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nban.internal\OneDrive - TMMIN\Documents\(E-drive)\RED ADMIN\Bangbang\T.T 1.9 &amp; 2.0\"/>
    </mc:Choice>
  </mc:AlternateContent>
  <bookViews>
    <workbookView xWindow="0" yWindow="0" windowWidth="28800" windowHeight="11505" activeTab="3"/>
  </bookViews>
  <sheets>
    <sheet name="Pivot 1" sheetId="2" r:id="rId1"/>
    <sheet name="Pivot 2" sheetId="3" r:id="rId2"/>
    <sheet name="Data" sheetId="1" r:id="rId3"/>
    <sheet name="Phase September" sheetId="4" r:id="rId4"/>
    <sheet name="Direct" sheetId="6" r:id="rId5"/>
    <sheet name="Unpacking" sheetId="5" r:id="rId6"/>
  </sheets>
  <definedNames>
    <definedName name="_xlnm._FilterDatabase" localSheetId="2" hidden="1">Data!$A$3:$AZ$2683</definedName>
    <definedName name="_xlnm._FilterDatabase" localSheetId="3" hidden="1">'Phase September'!$A$16:$FJ$466</definedName>
    <definedName name="_xlnm._FilterDatabase" localSheetId="0" hidden="1">'Pivot 1'!$A$4:$J$4</definedName>
    <definedName name="_xlnm._FilterDatabase" localSheetId="1" hidden="1">'Pivot 2'!$A$4:$F$412</definedName>
    <definedName name="_xlnm._FilterDatabase" localSheetId="5" hidden="1">Unpacking!$A$2:$AH$21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3" i="4" l="1"/>
  <c r="AH23" i="5" l="1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AK412" i="4"/>
  <c r="BD396" i="4"/>
  <c r="BH384" i="4"/>
  <c r="BG372" i="4"/>
  <c r="BG364" i="4"/>
  <c r="BF360" i="4"/>
  <c r="BA352" i="4"/>
  <c r="AM348" i="4"/>
  <c r="AK336" i="4"/>
  <c r="BB328" i="4"/>
  <c r="BA324" i="4"/>
  <c r="AU300" i="4"/>
  <c r="BG292" i="4"/>
  <c r="BG288" i="4"/>
  <c r="BF276" i="4"/>
  <c r="AN256" i="4"/>
  <c r="BH252" i="4"/>
  <c r="AP232" i="4"/>
  <c r="BG228" i="4"/>
  <c r="AX220" i="4"/>
  <c r="AS216" i="4"/>
  <c r="BF208" i="4"/>
  <c r="AP204" i="4"/>
  <c r="AS196" i="4"/>
  <c r="BD192" i="4"/>
  <c r="BC184" i="4"/>
  <c r="BG180" i="4"/>
  <c r="AS168" i="4"/>
  <c r="BD160" i="4"/>
  <c r="BB148" i="4"/>
  <c r="BF144" i="4"/>
  <c r="AV136" i="4"/>
  <c r="AP132" i="4"/>
  <c r="AY124" i="4"/>
  <c r="AU120" i="4"/>
  <c r="AZ108" i="4"/>
  <c r="AU100" i="4"/>
  <c r="AU96" i="4"/>
  <c r="AW88" i="4"/>
  <c r="BH84" i="4"/>
  <c r="BD76" i="4"/>
  <c r="AX72" i="4"/>
  <c r="AZ64" i="4"/>
  <c r="BD52" i="4"/>
  <c r="BC48" i="4"/>
  <c r="AK40" i="4"/>
  <c r="BF36" i="4"/>
  <c r="BD28" i="4"/>
  <c r="AW25" i="4"/>
  <c r="BA24" i="4"/>
  <c r="EX379" i="4"/>
  <c r="EX377" i="4"/>
  <c r="BK315" i="4"/>
  <c r="EX262" i="4"/>
  <c r="EX252" i="4"/>
  <c r="EX251" i="4"/>
  <c r="EX244" i="4"/>
  <c r="CJ233" i="4"/>
  <c r="CJ231" i="4"/>
  <c r="EX221" i="4"/>
  <c r="EX219" i="4"/>
  <c r="EX215" i="4"/>
  <c r="BK188" i="4"/>
  <c r="EX166" i="4"/>
  <c r="EX162" i="4"/>
  <c r="BK155" i="4"/>
  <c r="EX150" i="4"/>
  <c r="EX147" i="4"/>
  <c r="EX146" i="4"/>
  <c r="EX126" i="4"/>
  <c r="EL126" i="4"/>
  <c r="CJ113" i="4"/>
  <c r="CJ102" i="4"/>
  <c r="J98" i="4"/>
  <c r="EX97" i="4"/>
  <c r="EL96" i="4"/>
  <c r="AW95" i="4"/>
  <c r="CV83" i="4"/>
  <c r="J83" i="4"/>
  <c r="BW82" i="4"/>
  <c r="EL80" i="4"/>
  <c r="EX73" i="4"/>
  <c r="J73" i="4"/>
  <c r="J71" i="4"/>
  <c r="EX70" i="4"/>
  <c r="EL70" i="4"/>
  <c r="EX69" i="4"/>
  <c r="CJ69" i="4"/>
  <c r="EX68" i="4"/>
  <c r="EL68" i="4"/>
  <c r="J67" i="4"/>
  <c r="J66" i="4"/>
  <c r="BK65" i="4"/>
  <c r="BK63" i="4"/>
  <c r="EX61" i="4"/>
  <c r="J61" i="4"/>
  <c r="EX59" i="4"/>
  <c r="AK56" i="4"/>
  <c r="AW55" i="4"/>
  <c r="AK55" i="4"/>
  <c r="BW54" i="4"/>
  <c r="CJ54" i="4"/>
  <c r="EX53" i="4"/>
  <c r="J52" i="4"/>
  <c r="CV51" i="4"/>
  <c r="BW49" i="4"/>
  <c r="BK49" i="4"/>
  <c r="BW48" i="4"/>
  <c r="EL48" i="4"/>
  <c r="EX47" i="4"/>
  <c r="EL47" i="4"/>
  <c r="J44" i="4"/>
  <c r="W462" i="4"/>
  <c r="EL43" i="4"/>
  <c r="J38" i="4"/>
  <c r="CV35" i="4"/>
  <c r="EL35" i="4"/>
  <c r="AW32" i="4"/>
  <c r="AK32" i="4"/>
  <c r="AW29" i="4"/>
  <c r="AK29" i="4"/>
  <c r="EX26" i="4"/>
  <c r="J26" i="4"/>
  <c r="BW24" i="4"/>
  <c r="BK24" i="4"/>
  <c r="EX23" i="4"/>
  <c r="EL23" i="4"/>
  <c r="W458" i="4"/>
  <c r="K458" i="4"/>
  <c r="CJ19" i="4"/>
  <c r="CV18" i="4"/>
  <c r="CJ18" i="4"/>
  <c r="BH423" i="4"/>
  <c r="BG423" i="4"/>
  <c r="BF423" i="4"/>
  <c r="BE423" i="4"/>
  <c r="BD423" i="4"/>
  <c r="BC423" i="4"/>
  <c r="BB423" i="4"/>
  <c r="BA423" i="4"/>
  <c r="AZ423" i="4"/>
  <c r="AY423" i="4"/>
  <c r="AX423" i="4"/>
  <c r="AV423" i="4"/>
  <c r="AU423" i="4"/>
  <c r="AT423" i="4"/>
  <c r="AS423" i="4"/>
  <c r="AR423" i="4"/>
  <c r="AQ423" i="4"/>
  <c r="AP423" i="4"/>
  <c r="AN423" i="4"/>
  <c r="AM423" i="4"/>
  <c r="AL423" i="4"/>
  <c r="BG422" i="4"/>
  <c r="BD422" i="4"/>
  <c r="BA422" i="4"/>
  <c r="AX422" i="4"/>
  <c r="AU422" i="4"/>
  <c r="AR422" i="4"/>
  <c r="AO422" i="4"/>
  <c r="AL422" i="4"/>
  <c r="BH421" i="4"/>
  <c r="BG421" i="4"/>
  <c r="BF421" i="4"/>
  <c r="BE421" i="4"/>
  <c r="BD421" i="4"/>
  <c r="BB421" i="4"/>
  <c r="BA421" i="4"/>
  <c r="AZ421" i="4"/>
  <c r="AY421" i="4"/>
  <c r="AX421" i="4"/>
  <c r="AV421" i="4"/>
  <c r="AU421" i="4"/>
  <c r="AT421" i="4"/>
  <c r="AS421" i="4"/>
  <c r="AR421" i="4"/>
  <c r="AQ421" i="4"/>
  <c r="AP421" i="4"/>
  <c r="AO421" i="4"/>
  <c r="AN421" i="4"/>
  <c r="AM421" i="4"/>
  <c r="AL421" i="4"/>
  <c r="BH420" i="4"/>
  <c r="BG420" i="4"/>
  <c r="BF420" i="4"/>
  <c r="BE420" i="4"/>
  <c r="BD420" i="4"/>
  <c r="BB420" i="4"/>
  <c r="BA420" i="4"/>
  <c r="AZ420" i="4"/>
  <c r="AY420" i="4"/>
  <c r="AX420" i="4"/>
  <c r="AV420" i="4"/>
  <c r="AU420" i="4"/>
  <c r="AT420" i="4"/>
  <c r="AS420" i="4"/>
  <c r="AR420" i="4"/>
  <c r="AQ420" i="4"/>
  <c r="AP420" i="4"/>
  <c r="AO420" i="4"/>
  <c r="AN420" i="4"/>
  <c r="AM420" i="4"/>
  <c r="AL420" i="4"/>
  <c r="BH419" i="4"/>
  <c r="BG419" i="4"/>
  <c r="BF419" i="4"/>
  <c r="BE419" i="4"/>
  <c r="BC419" i="4"/>
  <c r="BB419" i="4"/>
  <c r="BA419" i="4"/>
  <c r="AZ419" i="4"/>
  <c r="AY419" i="4"/>
  <c r="AW419" i="4"/>
  <c r="AV419" i="4"/>
  <c r="AU419" i="4"/>
  <c r="AT419" i="4"/>
  <c r="AS419" i="4"/>
  <c r="AQ419" i="4"/>
  <c r="AP419" i="4"/>
  <c r="AO419" i="4"/>
  <c r="AN419" i="4"/>
  <c r="AM419" i="4"/>
  <c r="AK419" i="4"/>
  <c r="BH418" i="4"/>
  <c r="BF418" i="4"/>
  <c r="BD418" i="4"/>
  <c r="BB418" i="4"/>
  <c r="AZ418" i="4"/>
  <c r="AX418" i="4"/>
  <c r="AV418" i="4"/>
  <c r="AT418" i="4"/>
  <c r="AR418" i="4"/>
  <c r="AP418" i="4"/>
  <c r="AN418" i="4"/>
  <c r="AL418" i="4"/>
  <c r="BH417" i="4"/>
  <c r="BF417" i="4"/>
  <c r="BE417" i="4"/>
  <c r="BD417" i="4"/>
  <c r="BC417" i="4"/>
  <c r="BB417" i="4"/>
  <c r="BA417" i="4"/>
  <c r="AZ417" i="4"/>
  <c r="AY417" i="4"/>
  <c r="AX417" i="4"/>
  <c r="AV417" i="4"/>
  <c r="AT417" i="4"/>
  <c r="AS417" i="4"/>
  <c r="AR417" i="4"/>
  <c r="AQ417" i="4"/>
  <c r="AP417" i="4"/>
  <c r="AO417" i="4"/>
  <c r="AN417" i="4"/>
  <c r="AM417" i="4"/>
  <c r="AL417" i="4"/>
  <c r="BH416" i="4"/>
  <c r="BG416" i="4"/>
  <c r="BF416" i="4"/>
  <c r="BE416" i="4"/>
  <c r="BD416" i="4"/>
  <c r="BC416" i="4"/>
  <c r="BB416" i="4"/>
  <c r="BA416" i="4"/>
  <c r="AZ416" i="4"/>
  <c r="AY416" i="4"/>
  <c r="AX416" i="4"/>
  <c r="AV416" i="4"/>
  <c r="AU416" i="4"/>
  <c r="AT416" i="4"/>
  <c r="AS416" i="4"/>
  <c r="AR416" i="4"/>
  <c r="AQ416" i="4"/>
  <c r="AP416" i="4"/>
  <c r="AO416" i="4"/>
  <c r="AN416" i="4"/>
  <c r="AM416" i="4"/>
  <c r="AL416" i="4"/>
  <c r="BH415" i="4"/>
  <c r="BG415" i="4"/>
  <c r="BF415" i="4"/>
  <c r="BE415" i="4"/>
  <c r="BD415" i="4"/>
  <c r="BC415" i="4"/>
  <c r="BB415" i="4"/>
  <c r="BA415" i="4"/>
  <c r="AZ415" i="4"/>
  <c r="AY415" i="4"/>
  <c r="AX415" i="4"/>
  <c r="AV415" i="4"/>
  <c r="AU415" i="4"/>
  <c r="AT415" i="4"/>
  <c r="AS415" i="4"/>
  <c r="AR415" i="4"/>
  <c r="AQ415" i="4"/>
  <c r="AP415" i="4"/>
  <c r="AO415" i="4"/>
  <c r="AN415" i="4"/>
  <c r="AM415" i="4"/>
  <c r="AL415" i="4"/>
  <c r="BH414" i="4"/>
  <c r="BG414" i="4"/>
  <c r="BF414" i="4"/>
  <c r="BE414" i="4"/>
  <c r="BD414" i="4"/>
  <c r="BC414" i="4"/>
  <c r="BB414" i="4"/>
  <c r="BA414" i="4"/>
  <c r="AZ414" i="4"/>
  <c r="AY414" i="4"/>
  <c r="AX414" i="4"/>
  <c r="AW414" i="4"/>
  <c r="AV414" i="4"/>
  <c r="AU414" i="4"/>
  <c r="AT414" i="4"/>
  <c r="AS414" i="4"/>
  <c r="AQ414" i="4"/>
  <c r="AP414" i="4"/>
  <c r="AO414" i="4"/>
  <c r="AN414" i="4"/>
  <c r="AM414" i="4"/>
  <c r="AL414" i="4"/>
  <c r="AK414" i="4"/>
  <c r="BH413" i="4"/>
  <c r="BG413" i="4"/>
  <c r="BF413" i="4"/>
  <c r="BE413" i="4"/>
  <c r="BD413" i="4"/>
  <c r="BC413" i="4"/>
  <c r="BB413" i="4"/>
  <c r="BA413" i="4"/>
  <c r="AY413" i="4"/>
  <c r="AX413" i="4"/>
  <c r="AV413" i="4"/>
  <c r="AU413" i="4"/>
  <c r="AT413" i="4"/>
  <c r="AS413" i="4"/>
  <c r="AR413" i="4"/>
  <c r="AQ413" i="4"/>
  <c r="AP413" i="4"/>
  <c r="AO413" i="4"/>
  <c r="AM413" i="4"/>
  <c r="AL413" i="4"/>
  <c r="BH411" i="4"/>
  <c r="BG411" i="4"/>
  <c r="BF411" i="4"/>
  <c r="BE411" i="4"/>
  <c r="BD411" i="4"/>
  <c r="BC411" i="4"/>
  <c r="BB411" i="4"/>
  <c r="BA411" i="4"/>
  <c r="AY411" i="4"/>
  <c r="AX411" i="4"/>
  <c r="AW411" i="4"/>
  <c r="AV411" i="4"/>
  <c r="AU411" i="4"/>
  <c r="AT411" i="4"/>
  <c r="AS411" i="4"/>
  <c r="AR411" i="4"/>
  <c r="AQ411" i="4"/>
  <c r="AP411" i="4"/>
  <c r="AO411" i="4"/>
  <c r="AM411" i="4"/>
  <c r="AL411" i="4"/>
  <c r="AK411" i="4"/>
  <c r="BH410" i="4"/>
  <c r="BG410" i="4"/>
  <c r="BF410" i="4"/>
  <c r="BE410" i="4"/>
  <c r="BC410" i="4"/>
  <c r="BB410" i="4"/>
  <c r="BA410" i="4"/>
  <c r="AZ410" i="4"/>
  <c r="AY410" i="4"/>
  <c r="AV410" i="4"/>
  <c r="AU410" i="4"/>
  <c r="AT410" i="4"/>
  <c r="AS410" i="4"/>
  <c r="AQ410" i="4"/>
  <c r="AP410" i="4"/>
  <c r="AO410" i="4"/>
  <c r="AN410" i="4"/>
  <c r="AM410" i="4"/>
  <c r="BF407" i="4"/>
  <c r="BE407" i="4"/>
  <c r="BB407" i="4"/>
  <c r="BA407" i="4"/>
  <c r="AX407" i="4"/>
  <c r="AT407" i="4"/>
  <c r="AS407" i="4"/>
  <c r="AP407" i="4"/>
  <c r="AO407" i="4"/>
  <c r="AL407" i="4"/>
  <c r="BH406" i="4"/>
  <c r="BG406" i="4"/>
  <c r="BF406" i="4"/>
  <c r="BD406" i="4"/>
  <c r="BC406" i="4"/>
  <c r="BB406" i="4"/>
  <c r="BA406" i="4"/>
  <c r="AZ406" i="4"/>
  <c r="AX406" i="4"/>
  <c r="AV406" i="4"/>
  <c r="AU406" i="4"/>
  <c r="AT406" i="4"/>
  <c r="AR406" i="4"/>
  <c r="AQ406" i="4"/>
  <c r="AP406" i="4"/>
  <c r="AO406" i="4"/>
  <c r="AN406" i="4"/>
  <c r="AL406" i="4"/>
  <c r="BH405" i="4"/>
  <c r="BG405" i="4"/>
  <c r="BF405" i="4"/>
  <c r="BD405" i="4"/>
  <c r="BC405" i="4"/>
  <c r="BB405" i="4"/>
  <c r="BA405" i="4"/>
  <c r="AZ405" i="4"/>
  <c r="AX405" i="4"/>
  <c r="AV405" i="4"/>
  <c r="AU405" i="4"/>
  <c r="AT405" i="4"/>
  <c r="AR405" i="4"/>
  <c r="AQ405" i="4"/>
  <c r="AP405" i="4"/>
  <c r="AO405" i="4"/>
  <c r="AN405" i="4"/>
  <c r="AL405" i="4"/>
  <c r="BH404" i="4"/>
  <c r="BG404" i="4"/>
  <c r="BF404" i="4"/>
  <c r="BE404" i="4"/>
  <c r="BD404" i="4"/>
  <c r="BC404" i="4"/>
  <c r="BB404" i="4"/>
  <c r="BA404" i="4"/>
  <c r="AZ404" i="4"/>
  <c r="AY404" i="4"/>
  <c r="AX404" i="4"/>
  <c r="AW404" i="4"/>
  <c r="AV404" i="4"/>
  <c r="AU404" i="4"/>
  <c r="AT404" i="4"/>
  <c r="AS404" i="4"/>
  <c r="AR404" i="4"/>
  <c r="AQ404" i="4"/>
  <c r="AP404" i="4"/>
  <c r="AO404" i="4"/>
  <c r="AN404" i="4"/>
  <c r="AM404" i="4"/>
  <c r="AL404" i="4"/>
  <c r="AK404" i="4"/>
  <c r="BH403" i="4"/>
  <c r="BG403" i="4"/>
  <c r="BF403" i="4"/>
  <c r="BE403" i="4"/>
  <c r="BD403" i="4"/>
  <c r="BC403" i="4"/>
  <c r="BB403" i="4"/>
  <c r="BA403" i="4"/>
  <c r="AZ403" i="4"/>
  <c r="AY403" i="4"/>
  <c r="AX403" i="4"/>
  <c r="AW403" i="4"/>
  <c r="AV403" i="4"/>
  <c r="AU403" i="4"/>
  <c r="AT403" i="4"/>
  <c r="AS403" i="4"/>
  <c r="AR403" i="4"/>
  <c r="AQ403" i="4"/>
  <c r="AP403" i="4"/>
  <c r="AO403" i="4"/>
  <c r="AN403" i="4"/>
  <c r="AM403" i="4"/>
  <c r="AL403" i="4"/>
  <c r="AK403" i="4"/>
  <c r="BH399" i="4"/>
  <c r="BG399" i="4"/>
  <c r="BF399" i="4"/>
  <c r="BE399" i="4"/>
  <c r="BD399" i="4"/>
  <c r="BC399" i="4"/>
  <c r="BB399" i="4"/>
  <c r="BA399" i="4"/>
  <c r="AZ399" i="4"/>
  <c r="AY399" i="4"/>
  <c r="AX399" i="4"/>
  <c r="AV399" i="4"/>
  <c r="AU399" i="4"/>
  <c r="AT399" i="4"/>
  <c r="AS399" i="4"/>
  <c r="AR399" i="4"/>
  <c r="AQ399" i="4"/>
  <c r="AO399" i="4"/>
  <c r="AN399" i="4"/>
  <c r="AM399" i="4"/>
  <c r="AL399" i="4"/>
  <c r="BH398" i="4"/>
  <c r="BG398" i="4"/>
  <c r="BF398" i="4"/>
  <c r="BE398" i="4"/>
  <c r="BD398" i="4"/>
  <c r="BC398" i="4"/>
  <c r="BB398" i="4"/>
  <c r="BA398" i="4"/>
  <c r="AZ398" i="4"/>
  <c r="AY398" i="4"/>
  <c r="AX398" i="4"/>
  <c r="AW398" i="4"/>
  <c r="AV398" i="4"/>
  <c r="AU398" i="4"/>
  <c r="AT398" i="4"/>
  <c r="AS398" i="4"/>
  <c r="AR398" i="4"/>
  <c r="AQ398" i="4"/>
  <c r="AP398" i="4"/>
  <c r="AO398" i="4"/>
  <c r="AN398" i="4"/>
  <c r="AM398" i="4"/>
  <c r="AL398" i="4"/>
  <c r="AK398" i="4"/>
  <c r="AQ396" i="4"/>
  <c r="AL396" i="4"/>
  <c r="BH395" i="4"/>
  <c r="BG395" i="4"/>
  <c r="BF395" i="4"/>
  <c r="BE395" i="4"/>
  <c r="BD395" i="4"/>
  <c r="BC395" i="4"/>
  <c r="BB395" i="4"/>
  <c r="BA395" i="4"/>
  <c r="AZ395" i="4"/>
  <c r="AY395" i="4"/>
  <c r="AX395" i="4"/>
  <c r="AV395" i="4"/>
  <c r="AU395" i="4"/>
  <c r="AT395" i="4"/>
  <c r="AS395" i="4"/>
  <c r="AR395" i="4"/>
  <c r="AQ395" i="4"/>
  <c r="AP395" i="4"/>
  <c r="AO395" i="4"/>
  <c r="AM395" i="4"/>
  <c r="AL395" i="4"/>
  <c r="BH394" i="4"/>
  <c r="BG394" i="4"/>
  <c r="BF394" i="4"/>
  <c r="BE394" i="4"/>
  <c r="BD394" i="4"/>
  <c r="BC394" i="4"/>
  <c r="BB394" i="4"/>
  <c r="BA394" i="4"/>
  <c r="AZ394" i="4"/>
  <c r="AY394" i="4"/>
  <c r="AX394" i="4"/>
  <c r="AW394" i="4"/>
  <c r="AV394" i="4"/>
  <c r="AT394" i="4"/>
  <c r="AS394" i="4"/>
  <c r="AQ394" i="4"/>
  <c r="AP394" i="4"/>
  <c r="AO394" i="4"/>
  <c r="AN394" i="4"/>
  <c r="AM394" i="4"/>
  <c r="AL394" i="4"/>
  <c r="AK394" i="4"/>
  <c r="BH393" i="4"/>
  <c r="BG393" i="4"/>
  <c r="BF393" i="4"/>
  <c r="BE393" i="4"/>
  <c r="BD393" i="4"/>
  <c r="BC393" i="4"/>
  <c r="BB393" i="4"/>
  <c r="BA393" i="4"/>
  <c r="AZ393" i="4"/>
  <c r="AY393" i="4"/>
  <c r="AX393" i="4"/>
  <c r="AV393" i="4"/>
  <c r="AT393" i="4"/>
  <c r="AS393" i="4"/>
  <c r="AR393" i="4"/>
  <c r="AQ393" i="4"/>
  <c r="AP393" i="4"/>
  <c r="AO393" i="4"/>
  <c r="AN393" i="4"/>
  <c r="AM393" i="4"/>
  <c r="AL393" i="4"/>
  <c r="BH392" i="4"/>
  <c r="BG392" i="4"/>
  <c r="BE392" i="4"/>
  <c r="BC392" i="4"/>
  <c r="BB392" i="4"/>
  <c r="BA392" i="4"/>
  <c r="AZ392" i="4"/>
  <c r="AY392" i="4"/>
  <c r="AX392" i="4"/>
  <c r="AW392" i="4"/>
  <c r="AV392" i="4"/>
  <c r="AU392" i="4"/>
  <c r="AT392" i="4"/>
  <c r="AS392" i="4"/>
  <c r="AR392" i="4"/>
  <c r="AQ392" i="4"/>
  <c r="AP392" i="4"/>
  <c r="AO392" i="4"/>
  <c r="AN392" i="4"/>
  <c r="AM392" i="4"/>
  <c r="AL392" i="4"/>
  <c r="AK392" i="4"/>
  <c r="BH391" i="4"/>
  <c r="BG391" i="4"/>
  <c r="BF391" i="4"/>
  <c r="BE391" i="4"/>
  <c r="BD391" i="4"/>
  <c r="BC391" i="4"/>
  <c r="BB391" i="4"/>
  <c r="BA391" i="4"/>
  <c r="AZ391" i="4"/>
  <c r="AY391" i="4"/>
  <c r="AX391" i="4"/>
  <c r="AV391" i="4"/>
  <c r="AU391" i="4"/>
  <c r="AT391" i="4"/>
  <c r="AS391" i="4"/>
  <c r="AQ391" i="4"/>
  <c r="AP391" i="4"/>
  <c r="AO391" i="4"/>
  <c r="AN391" i="4"/>
  <c r="AM391" i="4"/>
  <c r="AL391" i="4"/>
  <c r="BH390" i="4"/>
  <c r="BG390" i="4"/>
  <c r="BF390" i="4"/>
  <c r="BE390" i="4"/>
  <c r="BB390" i="4"/>
  <c r="BA390" i="4"/>
  <c r="AZ390" i="4"/>
  <c r="AY390" i="4"/>
  <c r="AV390" i="4"/>
  <c r="AU390" i="4"/>
  <c r="AT390" i="4"/>
  <c r="AS390" i="4"/>
  <c r="AP390" i="4"/>
  <c r="AO390" i="4"/>
  <c r="AN390" i="4"/>
  <c r="AM390" i="4"/>
  <c r="BH389" i="4"/>
  <c r="BG389" i="4"/>
  <c r="BE389" i="4"/>
  <c r="BD389" i="4"/>
  <c r="BC389" i="4"/>
  <c r="BB389" i="4"/>
  <c r="BA389" i="4"/>
  <c r="AY389" i="4"/>
  <c r="AX389" i="4"/>
  <c r="AV389" i="4"/>
  <c r="AU389" i="4"/>
  <c r="AS389" i="4"/>
  <c r="AR389" i="4"/>
  <c r="AQ389" i="4"/>
  <c r="AP389" i="4"/>
  <c r="AO389" i="4"/>
  <c r="AM389" i="4"/>
  <c r="AL389" i="4"/>
  <c r="BH387" i="4"/>
  <c r="BG387" i="4"/>
  <c r="BF387" i="4"/>
  <c r="BD387" i="4"/>
  <c r="BC387" i="4"/>
  <c r="BB387" i="4"/>
  <c r="BA387" i="4"/>
  <c r="AZ387" i="4"/>
  <c r="AX387" i="4"/>
  <c r="AV387" i="4"/>
  <c r="AU387" i="4"/>
  <c r="AT387" i="4"/>
  <c r="AR387" i="4"/>
  <c r="AQ387" i="4"/>
  <c r="AP387" i="4"/>
  <c r="AO387" i="4"/>
  <c r="AN387" i="4"/>
  <c r="AL387" i="4"/>
  <c r="BH386" i="4"/>
  <c r="BG386" i="4"/>
  <c r="BF386" i="4"/>
  <c r="BD386" i="4"/>
  <c r="BC386" i="4"/>
  <c r="BB386" i="4"/>
  <c r="BA386" i="4"/>
  <c r="AZ386" i="4"/>
  <c r="AX386" i="4"/>
  <c r="AV386" i="4"/>
  <c r="AU386" i="4"/>
  <c r="AT386" i="4"/>
  <c r="AR386" i="4"/>
  <c r="AQ386" i="4"/>
  <c r="AP386" i="4"/>
  <c r="AO386" i="4"/>
  <c r="AN386" i="4"/>
  <c r="AL386" i="4"/>
  <c r="BH385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/>
  <c r="AR385" i="4"/>
  <c r="AQ385" i="4"/>
  <c r="AP385" i="4"/>
  <c r="AO385" i="4"/>
  <c r="AN385" i="4"/>
  <c r="AM385" i="4"/>
  <c r="AL385" i="4"/>
  <c r="AK385" i="4"/>
  <c r="BH383" i="4"/>
  <c r="BG383" i="4"/>
  <c r="BE383" i="4"/>
  <c r="BD383" i="4"/>
  <c r="BC383" i="4"/>
  <c r="BB383" i="4"/>
  <c r="BA383" i="4"/>
  <c r="AZ383" i="4"/>
  <c r="AY383" i="4"/>
  <c r="AX383" i="4"/>
  <c r="AV383" i="4"/>
  <c r="AU383" i="4"/>
  <c r="AT383" i="4"/>
  <c r="AS383" i="4"/>
  <c r="AR383" i="4"/>
  <c r="AQ383" i="4"/>
  <c r="AP383" i="4"/>
  <c r="AO383" i="4"/>
  <c r="AN383" i="4"/>
  <c r="AM383" i="4"/>
  <c r="AL383" i="4"/>
  <c r="BH382" i="4"/>
  <c r="BF382" i="4"/>
  <c r="BD382" i="4"/>
  <c r="BB382" i="4"/>
  <c r="AZ382" i="4"/>
  <c r="AX382" i="4"/>
  <c r="AV382" i="4"/>
  <c r="AT382" i="4"/>
  <c r="AR382" i="4"/>
  <c r="AP382" i="4"/>
  <c r="AN382" i="4"/>
  <c r="AL382" i="4"/>
  <c r="BH381" i="4"/>
  <c r="BF381" i="4"/>
  <c r="BD381" i="4"/>
  <c r="BB381" i="4"/>
  <c r="AZ381" i="4"/>
  <c r="AX381" i="4"/>
  <c r="AV381" i="4"/>
  <c r="AT381" i="4"/>
  <c r="AR381" i="4"/>
  <c r="AP381" i="4"/>
  <c r="AN381" i="4"/>
  <c r="AL381" i="4"/>
  <c r="BH380" i="4"/>
  <c r="BG380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R380" i="4"/>
  <c r="AQ380" i="4"/>
  <c r="AP380" i="4"/>
  <c r="AO380" i="4"/>
  <c r="AN380" i="4"/>
  <c r="AM380" i="4"/>
  <c r="AL380" i="4"/>
  <c r="AK380" i="4"/>
  <c r="BG378" i="4"/>
  <c r="BE378" i="4"/>
  <c r="BC378" i="4"/>
  <c r="BA378" i="4"/>
  <c r="AY378" i="4"/>
  <c r="AU378" i="4"/>
  <c r="AS378" i="4"/>
  <c r="AQ378" i="4"/>
  <c r="AO378" i="4"/>
  <c r="AM378" i="4"/>
  <c r="BH377" i="4"/>
  <c r="BF377" i="4"/>
  <c r="BE377" i="4"/>
  <c r="BC377" i="4"/>
  <c r="BB377" i="4"/>
  <c r="AZ377" i="4"/>
  <c r="AY377" i="4"/>
  <c r="AW377" i="4"/>
  <c r="AV377" i="4"/>
  <c r="AT377" i="4"/>
  <c r="AS377" i="4"/>
  <c r="AQ377" i="4"/>
  <c r="AP377" i="4"/>
  <c r="AN377" i="4"/>
  <c r="AM377" i="4"/>
  <c r="AK377" i="4"/>
  <c r="BF375" i="4"/>
  <c r="BC375" i="4"/>
  <c r="AZ375" i="4"/>
  <c r="AW375" i="4"/>
  <c r="AT375" i="4"/>
  <c r="AQ375" i="4"/>
  <c r="AN375" i="4"/>
  <c r="AK375" i="4"/>
  <c r="BH374" i="4"/>
  <c r="BE374" i="4"/>
  <c r="BD374" i="4"/>
  <c r="BA374" i="4"/>
  <c r="AZ374" i="4"/>
  <c r="AV374" i="4"/>
  <c r="AS374" i="4"/>
  <c r="AR374" i="4"/>
  <c r="AO374" i="4"/>
  <c r="AN374" i="4"/>
  <c r="BG373" i="4"/>
  <c r="BE373" i="4"/>
  <c r="BC373" i="4"/>
  <c r="BA373" i="4"/>
  <c r="AY373" i="4"/>
  <c r="AU373" i="4"/>
  <c r="AS373" i="4"/>
  <c r="AQ373" i="4"/>
  <c r="AO373" i="4"/>
  <c r="AM373" i="4"/>
  <c r="AQ372" i="4"/>
  <c r="AL372" i="4"/>
  <c r="BG371" i="4"/>
  <c r="BF371" i="4"/>
  <c r="BD371" i="4"/>
  <c r="BC371" i="4"/>
  <c r="BA371" i="4"/>
  <c r="AZ371" i="4"/>
  <c r="AX371" i="4"/>
  <c r="AU371" i="4"/>
  <c r="AT371" i="4"/>
  <c r="AR371" i="4"/>
  <c r="AQ371" i="4"/>
  <c r="AO371" i="4"/>
  <c r="AN371" i="4"/>
  <c r="AL371" i="4"/>
  <c r="BG370" i="4"/>
  <c r="BF370" i="4"/>
  <c r="BD370" i="4"/>
  <c r="BC370" i="4"/>
  <c r="BA370" i="4"/>
  <c r="AZ370" i="4"/>
  <c r="AX370" i="4"/>
  <c r="AW370" i="4"/>
  <c r="AU370" i="4"/>
  <c r="AT370" i="4"/>
  <c r="AR370" i="4"/>
  <c r="AQ370" i="4"/>
  <c r="AO370" i="4"/>
  <c r="AN370" i="4"/>
  <c r="AL370" i="4"/>
  <c r="AK370" i="4"/>
  <c r="BH366" i="4"/>
  <c r="BG366" i="4"/>
  <c r="BE366" i="4"/>
  <c r="BD366" i="4"/>
  <c r="BC366" i="4"/>
  <c r="BA366" i="4"/>
  <c r="AZ366" i="4"/>
  <c r="AY366" i="4"/>
  <c r="AV366" i="4"/>
  <c r="AU366" i="4"/>
  <c r="AS366" i="4"/>
  <c r="AR366" i="4"/>
  <c r="AQ366" i="4"/>
  <c r="AO366" i="4"/>
  <c r="AN366" i="4"/>
  <c r="AM366" i="4"/>
  <c r="BH365" i="4"/>
  <c r="BG365" i="4"/>
  <c r="BE365" i="4"/>
  <c r="BD365" i="4"/>
  <c r="BC365" i="4"/>
  <c r="BA365" i="4"/>
  <c r="AZ365" i="4"/>
  <c r="AY365" i="4"/>
  <c r="AV365" i="4"/>
  <c r="AU365" i="4"/>
  <c r="AS365" i="4"/>
  <c r="AR365" i="4"/>
  <c r="AQ365" i="4"/>
  <c r="AO365" i="4"/>
  <c r="AN365" i="4"/>
  <c r="AM365" i="4"/>
  <c r="AX364" i="4"/>
  <c r="BG363" i="4"/>
  <c r="BF363" i="4"/>
  <c r="BE363" i="4"/>
  <c r="BD363" i="4"/>
  <c r="BC363" i="4"/>
  <c r="BB363" i="4"/>
  <c r="BA363" i="4"/>
  <c r="AZ363" i="4"/>
  <c r="AY363" i="4"/>
  <c r="AX363" i="4"/>
  <c r="AV363" i="4"/>
  <c r="AU363" i="4"/>
  <c r="AT363" i="4"/>
  <c r="AS363" i="4"/>
  <c r="AR363" i="4"/>
  <c r="AQ363" i="4"/>
  <c r="AP363" i="4"/>
  <c r="AO363" i="4"/>
  <c r="AN363" i="4"/>
  <c r="AM363" i="4"/>
  <c r="AL363" i="4"/>
  <c r="BH362" i="4"/>
  <c r="BG362" i="4"/>
  <c r="BF362" i="4"/>
  <c r="BD362" i="4"/>
  <c r="BC362" i="4"/>
  <c r="BB362" i="4"/>
  <c r="AZ362" i="4"/>
  <c r="AY362" i="4"/>
  <c r="AX362" i="4"/>
  <c r="AV362" i="4"/>
  <c r="AU362" i="4"/>
  <c r="AT362" i="4"/>
  <c r="AR362" i="4"/>
  <c r="AQ362" i="4"/>
  <c r="AP362" i="4"/>
  <c r="AN362" i="4"/>
  <c r="AM362" i="4"/>
  <c r="AL362" i="4"/>
  <c r="BG361" i="4"/>
  <c r="BF361" i="4"/>
  <c r="BE361" i="4"/>
  <c r="BD361" i="4"/>
  <c r="BC361" i="4"/>
  <c r="BB361" i="4"/>
  <c r="BA361" i="4"/>
  <c r="AZ361" i="4"/>
  <c r="AY361" i="4"/>
  <c r="AX361" i="4"/>
  <c r="AW361" i="4"/>
  <c r="AU361" i="4"/>
  <c r="AT361" i="4"/>
  <c r="AS361" i="4"/>
  <c r="AR361" i="4"/>
  <c r="AQ361" i="4"/>
  <c r="AP361" i="4"/>
  <c r="AO361" i="4"/>
  <c r="AN361" i="4"/>
  <c r="AM361" i="4"/>
  <c r="AL361" i="4"/>
  <c r="AK361" i="4"/>
  <c r="BG359" i="4"/>
  <c r="BF359" i="4"/>
  <c r="BE359" i="4"/>
  <c r="BD359" i="4"/>
  <c r="BC359" i="4"/>
  <c r="BB359" i="4"/>
  <c r="BA359" i="4"/>
  <c r="AZ359" i="4"/>
  <c r="AY359" i="4"/>
  <c r="AX359" i="4"/>
  <c r="AU359" i="4"/>
  <c r="AT359" i="4"/>
  <c r="AS359" i="4"/>
  <c r="AR359" i="4"/>
  <c r="AQ359" i="4"/>
  <c r="AP359" i="4"/>
  <c r="AO359" i="4"/>
  <c r="AN359" i="4"/>
  <c r="AM359" i="4"/>
  <c r="AL359" i="4"/>
  <c r="BG358" i="4"/>
  <c r="BF358" i="4"/>
  <c r="BE358" i="4"/>
  <c r="BD358" i="4"/>
  <c r="BC358" i="4"/>
  <c r="BB358" i="4"/>
  <c r="BA358" i="4"/>
  <c r="AZ358" i="4"/>
  <c r="AY358" i="4"/>
  <c r="AX358" i="4"/>
  <c r="AU358" i="4"/>
  <c r="AT358" i="4"/>
  <c r="AS358" i="4"/>
  <c r="AR358" i="4"/>
  <c r="AQ358" i="4"/>
  <c r="AP358" i="4"/>
  <c r="AO358" i="4"/>
  <c r="AN358" i="4"/>
  <c r="AM358" i="4"/>
  <c r="AL358" i="4"/>
  <c r="BH357" i="4"/>
  <c r="BG357" i="4"/>
  <c r="BF357" i="4"/>
  <c r="BE357" i="4"/>
  <c r="BD357" i="4"/>
  <c r="BC357" i="4"/>
  <c r="BB357" i="4"/>
  <c r="BA357" i="4"/>
  <c r="AZ357" i="4"/>
  <c r="AY357" i="4"/>
  <c r="AX357" i="4"/>
  <c r="AV357" i="4"/>
  <c r="AU357" i="4"/>
  <c r="AT357" i="4"/>
  <c r="AS357" i="4"/>
  <c r="AR357" i="4"/>
  <c r="AQ357" i="4"/>
  <c r="AP357" i="4"/>
  <c r="AO357" i="4"/>
  <c r="AN357" i="4"/>
  <c r="AM357" i="4"/>
  <c r="AL357" i="4"/>
  <c r="BH356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Q356" i="4"/>
  <c r="AP356" i="4"/>
  <c r="AO356" i="4"/>
  <c r="AN356" i="4"/>
  <c r="AM356" i="4"/>
  <c r="AL356" i="4"/>
  <c r="AK356" i="4"/>
  <c r="BH355" i="4"/>
  <c r="BF355" i="4"/>
  <c r="BE355" i="4"/>
  <c r="BD355" i="4"/>
  <c r="BB355" i="4"/>
  <c r="BA355" i="4"/>
  <c r="AZ355" i="4"/>
  <c r="AX355" i="4"/>
  <c r="AV355" i="4"/>
  <c r="AT355" i="4"/>
  <c r="AS355" i="4"/>
  <c r="AR355" i="4"/>
  <c r="AP355" i="4"/>
  <c r="AO355" i="4"/>
  <c r="AN355" i="4"/>
  <c r="AL355" i="4"/>
  <c r="BG354" i="4"/>
  <c r="BD354" i="4"/>
  <c r="BA354" i="4"/>
  <c r="AX354" i="4"/>
  <c r="AU354" i="4"/>
  <c r="AR354" i="4"/>
  <c r="AO354" i="4"/>
  <c r="AL354" i="4"/>
  <c r="BH353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/>
  <c r="AR353" i="4"/>
  <c r="AQ353" i="4"/>
  <c r="AP353" i="4"/>
  <c r="AO353" i="4"/>
  <c r="AN353" i="4"/>
  <c r="AM353" i="4"/>
  <c r="AL353" i="4"/>
  <c r="AK353" i="4"/>
  <c r="BH351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AQ351" i="4"/>
  <c r="AP351" i="4"/>
  <c r="AO351" i="4"/>
  <c r="AN351" i="4"/>
  <c r="AM351" i="4"/>
  <c r="AL351" i="4"/>
  <c r="AK351" i="4"/>
  <c r="BH350" i="4"/>
  <c r="BG350" i="4"/>
  <c r="BF350" i="4"/>
  <c r="BD350" i="4"/>
  <c r="BC350" i="4"/>
  <c r="BB350" i="4"/>
  <c r="AZ350" i="4"/>
  <c r="AY350" i="4"/>
  <c r="AX350" i="4"/>
  <c r="AV350" i="4"/>
  <c r="AU350" i="4"/>
  <c r="AT350" i="4"/>
  <c r="AR350" i="4"/>
  <c r="AQ350" i="4"/>
  <c r="AP350" i="4"/>
  <c r="AN350" i="4"/>
  <c r="AM350" i="4"/>
  <c r="AL350" i="4"/>
  <c r="BH349" i="4"/>
  <c r="BG349" i="4"/>
  <c r="BF349" i="4"/>
  <c r="BE349" i="4"/>
  <c r="BD349" i="4"/>
  <c r="BC349" i="4"/>
  <c r="BB349" i="4"/>
  <c r="BA349" i="4"/>
  <c r="AZ349" i="4"/>
  <c r="AY349" i="4"/>
  <c r="AX349" i="4"/>
  <c r="AW349" i="4"/>
  <c r="AV349" i="4"/>
  <c r="AU349" i="4"/>
  <c r="AT349" i="4"/>
  <c r="AS349" i="4"/>
  <c r="AR349" i="4"/>
  <c r="AQ349" i="4"/>
  <c r="AP349" i="4"/>
  <c r="AO349" i="4"/>
  <c r="AN349" i="4"/>
  <c r="AM349" i="4"/>
  <c r="AL349" i="4"/>
  <c r="AK349" i="4"/>
  <c r="BE348" i="4"/>
  <c r="BG347" i="4"/>
  <c r="BE347" i="4"/>
  <c r="BC347" i="4"/>
  <c r="BA347" i="4"/>
  <c r="AY347" i="4"/>
  <c r="AU347" i="4"/>
  <c r="AS347" i="4"/>
  <c r="AQ347" i="4"/>
  <c r="AO347" i="4"/>
  <c r="AM347" i="4"/>
  <c r="BH346" i="4"/>
  <c r="BE346" i="4"/>
  <c r="BB346" i="4"/>
  <c r="AY346" i="4"/>
  <c r="AV346" i="4"/>
  <c r="AS346" i="4"/>
  <c r="AP346" i="4"/>
  <c r="AM346" i="4"/>
  <c r="BH345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Q345" i="4"/>
  <c r="AP345" i="4"/>
  <c r="AO345" i="4"/>
  <c r="AN345" i="4"/>
  <c r="AM345" i="4"/>
  <c r="AL345" i="4"/>
  <c r="AK345" i="4"/>
  <c r="BH344" i="4"/>
  <c r="BG344" i="4"/>
  <c r="BF344" i="4"/>
  <c r="BE344" i="4"/>
  <c r="BD344" i="4"/>
  <c r="BC344" i="4"/>
  <c r="BB344" i="4"/>
  <c r="BA344" i="4"/>
  <c r="AZ344" i="4"/>
  <c r="AY344" i="4"/>
  <c r="AX344" i="4"/>
  <c r="AW344" i="4"/>
  <c r="AV344" i="4"/>
  <c r="AU344" i="4"/>
  <c r="AT344" i="4"/>
  <c r="AS344" i="4"/>
  <c r="AR344" i="4"/>
  <c r="AQ344" i="4"/>
  <c r="AP344" i="4"/>
  <c r="AO344" i="4"/>
  <c r="AN344" i="4"/>
  <c r="AM344" i="4"/>
  <c r="AL344" i="4"/>
  <c r="AK344" i="4"/>
  <c r="BH343" i="4"/>
  <c r="BG343" i="4"/>
  <c r="BF343" i="4"/>
  <c r="BE343" i="4"/>
  <c r="BD343" i="4"/>
  <c r="BC343" i="4"/>
  <c r="BB343" i="4"/>
  <c r="BA343" i="4"/>
  <c r="AZ343" i="4"/>
  <c r="AY343" i="4"/>
  <c r="AX343" i="4"/>
  <c r="AW343" i="4"/>
  <c r="AV343" i="4"/>
  <c r="AU343" i="4"/>
  <c r="AT343" i="4"/>
  <c r="AS343" i="4"/>
  <c r="AR343" i="4"/>
  <c r="AQ343" i="4"/>
  <c r="AP343" i="4"/>
  <c r="AO343" i="4"/>
  <c r="AN343" i="4"/>
  <c r="AM343" i="4"/>
  <c r="AL343" i="4"/>
  <c r="AK343" i="4"/>
  <c r="BH342" i="4"/>
  <c r="BE342" i="4"/>
  <c r="BB342" i="4"/>
  <c r="AY342" i="4"/>
  <c r="AV342" i="4"/>
  <c r="AS342" i="4"/>
  <c r="AP342" i="4"/>
  <c r="AM342" i="4"/>
  <c r="BH341" i="4"/>
  <c r="BG341" i="4"/>
  <c r="BF341" i="4"/>
  <c r="BE341" i="4"/>
  <c r="BD341" i="4"/>
  <c r="BC341" i="4"/>
  <c r="BB341" i="4"/>
  <c r="BA341" i="4"/>
  <c r="AZ341" i="4"/>
  <c r="AY341" i="4"/>
  <c r="AX341" i="4"/>
  <c r="AW341" i="4"/>
  <c r="AV341" i="4"/>
  <c r="AU341" i="4"/>
  <c r="AT341" i="4"/>
  <c r="AS341" i="4"/>
  <c r="AR341" i="4"/>
  <c r="AQ341" i="4"/>
  <c r="AP341" i="4"/>
  <c r="AO341" i="4"/>
  <c r="AN341" i="4"/>
  <c r="AM341" i="4"/>
  <c r="AL341" i="4"/>
  <c r="AK341" i="4"/>
  <c r="BH339" i="4"/>
  <c r="BG339" i="4"/>
  <c r="BF339" i="4"/>
  <c r="BE339" i="4"/>
  <c r="BD339" i="4"/>
  <c r="BC339" i="4"/>
  <c r="BB339" i="4"/>
  <c r="BA339" i="4"/>
  <c r="AZ339" i="4"/>
  <c r="AY339" i="4"/>
  <c r="AX339" i="4"/>
  <c r="AW339" i="4"/>
  <c r="AV339" i="4"/>
  <c r="AU339" i="4"/>
  <c r="AT339" i="4"/>
  <c r="AS339" i="4"/>
  <c r="AR339" i="4"/>
  <c r="AQ339" i="4"/>
  <c r="AP339" i="4"/>
  <c r="AO339" i="4"/>
  <c r="AN339" i="4"/>
  <c r="AM339" i="4"/>
  <c r="AL339" i="4"/>
  <c r="AK339" i="4"/>
  <c r="BH338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R338" i="4"/>
  <c r="AQ338" i="4"/>
  <c r="AP338" i="4"/>
  <c r="AO338" i="4"/>
  <c r="AN338" i="4"/>
  <c r="AM338" i="4"/>
  <c r="AL338" i="4"/>
  <c r="AK338" i="4"/>
  <c r="BH337" i="4"/>
  <c r="BG337" i="4"/>
  <c r="BF337" i="4"/>
  <c r="BE337" i="4"/>
  <c r="BD337" i="4"/>
  <c r="BC337" i="4"/>
  <c r="BB337" i="4"/>
  <c r="BA337" i="4"/>
  <c r="AZ337" i="4"/>
  <c r="AY337" i="4"/>
  <c r="AV337" i="4"/>
  <c r="AU337" i="4"/>
  <c r="AT337" i="4"/>
  <c r="AS337" i="4"/>
  <c r="AR337" i="4"/>
  <c r="AQ337" i="4"/>
  <c r="AP337" i="4"/>
  <c r="AO337" i="4"/>
  <c r="AN337" i="4"/>
  <c r="AM337" i="4"/>
  <c r="AO336" i="4"/>
  <c r="BH335" i="4"/>
  <c r="BG335" i="4"/>
  <c r="BF335" i="4"/>
  <c r="BE335" i="4"/>
  <c r="BD335" i="4"/>
  <c r="BC335" i="4"/>
  <c r="BB335" i="4"/>
  <c r="BA335" i="4"/>
  <c r="AZ335" i="4"/>
  <c r="AY335" i="4"/>
  <c r="AX335" i="4"/>
  <c r="AW335" i="4"/>
  <c r="AV335" i="4"/>
  <c r="AU335" i="4"/>
  <c r="AT335" i="4"/>
  <c r="AS335" i="4"/>
  <c r="AR335" i="4"/>
  <c r="AQ335" i="4"/>
  <c r="AP335" i="4"/>
  <c r="AO335" i="4"/>
  <c r="AN335" i="4"/>
  <c r="AM335" i="4"/>
  <c r="AL335" i="4"/>
  <c r="AK335" i="4"/>
  <c r="BH333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U333" i="4"/>
  <c r="AT333" i="4"/>
  <c r="AS333" i="4"/>
  <c r="AR333" i="4"/>
  <c r="AQ333" i="4"/>
  <c r="AP333" i="4"/>
  <c r="AO333" i="4"/>
  <c r="AN333" i="4"/>
  <c r="AM333" i="4"/>
  <c r="AL333" i="4"/>
  <c r="AK333" i="4"/>
  <c r="BH332" i="4"/>
  <c r="BG332" i="4"/>
  <c r="BE332" i="4"/>
  <c r="BD332" i="4"/>
  <c r="BC332" i="4"/>
  <c r="BA332" i="4"/>
  <c r="AZ332" i="4"/>
  <c r="AY332" i="4"/>
  <c r="AV332" i="4"/>
  <c r="AU332" i="4"/>
  <c r="AS332" i="4"/>
  <c r="AR332" i="4"/>
  <c r="AQ332" i="4"/>
  <c r="AO332" i="4"/>
  <c r="AN332" i="4"/>
  <c r="AM332" i="4"/>
  <c r="BH331" i="4"/>
  <c r="BF331" i="4"/>
  <c r="BD331" i="4"/>
  <c r="BB331" i="4"/>
  <c r="AZ331" i="4"/>
  <c r="AX331" i="4"/>
  <c r="AV331" i="4"/>
  <c r="AT331" i="4"/>
  <c r="AR331" i="4"/>
  <c r="AP331" i="4"/>
  <c r="AN331" i="4"/>
  <c r="AL331" i="4"/>
  <c r="BH330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AQ330" i="4"/>
  <c r="AP330" i="4"/>
  <c r="AO330" i="4"/>
  <c r="AN330" i="4"/>
  <c r="AM330" i="4"/>
  <c r="AL330" i="4"/>
  <c r="AK330" i="4"/>
  <c r="BH329" i="4"/>
  <c r="BG329" i="4"/>
  <c r="BF329" i="4"/>
  <c r="BE329" i="4"/>
  <c r="BD329" i="4"/>
  <c r="BC329" i="4"/>
  <c r="BB329" i="4"/>
  <c r="BA329" i="4"/>
  <c r="AZ329" i="4"/>
  <c r="AY329" i="4"/>
  <c r="AX329" i="4"/>
  <c r="AV329" i="4"/>
  <c r="AT329" i="4"/>
  <c r="AS329" i="4"/>
  <c r="AR329" i="4"/>
  <c r="AQ329" i="4"/>
  <c r="AP329" i="4"/>
  <c r="AO329" i="4"/>
  <c r="AN329" i="4"/>
  <c r="AM329" i="4"/>
  <c r="AL329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BH326" i="4"/>
  <c r="BG326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BH325" i="4"/>
  <c r="BG325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Q325" i="4"/>
  <c r="AP325" i="4"/>
  <c r="AO325" i="4"/>
  <c r="AN325" i="4"/>
  <c r="AM325" i="4"/>
  <c r="AL325" i="4"/>
  <c r="AK325" i="4"/>
  <c r="AV324" i="4"/>
  <c r="BH323" i="4"/>
  <c r="BG323" i="4"/>
  <c r="BF323" i="4"/>
  <c r="BE323" i="4"/>
  <c r="BD323" i="4"/>
  <c r="BC323" i="4"/>
  <c r="BB323" i="4"/>
  <c r="BA323" i="4"/>
  <c r="AZ323" i="4"/>
  <c r="AY323" i="4"/>
  <c r="AX323" i="4"/>
  <c r="AW323" i="4"/>
  <c r="AV323" i="4"/>
  <c r="AU323" i="4"/>
  <c r="AT323" i="4"/>
  <c r="AS323" i="4"/>
  <c r="AR323" i="4"/>
  <c r="AQ323" i="4"/>
  <c r="AP323" i="4"/>
  <c r="AO323" i="4"/>
  <c r="AN323" i="4"/>
  <c r="AM323" i="4"/>
  <c r="AL323" i="4"/>
  <c r="AK323" i="4"/>
  <c r="BH322" i="4"/>
  <c r="BG322" i="4"/>
  <c r="BE322" i="4"/>
  <c r="BD322" i="4"/>
  <c r="BB322" i="4"/>
  <c r="BA322" i="4"/>
  <c r="AY322" i="4"/>
  <c r="AX322" i="4"/>
  <c r="AV322" i="4"/>
  <c r="AU322" i="4"/>
  <c r="AS322" i="4"/>
  <c r="AR322" i="4"/>
  <c r="AP322" i="4"/>
  <c r="AO322" i="4"/>
  <c r="AM322" i="4"/>
  <c r="AL322" i="4"/>
  <c r="BH321" i="4"/>
  <c r="BG321" i="4"/>
  <c r="BF321" i="4"/>
  <c r="BE321" i="4"/>
  <c r="BC321" i="4"/>
  <c r="BB321" i="4"/>
  <c r="BA321" i="4"/>
  <c r="AZ321" i="4"/>
  <c r="AY321" i="4"/>
  <c r="AV321" i="4"/>
  <c r="AU321" i="4"/>
  <c r="AT321" i="4"/>
  <c r="AS321" i="4"/>
  <c r="AQ321" i="4"/>
  <c r="AP321" i="4"/>
  <c r="AO321" i="4"/>
  <c r="AN321" i="4"/>
  <c r="AM321" i="4"/>
  <c r="BG320" i="4"/>
  <c r="BF320" i="4"/>
  <c r="BE320" i="4"/>
  <c r="BD320" i="4"/>
  <c r="BC320" i="4"/>
  <c r="BB320" i="4"/>
  <c r="BA320" i="4"/>
  <c r="AZ320" i="4"/>
  <c r="AY320" i="4"/>
  <c r="AX320" i="4"/>
  <c r="AU320" i="4"/>
  <c r="AT320" i="4"/>
  <c r="AS320" i="4"/>
  <c r="AR320" i="4"/>
  <c r="AQ320" i="4"/>
  <c r="AP320" i="4"/>
  <c r="AO320" i="4"/>
  <c r="AN320" i="4"/>
  <c r="AM320" i="4"/>
  <c r="AL320" i="4"/>
  <c r="BG319" i="4"/>
  <c r="BF319" i="4"/>
  <c r="BC319" i="4"/>
  <c r="BB319" i="4"/>
  <c r="AY319" i="4"/>
  <c r="AX319" i="4"/>
  <c r="AU319" i="4"/>
  <c r="AT319" i="4"/>
  <c r="AQ319" i="4"/>
  <c r="AP319" i="4"/>
  <c r="AM319" i="4"/>
  <c r="AL319" i="4"/>
  <c r="BH318" i="4"/>
  <c r="BG318" i="4"/>
  <c r="BF318" i="4"/>
  <c r="BE318" i="4"/>
  <c r="BD318" i="4"/>
  <c r="BC318" i="4"/>
  <c r="BB318" i="4"/>
  <c r="BA318" i="4"/>
  <c r="AZ318" i="4"/>
  <c r="AY318" i="4"/>
  <c r="AX318" i="4"/>
  <c r="AW318" i="4"/>
  <c r="AV318" i="4"/>
  <c r="AU318" i="4"/>
  <c r="AT318" i="4"/>
  <c r="AS318" i="4"/>
  <c r="AR318" i="4"/>
  <c r="AQ318" i="4"/>
  <c r="AP318" i="4"/>
  <c r="AO318" i="4"/>
  <c r="AN318" i="4"/>
  <c r="AM318" i="4"/>
  <c r="AL318" i="4"/>
  <c r="AK318" i="4"/>
  <c r="BH317" i="4"/>
  <c r="BG317" i="4"/>
  <c r="BE317" i="4"/>
  <c r="BD317" i="4"/>
  <c r="BB317" i="4"/>
  <c r="BA317" i="4"/>
  <c r="AY317" i="4"/>
  <c r="AX317" i="4"/>
  <c r="AV317" i="4"/>
  <c r="AU317" i="4"/>
  <c r="AS317" i="4"/>
  <c r="AR317" i="4"/>
  <c r="AP317" i="4"/>
  <c r="AO317" i="4"/>
  <c r="AM317" i="4"/>
  <c r="AL317" i="4"/>
  <c r="BD316" i="4"/>
  <c r="BF315" i="4"/>
  <c r="BC315" i="4"/>
  <c r="AZ315" i="4"/>
  <c r="AT315" i="4"/>
  <c r="AQ315" i="4"/>
  <c r="AN315" i="4"/>
  <c r="BG314" i="4"/>
  <c r="BD314" i="4"/>
  <c r="BA314" i="4"/>
  <c r="AX314" i="4"/>
  <c r="AU314" i="4"/>
  <c r="AR314" i="4"/>
  <c r="AO314" i="4"/>
  <c r="AL314" i="4"/>
  <c r="BH313" i="4"/>
  <c r="BG313" i="4"/>
  <c r="BD313" i="4"/>
  <c r="BC313" i="4"/>
  <c r="AZ313" i="4"/>
  <c r="AY313" i="4"/>
  <c r="AV313" i="4"/>
  <c r="AU313" i="4"/>
  <c r="AR313" i="4"/>
  <c r="AQ313" i="4"/>
  <c r="AN313" i="4"/>
  <c r="AM313" i="4"/>
  <c r="AK312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BH308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BH306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Q306" i="4"/>
  <c r="AP306" i="4"/>
  <c r="AO306" i="4"/>
  <c r="AN306" i="4"/>
  <c r="AM306" i="4"/>
  <c r="AL306" i="4"/>
  <c r="AK306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BH303" i="4"/>
  <c r="BG303" i="4"/>
  <c r="BF303" i="4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Q303" i="4"/>
  <c r="AP303" i="4"/>
  <c r="AO303" i="4"/>
  <c r="AN303" i="4"/>
  <c r="AM303" i="4"/>
  <c r="AL303" i="4"/>
  <c r="AK303" i="4"/>
  <c r="BH302" i="4"/>
  <c r="BG302" i="4"/>
  <c r="BF302" i="4"/>
  <c r="BE302" i="4"/>
  <c r="BD302" i="4"/>
  <c r="BC302" i="4"/>
  <c r="BB302" i="4"/>
  <c r="BA302" i="4"/>
  <c r="AZ302" i="4"/>
  <c r="AY302" i="4"/>
  <c r="AX302" i="4"/>
  <c r="AV302" i="4"/>
  <c r="AU302" i="4"/>
  <c r="AS302" i="4"/>
  <c r="AR302" i="4"/>
  <c r="AQ302" i="4"/>
  <c r="AP302" i="4"/>
  <c r="AO302" i="4"/>
  <c r="AN302" i="4"/>
  <c r="AM302" i="4"/>
  <c r="AL302" i="4"/>
  <c r="BH301" i="4"/>
  <c r="BG301" i="4"/>
  <c r="BF301" i="4"/>
  <c r="BE301" i="4"/>
  <c r="BD301" i="4"/>
  <c r="BC301" i="4"/>
  <c r="BB301" i="4"/>
  <c r="BA301" i="4"/>
  <c r="AZ301" i="4"/>
  <c r="AY301" i="4"/>
  <c r="AX301" i="4"/>
  <c r="AV301" i="4"/>
  <c r="AU301" i="4"/>
  <c r="AT301" i="4"/>
  <c r="AR301" i="4"/>
  <c r="AQ301" i="4"/>
  <c r="AP301" i="4"/>
  <c r="AO301" i="4"/>
  <c r="AN301" i="4"/>
  <c r="AM301" i="4"/>
  <c r="AL301" i="4"/>
  <c r="BC300" i="4"/>
  <c r="BH299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AM299" i="4"/>
  <c r="AL299" i="4"/>
  <c r="AK299" i="4"/>
  <c r="BH298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Q298" i="4"/>
  <c r="AP298" i="4"/>
  <c r="AO298" i="4"/>
  <c r="AN298" i="4"/>
  <c r="AM298" i="4"/>
  <c r="AL298" i="4"/>
  <c r="AK298" i="4"/>
  <c r="BH297" i="4"/>
  <c r="BG297" i="4"/>
  <c r="BF297" i="4"/>
  <c r="BE297" i="4"/>
  <c r="BD297" i="4"/>
  <c r="BC297" i="4"/>
  <c r="BB297" i="4"/>
  <c r="BA297" i="4"/>
  <c r="AZ297" i="4"/>
  <c r="AY297" i="4"/>
  <c r="AX297" i="4"/>
  <c r="AW297" i="4"/>
  <c r="AV297" i="4"/>
  <c r="AU297" i="4"/>
  <c r="AT297" i="4"/>
  <c r="AS297" i="4"/>
  <c r="AR297" i="4"/>
  <c r="AQ297" i="4"/>
  <c r="AP297" i="4"/>
  <c r="AO297" i="4"/>
  <c r="AN297" i="4"/>
  <c r="AM297" i="4"/>
  <c r="AL297" i="4"/>
  <c r="AK297" i="4"/>
  <c r="BH296" i="4"/>
  <c r="BG296" i="4"/>
  <c r="BF296" i="4"/>
  <c r="BE296" i="4"/>
  <c r="BD296" i="4"/>
  <c r="BC296" i="4"/>
  <c r="BB296" i="4"/>
  <c r="BA296" i="4"/>
  <c r="AZ296" i="4"/>
  <c r="AY296" i="4"/>
  <c r="AX296" i="4"/>
  <c r="AW296" i="4"/>
  <c r="AV296" i="4"/>
  <c r="AU296" i="4"/>
  <c r="AT296" i="4"/>
  <c r="AS296" i="4"/>
  <c r="AR296" i="4"/>
  <c r="AQ296" i="4"/>
  <c r="AP296" i="4"/>
  <c r="AO296" i="4"/>
  <c r="AN296" i="4"/>
  <c r="AM296" i="4"/>
  <c r="AL296" i="4"/>
  <c r="AK296" i="4"/>
  <c r="BH295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AQ295" i="4"/>
  <c r="AP295" i="4"/>
  <c r="AO295" i="4"/>
  <c r="AN295" i="4"/>
  <c r="AM295" i="4"/>
  <c r="AL295" i="4"/>
  <c r="AK295" i="4"/>
  <c r="BH294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BH293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AQ293" i="4"/>
  <c r="AP293" i="4"/>
  <c r="AO293" i="4"/>
  <c r="AN293" i="4"/>
  <c r="AM293" i="4"/>
  <c r="AL293" i="4"/>
  <c r="AK293" i="4"/>
  <c r="BH291" i="4"/>
  <c r="BF291" i="4"/>
  <c r="BE291" i="4"/>
  <c r="BD291" i="4"/>
  <c r="BC291" i="4"/>
  <c r="BB291" i="4"/>
  <c r="AZ291" i="4"/>
  <c r="AY291" i="4"/>
  <c r="AX291" i="4"/>
  <c r="AV291" i="4"/>
  <c r="AT291" i="4"/>
  <c r="AS291" i="4"/>
  <c r="AR291" i="4"/>
  <c r="AQ291" i="4"/>
  <c r="AP291" i="4"/>
  <c r="AN291" i="4"/>
  <c r="AM291" i="4"/>
  <c r="AL291" i="4"/>
  <c r="BH290" i="4"/>
  <c r="BG290" i="4"/>
  <c r="BF290" i="4"/>
  <c r="BD290" i="4"/>
  <c r="BB290" i="4"/>
  <c r="BA290" i="4"/>
  <c r="AZ290" i="4"/>
  <c r="AX290" i="4"/>
  <c r="AV290" i="4"/>
  <c r="AU290" i="4"/>
  <c r="AT290" i="4"/>
  <c r="AR290" i="4"/>
  <c r="AP290" i="4"/>
  <c r="AO290" i="4"/>
  <c r="AN290" i="4"/>
  <c r="AL290" i="4"/>
  <c r="BG289" i="4"/>
  <c r="BF289" i="4"/>
  <c r="BE289" i="4"/>
  <c r="BD289" i="4"/>
  <c r="BC289" i="4"/>
  <c r="BA289" i="4"/>
  <c r="AZ289" i="4"/>
  <c r="AY289" i="4"/>
  <c r="AX289" i="4"/>
  <c r="AU289" i="4"/>
  <c r="AT289" i="4"/>
  <c r="AS289" i="4"/>
  <c r="AR289" i="4"/>
  <c r="AQ289" i="4"/>
  <c r="AO289" i="4"/>
  <c r="AN289" i="4"/>
  <c r="AM289" i="4"/>
  <c r="AL289" i="4"/>
  <c r="BH287" i="4"/>
  <c r="BG287" i="4"/>
  <c r="BE287" i="4"/>
  <c r="BD287" i="4"/>
  <c r="BC287" i="4"/>
  <c r="BB287" i="4"/>
  <c r="BA287" i="4"/>
  <c r="AZ287" i="4"/>
  <c r="AY287" i="4"/>
  <c r="AX287" i="4"/>
  <c r="AV287" i="4"/>
  <c r="AU287" i="4"/>
  <c r="AS287" i="4"/>
  <c r="AR287" i="4"/>
  <c r="AQ287" i="4"/>
  <c r="AP287" i="4"/>
  <c r="AO287" i="4"/>
  <c r="AN287" i="4"/>
  <c r="AM287" i="4"/>
  <c r="AL287" i="4"/>
  <c r="BH286" i="4"/>
  <c r="BG286" i="4"/>
  <c r="BF286" i="4"/>
  <c r="BE286" i="4"/>
  <c r="BD286" i="4"/>
  <c r="BC286" i="4"/>
  <c r="BB286" i="4"/>
  <c r="BA286" i="4"/>
  <c r="AZ286" i="4"/>
  <c r="AY286" i="4"/>
  <c r="AX286" i="4"/>
  <c r="AW286" i="4"/>
  <c r="AV286" i="4"/>
  <c r="AU286" i="4"/>
  <c r="AT286" i="4"/>
  <c r="AS286" i="4"/>
  <c r="AR286" i="4"/>
  <c r="AQ286" i="4"/>
  <c r="AP286" i="4"/>
  <c r="AO286" i="4"/>
  <c r="AN286" i="4"/>
  <c r="AM286" i="4"/>
  <c r="AL286" i="4"/>
  <c r="AK286" i="4"/>
  <c r="BH285" i="4"/>
  <c r="BG285" i="4"/>
  <c r="BD285" i="4"/>
  <c r="BC285" i="4"/>
  <c r="AZ285" i="4"/>
  <c r="AY285" i="4"/>
  <c r="AV285" i="4"/>
  <c r="AU285" i="4"/>
  <c r="AR285" i="4"/>
  <c r="AQ285" i="4"/>
  <c r="AN285" i="4"/>
  <c r="AM285" i="4"/>
  <c r="BG284" i="4"/>
  <c r="BF284" i="4"/>
  <c r="BE284" i="4"/>
  <c r="BC284" i="4"/>
  <c r="BB284" i="4"/>
  <c r="BA284" i="4"/>
  <c r="AY284" i="4"/>
  <c r="AX284" i="4"/>
  <c r="AU284" i="4"/>
  <c r="AT284" i="4"/>
  <c r="AS284" i="4"/>
  <c r="AQ284" i="4"/>
  <c r="AP284" i="4"/>
  <c r="AO284" i="4"/>
  <c r="AM284" i="4"/>
  <c r="AL284" i="4"/>
  <c r="BG283" i="4"/>
  <c r="BF283" i="4"/>
  <c r="BE283" i="4"/>
  <c r="BC283" i="4"/>
  <c r="BB283" i="4"/>
  <c r="BA283" i="4"/>
  <c r="AZ283" i="4"/>
  <c r="AY283" i="4"/>
  <c r="AX283" i="4"/>
  <c r="AV283" i="4"/>
  <c r="AU283" i="4"/>
  <c r="AT283" i="4"/>
  <c r="AS283" i="4"/>
  <c r="AR283" i="4"/>
  <c r="AQ283" i="4"/>
  <c r="AP283" i="4"/>
  <c r="AO283" i="4"/>
  <c r="AN283" i="4"/>
  <c r="AM283" i="4"/>
  <c r="AL283" i="4"/>
  <c r="BH282" i="4"/>
  <c r="BG282" i="4"/>
  <c r="BF282" i="4"/>
  <c r="BE282" i="4"/>
  <c r="BC282" i="4"/>
  <c r="BB282" i="4"/>
  <c r="BA282" i="4"/>
  <c r="AZ282" i="4"/>
  <c r="AY282" i="4"/>
  <c r="AX282" i="4"/>
  <c r="AV282" i="4"/>
  <c r="AU282" i="4"/>
  <c r="AT282" i="4"/>
  <c r="AS282" i="4"/>
  <c r="AQ282" i="4"/>
  <c r="AP282" i="4"/>
  <c r="AO282" i="4"/>
  <c r="AN282" i="4"/>
  <c r="AM282" i="4"/>
  <c r="AL282" i="4"/>
  <c r="BH279" i="4"/>
  <c r="BG279" i="4"/>
  <c r="BF279" i="4"/>
  <c r="BE279" i="4"/>
  <c r="BD279" i="4"/>
  <c r="BC279" i="4"/>
  <c r="BB279" i="4"/>
  <c r="BA279" i="4"/>
  <c r="AZ279" i="4"/>
  <c r="AY279" i="4"/>
  <c r="AX279" i="4"/>
  <c r="AW279" i="4"/>
  <c r="AV279" i="4"/>
  <c r="AU279" i="4"/>
  <c r="AT279" i="4"/>
  <c r="AS279" i="4"/>
  <c r="AR279" i="4"/>
  <c r="AQ279" i="4"/>
  <c r="AP279" i="4"/>
  <c r="AO279" i="4"/>
  <c r="AN279" i="4"/>
  <c r="AM279" i="4"/>
  <c r="AL279" i="4"/>
  <c r="AK279" i="4"/>
  <c r="BH278" i="4"/>
  <c r="BF278" i="4"/>
  <c r="BD278" i="4"/>
  <c r="BB278" i="4"/>
  <c r="AZ278" i="4"/>
  <c r="AX278" i="4"/>
  <c r="AV278" i="4"/>
  <c r="AT278" i="4"/>
  <c r="AR278" i="4"/>
  <c r="AP278" i="4"/>
  <c r="AN278" i="4"/>
  <c r="AL278" i="4"/>
  <c r="BH275" i="4"/>
  <c r="BF275" i="4"/>
  <c r="BE275" i="4"/>
  <c r="BC275" i="4"/>
  <c r="BB275" i="4"/>
  <c r="AZ275" i="4"/>
  <c r="AY275" i="4"/>
  <c r="AV275" i="4"/>
  <c r="AT275" i="4"/>
  <c r="AS275" i="4"/>
  <c r="AQ275" i="4"/>
  <c r="AP275" i="4"/>
  <c r="AN275" i="4"/>
  <c r="AM275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BH273" i="4"/>
  <c r="BG273" i="4"/>
  <c r="BF273" i="4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AQ273" i="4"/>
  <c r="AP273" i="4"/>
  <c r="AO273" i="4"/>
  <c r="AN273" i="4"/>
  <c r="AM273" i="4"/>
  <c r="AL273" i="4"/>
  <c r="AK273" i="4"/>
  <c r="BH272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BG270" i="4"/>
  <c r="BD270" i="4"/>
  <c r="BA270" i="4"/>
  <c r="AX270" i="4"/>
  <c r="AU270" i="4"/>
  <c r="AR270" i="4"/>
  <c r="AO270" i="4"/>
  <c r="AL270" i="4"/>
  <c r="BH269" i="4"/>
  <c r="BG269" i="4"/>
  <c r="BE269" i="4"/>
  <c r="BD269" i="4"/>
  <c r="BB269" i="4"/>
  <c r="BA269" i="4"/>
  <c r="AY269" i="4"/>
  <c r="AX269" i="4"/>
  <c r="AV269" i="4"/>
  <c r="AU269" i="4"/>
  <c r="AS269" i="4"/>
  <c r="AR269" i="4"/>
  <c r="AP269" i="4"/>
  <c r="AO269" i="4"/>
  <c r="AM269" i="4"/>
  <c r="AL269" i="4"/>
  <c r="BG267" i="4"/>
  <c r="BD267" i="4"/>
  <c r="BA267" i="4"/>
  <c r="AX267" i="4"/>
  <c r="AU267" i="4"/>
  <c r="AR267" i="4"/>
  <c r="AO267" i="4"/>
  <c r="AL267" i="4"/>
  <c r="BG266" i="4"/>
  <c r="BF266" i="4"/>
  <c r="BE266" i="4"/>
  <c r="BC266" i="4"/>
  <c r="BB266" i="4"/>
  <c r="BA266" i="4"/>
  <c r="AY266" i="4"/>
  <c r="AX266" i="4"/>
  <c r="AU266" i="4"/>
  <c r="AT266" i="4"/>
  <c r="AS266" i="4"/>
  <c r="AQ266" i="4"/>
  <c r="AP266" i="4"/>
  <c r="AO266" i="4"/>
  <c r="AM266" i="4"/>
  <c r="AL266" i="4"/>
  <c r="BH263" i="4"/>
  <c r="BF263" i="4"/>
  <c r="BE263" i="4"/>
  <c r="BD263" i="4"/>
  <c r="BC263" i="4"/>
  <c r="BB263" i="4"/>
  <c r="AZ263" i="4"/>
  <c r="AY263" i="4"/>
  <c r="AX263" i="4"/>
  <c r="AV263" i="4"/>
  <c r="AT263" i="4"/>
  <c r="AS263" i="4"/>
  <c r="AR263" i="4"/>
  <c r="AQ263" i="4"/>
  <c r="AP263" i="4"/>
  <c r="AN263" i="4"/>
  <c r="AM263" i="4"/>
  <c r="AL263" i="4"/>
  <c r="BH262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AU262" i="4"/>
  <c r="AT262" i="4"/>
  <c r="AS262" i="4"/>
  <c r="AR262" i="4"/>
  <c r="AQ262" i="4"/>
  <c r="AP262" i="4"/>
  <c r="AO262" i="4"/>
  <c r="AN262" i="4"/>
  <c r="AM262" i="4"/>
  <c r="AL262" i="4"/>
  <c r="AK262" i="4"/>
  <c r="BH261" i="4"/>
  <c r="BF261" i="4"/>
  <c r="BE261" i="4"/>
  <c r="BC261" i="4"/>
  <c r="BB261" i="4"/>
  <c r="AZ261" i="4"/>
  <c r="AY261" i="4"/>
  <c r="AV261" i="4"/>
  <c r="AT261" i="4"/>
  <c r="AS261" i="4"/>
  <c r="AQ261" i="4"/>
  <c r="AP261" i="4"/>
  <c r="AN261" i="4"/>
  <c r="AM261" i="4"/>
  <c r="BH260" i="4"/>
  <c r="BG260" i="4"/>
  <c r="BE260" i="4"/>
  <c r="BD260" i="4"/>
  <c r="BC260" i="4"/>
  <c r="BB260" i="4"/>
  <c r="BA260" i="4"/>
  <c r="AY260" i="4"/>
  <c r="AX260" i="4"/>
  <c r="AV260" i="4"/>
  <c r="AU260" i="4"/>
  <c r="AS260" i="4"/>
  <c r="AR260" i="4"/>
  <c r="AQ260" i="4"/>
  <c r="AP260" i="4"/>
  <c r="AO260" i="4"/>
  <c r="AM260" i="4"/>
  <c r="AL260" i="4"/>
  <c r="BH259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AQ259" i="4"/>
  <c r="AP259" i="4"/>
  <c r="AO259" i="4"/>
  <c r="AN259" i="4"/>
  <c r="AM259" i="4"/>
  <c r="AL259" i="4"/>
  <c r="AK259" i="4"/>
  <c r="BH258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AM258" i="4"/>
  <c r="AL258" i="4"/>
  <c r="AK258" i="4"/>
  <c r="BH257" i="4"/>
  <c r="BG257" i="4"/>
  <c r="BF257" i="4"/>
  <c r="BE257" i="4"/>
  <c r="BD257" i="4"/>
  <c r="BC257" i="4"/>
  <c r="BB257" i="4"/>
  <c r="BA257" i="4"/>
  <c r="AZ257" i="4"/>
  <c r="AY257" i="4"/>
  <c r="AX257" i="4"/>
  <c r="AV257" i="4"/>
  <c r="AU257" i="4"/>
  <c r="AT257" i="4"/>
  <c r="AS257" i="4"/>
  <c r="AR257" i="4"/>
  <c r="AQ257" i="4"/>
  <c r="AP257" i="4"/>
  <c r="AO257" i="4"/>
  <c r="AN257" i="4"/>
  <c r="AM257" i="4"/>
  <c r="AL257" i="4"/>
  <c r="BH255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AM255" i="4"/>
  <c r="AL255" i="4"/>
  <c r="AK255" i="4"/>
  <c r="BH253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AQ253" i="4"/>
  <c r="AP253" i="4"/>
  <c r="AO253" i="4"/>
  <c r="AN253" i="4"/>
  <c r="AM253" i="4"/>
  <c r="AL253" i="4"/>
  <c r="AK253" i="4"/>
  <c r="AV252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BH250" i="4"/>
  <c r="BG250" i="4"/>
  <c r="BF250" i="4"/>
  <c r="BE250" i="4"/>
  <c r="BD250" i="4"/>
  <c r="BC250" i="4"/>
  <c r="BB250" i="4"/>
  <c r="BA250" i="4"/>
  <c r="AZ250" i="4"/>
  <c r="AY250" i="4"/>
  <c r="AX250" i="4"/>
  <c r="AV250" i="4"/>
  <c r="AU250" i="4"/>
  <c r="AT250" i="4"/>
  <c r="AS250" i="4"/>
  <c r="AR250" i="4"/>
  <c r="AQ250" i="4"/>
  <c r="AP250" i="4"/>
  <c r="AO250" i="4"/>
  <c r="AN250" i="4"/>
  <c r="AM250" i="4"/>
  <c r="AL250" i="4"/>
  <c r="BH249" i="4"/>
  <c r="BG249" i="4"/>
  <c r="BF249" i="4"/>
  <c r="BD249" i="4"/>
  <c r="BC249" i="4"/>
  <c r="BB249" i="4"/>
  <c r="BA249" i="4"/>
  <c r="AZ249" i="4"/>
  <c r="AY249" i="4"/>
  <c r="AX249" i="4"/>
  <c r="AW249" i="4"/>
  <c r="AV249" i="4"/>
  <c r="AU249" i="4"/>
  <c r="AT249" i="4"/>
  <c r="AR249" i="4"/>
  <c r="AQ249" i="4"/>
  <c r="AP249" i="4"/>
  <c r="AO249" i="4"/>
  <c r="AN249" i="4"/>
  <c r="AM249" i="4"/>
  <c r="AL249" i="4"/>
  <c r="AK249" i="4"/>
  <c r="BH248" i="4"/>
  <c r="BF248" i="4"/>
  <c r="BE248" i="4"/>
  <c r="BD248" i="4"/>
  <c r="BC248" i="4"/>
  <c r="BB248" i="4"/>
  <c r="AZ248" i="4"/>
  <c r="AY248" i="4"/>
  <c r="AX248" i="4"/>
  <c r="AV248" i="4"/>
  <c r="AT248" i="4"/>
  <c r="AS248" i="4"/>
  <c r="AR248" i="4"/>
  <c r="AQ248" i="4"/>
  <c r="AP248" i="4"/>
  <c r="AN248" i="4"/>
  <c r="AM248" i="4"/>
  <c r="AL248" i="4"/>
  <c r="BH246" i="4"/>
  <c r="BE246" i="4"/>
  <c r="BD246" i="4"/>
  <c r="BC246" i="4"/>
  <c r="BB246" i="4"/>
  <c r="AY246" i="4"/>
  <c r="AX246" i="4"/>
  <c r="AV246" i="4"/>
  <c r="AS246" i="4"/>
  <c r="AR246" i="4"/>
  <c r="AQ246" i="4"/>
  <c r="AP246" i="4"/>
  <c r="AM246" i="4"/>
  <c r="AL246" i="4"/>
  <c r="BF244" i="4"/>
  <c r="BH242" i="4"/>
  <c r="BF242" i="4"/>
  <c r="BE242" i="4"/>
  <c r="BD242" i="4"/>
  <c r="BC242" i="4"/>
  <c r="BB242" i="4"/>
  <c r="BA242" i="4"/>
  <c r="AZ242" i="4"/>
  <c r="AY242" i="4"/>
  <c r="AX242" i="4"/>
  <c r="AV242" i="4"/>
  <c r="AT242" i="4"/>
  <c r="AS242" i="4"/>
  <c r="AR242" i="4"/>
  <c r="AQ242" i="4"/>
  <c r="AP242" i="4"/>
  <c r="AO242" i="4"/>
  <c r="AN242" i="4"/>
  <c r="AM242" i="4"/>
  <c r="AL242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BF240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BH237" i="4"/>
  <c r="BH466" i="4" s="1"/>
  <c r="BG237" i="4"/>
  <c r="BG466" i="4" s="1"/>
  <c r="BF237" i="4"/>
  <c r="BF466" i="4" s="1"/>
  <c r="BE237" i="4"/>
  <c r="BE466" i="4" s="1"/>
  <c r="BD237" i="4"/>
  <c r="BD466" i="4" s="1"/>
  <c r="BC237" i="4"/>
  <c r="BC466" i="4" s="1"/>
  <c r="BB237" i="4"/>
  <c r="BB466" i="4" s="1"/>
  <c r="BA237" i="4"/>
  <c r="BA466" i="4" s="1"/>
  <c r="AZ237" i="4"/>
  <c r="AZ466" i="4" s="1"/>
  <c r="AY237" i="4"/>
  <c r="AY466" i="4" s="1"/>
  <c r="AX237" i="4"/>
  <c r="AX466" i="4" s="1"/>
  <c r="AW237" i="4"/>
  <c r="AW466" i="4" s="1"/>
  <c r="AV237" i="4"/>
  <c r="AV466" i="4" s="1"/>
  <c r="AU237" i="4"/>
  <c r="AU466" i="4" s="1"/>
  <c r="AT237" i="4"/>
  <c r="AT466" i="4" s="1"/>
  <c r="AS237" i="4"/>
  <c r="AS466" i="4" s="1"/>
  <c r="AR237" i="4"/>
  <c r="AR466" i="4" s="1"/>
  <c r="AQ237" i="4"/>
  <c r="AQ466" i="4" s="1"/>
  <c r="AP237" i="4"/>
  <c r="AP466" i="4" s="1"/>
  <c r="AO237" i="4"/>
  <c r="AO466" i="4" s="1"/>
  <c r="AN237" i="4"/>
  <c r="AN466" i="4" s="1"/>
  <c r="AM237" i="4"/>
  <c r="AM466" i="4" s="1"/>
  <c r="AL237" i="4"/>
  <c r="AL466" i="4" s="1"/>
  <c r="AK237" i="4"/>
  <c r="AK466" i="4" s="1"/>
  <c r="BH236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BH228" i="4"/>
  <c r="AT228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BG225" i="4"/>
  <c r="BF225" i="4"/>
  <c r="BE225" i="4"/>
  <c r="BD225" i="4"/>
  <c r="BC225" i="4"/>
  <c r="BA225" i="4"/>
  <c r="AZ225" i="4"/>
  <c r="AY225" i="4"/>
  <c r="AX225" i="4"/>
  <c r="AU225" i="4"/>
  <c r="AT225" i="4"/>
  <c r="AS225" i="4"/>
  <c r="AR225" i="4"/>
  <c r="AQ225" i="4"/>
  <c r="AO225" i="4"/>
  <c r="AN225" i="4"/>
  <c r="AM225" i="4"/>
  <c r="AL225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BF223" i="4"/>
  <c r="BE223" i="4"/>
  <c r="BB223" i="4"/>
  <c r="BA223" i="4"/>
  <c r="AX223" i="4"/>
  <c r="AT223" i="4"/>
  <c r="AS223" i="4"/>
  <c r="AP223" i="4"/>
  <c r="AO223" i="4"/>
  <c r="AL223" i="4"/>
  <c r="BG222" i="4"/>
  <c r="BF222" i="4"/>
  <c r="BE222" i="4"/>
  <c r="BC222" i="4"/>
  <c r="BB222" i="4"/>
  <c r="BA222" i="4"/>
  <c r="AY222" i="4"/>
  <c r="AX222" i="4"/>
  <c r="AU222" i="4"/>
  <c r="AT222" i="4"/>
  <c r="AS222" i="4"/>
  <c r="AQ222" i="4"/>
  <c r="AP222" i="4"/>
  <c r="AO222" i="4"/>
  <c r="AM222" i="4"/>
  <c r="AL222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W220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BH218" i="4"/>
  <c r="BG218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BH217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Y216" i="4"/>
  <c r="AT216" i="4"/>
  <c r="BH215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BH213" i="4"/>
  <c r="BG213" i="4"/>
  <c r="BF213" i="4"/>
  <c r="BE213" i="4"/>
  <c r="BD213" i="4"/>
  <c r="BC213" i="4"/>
  <c r="BB213" i="4"/>
  <c r="BA213" i="4"/>
  <c r="AZ213" i="4"/>
  <c r="AY213" i="4"/>
  <c r="AX213" i="4"/>
  <c r="AV213" i="4"/>
  <c r="AU213" i="4"/>
  <c r="AT213" i="4"/>
  <c r="AS213" i="4"/>
  <c r="AR213" i="4"/>
  <c r="AQ213" i="4"/>
  <c r="AP213" i="4"/>
  <c r="AO213" i="4"/>
  <c r="AM213" i="4"/>
  <c r="AL213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BH211" i="4"/>
  <c r="BG211" i="4"/>
  <c r="BE211" i="4"/>
  <c r="BD211" i="4"/>
  <c r="BC211" i="4"/>
  <c r="BB211" i="4"/>
  <c r="BA211" i="4"/>
  <c r="AY211" i="4"/>
  <c r="AX211" i="4"/>
  <c r="AV211" i="4"/>
  <c r="AU211" i="4"/>
  <c r="AS211" i="4"/>
  <c r="AR211" i="4"/>
  <c r="AQ211" i="4"/>
  <c r="AP211" i="4"/>
  <c r="AO211" i="4"/>
  <c r="AM211" i="4"/>
  <c r="AL211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BH209" i="4"/>
  <c r="BG209" i="4"/>
  <c r="BE209" i="4"/>
  <c r="BD209" i="4"/>
  <c r="BC209" i="4"/>
  <c r="BB209" i="4"/>
  <c r="BA209" i="4"/>
  <c r="AY209" i="4"/>
  <c r="AX209" i="4"/>
  <c r="AV209" i="4"/>
  <c r="AU209" i="4"/>
  <c r="AS209" i="4"/>
  <c r="AR209" i="4"/>
  <c r="AQ209" i="4"/>
  <c r="AP209" i="4"/>
  <c r="AO209" i="4"/>
  <c r="AM209" i="4"/>
  <c r="AL209" i="4"/>
  <c r="AV208" i="4"/>
  <c r="BH207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BH206" i="4"/>
  <c r="BG206" i="4"/>
  <c r="BE206" i="4"/>
  <c r="BD206" i="4"/>
  <c r="BC206" i="4"/>
  <c r="BB206" i="4"/>
  <c r="BA206" i="4"/>
  <c r="AZ206" i="4"/>
  <c r="AY206" i="4"/>
  <c r="AX206" i="4"/>
  <c r="AV206" i="4"/>
  <c r="AU206" i="4"/>
  <c r="AT206" i="4"/>
  <c r="AS206" i="4"/>
  <c r="AR206" i="4"/>
  <c r="AQ206" i="4"/>
  <c r="AP206" i="4"/>
  <c r="AO206" i="4"/>
  <c r="AN206" i="4"/>
  <c r="AM206" i="4"/>
  <c r="AL206" i="4"/>
  <c r="BH205" i="4"/>
  <c r="BF205" i="4"/>
  <c r="BD205" i="4"/>
  <c r="BB205" i="4"/>
  <c r="AZ205" i="4"/>
  <c r="AX205" i="4"/>
  <c r="AV205" i="4"/>
  <c r="AT205" i="4"/>
  <c r="AR205" i="4"/>
  <c r="AP205" i="4"/>
  <c r="AN205" i="4"/>
  <c r="AL205" i="4"/>
  <c r="BB204" i="4"/>
  <c r="AR204" i="4"/>
  <c r="BH203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BH202" i="4"/>
  <c r="BG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BF201" i="4"/>
  <c r="BC201" i="4"/>
  <c r="AZ201" i="4"/>
  <c r="AT201" i="4"/>
  <c r="AQ201" i="4"/>
  <c r="AN201" i="4"/>
  <c r="BH200" i="4"/>
  <c r="BF200" i="4"/>
  <c r="BE200" i="4"/>
  <c r="BC200" i="4"/>
  <c r="BB200" i="4"/>
  <c r="AZ200" i="4"/>
  <c r="AY200" i="4"/>
  <c r="AV200" i="4"/>
  <c r="AT200" i="4"/>
  <c r="AS200" i="4"/>
  <c r="AQ200" i="4"/>
  <c r="AP200" i="4"/>
  <c r="AN200" i="4"/>
  <c r="AM200" i="4"/>
  <c r="BH199" i="4"/>
  <c r="BG199" i="4"/>
  <c r="BE199" i="4"/>
  <c r="BD199" i="4"/>
  <c r="BC199" i="4"/>
  <c r="BB199" i="4"/>
  <c r="BA199" i="4"/>
  <c r="AZ199" i="4"/>
  <c r="AY199" i="4"/>
  <c r="AX199" i="4"/>
  <c r="AV199" i="4"/>
  <c r="AU199" i="4"/>
  <c r="AT199" i="4"/>
  <c r="AS199" i="4"/>
  <c r="AR199" i="4"/>
  <c r="AQ199" i="4"/>
  <c r="AP199" i="4"/>
  <c r="AO199" i="4"/>
  <c r="AN199" i="4"/>
  <c r="AM199" i="4"/>
  <c r="AL199" i="4"/>
  <c r="BH198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BH197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BC196" i="4"/>
  <c r="AM196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BH193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BE192" i="4"/>
  <c r="AT192" i="4"/>
  <c r="AO192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BG190" i="4"/>
  <c r="BF190" i="4"/>
  <c r="BE190" i="4"/>
  <c r="BD190" i="4"/>
  <c r="BC190" i="4"/>
  <c r="BB190" i="4"/>
  <c r="BA190" i="4"/>
  <c r="AZ190" i="4"/>
  <c r="AY190" i="4"/>
  <c r="AX190" i="4"/>
  <c r="AV190" i="4"/>
  <c r="AU190" i="4"/>
  <c r="AT190" i="4"/>
  <c r="AS190" i="4"/>
  <c r="AR190" i="4"/>
  <c r="AQ190" i="4"/>
  <c r="AP190" i="4"/>
  <c r="AO190" i="4"/>
  <c r="AN190" i="4"/>
  <c r="AM190" i="4"/>
  <c r="AL190" i="4"/>
  <c r="BG189" i="4"/>
  <c r="BF189" i="4"/>
  <c r="BD189" i="4"/>
  <c r="BC189" i="4"/>
  <c r="BA189" i="4"/>
  <c r="AZ189" i="4"/>
  <c r="AX189" i="4"/>
  <c r="AU189" i="4"/>
  <c r="AT189" i="4"/>
  <c r="AR189" i="4"/>
  <c r="AQ189" i="4"/>
  <c r="AO189" i="4"/>
  <c r="AN189" i="4"/>
  <c r="AL189" i="4"/>
  <c r="BH188" i="4"/>
  <c r="BG188" i="4"/>
  <c r="BD188" i="4"/>
  <c r="BC188" i="4"/>
  <c r="BB188" i="4"/>
  <c r="BA188" i="4"/>
  <c r="AX188" i="4"/>
  <c r="AV188" i="4"/>
  <c r="AU188" i="4"/>
  <c r="AR188" i="4"/>
  <c r="AQ188" i="4"/>
  <c r="AP188" i="4"/>
  <c r="AO188" i="4"/>
  <c r="AL188" i="4"/>
  <c r="BH187" i="4"/>
  <c r="BF187" i="4"/>
  <c r="BE187" i="4"/>
  <c r="BC187" i="4"/>
  <c r="BB187" i="4"/>
  <c r="AZ187" i="4"/>
  <c r="AY187" i="4"/>
  <c r="AV187" i="4"/>
  <c r="AT187" i="4"/>
  <c r="AS187" i="4"/>
  <c r="AQ187" i="4"/>
  <c r="AP187" i="4"/>
  <c r="AN187" i="4"/>
  <c r="AM187" i="4"/>
  <c r="BF186" i="4"/>
  <c r="BE186" i="4"/>
  <c r="BD186" i="4"/>
  <c r="BC186" i="4"/>
  <c r="AZ186" i="4"/>
  <c r="AY186" i="4"/>
  <c r="AX186" i="4"/>
  <c r="AT186" i="4"/>
  <c r="AS186" i="4"/>
  <c r="AR186" i="4"/>
  <c r="AQ186" i="4"/>
  <c r="AN186" i="4"/>
  <c r="AM186" i="4"/>
  <c r="AL186" i="4"/>
  <c r="BH185" i="4"/>
  <c r="BG185" i="4"/>
  <c r="BE185" i="4"/>
  <c r="BC185" i="4"/>
  <c r="BB185" i="4"/>
  <c r="BA185" i="4"/>
  <c r="AY185" i="4"/>
  <c r="AV185" i="4"/>
  <c r="AU185" i="4"/>
  <c r="AS185" i="4"/>
  <c r="AQ185" i="4"/>
  <c r="AP185" i="4"/>
  <c r="AO185" i="4"/>
  <c r="AM185" i="4"/>
  <c r="AR184" i="4"/>
  <c r="BH183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BH182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BH181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X180" i="4"/>
  <c r="AS180" i="4"/>
  <c r="BH179" i="4"/>
  <c r="BG179" i="4"/>
  <c r="BF179" i="4"/>
  <c r="BE179" i="4"/>
  <c r="BD179" i="4"/>
  <c r="BC179" i="4"/>
  <c r="BB179" i="4"/>
  <c r="BA179" i="4"/>
  <c r="AZ179" i="4"/>
  <c r="AY179" i="4"/>
  <c r="AV179" i="4"/>
  <c r="AU179" i="4"/>
  <c r="AT179" i="4"/>
  <c r="AS179" i="4"/>
  <c r="AR179" i="4"/>
  <c r="AQ179" i="4"/>
  <c r="AP179" i="4"/>
  <c r="AO179" i="4"/>
  <c r="AN179" i="4"/>
  <c r="AM179" i="4"/>
  <c r="BH177" i="4"/>
  <c r="BE177" i="4"/>
  <c r="BD177" i="4"/>
  <c r="BC177" i="4"/>
  <c r="BB177" i="4"/>
  <c r="BA177" i="4"/>
  <c r="AZ177" i="4"/>
  <c r="AY177" i="4"/>
  <c r="AX177" i="4"/>
  <c r="AV177" i="4"/>
  <c r="AU177" i="4"/>
  <c r="AT177" i="4"/>
  <c r="AS177" i="4"/>
  <c r="AR177" i="4"/>
  <c r="AQ177" i="4"/>
  <c r="AP177" i="4"/>
  <c r="AO177" i="4"/>
  <c r="AN177" i="4"/>
  <c r="AM177" i="4"/>
  <c r="AL177" i="4"/>
  <c r="BH176" i="4"/>
  <c r="BE176" i="4"/>
  <c r="BC176" i="4"/>
  <c r="BA176" i="4"/>
  <c r="AX176" i="4"/>
  <c r="AV176" i="4"/>
  <c r="AS176" i="4"/>
  <c r="AQ176" i="4"/>
  <c r="AO176" i="4"/>
  <c r="AL176" i="4"/>
  <c r="BH175" i="4"/>
  <c r="BG175" i="4"/>
  <c r="BF175" i="4"/>
  <c r="BD175" i="4"/>
  <c r="BC175" i="4"/>
  <c r="BB175" i="4"/>
  <c r="BA175" i="4"/>
  <c r="AZ175" i="4"/>
  <c r="AX175" i="4"/>
  <c r="AV175" i="4"/>
  <c r="AU175" i="4"/>
  <c r="AT175" i="4"/>
  <c r="AR175" i="4"/>
  <c r="AQ175" i="4"/>
  <c r="AP175" i="4"/>
  <c r="AO175" i="4"/>
  <c r="AN175" i="4"/>
  <c r="AL175" i="4"/>
  <c r="BH173" i="4"/>
  <c r="BF173" i="4"/>
  <c r="BE173" i="4"/>
  <c r="BD173" i="4"/>
  <c r="BC173" i="4"/>
  <c r="BB173" i="4"/>
  <c r="AZ173" i="4"/>
  <c r="AY173" i="4"/>
  <c r="AX173" i="4"/>
  <c r="AV173" i="4"/>
  <c r="AT173" i="4"/>
  <c r="AS173" i="4"/>
  <c r="AR173" i="4"/>
  <c r="AQ173" i="4"/>
  <c r="AP173" i="4"/>
  <c r="AN173" i="4"/>
  <c r="AM173" i="4"/>
  <c r="AL173" i="4"/>
  <c r="BH171" i="4"/>
  <c r="BG171" i="4"/>
  <c r="BF171" i="4"/>
  <c r="BE171" i="4"/>
  <c r="BD171" i="4"/>
  <c r="BC171" i="4"/>
  <c r="BB171" i="4"/>
  <c r="BA171" i="4"/>
  <c r="AY171" i="4"/>
  <c r="AX171" i="4"/>
  <c r="AV171" i="4"/>
  <c r="AU171" i="4"/>
  <c r="AT171" i="4"/>
  <c r="AS171" i="4"/>
  <c r="AR171" i="4"/>
  <c r="AQ171" i="4"/>
  <c r="AP171" i="4"/>
  <c r="AO171" i="4"/>
  <c r="AN171" i="4"/>
  <c r="AM171" i="4"/>
  <c r="AL171" i="4"/>
  <c r="BH170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Z168" i="4"/>
  <c r="AU168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BG165" i="4"/>
  <c r="BF165" i="4"/>
  <c r="BE165" i="4"/>
  <c r="BD165" i="4"/>
  <c r="BC165" i="4"/>
  <c r="BB165" i="4"/>
  <c r="BA165" i="4"/>
  <c r="AZ165" i="4"/>
  <c r="AY165" i="4"/>
  <c r="AX165" i="4"/>
  <c r="AU165" i="4"/>
  <c r="AT165" i="4"/>
  <c r="AS165" i="4"/>
  <c r="AR165" i="4"/>
  <c r="AQ165" i="4"/>
  <c r="AP165" i="4"/>
  <c r="AO165" i="4"/>
  <c r="AN165" i="4"/>
  <c r="AM165" i="4"/>
  <c r="AL165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BH161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X160" i="4"/>
  <c r="BH159" i="4"/>
  <c r="BG159" i="4"/>
  <c r="BF159" i="4"/>
  <c r="BE159" i="4"/>
  <c r="BD159" i="4"/>
  <c r="BC159" i="4"/>
  <c r="BB159" i="4"/>
  <c r="BA159" i="4"/>
  <c r="AZ159" i="4"/>
  <c r="AY159" i="4"/>
  <c r="AX159" i="4"/>
  <c r="AU159" i="4"/>
  <c r="AT159" i="4"/>
  <c r="AS159" i="4"/>
  <c r="AR159" i="4"/>
  <c r="AQ159" i="4"/>
  <c r="AP159" i="4"/>
  <c r="AO159" i="4"/>
  <c r="AN159" i="4"/>
  <c r="AM159" i="4"/>
  <c r="AL159" i="4"/>
  <c r="BH155" i="4"/>
  <c r="BG155" i="4"/>
  <c r="BE155" i="4"/>
  <c r="BD155" i="4"/>
  <c r="BC155" i="4"/>
  <c r="BB155" i="4"/>
  <c r="BA155" i="4"/>
  <c r="AY155" i="4"/>
  <c r="AX155" i="4"/>
  <c r="AV155" i="4"/>
  <c r="AU155" i="4"/>
  <c r="AS155" i="4"/>
  <c r="AR155" i="4"/>
  <c r="AQ155" i="4"/>
  <c r="AP155" i="4"/>
  <c r="AO155" i="4"/>
  <c r="AM155" i="4"/>
  <c r="AL155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BH153" i="4"/>
  <c r="BG153" i="4"/>
  <c r="BF153" i="4"/>
  <c r="BE153" i="4"/>
  <c r="BC153" i="4"/>
  <c r="BB153" i="4"/>
  <c r="BA153" i="4"/>
  <c r="AZ153" i="4"/>
  <c r="AY153" i="4"/>
  <c r="AX153" i="4"/>
  <c r="AV153" i="4"/>
  <c r="AU153" i="4"/>
  <c r="AT153" i="4"/>
  <c r="AS153" i="4"/>
  <c r="AQ153" i="4"/>
  <c r="AP153" i="4"/>
  <c r="AO153" i="4"/>
  <c r="AN153" i="4"/>
  <c r="AM153" i="4"/>
  <c r="AL153" i="4"/>
  <c r="BH152" i="4"/>
  <c r="BF152" i="4"/>
  <c r="BE152" i="4"/>
  <c r="BC152" i="4"/>
  <c r="BB152" i="4"/>
  <c r="AZ152" i="4"/>
  <c r="AY152" i="4"/>
  <c r="AV152" i="4"/>
  <c r="AT152" i="4"/>
  <c r="AS152" i="4"/>
  <c r="AQ152" i="4"/>
  <c r="AP152" i="4"/>
  <c r="AN152" i="4"/>
  <c r="AM152" i="4"/>
  <c r="BH150" i="4"/>
  <c r="BG150" i="4"/>
  <c r="BE150" i="4"/>
  <c r="BD150" i="4"/>
  <c r="BC150" i="4"/>
  <c r="BA150" i="4"/>
  <c r="AZ150" i="4"/>
  <c r="AY150" i="4"/>
  <c r="AV150" i="4"/>
  <c r="AU150" i="4"/>
  <c r="AS150" i="4"/>
  <c r="AR150" i="4"/>
  <c r="AQ150" i="4"/>
  <c r="AO150" i="4"/>
  <c r="AN150" i="4"/>
  <c r="AM150" i="4"/>
  <c r="BH149" i="4"/>
  <c r="BG149" i="4"/>
  <c r="BE149" i="4"/>
  <c r="BD149" i="4"/>
  <c r="BC149" i="4"/>
  <c r="BB149" i="4"/>
  <c r="BA149" i="4"/>
  <c r="AY149" i="4"/>
  <c r="AX149" i="4"/>
  <c r="AV149" i="4"/>
  <c r="AU149" i="4"/>
  <c r="AS149" i="4"/>
  <c r="AR149" i="4"/>
  <c r="AQ149" i="4"/>
  <c r="AP149" i="4"/>
  <c r="AO149" i="4"/>
  <c r="AM149" i="4"/>
  <c r="AL149" i="4"/>
  <c r="AX148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BH145" i="4"/>
  <c r="BF145" i="4"/>
  <c r="BE145" i="4"/>
  <c r="BD145" i="4"/>
  <c r="BB145" i="4"/>
  <c r="BA145" i="4"/>
  <c r="AZ145" i="4"/>
  <c r="AX145" i="4"/>
  <c r="AV145" i="4"/>
  <c r="AT145" i="4"/>
  <c r="AS145" i="4"/>
  <c r="AR145" i="4"/>
  <c r="AP145" i="4"/>
  <c r="AO145" i="4"/>
  <c r="AN145" i="4"/>
  <c r="AL145" i="4"/>
  <c r="BG144" i="4"/>
  <c r="AV144" i="4"/>
  <c r="AO144" i="4"/>
  <c r="BH143" i="4"/>
  <c r="BG143" i="4"/>
  <c r="BE143" i="4"/>
  <c r="BD143" i="4"/>
  <c r="BC143" i="4"/>
  <c r="BB143" i="4"/>
  <c r="BA143" i="4"/>
  <c r="AZ143" i="4"/>
  <c r="AY143" i="4"/>
  <c r="AX143" i="4"/>
  <c r="AV143" i="4"/>
  <c r="AU143" i="4"/>
  <c r="AT143" i="4"/>
  <c r="AS143" i="4"/>
  <c r="AR143" i="4"/>
  <c r="AQ143" i="4"/>
  <c r="AP143" i="4"/>
  <c r="AO143" i="4"/>
  <c r="AN143" i="4"/>
  <c r="AM143" i="4"/>
  <c r="AL143" i="4"/>
  <c r="BH142" i="4"/>
  <c r="BG142" i="4"/>
  <c r="BF142" i="4"/>
  <c r="BE142" i="4"/>
  <c r="BD142" i="4"/>
  <c r="BC142" i="4"/>
  <c r="BB142" i="4"/>
  <c r="BA142" i="4"/>
  <c r="AX142" i="4"/>
  <c r="AV142" i="4"/>
  <c r="AU142" i="4"/>
  <c r="AT142" i="4"/>
  <c r="AS142" i="4"/>
  <c r="AR142" i="4"/>
  <c r="AQ142" i="4"/>
  <c r="AP142" i="4"/>
  <c r="AO142" i="4"/>
  <c r="AL142" i="4"/>
  <c r="BH141" i="4"/>
  <c r="BG141" i="4"/>
  <c r="BE141" i="4"/>
  <c r="BD141" i="4"/>
  <c r="BC141" i="4"/>
  <c r="BB141" i="4"/>
  <c r="BA141" i="4"/>
  <c r="AZ141" i="4"/>
  <c r="AY141" i="4"/>
  <c r="AX141" i="4"/>
  <c r="AV141" i="4"/>
  <c r="AU141" i="4"/>
  <c r="AS141" i="4"/>
  <c r="AR141" i="4"/>
  <c r="AQ141" i="4"/>
  <c r="AP141" i="4"/>
  <c r="AO141" i="4"/>
  <c r="AN141" i="4"/>
  <c r="AM141" i="4"/>
  <c r="AL141" i="4"/>
  <c r="BG140" i="4"/>
  <c r="BF140" i="4"/>
  <c r="BD140" i="4"/>
  <c r="BC140" i="4"/>
  <c r="BA140" i="4"/>
  <c r="AZ140" i="4"/>
  <c r="AX140" i="4"/>
  <c r="AU140" i="4"/>
  <c r="AT140" i="4"/>
  <c r="AR140" i="4"/>
  <c r="AQ140" i="4"/>
  <c r="AO140" i="4"/>
  <c r="AN140" i="4"/>
  <c r="AL140" i="4"/>
  <c r="BH138" i="4"/>
  <c r="BG138" i="4"/>
  <c r="BF138" i="4"/>
  <c r="BE138" i="4"/>
  <c r="BD138" i="4"/>
  <c r="BC138" i="4"/>
  <c r="BB138" i="4"/>
  <c r="BA138" i="4"/>
  <c r="AZ138" i="4"/>
  <c r="AY138" i="4"/>
  <c r="AV138" i="4"/>
  <c r="AU138" i="4"/>
  <c r="AT138" i="4"/>
  <c r="AS138" i="4"/>
  <c r="AR138" i="4"/>
  <c r="AQ138" i="4"/>
  <c r="AP138" i="4"/>
  <c r="AO138" i="4"/>
  <c r="AN138" i="4"/>
  <c r="AM138" i="4"/>
  <c r="BH137" i="4"/>
  <c r="BG137" i="4"/>
  <c r="BF137" i="4"/>
  <c r="BD137" i="4"/>
  <c r="BC137" i="4"/>
  <c r="BB137" i="4"/>
  <c r="AZ137" i="4"/>
  <c r="AY137" i="4"/>
  <c r="AX137" i="4"/>
  <c r="AV137" i="4"/>
  <c r="AU137" i="4"/>
  <c r="AT137" i="4"/>
  <c r="AR137" i="4"/>
  <c r="AQ137" i="4"/>
  <c r="AP137" i="4"/>
  <c r="AN137" i="4"/>
  <c r="AM137" i="4"/>
  <c r="AL137" i="4"/>
  <c r="AU136" i="4"/>
  <c r="BG135" i="4"/>
  <c r="BF135" i="4"/>
  <c r="BD135" i="4"/>
  <c r="BC135" i="4"/>
  <c r="BA135" i="4"/>
  <c r="AZ135" i="4"/>
  <c r="AX135" i="4"/>
  <c r="AU135" i="4"/>
  <c r="AT135" i="4"/>
  <c r="AR135" i="4"/>
  <c r="AQ135" i="4"/>
  <c r="AO135" i="4"/>
  <c r="AN135" i="4"/>
  <c r="AL135" i="4"/>
  <c r="BG133" i="4"/>
  <c r="BF133" i="4"/>
  <c r="BD133" i="4"/>
  <c r="BC133" i="4"/>
  <c r="BA133" i="4"/>
  <c r="AZ133" i="4"/>
  <c r="AX133" i="4"/>
  <c r="AU133" i="4"/>
  <c r="AT133" i="4"/>
  <c r="AR133" i="4"/>
  <c r="AQ133" i="4"/>
  <c r="AO133" i="4"/>
  <c r="AN133" i="4"/>
  <c r="AL133" i="4"/>
  <c r="BH132" i="4"/>
  <c r="AZ132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BH130" i="4"/>
  <c r="BG130" i="4"/>
  <c r="BF130" i="4"/>
  <c r="BE130" i="4"/>
  <c r="BD130" i="4"/>
  <c r="BC130" i="4"/>
  <c r="BB130" i="4"/>
  <c r="BA130" i="4"/>
  <c r="AZ130" i="4"/>
  <c r="AY130" i="4"/>
  <c r="AX130" i="4"/>
  <c r="AV130" i="4"/>
  <c r="AU130" i="4"/>
  <c r="AT130" i="4"/>
  <c r="AS130" i="4"/>
  <c r="AR130" i="4"/>
  <c r="AQ130" i="4"/>
  <c r="AP130" i="4"/>
  <c r="AN130" i="4"/>
  <c r="AM130" i="4"/>
  <c r="AL130" i="4"/>
  <c r="BH129" i="4"/>
  <c r="BG129" i="4"/>
  <c r="BF129" i="4"/>
  <c r="BD129" i="4"/>
  <c r="BC129" i="4"/>
  <c r="BB129" i="4"/>
  <c r="BA129" i="4"/>
  <c r="AZ129" i="4"/>
  <c r="AX129" i="4"/>
  <c r="AV129" i="4"/>
  <c r="AU129" i="4"/>
  <c r="AT129" i="4"/>
  <c r="AR129" i="4"/>
  <c r="AQ129" i="4"/>
  <c r="AP129" i="4"/>
  <c r="AO129" i="4"/>
  <c r="AN129" i="4"/>
  <c r="AL129" i="4"/>
  <c r="BG128" i="4"/>
  <c r="BF128" i="4"/>
  <c r="BD128" i="4"/>
  <c r="BC128" i="4"/>
  <c r="BA128" i="4"/>
  <c r="AZ128" i="4"/>
  <c r="AX128" i="4"/>
  <c r="AU128" i="4"/>
  <c r="AT128" i="4"/>
  <c r="AR128" i="4"/>
  <c r="AQ128" i="4"/>
  <c r="AO128" i="4"/>
  <c r="AN128" i="4"/>
  <c r="AL128" i="4"/>
  <c r="BH127" i="4"/>
  <c r="BG127" i="4"/>
  <c r="BF127" i="4"/>
  <c r="BE127" i="4"/>
  <c r="BD127" i="4"/>
  <c r="BC127" i="4"/>
  <c r="BB127" i="4"/>
  <c r="BA127" i="4"/>
  <c r="AZ127" i="4"/>
  <c r="AX127" i="4"/>
  <c r="AV127" i="4"/>
  <c r="AU127" i="4"/>
  <c r="AT127" i="4"/>
  <c r="AS127" i="4"/>
  <c r="AR127" i="4"/>
  <c r="AQ127" i="4"/>
  <c r="AP127" i="4"/>
  <c r="AO127" i="4"/>
  <c r="AN127" i="4"/>
  <c r="AL127" i="4"/>
  <c r="BH126" i="4"/>
  <c r="BG126" i="4"/>
  <c r="BE126" i="4"/>
  <c r="BD126" i="4"/>
  <c r="BB126" i="4"/>
  <c r="BA126" i="4"/>
  <c r="AY126" i="4"/>
  <c r="AX126" i="4"/>
  <c r="AV126" i="4"/>
  <c r="AU126" i="4"/>
  <c r="AS126" i="4"/>
  <c r="AR126" i="4"/>
  <c r="AP126" i="4"/>
  <c r="AO126" i="4"/>
  <c r="AM126" i="4"/>
  <c r="AL126" i="4"/>
  <c r="BH125" i="4"/>
  <c r="BG125" i="4"/>
  <c r="BF125" i="4"/>
  <c r="BE125" i="4"/>
  <c r="BD125" i="4"/>
  <c r="BC125" i="4"/>
  <c r="BB125" i="4"/>
  <c r="BA125" i="4"/>
  <c r="AZ125" i="4"/>
  <c r="AX125" i="4"/>
  <c r="AV125" i="4"/>
  <c r="AU125" i="4"/>
  <c r="AT125" i="4"/>
  <c r="AS125" i="4"/>
  <c r="AR125" i="4"/>
  <c r="AQ125" i="4"/>
  <c r="AP125" i="4"/>
  <c r="AO125" i="4"/>
  <c r="AN125" i="4"/>
  <c r="AL125" i="4"/>
  <c r="BH124" i="4"/>
  <c r="AR124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BA120" i="4"/>
  <c r="AV120" i="4"/>
  <c r="AM120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BH113" i="4"/>
  <c r="BG113" i="4"/>
  <c r="BF113" i="4"/>
  <c r="BE113" i="4"/>
  <c r="BD113" i="4"/>
  <c r="BC113" i="4"/>
  <c r="BB113" i="4"/>
  <c r="BA113" i="4"/>
  <c r="AZ113" i="4"/>
  <c r="AY113" i="4"/>
  <c r="AV113" i="4"/>
  <c r="AU113" i="4"/>
  <c r="AT113" i="4"/>
  <c r="AS113" i="4"/>
  <c r="AR113" i="4"/>
  <c r="AQ113" i="4"/>
  <c r="AP113" i="4"/>
  <c r="AO113" i="4"/>
  <c r="AN113" i="4"/>
  <c r="AM113" i="4"/>
  <c r="AL113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BG108" i="4"/>
  <c r="BA108" i="4"/>
  <c r="AN108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BH106" i="4"/>
  <c r="BG106" i="4"/>
  <c r="BF106" i="4"/>
  <c r="BE106" i="4"/>
  <c r="BD106" i="4"/>
  <c r="BC106" i="4"/>
  <c r="BB106" i="4"/>
  <c r="BA106" i="4"/>
  <c r="AZ106" i="4"/>
  <c r="AY106" i="4"/>
  <c r="AX106" i="4"/>
  <c r="AV106" i="4"/>
  <c r="AU106" i="4"/>
  <c r="AT106" i="4"/>
  <c r="AS106" i="4"/>
  <c r="AR106" i="4"/>
  <c r="AQ106" i="4"/>
  <c r="AP106" i="4"/>
  <c r="AO106" i="4"/>
  <c r="AN106" i="4"/>
  <c r="AM106" i="4"/>
  <c r="AL106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BH102" i="4"/>
  <c r="BG102" i="4"/>
  <c r="BF102" i="4"/>
  <c r="BE102" i="4"/>
  <c r="BD102" i="4"/>
  <c r="BC102" i="4"/>
  <c r="BB102" i="4"/>
  <c r="BA102" i="4"/>
  <c r="AZ102" i="4"/>
  <c r="AY102" i="4"/>
  <c r="AX102" i="4"/>
  <c r="AV102" i="4"/>
  <c r="AU102" i="4"/>
  <c r="AT102" i="4"/>
  <c r="AS102" i="4"/>
  <c r="AQ102" i="4"/>
  <c r="AP102" i="4"/>
  <c r="AO102" i="4"/>
  <c r="AN102" i="4"/>
  <c r="AM102" i="4"/>
  <c r="AL102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BC100" i="4"/>
  <c r="BG99" i="4"/>
  <c r="BF99" i="4"/>
  <c r="BD99" i="4"/>
  <c r="BC99" i="4"/>
  <c r="BA99" i="4"/>
  <c r="AZ99" i="4"/>
  <c r="AX99" i="4"/>
  <c r="AU99" i="4"/>
  <c r="AT99" i="4"/>
  <c r="AR99" i="4"/>
  <c r="AQ99" i="4"/>
  <c r="AO99" i="4"/>
  <c r="AN99" i="4"/>
  <c r="AL99" i="4"/>
  <c r="BH98" i="4"/>
  <c r="BG98" i="4"/>
  <c r="BF98" i="4"/>
  <c r="BE98" i="4"/>
  <c r="BC98" i="4"/>
  <c r="BB98" i="4"/>
  <c r="BA98" i="4"/>
  <c r="AZ98" i="4"/>
  <c r="AY98" i="4"/>
  <c r="AV98" i="4"/>
  <c r="AU98" i="4"/>
  <c r="AT98" i="4"/>
  <c r="AS98" i="4"/>
  <c r="AQ98" i="4"/>
  <c r="AP98" i="4"/>
  <c r="AO98" i="4"/>
  <c r="AN98" i="4"/>
  <c r="AM98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Z96" i="4"/>
  <c r="AR96" i="4"/>
  <c r="BH95" i="4"/>
  <c r="BF95" i="4"/>
  <c r="BE95" i="4"/>
  <c r="BC95" i="4"/>
  <c r="BB95" i="4"/>
  <c r="AZ95" i="4"/>
  <c r="AY95" i="4"/>
  <c r="AV95" i="4"/>
  <c r="AT95" i="4"/>
  <c r="AS95" i="4"/>
  <c r="AQ95" i="4"/>
  <c r="AP95" i="4"/>
  <c r="AN95" i="4"/>
  <c r="AM95" i="4"/>
  <c r="BH94" i="4"/>
  <c r="BG94" i="4"/>
  <c r="BF94" i="4"/>
  <c r="BE94" i="4"/>
  <c r="BD94" i="4"/>
  <c r="BC94" i="4"/>
  <c r="BB94" i="4"/>
  <c r="BA94" i="4"/>
  <c r="AZ94" i="4"/>
  <c r="AX94" i="4"/>
  <c r="AV94" i="4"/>
  <c r="AU94" i="4"/>
  <c r="AT94" i="4"/>
  <c r="AS94" i="4"/>
  <c r="AR94" i="4"/>
  <c r="AQ94" i="4"/>
  <c r="AP94" i="4"/>
  <c r="AO94" i="4"/>
  <c r="AN94" i="4"/>
  <c r="AL94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BC88" i="4"/>
  <c r="AP88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Z84" i="4"/>
  <c r="AU84" i="4"/>
  <c r="BG83" i="4"/>
  <c r="BF83" i="4"/>
  <c r="BD83" i="4"/>
  <c r="BC83" i="4"/>
  <c r="BA83" i="4"/>
  <c r="AZ83" i="4"/>
  <c r="AX83" i="4"/>
  <c r="AU83" i="4"/>
  <c r="AT83" i="4"/>
  <c r="AR83" i="4"/>
  <c r="AQ83" i="4"/>
  <c r="AO83" i="4"/>
  <c r="AN83" i="4"/>
  <c r="AL83" i="4"/>
  <c r="BG82" i="4"/>
  <c r="BF82" i="4"/>
  <c r="BE82" i="4"/>
  <c r="BD82" i="4"/>
  <c r="BC82" i="4"/>
  <c r="BA82" i="4"/>
  <c r="AZ82" i="4"/>
  <c r="AY82" i="4"/>
  <c r="AX82" i="4"/>
  <c r="AU82" i="4"/>
  <c r="AT82" i="4"/>
  <c r="AS82" i="4"/>
  <c r="AR82" i="4"/>
  <c r="AQ82" i="4"/>
  <c r="AO82" i="4"/>
  <c r="AN82" i="4"/>
  <c r="AM82" i="4"/>
  <c r="AL82" i="4"/>
  <c r="BG81" i="4"/>
  <c r="BE81" i="4"/>
  <c r="BC81" i="4"/>
  <c r="BA81" i="4"/>
  <c r="AY81" i="4"/>
  <c r="AU81" i="4"/>
  <c r="AS81" i="4"/>
  <c r="AQ81" i="4"/>
  <c r="AO81" i="4"/>
  <c r="AM81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BA76" i="4"/>
  <c r="AO76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Y72" i="4"/>
  <c r="AS72" i="4"/>
  <c r="BH71" i="4"/>
  <c r="BF71" i="4"/>
  <c r="BE71" i="4"/>
  <c r="BD71" i="4"/>
  <c r="BB71" i="4"/>
  <c r="BA71" i="4"/>
  <c r="AZ71" i="4"/>
  <c r="AX71" i="4"/>
  <c r="AV71" i="4"/>
  <c r="AT71" i="4"/>
  <c r="AS71" i="4"/>
  <c r="AR71" i="4"/>
  <c r="AP71" i="4"/>
  <c r="AO71" i="4"/>
  <c r="AN71" i="4"/>
  <c r="AL71" i="4"/>
  <c r="BH70" i="4"/>
  <c r="BF70" i="4"/>
  <c r="BE70" i="4"/>
  <c r="BC70" i="4"/>
  <c r="BB70" i="4"/>
  <c r="AZ70" i="4"/>
  <c r="AY70" i="4"/>
  <c r="AV70" i="4"/>
  <c r="AT70" i="4"/>
  <c r="AS70" i="4"/>
  <c r="AQ70" i="4"/>
  <c r="AP70" i="4"/>
  <c r="AN70" i="4"/>
  <c r="AM70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BA64" i="4"/>
  <c r="AO64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BH61" i="4"/>
  <c r="BG61" i="4"/>
  <c r="BE61" i="4"/>
  <c r="BD61" i="4"/>
  <c r="BB61" i="4"/>
  <c r="BA61" i="4"/>
  <c r="AY61" i="4"/>
  <c r="AX61" i="4"/>
  <c r="AV61" i="4"/>
  <c r="AU61" i="4"/>
  <c r="AS61" i="4"/>
  <c r="AR61" i="4"/>
  <c r="AP61" i="4"/>
  <c r="AO61" i="4"/>
  <c r="AM61" i="4"/>
  <c r="AL61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BH58" i="4"/>
  <c r="BG58" i="4"/>
  <c r="BF58" i="4"/>
  <c r="BE58" i="4"/>
  <c r="BD58" i="4"/>
  <c r="BC58" i="4"/>
  <c r="BB58" i="4"/>
  <c r="BA58" i="4"/>
  <c r="AZ58" i="4"/>
  <c r="AY58" i="4"/>
  <c r="AX58" i="4"/>
  <c r="AV58" i="4"/>
  <c r="AU58" i="4"/>
  <c r="AT58" i="4"/>
  <c r="AS58" i="4"/>
  <c r="AR58" i="4"/>
  <c r="AQ58" i="4"/>
  <c r="AP58" i="4"/>
  <c r="AO58" i="4"/>
  <c r="AN58" i="4"/>
  <c r="AM58" i="4"/>
  <c r="AL58" i="4"/>
  <c r="BH57" i="4"/>
  <c r="BF57" i="4"/>
  <c r="BD57" i="4"/>
  <c r="BB57" i="4"/>
  <c r="AZ57" i="4"/>
  <c r="AX57" i="4"/>
  <c r="AV57" i="4"/>
  <c r="AT57" i="4"/>
  <c r="AR57" i="4"/>
  <c r="AP57" i="4"/>
  <c r="AN57" i="4"/>
  <c r="AL57" i="4"/>
  <c r="BH56" i="4"/>
  <c r="BG56" i="4"/>
  <c r="BF56" i="4"/>
  <c r="BE56" i="4"/>
  <c r="BD56" i="4"/>
  <c r="BC56" i="4"/>
  <c r="BB56" i="4"/>
  <c r="BA56" i="4"/>
  <c r="AZ56" i="4"/>
  <c r="AY56" i="4"/>
  <c r="AX56" i="4"/>
  <c r="AV56" i="4"/>
  <c r="AU56" i="4"/>
  <c r="AT56" i="4"/>
  <c r="AS56" i="4"/>
  <c r="AR56" i="4"/>
  <c r="AQ56" i="4"/>
  <c r="AP56" i="4"/>
  <c r="AO56" i="4"/>
  <c r="AN56" i="4"/>
  <c r="AM56" i="4"/>
  <c r="AL56" i="4"/>
  <c r="BH55" i="4"/>
  <c r="BG55" i="4"/>
  <c r="BE55" i="4"/>
  <c r="BD55" i="4"/>
  <c r="BC55" i="4"/>
  <c r="BA55" i="4"/>
  <c r="AZ55" i="4"/>
  <c r="AY55" i="4"/>
  <c r="AV55" i="4"/>
  <c r="AU55" i="4"/>
  <c r="AS55" i="4"/>
  <c r="AR55" i="4"/>
  <c r="AQ55" i="4"/>
  <c r="AO55" i="4"/>
  <c r="AN55" i="4"/>
  <c r="AM55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BE52" i="4"/>
  <c r="AR52" i="4"/>
  <c r="BH51" i="4"/>
  <c r="BG51" i="4"/>
  <c r="BF51" i="4"/>
  <c r="BE51" i="4"/>
  <c r="BD51" i="4"/>
  <c r="BC51" i="4"/>
  <c r="BB51" i="4"/>
  <c r="BA51" i="4"/>
  <c r="AZ51" i="4"/>
  <c r="AY51" i="4"/>
  <c r="AX51" i="4"/>
  <c r="AV51" i="4"/>
  <c r="AU51" i="4"/>
  <c r="AT51" i="4"/>
  <c r="AS51" i="4"/>
  <c r="AR51" i="4"/>
  <c r="AQ51" i="4"/>
  <c r="AP51" i="4"/>
  <c r="AO51" i="4"/>
  <c r="AN51" i="4"/>
  <c r="AM51" i="4"/>
  <c r="AL51" i="4"/>
  <c r="BH50" i="4"/>
  <c r="BG50" i="4"/>
  <c r="BF50" i="4"/>
  <c r="BE50" i="4"/>
  <c r="BD50" i="4"/>
  <c r="BB50" i="4"/>
  <c r="BA50" i="4"/>
  <c r="AZ50" i="4"/>
  <c r="AY50" i="4"/>
  <c r="AX50" i="4"/>
  <c r="AV50" i="4"/>
  <c r="AU50" i="4"/>
  <c r="AT50" i="4"/>
  <c r="AS50" i="4"/>
  <c r="AR50" i="4"/>
  <c r="AP50" i="4"/>
  <c r="AO50" i="4"/>
  <c r="AN50" i="4"/>
  <c r="AM50" i="4"/>
  <c r="AL50" i="4"/>
  <c r="BH49" i="4"/>
  <c r="BG49" i="4"/>
  <c r="BF49" i="4"/>
  <c r="BE49" i="4"/>
  <c r="BC49" i="4"/>
  <c r="BB49" i="4"/>
  <c r="BA49" i="4"/>
  <c r="AZ49" i="4"/>
  <c r="AY49" i="4"/>
  <c r="AX49" i="4"/>
  <c r="AV49" i="4"/>
  <c r="AU49" i="4"/>
  <c r="AT49" i="4"/>
  <c r="AS49" i="4"/>
  <c r="AQ49" i="4"/>
  <c r="AP49" i="4"/>
  <c r="AO49" i="4"/>
  <c r="AN49" i="4"/>
  <c r="AM49" i="4"/>
  <c r="AL49" i="4"/>
  <c r="BD48" i="4"/>
  <c r="AZ48" i="4"/>
  <c r="AR48" i="4"/>
  <c r="AN48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BH44" i="4"/>
  <c r="BG44" i="4"/>
  <c r="BF44" i="4"/>
  <c r="BE44" i="4"/>
  <c r="BD44" i="4"/>
  <c r="BC44" i="4"/>
  <c r="BA44" i="4"/>
  <c r="AZ44" i="4"/>
  <c r="AY44" i="4"/>
  <c r="AX44" i="4"/>
  <c r="AV44" i="4"/>
  <c r="AU44" i="4"/>
  <c r="AT44" i="4"/>
  <c r="AS44" i="4"/>
  <c r="AR44" i="4"/>
  <c r="AQ44" i="4"/>
  <c r="AO44" i="4"/>
  <c r="AN44" i="4"/>
  <c r="AM44" i="4"/>
  <c r="AL44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T40" i="4"/>
  <c r="BH37" i="4"/>
  <c r="BG37" i="4"/>
  <c r="BF37" i="4"/>
  <c r="BE37" i="4"/>
  <c r="BD37" i="4"/>
  <c r="BC37" i="4"/>
  <c r="BB37" i="4"/>
  <c r="BA37" i="4"/>
  <c r="AZ37" i="4"/>
  <c r="AY37" i="4"/>
  <c r="AX37" i="4"/>
  <c r="AV37" i="4"/>
  <c r="AU37" i="4"/>
  <c r="AT37" i="4"/>
  <c r="AS37" i="4"/>
  <c r="AR37" i="4"/>
  <c r="AQ37" i="4"/>
  <c r="AP37" i="4"/>
  <c r="AO37" i="4"/>
  <c r="AN37" i="4"/>
  <c r="AM37" i="4"/>
  <c r="AL37" i="4"/>
  <c r="BH36" i="4"/>
  <c r="AT36" i="4"/>
  <c r="AN36" i="4"/>
  <c r="BH35" i="4"/>
  <c r="BG35" i="4"/>
  <c r="BF35" i="4"/>
  <c r="BE35" i="4"/>
  <c r="BD35" i="4"/>
  <c r="BC35" i="4"/>
  <c r="BB35" i="4"/>
  <c r="BA35" i="4"/>
  <c r="AZ35" i="4"/>
  <c r="AY35" i="4"/>
  <c r="AV35" i="4"/>
  <c r="AU35" i="4"/>
  <c r="AT35" i="4"/>
  <c r="AS35" i="4"/>
  <c r="AR35" i="4"/>
  <c r="AQ35" i="4"/>
  <c r="AP35" i="4"/>
  <c r="AO35" i="4"/>
  <c r="AN35" i="4"/>
  <c r="AM35" i="4"/>
  <c r="AL35" i="4"/>
  <c r="BH34" i="4"/>
  <c r="BG34" i="4"/>
  <c r="BF34" i="4"/>
  <c r="BD34" i="4"/>
  <c r="BC34" i="4"/>
  <c r="BB34" i="4"/>
  <c r="AZ34" i="4"/>
  <c r="AY34" i="4"/>
  <c r="AX34" i="4"/>
  <c r="AV34" i="4"/>
  <c r="AU34" i="4"/>
  <c r="AT34" i="4"/>
  <c r="AR34" i="4"/>
  <c r="AQ34" i="4"/>
  <c r="AP34" i="4"/>
  <c r="AN34" i="4"/>
  <c r="AM34" i="4"/>
  <c r="AL34" i="4"/>
  <c r="BH32" i="4"/>
  <c r="BG32" i="4"/>
  <c r="BF32" i="4"/>
  <c r="BE32" i="4"/>
  <c r="BC32" i="4"/>
  <c r="BB32" i="4"/>
  <c r="BA32" i="4"/>
  <c r="AZ32" i="4"/>
  <c r="AY32" i="4"/>
  <c r="AX32" i="4"/>
  <c r="AV32" i="4"/>
  <c r="AU32" i="4"/>
  <c r="AT32" i="4"/>
  <c r="AS32" i="4"/>
  <c r="AR32" i="4"/>
  <c r="AQ32" i="4"/>
  <c r="AP32" i="4"/>
  <c r="AO32" i="4"/>
  <c r="AN32" i="4"/>
  <c r="AM32" i="4"/>
  <c r="AL32" i="4"/>
  <c r="BH29" i="4"/>
  <c r="BG29" i="4"/>
  <c r="BF29" i="4"/>
  <c r="BE29" i="4"/>
  <c r="BC29" i="4"/>
  <c r="BB29" i="4"/>
  <c r="BA29" i="4"/>
  <c r="AZ29" i="4"/>
  <c r="AY29" i="4"/>
  <c r="AV29" i="4"/>
  <c r="AU29" i="4"/>
  <c r="AT29" i="4"/>
  <c r="AS29" i="4"/>
  <c r="AQ29" i="4"/>
  <c r="AP29" i="4"/>
  <c r="AO29" i="4"/>
  <c r="AN29" i="4"/>
  <c r="AM29" i="4"/>
  <c r="BE28" i="4"/>
  <c r="AM28" i="4"/>
  <c r="BH27" i="4"/>
  <c r="BF27" i="4"/>
  <c r="BD27" i="4"/>
  <c r="BB27" i="4"/>
  <c r="AZ27" i="4"/>
  <c r="AX27" i="4"/>
  <c r="AV27" i="4"/>
  <c r="AT27" i="4"/>
  <c r="AR27" i="4"/>
  <c r="AP27" i="4"/>
  <c r="AN27" i="4"/>
  <c r="AL27" i="4"/>
  <c r="BH25" i="4"/>
  <c r="BG25" i="4"/>
  <c r="BE25" i="4"/>
  <c r="BD25" i="4"/>
  <c r="BC25" i="4"/>
  <c r="BA25" i="4"/>
  <c r="AZ25" i="4"/>
  <c r="AY25" i="4"/>
  <c r="AV25" i="4"/>
  <c r="AU25" i="4"/>
  <c r="AS25" i="4"/>
  <c r="AR25" i="4"/>
  <c r="AQ25" i="4"/>
  <c r="AO25" i="4"/>
  <c r="AN25" i="4"/>
  <c r="AM25" i="4"/>
  <c r="BB24" i="4"/>
  <c r="AX24" i="4"/>
  <c r="AP24" i="4"/>
  <c r="AL24" i="4"/>
  <c r="BF23" i="4"/>
  <c r="BE23" i="4"/>
  <c r="BB23" i="4"/>
  <c r="BA23" i="4"/>
  <c r="AX23" i="4"/>
  <c r="AT23" i="4"/>
  <c r="AS23" i="4"/>
  <c r="AP23" i="4"/>
  <c r="AO23" i="4"/>
  <c r="AL23" i="4"/>
  <c r="BG22" i="4"/>
  <c r="BF22" i="4"/>
  <c r="BE22" i="4"/>
  <c r="BD22" i="4"/>
  <c r="BA22" i="4"/>
  <c r="AZ22" i="4"/>
  <c r="AY22" i="4"/>
  <c r="AX22" i="4"/>
  <c r="AU22" i="4"/>
  <c r="AT22" i="4"/>
  <c r="AS22" i="4"/>
  <c r="AR22" i="4"/>
  <c r="AO22" i="4"/>
  <c r="AN22" i="4"/>
  <c r="AM22" i="4"/>
  <c r="AL22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BH20" i="4"/>
  <c r="BG20" i="4"/>
  <c r="BF20" i="4"/>
  <c r="BE20" i="4"/>
  <c r="BD20" i="4"/>
  <c r="BC20" i="4"/>
  <c r="BB20" i="4"/>
  <c r="BA20" i="4"/>
  <c r="AY20" i="4"/>
  <c r="AX20" i="4"/>
  <c r="AV20" i="4"/>
  <c r="AU20" i="4"/>
  <c r="AT20" i="4"/>
  <c r="AS20" i="4"/>
  <c r="AR20" i="4"/>
  <c r="AQ20" i="4"/>
  <c r="AP20" i="4"/>
  <c r="AO20" i="4"/>
  <c r="AN20" i="4"/>
  <c r="AM20" i="4"/>
  <c r="AL20" i="4"/>
  <c r="BH19" i="4"/>
  <c r="BG19" i="4"/>
  <c r="BE19" i="4"/>
  <c r="BD19" i="4"/>
  <c r="BC19" i="4"/>
  <c r="BB19" i="4"/>
  <c r="BA19" i="4"/>
  <c r="AY19" i="4"/>
  <c r="AX19" i="4"/>
  <c r="AV19" i="4"/>
  <c r="AU19" i="4"/>
  <c r="AS19" i="4"/>
  <c r="AR19" i="4"/>
  <c r="AQ19" i="4"/>
  <c r="AP19" i="4"/>
  <c r="AO19" i="4"/>
  <c r="AM19" i="4"/>
  <c r="AL19" i="4"/>
  <c r="BH18" i="4"/>
  <c r="BG18" i="4"/>
  <c r="BF18" i="4"/>
  <c r="BE18" i="4"/>
  <c r="BD18" i="4"/>
  <c r="BB18" i="4"/>
  <c r="BA18" i="4"/>
  <c r="AZ18" i="4"/>
  <c r="AY18" i="4"/>
  <c r="AX18" i="4"/>
  <c r="AV18" i="4"/>
  <c r="AU18" i="4"/>
  <c r="AT18" i="4"/>
  <c r="AS18" i="4"/>
  <c r="AR18" i="4"/>
  <c r="AP18" i="4"/>
  <c r="AO18" i="4"/>
  <c r="AN18" i="4"/>
  <c r="AM18" i="4"/>
  <c r="AL18" i="4"/>
  <c r="BH17" i="4"/>
  <c r="BG17" i="4"/>
  <c r="BF17" i="4"/>
  <c r="BE17" i="4"/>
  <c r="BD17" i="4"/>
  <c r="BB17" i="4"/>
  <c r="BA17" i="4"/>
  <c r="AZ17" i="4"/>
  <c r="AY17" i="4"/>
  <c r="AX17" i="4"/>
  <c r="AV17" i="4"/>
  <c r="AU17" i="4"/>
  <c r="AT17" i="4"/>
  <c r="AS17" i="4"/>
  <c r="AR17" i="4"/>
  <c r="AP17" i="4"/>
  <c r="AO17" i="4"/>
  <c r="AN17" i="4"/>
  <c r="AM17" i="4"/>
  <c r="AL17" i="4"/>
  <c r="DG423" i="4"/>
  <c r="DF423" i="4"/>
  <c r="DE423" i="4"/>
  <c r="DD423" i="4"/>
  <c r="DC423" i="4"/>
  <c r="DB423" i="4"/>
  <c r="DA423" i="4"/>
  <c r="CZ423" i="4"/>
  <c r="CY423" i="4"/>
  <c r="CX423" i="4"/>
  <c r="CW423" i="4"/>
  <c r="CU423" i="4"/>
  <c r="CT423" i="4"/>
  <c r="CS423" i="4"/>
  <c r="CR423" i="4"/>
  <c r="CQ423" i="4"/>
  <c r="CP423" i="4"/>
  <c r="CO423" i="4"/>
  <c r="CM423" i="4"/>
  <c r="CL423" i="4"/>
  <c r="CK423" i="4"/>
  <c r="CH423" i="4"/>
  <c r="CG423" i="4"/>
  <c r="CF423" i="4"/>
  <c r="CE423" i="4"/>
  <c r="CD423" i="4"/>
  <c r="CC423" i="4"/>
  <c r="CB423" i="4"/>
  <c r="CA423" i="4"/>
  <c r="BZ423" i="4"/>
  <c r="BY423" i="4"/>
  <c r="BX423" i="4"/>
  <c r="BV423" i="4"/>
  <c r="BU423" i="4"/>
  <c r="BT423" i="4"/>
  <c r="BS423" i="4"/>
  <c r="BR423" i="4"/>
  <c r="BQ423" i="4"/>
  <c r="BP423" i="4"/>
  <c r="BN423" i="4"/>
  <c r="BM423" i="4"/>
  <c r="BL423" i="4"/>
  <c r="CG422" i="4"/>
  <c r="CD422" i="4"/>
  <c r="CA422" i="4"/>
  <c r="BX422" i="4"/>
  <c r="BU422" i="4"/>
  <c r="BR422" i="4"/>
  <c r="BO422" i="4"/>
  <c r="BL422" i="4"/>
  <c r="H423" i="4"/>
  <c r="E423" i="4"/>
  <c r="H422" i="4"/>
  <c r="CE422" i="4" s="1"/>
  <c r="H421" i="4"/>
  <c r="BC421" i="4" s="1"/>
  <c r="H420" i="4"/>
  <c r="BC420" i="4" s="1"/>
  <c r="H419" i="4"/>
  <c r="CQ419" i="4" s="1"/>
  <c r="H418" i="4"/>
  <c r="AS418" i="4" s="1"/>
  <c r="H417" i="4"/>
  <c r="AU417" i="4" s="1"/>
  <c r="H416" i="4"/>
  <c r="H415" i="4"/>
  <c r="H414" i="4"/>
  <c r="CQ414" i="4" s="1"/>
  <c r="H413" i="4"/>
  <c r="BN413" i="4" s="1"/>
  <c r="H412" i="4"/>
  <c r="BZ412" i="4" s="1"/>
  <c r="H411" i="4"/>
  <c r="AZ411" i="4" s="1"/>
  <c r="H410" i="4"/>
  <c r="BL410" i="4" s="1"/>
  <c r="H409" i="4"/>
  <c r="CQ409" i="4" s="1"/>
  <c r="H408" i="4"/>
  <c r="CN408" i="4" s="1"/>
  <c r="H407" i="4"/>
  <c r="AY407" i="4" s="1"/>
  <c r="H406" i="4"/>
  <c r="CX406" i="4" s="1"/>
  <c r="H405" i="4"/>
  <c r="CE405" i="4" s="1"/>
  <c r="H404" i="4"/>
  <c r="CY404" i="4" s="1"/>
  <c r="H403" i="4"/>
  <c r="CX403" i="4" s="1"/>
  <c r="H402" i="4"/>
  <c r="BC402" i="4" s="1"/>
  <c r="H401" i="4"/>
  <c r="AS401" i="4" s="1"/>
  <c r="H400" i="4"/>
  <c r="CT400" i="4" s="1"/>
  <c r="H399" i="4"/>
  <c r="AP399" i="4" s="1"/>
  <c r="H398" i="4"/>
  <c r="CZ398" i="4" s="1"/>
  <c r="H397" i="4"/>
  <c r="DD397" i="4" s="1"/>
  <c r="H396" i="4"/>
  <c r="AN396" i="4" s="1"/>
  <c r="H395" i="4"/>
  <c r="H394" i="4"/>
  <c r="CT394" i="4" s="1"/>
  <c r="H393" i="4"/>
  <c r="AU393" i="4" s="1"/>
  <c r="H392" i="4"/>
  <c r="BF392" i="4" s="1"/>
  <c r="H391" i="4"/>
  <c r="AR391" i="4" s="1"/>
  <c r="H390" i="4"/>
  <c r="BR390" i="4" s="1"/>
  <c r="H389" i="4"/>
  <c r="BT389" i="4" s="1"/>
  <c r="H388" i="4"/>
  <c r="BN388" i="4" s="1"/>
  <c r="H387" i="4"/>
  <c r="BS387" i="4" s="1"/>
  <c r="H386" i="4"/>
  <c r="CE386" i="4" s="1"/>
  <c r="H385" i="4"/>
  <c r="BY385" i="4" s="1"/>
  <c r="H384" i="4"/>
  <c r="CF384" i="4" s="1"/>
  <c r="H383" i="4"/>
  <c r="H382" i="4"/>
  <c r="DB382" i="4" s="1"/>
  <c r="H381" i="4"/>
  <c r="AO381" i="4" s="1"/>
  <c r="H380" i="4"/>
  <c r="CY380" i="4" s="1"/>
  <c r="H379" i="4"/>
  <c r="BB379" i="4" s="1"/>
  <c r="H378" i="4"/>
  <c r="BV378" i="4" s="1"/>
  <c r="H377" i="4"/>
  <c r="AX377" i="4" s="1"/>
  <c r="H376" i="4"/>
  <c r="CT376" i="4" s="1"/>
  <c r="H375" i="4"/>
  <c r="AX375" i="4" s="1"/>
  <c r="H374" i="4"/>
  <c r="DF374" i="4" s="1"/>
  <c r="H373" i="4"/>
  <c r="CU373" i="4" s="1"/>
  <c r="H372" i="4"/>
  <c r="CX372" i="4" s="1"/>
  <c r="H371" i="4"/>
  <c r="CU371" i="4" s="1"/>
  <c r="H370" i="4"/>
  <c r="CX370" i="4" s="1"/>
  <c r="H369" i="4"/>
  <c r="DF369" i="4" s="1"/>
  <c r="H368" i="4"/>
  <c r="CN368" i="4" s="1"/>
  <c r="H367" i="4"/>
  <c r="CS367" i="4" s="1"/>
  <c r="H366" i="4"/>
  <c r="CS366" i="4" s="1"/>
  <c r="H365" i="4"/>
  <c r="CS365" i="4" s="1"/>
  <c r="H364" i="4"/>
  <c r="BQ364" i="4" s="1"/>
  <c r="H363" i="4"/>
  <c r="BH363" i="4" s="1"/>
  <c r="H362" i="4"/>
  <c r="CN362" i="4" s="1"/>
  <c r="H361" i="4"/>
  <c r="BV361" i="4" s="1"/>
  <c r="H360" i="4"/>
  <c r="AP360" i="4" s="1"/>
  <c r="H359" i="4"/>
  <c r="H358" i="4"/>
  <c r="BV358" i="4" s="1"/>
  <c r="H357" i="4"/>
  <c r="H356" i="4"/>
  <c r="DB356" i="4" s="1"/>
  <c r="H355" i="4"/>
  <c r="BY355" i="4" s="1"/>
  <c r="H354" i="4"/>
  <c r="CY354" i="4" s="1"/>
  <c r="H353" i="4"/>
  <c r="CP353" i="4" s="1"/>
  <c r="H352" i="4"/>
  <c r="BS352" i="4" s="1"/>
  <c r="H351" i="4"/>
  <c r="CE351" i="4" s="1"/>
  <c r="H350" i="4"/>
  <c r="CR350" i="4" s="1"/>
  <c r="H349" i="4"/>
  <c r="CW349" i="4" s="1"/>
  <c r="H348" i="4"/>
  <c r="CU348" i="4" s="1"/>
  <c r="H347" i="4"/>
  <c r="CD347" i="4" s="1"/>
  <c r="H346" i="4"/>
  <c r="BX346" i="4" s="1"/>
  <c r="H345" i="4"/>
  <c r="CZ345" i="4" s="1"/>
  <c r="H344" i="4"/>
  <c r="CT344" i="4" s="1"/>
  <c r="H343" i="4"/>
  <c r="DF343" i="4" s="1"/>
  <c r="H342" i="4"/>
  <c r="DC342" i="4" s="1"/>
  <c r="H341" i="4"/>
  <c r="CG341" i="4" s="1"/>
  <c r="H340" i="4"/>
  <c r="DF340" i="4" s="1"/>
  <c r="H339" i="4"/>
  <c r="CN339" i="4" s="1"/>
  <c r="H338" i="4"/>
  <c r="CG338" i="4" s="1"/>
  <c r="H337" i="4"/>
  <c r="CW337" i="4" s="1"/>
  <c r="H336" i="4"/>
  <c r="BL336" i="4" s="1"/>
  <c r="H335" i="4"/>
  <c r="CS335" i="4" s="1"/>
  <c r="H334" i="4"/>
  <c r="CO334" i="4" s="1"/>
  <c r="H333" i="4"/>
  <c r="DE333" i="4" s="1"/>
  <c r="H332" i="4"/>
  <c r="CS332" i="4" s="1"/>
  <c r="H331" i="4"/>
  <c r="DB331" i="4" s="1"/>
  <c r="H330" i="4"/>
  <c r="CT330" i="4" s="1"/>
  <c r="H329" i="4"/>
  <c r="AU329" i="4" s="1"/>
  <c r="H328" i="4"/>
  <c r="H327" i="4"/>
  <c r="CO327" i="4" s="1"/>
  <c r="H326" i="4"/>
  <c r="BP326" i="4" s="1"/>
  <c r="H325" i="4"/>
  <c r="H324" i="4"/>
  <c r="BG324" i="4" s="1"/>
  <c r="H323" i="4"/>
  <c r="BU323" i="4" s="1"/>
  <c r="H322" i="4"/>
  <c r="BQ322" i="4" s="1"/>
  <c r="H321" i="4"/>
  <c r="CQ321" i="4" s="1"/>
  <c r="H320" i="4"/>
  <c r="AV320" i="4" s="1"/>
  <c r="H319" i="4"/>
  <c r="BO319" i="4" s="1"/>
  <c r="H318" i="4"/>
  <c r="BZ318" i="4" s="1"/>
  <c r="H317" i="4"/>
  <c r="CS317" i="4" s="1"/>
  <c r="H316" i="4"/>
  <c r="BS316" i="4" s="1"/>
  <c r="H315" i="4"/>
  <c r="CX315" i="4" s="1"/>
  <c r="H314" i="4"/>
  <c r="DD314" i="4" s="1"/>
  <c r="H313" i="4"/>
  <c r="CZ313" i="4" s="1"/>
  <c r="H312" i="4"/>
  <c r="BZ312" i="4" s="1"/>
  <c r="H311" i="4"/>
  <c r="DE311" i="4" s="1"/>
  <c r="H310" i="4"/>
  <c r="DE310" i="4" s="1"/>
  <c r="H309" i="4"/>
  <c r="CF309" i="4" s="1"/>
  <c r="H308" i="4"/>
  <c r="CF308" i="4" s="1"/>
  <c r="H307" i="4"/>
  <c r="DE307" i="4" s="1"/>
  <c r="H306" i="4"/>
  <c r="H305" i="4"/>
  <c r="H304" i="4"/>
  <c r="DE304" i="4" s="1"/>
  <c r="H303" i="4"/>
  <c r="H302" i="4"/>
  <c r="AT302" i="4" s="1"/>
  <c r="H301" i="4"/>
  <c r="AS301" i="4" s="1"/>
  <c r="H300" i="4"/>
  <c r="BQ300" i="4" s="1"/>
  <c r="H299" i="4"/>
  <c r="H298" i="4"/>
  <c r="CX298" i="4" s="1"/>
  <c r="H297" i="4"/>
  <c r="BQ297" i="4" s="1"/>
  <c r="H296" i="4"/>
  <c r="DB296" i="4" s="1"/>
  <c r="H295" i="4"/>
  <c r="BU295" i="4" s="1"/>
  <c r="H294" i="4"/>
  <c r="CC294" i="4" s="1"/>
  <c r="H293" i="4"/>
  <c r="CP293" i="4" s="1"/>
  <c r="H292" i="4"/>
  <c r="DE292" i="4" s="1"/>
  <c r="H291" i="4"/>
  <c r="CZ291" i="4" s="1"/>
  <c r="H290" i="4"/>
  <c r="BY290" i="4" s="1"/>
  <c r="H289" i="4"/>
  <c r="DA289" i="4" s="1"/>
  <c r="H288" i="4"/>
  <c r="BV288" i="4" s="1"/>
  <c r="H287" i="4"/>
  <c r="H286" i="4"/>
  <c r="DA286" i="4" s="1"/>
  <c r="H285" i="4"/>
  <c r="BP285" i="4" s="1"/>
  <c r="H284" i="4"/>
  <c r="AZ284" i="4" s="1"/>
  <c r="H283" i="4"/>
  <c r="BH283" i="4" s="1"/>
  <c r="H282" i="4"/>
  <c r="CD282" i="4" s="1"/>
  <c r="H281" i="4"/>
  <c r="DB281" i="4" s="1"/>
  <c r="H280" i="4"/>
  <c r="BX280" i="4" s="1"/>
  <c r="H279" i="4"/>
  <c r="CQ279" i="4" s="1"/>
  <c r="H278" i="4"/>
  <c r="CP278" i="4" s="1"/>
  <c r="H277" i="4"/>
  <c r="CO277" i="4" s="1"/>
  <c r="H276" i="4"/>
  <c r="CQ276" i="4" s="1"/>
  <c r="H275" i="4"/>
  <c r="H274" i="4"/>
  <c r="BT274" i="4" s="1"/>
  <c r="H273" i="4"/>
  <c r="CS273" i="4" s="1"/>
  <c r="H272" i="4"/>
  <c r="BT272" i="4" s="1"/>
  <c r="H271" i="4"/>
  <c r="CZ271" i="4" s="1"/>
  <c r="H270" i="4"/>
  <c r="CF270" i="4" s="1"/>
  <c r="H269" i="4"/>
  <c r="BT269" i="4" s="1"/>
  <c r="H268" i="4"/>
  <c r="DB268" i="4" s="1"/>
  <c r="H267" i="4"/>
  <c r="DB267" i="4" s="1"/>
  <c r="H266" i="4"/>
  <c r="CD266" i="4" s="1"/>
  <c r="H265" i="4"/>
  <c r="CZ265" i="4" s="1"/>
  <c r="H264" i="4"/>
  <c r="DC264" i="4" s="1"/>
  <c r="H263" i="4"/>
  <c r="BU263" i="4" s="1"/>
  <c r="H262" i="4"/>
  <c r="DF262" i="4" s="1"/>
  <c r="H261" i="4"/>
  <c r="DF261" i="4" s="1"/>
  <c r="H260" i="4"/>
  <c r="AN260" i="4" s="1"/>
  <c r="H259" i="4"/>
  <c r="CM259" i="4" s="1"/>
  <c r="H258" i="4"/>
  <c r="H257" i="4"/>
  <c r="H256" i="4"/>
  <c r="CT256" i="4" s="1"/>
  <c r="H255" i="4"/>
  <c r="CU255" i="4" s="1"/>
  <c r="H254" i="4"/>
  <c r="CW254" i="4" s="1"/>
  <c r="H253" i="4"/>
  <c r="BQ253" i="4" s="1"/>
  <c r="H252" i="4"/>
  <c r="BQ252" i="4" s="1"/>
  <c r="H251" i="4"/>
  <c r="H250" i="4"/>
  <c r="H249" i="4"/>
  <c r="BE249" i="4" s="1"/>
  <c r="H248" i="4"/>
  <c r="CT248" i="4" s="1"/>
  <c r="H247" i="4"/>
  <c r="DF247" i="4" s="1"/>
  <c r="H246" i="4"/>
  <c r="CT246" i="4" s="1"/>
  <c r="H245" i="4"/>
  <c r="CZ245" i="4" s="1"/>
  <c r="H244" i="4"/>
  <c r="BM244" i="4" s="1"/>
  <c r="H243" i="4"/>
  <c r="BH243" i="4" s="1"/>
  <c r="H242" i="4"/>
  <c r="BU242" i="4" s="1"/>
  <c r="H241" i="4"/>
  <c r="CL241" i="4" s="1"/>
  <c r="H240" i="4"/>
  <c r="CX240" i="4" s="1"/>
  <c r="H239" i="4"/>
  <c r="H238" i="4"/>
  <c r="BM238" i="4" s="1"/>
  <c r="H237" i="4"/>
  <c r="H236" i="4"/>
  <c r="BT236" i="4" s="1"/>
  <c r="H235" i="4"/>
  <c r="CM235" i="4" s="1"/>
  <c r="H234" i="4"/>
  <c r="H233" i="4"/>
  <c r="CH233" i="4" s="1"/>
  <c r="H232" i="4"/>
  <c r="BZ232" i="4" s="1"/>
  <c r="H231" i="4"/>
  <c r="CM231" i="4" s="1"/>
  <c r="H230" i="4"/>
  <c r="DC230" i="4" s="1"/>
  <c r="H229" i="4"/>
  <c r="CD229" i="4" s="1"/>
  <c r="H228" i="4"/>
  <c r="DC228" i="4" s="1"/>
  <c r="H227" i="4"/>
  <c r="BR227" i="4" s="1"/>
  <c r="H226" i="4"/>
  <c r="DC226" i="4" s="1"/>
  <c r="H225" i="4"/>
  <c r="H224" i="4"/>
  <c r="BP224" i="4" s="1"/>
  <c r="H223" i="4"/>
  <c r="CY223" i="4" s="1"/>
  <c r="H222" i="4"/>
  <c r="AZ222" i="4" s="1"/>
  <c r="H221" i="4"/>
  <c r="DG221" i="4" s="1"/>
  <c r="H220" i="4"/>
  <c r="CU220" i="4" s="1"/>
  <c r="H219" i="4"/>
  <c r="CD219" i="4" s="1"/>
  <c r="H218" i="4"/>
  <c r="CS218" i="4" s="1"/>
  <c r="H217" i="4"/>
  <c r="BT217" i="4" s="1"/>
  <c r="H216" i="4"/>
  <c r="CB216" i="4" s="1"/>
  <c r="H215" i="4"/>
  <c r="BP215" i="4" s="1"/>
  <c r="H214" i="4"/>
  <c r="BH214" i="4" s="1"/>
  <c r="H213" i="4"/>
  <c r="CM213" i="4" s="1"/>
  <c r="H212" i="4"/>
  <c r="BN212" i="4" s="1"/>
  <c r="H211" i="4"/>
  <c r="AT211" i="4" s="1"/>
  <c r="H210" i="4"/>
  <c r="H209" i="4"/>
  <c r="CY209" i="4" s="1"/>
  <c r="H208" i="4"/>
  <c r="CX208" i="4" s="1"/>
  <c r="H207" i="4"/>
  <c r="CA207" i="4" s="1"/>
  <c r="H206" i="4"/>
  <c r="BF206" i="4" s="1"/>
  <c r="H205" i="4"/>
  <c r="BC205" i="4" s="1"/>
  <c r="H204" i="4"/>
  <c r="CP204" i="4" s="1"/>
  <c r="H203" i="4"/>
  <c r="CR203" i="4" s="1"/>
  <c r="H202" i="4"/>
  <c r="DD202" i="4" s="1"/>
  <c r="H201" i="4"/>
  <c r="DD201" i="4" s="1"/>
  <c r="H200" i="4"/>
  <c r="CW200" i="4" s="1"/>
  <c r="H199" i="4"/>
  <c r="BF199" i="4" s="1"/>
  <c r="H198" i="4"/>
  <c r="CP198" i="4" s="1"/>
  <c r="H197" i="4"/>
  <c r="CC197" i="4" s="1"/>
  <c r="H196" i="4"/>
  <c r="CS196" i="4" s="1"/>
  <c r="H195" i="4"/>
  <c r="CY195" i="4" s="1"/>
  <c r="H194" i="4"/>
  <c r="CC194" i="4" s="1"/>
  <c r="H193" i="4"/>
  <c r="CS193" i="4" s="1"/>
  <c r="H192" i="4"/>
  <c r="BZ192" i="4" s="1"/>
  <c r="H191" i="4"/>
  <c r="CY191" i="4" s="1"/>
  <c r="H190" i="4"/>
  <c r="BH190" i="4" s="1"/>
  <c r="H189" i="4"/>
  <c r="CL189" i="4" s="1"/>
  <c r="H188" i="4"/>
  <c r="AY188" i="4" s="1"/>
  <c r="H187" i="4"/>
  <c r="CQ187" i="4" s="1"/>
  <c r="H186" i="4"/>
  <c r="CO186" i="4" s="1"/>
  <c r="H185" i="4"/>
  <c r="AR185" i="4" s="1"/>
  <c r="H184" i="4"/>
  <c r="CO184" i="4" s="1"/>
  <c r="H183" i="4"/>
  <c r="H182" i="4"/>
  <c r="H181" i="4"/>
  <c r="H180" i="4"/>
  <c r="H179" i="4"/>
  <c r="BX179" i="4" s="1"/>
  <c r="H178" i="4"/>
  <c r="BH178" i="4" s="1"/>
  <c r="H177" i="4"/>
  <c r="BG177" i="4" s="1"/>
  <c r="H176" i="4"/>
  <c r="AP176" i="4" s="1"/>
  <c r="H175" i="4"/>
  <c r="AM175" i="4" s="1"/>
  <c r="H174" i="4"/>
  <c r="AL174" i="4" s="1"/>
  <c r="H173" i="4"/>
  <c r="CT173" i="4" s="1"/>
  <c r="H172" i="4"/>
  <c r="DE172" i="4" s="1"/>
  <c r="H171" i="4"/>
  <c r="AZ171" i="4" s="1"/>
  <c r="H170" i="4"/>
  <c r="H169" i="4"/>
  <c r="H168" i="4"/>
  <c r="H167" i="4"/>
  <c r="BH167" i="4" s="1"/>
  <c r="H166" i="4"/>
  <c r="CO166" i="4" s="1"/>
  <c r="H165" i="4"/>
  <c r="CH165" i="4" s="1"/>
  <c r="H164" i="4"/>
  <c r="CW164" i="4" s="1"/>
  <c r="H163" i="4"/>
  <c r="AN163" i="4" s="1"/>
  <c r="H162" i="4"/>
  <c r="CA162" i="4" s="1"/>
  <c r="H161" i="4"/>
  <c r="CC161" i="4" s="1"/>
  <c r="H160" i="4"/>
  <c r="CZ160" i="4" s="1"/>
  <c r="H159" i="4"/>
  <c r="AV159" i="4" s="1"/>
  <c r="H158" i="4"/>
  <c r="AT158" i="4" s="1"/>
  <c r="H157" i="4"/>
  <c r="CO157" i="4" s="1"/>
  <c r="H156" i="4"/>
  <c r="H155" i="4"/>
  <c r="CY155" i="4" s="1"/>
  <c r="H154" i="4"/>
  <c r="BN154" i="4" s="1"/>
  <c r="H153" i="4"/>
  <c r="BR153" i="4" s="1"/>
  <c r="H152" i="4"/>
  <c r="BG152" i="4" s="1"/>
  <c r="H151" i="4"/>
  <c r="BG151" i="4" s="1"/>
  <c r="H150" i="4"/>
  <c r="BB150" i="4" s="1"/>
  <c r="H149" i="4"/>
  <c r="AN149" i="4" s="1"/>
  <c r="H148" i="4"/>
  <c r="DE148" i="4" s="1"/>
  <c r="H147" i="4"/>
  <c r="CF147" i="4" s="1"/>
  <c r="H146" i="4"/>
  <c r="CY146" i="4" s="1"/>
  <c r="H145" i="4"/>
  <c r="DB145" i="4" s="1"/>
  <c r="H144" i="4"/>
  <c r="BP144" i="4" s="1"/>
  <c r="H143" i="4"/>
  <c r="BF143" i="4" s="1"/>
  <c r="H142" i="4"/>
  <c r="AN142" i="4" s="1"/>
  <c r="H141" i="4"/>
  <c r="CS141" i="4" s="1"/>
  <c r="H140" i="4"/>
  <c r="AP140" i="4" s="1"/>
  <c r="H139" i="4"/>
  <c r="AX139" i="4" s="1"/>
  <c r="H138" i="4"/>
  <c r="AX138" i="4" s="1"/>
  <c r="H137" i="4"/>
  <c r="AS137" i="4" s="1"/>
  <c r="H136" i="4"/>
  <c r="BR136" i="4" s="1"/>
  <c r="H135" i="4"/>
  <c r="BB135" i="4" s="1"/>
  <c r="H134" i="4"/>
  <c r="BF134" i="4" s="1"/>
  <c r="H133" i="4"/>
  <c r="AM133" i="4" s="1"/>
  <c r="H132" i="4"/>
  <c r="DB132" i="4" s="1"/>
  <c r="H131" i="4"/>
  <c r="CP131" i="4" s="1"/>
  <c r="H130" i="4"/>
  <c r="AO130" i="4" s="1"/>
  <c r="H129" i="4"/>
  <c r="BM129" i="4" s="1"/>
  <c r="H128" i="4"/>
  <c r="BH128" i="4" s="1"/>
  <c r="H127" i="4"/>
  <c r="AY127" i="4" s="1"/>
  <c r="H126" i="4"/>
  <c r="AZ126" i="4" s="1"/>
  <c r="H125" i="4"/>
  <c r="AM125" i="4" s="1"/>
  <c r="H124" i="4"/>
  <c r="BS124" i="4" s="1"/>
  <c r="H123" i="4"/>
  <c r="AQ123" i="4" s="1"/>
  <c r="H122" i="4"/>
  <c r="DB122" i="4" s="1"/>
  <c r="H121" i="4"/>
  <c r="DA121" i="4" s="1"/>
  <c r="H120" i="4"/>
  <c r="H119" i="4"/>
  <c r="DG119" i="4" s="1"/>
  <c r="H118" i="4"/>
  <c r="CZ118" i="4" s="1"/>
  <c r="H117" i="4"/>
  <c r="CA117" i="4" s="1"/>
  <c r="H116" i="4"/>
  <c r="H115" i="4"/>
  <c r="DG115" i="4" s="1"/>
  <c r="H114" i="4"/>
  <c r="DG114" i="4" s="1"/>
  <c r="H113" i="4"/>
  <c r="AX113" i="4" s="1"/>
  <c r="H112" i="4"/>
  <c r="CD112" i="4" s="1"/>
  <c r="H111" i="4"/>
  <c r="AL111" i="4" s="1"/>
  <c r="H110" i="4"/>
  <c r="BT110" i="4" s="1"/>
  <c r="H109" i="4"/>
  <c r="BG109" i="4" s="1"/>
  <c r="H108" i="4"/>
  <c r="CK108" i="4" s="1"/>
  <c r="H107" i="4"/>
  <c r="H106" i="4"/>
  <c r="H105" i="4"/>
  <c r="CQ105" i="4" s="1"/>
  <c r="H104" i="4"/>
  <c r="CQ104" i="4" s="1"/>
  <c r="H103" i="4"/>
  <c r="H102" i="4"/>
  <c r="AR102" i="4" s="1"/>
  <c r="H101" i="4"/>
  <c r="BS101" i="4" s="1"/>
  <c r="H100" i="4"/>
  <c r="DD100" i="4" s="1"/>
  <c r="H99" i="4"/>
  <c r="AY99" i="4" s="1"/>
  <c r="H98" i="4"/>
  <c r="DC98" i="4" s="1"/>
  <c r="H97" i="4"/>
  <c r="DC97" i="4" s="1"/>
  <c r="H96" i="4"/>
  <c r="CW96" i="4" s="1"/>
  <c r="H95" i="4"/>
  <c r="BU95" i="4" s="1"/>
  <c r="H94" i="4"/>
  <c r="AY94" i="4" s="1"/>
  <c r="H93" i="4"/>
  <c r="CA93" i="4" s="1"/>
  <c r="H92" i="4"/>
  <c r="BM92" i="4" s="1"/>
  <c r="H91" i="4"/>
  <c r="CZ91" i="4" s="1"/>
  <c r="H90" i="4"/>
  <c r="CV90" i="4" s="1"/>
  <c r="H89" i="4"/>
  <c r="CT89" i="4" s="1"/>
  <c r="H88" i="4"/>
  <c r="CN88" i="4" s="1"/>
  <c r="H87" i="4"/>
  <c r="DF87" i="4" s="1"/>
  <c r="H86" i="4"/>
  <c r="CZ86" i="4" s="1"/>
  <c r="H85" i="4"/>
  <c r="CV85" i="4" s="1"/>
  <c r="H84" i="4"/>
  <c r="H83" i="4"/>
  <c r="AP83" i="4" s="1"/>
  <c r="H82" i="4"/>
  <c r="AV82" i="4" s="1"/>
  <c r="H81" i="4"/>
  <c r="BL81" i="4" s="1"/>
  <c r="H80" i="4"/>
  <c r="CV80" i="4" s="1"/>
  <c r="H79" i="4"/>
  <c r="CX79" i="4" s="1"/>
  <c r="H78" i="4"/>
  <c r="DB78" i="4" s="1"/>
  <c r="H77" i="4"/>
  <c r="DF77" i="4" s="1"/>
  <c r="H76" i="4"/>
  <c r="CJ76" i="4" s="1"/>
  <c r="H75" i="4"/>
  <c r="CT75" i="4" s="1"/>
  <c r="H74" i="4"/>
  <c r="CX74" i="4" s="1"/>
  <c r="H73" i="4"/>
  <c r="CA73" i="4" s="1"/>
  <c r="H72" i="4"/>
  <c r="H71" i="4"/>
  <c r="DF71" i="4" s="1"/>
  <c r="H70" i="4"/>
  <c r="BA70" i="4" s="1"/>
  <c r="H69" i="4"/>
  <c r="CU69" i="4" s="1"/>
  <c r="H68" i="4"/>
  <c r="CM68" i="4" s="1"/>
  <c r="H67" i="4"/>
  <c r="CH67" i="4" s="1"/>
  <c r="H66" i="4"/>
  <c r="CH66" i="4" s="1"/>
  <c r="H65" i="4"/>
  <c r="BV65" i="4" s="1"/>
  <c r="H64" i="4"/>
  <c r="CY64" i="4" s="1"/>
  <c r="H63" i="4"/>
  <c r="CH63" i="4" s="1"/>
  <c r="H62" i="4"/>
  <c r="CD62" i="4" s="1"/>
  <c r="H61" i="4"/>
  <c r="CC61" i="4" s="1"/>
  <c r="H60" i="4"/>
  <c r="H59" i="4"/>
  <c r="CV59" i="4" s="1"/>
  <c r="H58" i="4"/>
  <c r="H57" i="4"/>
  <c r="DB57" i="4" s="1"/>
  <c r="H56" i="4"/>
  <c r="AW56" i="4" s="1"/>
  <c r="H55" i="4"/>
  <c r="BF55" i="4" s="1"/>
  <c r="H54" i="4"/>
  <c r="DA54" i="4" s="1"/>
  <c r="H53" i="4"/>
  <c r="BH53" i="4" s="1"/>
  <c r="H52" i="4"/>
  <c r="BM52" i="4" s="1"/>
  <c r="H51" i="4"/>
  <c r="CJ51" i="4" s="1"/>
  <c r="H50" i="4"/>
  <c r="AQ50" i="4" s="1"/>
  <c r="H49" i="4"/>
  <c r="AR49" i="4" s="1"/>
  <c r="H48" i="4"/>
  <c r="H47" i="4"/>
  <c r="DC47" i="4" s="1"/>
  <c r="H46" i="4"/>
  <c r="BA46" i="4" s="1"/>
  <c r="H45" i="4"/>
  <c r="CL45" i="4" s="1"/>
  <c r="H44" i="4"/>
  <c r="AP44" i="4" s="1"/>
  <c r="H43" i="4"/>
  <c r="BY43" i="4" s="1"/>
  <c r="H42" i="4"/>
  <c r="AX42" i="4" s="1"/>
  <c r="H41" i="4"/>
  <c r="CT41" i="4" s="1"/>
  <c r="H40" i="4"/>
  <c r="CA40" i="4" s="1"/>
  <c r="H39" i="4"/>
  <c r="BA39" i="4" s="1"/>
  <c r="H38" i="4"/>
  <c r="BH38" i="4" s="1"/>
  <c r="H37" i="4"/>
  <c r="H36" i="4"/>
  <c r="H35" i="4"/>
  <c r="AX35" i="4" s="1"/>
  <c r="H34" i="4"/>
  <c r="BE34" i="4" s="1"/>
  <c r="H33" i="4"/>
  <c r="DA33" i="4" s="1"/>
  <c r="H32" i="4"/>
  <c r="BD32" i="4" s="1"/>
  <c r="H31" i="4"/>
  <c r="AT31" i="4" s="1"/>
  <c r="H30" i="4"/>
  <c r="BB30" i="4" s="1"/>
  <c r="H29" i="4"/>
  <c r="AR29" i="4" s="1"/>
  <c r="H28" i="4"/>
  <c r="BN28" i="4" s="1"/>
  <c r="H27" i="4"/>
  <c r="BE27" i="4" s="1"/>
  <c r="H26" i="4"/>
  <c r="AY26" i="4" s="1"/>
  <c r="H25" i="4"/>
  <c r="AT25" i="4" s="1"/>
  <c r="H24" i="4"/>
  <c r="CU24" i="4" s="1"/>
  <c r="H23" i="4"/>
  <c r="CH23" i="4" s="1"/>
  <c r="H22" i="4"/>
  <c r="AQ22" i="4" s="1"/>
  <c r="H21" i="4"/>
  <c r="BZ21" i="4" s="1"/>
  <c r="H20" i="4"/>
  <c r="AZ20" i="4" s="1"/>
  <c r="H19" i="4"/>
  <c r="AN19" i="4" s="1"/>
  <c r="H18" i="4"/>
  <c r="AQ18" i="4" s="1"/>
  <c r="H17" i="4"/>
  <c r="AW17" i="4" s="1"/>
  <c r="BI488" i="4"/>
  <c r="BI487" i="4"/>
  <c r="BI486" i="4"/>
  <c r="BI485" i="4"/>
  <c r="BI484" i="4"/>
  <c r="BI483" i="4"/>
  <c r="BI482" i="4"/>
  <c r="BI481" i="4"/>
  <c r="BI480" i="4"/>
  <c r="BI479" i="4"/>
  <c r="BI478" i="4"/>
  <c r="BI477" i="4"/>
  <c r="BI476" i="4"/>
  <c r="BI475" i="4"/>
  <c r="BI474" i="4"/>
  <c r="BI473" i="4"/>
  <c r="BI472" i="4"/>
  <c r="BI471" i="4"/>
  <c r="BI470" i="4"/>
  <c r="AH466" i="4"/>
  <c r="AG466" i="4"/>
  <c r="AF466" i="4"/>
  <c r="AE466" i="4"/>
  <c r="AD466" i="4"/>
  <c r="AC466" i="4"/>
  <c r="AB466" i="4"/>
  <c r="AA466" i="4"/>
  <c r="Z466" i="4"/>
  <c r="Y466" i="4"/>
  <c r="X466" i="4"/>
  <c r="V466" i="4"/>
  <c r="U466" i="4"/>
  <c r="T466" i="4"/>
  <c r="S466" i="4"/>
  <c r="R466" i="4"/>
  <c r="Q466" i="4"/>
  <c r="P466" i="4"/>
  <c r="O466" i="4"/>
  <c r="N466" i="4"/>
  <c r="M466" i="4"/>
  <c r="L466" i="4"/>
  <c r="AH465" i="4"/>
  <c r="AG465" i="4"/>
  <c r="AF465" i="4"/>
  <c r="AE465" i="4"/>
  <c r="AD465" i="4"/>
  <c r="AC465" i="4"/>
  <c r="AB465" i="4"/>
  <c r="AA465" i="4"/>
  <c r="Z465" i="4"/>
  <c r="Y465" i="4"/>
  <c r="X465" i="4"/>
  <c r="V465" i="4"/>
  <c r="U465" i="4"/>
  <c r="T465" i="4"/>
  <c r="S465" i="4"/>
  <c r="R465" i="4"/>
  <c r="Q465" i="4"/>
  <c r="P465" i="4"/>
  <c r="O465" i="4"/>
  <c r="N465" i="4"/>
  <c r="M465" i="4"/>
  <c r="L465" i="4"/>
  <c r="AH464" i="4"/>
  <c r="AG464" i="4"/>
  <c r="AF464" i="4"/>
  <c r="AE464" i="4"/>
  <c r="AD464" i="4"/>
  <c r="AC464" i="4"/>
  <c r="AB464" i="4"/>
  <c r="AA464" i="4"/>
  <c r="Z464" i="4"/>
  <c r="Y464" i="4"/>
  <c r="X464" i="4"/>
  <c r="V464" i="4"/>
  <c r="U464" i="4"/>
  <c r="T464" i="4"/>
  <c r="S464" i="4"/>
  <c r="R464" i="4"/>
  <c r="Q464" i="4"/>
  <c r="P464" i="4"/>
  <c r="O464" i="4"/>
  <c r="N464" i="4"/>
  <c r="M464" i="4"/>
  <c r="L464" i="4"/>
  <c r="AH463" i="4"/>
  <c r="AG463" i="4"/>
  <c r="AF463" i="4"/>
  <c r="AE463" i="4"/>
  <c r="AD463" i="4"/>
  <c r="AC463" i="4"/>
  <c r="AB463" i="4"/>
  <c r="AA463" i="4"/>
  <c r="Z463" i="4"/>
  <c r="Y463" i="4"/>
  <c r="X463" i="4"/>
  <c r="V463" i="4"/>
  <c r="U463" i="4"/>
  <c r="T463" i="4"/>
  <c r="S463" i="4"/>
  <c r="R463" i="4"/>
  <c r="Q463" i="4"/>
  <c r="P463" i="4"/>
  <c r="O463" i="4"/>
  <c r="N463" i="4"/>
  <c r="M463" i="4"/>
  <c r="L463" i="4"/>
  <c r="AH462" i="4"/>
  <c r="AG462" i="4"/>
  <c r="AF462" i="4"/>
  <c r="AE462" i="4"/>
  <c r="AD462" i="4"/>
  <c r="AC462" i="4"/>
  <c r="AB462" i="4"/>
  <c r="AA462" i="4"/>
  <c r="Z462" i="4"/>
  <c r="Y462" i="4"/>
  <c r="X462" i="4"/>
  <c r="V462" i="4"/>
  <c r="U462" i="4"/>
  <c r="T462" i="4"/>
  <c r="S462" i="4"/>
  <c r="R462" i="4"/>
  <c r="Q462" i="4"/>
  <c r="P462" i="4"/>
  <c r="O462" i="4"/>
  <c r="N462" i="4"/>
  <c r="M462" i="4"/>
  <c r="L462" i="4"/>
  <c r="AH461" i="4"/>
  <c r="AG461" i="4"/>
  <c r="AF461" i="4"/>
  <c r="AE461" i="4"/>
  <c r="AD461" i="4"/>
  <c r="AC461" i="4"/>
  <c r="AB461" i="4"/>
  <c r="AA461" i="4"/>
  <c r="Z461" i="4"/>
  <c r="Y461" i="4"/>
  <c r="X461" i="4"/>
  <c r="V461" i="4"/>
  <c r="U461" i="4"/>
  <c r="T461" i="4"/>
  <c r="S461" i="4"/>
  <c r="R461" i="4"/>
  <c r="Q461" i="4"/>
  <c r="P461" i="4"/>
  <c r="O461" i="4"/>
  <c r="N461" i="4"/>
  <c r="M461" i="4"/>
  <c r="L461" i="4"/>
  <c r="AH460" i="4"/>
  <c r="AG460" i="4"/>
  <c r="AF460" i="4"/>
  <c r="AE460" i="4"/>
  <c r="AD460" i="4"/>
  <c r="AC460" i="4"/>
  <c r="AB460" i="4"/>
  <c r="AA460" i="4"/>
  <c r="Z460" i="4"/>
  <c r="Y460" i="4"/>
  <c r="X460" i="4"/>
  <c r="V460" i="4"/>
  <c r="U460" i="4"/>
  <c r="T460" i="4"/>
  <c r="S460" i="4"/>
  <c r="R460" i="4"/>
  <c r="Q460" i="4"/>
  <c r="P460" i="4"/>
  <c r="O460" i="4"/>
  <c r="N460" i="4"/>
  <c r="M460" i="4"/>
  <c r="L460" i="4"/>
  <c r="AH459" i="4"/>
  <c r="AG459" i="4"/>
  <c r="AF459" i="4"/>
  <c r="AE459" i="4"/>
  <c r="AD459" i="4"/>
  <c r="AC459" i="4"/>
  <c r="AB459" i="4"/>
  <c r="AA459" i="4"/>
  <c r="Z459" i="4"/>
  <c r="Y459" i="4"/>
  <c r="X459" i="4"/>
  <c r="V459" i="4"/>
  <c r="U459" i="4"/>
  <c r="T459" i="4"/>
  <c r="S459" i="4"/>
  <c r="R459" i="4"/>
  <c r="Q459" i="4"/>
  <c r="P459" i="4"/>
  <c r="O459" i="4"/>
  <c r="N459" i="4"/>
  <c r="M459" i="4"/>
  <c r="L459" i="4"/>
  <c r="AH458" i="4"/>
  <c r="AG458" i="4"/>
  <c r="AF458" i="4"/>
  <c r="AE458" i="4"/>
  <c r="AD458" i="4"/>
  <c r="AC458" i="4"/>
  <c r="AB458" i="4"/>
  <c r="AA458" i="4"/>
  <c r="Z458" i="4"/>
  <c r="Y458" i="4"/>
  <c r="X458" i="4"/>
  <c r="V458" i="4"/>
  <c r="U458" i="4"/>
  <c r="T458" i="4"/>
  <c r="S458" i="4"/>
  <c r="R458" i="4"/>
  <c r="Q458" i="4"/>
  <c r="P458" i="4"/>
  <c r="O458" i="4"/>
  <c r="N458" i="4"/>
  <c r="M458" i="4"/>
  <c r="L458" i="4"/>
  <c r="AH457" i="4"/>
  <c r="AG457" i="4"/>
  <c r="AF457" i="4"/>
  <c r="AE457" i="4"/>
  <c r="AD457" i="4"/>
  <c r="AC457" i="4"/>
  <c r="AB457" i="4"/>
  <c r="AA457" i="4"/>
  <c r="Z457" i="4"/>
  <c r="Y457" i="4"/>
  <c r="X457" i="4"/>
  <c r="V457" i="4"/>
  <c r="U457" i="4"/>
  <c r="T457" i="4"/>
  <c r="S457" i="4"/>
  <c r="R457" i="4"/>
  <c r="Q457" i="4"/>
  <c r="P457" i="4"/>
  <c r="O457" i="4"/>
  <c r="N457" i="4"/>
  <c r="M457" i="4"/>
  <c r="L457" i="4"/>
  <c r="AH456" i="4"/>
  <c r="AG456" i="4"/>
  <c r="AF456" i="4"/>
  <c r="AE456" i="4"/>
  <c r="AD456" i="4"/>
  <c r="AC456" i="4"/>
  <c r="AB456" i="4"/>
  <c r="AA456" i="4"/>
  <c r="Z456" i="4"/>
  <c r="Y456" i="4"/>
  <c r="X456" i="4"/>
  <c r="V456" i="4"/>
  <c r="U456" i="4"/>
  <c r="T456" i="4"/>
  <c r="S456" i="4"/>
  <c r="R456" i="4"/>
  <c r="Q456" i="4"/>
  <c r="P456" i="4"/>
  <c r="O456" i="4"/>
  <c r="N456" i="4"/>
  <c r="M456" i="4"/>
  <c r="L456" i="4"/>
  <c r="AH455" i="4"/>
  <c r="AG455" i="4"/>
  <c r="AF455" i="4"/>
  <c r="AE455" i="4"/>
  <c r="AD455" i="4"/>
  <c r="AC455" i="4"/>
  <c r="AB455" i="4"/>
  <c r="AA455" i="4"/>
  <c r="Z455" i="4"/>
  <c r="Y455" i="4"/>
  <c r="X455" i="4"/>
  <c r="V455" i="4"/>
  <c r="U455" i="4"/>
  <c r="T455" i="4"/>
  <c r="S455" i="4"/>
  <c r="R455" i="4"/>
  <c r="Q455" i="4"/>
  <c r="P455" i="4"/>
  <c r="O455" i="4"/>
  <c r="N455" i="4"/>
  <c r="M455" i="4"/>
  <c r="L455" i="4"/>
  <c r="AH454" i="4"/>
  <c r="AG454" i="4"/>
  <c r="AF454" i="4"/>
  <c r="AE454" i="4"/>
  <c r="AD454" i="4"/>
  <c r="AC454" i="4"/>
  <c r="AB454" i="4"/>
  <c r="AA454" i="4"/>
  <c r="Z454" i="4"/>
  <c r="Y454" i="4"/>
  <c r="X454" i="4"/>
  <c r="V454" i="4"/>
  <c r="U454" i="4"/>
  <c r="T454" i="4"/>
  <c r="S454" i="4"/>
  <c r="R454" i="4"/>
  <c r="Q454" i="4"/>
  <c r="P454" i="4"/>
  <c r="O454" i="4"/>
  <c r="N454" i="4"/>
  <c r="M454" i="4"/>
  <c r="L454" i="4"/>
  <c r="AH453" i="4"/>
  <c r="AG453" i="4"/>
  <c r="AF453" i="4"/>
  <c r="AE453" i="4"/>
  <c r="AD453" i="4"/>
  <c r="AC453" i="4"/>
  <c r="AB453" i="4"/>
  <c r="AA453" i="4"/>
  <c r="Z453" i="4"/>
  <c r="Y453" i="4"/>
  <c r="X453" i="4"/>
  <c r="V453" i="4"/>
  <c r="U453" i="4"/>
  <c r="T453" i="4"/>
  <c r="S453" i="4"/>
  <c r="R453" i="4"/>
  <c r="Q453" i="4"/>
  <c r="P453" i="4"/>
  <c r="O453" i="4"/>
  <c r="N453" i="4"/>
  <c r="M453" i="4"/>
  <c r="L453" i="4"/>
  <c r="AH452" i="4"/>
  <c r="AG452" i="4"/>
  <c r="AF452" i="4"/>
  <c r="AE452" i="4"/>
  <c r="AD452" i="4"/>
  <c r="AC452" i="4"/>
  <c r="AB452" i="4"/>
  <c r="AA452" i="4"/>
  <c r="Z452" i="4"/>
  <c r="Y452" i="4"/>
  <c r="X452" i="4"/>
  <c r="V452" i="4"/>
  <c r="U452" i="4"/>
  <c r="T452" i="4"/>
  <c r="S452" i="4"/>
  <c r="R452" i="4"/>
  <c r="Q452" i="4"/>
  <c r="P452" i="4"/>
  <c r="O452" i="4"/>
  <c r="N452" i="4"/>
  <c r="M452" i="4"/>
  <c r="L452" i="4"/>
  <c r="AH451" i="4"/>
  <c r="AG451" i="4"/>
  <c r="AF451" i="4"/>
  <c r="AE451" i="4"/>
  <c r="AD451" i="4"/>
  <c r="AC451" i="4"/>
  <c r="AB451" i="4"/>
  <c r="AA451" i="4"/>
  <c r="Z451" i="4"/>
  <c r="Y451" i="4"/>
  <c r="X451" i="4"/>
  <c r="V451" i="4"/>
  <c r="U451" i="4"/>
  <c r="T451" i="4"/>
  <c r="S451" i="4"/>
  <c r="R451" i="4"/>
  <c r="Q451" i="4"/>
  <c r="P451" i="4"/>
  <c r="O451" i="4"/>
  <c r="N451" i="4"/>
  <c r="M451" i="4"/>
  <c r="L451" i="4"/>
  <c r="AH450" i="4"/>
  <c r="AG450" i="4"/>
  <c r="AF450" i="4"/>
  <c r="AE450" i="4"/>
  <c r="AD450" i="4"/>
  <c r="AC450" i="4"/>
  <c r="AB450" i="4"/>
  <c r="AA450" i="4"/>
  <c r="Z450" i="4"/>
  <c r="Y450" i="4"/>
  <c r="X450" i="4"/>
  <c r="V450" i="4"/>
  <c r="U450" i="4"/>
  <c r="T450" i="4"/>
  <c r="S450" i="4"/>
  <c r="R450" i="4"/>
  <c r="Q450" i="4"/>
  <c r="P450" i="4"/>
  <c r="O450" i="4"/>
  <c r="N450" i="4"/>
  <c r="M450" i="4"/>
  <c r="L450" i="4"/>
  <c r="AH449" i="4"/>
  <c r="AG449" i="4"/>
  <c r="AF449" i="4"/>
  <c r="AE449" i="4"/>
  <c r="AD449" i="4"/>
  <c r="AC449" i="4"/>
  <c r="AB449" i="4"/>
  <c r="AA449" i="4"/>
  <c r="Z449" i="4"/>
  <c r="Y449" i="4"/>
  <c r="X449" i="4"/>
  <c r="V449" i="4"/>
  <c r="U449" i="4"/>
  <c r="T449" i="4"/>
  <c r="S449" i="4"/>
  <c r="R449" i="4"/>
  <c r="Q449" i="4"/>
  <c r="P449" i="4"/>
  <c r="O449" i="4"/>
  <c r="N449" i="4"/>
  <c r="M449" i="4"/>
  <c r="L449" i="4"/>
  <c r="AH448" i="4"/>
  <c r="AG448" i="4"/>
  <c r="AF448" i="4"/>
  <c r="AE448" i="4"/>
  <c r="AD448" i="4"/>
  <c r="AC448" i="4"/>
  <c r="AB448" i="4"/>
  <c r="AA448" i="4"/>
  <c r="Z448" i="4"/>
  <c r="Y448" i="4"/>
  <c r="X448" i="4"/>
  <c r="V448" i="4"/>
  <c r="U448" i="4"/>
  <c r="T448" i="4"/>
  <c r="S448" i="4"/>
  <c r="R448" i="4"/>
  <c r="Q448" i="4"/>
  <c r="P448" i="4"/>
  <c r="O448" i="4"/>
  <c r="N448" i="4"/>
  <c r="M448" i="4"/>
  <c r="L448" i="4"/>
  <c r="DI444" i="4"/>
  <c r="DH444" i="4"/>
  <c r="DG444" i="4"/>
  <c r="DF444" i="4"/>
  <c r="DE444" i="4"/>
  <c r="DD444" i="4"/>
  <c r="DC444" i="4"/>
  <c r="DB444" i="4"/>
  <c r="DA444" i="4"/>
  <c r="CZ444" i="4"/>
  <c r="CY444" i="4"/>
  <c r="CX444" i="4"/>
  <c r="CW444" i="4"/>
  <c r="CV444" i="4"/>
  <c r="CU444" i="4"/>
  <c r="CT444" i="4"/>
  <c r="CS444" i="4"/>
  <c r="CR444" i="4"/>
  <c r="CQ444" i="4"/>
  <c r="CP444" i="4"/>
  <c r="CO444" i="4"/>
  <c r="CN444" i="4"/>
  <c r="CM444" i="4"/>
  <c r="CL444" i="4"/>
  <c r="CK444" i="4"/>
  <c r="CJ444" i="4"/>
  <c r="CH444" i="4"/>
  <c r="CG444" i="4"/>
  <c r="CF444" i="4"/>
  <c r="CE444" i="4"/>
  <c r="CD444" i="4"/>
  <c r="CC444" i="4"/>
  <c r="CB444" i="4"/>
  <c r="CA444" i="4"/>
  <c r="BZ444" i="4"/>
  <c r="BY444" i="4"/>
  <c r="BX444" i="4"/>
  <c r="BW444" i="4"/>
  <c r="BV444" i="4"/>
  <c r="BU444" i="4"/>
  <c r="BT444" i="4"/>
  <c r="BS444" i="4"/>
  <c r="BR444" i="4"/>
  <c r="BQ444" i="4"/>
  <c r="BP444" i="4"/>
  <c r="BO444" i="4"/>
  <c r="BN444" i="4"/>
  <c r="BM444" i="4"/>
  <c r="BL444" i="4"/>
  <c r="BK444" i="4"/>
  <c r="J444" i="4"/>
  <c r="DI443" i="4"/>
  <c r="DH443" i="4"/>
  <c r="DG443" i="4"/>
  <c r="DF443" i="4"/>
  <c r="DE443" i="4"/>
  <c r="DD443" i="4"/>
  <c r="DC443" i="4"/>
  <c r="DB443" i="4"/>
  <c r="DA443" i="4"/>
  <c r="CZ443" i="4"/>
  <c r="CY443" i="4"/>
  <c r="CX443" i="4"/>
  <c r="CW443" i="4"/>
  <c r="CV443" i="4"/>
  <c r="CU443" i="4"/>
  <c r="CT443" i="4"/>
  <c r="CS443" i="4"/>
  <c r="CR443" i="4"/>
  <c r="CQ443" i="4"/>
  <c r="CP443" i="4"/>
  <c r="CO443" i="4"/>
  <c r="CN443" i="4"/>
  <c r="CM443" i="4"/>
  <c r="CL443" i="4"/>
  <c r="CK443" i="4"/>
  <c r="CJ443" i="4"/>
  <c r="CH443" i="4"/>
  <c r="CG443" i="4"/>
  <c r="CF443" i="4"/>
  <c r="CE443" i="4"/>
  <c r="CD443" i="4"/>
  <c r="CC443" i="4"/>
  <c r="CB443" i="4"/>
  <c r="CA443" i="4"/>
  <c r="BZ443" i="4"/>
  <c r="BY443" i="4"/>
  <c r="BX443" i="4"/>
  <c r="BW443" i="4"/>
  <c r="BV443" i="4"/>
  <c r="BU443" i="4"/>
  <c r="BT443" i="4"/>
  <c r="BS443" i="4"/>
  <c r="BR443" i="4"/>
  <c r="BQ443" i="4"/>
  <c r="BP443" i="4"/>
  <c r="BO443" i="4"/>
  <c r="BN443" i="4"/>
  <c r="BM443" i="4"/>
  <c r="BL443" i="4"/>
  <c r="BK443" i="4"/>
  <c r="J443" i="4"/>
  <c r="DI442" i="4"/>
  <c r="DH442" i="4"/>
  <c r="DG442" i="4"/>
  <c r="DF442" i="4"/>
  <c r="DE442" i="4"/>
  <c r="DD442" i="4"/>
  <c r="DC442" i="4"/>
  <c r="DB442" i="4"/>
  <c r="DA442" i="4"/>
  <c r="CZ442" i="4"/>
  <c r="CY442" i="4"/>
  <c r="CX442" i="4"/>
  <c r="CW442" i="4"/>
  <c r="CV442" i="4"/>
  <c r="CU442" i="4"/>
  <c r="CT442" i="4"/>
  <c r="CS442" i="4"/>
  <c r="CR442" i="4"/>
  <c r="CQ442" i="4"/>
  <c r="CP442" i="4"/>
  <c r="CO442" i="4"/>
  <c r="CN442" i="4"/>
  <c r="CM442" i="4"/>
  <c r="CL442" i="4"/>
  <c r="CK442" i="4"/>
  <c r="CJ442" i="4"/>
  <c r="CH442" i="4"/>
  <c r="CG442" i="4"/>
  <c r="CF442" i="4"/>
  <c r="CE442" i="4"/>
  <c r="CD442" i="4"/>
  <c r="CC442" i="4"/>
  <c r="CB442" i="4"/>
  <c r="CA442" i="4"/>
  <c r="BZ442" i="4"/>
  <c r="BY442" i="4"/>
  <c r="BX442" i="4"/>
  <c r="BW442" i="4"/>
  <c r="BV442" i="4"/>
  <c r="BU442" i="4"/>
  <c r="BT442" i="4"/>
  <c r="BS442" i="4"/>
  <c r="BR442" i="4"/>
  <c r="BQ442" i="4"/>
  <c r="BP442" i="4"/>
  <c r="BO442" i="4"/>
  <c r="BN442" i="4"/>
  <c r="BM442" i="4"/>
  <c r="BL442" i="4"/>
  <c r="BK442" i="4"/>
  <c r="J442" i="4"/>
  <c r="DI441" i="4"/>
  <c r="DH441" i="4"/>
  <c r="DG441" i="4"/>
  <c r="DF441" i="4"/>
  <c r="DE441" i="4"/>
  <c r="DD441" i="4"/>
  <c r="DC441" i="4"/>
  <c r="DB441" i="4"/>
  <c r="DA441" i="4"/>
  <c r="CZ441" i="4"/>
  <c r="CY441" i="4"/>
  <c r="CX441" i="4"/>
  <c r="CW441" i="4"/>
  <c r="CV441" i="4"/>
  <c r="CU441" i="4"/>
  <c r="CT441" i="4"/>
  <c r="CS441" i="4"/>
  <c r="CR441" i="4"/>
  <c r="CQ441" i="4"/>
  <c r="CP441" i="4"/>
  <c r="CO441" i="4"/>
  <c r="CN441" i="4"/>
  <c r="CM441" i="4"/>
  <c r="CL441" i="4"/>
  <c r="CK441" i="4"/>
  <c r="CJ441" i="4"/>
  <c r="CH441" i="4"/>
  <c r="CG441" i="4"/>
  <c r="CF441" i="4"/>
  <c r="CE441" i="4"/>
  <c r="CD441" i="4"/>
  <c r="CC441" i="4"/>
  <c r="CB441" i="4"/>
  <c r="CA441" i="4"/>
  <c r="BZ441" i="4"/>
  <c r="BY441" i="4"/>
  <c r="BX441" i="4"/>
  <c r="BW441" i="4"/>
  <c r="BV441" i="4"/>
  <c r="BU441" i="4"/>
  <c r="BT441" i="4"/>
  <c r="BS441" i="4"/>
  <c r="BR441" i="4"/>
  <c r="BQ441" i="4"/>
  <c r="BP441" i="4"/>
  <c r="BO441" i="4"/>
  <c r="BN441" i="4"/>
  <c r="BM441" i="4"/>
  <c r="BL441" i="4"/>
  <c r="BK441" i="4"/>
  <c r="J441" i="4"/>
  <c r="DI440" i="4"/>
  <c r="DH440" i="4"/>
  <c r="DG440" i="4"/>
  <c r="DF440" i="4"/>
  <c r="DE440" i="4"/>
  <c r="DD440" i="4"/>
  <c r="DC440" i="4"/>
  <c r="DB440" i="4"/>
  <c r="DA440" i="4"/>
  <c r="CZ440" i="4"/>
  <c r="CY440" i="4"/>
  <c r="CX440" i="4"/>
  <c r="CW440" i="4"/>
  <c r="CV440" i="4"/>
  <c r="CU440" i="4"/>
  <c r="CT440" i="4"/>
  <c r="CS440" i="4"/>
  <c r="CR440" i="4"/>
  <c r="CQ440" i="4"/>
  <c r="CP440" i="4"/>
  <c r="CO440" i="4"/>
  <c r="CN440" i="4"/>
  <c r="CM440" i="4"/>
  <c r="CL440" i="4"/>
  <c r="CK440" i="4"/>
  <c r="CJ440" i="4"/>
  <c r="CH440" i="4"/>
  <c r="CG440" i="4"/>
  <c r="CF440" i="4"/>
  <c r="CE440" i="4"/>
  <c r="CD440" i="4"/>
  <c r="CC440" i="4"/>
  <c r="CB440" i="4"/>
  <c r="CA440" i="4"/>
  <c r="BZ440" i="4"/>
  <c r="BY440" i="4"/>
  <c r="BX440" i="4"/>
  <c r="BW440" i="4"/>
  <c r="BV440" i="4"/>
  <c r="BU440" i="4"/>
  <c r="BT440" i="4"/>
  <c r="BS440" i="4"/>
  <c r="BR440" i="4"/>
  <c r="BQ440" i="4"/>
  <c r="BP440" i="4"/>
  <c r="BO440" i="4"/>
  <c r="BN440" i="4"/>
  <c r="BM440" i="4"/>
  <c r="BL440" i="4"/>
  <c r="BK440" i="4"/>
  <c r="J440" i="4"/>
  <c r="DI439" i="4"/>
  <c r="DH439" i="4"/>
  <c r="DG439" i="4"/>
  <c r="DF439" i="4"/>
  <c r="DE439" i="4"/>
  <c r="DD439" i="4"/>
  <c r="DC439" i="4"/>
  <c r="DB439" i="4"/>
  <c r="DA439" i="4"/>
  <c r="CZ439" i="4"/>
  <c r="CY439" i="4"/>
  <c r="CX439" i="4"/>
  <c r="CW439" i="4"/>
  <c r="CV439" i="4"/>
  <c r="CU439" i="4"/>
  <c r="CT439" i="4"/>
  <c r="CS439" i="4"/>
  <c r="CR439" i="4"/>
  <c r="CQ439" i="4"/>
  <c r="CP439" i="4"/>
  <c r="CO439" i="4"/>
  <c r="CN439" i="4"/>
  <c r="CM439" i="4"/>
  <c r="CL439" i="4"/>
  <c r="CK439" i="4"/>
  <c r="CJ439" i="4"/>
  <c r="CH439" i="4"/>
  <c r="CG439" i="4"/>
  <c r="CF439" i="4"/>
  <c r="CE439" i="4"/>
  <c r="CD439" i="4"/>
  <c r="CC439" i="4"/>
  <c r="CB439" i="4"/>
  <c r="CA439" i="4"/>
  <c r="BZ439" i="4"/>
  <c r="BY439" i="4"/>
  <c r="BX439" i="4"/>
  <c r="BW439" i="4"/>
  <c r="BV439" i="4"/>
  <c r="BU439" i="4"/>
  <c r="BT439" i="4"/>
  <c r="BS439" i="4"/>
  <c r="BR439" i="4"/>
  <c r="BQ439" i="4"/>
  <c r="BP439" i="4"/>
  <c r="BO439" i="4"/>
  <c r="BN439" i="4"/>
  <c r="BM439" i="4"/>
  <c r="BL439" i="4"/>
  <c r="BK439" i="4"/>
  <c r="J439" i="4"/>
  <c r="DI438" i="4"/>
  <c r="DH438" i="4"/>
  <c r="DG438" i="4"/>
  <c r="DF438" i="4"/>
  <c r="DE438" i="4"/>
  <c r="DD438" i="4"/>
  <c r="DC438" i="4"/>
  <c r="DB438" i="4"/>
  <c r="DA438" i="4"/>
  <c r="CZ438" i="4"/>
  <c r="CY438" i="4"/>
  <c r="CX438" i="4"/>
  <c r="CW438" i="4"/>
  <c r="CV438" i="4"/>
  <c r="CU438" i="4"/>
  <c r="CT438" i="4"/>
  <c r="CS438" i="4"/>
  <c r="CR438" i="4"/>
  <c r="CQ438" i="4"/>
  <c r="CP438" i="4"/>
  <c r="CO438" i="4"/>
  <c r="CN438" i="4"/>
  <c r="CM438" i="4"/>
  <c r="CL438" i="4"/>
  <c r="CK438" i="4"/>
  <c r="CJ438" i="4"/>
  <c r="CH438" i="4"/>
  <c r="CG438" i="4"/>
  <c r="CF438" i="4"/>
  <c r="CE438" i="4"/>
  <c r="CD438" i="4"/>
  <c r="CC438" i="4"/>
  <c r="CB438" i="4"/>
  <c r="CA438" i="4"/>
  <c r="BZ438" i="4"/>
  <c r="BY438" i="4"/>
  <c r="BX438" i="4"/>
  <c r="BW438" i="4"/>
  <c r="BV438" i="4"/>
  <c r="BU438" i="4"/>
  <c r="BT438" i="4"/>
  <c r="BS438" i="4"/>
  <c r="BR438" i="4"/>
  <c r="BQ438" i="4"/>
  <c r="BP438" i="4"/>
  <c r="BO438" i="4"/>
  <c r="BN438" i="4"/>
  <c r="BM438" i="4"/>
  <c r="BL438" i="4"/>
  <c r="BK438" i="4"/>
  <c r="J438" i="4"/>
  <c r="DI437" i="4"/>
  <c r="DH437" i="4"/>
  <c r="DG437" i="4"/>
  <c r="DF437" i="4"/>
  <c r="DE437" i="4"/>
  <c r="DD437" i="4"/>
  <c r="DC437" i="4"/>
  <c r="DB437" i="4"/>
  <c r="DA437" i="4"/>
  <c r="CZ437" i="4"/>
  <c r="CY437" i="4"/>
  <c r="CX437" i="4"/>
  <c r="CW437" i="4"/>
  <c r="CV437" i="4"/>
  <c r="CU437" i="4"/>
  <c r="CT437" i="4"/>
  <c r="CS437" i="4"/>
  <c r="CR437" i="4"/>
  <c r="CQ437" i="4"/>
  <c r="CP437" i="4"/>
  <c r="CO437" i="4"/>
  <c r="CN437" i="4"/>
  <c r="CM437" i="4"/>
  <c r="CL437" i="4"/>
  <c r="CK437" i="4"/>
  <c r="CJ437" i="4"/>
  <c r="CH437" i="4"/>
  <c r="CG437" i="4"/>
  <c r="CF437" i="4"/>
  <c r="CE437" i="4"/>
  <c r="CD437" i="4"/>
  <c r="CC437" i="4"/>
  <c r="CB437" i="4"/>
  <c r="CA437" i="4"/>
  <c r="BZ437" i="4"/>
  <c r="BY437" i="4"/>
  <c r="BX437" i="4"/>
  <c r="BW437" i="4"/>
  <c r="BV437" i="4"/>
  <c r="BU437" i="4"/>
  <c r="BT437" i="4"/>
  <c r="BS437" i="4"/>
  <c r="BR437" i="4"/>
  <c r="BQ437" i="4"/>
  <c r="BP437" i="4"/>
  <c r="BO437" i="4"/>
  <c r="BN437" i="4"/>
  <c r="BM437" i="4"/>
  <c r="BL437" i="4"/>
  <c r="BK437" i="4"/>
  <c r="J437" i="4"/>
  <c r="DI436" i="4"/>
  <c r="DH436" i="4"/>
  <c r="DG436" i="4"/>
  <c r="DF436" i="4"/>
  <c r="DE436" i="4"/>
  <c r="DD436" i="4"/>
  <c r="DC436" i="4"/>
  <c r="DB436" i="4"/>
  <c r="DA436" i="4"/>
  <c r="CZ436" i="4"/>
  <c r="CY436" i="4"/>
  <c r="CX436" i="4"/>
  <c r="CW436" i="4"/>
  <c r="CV436" i="4"/>
  <c r="CU436" i="4"/>
  <c r="CT436" i="4"/>
  <c r="CS436" i="4"/>
  <c r="CR436" i="4"/>
  <c r="CQ436" i="4"/>
  <c r="CP436" i="4"/>
  <c r="CO436" i="4"/>
  <c r="CN436" i="4"/>
  <c r="CM436" i="4"/>
  <c r="CL436" i="4"/>
  <c r="CK436" i="4"/>
  <c r="CJ436" i="4"/>
  <c r="CH436" i="4"/>
  <c r="CG436" i="4"/>
  <c r="CF436" i="4"/>
  <c r="CE436" i="4"/>
  <c r="CD436" i="4"/>
  <c r="CC436" i="4"/>
  <c r="CB436" i="4"/>
  <c r="CA436" i="4"/>
  <c r="BZ436" i="4"/>
  <c r="BY436" i="4"/>
  <c r="BX436" i="4"/>
  <c r="BW436" i="4"/>
  <c r="BV436" i="4"/>
  <c r="BU436" i="4"/>
  <c r="BT436" i="4"/>
  <c r="BS436" i="4"/>
  <c r="BR436" i="4"/>
  <c r="BQ436" i="4"/>
  <c r="BP436" i="4"/>
  <c r="BO436" i="4"/>
  <c r="BN436" i="4"/>
  <c r="BM436" i="4"/>
  <c r="BL436" i="4"/>
  <c r="BK436" i="4"/>
  <c r="J436" i="4"/>
  <c r="DI435" i="4"/>
  <c r="DH435" i="4"/>
  <c r="DG435" i="4"/>
  <c r="DF435" i="4"/>
  <c r="DE435" i="4"/>
  <c r="DD435" i="4"/>
  <c r="DC435" i="4"/>
  <c r="DB435" i="4"/>
  <c r="DA435" i="4"/>
  <c r="CZ435" i="4"/>
  <c r="CY435" i="4"/>
  <c r="CX435" i="4"/>
  <c r="CW435" i="4"/>
  <c r="CV435" i="4"/>
  <c r="CU435" i="4"/>
  <c r="CT435" i="4"/>
  <c r="CS435" i="4"/>
  <c r="CR435" i="4"/>
  <c r="CQ435" i="4"/>
  <c r="CP435" i="4"/>
  <c r="CO435" i="4"/>
  <c r="CN435" i="4"/>
  <c r="CM435" i="4"/>
  <c r="CL435" i="4"/>
  <c r="CK435" i="4"/>
  <c r="CJ435" i="4"/>
  <c r="CH435" i="4"/>
  <c r="CG435" i="4"/>
  <c r="CF435" i="4"/>
  <c r="CE435" i="4"/>
  <c r="CD435" i="4"/>
  <c r="CC435" i="4"/>
  <c r="CB435" i="4"/>
  <c r="CA435" i="4"/>
  <c r="BZ435" i="4"/>
  <c r="BY435" i="4"/>
  <c r="BX435" i="4"/>
  <c r="BW435" i="4"/>
  <c r="BV435" i="4"/>
  <c r="BU435" i="4"/>
  <c r="BT435" i="4"/>
  <c r="BS435" i="4"/>
  <c r="BR435" i="4"/>
  <c r="BQ435" i="4"/>
  <c r="BP435" i="4"/>
  <c r="BO435" i="4"/>
  <c r="BN435" i="4"/>
  <c r="BM435" i="4"/>
  <c r="BL435" i="4"/>
  <c r="BK435" i="4"/>
  <c r="J435" i="4"/>
  <c r="DI434" i="4"/>
  <c r="DH434" i="4"/>
  <c r="DG434" i="4"/>
  <c r="DF434" i="4"/>
  <c r="DE434" i="4"/>
  <c r="DD434" i="4"/>
  <c r="DC434" i="4"/>
  <c r="DB434" i="4"/>
  <c r="DA434" i="4"/>
  <c r="CZ434" i="4"/>
  <c r="CY434" i="4"/>
  <c r="CX434" i="4"/>
  <c r="CW434" i="4"/>
  <c r="CV434" i="4"/>
  <c r="CU434" i="4"/>
  <c r="CT434" i="4"/>
  <c r="CS434" i="4"/>
  <c r="CR434" i="4"/>
  <c r="CQ434" i="4"/>
  <c r="CP434" i="4"/>
  <c r="CO434" i="4"/>
  <c r="CN434" i="4"/>
  <c r="CM434" i="4"/>
  <c r="CL434" i="4"/>
  <c r="CK434" i="4"/>
  <c r="CJ434" i="4"/>
  <c r="CH434" i="4"/>
  <c r="CG434" i="4"/>
  <c r="CF434" i="4"/>
  <c r="CE434" i="4"/>
  <c r="CD434" i="4"/>
  <c r="CC434" i="4"/>
  <c r="CB434" i="4"/>
  <c r="CA434" i="4"/>
  <c r="BZ434" i="4"/>
  <c r="BY434" i="4"/>
  <c r="BX434" i="4"/>
  <c r="BW434" i="4"/>
  <c r="BV434" i="4"/>
  <c r="BU434" i="4"/>
  <c r="BT434" i="4"/>
  <c r="BS434" i="4"/>
  <c r="BR434" i="4"/>
  <c r="BQ434" i="4"/>
  <c r="BP434" i="4"/>
  <c r="BO434" i="4"/>
  <c r="BN434" i="4"/>
  <c r="BM434" i="4"/>
  <c r="BL434" i="4"/>
  <c r="BK434" i="4"/>
  <c r="J434" i="4"/>
  <c r="DG433" i="4"/>
  <c r="DF433" i="4"/>
  <c r="DE433" i="4"/>
  <c r="DD433" i="4"/>
  <c r="DC433" i="4"/>
  <c r="DB433" i="4"/>
  <c r="DA433" i="4"/>
  <c r="CZ433" i="4"/>
  <c r="CY433" i="4"/>
  <c r="CX433" i="4"/>
  <c r="CW433" i="4"/>
  <c r="CV433" i="4"/>
  <c r="CU433" i="4"/>
  <c r="CT433" i="4"/>
  <c r="CS433" i="4"/>
  <c r="CR433" i="4"/>
  <c r="CQ433" i="4"/>
  <c r="CP433" i="4"/>
  <c r="CO433" i="4"/>
  <c r="CN433" i="4"/>
  <c r="CM433" i="4"/>
  <c r="CL433" i="4"/>
  <c r="CK433" i="4"/>
  <c r="CJ433" i="4"/>
  <c r="CH433" i="4"/>
  <c r="CG433" i="4"/>
  <c r="CF433" i="4"/>
  <c r="CE433" i="4"/>
  <c r="CD433" i="4"/>
  <c r="CC433" i="4"/>
  <c r="CB433" i="4"/>
  <c r="CA433" i="4"/>
  <c r="BZ433" i="4"/>
  <c r="BY433" i="4"/>
  <c r="BX433" i="4"/>
  <c r="BW433" i="4"/>
  <c r="BV433" i="4"/>
  <c r="BU433" i="4"/>
  <c r="BT433" i="4"/>
  <c r="BS433" i="4"/>
  <c r="BR433" i="4"/>
  <c r="BQ433" i="4"/>
  <c r="BP433" i="4"/>
  <c r="BO433" i="4"/>
  <c r="BN433" i="4"/>
  <c r="BM433" i="4"/>
  <c r="BL433" i="4"/>
  <c r="BK433" i="4"/>
  <c r="J433" i="4"/>
  <c r="DI432" i="4"/>
  <c r="DH432" i="4"/>
  <c r="DG432" i="4"/>
  <c r="DF432" i="4"/>
  <c r="DE432" i="4"/>
  <c r="DD432" i="4"/>
  <c r="DC432" i="4"/>
  <c r="DB432" i="4"/>
  <c r="DA432" i="4"/>
  <c r="CZ432" i="4"/>
  <c r="CY432" i="4"/>
  <c r="CX432" i="4"/>
  <c r="CW432" i="4"/>
  <c r="CV432" i="4"/>
  <c r="CU432" i="4"/>
  <c r="CT432" i="4"/>
  <c r="CS432" i="4"/>
  <c r="CR432" i="4"/>
  <c r="CQ432" i="4"/>
  <c r="CP432" i="4"/>
  <c r="CO432" i="4"/>
  <c r="CN432" i="4"/>
  <c r="CM432" i="4"/>
  <c r="CL432" i="4"/>
  <c r="CK432" i="4"/>
  <c r="CJ432" i="4"/>
  <c r="CH432" i="4"/>
  <c r="CG432" i="4"/>
  <c r="CF432" i="4"/>
  <c r="CE432" i="4"/>
  <c r="CD432" i="4"/>
  <c r="CC432" i="4"/>
  <c r="CB432" i="4"/>
  <c r="CA432" i="4"/>
  <c r="BZ432" i="4"/>
  <c r="BY432" i="4"/>
  <c r="BX432" i="4"/>
  <c r="BW432" i="4"/>
  <c r="BV432" i="4"/>
  <c r="BU432" i="4"/>
  <c r="BT432" i="4"/>
  <c r="BS432" i="4"/>
  <c r="BR432" i="4"/>
  <c r="BQ432" i="4"/>
  <c r="BP432" i="4"/>
  <c r="BO432" i="4"/>
  <c r="BN432" i="4"/>
  <c r="BM432" i="4"/>
  <c r="BL432" i="4"/>
  <c r="BK432" i="4"/>
  <c r="J432" i="4"/>
  <c r="DI431" i="4"/>
  <c r="DH431" i="4"/>
  <c r="DG431" i="4"/>
  <c r="DF431" i="4"/>
  <c r="DE431" i="4"/>
  <c r="DD431" i="4"/>
  <c r="DC431" i="4"/>
  <c r="DB431" i="4"/>
  <c r="DA431" i="4"/>
  <c r="CZ431" i="4"/>
  <c r="CY431" i="4"/>
  <c r="CX431" i="4"/>
  <c r="CW431" i="4"/>
  <c r="CV431" i="4"/>
  <c r="CU431" i="4"/>
  <c r="CT431" i="4"/>
  <c r="CS431" i="4"/>
  <c r="CR431" i="4"/>
  <c r="CQ431" i="4"/>
  <c r="CP431" i="4"/>
  <c r="CO431" i="4"/>
  <c r="CN431" i="4"/>
  <c r="CM431" i="4"/>
  <c r="CL431" i="4"/>
  <c r="CK431" i="4"/>
  <c r="CJ431" i="4"/>
  <c r="CH431" i="4"/>
  <c r="CG431" i="4"/>
  <c r="CF431" i="4"/>
  <c r="CE431" i="4"/>
  <c r="CD431" i="4"/>
  <c r="CC431" i="4"/>
  <c r="CB431" i="4"/>
  <c r="CA431" i="4"/>
  <c r="BZ431" i="4"/>
  <c r="BY431" i="4"/>
  <c r="BX431" i="4"/>
  <c r="BW431" i="4"/>
  <c r="BV431" i="4"/>
  <c r="BU431" i="4"/>
  <c r="BT431" i="4"/>
  <c r="BS431" i="4"/>
  <c r="BR431" i="4"/>
  <c r="BQ431" i="4"/>
  <c r="BP431" i="4"/>
  <c r="BO431" i="4"/>
  <c r="BN431" i="4"/>
  <c r="BM431" i="4"/>
  <c r="BL431" i="4"/>
  <c r="BK431" i="4"/>
  <c r="J431" i="4"/>
  <c r="DI430" i="4"/>
  <c r="DH430" i="4"/>
  <c r="DG430" i="4"/>
  <c r="DF430" i="4"/>
  <c r="DE430" i="4"/>
  <c r="DD430" i="4"/>
  <c r="DC430" i="4"/>
  <c r="DB430" i="4"/>
  <c r="DA430" i="4"/>
  <c r="CZ430" i="4"/>
  <c r="CY430" i="4"/>
  <c r="CX430" i="4"/>
  <c r="CW430" i="4"/>
  <c r="CV430" i="4"/>
  <c r="CU430" i="4"/>
  <c r="CT430" i="4"/>
  <c r="CS430" i="4"/>
  <c r="CR430" i="4"/>
  <c r="CQ430" i="4"/>
  <c r="CP430" i="4"/>
  <c r="CO430" i="4"/>
  <c r="CN430" i="4"/>
  <c r="CM430" i="4"/>
  <c r="CL430" i="4"/>
  <c r="CK430" i="4"/>
  <c r="CJ430" i="4"/>
  <c r="CH430" i="4"/>
  <c r="CG430" i="4"/>
  <c r="CF430" i="4"/>
  <c r="CE430" i="4"/>
  <c r="CD430" i="4"/>
  <c r="CC430" i="4"/>
  <c r="CB430" i="4"/>
  <c r="CA430" i="4"/>
  <c r="BZ430" i="4"/>
  <c r="BY430" i="4"/>
  <c r="BX430" i="4"/>
  <c r="BW430" i="4"/>
  <c r="BV430" i="4"/>
  <c r="BU430" i="4"/>
  <c r="BT430" i="4"/>
  <c r="BS430" i="4"/>
  <c r="BR430" i="4"/>
  <c r="BQ430" i="4"/>
  <c r="BP430" i="4"/>
  <c r="BO430" i="4"/>
  <c r="BN430" i="4"/>
  <c r="BM430" i="4"/>
  <c r="BL430" i="4"/>
  <c r="BK430" i="4"/>
  <c r="J430" i="4"/>
  <c r="DI429" i="4"/>
  <c r="DH429" i="4"/>
  <c r="DG429" i="4"/>
  <c r="DF429" i="4"/>
  <c r="DE429" i="4"/>
  <c r="DD429" i="4"/>
  <c r="DC429" i="4"/>
  <c r="DB429" i="4"/>
  <c r="DA429" i="4"/>
  <c r="CZ429" i="4"/>
  <c r="CY429" i="4"/>
  <c r="CX429" i="4"/>
  <c r="CW429" i="4"/>
  <c r="CV429" i="4"/>
  <c r="CU429" i="4"/>
  <c r="CT429" i="4"/>
  <c r="CS429" i="4"/>
  <c r="CR429" i="4"/>
  <c r="CQ429" i="4"/>
  <c r="CP429" i="4"/>
  <c r="CO429" i="4"/>
  <c r="CN429" i="4"/>
  <c r="CM429" i="4"/>
  <c r="CL429" i="4"/>
  <c r="CK429" i="4"/>
  <c r="CJ429" i="4"/>
  <c r="CH429" i="4"/>
  <c r="CG429" i="4"/>
  <c r="CF429" i="4"/>
  <c r="CE429" i="4"/>
  <c r="CD429" i="4"/>
  <c r="CC429" i="4"/>
  <c r="CB429" i="4"/>
  <c r="CA429" i="4"/>
  <c r="BZ429" i="4"/>
  <c r="BY429" i="4"/>
  <c r="BX429" i="4"/>
  <c r="BW429" i="4"/>
  <c r="BV429" i="4"/>
  <c r="BU429" i="4"/>
  <c r="BT429" i="4"/>
  <c r="BS429" i="4"/>
  <c r="BR429" i="4"/>
  <c r="BQ429" i="4"/>
  <c r="BP429" i="4"/>
  <c r="BO429" i="4"/>
  <c r="BN429" i="4"/>
  <c r="BM429" i="4"/>
  <c r="BL429" i="4"/>
  <c r="BK429" i="4"/>
  <c r="J429" i="4"/>
  <c r="DI428" i="4"/>
  <c r="DH428" i="4"/>
  <c r="DG428" i="4"/>
  <c r="DF428" i="4"/>
  <c r="DE428" i="4"/>
  <c r="DD428" i="4"/>
  <c r="DC428" i="4"/>
  <c r="DB428" i="4"/>
  <c r="DA428" i="4"/>
  <c r="CZ428" i="4"/>
  <c r="CY428" i="4"/>
  <c r="CX428" i="4"/>
  <c r="CW428" i="4"/>
  <c r="CV428" i="4"/>
  <c r="CU428" i="4"/>
  <c r="CT428" i="4"/>
  <c r="CS428" i="4"/>
  <c r="CR428" i="4"/>
  <c r="CQ428" i="4"/>
  <c r="CP428" i="4"/>
  <c r="CO428" i="4"/>
  <c r="CN428" i="4"/>
  <c r="CM428" i="4"/>
  <c r="CL428" i="4"/>
  <c r="CK428" i="4"/>
  <c r="CJ428" i="4"/>
  <c r="CH428" i="4"/>
  <c r="CG428" i="4"/>
  <c r="CF428" i="4"/>
  <c r="CE428" i="4"/>
  <c r="CD428" i="4"/>
  <c r="CC428" i="4"/>
  <c r="CB428" i="4"/>
  <c r="CA428" i="4"/>
  <c r="BZ428" i="4"/>
  <c r="BY428" i="4"/>
  <c r="BX428" i="4"/>
  <c r="BW428" i="4"/>
  <c r="BV428" i="4"/>
  <c r="BU428" i="4"/>
  <c r="BT428" i="4"/>
  <c r="BS428" i="4"/>
  <c r="BR428" i="4"/>
  <c r="BQ428" i="4"/>
  <c r="BP428" i="4"/>
  <c r="BO428" i="4"/>
  <c r="BN428" i="4"/>
  <c r="BM428" i="4"/>
  <c r="BL428" i="4"/>
  <c r="BK428" i="4"/>
  <c r="J428" i="4"/>
  <c r="E428" i="4"/>
  <c r="DH427" i="4"/>
  <c r="DG427" i="4"/>
  <c r="DF427" i="4"/>
  <c r="DE427" i="4"/>
  <c r="DD427" i="4"/>
  <c r="DC427" i="4"/>
  <c r="DB427" i="4"/>
  <c r="DA427" i="4"/>
  <c r="CZ427" i="4"/>
  <c r="CY427" i="4"/>
  <c r="CX427" i="4"/>
  <c r="CW427" i="4"/>
  <c r="CV427" i="4"/>
  <c r="CU427" i="4"/>
  <c r="CT427" i="4"/>
  <c r="CS427" i="4"/>
  <c r="CR427" i="4"/>
  <c r="CQ427" i="4"/>
  <c r="CP427" i="4"/>
  <c r="CO427" i="4"/>
  <c r="CN427" i="4"/>
  <c r="CM427" i="4"/>
  <c r="CL427" i="4"/>
  <c r="CK427" i="4"/>
  <c r="CJ427" i="4"/>
  <c r="CH427" i="4"/>
  <c r="CG427" i="4"/>
  <c r="CF427" i="4"/>
  <c r="CE427" i="4"/>
  <c r="CD427" i="4"/>
  <c r="CC427" i="4"/>
  <c r="CB427" i="4"/>
  <c r="CA427" i="4"/>
  <c r="BZ427" i="4"/>
  <c r="BY427" i="4"/>
  <c r="BX427" i="4"/>
  <c r="BW427" i="4"/>
  <c r="BV427" i="4"/>
  <c r="BU427" i="4"/>
  <c r="BT427" i="4"/>
  <c r="BS427" i="4"/>
  <c r="BR427" i="4"/>
  <c r="BQ427" i="4"/>
  <c r="BP427" i="4"/>
  <c r="BO427" i="4"/>
  <c r="BN427" i="4"/>
  <c r="BM427" i="4"/>
  <c r="BL427" i="4"/>
  <c r="BK427" i="4"/>
  <c r="BH427" i="4"/>
  <c r="BG427" i="4"/>
  <c r="BF427" i="4"/>
  <c r="BE427" i="4"/>
  <c r="BD427" i="4"/>
  <c r="BC427" i="4"/>
  <c r="BB427" i="4"/>
  <c r="BA427" i="4"/>
  <c r="AZ427" i="4"/>
  <c r="AY427" i="4"/>
  <c r="AX427" i="4"/>
  <c r="AW427" i="4"/>
  <c r="AV427" i="4"/>
  <c r="AU427" i="4"/>
  <c r="AT427" i="4"/>
  <c r="AS427" i="4"/>
  <c r="AR427" i="4"/>
  <c r="AQ427" i="4"/>
  <c r="AP427" i="4"/>
  <c r="AO427" i="4"/>
  <c r="AN427" i="4"/>
  <c r="AM427" i="4"/>
  <c r="AL427" i="4"/>
  <c r="AK427" i="4"/>
  <c r="DI427" i="4" s="1"/>
  <c r="J427" i="4"/>
  <c r="E427" i="4"/>
  <c r="DI426" i="4"/>
  <c r="DH426" i="4"/>
  <c r="DG426" i="4"/>
  <c r="DF426" i="4"/>
  <c r="DE426" i="4"/>
  <c r="DD426" i="4"/>
  <c r="DC426" i="4"/>
  <c r="DB426" i="4"/>
  <c r="DA426" i="4"/>
  <c r="CZ426" i="4"/>
  <c r="CY426" i="4"/>
  <c r="CX426" i="4"/>
  <c r="CW426" i="4"/>
  <c r="CV426" i="4"/>
  <c r="CU426" i="4"/>
  <c r="CT426" i="4"/>
  <c r="CS426" i="4"/>
  <c r="CR426" i="4"/>
  <c r="CQ426" i="4"/>
  <c r="CP426" i="4"/>
  <c r="CO426" i="4"/>
  <c r="CN426" i="4"/>
  <c r="CM426" i="4"/>
  <c r="CL426" i="4"/>
  <c r="CK426" i="4"/>
  <c r="CJ426" i="4"/>
  <c r="CH426" i="4"/>
  <c r="CG426" i="4"/>
  <c r="CF426" i="4"/>
  <c r="CE426" i="4"/>
  <c r="CD426" i="4"/>
  <c r="CC426" i="4"/>
  <c r="CB426" i="4"/>
  <c r="CA426" i="4"/>
  <c r="BZ426" i="4"/>
  <c r="BY426" i="4"/>
  <c r="BX426" i="4"/>
  <c r="BW426" i="4"/>
  <c r="BV426" i="4"/>
  <c r="BU426" i="4"/>
  <c r="BT426" i="4"/>
  <c r="BS426" i="4"/>
  <c r="BR426" i="4"/>
  <c r="BQ426" i="4"/>
  <c r="BP426" i="4"/>
  <c r="BO426" i="4"/>
  <c r="BN426" i="4"/>
  <c r="BM426" i="4"/>
  <c r="BL426" i="4"/>
  <c r="BK426" i="4"/>
  <c r="J426" i="4"/>
  <c r="E426" i="4"/>
  <c r="DH425" i="4"/>
  <c r="DG425" i="4"/>
  <c r="DF425" i="4"/>
  <c r="DE425" i="4"/>
  <c r="DD425" i="4"/>
  <c r="DC425" i="4"/>
  <c r="DB425" i="4"/>
  <c r="DA425" i="4"/>
  <c r="CZ425" i="4"/>
  <c r="CY425" i="4"/>
  <c r="CX425" i="4"/>
  <c r="CW425" i="4"/>
  <c r="CV425" i="4"/>
  <c r="CU425" i="4"/>
  <c r="CT425" i="4"/>
  <c r="CS425" i="4"/>
  <c r="CR425" i="4"/>
  <c r="CQ425" i="4"/>
  <c r="CP425" i="4"/>
  <c r="CO425" i="4"/>
  <c r="CN425" i="4"/>
  <c r="CM425" i="4"/>
  <c r="CL425" i="4"/>
  <c r="CK425" i="4"/>
  <c r="CJ425" i="4"/>
  <c r="CH425" i="4"/>
  <c r="CG425" i="4"/>
  <c r="CF425" i="4"/>
  <c r="CE425" i="4"/>
  <c r="CD425" i="4"/>
  <c r="CC425" i="4"/>
  <c r="CB425" i="4"/>
  <c r="CA425" i="4"/>
  <c r="BZ425" i="4"/>
  <c r="BY425" i="4"/>
  <c r="BX425" i="4"/>
  <c r="BW425" i="4"/>
  <c r="BV425" i="4"/>
  <c r="BU425" i="4"/>
  <c r="BT425" i="4"/>
  <c r="BS425" i="4"/>
  <c r="BR425" i="4"/>
  <c r="BQ425" i="4"/>
  <c r="BP425" i="4"/>
  <c r="BO425" i="4"/>
  <c r="BN425" i="4"/>
  <c r="BM425" i="4"/>
  <c r="BL425" i="4"/>
  <c r="BK425" i="4"/>
  <c r="BH425" i="4"/>
  <c r="BG425" i="4"/>
  <c r="BF425" i="4"/>
  <c r="BE425" i="4"/>
  <c r="BD425" i="4"/>
  <c r="BC425" i="4"/>
  <c r="BB425" i="4"/>
  <c r="BA425" i="4"/>
  <c r="AZ425" i="4"/>
  <c r="AY425" i="4"/>
  <c r="AX425" i="4"/>
  <c r="AW425" i="4"/>
  <c r="AV425" i="4"/>
  <c r="AU425" i="4"/>
  <c r="AT425" i="4"/>
  <c r="AS425" i="4"/>
  <c r="AR425" i="4"/>
  <c r="AQ425" i="4"/>
  <c r="AP425" i="4"/>
  <c r="AO425" i="4"/>
  <c r="AN425" i="4"/>
  <c r="AM425" i="4"/>
  <c r="AL425" i="4"/>
  <c r="AK425" i="4"/>
  <c r="DI425" i="4" s="1"/>
  <c r="J425" i="4"/>
  <c r="E425" i="4"/>
  <c r="DH424" i="4"/>
  <c r="DG424" i="4"/>
  <c r="DF424" i="4"/>
  <c r="DE424" i="4"/>
  <c r="DD424" i="4"/>
  <c r="DC424" i="4"/>
  <c r="DB424" i="4"/>
  <c r="DA424" i="4"/>
  <c r="CZ424" i="4"/>
  <c r="CY424" i="4"/>
  <c r="CX424" i="4"/>
  <c r="CW424" i="4"/>
  <c r="CV424" i="4"/>
  <c r="CU424" i="4"/>
  <c r="CT424" i="4"/>
  <c r="CS424" i="4"/>
  <c r="CR424" i="4"/>
  <c r="CQ424" i="4"/>
  <c r="CP424" i="4"/>
  <c r="CO424" i="4"/>
  <c r="CN424" i="4"/>
  <c r="CM424" i="4"/>
  <c r="CL424" i="4"/>
  <c r="CK424" i="4"/>
  <c r="CJ424" i="4"/>
  <c r="CH424" i="4"/>
  <c r="CG424" i="4"/>
  <c r="CF424" i="4"/>
  <c r="CE424" i="4"/>
  <c r="CD424" i="4"/>
  <c r="CC424" i="4"/>
  <c r="CB424" i="4"/>
  <c r="CA424" i="4"/>
  <c r="BZ424" i="4"/>
  <c r="BY424" i="4"/>
  <c r="BX424" i="4"/>
  <c r="BW424" i="4"/>
  <c r="BV424" i="4"/>
  <c r="BU424" i="4"/>
  <c r="BT424" i="4"/>
  <c r="BS424" i="4"/>
  <c r="BR424" i="4"/>
  <c r="BQ424" i="4"/>
  <c r="BP424" i="4"/>
  <c r="BO424" i="4"/>
  <c r="BN424" i="4"/>
  <c r="BM424" i="4"/>
  <c r="BL424" i="4"/>
  <c r="BK424" i="4"/>
  <c r="BH424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/>
  <c r="AR424" i="4"/>
  <c r="AQ424" i="4"/>
  <c r="AP424" i="4"/>
  <c r="AO424" i="4"/>
  <c r="AN424" i="4"/>
  <c r="AM424" i="4"/>
  <c r="AL424" i="4"/>
  <c r="AK424" i="4"/>
  <c r="DI424" i="4" s="1"/>
  <c r="J424" i="4"/>
  <c r="E424" i="4"/>
  <c r="FI422" i="4"/>
  <c r="FH422" i="4"/>
  <c r="FG422" i="4"/>
  <c r="FF422" i="4"/>
  <c r="FE422" i="4"/>
  <c r="FD422" i="4"/>
  <c r="FC422" i="4"/>
  <c r="FB422" i="4"/>
  <c r="FA422" i="4"/>
  <c r="EZ422" i="4"/>
  <c r="EY422" i="4"/>
  <c r="EW422" i="4"/>
  <c r="EV422" i="4"/>
  <c r="EU422" i="4"/>
  <c r="ET422" i="4"/>
  <c r="ES422" i="4"/>
  <c r="ER422" i="4"/>
  <c r="EQ422" i="4"/>
  <c r="EP422" i="4"/>
  <c r="EO422" i="4"/>
  <c r="EN422" i="4"/>
  <c r="EM422" i="4"/>
  <c r="DL422" i="4"/>
  <c r="DF422" i="4"/>
  <c r="DE422" i="4"/>
  <c r="DC422" i="4"/>
  <c r="DB422" i="4"/>
  <c r="CZ422" i="4"/>
  <c r="CY422" i="4"/>
  <c r="CW422" i="4"/>
  <c r="CT422" i="4"/>
  <c r="CS422" i="4"/>
  <c r="CQ422" i="4"/>
  <c r="CP422" i="4"/>
  <c r="CN422" i="4"/>
  <c r="CM422" i="4"/>
  <c r="CK422" i="4"/>
  <c r="E422" i="4"/>
  <c r="FI421" i="4"/>
  <c r="FH421" i="4"/>
  <c r="FG421" i="4"/>
  <c r="FF421" i="4"/>
  <c r="FE421" i="4"/>
  <c r="FD421" i="4"/>
  <c r="FC421" i="4"/>
  <c r="FB421" i="4"/>
  <c r="FA421" i="4"/>
  <c r="EZ421" i="4"/>
  <c r="EY421" i="4"/>
  <c r="EW421" i="4"/>
  <c r="EV421" i="4"/>
  <c r="EU421" i="4"/>
  <c r="ET421" i="4"/>
  <c r="ES421" i="4"/>
  <c r="ER421" i="4"/>
  <c r="EQ421" i="4"/>
  <c r="EP421" i="4"/>
  <c r="EO421" i="4"/>
  <c r="EN421" i="4"/>
  <c r="EM421" i="4"/>
  <c r="DL421" i="4"/>
  <c r="DG421" i="4"/>
  <c r="DE421" i="4"/>
  <c r="DC421" i="4"/>
  <c r="DA421" i="4"/>
  <c r="CY421" i="4"/>
  <c r="CW421" i="4"/>
  <c r="CU421" i="4"/>
  <c r="CS421" i="4"/>
  <c r="CQ421" i="4"/>
  <c r="CO421" i="4"/>
  <c r="CM421" i="4"/>
  <c r="CK421" i="4"/>
  <c r="CH421" i="4"/>
  <c r="CF421" i="4"/>
  <c r="CD421" i="4"/>
  <c r="CB421" i="4"/>
  <c r="BZ421" i="4"/>
  <c r="BX421" i="4"/>
  <c r="BV421" i="4"/>
  <c r="BT421" i="4"/>
  <c r="BR421" i="4"/>
  <c r="BP421" i="4"/>
  <c r="BN421" i="4"/>
  <c r="BL421" i="4"/>
  <c r="BY421" i="4"/>
  <c r="E421" i="4"/>
  <c r="FI420" i="4"/>
  <c r="FH420" i="4"/>
  <c r="FG420" i="4"/>
  <c r="FF420" i="4"/>
  <c r="FE420" i="4"/>
  <c r="FD420" i="4"/>
  <c r="FC420" i="4"/>
  <c r="FB420" i="4"/>
  <c r="FA420" i="4"/>
  <c r="EZ420" i="4"/>
  <c r="EY420" i="4"/>
  <c r="EW420" i="4"/>
  <c r="EV420" i="4"/>
  <c r="EU420" i="4"/>
  <c r="ET420" i="4"/>
  <c r="ES420" i="4"/>
  <c r="ER420" i="4"/>
  <c r="EQ420" i="4"/>
  <c r="EP420" i="4"/>
  <c r="EO420" i="4"/>
  <c r="EN420" i="4"/>
  <c r="EM420" i="4"/>
  <c r="DL420" i="4"/>
  <c r="DG420" i="4"/>
  <c r="DF420" i="4"/>
  <c r="DE420" i="4"/>
  <c r="DD420" i="4"/>
  <c r="DC420" i="4"/>
  <c r="DA420" i="4"/>
  <c r="CZ420" i="4"/>
  <c r="CY420" i="4"/>
  <c r="CX420" i="4"/>
  <c r="CW420" i="4"/>
  <c r="CU420" i="4"/>
  <c r="CT420" i="4"/>
  <c r="CS420" i="4"/>
  <c r="CR420" i="4"/>
  <c r="CQ420" i="4"/>
  <c r="CP420" i="4"/>
  <c r="CO420" i="4"/>
  <c r="CN420" i="4"/>
  <c r="CL420" i="4"/>
  <c r="CK420" i="4"/>
  <c r="CH420" i="4"/>
  <c r="CG420" i="4"/>
  <c r="CF420" i="4"/>
  <c r="CE420" i="4"/>
  <c r="CD420" i="4"/>
  <c r="CB420" i="4"/>
  <c r="CA420" i="4"/>
  <c r="BZ420" i="4"/>
  <c r="BY420" i="4"/>
  <c r="BX420" i="4"/>
  <c r="BV420" i="4"/>
  <c r="BU420" i="4"/>
  <c r="BT420" i="4"/>
  <c r="BS420" i="4"/>
  <c r="BR420" i="4"/>
  <c r="BQ420" i="4"/>
  <c r="BP420" i="4"/>
  <c r="BO420" i="4"/>
  <c r="BM420" i="4"/>
  <c r="BL420" i="4"/>
  <c r="CM420" i="4"/>
  <c r="E420" i="4"/>
  <c r="FI419" i="4"/>
  <c r="FH419" i="4"/>
  <c r="FG419" i="4"/>
  <c r="FF419" i="4"/>
  <c r="FE419" i="4"/>
  <c r="FD419" i="4"/>
  <c r="FC419" i="4"/>
  <c r="FB419" i="4"/>
  <c r="FA419" i="4"/>
  <c r="EZ419" i="4"/>
  <c r="EY419" i="4"/>
  <c r="EW419" i="4"/>
  <c r="EV419" i="4"/>
  <c r="EU419" i="4"/>
  <c r="ET419" i="4"/>
  <c r="ES419" i="4"/>
  <c r="ER419" i="4"/>
  <c r="EQ419" i="4"/>
  <c r="EP419" i="4"/>
  <c r="EO419" i="4"/>
  <c r="EN419" i="4"/>
  <c r="EM419" i="4"/>
  <c r="DL419" i="4"/>
  <c r="DG419" i="4"/>
  <c r="DF419" i="4"/>
  <c r="DE419" i="4"/>
  <c r="DD419" i="4"/>
  <c r="DB419" i="4"/>
  <c r="DA419" i="4"/>
  <c r="CZ419" i="4"/>
  <c r="CY419" i="4"/>
  <c r="CX419" i="4"/>
  <c r="CU419" i="4"/>
  <c r="CT419" i="4"/>
  <c r="CS419" i="4"/>
  <c r="CR419" i="4"/>
  <c r="CP419" i="4"/>
  <c r="CO419" i="4"/>
  <c r="CN419" i="4"/>
  <c r="CM419" i="4"/>
  <c r="CL419" i="4"/>
  <c r="CH419" i="4"/>
  <c r="CG419" i="4"/>
  <c r="CF419" i="4"/>
  <c r="CE419" i="4"/>
  <c r="CC419" i="4"/>
  <c r="CB419" i="4"/>
  <c r="CA419" i="4"/>
  <c r="BZ419" i="4"/>
  <c r="BY419" i="4"/>
  <c r="BV419" i="4"/>
  <c r="BU419" i="4"/>
  <c r="BT419" i="4"/>
  <c r="BS419" i="4"/>
  <c r="BQ419" i="4"/>
  <c r="BP419" i="4"/>
  <c r="BO419" i="4"/>
  <c r="BN419" i="4"/>
  <c r="BM419" i="4"/>
  <c r="E419" i="4"/>
  <c r="FI418" i="4"/>
  <c r="FH418" i="4"/>
  <c r="FG418" i="4"/>
  <c r="FF418" i="4"/>
  <c r="FE418" i="4"/>
  <c r="FD418" i="4"/>
  <c r="FC418" i="4"/>
  <c r="FB418" i="4"/>
  <c r="FA418" i="4"/>
  <c r="EZ418" i="4"/>
  <c r="EY418" i="4"/>
  <c r="EW418" i="4"/>
  <c r="EV418" i="4"/>
  <c r="EU418" i="4"/>
  <c r="ET418" i="4"/>
  <c r="ES418" i="4"/>
  <c r="ER418" i="4"/>
  <c r="EQ418" i="4"/>
  <c r="EP418" i="4"/>
  <c r="EO418" i="4"/>
  <c r="EN418" i="4"/>
  <c r="EM418" i="4"/>
  <c r="DL418" i="4"/>
  <c r="DG418" i="4"/>
  <c r="DE418" i="4"/>
  <c r="DA418" i="4"/>
  <c r="CY418" i="4"/>
  <c r="CU418" i="4"/>
  <c r="CS418" i="4"/>
  <c r="CO418" i="4"/>
  <c r="CM418" i="4"/>
  <c r="CH418" i="4"/>
  <c r="CF418" i="4"/>
  <c r="CB418" i="4"/>
  <c r="BZ418" i="4"/>
  <c r="BV418" i="4"/>
  <c r="BT418" i="4"/>
  <c r="BP418" i="4"/>
  <c r="BN418" i="4"/>
  <c r="E418" i="4"/>
  <c r="FI417" i="4"/>
  <c r="FH417" i="4"/>
  <c r="FG417" i="4"/>
  <c r="FF417" i="4"/>
  <c r="FE417" i="4"/>
  <c r="FD417" i="4"/>
  <c r="FC417" i="4"/>
  <c r="FB417" i="4"/>
  <c r="FA417" i="4"/>
  <c r="EZ417" i="4"/>
  <c r="EY417" i="4"/>
  <c r="EW417" i="4"/>
  <c r="EV417" i="4"/>
  <c r="EU417" i="4"/>
  <c r="ET417" i="4"/>
  <c r="ES417" i="4"/>
  <c r="ER417" i="4"/>
  <c r="EQ417" i="4"/>
  <c r="EP417" i="4"/>
  <c r="EO417" i="4"/>
  <c r="EN417" i="4"/>
  <c r="EM417" i="4"/>
  <c r="DL417" i="4"/>
  <c r="DG417" i="4"/>
  <c r="DE417" i="4"/>
  <c r="DC417" i="4"/>
  <c r="DA417" i="4"/>
  <c r="CY417" i="4"/>
  <c r="CW417" i="4"/>
  <c r="CU417" i="4"/>
  <c r="CS417" i="4"/>
  <c r="CQ417" i="4"/>
  <c r="CO417" i="4"/>
  <c r="CM417" i="4"/>
  <c r="CK417" i="4"/>
  <c r="CH417" i="4"/>
  <c r="CF417" i="4"/>
  <c r="CD417" i="4"/>
  <c r="CB417" i="4"/>
  <c r="BZ417" i="4"/>
  <c r="BX417" i="4"/>
  <c r="BV417" i="4"/>
  <c r="BT417" i="4"/>
  <c r="BR417" i="4"/>
  <c r="BP417" i="4"/>
  <c r="BN417" i="4"/>
  <c r="BL417" i="4"/>
  <c r="DF417" i="4"/>
  <c r="E417" i="4"/>
  <c r="FI416" i="4"/>
  <c r="FH416" i="4"/>
  <c r="FG416" i="4"/>
  <c r="FF416" i="4"/>
  <c r="FE416" i="4"/>
  <c r="FD416" i="4"/>
  <c r="FC416" i="4"/>
  <c r="FB416" i="4"/>
  <c r="FA416" i="4"/>
  <c r="EZ416" i="4"/>
  <c r="EY416" i="4"/>
  <c r="EW416" i="4"/>
  <c r="EV416" i="4"/>
  <c r="EU416" i="4"/>
  <c r="ET416" i="4"/>
  <c r="ES416" i="4"/>
  <c r="ER416" i="4"/>
  <c r="EQ416" i="4"/>
  <c r="EP416" i="4"/>
  <c r="EO416" i="4"/>
  <c r="EN416" i="4"/>
  <c r="EM416" i="4"/>
  <c r="DL416" i="4"/>
  <c r="DG416" i="4"/>
  <c r="DF416" i="4"/>
  <c r="DE416" i="4"/>
  <c r="DD416" i="4"/>
  <c r="DC416" i="4"/>
  <c r="DB416" i="4"/>
  <c r="DA416" i="4"/>
  <c r="CZ416" i="4"/>
  <c r="CX416" i="4"/>
  <c r="CW416" i="4"/>
  <c r="CU416" i="4"/>
  <c r="CT416" i="4"/>
  <c r="CS416" i="4"/>
  <c r="CR416" i="4"/>
  <c r="CQ416" i="4"/>
  <c r="CP416" i="4"/>
  <c r="CO416" i="4"/>
  <c r="CN416" i="4"/>
  <c r="CL416" i="4"/>
  <c r="CK416" i="4"/>
  <c r="CH416" i="4"/>
  <c r="CG416" i="4"/>
  <c r="CF416" i="4"/>
  <c r="CE416" i="4"/>
  <c r="CD416" i="4"/>
  <c r="CC416" i="4"/>
  <c r="CB416" i="4"/>
  <c r="CA416" i="4"/>
  <c r="BY416" i="4"/>
  <c r="BX416" i="4"/>
  <c r="BV416" i="4"/>
  <c r="BU416" i="4"/>
  <c r="BT416" i="4"/>
  <c r="BS416" i="4"/>
  <c r="BR416" i="4"/>
  <c r="BQ416" i="4"/>
  <c r="BP416" i="4"/>
  <c r="BO416" i="4"/>
  <c r="BM416" i="4"/>
  <c r="BL416" i="4"/>
  <c r="CY416" i="4"/>
  <c r="E416" i="4"/>
  <c r="FI415" i="4"/>
  <c r="FH415" i="4"/>
  <c r="FG415" i="4"/>
  <c r="FF415" i="4"/>
  <c r="FE415" i="4"/>
  <c r="FD415" i="4"/>
  <c r="FC415" i="4"/>
  <c r="FB415" i="4"/>
  <c r="FA415" i="4"/>
  <c r="EZ415" i="4"/>
  <c r="EY415" i="4"/>
  <c r="EW415" i="4"/>
  <c r="EV415" i="4"/>
  <c r="EU415" i="4"/>
  <c r="ET415" i="4"/>
  <c r="ES415" i="4"/>
  <c r="ER415" i="4"/>
  <c r="EQ415" i="4"/>
  <c r="EP415" i="4"/>
  <c r="EO415" i="4"/>
  <c r="EN415" i="4"/>
  <c r="EM415" i="4"/>
  <c r="DL415" i="4"/>
  <c r="DG415" i="4"/>
  <c r="DF415" i="4"/>
  <c r="DE415" i="4"/>
  <c r="DC415" i="4"/>
  <c r="DB415" i="4"/>
  <c r="DA415" i="4"/>
  <c r="CZ415" i="4"/>
  <c r="CY415" i="4"/>
  <c r="CX415" i="4"/>
  <c r="CW415" i="4"/>
  <c r="CU415" i="4"/>
  <c r="CT415" i="4"/>
  <c r="CS415" i="4"/>
  <c r="CR415" i="4"/>
  <c r="CQ415" i="4"/>
  <c r="CP415" i="4"/>
  <c r="CO415" i="4"/>
  <c r="CN415" i="4"/>
  <c r="CM415" i="4"/>
  <c r="CL415" i="4"/>
  <c r="CK415" i="4"/>
  <c r="CH415" i="4"/>
  <c r="CG415" i="4"/>
  <c r="CF415" i="4"/>
  <c r="CD415" i="4"/>
  <c r="CC415" i="4"/>
  <c r="CB415" i="4"/>
  <c r="CA415" i="4"/>
  <c r="BZ415" i="4"/>
  <c r="BY415" i="4"/>
  <c r="BX415" i="4"/>
  <c r="BV415" i="4"/>
  <c r="BU415" i="4"/>
  <c r="BT415" i="4"/>
  <c r="BS415" i="4"/>
  <c r="BR415" i="4"/>
  <c r="BQ415" i="4"/>
  <c r="BP415" i="4"/>
  <c r="BO415" i="4"/>
  <c r="BN415" i="4"/>
  <c r="BM415" i="4"/>
  <c r="BL415" i="4"/>
  <c r="DD415" i="4"/>
  <c r="E415" i="4"/>
  <c r="FI414" i="4"/>
  <c r="FH414" i="4"/>
  <c r="FG414" i="4"/>
  <c r="FF414" i="4"/>
  <c r="FE414" i="4"/>
  <c r="FD414" i="4"/>
  <c r="FC414" i="4"/>
  <c r="FB414" i="4"/>
  <c r="FA414" i="4"/>
  <c r="EZ414" i="4"/>
  <c r="EY414" i="4"/>
  <c r="EW414" i="4"/>
  <c r="EV414" i="4"/>
  <c r="EU414" i="4"/>
  <c r="ET414" i="4"/>
  <c r="ES414" i="4"/>
  <c r="ER414" i="4"/>
  <c r="EQ414" i="4"/>
  <c r="EP414" i="4"/>
  <c r="EO414" i="4"/>
  <c r="EN414" i="4"/>
  <c r="EM414" i="4"/>
  <c r="DL414" i="4"/>
  <c r="DG414" i="4"/>
  <c r="DF414" i="4"/>
  <c r="DE414" i="4"/>
  <c r="DC414" i="4"/>
  <c r="DB414" i="4"/>
  <c r="DA414" i="4"/>
  <c r="CZ414" i="4"/>
  <c r="CY414" i="4"/>
  <c r="CX414" i="4"/>
  <c r="CW414" i="4"/>
  <c r="CU414" i="4"/>
  <c r="CT414" i="4"/>
  <c r="CS414" i="4"/>
  <c r="CR414" i="4"/>
  <c r="CP414" i="4"/>
  <c r="CO414" i="4"/>
  <c r="CN414" i="4"/>
  <c r="CM414" i="4"/>
  <c r="CL414" i="4"/>
  <c r="CK414" i="4"/>
  <c r="CH414" i="4"/>
  <c r="CG414" i="4"/>
  <c r="CF414" i="4"/>
  <c r="CD414" i="4"/>
  <c r="CC414" i="4"/>
  <c r="CB414" i="4"/>
  <c r="CA414" i="4"/>
  <c r="BZ414" i="4"/>
  <c r="BY414" i="4"/>
  <c r="BX414" i="4"/>
  <c r="BV414" i="4"/>
  <c r="BU414" i="4"/>
  <c r="BT414" i="4"/>
  <c r="BS414" i="4"/>
  <c r="BQ414" i="4"/>
  <c r="BP414" i="4"/>
  <c r="BO414" i="4"/>
  <c r="BN414" i="4"/>
  <c r="BM414" i="4"/>
  <c r="BL414" i="4"/>
  <c r="E414" i="4"/>
  <c r="FI413" i="4"/>
  <c r="FH413" i="4"/>
  <c r="FG413" i="4"/>
  <c r="FF413" i="4"/>
  <c r="FE413" i="4"/>
  <c r="FD413" i="4"/>
  <c r="FC413" i="4"/>
  <c r="FB413" i="4"/>
  <c r="FA413" i="4"/>
  <c r="EZ413" i="4"/>
  <c r="EY413" i="4"/>
  <c r="EW413" i="4"/>
  <c r="EV413" i="4"/>
  <c r="EU413" i="4"/>
  <c r="ET413" i="4"/>
  <c r="ES413" i="4"/>
  <c r="ER413" i="4"/>
  <c r="EQ413" i="4"/>
  <c r="EP413" i="4"/>
  <c r="EO413" i="4"/>
  <c r="EN413" i="4"/>
  <c r="EM413" i="4"/>
  <c r="DL413" i="4"/>
  <c r="DG413" i="4"/>
  <c r="DF413" i="4"/>
  <c r="DE413" i="4"/>
  <c r="DD413" i="4"/>
  <c r="DC413" i="4"/>
  <c r="DB413" i="4"/>
  <c r="DA413" i="4"/>
  <c r="CZ413" i="4"/>
  <c r="CX413" i="4"/>
  <c r="CW413" i="4"/>
  <c r="CU413" i="4"/>
  <c r="CT413" i="4"/>
  <c r="CS413" i="4"/>
  <c r="CR413" i="4"/>
  <c r="CQ413" i="4"/>
  <c r="CP413" i="4"/>
  <c r="CO413" i="4"/>
  <c r="CN413" i="4"/>
  <c r="CL413" i="4"/>
  <c r="CK413" i="4"/>
  <c r="CH413" i="4"/>
  <c r="CG413" i="4"/>
  <c r="CF413" i="4"/>
  <c r="CE413" i="4"/>
  <c r="CD413" i="4"/>
  <c r="CC413" i="4"/>
  <c r="CB413" i="4"/>
  <c r="CA413" i="4"/>
  <c r="BY413" i="4"/>
  <c r="BX413" i="4"/>
  <c r="BV413" i="4"/>
  <c r="BU413" i="4"/>
  <c r="BT413" i="4"/>
  <c r="BS413" i="4"/>
  <c r="BR413" i="4"/>
  <c r="BQ413" i="4"/>
  <c r="BP413" i="4"/>
  <c r="BO413" i="4"/>
  <c r="BM413" i="4"/>
  <c r="BL413" i="4"/>
  <c r="E413" i="4"/>
  <c r="FI412" i="4"/>
  <c r="FH412" i="4"/>
  <c r="FG412" i="4"/>
  <c r="FF412" i="4"/>
  <c r="FE412" i="4"/>
  <c r="FD412" i="4"/>
  <c r="FC412" i="4"/>
  <c r="FB412" i="4"/>
  <c r="FA412" i="4"/>
  <c r="EZ412" i="4"/>
  <c r="EY412" i="4"/>
  <c r="EW412" i="4"/>
  <c r="EV412" i="4"/>
  <c r="EU412" i="4"/>
  <c r="ET412" i="4"/>
  <c r="ES412" i="4"/>
  <c r="ER412" i="4"/>
  <c r="EQ412" i="4"/>
  <c r="EP412" i="4"/>
  <c r="EO412" i="4"/>
  <c r="EN412" i="4"/>
  <c r="EM412" i="4"/>
  <c r="DL412" i="4"/>
  <c r="DG412" i="4"/>
  <c r="DF412" i="4"/>
  <c r="DE412" i="4"/>
  <c r="DD412" i="4"/>
  <c r="DC412" i="4"/>
  <c r="DB412" i="4"/>
  <c r="DA412" i="4"/>
  <c r="CZ412" i="4"/>
  <c r="CW412" i="4"/>
  <c r="CU412" i="4"/>
  <c r="CT412" i="4"/>
  <c r="CS412" i="4"/>
  <c r="CR412" i="4"/>
  <c r="CQ412" i="4"/>
  <c r="CP412" i="4"/>
  <c r="CO412" i="4"/>
  <c r="CN412" i="4"/>
  <c r="CK412" i="4"/>
  <c r="CH412" i="4"/>
  <c r="CG412" i="4"/>
  <c r="CF412" i="4"/>
  <c r="CE412" i="4"/>
  <c r="CD412" i="4"/>
  <c r="CC412" i="4"/>
  <c r="CB412" i="4"/>
  <c r="CA412" i="4"/>
  <c r="BX412" i="4"/>
  <c r="BV412" i="4"/>
  <c r="BU412" i="4"/>
  <c r="BT412" i="4"/>
  <c r="BS412" i="4"/>
  <c r="BR412" i="4"/>
  <c r="BQ412" i="4"/>
  <c r="BP412" i="4"/>
  <c r="BO412" i="4"/>
  <c r="BL412" i="4"/>
  <c r="E412" i="4"/>
  <c r="FI411" i="4"/>
  <c r="FH411" i="4"/>
  <c r="FG411" i="4"/>
  <c r="FF411" i="4"/>
  <c r="FE411" i="4"/>
  <c r="FD411" i="4"/>
  <c r="FC411" i="4"/>
  <c r="FB411" i="4"/>
  <c r="FA411" i="4"/>
  <c r="EZ411" i="4"/>
  <c r="EY411" i="4"/>
  <c r="EW411" i="4"/>
  <c r="EV411" i="4"/>
  <c r="EU411" i="4"/>
  <c r="ET411" i="4"/>
  <c r="ES411" i="4"/>
  <c r="ER411" i="4"/>
  <c r="EQ411" i="4"/>
  <c r="EP411" i="4"/>
  <c r="EO411" i="4"/>
  <c r="EN411" i="4"/>
  <c r="EM411" i="4"/>
  <c r="DL411" i="4"/>
  <c r="DG411" i="4"/>
  <c r="DF411" i="4"/>
  <c r="DE411" i="4"/>
  <c r="DD411" i="4"/>
  <c r="DC411" i="4"/>
  <c r="DB411" i="4"/>
  <c r="DA411" i="4"/>
  <c r="CZ411" i="4"/>
  <c r="CW411" i="4"/>
  <c r="CU411" i="4"/>
  <c r="CT411" i="4"/>
  <c r="CS411" i="4"/>
  <c r="CR411" i="4"/>
  <c r="CQ411" i="4"/>
  <c r="CP411" i="4"/>
  <c r="CO411" i="4"/>
  <c r="CN411" i="4"/>
  <c r="CK411" i="4"/>
  <c r="CH411" i="4"/>
  <c r="CG411" i="4"/>
  <c r="CF411" i="4"/>
  <c r="CE411" i="4"/>
  <c r="CD411" i="4"/>
  <c r="CC411" i="4"/>
  <c r="CB411" i="4"/>
  <c r="CA411" i="4"/>
  <c r="BX411" i="4"/>
  <c r="BV411" i="4"/>
  <c r="BU411" i="4"/>
  <c r="BT411" i="4"/>
  <c r="BS411" i="4"/>
  <c r="BR411" i="4"/>
  <c r="BQ411" i="4"/>
  <c r="BP411" i="4"/>
  <c r="BO411" i="4"/>
  <c r="BL411" i="4"/>
  <c r="E411" i="4"/>
  <c r="FI410" i="4"/>
  <c r="FH410" i="4"/>
  <c r="FG410" i="4"/>
  <c r="FF410" i="4"/>
  <c r="FE410" i="4"/>
  <c r="FD410" i="4"/>
  <c r="FC410" i="4"/>
  <c r="FB410" i="4"/>
  <c r="FA410" i="4"/>
  <c r="EZ410" i="4"/>
  <c r="EY410" i="4"/>
  <c r="EW410" i="4"/>
  <c r="EV410" i="4"/>
  <c r="EU410" i="4"/>
  <c r="ET410" i="4"/>
  <c r="ES410" i="4"/>
  <c r="ER410" i="4"/>
  <c r="EQ410" i="4"/>
  <c r="EP410" i="4"/>
  <c r="EO410" i="4"/>
  <c r="EN410" i="4"/>
  <c r="EM410" i="4"/>
  <c r="DL410" i="4"/>
  <c r="DG410" i="4"/>
  <c r="DF410" i="4"/>
  <c r="DE410" i="4"/>
  <c r="DD410" i="4"/>
  <c r="DB410" i="4"/>
  <c r="DA410" i="4"/>
  <c r="CZ410" i="4"/>
  <c r="CY410" i="4"/>
  <c r="CX410" i="4"/>
  <c r="CU410" i="4"/>
  <c r="CT410" i="4"/>
  <c r="CS410" i="4"/>
  <c r="CR410" i="4"/>
  <c r="CP410" i="4"/>
  <c r="CO410" i="4"/>
  <c r="CN410" i="4"/>
  <c r="CM410" i="4"/>
  <c r="CL410" i="4"/>
  <c r="CH410" i="4"/>
  <c r="CG410" i="4"/>
  <c r="CF410" i="4"/>
  <c r="CE410" i="4"/>
  <c r="CC410" i="4"/>
  <c r="CB410" i="4"/>
  <c r="CA410" i="4"/>
  <c r="BZ410" i="4"/>
  <c r="BY410" i="4"/>
  <c r="BV410" i="4"/>
  <c r="BU410" i="4"/>
  <c r="BT410" i="4"/>
  <c r="BS410" i="4"/>
  <c r="BQ410" i="4"/>
  <c r="BP410" i="4"/>
  <c r="BO410" i="4"/>
  <c r="BN410" i="4"/>
  <c r="BM410" i="4"/>
  <c r="E410" i="4"/>
  <c r="FI409" i="4"/>
  <c r="FH409" i="4"/>
  <c r="FG409" i="4"/>
  <c r="FF409" i="4"/>
  <c r="FE409" i="4"/>
  <c r="FD409" i="4"/>
  <c r="FC409" i="4"/>
  <c r="FB409" i="4"/>
  <c r="FA409" i="4"/>
  <c r="EZ409" i="4"/>
  <c r="EY409" i="4"/>
  <c r="EW409" i="4"/>
  <c r="EV409" i="4"/>
  <c r="EU409" i="4"/>
  <c r="ET409" i="4"/>
  <c r="ES409" i="4"/>
  <c r="ER409" i="4"/>
  <c r="EQ409" i="4"/>
  <c r="EP409" i="4"/>
  <c r="EO409" i="4"/>
  <c r="EN409" i="4"/>
  <c r="EM409" i="4"/>
  <c r="DL409" i="4"/>
  <c r="E409" i="4"/>
  <c r="FI408" i="4"/>
  <c r="FH408" i="4"/>
  <c r="FG408" i="4"/>
  <c r="FF408" i="4"/>
  <c r="FE408" i="4"/>
  <c r="FD408" i="4"/>
  <c r="FC408" i="4"/>
  <c r="FB408" i="4"/>
  <c r="FA408" i="4"/>
  <c r="EZ408" i="4"/>
  <c r="EY408" i="4"/>
  <c r="EW408" i="4"/>
  <c r="EV408" i="4"/>
  <c r="EU408" i="4"/>
  <c r="ET408" i="4"/>
  <c r="ES408" i="4"/>
  <c r="ER408" i="4"/>
  <c r="EQ408" i="4"/>
  <c r="EP408" i="4"/>
  <c r="EO408" i="4"/>
  <c r="EN408" i="4"/>
  <c r="EM408" i="4"/>
  <c r="DL408" i="4"/>
  <c r="E408" i="4"/>
  <c r="FI407" i="4"/>
  <c r="FH407" i="4"/>
  <c r="FG407" i="4"/>
  <c r="FF407" i="4"/>
  <c r="FE407" i="4"/>
  <c r="FD407" i="4"/>
  <c r="FC407" i="4"/>
  <c r="FB407" i="4"/>
  <c r="FA407" i="4"/>
  <c r="EZ407" i="4"/>
  <c r="EY407" i="4"/>
  <c r="EW407" i="4"/>
  <c r="EV407" i="4"/>
  <c r="EU407" i="4"/>
  <c r="ET407" i="4"/>
  <c r="ES407" i="4"/>
  <c r="ER407" i="4"/>
  <c r="EQ407" i="4"/>
  <c r="EP407" i="4"/>
  <c r="EO407" i="4"/>
  <c r="EN407" i="4"/>
  <c r="EM407" i="4"/>
  <c r="DL407" i="4"/>
  <c r="DE407" i="4"/>
  <c r="CW407" i="4"/>
  <c r="CS407" i="4"/>
  <c r="CR407" i="4"/>
  <c r="CE407" i="4"/>
  <c r="BX407" i="4"/>
  <c r="CN407" i="4"/>
  <c r="E407" i="4"/>
  <c r="FI406" i="4"/>
  <c r="FH406" i="4"/>
  <c r="FG406" i="4"/>
  <c r="FF406" i="4"/>
  <c r="FE406" i="4"/>
  <c r="FD406" i="4"/>
  <c r="FC406" i="4"/>
  <c r="FB406" i="4"/>
  <c r="FA406" i="4"/>
  <c r="EZ406" i="4"/>
  <c r="EY406" i="4"/>
  <c r="EW406" i="4"/>
  <c r="EV406" i="4"/>
  <c r="EU406" i="4"/>
  <c r="ET406" i="4"/>
  <c r="ES406" i="4"/>
  <c r="ER406" i="4"/>
  <c r="EQ406" i="4"/>
  <c r="EP406" i="4"/>
  <c r="EO406" i="4"/>
  <c r="EN406" i="4"/>
  <c r="EM406" i="4"/>
  <c r="DL406" i="4"/>
  <c r="DG406" i="4"/>
  <c r="DF406" i="4"/>
  <c r="DC406" i="4"/>
  <c r="DA406" i="4"/>
  <c r="CZ406" i="4"/>
  <c r="CW406" i="4"/>
  <c r="CU406" i="4"/>
  <c r="CT406" i="4"/>
  <c r="CQ406" i="4"/>
  <c r="CO406" i="4"/>
  <c r="CN406" i="4"/>
  <c r="CK406" i="4"/>
  <c r="CH406" i="4"/>
  <c r="CG406" i="4"/>
  <c r="CD406" i="4"/>
  <c r="CC406" i="4"/>
  <c r="CB406" i="4"/>
  <c r="CA406" i="4"/>
  <c r="BX406" i="4"/>
  <c r="BV406" i="4"/>
  <c r="BU406" i="4"/>
  <c r="BR406" i="4"/>
  <c r="BP406" i="4"/>
  <c r="BO406" i="4"/>
  <c r="BL406" i="4"/>
  <c r="E406" i="4"/>
  <c r="FI405" i="4"/>
  <c r="FH405" i="4"/>
  <c r="FG405" i="4"/>
  <c r="FF405" i="4"/>
  <c r="FE405" i="4"/>
  <c r="FD405" i="4"/>
  <c r="FC405" i="4"/>
  <c r="FB405" i="4"/>
  <c r="FA405" i="4"/>
  <c r="EZ405" i="4"/>
  <c r="EY405" i="4"/>
  <c r="EW405" i="4"/>
  <c r="EV405" i="4"/>
  <c r="EU405" i="4"/>
  <c r="ET405" i="4"/>
  <c r="ES405" i="4"/>
  <c r="ER405" i="4"/>
  <c r="EQ405" i="4"/>
  <c r="EP405" i="4"/>
  <c r="EO405" i="4"/>
  <c r="EN405" i="4"/>
  <c r="EM405" i="4"/>
  <c r="DL405" i="4"/>
  <c r="DG405" i="4"/>
  <c r="DE405" i="4"/>
  <c r="DC405" i="4"/>
  <c r="DB405" i="4"/>
  <c r="DA405" i="4"/>
  <c r="CY405" i="4"/>
  <c r="CW405" i="4"/>
  <c r="CU405" i="4"/>
  <c r="CT405" i="4"/>
  <c r="CS405" i="4"/>
  <c r="CQ405" i="4"/>
  <c r="CP405" i="4"/>
  <c r="CO405" i="4"/>
  <c r="CM405" i="4"/>
  <c r="CK405" i="4"/>
  <c r="CH405" i="4"/>
  <c r="CF405" i="4"/>
  <c r="CD405" i="4"/>
  <c r="CC405" i="4"/>
  <c r="CB405" i="4"/>
  <c r="BZ405" i="4"/>
  <c r="BX405" i="4"/>
  <c r="BV405" i="4"/>
  <c r="BT405" i="4"/>
  <c r="BR405" i="4"/>
  <c r="BQ405" i="4"/>
  <c r="BP405" i="4"/>
  <c r="BN405" i="4"/>
  <c r="BL405" i="4"/>
  <c r="BU405" i="4"/>
  <c r="E405" i="4"/>
  <c r="FI404" i="4"/>
  <c r="FH404" i="4"/>
  <c r="FG404" i="4"/>
  <c r="FF404" i="4"/>
  <c r="FE404" i="4"/>
  <c r="FD404" i="4"/>
  <c r="FC404" i="4"/>
  <c r="FB404" i="4"/>
  <c r="FA404" i="4"/>
  <c r="EZ404" i="4"/>
  <c r="EY404" i="4"/>
  <c r="EW404" i="4"/>
  <c r="EV404" i="4"/>
  <c r="EU404" i="4"/>
  <c r="ET404" i="4"/>
  <c r="ES404" i="4"/>
  <c r="ER404" i="4"/>
  <c r="EQ404" i="4"/>
  <c r="EP404" i="4"/>
  <c r="EO404" i="4"/>
  <c r="EN404" i="4"/>
  <c r="EM404" i="4"/>
  <c r="DL404" i="4"/>
  <c r="E404" i="4"/>
  <c r="FI403" i="4"/>
  <c r="FH403" i="4"/>
  <c r="FG403" i="4"/>
  <c r="FF403" i="4"/>
  <c r="FE403" i="4"/>
  <c r="FD403" i="4"/>
  <c r="FC403" i="4"/>
  <c r="FB403" i="4"/>
  <c r="FA403" i="4"/>
  <c r="EZ403" i="4"/>
  <c r="EY403" i="4"/>
  <c r="EW403" i="4"/>
  <c r="EV403" i="4"/>
  <c r="EU403" i="4"/>
  <c r="ET403" i="4"/>
  <c r="ES403" i="4"/>
  <c r="ER403" i="4"/>
  <c r="EQ403" i="4"/>
  <c r="EP403" i="4"/>
  <c r="EO403" i="4"/>
  <c r="EN403" i="4"/>
  <c r="EM403" i="4"/>
  <c r="DL403" i="4"/>
  <c r="E403" i="4"/>
  <c r="FI402" i="4"/>
  <c r="FH402" i="4"/>
  <c r="FG402" i="4"/>
  <c r="FF402" i="4"/>
  <c r="FE402" i="4"/>
  <c r="FD402" i="4"/>
  <c r="FC402" i="4"/>
  <c r="FB402" i="4"/>
  <c r="FA402" i="4"/>
  <c r="EZ402" i="4"/>
  <c r="EY402" i="4"/>
  <c r="EW402" i="4"/>
  <c r="EV402" i="4"/>
  <c r="EU402" i="4"/>
  <c r="ET402" i="4"/>
  <c r="ES402" i="4"/>
  <c r="ER402" i="4"/>
  <c r="EQ402" i="4"/>
  <c r="EP402" i="4"/>
  <c r="EO402" i="4"/>
  <c r="EN402" i="4"/>
  <c r="EM402" i="4"/>
  <c r="DL402" i="4"/>
  <c r="E402" i="4"/>
  <c r="FI401" i="4"/>
  <c r="FH401" i="4"/>
  <c r="FG401" i="4"/>
  <c r="FF401" i="4"/>
  <c r="FE401" i="4"/>
  <c r="FD401" i="4"/>
  <c r="FC401" i="4"/>
  <c r="FB401" i="4"/>
  <c r="FA401" i="4"/>
  <c r="EZ401" i="4"/>
  <c r="EY401" i="4"/>
  <c r="EW401" i="4"/>
  <c r="EV401" i="4"/>
  <c r="EU401" i="4"/>
  <c r="ET401" i="4"/>
  <c r="ES401" i="4"/>
  <c r="ER401" i="4"/>
  <c r="EQ401" i="4"/>
  <c r="EP401" i="4"/>
  <c r="EO401" i="4"/>
  <c r="EN401" i="4"/>
  <c r="EM401" i="4"/>
  <c r="DL401" i="4"/>
  <c r="E401" i="4"/>
  <c r="FI400" i="4"/>
  <c r="FH400" i="4"/>
  <c r="FG400" i="4"/>
  <c r="FF400" i="4"/>
  <c r="FE400" i="4"/>
  <c r="FD400" i="4"/>
  <c r="FC400" i="4"/>
  <c r="FB400" i="4"/>
  <c r="FA400" i="4"/>
  <c r="EZ400" i="4"/>
  <c r="EY400" i="4"/>
  <c r="EW400" i="4"/>
  <c r="EV400" i="4"/>
  <c r="EU400" i="4"/>
  <c r="ET400" i="4"/>
  <c r="ES400" i="4"/>
  <c r="ER400" i="4"/>
  <c r="EQ400" i="4"/>
  <c r="EP400" i="4"/>
  <c r="EO400" i="4"/>
  <c r="EN400" i="4"/>
  <c r="EM400" i="4"/>
  <c r="DL400" i="4"/>
  <c r="DG400" i="4"/>
  <c r="DA400" i="4"/>
  <c r="CW400" i="4"/>
  <c r="CU400" i="4"/>
  <c r="CO400" i="4"/>
  <c r="CK400" i="4"/>
  <c r="CB400" i="4"/>
  <c r="BX400" i="4"/>
  <c r="BP400" i="4"/>
  <c r="BL400" i="4"/>
  <c r="CH400" i="4"/>
  <c r="E400" i="4"/>
  <c r="FI399" i="4"/>
  <c r="FH399" i="4"/>
  <c r="FG399" i="4"/>
  <c r="FF399" i="4"/>
  <c r="FE399" i="4"/>
  <c r="FD399" i="4"/>
  <c r="FC399" i="4"/>
  <c r="FB399" i="4"/>
  <c r="FA399" i="4"/>
  <c r="EZ399" i="4"/>
  <c r="EY399" i="4"/>
  <c r="EW399" i="4"/>
  <c r="EV399" i="4"/>
  <c r="EU399" i="4"/>
  <c r="ET399" i="4"/>
  <c r="ES399" i="4"/>
  <c r="ER399" i="4"/>
  <c r="EQ399" i="4"/>
  <c r="EP399" i="4"/>
  <c r="EO399" i="4"/>
  <c r="EN399" i="4"/>
  <c r="EM399" i="4"/>
  <c r="DL399" i="4"/>
  <c r="DG399" i="4"/>
  <c r="DF399" i="4"/>
  <c r="DE399" i="4"/>
  <c r="DD399" i="4"/>
  <c r="DC399" i="4"/>
  <c r="DA399" i="4"/>
  <c r="CZ399" i="4"/>
  <c r="CY399" i="4"/>
  <c r="CW399" i="4"/>
  <c r="CU399" i="4"/>
  <c r="CS399" i="4"/>
  <c r="CR399" i="4"/>
  <c r="CQ399" i="4"/>
  <c r="CM399" i="4"/>
  <c r="CK399" i="4"/>
  <c r="CH399" i="4"/>
  <c r="CF399" i="4"/>
  <c r="CD399" i="4"/>
  <c r="CB399" i="4"/>
  <c r="BZ399" i="4"/>
  <c r="BX399" i="4"/>
  <c r="BV399" i="4"/>
  <c r="BT399" i="4"/>
  <c r="BR399" i="4"/>
  <c r="BN399" i="4"/>
  <c r="BL399" i="4"/>
  <c r="BO399" i="4"/>
  <c r="E399" i="4"/>
  <c r="FI398" i="4"/>
  <c r="FH398" i="4"/>
  <c r="FG398" i="4"/>
  <c r="FF398" i="4"/>
  <c r="FE398" i="4"/>
  <c r="FD398" i="4"/>
  <c r="FC398" i="4"/>
  <c r="FB398" i="4"/>
  <c r="FA398" i="4"/>
  <c r="EZ398" i="4"/>
  <c r="EY398" i="4"/>
  <c r="EW398" i="4"/>
  <c r="EV398" i="4"/>
  <c r="EU398" i="4"/>
  <c r="ET398" i="4"/>
  <c r="ES398" i="4"/>
  <c r="ER398" i="4"/>
  <c r="EQ398" i="4"/>
  <c r="EP398" i="4"/>
  <c r="EO398" i="4"/>
  <c r="EN398" i="4"/>
  <c r="EM398" i="4"/>
  <c r="DL398" i="4"/>
  <c r="E398" i="4"/>
  <c r="FI397" i="4"/>
  <c r="FH397" i="4"/>
  <c r="FG397" i="4"/>
  <c r="FF397" i="4"/>
  <c r="FE397" i="4"/>
  <c r="FD397" i="4"/>
  <c r="FC397" i="4"/>
  <c r="FB397" i="4"/>
  <c r="FA397" i="4"/>
  <c r="EZ397" i="4"/>
  <c r="EY397" i="4"/>
  <c r="EW397" i="4"/>
  <c r="EV397" i="4"/>
  <c r="EU397" i="4"/>
  <c r="ET397" i="4"/>
  <c r="ES397" i="4"/>
  <c r="ER397" i="4"/>
  <c r="EQ397" i="4"/>
  <c r="EP397" i="4"/>
  <c r="EO397" i="4"/>
  <c r="EN397" i="4"/>
  <c r="EM397" i="4"/>
  <c r="DL397" i="4"/>
  <c r="E397" i="4"/>
  <c r="FI396" i="4"/>
  <c r="FH396" i="4"/>
  <c r="FG396" i="4"/>
  <c r="FF396" i="4"/>
  <c r="FE396" i="4"/>
  <c r="FD396" i="4"/>
  <c r="FC396" i="4"/>
  <c r="FB396" i="4"/>
  <c r="FA396" i="4"/>
  <c r="EZ396" i="4"/>
  <c r="EY396" i="4"/>
  <c r="EW396" i="4"/>
  <c r="EV396" i="4"/>
  <c r="EU396" i="4"/>
  <c r="ET396" i="4"/>
  <c r="ES396" i="4"/>
  <c r="ER396" i="4"/>
  <c r="EQ396" i="4"/>
  <c r="EP396" i="4"/>
  <c r="EO396" i="4"/>
  <c r="EN396" i="4"/>
  <c r="EM396" i="4"/>
  <c r="DL396" i="4"/>
  <c r="DF396" i="4"/>
  <c r="DB396" i="4"/>
  <c r="DA396" i="4"/>
  <c r="CY396" i="4"/>
  <c r="CX396" i="4"/>
  <c r="CW396" i="4"/>
  <c r="CS396" i="4"/>
  <c r="CR396" i="4"/>
  <c r="CN396" i="4"/>
  <c r="CK396" i="4"/>
  <c r="CG396" i="4"/>
  <c r="CF396" i="4"/>
  <c r="CC396" i="4"/>
  <c r="CB396" i="4"/>
  <c r="BY396" i="4"/>
  <c r="BX396" i="4"/>
  <c r="BU396" i="4"/>
  <c r="BT396" i="4"/>
  <c r="BS396" i="4"/>
  <c r="BQ396" i="4"/>
  <c r="BO396" i="4"/>
  <c r="CZ396" i="4"/>
  <c r="E396" i="4"/>
  <c r="FI395" i="4"/>
  <c r="FH395" i="4"/>
  <c r="FG395" i="4"/>
  <c r="FF395" i="4"/>
  <c r="FE395" i="4"/>
  <c r="FD395" i="4"/>
  <c r="FC395" i="4"/>
  <c r="FB395" i="4"/>
  <c r="FA395" i="4"/>
  <c r="EZ395" i="4"/>
  <c r="EY395" i="4"/>
  <c r="EW395" i="4"/>
  <c r="EV395" i="4"/>
  <c r="EU395" i="4"/>
  <c r="ET395" i="4"/>
  <c r="ES395" i="4"/>
  <c r="ER395" i="4"/>
  <c r="EQ395" i="4"/>
  <c r="EP395" i="4"/>
  <c r="EO395" i="4"/>
  <c r="EN395" i="4"/>
  <c r="EM395" i="4"/>
  <c r="DL395" i="4"/>
  <c r="DG395" i="4"/>
  <c r="DF395" i="4"/>
  <c r="DE395" i="4"/>
  <c r="DD395" i="4"/>
  <c r="DC395" i="4"/>
  <c r="DB395" i="4"/>
  <c r="DA395" i="4"/>
  <c r="CZ395" i="4"/>
  <c r="CY395" i="4"/>
  <c r="CX395" i="4"/>
  <c r="CU395" i="4"/>
  <c r="CT395" i="4"/>
  <c r="CS395" i="4"/>
  <c r="CR395" i="4"/>
  <c r="CQ395" i="4"/>
  <c r="CP395" i="4"/>
  <c r="CO395" i="4"/>
  <c r="CN395" i="4"/>
  <c r="CL395" i="4"/>
  <c r="CK395" i="4"/>
  <c r="CH395" i="4"/>
  <c r="CG395" i="4"/>
  <c r="CF395" i="4"/>
  <c r="CE395" i="4"/>
  <c r="CD395" i="4"/>
  <c r="CC395" i="4"/>
  <c r="CB395" i="4"/>
  <c r="CA395" i="4"/>
  <c r="BZ395" i="4"/>
  <c r="BY395" i="4"/>
  <c r="BV395" i="4"/>
  <c r="BU395" i="4"/>
  <c r="BT395" i="4"/>
  <c r="BS395" i="4"/>
  <c r="BR395" i="4"/>
  <c r="BQ395" i="4"/>
  <c r="BP395" i="4"/>
  <c r="BO395" i="4"/>
  <c r="BM395" i="4"/>
  <c r="BL395" i="4"/>
  <c r="E395" i="4"/>
  <c r="FI394" i="4"/>
  <c r="FH394" i="4"/>
  <c r="FG394" i="4"/>
  <c r="FF394" i="4"/>
  <c r="FE394" i="4"/>
  <c r="FD394" i="4"/>
  <c r="FC394" i="4"/>
  <c r="FB394" i="4"/>
  <c r="FA394" i="4"/>
  <c r="EZ394" i="4"/>
  <c r="EY394" i="4"/>
  <c r="EW394" i="4"/>
  <c r="EV394" i="4"/>
  <c r="EU394" i="4"/>
  <c r="ET394" i="4"/>
  <c r="ES394" i="4"/>
  <c r="ER394" i="4"/>
  <c r="EQ394" i="4"/>
  <c r="EP394" i="4"/>
  <c r="EO394" i="4"/>
  <c r="EN394" i="4"/>
  <c r="EM394" i="4"/>
  <c r="DL394" i="4"/>
  <c r="DG394" i="4"/>
  <c r="DF394" i="4"/>
  <c r="DE394" i="4"/>
  <c r="DD394" i="4"/>
  <c r="DC394" i="4"/>
  <c r="DB394" i="4"/>
  <c r="DA394" i="4"/>
  <c r="CZ394" i="4"/>
  <c r="CY394" i="4"/>
  <c r="CX394" i="4"/>
  <c r="CW394" i="4"/>
  <c r="CU394" i="4"/>
  <c r="CS394" i="4"/>
  <c r="CR394" i="4"/>
  <c r="CP394" i="4"/>
  <c r="CO394" i="4"/>
  <c r="CN394" i="4"/>
  <c r="CM394" i="4"/>
  <c r="CL394" i="4"/>
  <c r="CK394" i="4"/>
  <c r="CH394" i="4"/>
  <c r="CG394" i="4"/>
  <c r="CF394" i="4"/>
  <c r="CE394" i="4"/>
  <c r="CD394" i="4"/>
  <c r="CC394" i="4"/>
  <c r="CB394" i="4"/>
  <c r="CA394" i="4"/>
  <c r="BZ394" i="4"/>
  <c r="BY394" i="4"/>
  <c r="BX394" i="4"/>
  <c r="BV394" i="4"/>
  <c r="BU394" i="4"/>
  <c r="BT394" i="4"/>
  <c r="BS394" i="4"/>
  <c r="BQ394" i="4"/>
  <c r="BP394" i="4"/>
  <c r="BO394" i="4"/>
  <c r="BN394" i="4"/>
  <c r="BM394" i="4"/>
  <c r="BL394" i="4"/>
  <c r="E394" i="4"/>
  <c r="FI393" i="4"/>
  <c r="FH393" i="4"/>
  <c r="FG393" i="4"/>
  <c r="FF393" i="4"/>
  <c r="FE393" i="4"/>
  <c r="FD393" i="4"/>
  <c r="FC393" i="4"/>
  <c r="FB393" i="4"/>
  <c r="FA393" i="4"/>
  <c r="EZ393" i="4"/>
  <c r="EY393" i="4"/>
  <c r="EW393" i="4"/>
  <c r="EV393" i="4"/>
  <c r="EU393" i="4"/>
  <c r="ET393" i="4"/>
  <c r="ES393" i="4"/>
  <c r="ER393" i="4"/>
  <c r="EQ393" i="4"/>
  <c r="EP393" i="4"/>
  <c r="EO393" i="4"/>
  <c r="EN393" i="4"/>
  <c r="EM393" i="4"/>
  <c r="DL393" i="4"/>
  <c r="DG393" i="4"/>
  <c r="DF393" i="4"/>
  <c r="DE393" i="4"/>
  <c r="DD393" i="4"/>
  <c r="DC393" i="4"/>
  <c r="DB393" i="4"/>
  <c r="DA393" i="4"/>
  <c r="CZ393" i="4"/>
  <c r="CY393" i="4"/>
  <c r="CX393" i="4"/>
  <c r="CW393" i="4"/>
  <c r="CU393" i="4"/>
  <c r="CS393" i="4"/>
  <c r="CR393" i="4"/>
  <c r="CQ393" i="4"/>
  <c r="CP393" i="4"/>
  <c r="CO393" i="4"/>
  <c r="CN393" i="4"/>
  <c r="CM393" i="4"/>
  <c r="CL393" i="4"/>
  <c r="CK393" i="4"/>
  <c r="CH393" i="4"/>
  <c r="CG393" i="4"/>
  <c r="CF393" i="4"/>
  <c r="CE393" i="4"/>
  <c r="CD393" i="4"/>
  <c r="CC393" i="4"/>
  <c r="CB393" i="4"/>
  <c r="CA393" i="4"/>
  <c r="BZ393" i="4"/>
  <c r="BY393" i="4"/>
  <c r="BX393" i="4"/>
  <c r="BV393" i="4"/>
  <c r="BT393" i="4"/>
  <c r="BS393" i="4"/>
  <c r="BR393" i="4"/>
  <c r="BQ393" i="4"/>
  <c r="BP393" i="4"/>
  <c r="BO393" i="4"/>
  <c r="BN393" i="4"/>
  <c r="BM393" i="4"/>
  <c r="BL393" i="4"/>
  <c r="E393" i="4"/>
  <c r="FI392" i="4"/>
  <c r="FH392" i="4"/>
  <c r="FG392" i="4"/>
  <c r="FF392" i="4"/>
  <c r="FE392" i="4"/>
  <c r="FD392" i="4"/>
  <c r="FC392" i="4"/>
  <c r="FB392" i="4"/>
  <c r="FA392" i="4"/>
  <c r="EZ392" i="4"/>
  <c r="EY392" i="4"/>
  <c r="EW392" i="4"/>
  <c r="EV392" i="4"/>
  <c r="EU392" i="4"/>
  <c r="ET392" i="4"/>
  <c r="ES392" i="4"/>
  <c r="ER392" i="4"/>
  <c r="EQ392" i="4"/>
  <c r="EP392" i="4"/>
  <c r="EO392" i="4"/>
  <c r="EN392" i="4"/>
  <c r="EM392" i="4"/>
  <c r="DL392" i="4"/>
  <c r="DG392" i="4"/>
  <c r="DF392" i="4"/>
  <c r="DD392" i="4"/>
  <c r="DB392" i="4"/>
  <c r="CZ392" i="4"/>
  <c r="CY392" i="4"/>
  <c r="CX392" i="4"/>
  <c r="CW392" i="4"/>
  <c r="CU392" i="4"/>
  <c r="CT392" i="4"/>
  <c r="CS392" i="4"/>
  <c r="CR392" i="4"/>
  <c r="CQ392" i="4"/>
  <c r="CP392" i="4"/>
  <c r="CO392" i="4"/>
  <c r="CN392" i="4"/>
  <c r="CM392" i="4"/>
  <c r="CL392" i="4"/>
  <c r="CK392" i="4"/>
  <c r="CH392" i="4"/>
  <c r="CG392" i="4"/>
  <c r="CE392" i="4"/>
  <c r="CC392" i="4"/>
  <c r="CA392" i="4"/>
  <c r="BZ392" i="4"/>
  <c r="BY392" i="4"/>
  <c r="BX392" i="4"/>
  <c r="BV392" i="4"/>
  <c r="BU392" i="4"/>
  <c r="BT392" i="4"/>
  <c r="BS392" i="4"/>
  <c r="BR392" i="4"/>
  <c r="BQ392" i="4"/>
  <c r="BP392" i="4"/>
  <c r="BO392" i="4"/>
  <c r="BN392" i="4"/>
  <c r="BM392" i="4"/>
  <c r="BL392" i="4"/>
  <c r="DA392" i="4"/>
  <c r="E392" i="4"/>
  <c r="FI391" i="4"/>
  <c r="FH391" i="4"/>
  <c r="FG391" i="4"/>
  <c r="FF391" i="4"/>
  <c r="FE391" i="4"/>
  <c r="FD391" i="4"/>
  <c r="FC391" i="4"/>
  <c r="FB391" i="4"/>
  <c r="FA391" i="4"/>
  <c r="EZ391" i="4"/>
  <c r="EY391" i="4"/>
  <c r="EW391" i="4"/>
  <c r="EV391" i="4"/>
  <c r="EU391" i="4"/>
  <c r="ET391" i="4"/>
  <c r="ES391" i="4"/>
  <c r="ER391" i="4"/>
  <c r="EQ391" i="4"/>
  <c r="EP391" i="4"/>
  <c r="EO391" i="4"/>
  <c r="EN391" i="4"/>
  <c r="EM391" i="4"/>
  <c r="DL391" i="4"/>
  <c r="DG391" i="4"/>
  <c r="DF391" i="4"/>
  <c r="DD391" i="4"/>
  <c r="DC391" i="4"/>
  <c r="DB391" i="4"/>
  <c r="DA391" i="4"/>
  <c r="CZ391" i="4"/>
  <c r="CY391" i="4"/>
  <c r="CX391" i="4"/>
  <c r="CW391" i="4"/>
  <c r="CU391" i="4"/>
  <c r="CT391" i="4"/>
  <c r="CS391" i="4"/>
  <c r="CR391" i="4"/>
  <c r="CP391" i="4"/>
  <c r="CO391" i="4"/>
  <c r="CN391" i="4"/>
  <c r="CM391" i="4"/>
  <c r="CL391" i="4"/>
  <c r="CK391" i="4"/>
  <c r="CH391" i="4"/>
  <c r="CG391" i="4"/>
  <c r="CE391" i="4"/>
  <c r="CD391" i="4"/>
  <c r="CC391" i="4"/>
  <c r="CB391" i="4"/>
  <c r="CA391" i="4"/>
  <c r="BZ391" i="4"/>
  <c r="BY391" i="4"/>
  <c r="BX391" i="4"/>
  <c r="BV391" i="4"/>
  <c r="BU391" i="4"/>
  <c r="BT391" i="4"/>
  <c r="BS391" i="4"/>
  <c r="BQ391" i="4"/>
  <c r="BP391" i="4"/>
  <c r="BO391" i="4"/>
  <c r="BN391" i="4"/>
  <c r="BM391" i="4"/>
  <c r="BL391" i="4"/>
  <c r="E391" i="4"/>
  <c r="FI390" i="4"/>
  <c r="FH390" i="4"/>
  <c r="FG390" i="4"/>
  <c r="FF390" i="4"/>
  <c r="FE390" i="4"/>
  <c r="FD390" i="4"/>
  <c r="FC390" i="4"/>
  <c r="FB390" i="4"/>
  <c r="FA390" i="4"/>
  <c r="EZ390" i="4"/>
  <c r="EY390" i="4"/>
  <c r="EW390" i="4"/>
  <c r="EV390" i="4"/>
  <c r="EU390" i="4"/>
  <c r="ET390" i="4"/>
  <c r="ES390" i="4"/>
  <c r="ER390" i="4"/>
  <c r="EQ390" i="4"/>
  <c r="EP390" i="4"/>
  <c r="EO390" i="4"/>
  <c r="EN390" i="4"/>
  <c r="EM390" i="4"/>
  <c r="DL390" i="4"/>
  <c r="DG390" i="4"/>
  <c r="DF390" i="4"/>
  <c r="DE390" i="4"/>
  <c r="DD390" i="4"/>
  <c r="DB390" i="4"/>
  <c r="DA390" i="4"/>
  <c r="CZ390" i="4"/>
  <c r="CY390" i="4"/>
  <c r="CX390" i="4"/>
  <c r="CU390" i="4"/>
  <c r="CT390" i="4"/>
  <c r="CS390" i="4"/>
  <c r="CR390" i="4"/>
  <c r="CO390" i="4"/>
  <c r="CM390" i="4"/>
  <c r="CL390" i="4"/>
  <c r="CH390" i="4"/>
  <c r="CG390" i="4"/>
  <c r="CF390" i="4"/>
  <c r="CE390" i="4"/>
  <c r="CB390" i="4"/>
  <c r="CA390" i="4"/>
  <c r="BZ390" i="4"/>
  <c r="BY390" i="4"/>
  <c r="BV390" i="4"/>
  <c r="BU390" i="4"/>
  <c r="BT390" i="4"/>
  <c r="BS390" i="4"/>
  <c r="BP390" i="4"/>
  <c r="BN390" i="4"/>
  <c r="BM390" i="4"/>
  <c r="E390" i="4"/>
  <c r="FI389" i="4"/>
  <c r="FH389" i="4"/>
  <c r="FG389" i="4"/>
  <c r="FF389" i="4"/>
  <c r="FE389" i="4"/>
  <c r="FD389" i="4"/>
  <c r="FC389" i="4"/>
  <c r="FB389" i="4"/>
  <c r="FA389" i="4"/>
  <c r="EZ389" i="4"/>
  <c r="EY389" i="4"/>
  <c r="EW389" i="4"/>
  <c r="EV389" i="4"/>
  <c r="EU389" i="4"/>
  <c r="ET389" i="4"/>
  <c r="ES389" i="4"/>
  <c r="ER389" i="4"/>
  <c r="EQ389" i="4"/>
  <c r="EP389" i="4"/>
  <c r="EO389" i="4"/>
  <c r="EN389" i="4"/>
  <c r="EM389" i="4"/>
  <c r="DL389" i="4"/>
  <c r="DG389" i="4"/>
  <c r="DF389" i="4"/>
  <c r="DC389" i="4"/>
  <c r="DB389" i="4"/>
  <c r="DA389" i="4"/>
  <c r="CZ389" i="4"/>
  <c r="CX389" i="4"/>
  <c r="CW389" i="4"/>
  <c r="CU389" i="4"/>
  <c r="CT389" i="4"/>
  <c r="CR389" i="4"/>
  <c r="CQ389" i="4"/>
  <c r="CP389" i="4"/>
  <c r="CO389" i="4"/>
  <c r="CL389" i="4"/>
  <c r="CK389" i="4"/>
  <c r="CH389" i="4"/>
  <c r="CG389" i="4"/>
  <c r="CE389" i="4"/>
  <c r="CD389" i="4"/>
  <c r="CC389" i="4"/>
  <c r="CB389" i="4"/>
  <c r="CA389" i="4"/>
  <c r="BY389" i="4"/>
  <c r="BX389" i="4"/>
  <c r="BV389" i="4"/>
  <c r="BU389" i="4"/>
  <c r="BS389" i="4"/>
  <c r="BR389" i="4"/>
  <c r="BQ389" i="4"/>
  <c r="BP389" i="4"/>
  <c r="BM389" i="4"/>
  <c r="BL389" i="4"/>
  <c r="E389" i="4"/>
  <c r="FI388" i="4"/>
  <c r="FH388" i="4"/>
  <c r="FG388" i="4"/>
  <c r="FF388" i="4"/>
  <c r="FE388" i="4"/>
  <c r="FD388" i="4"/>
  <c r="FC388" i="4"/>
  <c r="FB388" i="4"/>
  <c r="FA388" i="4"/>
  <c r="EZ388" i="4"/>
  <c r="EY388" i="4"/>
  <c r="EW388" i="4"/>
  <c r="EV388" i="4"/>
  <c r="EU388" i="4"/>
  <c r="ET388" i="4"/>
  <c r="ES388" i="4"/>
  <c r="ER388" i="4"/>
  <c r="EQ388" i="4"/>
  <c r="EP388" i="4"/>
  <c r="EO388" i="4"/>
  <c r="EN388" i="4"/>
  <c r="EM388" i="4"/>
  <c r="DL388" i="4"/>
  <c r="DG388" i="4"/>
  <c r="DF388" i="4"/>
  <c r="DD388" i="4"/>
  <c r="DC388" i="4"/>
  <c r="DA388" i="4"/>
  <c r="CZ388" i="4"/>
  <c r="CW388" i="4"/>
  <c r="CU388" i="4"/>
  <c r="CT388" i="4"/>
  <c r="CR388" i="4"/>
  <c r="CQ388" i="4"/>
  <c r="CO388" i="4"/>
  <c r="CN388" i="4"/>
  <c r="CK388" i="4"/>
  <c r="CH388" i="4"/>
  <c r="CG388" i="4"/>
  <c r="CD388" i="4"/>
  <c r="CB388" i="4"/>
  <c r="CA388" i="4"/>
  <c r="BX388" i="4"/>
  <c r="BV388" i="4"/>
  <c r="BU388" i="4"/>
  <c r="BS388" i="4"/>
  <c r="BR388" i="4"/>
  <c r="BP388" i="4"/>
  <c r="BO388" i="4"/>
  <c r="BL388" i="4"/>
  <c r="CE388" i="4"/>
  <c r="E388" i="4"/>
  <c r="FI387" i="4"/>
  <c r="FH387" i="4"/>
  <c r="FG387" i="4"/>
  <c r="FF387" i="4"/>
  <c r="FE387" i="4"/>
  <c r="FD387" i="4"/>
  <c r="FC387" i="4"/>
  <c r="FB387" i="4"/>
  <c r="FA387" i="4"/>
  <c r="EZ387" i="4"/>
  <c r="EY387" i="4"/>
  <c r="EW387" i="4"/>
  <c r="EV387" i="4"/>
  <c r="EU387" i="4"/>
  <c r="ET387" i="4"/>
  <c r="ES387" i="4"/>
  <c r="ER387" i="4"/>
  <c r="EQ387" i="4"/>
  <c r="EP387" i="4"/>
  <c r="EO387" i="4"/>
  <c r="EN387" i="4"/>
  <c r="EM387" i="4"/>
  <c r="DL387" i="4"/>
  <c r="DG387" i="4"/>
  <c r="DF387" i="4"/>
  <c r="DE387" i="4"/>
  <c r="DC387" i="4"/>
  <c r="DB387" i="4"/>
  <c r="DA387" i="4"/>
  <c r="CZ387" i="4"/>
  <c r="CY387" i="4"/>
  <c r="CW387" i="4"/>
  <c r="CU387" i="4"/>
  <c r="CT387" i="4"/>
  <c r="CS387" i="4"/>
  <c r="CQ387" i="4"/>
  <c r="CP387" i="4"/>
  <c r="CO387" i="4"/>
  <c r="CN387" i="4"/>
  <c r="CM387" i="4"/>
  <c r="CK387" i="4"/>
  <c r="CH387" i="4"/>
  <c r="CG387" i="4"/>
  <c r="CF387" i="4"/>
  <c r="CD387" i="4"/>
  <c r="CC387" i="4"/>
  <c r="CB387" i="4"/>
  <c r="CA387" i="4"/>
  <c r="BZ387" i="4"/>
  <c r="BX387" i="4"/>
  <c r="BV387" i="4"/>
  <c r="BU387" i="4"/>
  <c r="BT387" i="4"/>
  <c r="BR387" i="4"/>
  <c r="BQ387" i="4"/>
  <c r="BP387" i="4"/>
  <c r="BO387" i="4"/>
  <c r="BN387" i="4"/>
  <c r="BL387" i="4"/>
  <c r="E387" i="4"/>
  <c r="FI386" i="4"/>
  <c r="FH386" i="4"/>
  <c r="FG386" i="4"/>
  <c r="FF386" i="4"/>
  <c r="FE386" i="4"/>
  <c r="FD386" i="4"/>
  <c r="FC386" i="4"/>
  <c r="FB386" i="4"/>
  <c r="FA386" i="4"/>
  <c r="EZ386" i="4"/>
  <c r="EY386" i="4"/>
  <c r="EW386" i="4"/>
  <c r="EV386" i="4"/>
  <c r="EU386" i="4"/>
  <c r="ET386" i="4"/>
  <c r="ES386" i="4"/>
  <c r="ER386" i="4"/>
  <c r="EQ386" i="4"/>
  <c r="EP386" i="4"/>
  <c r="EO386" i="4"/>
  <c r="EN386" i="4"/>
  <c r="EM386" i="4"/>
  <c r="DL386" i="4"/>
  <c r="DG386" i="4"/>
  <c r="DF386" i="4"/>
  <c r="DE386" i="4"/>
  <c r="DC386" i="4"/>
  <c r="DB386" i="4"/>
  <c r="DA386" i="4"/>
  <c r="CZ386" i="4"/>
  <c r="CY386" i="4"/>
  <c r="CW386" i="4"/>
  <c r="CU386" i="4"/>
  <c r="CT386" i="4"/>
  <c r="CS386" i="4"/>
  <c r="CQ386" i="4"/>
  <c r="CP386" i="4"/>
  <c r="CO386" i="4"/>
  <c r="CN386" i="4"/>
  <c r="CM386" i="4"/>
  <c r="CK386" i="4"/>
  <c r="CH386" i="4"/>
  <c r="CG386" i="4"/>
  <c r="CF386" i="4"/>
  <c r="CD386" i="4"/>
  <c r="CC386" i="4"/>
  <c r="CB386" i="4"/>
  <c r="CA386" i="4"/>
  <c r="BZ386" i="4"/>
  <c r="BX386" i="4"/>
  <c r="BV386" i="4"/>
  <c r="BU386" i="4"/>
  <c r="BT386" i="4"/>
  <c r="BR386" i="4"/>
  <c r="BQ386" i="4"/>
  <c r="BP386" i="4"/>
  <c r="BO386" i="4"/>
  <c r="BN386" i="4"/>
  <c r="BL386" i="4"/>
  <c r="E386" i="4"/>
  <c r="FI385" i="4"/>
  <c r="FH385" i="4"/>
  <c r="FG385" i="4"/>
  <c r="FF385" i="4"/>
  <c r="FE385" i="4"/>
  <c r="FD385" i="4"/>
  <c r="FC385" i="4"/>
  <c r="FB385" i="4"/>
  <c r="FA385" i="4"/>
  <c r="EZ385" i="4"/>
  <c r="EY385" i="4"/>
  <c r="EW385" i="4"/>
  <c r="EV385" i="4"/>
  <c r="EU385" i="4"/>
  <c r="ET385" i="4"/>
  <c r="ES385" i="4"/>
  <c r="ER385" i="4"/>
  <c r="EQ385" i="4"/>
  <c r="EP385" i="4"/>
  <c r="EO385" i="4"/>
  <c r="EN385" i="4"/>
  <c r="EM385" i="4"/>
  <c r="DL385" i="4"/>
  <c r="DG385" i="4"/>
  <c r="DF385" i="4"/>
  <c r="DE385" i="4"/>
  <c r="DC385" i="4"/>
  <c r="DB385" i="4"/>
  <c r="DA385" i="4"/>
  <c r="CZ385" i="4"/>
  <c r="CY385" i="4"/>
  <c r="CW385" i="4"/>
  <c r="CU385" i="4"/>
  <c r="CT385" i="4"/>
  <c r="CS385" i="4"/>
  <c r="CQ385" i="4"/>
  <c r="CP385" i="4"/>
  <c r="CO385" i="4"/>
  <c r="CN385" i="4"/>
  <c r="CM385" i="4"/>
  <c r="CK385" i="4"/>
  <c r="CH385" i="4"/>
  <c r="CG385" i="4"/>
  <c r="CF385" i="4"/>
  <c r="CD385" i="4"/>
  <c r="CC385" i="4"/>
  <c r="CB385" i="4"/>
  <c r="CA385" i="4"/>
  <c r="BZ385" i="4"/>
  <c r="BX385" i="4"/>
  <c r="BV385" i="4"/>
  <c r="BU385" i="4"/>
  <c r="BT385" i="4"/>
  <c r="BR385" i="4"/>
  <c r="BQ385" i="4"/>
  <c r="BP385" i="4"/>
  <c r="BO385" i="4"/>
  <c r="BN385" i="4"/>
  <c r="BL385" i="4"/>
  <c r="E385" i="4"/>
  <c r="FI384" i="4"/>
  <c r="FH384" i="4"/>
  <c r="FG384" i="4"/>
  <c r="FF384" i="4"/>
  <c r="FE384" i="4"/>
  <c r="FD384" i="4"/>
  <c r="FC384" i="4"/>
  <c r="FB384" i="4"/>
  <c r="FA384" i="4"/>
  <c r="EZ384" i="4"/>
  <c r="EY384" i="4"/>
  <c r="EW384" i="4"/>
  <c r="EV384" i="4"/>
  <c r="EU384" i="4"/>
  <c r="ET384" i="4"/>
  <c r="ES384" i="4"/>
  <c r="ER384" i="4"/>
  <c r="EQ384" i="4"/>
  <c r="EP384" i="4"/>
  <c r="EO384" i="4"/>
  <c r="EN384" i="4"/>
  <c r="EM384" i="4"/>
  <c r="DL384" i="4"/>
  <c r="DG384" i="4"/>
  <c r="DF384" i="4"/>
  <c r="DC384" i="4"/>
  <c r="DB384" i="4"/>
  <c r="DA384" i="4"/>
  <c r="CZ384" i="4"/>
  <c r="CY384" i="4"/>
  <c r="CW384" i="4"/>
  <c r="CU384" i="4"/>
  <c r="CT384" i="4"/>
  <c r="CS384" i="4"/>
  <c r="CQ384" i="4"/>
  <c r="CP384" i="4"/>
  <c r="CO384" i="4"/>
  <c r="CN384" i="4"/>
  <c r="CM384" i="4"/>
  <c r="CK384" i="4"/>
  <c r="CH384" i="4"/>
  <c r="CG384" i="4"/>
  <c r="CD384" i="4"/>
  <c r="CC384" i="4"/>
  <c r="CB384" i="4"/>
  <c r="CA384" i="4"/>
  <c r="BZ384" i="4"/>
  <c r="BX384" i="4"/>
  <c r="BV384" i="4"/>
  <c r="BU384" i="4"/>
  <c r="BT384" i="4"/>
  <c r="BS384" i="4"/>
  <c r="BR384" i="4"/>
  <c r="BQ384" i="4"/>
  <c r="BP384" i="4"/>
  <c r="BO384" i="4"/>
  <c r="BN384" i="4"/>
  <c r="BL384" i="4"/>
  <c r="E384" i="4"/>
  <c r="FI383" i="4"/>
  <c r="FH383" i="4"/>
  <c r="FG383" i="4"/>
  <c r="FF383" i="4"/>
  <c r="FE383" i="4"/>
  <c r="FD383" i="4"/>
  <c r="FC383" i="4"/>
  <c r="FB383" i="4"/>
  <c r="FA383" i="4"/>
  <c r="EZ383" i="4"/>
  <c r="EY383" i="4"/>
  <c r="EW383" i="4"/>
  <c r="EV383" i="4"/>
  <c r="EU383" i="4"/>
  <c r="ET383" i="4"/>
  <c r="ES383" i="4"/>
  <c r="ER383" i="4"/>
  <c r="EQ383" i="4"/>
  <c r="EP383" i="4"/>
  <c r="EO383" i="4"/>
  <c r="EN383" i="4"/>
  <c r="EM383" i="4"/>
  <c r="DL383" i="4"/>
  <c r="DG383" i="4"/>
  <c r="DF383" i="4"/>
  <c r="DD383" i="4"/>
  <c r="DC383" i="4"/>
  <c r="DB383" i="4"/>
  <c r="DA383" i="4"/>
  <c r="CZ383" i="4"/>
  <c r="CY383" i="4"/>
  <c r="CX383" i="4"/>
  <c r="CW383" i="4"/>
  <c r="CU383" i="4"/>
  <c r="CT383" i="4"/>
  <c r="CS383" i="4"/>
  <c r="CR383" i="4"/>
  <c r="CQ383" i="4"/>
  <c r="CP383" i="4"/>
  <c r="CO383" i="4"/>
  <c r="CN383" i="4"/>
  <c r="CM383" i="4"/>
  <c r="CL383" i="4"/>
  <c r="CK383" i="4"/>
  <c r="CH383" i="4"/>
  <c r="CG383" i="4"/>
  <c r="CE383" i="4"/>
  <c r="CD383" i="4"/>
  <c r="CC383" i="4"/>
  <c r="CB383" i="4"/>
  <c r="CA383" i="4"/>
  <c r="BZ383" i="4"/>
  <c r="BY383" i="4"/>
  <c r="BX383" i="4"/>
  <c r="BV383" i="4"/>
  <c r="BU383" i="4"/>
  <c r="BT383" i="4"/>
  <c r="BS383" i="4"/>
  <c r="BR383" i="4"/>
  <c r="BQ383" i="4"/>
  <c r="BP383" i="4"/>
  <c r="BO383" i="4"/>
  <c r="BN383" i="4"/>
  <c r="BM383" i="4"/>
  <c r="BL383" i="4"/>
  <c r="E383" i="4"/>
  <c r="FI382" i="4"/>
  <c r="FH382" i="4"/>
  <c r="FG382" i="4"/>
  <c r="FF382" i="4"/>
  <c r="FE382" i="4"/>
  <c r="FD382" i="4"/>
  <c r="FC382" i="4"/>
  <c r="FB382" i="4"/>
  <c r="FA382" i="4"/>
  <c r="EZ382" i="4"/>
  <c r="EY382" i="4"/>
  <c r="EW382" i="4"/>
  <c r="EV382" i="4"/>
  <c r="EU382" i="4"/>
  <c r="ET382" i="4"/>
  <c r="ES382" i="4"/>
  <c r="ER382" i="4"/>
  <c r="EQ382" i="4"/>
  <c r="EP382" i="4"/>
  <c r="EO382" i="4"/>
  <c r="EN382" i="4"/>
  <c r="EM382" i="4"/>
  <c r="DL382" i="4"/>
  <c r="DG382" i="4"/>
  <c r="DE382" i="4"/>
  <c r="DC382" i="4"/>
  <c r="DA382" i="4"/>
  <c r="CY382" i="4"/>
  <c r="CW382" i="4"/>
  <c r="CU382" i="4"/>
  <c r="CS382" i="4"/>
  <c r="CQ382" i="4"/>
  <c r="CO382" i="4"/>
  <c r="CM382" i="4"/>
  <c r="CK382" i="4"/>
  <c r="CH382" i="4"/>
  <c r="CF382" i="4"/>
  <c r="CD382" i="4"/>
  <c r="CB382" i="4"/>
  <c r="BZ382" i="4"/>
  <c r="BX382" i="4"/>
  <c r="BV382" i="4"/>
  <c r="BT382" i="4"/>
  <c r="BR382" i="4"/>
  <c r="BP382" i="4"/>
  <c r="BN382" i="4"/>
  <c r="BL382" i="4"/>
  <c r="E382" i="4"/>
  <c r="FI381" i="4"/>
  <c r="FH381" i="4"/>
  <c r="FG381" i="4"/>
  <c r="FF381" i="4"/>
  <c r="FE381" i="4"/>
  <c r="FD381" i="4"/>
  <c r="FC381" i="4"/>
  <c r="FB381" i="4"/>
  <c r="FA381" i="4"/>
  <c r="EZ381" i="4"/>
  <c r="EY381" i="4"/>
  <c r="EW381" i="4"/>
  <c r="EV381" i="4"/>
  <c r="EU381" i="4"/>
  <c r="ET381" i="4"/>
  <c r="ES381" i="4"/>
  <c r="ER381" i="4"/>
  <c r="EQ381" i="4"/>
  <c r="EP381" i="4"/>
  <c r="EO381" i="4"/>
  <c r="EN381" i="4"/>
  <c r="EM381" i="4"/>
  <c r="DL381" i="4"/>
  <c r="DG381" i="4"/>
  <c r="DE381" i="4"/>
  <c r="DC381" i="4"/>
  <c r="DA381" i="4"/>
  <c r="CY381" i="4"/>
  <c r="CW381" i="4"/>
  <c r="CU381" i="4"/>
  <c r="CS381" i="4"/>
  <c r="CQ381" i="4"/>
  <c r="CO381" i="4"/>
  <c r="CM381" i="4"/>
  <c r="CK381" i="4"/>
  <c r="CH381" i="4"/>
  <c r="CF381" i="4"/>
  <c r="CD381" i="4"/>
  <c r="CB381" i="4"/>
  <c r="BZ381" i="4"/>
  <c r="BX381" i="4"/>
  <c r="BV381" i="4"/>
  <c r="BT381" i="4"/>
  <c r="BR381" i="4"/>
  <c r="BP381" i="4"/>
  <c r="BN381" i="4"/>
  <c r="BL381" i="4"/>
  <c r="E381" i="4"/>
  <c r="FI380" i="4"/>
  <c r="FH380" i="4"/>
  <c r="FG380" i="4"/>
  <c r="FF380" i="4"/>
  <c r="FE380" i="4"/>
  <c r="FD380" i="4"/>
  <c r="FC380" i="4"/>
  <c r="FB380" i="4"/>
  <c r="FA380" i="4"/>
  <c r="EZ380" i="4"/>
  <c r="EY380" i="4"/>
  <c r="EW380" i="4"/>
  <c r="EV380" i="4"/>
  <c r="EU380" i="4"/>
  <c r="ET380" i="4"/>
  <c r="ES380" i="4"/>
  <c r="ER380" i="4"/>
  <c r="EQ380" i="4"/>
  <c r="EP380" i="4"/>
  <c r="EO380" i="4"/>
  <c r="EN380" i="4"/>
  <c r="EM380" i="4"/>
  <c r="DL380" i="4"/>
  <c r="DF380" i="4"/>
  <c r="DD380" i="4"/>
  <c r="DB380" i="4"/>
  <c r="CZ380" i="4"/>
  <c r="CX380" i="4"/>
  <c r="CT380" i="4"/>
  <c r="CR380" i="4"/>
  <c r="CP380" i="4"/>
  <c r="CN380" i="4"/>
  <c r="CL380" i="4"/>
  <c r="CG380" i="4"/>
  <c r="CE380" i="4"/>
  <c r="CC380" i="4"/>
  <c r="CA380" i="4"/>
  <c r="BY380" i="4"/>
  <c r="BU380" i="4"/>
  <c r="BS380" i="4"/>
  <c r="BQ380" i="4"/>
  <c r="BO380" i="4"/>
  <c r="BM380" i="4"/>
  <c r="E380" i="4"/>
  <c r="FI379" i="4"/>
  <c r="FH379" i="4"/>
  <c r="FG379" i="4"/>
  <c r="FF379" i="4"/>
  <c r="FE379" i="4"/>
  <c r="FD379" i="4"/>
  <c r="FC379" i="4"/>
  <c r="FB379" i="4"/>
  <c r="FA379" i="4"/>
  <c r="EZ379" i="4"/>
  <c r="EY379" i="4"/>
  <c r="EW379" i="4"/>
  <c r="EV379" i="4"/>
  <c r="EU379" i="4"/>
  <c r="ET379" i="4"/>
  <c r="ES379" i="4"/>
  <c r="ER379" i="4"/>
  <c r="EQ379" i="4"/>
  <c r="EP379" i="4"/>
  <c r="EO379" i="4"/>
  <c r="EN379" i="4"/>
  <c r="EM379" i="4"/>
  <c r="DL379" i="4"/>
  <c r="E379" i="4"/>
  <c r="FI378" i="4"/>
  <c r="FH378" i="4"/>
  <c r="FG378" i="4"/>
  <c r="FF378" i="4"/>
  <c r="FE378" i="4"/>
  <c r="FD378" i="4"/>
  <c r="FC378" i="4"/>
  <c r="FB378" i="4"/>
  <c r="FA378" i="4"/>
  <c r="EZ378" i="4"/>
  <c r="EY378" i="4"/>
  <c r="EW378" i="4"/>
  <c r="EV378" i="4"/>
  <c r="EU378" i="4"/>
  <c r="ET378" i="4"/>
  <c r="ES378" i="4"/>
  <c r="ER378" i="4"/>
  <c r="EQ378" i="4"/>
  <c r="EP378" i="4"/>
  <c r="EO378" i="4"/>
  <c r="EN378" i="4"/>
  <c r="EM378" i="4"/>
  <c r="DL378" i="4"/>
  <c r="DB378" i="4"/>
  <c r="CX378" i="4"/>
  <c r="CR378" i="4"/>
  <c r="CP378" i="4"/>
  <c r="CL378" i="4"/>
  <c r="CG378" i="4"/>
  <c r="CC378" i="4"/>
  <c r="BY378" i="4"/>
  <c r="BU378" i="4"/>
  <c r="BQ378" i="4"/>
  <c r="BM378" i="4"/>
  <c r="E378" i="4"/>
  <c r="FI377" i="4"/>
  <c r="FH377" i="4"/>
  <c r="FG377" i="4"/>
  <c r="FF377" i="4"/>
  <c r="FE377" i="4"/>
  <c r="FD377" i="4"/>
  <c r="FC377" i="4"/>
  <c r="FB377" i="4"/>
  <c r="FA377" i="4"/>
  <c r="EZ377" i="4"/>
  <c r="EY377" i="4"/>
  <c r="EW377" i="4"/>
  <c r="EV377" i="4"/>
  <c r="EU377" i="4"/>
  <c r="ET377" i="4"/>
  <c r="ES377" i="4"/>
  <c r="ER377" i="4"/>
  <c r="EQ377" i="4"/>
  <c r="EP377" i="4"/>
  <c r="EO377" i="4"/>
  <c r="EN377" i="4"/>
  <c r="EM377" i="4"/>
  <c r="DL377" i="4"/>
  <c r="DG377" i="4"/>
  <c r="DD377" i="4"/>
  <c r="DA377" i="4"/>
  <c r="CX377" i="4"/>
  <c r="CU377" i="4"/>
  <c r="CS377" i="4"/>
  <c r="CR377" i="4"/>
  <c r="CO377" i="4"/>
  <c r="CL377" i="4"/>
  <c r="CH377" i="4"/>
  <c r="CF377" i="4"/>
  <c r="CE377" i="4"/>
  <c r="CC377" i="4"/>
  <c r="CB377" i="4"/>
  <c r="BY377" i="4"/>
  <c r="BV377" i="4"/>
  <c r="BT377" i="4"/>
  <c r="BS377" i="4"/>
  <c r="BP377" i="4"/>
  <c r="BM377" i="4"/>
  <c r="E377" i="4"/>
  <c r="FI376" i="4"/>
  <c r="FH376" i="4"/>
  <c r="FG376" i="4"/>
  <c r="FF376" i="4"/>
  <c r="FE376" i="4"/>
  <c r="FD376" i="4"/>
  <c r="FC376" i="4"/>
  <c r="FB376" i="4"/>
  <c r="FA376" i="4"/>
  <c r="EZ376" i="4"/>
  <c r="EY376" i="4"/>
  <c r="EW376" i="4"/>
  <c r="EV376" i="4"/>
  <c r="EU376" i="4"/>
  <c r="ET376" i="4"/>
  <c r="ES376" i="4"/>
  <c r="ER376" i="4"/>
  <c r="EQ376" i="4"/>
  <c r="EP376" i="4"/>
  <c r="EO376" i="4"/>
  <c r="EN376" i="4"/>
  <c r="EM376" i="4"/>
  <c r="DL376" i="4"/>
  <c r="DG376" i="4"/>
  <c r="DD376" i="4"/>
  <c r="DB376" i="4"/>
  <c r="CX376" i="4"/>
  <c r="CR376" i="4"/>
  <c r="CP376" i="4"/>
  <c r="CM376" i="4"/>
  <c r="CL376" i="4"/>
  <c r="CF376" i="4"/>
  <c r="CE376" i="4"/>
  <c r="CC376" i="4"/>
  <c r="BY376" i="4"/>
  <c r="BS376" i="4"/>
  <c r="BQ376" i="4"/>
  <c r="BM376" i="4"/>
  <c r="E376" i="4"/>
  <c r="FI375" i="4"/>
  <c r="FH375" i="4"/>
  <c r="FG375" i="4"/>
  <c r="FF375" i="4"/>
  <c r="FE375" i="4"/>
  <c r="FD375" i="4"/>
  <c r="FC375" i="4"/>
  <c r="FB375" i="4"/>
  <c r="FA375" i="4"/>
  <c r="EZ375" i="4"/>
  <c r="EY375" i="4"/>
  <c r="EW375" i="4"/>
  <c r="EV375" i="4"/>
  <c r="EU375" i="4"/>
  <c r="ET375" i="4"/>
  <c r="ES375" i="4"/>
  <c r="ER375" i="4"/>
  <c r="EQ375" i="4"/>
  <c r="EP375" i="4"/>
  <c r="EO375" i="4"/>
  <c r="EN375" i="4"/>
  <c r="EM375" i="4"/>
  <c r="DL375" i="4"/>
  <c r="DE375" i="4"/>
  <c r="DB375" i="4"/>
  <c r="CY375" i="4"/>
  <c r="CS375" i="4"/>
  <c r="CP375" i="4"/>
  <c r="CM375" i="4"/>
  <c r="CF375" i="4"/>
  <c r="CC375" i="4"/>
  <c r="BZ375" i="4"/>
  <c r="BQ375" i="4"/>
  <c r="BN375" i="4"/>
  <c r="E375" i="4"/>
  <c r="FI374" i="4"/>
  <c r="FH374" i="4"/>
  <c r="FG374" i="4"/>
  <c r="FF374" i="4"/>
  <c r="FE374" i="4"/>
  <c r="FD374" i="4"/>
  <c r="FC374" i="4"/>
  <c r="FB374" i="4"/>
  <c r="FA374" i="4"/>
  <c r="EZ374" i="4"/>
  <c r="EY374" i="4"/>
  <c r="EW374" i="4"/>
  <c r="EV374" i="4"/>
  <c r="EU374" i="4"/>
  <c r="ET374" i="4"/>
  <c r="ES374" i="4"/>
  <c r="ER374" i="4"/>
  <c r="EQ374" i="4"/>
  <c r="EP374" i="4"/>
  <c r="EO374" i="4"/>
  <c r="EN374" i="4"/>
  <c r="EM374" i="4"/>
  <c r="DL374" i="4"/>
  <c r="DG374" i="4"/>
  <c r="DD374" i="4"/>
  <c r="CZ374" i="4"/>
  <c r="CR374" i="4"/>
  <c r="CN374" i="4"/>
  <c r="CE374" i="4"/>
  <c r="CD374" i="4"/>
  <c r="CA374" i="4"/>
  <c r="BS374" i="4"/>
  <c r="BR374" i="4"/>
  <c r="BO374" i="4"/>
  <c r="E374" i="4"/>
  <c r="FI373" i="4"/>
  <c r="FH373" i="4"/>
  <c r="FG373" i="4"/>
  <c r="FF373" i="4"/>
  <c r="FE373" i="4"/>
  <c r="FD373" i="4"/>
  <c r="FC373" i="4"/>
  <c r="FB373" i="4"/>
  <c r="FA373" i="4"/>
  <c r="EZ373" i="4"/>
  <c r="EY373" i="4"/>
  <c r="EW373" i="4"/>
  <c r="EV373" i="4"/>
  <c r="EU373" i="4"/>
  <c r="ET373" i="4"/>
  <c r="ES373" i="4"/>
  <c r="ER373" i="4"/>
  <c r="EQ373" i="4"/>
  <c r="EP373" i="4"/>
  <c r="EO373" i="4"/>
  <c r="EN373" i="4"/>
  <c r="EM373" i="4"/>
  <c r="DL373" i="4"/>
  <c r="DF373" i="4"/>
  <c r="DD373" i="4"/>
  <c r="DB373" i="4"/>
  <c r="CZ373" i="4"/>
  <c r="CX373" i="4"/>
  <c r="CT373" i="4"/>
  <c r="CR373" i="4"/>
  <c r="CP373" i="4"/>
  <c r="CN373" i="4"/>
  <c r="CL373" i="4"/>
  <c r="CE373" i="4"/>
  <c r="CC373" i="4"/>
  <c r="CA373" i="4"/>
  <c r="BY373" i="4"/>
  <c r="BU373" i="4"/>
  <c r="BS373" i="4"/>
  <c r="BQ373" i="4"/>
  <c r="BO373" i="4"/>
  <c r="BM373" i="4"/>
  <c r="E373" i="4"/>
  <c r="FI372" i="4"/>
  <c r="FH372" i="4"/>
  <c r="FG372" i="4"/>
  <c r="FF372" i="4"/>
  <c r="FE372" i="4"/>
  <c r="FD372" i="4"/>
  <c r="FC372" i="4"/>
  <c r="FB372" i="4"/>
  <c r="FA372" i="4"/>
  <c r="EZ372" i="4"/>
  <c r="EY372" i="4"/>
  <c r="EW372" i="4"/>
  <c r="EV372" i="4"/>
  <c r="EU372" i="4"/>
  <c r="ET372" i="4"/>
  <c r="ES372" i="4"/>
  <c r="ER372" i="4"/>
  <c r="EQ372" i="4"/>
  <c r="EP372" i="4"/>
  <c r="EO372" i="4"/>
  <c r="EN372" i="4"/>
  <c r="EM372" i="4"/>
  <c r="DL372" i="4"/>
  <c r="DF372" i="4"/>
  <c r="CS372" i="4"/>
  <c r="CK372" i="4"/>
  <c r="BR372" i="4"/>
  <c r="DG372" i="4"/>
  <c r="E372" i="4"/>
  <c r="FI371" i="4"/>
  <c r="FH371" i="4"/>
  <c r="FG371" i="4"/>
  <c r="FF371" i="4"/>
  <c r="FE371" i="4"/>
  <c r="FD371" i="4"/>
  <c r="FC371" i="4"/>
  <c r="FB371" i="4"/>
  <c r="FA371" i="4"/>
  <c r="EZ371" i="4"/>
  <c r="EY371" i="4"/>
  <c r="EW371" i="4"/>
  <c r="EV371" i="4"/>
  <c r="EU371" i="4"/>
  <c r="ET371" i="4"/>
  <c r="ES371" i="4"/>
  <c r="ER371" i="4"/>
  <c r="EQ371" i="4"/>
  <c r="EP371" i="4"/>
  <c r="EO371" i="4"/>
  <c r="EN371" i="4"/>
  <c r="EM371" i="4"/>
  <c r="DL371" i="4"/>
  <c r="DF371" i="4"/>
  <c r="DE371" i="4"/>
  <c r="DC371" i="4"/>
  <c r="DB371" i="4"/>
  <c r="CZ371" i="4"/>
  <c r="CY371" i="4"/>
  <c r="CT371" i="4"/>
  <c r="CS371" i="4"/>
  <c r="CQ371" i="4"/>
  <c r="CP371" i="4"/>
  <c r="CN371" i="4"/>
  <c r="CM371" i="4"/>
  <c r="CG371" i="4"/>
  <c r="CF371" i="4"/>
  <c r="CD371" i="4"/>
  <c r="CC371" i="4"/>
  <c r="CA371" i="4"/>
  <c r="BZ371" i="4"/>
  <c r="BU371" i="4"/>
  <c r="BT371" i="4"/>
  <c r="BR371" i="4"/>
  <c r="BQ371" i="4"/>
  <c r="BO371" i="4"/>
  <c r="BN371" i="4"/>
  <c r="E371" i="4"/>
  <c r="FI370" i="4"/>
  <c r="FH370" i="4"/>
  <c r="FG370" i="4"/>
  <c r="FF370" i="4"/>
  <c r="FE370" i="4"/>
  <c r="FD370" i="4"/>
  <c r="FC370" i="4"/>
  <c r="FB370" i="4"/>
  <c r="FA370" i="4"/>
  <c r="EZ370" i="4"/>
  <c r="EY370" i="4"/>
  <c r="EW370" i="4"/>
  <c r="EV370" i="4"/>
  <c r="EU370" i="4"/>
  <c r="ET370" i="4"/>
  <c r="ES370" i="4"/>
  <c r="ER370" i="4"/>
  <c r="EQ370" i="4"/>
  <c r="EP370" i="4"/>
  <c r="EO370" i="4"/>
  <c r="EN370" i="4"/>
  <c r="EM370" i="4"/>
  <c r="DL370" i="4"/>
  <c r="DF370" i="4"/>
  <c r="DC370" i="4"/>
  <c r="DB370" i="4"/>
  <c r="CZ370" i="4"/>
  <c r="CY370" i="4"/>
  <c r="CT370" i="4"/>
  <c r="CQ370" i="4"/>
  <c r="CP370" i="4"/>
  <c r="CN370" i="4"/>
  <c r="CM370" i="4"/>
  <c r="CG370" i="4"/>
  <c r="CD370" i="4"/>
  <c r="CC370" i="4"/>
  <c r="CA370" i="4"/>
  <c r="BZ370" i="4"/>
  <c r="BU370" i="4"/>
  <c r="BR370" i="4"/>
  <c r="BQ370" i="4"/>
  <c r="BO370" i="4"/>
  <c r="BN370" i="4"/>
  <c r="CW370" i="4"/>
  <c r="E370" i="4"/>
  <c r="FI369" i="4"/>
  <c r="FH369" i="4"/>
  <c r="FG369" i="4"/>
  <c r="FF369" i="4"/>
  <c r="FE369" i="4"/>
  <c r="FD369" i="4"/>
  <c r="FC369" i="4"/>
  <c r="FB369" i="4"/>
  <c r="FA369" i="4"/>
  <c r="EZ369" i="4"/>
  <c r="EY369" i="4"/>
  <c r="EW369" i="4"/>
  <c r="EV369" i="4"/>
  <c r="EU369" i="4"/>
  <c r="ET369" i="4"/>
  <c r="ES369" i="4"/>
  <c r="ER369" i="4"/>
  <c r="EQ369" i="4"/>
  <c r="EP369" i="4"/>
  <c r="EO369" i="4"/>
  <c r="EN369" i="4"/>
  <c r="EM369" i="4"/>
  <c r="DL369" i="4"/>
  <c r="E369" i="4"/>
  <c r="FI368" i="4"/>
  <c r="FH368" i="4"/>
  <c r="FG368" i="4"/>
  <c r="FF368" i="4"/>
  <c r="FE368" i="4"/>
  <c r="FD368" i="4"/>
  <c r="FC368" i="4"/>
  <c r="FB368" i="4"/>
  <c r="FA368" i="4"/>
  <c r="EZ368" i="4"/>
  <c r="EY368" i="4"/>
  <c r="EW368" i="4"/>
  <c r="EV368" i="4"/>
  <c r="EU368" i="4"/>
  <c r="ET368" i="4"/>
  <c r="ES368" i="4"/>
  <c r="ER368" i="4"/>
  <c r="EQ368" i="4"/>
  <c r="EP368" i="4"/>
  <c r="EO368" i="4"/>
  <c r="EN368" i="4"/>
  <c r="EM368" i="4"/>
  <c r="DL368" i="4"/>
  <c r="E368" i="4"/>
  <c r="FI367" i="4"/>
  <c r="FH367" i="4"/>
  <c r="FG367" i="4"/>
  <c r="FF367" i="4"/>
  <c r="FE367" i="4"/>
  <c r="FD367" i="4"/>
  <c r="FC367" i="4"/>
  <c r="FB367" i="4"/>
  <c r="FA367" i="4"/>
  <c r="EZ367" i="4"/>
  <c r="EY367" i="4"/>
  <c r="EW367" i="4"/>
  <c r="EV367" i="4"/>
  <c r="EU367" i="4"/>
  <c r="ET367" i="4"/>
  <c r="ES367" i="4"/>
  <c r="ER367" i="4"/>
  <c r="EQ367" i="4"/>
  <c r="EP367" i="4"/>
  <c r="EO367" i="4"/>
  <c r="EN367" i="4"/>
  <c r="EM367" i="4"/>
  <c r="DL367" i="4"/>
  <c r="E367" i="4"/>
  <c r="FI366" i="4"/>
  <c r="FH366" i="4"/>
  <c r="FG366" i="4"/>
  <c r="FF366" i="4"/>
  <c r="FE366" i="4"/>
  <c r="FD366" i="4"/>
  <c r="FC366" i="4"/>
  <c r="FB366" i="4"/>
  <c r="FA366" i="4"/>
  <c r="EZ366" i="4"/>
  <c r="EY366" i="4"/>
  <c r="EW366" i="4"/>
  <c r="EV366" i="4"/>
  <c r="EU366" i="4"/>
  <c r="ET366" i="4"/>
  <c r="ES366" i="4"/>
  <c r="ER366" i="4"/>
  <c r="EQ366" i="4"/>
  <c r="EP366" i="4"/>
  <c r="EO366" i="4"/>
  <c r="EN366" i="4"/>
  <c r="EM366" i="4"/>
  <c r="DL366" i="4"/>
  <c r="DF366" i="4"/>
  <c r="DC366" i="4"/>
  <c r="DB366" i="4"/>
  <c r="CZ366" i="4"/>
  <c r="CY366" i="4"/>
  <c r="CT366" i="4"/>
  <c r="CR366" i="4"/>
  <c r="CQ366" i="4"/>
  <c r="CP366" i="4"/>
  <c r="CN366" i="4"/>
  <c r="CM366" i="4"/>
  <c r="CG366" i="4"/>
  <c r="CD366" i="4"/>
  <c r="CC366" i="4"/>
  <c r="CA366" i="4"/>
  <c r="BZ366" i="4"/>
  <c r="BU366" i="4"/>
  <c r="BR366" i="4"/>
  <c r="BQ366" i="4"/>
  <c r="BO366" i="4"/>
  <c r="BN366" i="4"/>
  <c r="E366" i="4"/>
  <c r="FI365" i="4"/>
  <c r="FH365" i="4"/>
  <c r="FG365" i="4"/>
  <c r="FF365" i="4"/>
  <c r="FE365" i="4"/>
  <c r="FD365" i="4"/>
  <c r="FC365" i="4"/>
  <c r="FB365" i="4"/>
  <c r="FA365" i="4"/>
  <c r="EZ365" i="4"/>
  <c r="EY365" i="4"/>
  <c r="EW365" i="4"/>
  <c r="EV365" i="4"/>
  <c r="EU365" i="4"/>
  <c r="ET365" i="4"/>
  <c r="ES365" i="4"/>
  <c r="ER365" i="4"/>
  <c r="EQ365" i="4"/>
  <c r="EP365" i="4"/>
  <c r="EO365" i="4"/>
  <c r="EN365" i="4"/>
  <c r="EM365" i="4"/>
  <c r="DL365" i="4"/>
  <c r="DG365" i="4"/>
  <c r="DF365" i="4"/>
  <c r="DD365" i="4"/>
  <c r="DC365" i="4"/>
  <c r="DB365" i="4"/>
  <c r="CZ365" i="4"/>
  <c r="CX365" i="4"/>
  <c r="CU365" i="4"/>
  <c r="CT365" i="4"/>
  <c r="CR365" i="4"/>
  <c r="CQ365" i="4"/>
  <c r="CP365" i="4"/>
  <c r="CN365" i="4"/>
  <c r="CL365" i="4"/>
  <c r="CH365" i="4"/>
  <c r="CG365" i="4"/>
  <c r="CE365" i="4"/>
  <c r="CD365" i="4"/>
  <c r="CC365" i="4"/>
  <c r="CA365" i="4"/>
  <c r="BY365" i="4"/>
  <c r="BV365" i="4"/>
  <c r="BU365" i="4"/>
  <c r="BS365" i="4"/>
  <c r="BR365" i="4"/>
  <c r="BQ365" i="4"/>
  <c r="BO365" i="4"/>
  <c r="BM365" i="4"/>
  <c r="CY365" i="4"/>
  <c r="E365" i="4"/>
  <c r="FI364" i="4"/>
  <c r="FH364" i="4"/>
  <c r="FG364" i="4"/>
  <c r="FF364" i="4"/>
  <c r="FE364" i="4"/>
  <c r="FD364" i="4"/>
  <c r="FC364" i="4"/>
  <c r="FB364" i="4"/>
  <c r="FA364" i="4"/>
  <c r="EZ364" i="4"/>
  <c r="EY364" i="4"/>
  <c r="EW364" i="4"/>
  <c r="EV364" i="4"/>
  <c r="EU364" i="4"/>
  <c r="ET364" i="4"/>
  <c r="ES364" i="4"/>
  <c r="ER364" i="4"/>
  <c r="EQ364" i="4"/>
  <c r="EP364" i="4"/>
  <c r="EO364" i="4"/>
  <c r="EN364" i="4"/>
  <c r="EM364" i="4"/>
  <c r="DL364" i="4"/>
  <c r="DG364" i="4"/>
  <c r="DF364" i="4"/>
  <c r="DE364" i="4"/>
  <c r="DC364" i="4"/>
  <c r="DA364" i="4"/>
  <c r="CZ364" i="4"/>
  <c r="CY364" i="4"/>
  <c r="CX364" i="4"/>
  <c r="CW364" i="4"/>
  <c r="CU364" i="4"/>
  <c r="CT364" i="4"/>
  <c r="CS364" i="4"/>
  <c r="CR364" i="4"/>
  <c r="CQ364" i="4"/>
  <c r="CO364" i="4"/>
  <c r="CN364" i="4"/>
  <c r="CM364" i="4"/>
  <c r="CL364" i="4"/>
  <c r="CK364" i="4"/>
  <c r="CH364" i="4"/>
  <c r="CG364" i="4"/>
  <c r="CF364" i="4"/>
  <c r="CD364" i="4"/>
  <c r="CB364" i="4"/>
  <c r="CA364" i="4"/>
  <c r="BZ364" i="4"/>
  <c r="BY364" i="4"/>
  <c r="BX364" i="4"/>
  <c r="BV364" i="4"/>
  <c r="BU364" i="4"/>
  <c r="BT364" i="4"/>
  <c r="BS364" i="4"/>
  <c r="BR364" i="4"/>
  <c r="BP364" i="4"/>
  <c r="BO364" i="4"/>
  <c r="BN364" i="4"/>
  <c r="BM364" i="4"/>
  <c r="BL364" i="4"/>
  <c r="E364" i="4"/>
  <c r="FI363" i="4"/>
  <c r="FH363" i="4"/>
  <c r="FG363" i="4"/>
  <c r="FF363" i="4"/>
  <c r="FE363" i="4"/>
  <c r="FD363" i="4"/>
  <c r="FC363" i="4"/>
  <c r="FB363" i="4"/>
  <c r="FA363" i="4"/>
  <c r="EZ363" i="4"/>
  <c r="EY363" i="4"/>
  <c r="EW363" i="4"/>
  <c r="EV363" i="4"/>
  <c r="EU363" i="4"/>
  <c r="ET363" i="4"/>
  <c r="ES363" i="4"/>
  <c r="ER363" i="4"/>
  <c r="EQ363" i="4"/>
  <c r="EP363" i="4"/>
  <c r="EO363" i="4"/>
  <c r="EN363" i="4"/>
  <c r="EM363" i="4"/>
  <c r="DL363" i="4"/>
  <c r="DF363" i="4"/>
  <c r="DE363" i="4"/>
  <c r="DD363" i="4"/>
  <c r="DB363" i="4"/>
  <c r="DA363" i="4"/>
  <c r="CZ363" i="4"/>
  <c r="CY363" i="4"/>
  <c r="CX363" i="4"/>
  <c r="CW363" i="4"/>
  <c r="CU363" i="4"/>
  <c r="CT363" i="4"/>
  <c r="CS363" i="4"/>
  <c r="CR363" i="4"/>
  <c r="CP363" i="4"/>
  <c r="CO363" i="4"/>
  <c r="CN363" i="4"/>
  <c r="CM363" i="4"/>
  <c r="CL363" i="4"/>
  <c r="CK363" i="4"/>
  <c r="CG363" i="4"/>
  <c r="CF363" i="4"/>
  <c r="CE363" i="4"/>
  <c r="CC363" i="4"/>
  <c r="CB363" i="4"/>
  <c r="CA363" i="4"/>
  <c r="BZ363" i="4"/>
  <c r="BY363" i="4"/>
  <c r="BX363" i="4"/>
  <c r="BV363" i="4"/>
  <c r="BU363" i="4"/>
  <c r="BT363" i="4"/>
  <c r="BS363" i="4"/>
  <c r="BQ363" i="4"/>
  <c r="BP363" i="4"/>
  <c r="BO363" i="4"/>
  <c r="BN363" i="4"/>
  <c r="BM363" i="4"/>
  <c r="BL363" i="4"/>
  <c r="DC363" i="4"/>
  <c r="E363" i="4"/>
  <c r="FI362" i="4"/>
  <c r="FH362" i="4"/>
  <c r="FG362" i="4"/>
  <c r="FF362" i="4"/>
  <c r="FE362" i="4"/>
  <c r="FD362" i="4"/>
  <c r="FC362" i="4"/>
  <c r="FB362" i="4"/>
  <c r="FA362" i="4"/>
  <c r="EZ362" i="4"/>
  <c r="EY362" i="4"/>
  <c r="EW362" i="4"/>
  <c r="EV362" i="4"/>
  <c r="EU362" i="4"/>
  <c r="ET362" i="4"/>
  <c r="ES362" i="4"/>
  <c r="ER362" i="4"/>
  <c r="EQ362" i="4"/>
  <c r="EP362" i="4"/>
  <c r="EO362" i="4"/>
  <c r="EN362" i="4"/>
  <c r="EM362" i="4"/>
  <c r="DL362" i="4"/>
  <c r="DG362" i="4"/>
  <c r="DF362" i="4"/>
  <c r="DE362" i="4"/>
  <c r="DC362" i="4"/>
  <c r="DB362" i="4"/>
  <c r="DA362" i="4"/>
  <c r="CX362" i="4"/>
  <c r="CW362" i="4"/>
  <c r="CU362" i="4"/>
  <c r="CT362" i="4"/>
  <c r="CS362" i="4"/>
  <c r="CQ362" i="4"/>
  <c r="CP362" i="4"/>
  <c r="CO362" i="4"/>
  <c r="CL362" i="4"/>
  <c r="CK362" i="4"/>
  <c r="CH362" i="4"/>
  <c r="CG362" i="4"/>
  <c r="CF362" i="4"/>
  <c r="CD362" i="4"/>
  <c r="CC362" i="4"/>
  <c r="CB362" i="4"/>
  <c r="BY362" i="4"/>
  <c r="BX362" i="4"/>
  <c r="BV362" i="4"/>
  <c r="BU362" i="4"/>
  <c r="BT362" i="4"/>
  <c r="BR362" i="4"/>
  <c r="BQ362" i="4"/>
  <c r="BP362" i="4"/>
  <c r="BM362" i="4"/>
  <c r="BL362" i="4"/>
  <c r="E362" i="4"/>
  <c r="FI361" i="4"/>
  <c r="FH361" i="4"/>
  <c r="FG361" i="4"/>
  <c r="FF361" i="4"/>
  <c r="FE361" i="4"/>
  <c r="FD361" i="4"/>
  <c r="FC361" i="4"/>
  <c r="FB361" i="4"/>
  <c r="FA361" i="4"/>
  <c r="EZ361" i="4"/>
  <c r="EY361" i="4"/>
  <c r="EW361" i="4"/>
  <c r="EV361" i="4"/>
  <c r="EU361" i="4"/>
  <c r="ET361" i="4"/>
  <c r="ES361" i="4"/>
  <c r="ER361" i="4"/>
  <c r="EQ361" i="4"/>
  <c r="EP361" i="4"/>
  <c r="EO361" i="4"/>
  <c r="EN361" i="4"/>
  <c r="EM361" i="4"/>
  <c r="DL361" i="4"/>
  <c r="DF361" i="4"/>
  <c r="DE361" i="4"/>
  <c r="DC361" i="4"/>
  <c r="DB361" i="4"/>
  <c r="DA361" i="4"/>
  <c r="CZ361" i="4"/>
  <c r="CY361" i="4"/>
  <c r="CX361" i="4"/>
  <c r="CW361" i="4"/>
  <c r="CT361" i="4"/>
  <c r="CS361" i="4"/>
  <c r="CR361" i="4"/>
  <c r="CQ361" i="4"/>
  <c r="CP361" i="4"/>
  <c r="CO361" i="4"/>
  <c r="CN361" i="4"/>
  <c r="CM361" i="4"/>
  <c r="CL361" i="4"/>
  <c r="CK361" i="4"/>
  <c r="CG361" i="4"/>
  <c r="CF361" i="4"/>
  <c r="CD361" i="4"/>
  <c r="CC361" i="4"/>
  <c r="CB361" i="4"/>
  <c r="CA361" i="4"/>
  <c r="BZ361" i="4"/>
  <c r="BY361" i="4"/>
  <c r="BX361" i="4"/>
  <c r="BU361" i="4"/>
  <c r="BT361" i="4"/>
  <c r="BS361" i="4"/>
  <c r="BR361" i="4"/>
  <c r="BQ361" i="4"/>
  <c r="BP361" i="4"/>
  <c r="BO361" i="4"/>
  <c r="BN361" i="4"/>
  <c r="BM361" i="4"/>
  <c r="BL361" i="4"/>
  <c r="E361" i="4"/>
  <c r="FI360" i="4"/>
  <c r="FH360" i="4"/>
  <c r="FG360" i="4"/>
  <c r="FF360" i="4"/>
  <c r="FE360" i="4"/>
  <c r="FD360" i="4"/>
  <c r="FC360" i="4"/>
  <c r="FB360" i="4"/>
  <c r="FA360" i="4"/>
  <c r="EZ360" i="4"/>
  <c r="EY360" i="4"/>
  <c r="EW360" i="4"/>
  <c r="EV360" i="4"/>
  <c r="EU360" i="4"/>
  <c r="ET360" i="4"/>
  <c r="ES360" i="4"/>
  <c r="ER360" i="4"/>
  <c r="EQ360" i="4"/>
  <c r="EP360" i="4"/>
  <c r="EO360" i="4"/>
  <c r="EN360" i="4"/>
  <c r="EM360" i="4"/>
  <c r="DL360" i="4"/>
  <c r="DG360" i="4"/>
  <c r="DF360" i="4"/>
  <c r="DE360" i="4"/>
  <c r="DC360" i="4"/>
  <c r="DB360" i="4"/>
  <c r="DA360" i="4"/>
  <c r="CZ360" i="4"/>
  <c r="CY360" i="4"/>
  <c r="CX360" i="4"/>
  <c r="CW360" i="4"/>
  <c r="CU360" i="4"/>
  <c r="CT360" i="4"/>
  <c r="CS360" i="4"/>
  <c r="CR360" i="4"/>
  <c r="CQ360" i="4"/>
  <c r="CP360" i="4"/>
  <c r="CN360" i="4"/>
  <c r="CM360" i="4"/>
  <c r="CL360" i="4"/>
  <c r="CK360" i="4"/>
  <c r="CH360" i="4"/>
  <c r="CG360" i="4"/>
  <c r="CF360" i="4"/>
  <c r="CD360" i="4"/>
  <c r="CC360" i="4"/>
  <c r="CB360" i="4"/>
  <c r="CA360" i="4"/>
  <c r="BZ360" i="4"/>
  <c r="BY360" i="4"/>
  <c r="BX360" i="4"/>
  <c r="BV360" i="4"/>
  <c r="BU360" i="4"/>
  <c r="BT360" i="4"/>
  <c r="BS360" i="4"/>
  <c r="BR360" i="4"/>
  <c r="BQ360" i="4"/>
  <c r="BO360" i="4"/>
  <c r="BN360" i="4"/>
  <c r="BM360" i="4"/>
  <c r="BL360" i="4"/>
  <c r="E360" i="4"/>
  <c r="FI359" i="4"/>
  <c r="FH359" i="4"/>
  <c r="FG359" i="4"/>
  <c r="FF359" i="4"/>
  <c r="FE359" i="4"/>
  <c r="FD359" i="4"/>
  <c r="FC359" i="4"/>
  <c r="FB359" i="4"/>
  <c r="FA359" i="4"/>
  <c r="EZ359" i="4"/>
  <c r="EY359" i="4"/>
  <c r="EW359" i="4"/>
  <c r="EV359" i="4"/>
  <c r="EU359" i="4"/>
  <c r="ET359" i="4"/>
  <c r="ES359" i="4"/>
  <c r="ER359" i="4"/>
  <c r="EQ359" i="4"/>
  <c r="EP359" i="4"/>
  <c r="EO359" i="4"/>
  <c r="EN359" i="4"/>
  <c r="EM359" i="4"/>
  <c r="DL359" i="4"/>
  <c r="DF359" i="4"/>
  <c r="DE359" i="4"/>
  <c r="DD359" i="4"/>
  <c r="DB359" i="4"/>
  <c r="DA359" i="4"/>
  <c r="CZ359" i="4"/>
  <c r="CY359" i="4"/>
  <c r="CX359" i="4"/>
  <c r="CW359" i="4"/>
  <c r="CT359" i="4"/>
  <c r="CS359" i="4"/>
  <c r="CR359" i="4"/>
  <c r="CP359" i="4"/>
  <c r="CO359" i="4"/>
  <c r="CN359" i="4"/>
  <c r="CM359" i="4"/>
  <c r="CL359" i="4"/>
  <c r="CK359" i="4"/>
  <c r="CG359" i="4"/>
  <c r="CF359" i="4"/>
  <c r="CE359" i="4"/>
  <c r="CC359" i="4"/>
  <c r="CB359" i="4"/>
  <c r="CA359" i="4"/>
  <c r="BZ359" i="4"/>
  <c r="BY359" i="4"/>
  <c r="BX359" i="4"/>
  <c r="BU359" i="4"/>
  <c r="BT359" i="4"/>
  <c r="BS359" i="4"/>
  <c r="BQ359" i="4"/>
  <c r="BP359" i="4"/>
  <c r="BO359" i="4"/>
  <c r="BN359" i="4"/>
  <c r="BM359" i="4"/>
  <c r="BL359" i="4"/>
  <c r="DC359" i="4"/>
  <c r="E359" i="4"/>
  <c r="FI358" i="4"/>
  <c r="FH358" i="4"/>
  <c r="FG358" i="4"/>
  <c r="FF358" i="4"/>
  <c r="FE358" i="4"/>
  <c r="FD358" i="4"/>
  <c r="FC358" i="4"/>
  <c r="FB358" i="4"/>
  <c r="FA358" i="4"/>
  <c r="EZ358" i="4"/>
  <c r="EY358" i="4"/>
  <c r="EW358" i="4"/>
  <c r="EV358" i="4"/>
  <c r="EU358" i="4"/>
  <c r="ET358" i="4"/>
  <c r="ES358" i="4"/>
  <c r="ER358" i="4"/>
  <c r="EQ358" i="4"/>
  <c r="EP358" i="4"/>
  <c r="EO358" i="4"/>
  <c r="EN358" i="4"/>
  <c r="EM358" i="4"/>
  <c r="DL358" i="4"/>
  <c r="DF358" i="4"/>
  <c r="DE358" i="4"/>
  <c r="DD358" i="4"/>
  <c r="DB358" i="4"/>
  <c r="DA358" i="4"/>
  <c r="CZ358" i="4"/>
  <c r="CY358" i="4"/>
  <c r="CX358" i="4"/>
  <c r="CW358" i="4"/>
  <c r="CT358" i="4"/>
  <c r="CS358" i="4"/>
  <c r="CR358" i="4"/>
  <c r="CP358" i="4"/>
  <c r="CO358" i="4"/>
  <c r="CN358" i="4"/>
  <c r="CM358" i="4"/>
  <c r="CL358" i="4"/>
  <c r="CK358" i="4"/>
  <c r="CG358" i="4"/>
  <c r="CF358" i="4"/>
  <c r="CE358" i="4"/>
  <c r="CC358" i="4"/>
  <c r="CB358" i="4"/>
  <c r="CA358" i="4"/>
  <c r="BZ358" i="4"/>
  <c r="BY358" i="4"/>
  <c r="BX358" i="4"/>
  <c r="BU358" i="4"/>
  <c r="BT358" i="4"/>
  <c r="BS358" i="4"/>
  <c r="BQ358" i="4"/>
  <c r="BP358" i="4"/>
  <c r="BO358" i="4"/>
  <c r="BN358" i="4"/>
  <c r="BM358" i="4"/>
  <c r="BL358" i="4"/>
  <c r="E358" i="4"/>
  <c r="FI357" i="4"/>
  <c r="FH357" i="4"/>
  <c r="FG357" i="4"/>
  <c r="FF357" i="4"/>
  <c r="FE357" i="4"/>
  <c r="FD357" i="4"/>
  <c r="FC357" i="4"/>
  <c r="FB357" i="4"/>
  <c r="FA357" i="4"/>
  <c r="EZ357" i="4"/>
  <c r="EY357" i="4"/>
  <c r="EW357" i="4"/>
  <c r="EV357" i="4"/>
  <c r="EU357" i="4"/>
  <c r="ET357" i="4"/>
  <c r="ES357" i="4"/>
  <c r="ER357" i="4"/>
  <c r="EQ357" i="4"/>
  <c r="EP357" i="4"/>
  <c r="EO357" i="4"/>
  <c r="EN357" i="4"/>
  <c r="EM357" i="4"/>
  <c r="DL357" i="4"/>
  <c r="DG357" i="4"/>
  <c r="DF357" i="4"/>
  <c r="DE357" i="4"/>
  <c r="DD357" i="4"/>
  <c r="DB357" i="4"/>
  <c r="DA357" i="4"/>
  <c r="CZ357" i="4"/>
  <c r="CY357" i="4"/>
  <c r="CX357" i="4"/>
  <c r="CW357" i="4"/>
  <c r="CU357" i="4"/>
  <c r="CT357" i="4"/>
  <c r="CS357" i="4"/>
  <c r="CR357" i="4"/>
  <c r="CP357" i="4"/>
  <c r="CO357" i="4"/>
  <c r="CN357" i="4"/>
  <c r="CM357" i="4"/>
  <c r="CL357" i="4"/>
  <c r="CK357" i="4"/>
  <c r="CH357" i="4"/>
  <c r="CG357" i="4"/>
  <c r="CF357" i="4"/>
  <c r="CE357" i="4"/>
  <c r="CC357" i="4"/>
  <c r="CB357" i="4"/>
  <c r="CA357" i="4"/>
  <c r="BZ357" i="4"/>
  <c r="BY357" i="4"/>
  <c r="BX357" i="4"/>
  <c r="BV357" i="4"/>
  <c r="BU357" i="4"/>
  <c r="BT357" i="4"/>
  <c r="BS357" i="4"/>
  <c r="BQ357" i="4"/>
  <c r="BP357" i="4"/>
  <c r="BO357" i="4"/>
  <c r="BN357" i="4"/>
  <c r="BM357" i="4"/>
  <c r="BL357" i="4"/>
  <c r="E357" i="4"/>
  <c r="FI356" i="4"/>
  <c r="FH356" i="4"/>
  <c r="FG356" i="4"/>
  <c r="FF356" i="4"/>
  <c r="FE356" i="4"/>
  <c r="FD356" i="4"/>
  <c r="FC356" i="4"/>
  <c r="FB356" i="4"/>
  <c r="FA356" i="4"/>
  <c r="EZ356" i="4"/>
  <c r="EY356" i="4"/>
  <c r="EW356" i="4"/>
  <c r="EV356" i="4"/>
  <c r="EU356" i="4"/>
  <c r="ET356" i="4"/>
  <c r="ES356" i="4"/>
  <c r="ER356" i="4"/>
  <c r="EQ356" i="4"/>
  <c r="EP356" i="4"/>
  <c r="EO356" i="4"/>
  <c r="EN356" i="4"/>
  <c r="EM356" i="4"/>
  <c r="DL356" i="4"/>
  <c r="DG356" i="4"/>
  <c r="DE356" i="4"/>
  <c r="DD356" i="4"/>
  <c r="DA356" i="4"/>
  <c r="CY356" i="4"/>
  <c r="CU356" i="4"/>
  <c r="CS356" i="4"/>
  <c r="CR356" i="4"/>
  <c r="CO356" i="4"/>
  <c r="CM356" i="4"/>
  <c r="CH356" i="4"/>
  <c r="CF356" i="4"/>
  <c r="CE356" i="4"/>
  <c r="CB356" i="4"/>
  <c r="BZ356" i="4"/>
  <c r="BV356" i="4"/>
  <c r="BT356" i="4"/>
  <c r="BS356" i="4"/>
  <c r="BP356" i="4"/>
  <c r="BN356" i="4"/>
  <c r="CW356" i="4"/>
  <c r="E356" i="4"/>
  <c r="FI355" i="4"/>
  <c r="FH355" i="4"/>
  <c r="FG355" i="4"/>
  <c r="FF355" i="4"/>
  <c r="FE355" i="4"/>
  <c r="FD355" i="4"/>
  <c r="FC355" i="4"/>
  <c r="FB355" i="4"/>
  <c r="FA355" i="4"/>
  <c r="EZ355" i="4"/>
  <c r="EY355" i="4"/>
  <c r="EW355" i="4"/>
  <c r="EV355" i="4"/>
  <c r="EU355" i="4"/>
  <c r="ET355" i="4"/>
  <c r="ES355" i="4"/>
  <c r="ER355" i="4"/>
  <c r="EQ355" i="4"/>
  <c r="EP355" i="4"/>
  <c r="EO355" i="4"/>
  <c r="EN355" i="4"/>
  <c r="EM355" i="4"/>
  <c r="DL355" i="4"/>
  <c r="DG355" i="4"/>
  <c r="DE355" i="4"/>
  <c r="DD355" i="4"/>
  <c r="DC355" i="4"/>
  <c r="DA355" i="4"/>
  <c r="CZ355" i="4"/>
  <c r="CY355" i="4"/>
  <c r="CW355" i="4"/>
  <c r="CU355" i="4"/>
  <c r="CS355" i="4"/>
  <c r="CR355" i="4"/>
  <c r="CQ355" i="4"/>
  <c r="CO355" i="4"/>
  <c r="CN355" i="4"/>
  <c r="CM355" i="4"/>
  <c r="CK355" i="4"/>
  <c r="CH355" i="4"/>
  <c r="CF355" i="4"/>
  <c r="CE355" i="4"/>
  <c r="CD355" i="4"/>
  <c r="CB355" i="4"/>
  <c r="CA355" i="4"/>
  <c r="BZ355" i="4"/>
  <c r="BX355" i="4"/>
  <c r="BV355" i="4"/>
  <c r="BT355" i="4"/>
  <c r="BS355" i="4"/>
  <c r="BR355" i="4"/>
  <c r="BP355" i="4"/>
  <c r="BO355" i="4"/>
  <c r="BN355" i="4"/>
  <c r="BL355" i="4"/>
  <c r="E355" i="4"/>
  <c r="FI354" i="4"/>
  <c r="FH354" i="4"/>
  <c r="FG354" i="4"/>
  <c r="FF354" i="4"/>
  <c r="FE354" i="4"/>
  <c r="FD354" i="4"/>
  <c r="FC354" i="4"/>
  <c r="FB354" i="4"/>
  <c r="FA354" i="4"/>
  <c r="EZ354" i="4"/>
  <c r="EY354" i="4"/>
  <c r="EW354" i="4"/>
  <c r="EV354" i="4"/>
  <c r="EU354" i="4"/>
  <c r="ET354" i="4"/>
  <c r="ES354" i="4"/>
  <c r="ER354" i="4"/>
  <c r="EQ354" i="4"/>
  <c r="EP354" i="4"/>
  <c r="EO354" i="4"/>
  <c r="EN354" i="4"/>
  <c r="EM354" i="4"/>
  <c r="DL354" i="4"/>
  <c r="DF354" i="4"/>
  <c r="DC354" i="4"/>
  <c r="CZ354" i="4"/>
  <c r="CW354" i="4"/>
  <c r="CT354" i="4"/>
  <c r="CQ354" i="4"/>
  <c r="CN354" i="4"/>
  <c r="CK354" i="4"/>
  <c r="CG354" i="4"/>
  <c r="CD354" i="4"/>
  <c r="CA354" i="4"/>
  <c r="BX354" i="4"/>
  <c r="BU354" i="4"/>
  <c r="BR354" i="4"/>
  <c r="BO354" i="4"/>
  <c r="BL354" i="4"/>
  <c r="E354" i="4"/>
  <c r="FI353" i="4"/>
  <c r="FH353" i="4"/>
  <c r="FG353" i="4"/>
  <c r="FF353" i="4"/>
  <c r="FE353" i="4"/>
  <c r="FD353" i="4"/>
  <c r="FC353" i="4"/>
  <c r="FB353" i="4"/>
  <c r="FA353" i="4"/>
  <c r="EZ353" i="4"/>
  <c r="EY353" i="4"/>
  <c r="EW353" i="4"/>
  <c r="EV353" i="4"/>
  <c r="EU353" i="4"/>
  <c r="ET353" i="4"/>
  <c r="ES353" i="4"/>
  <c r="ER353" i="4"/>
  <c r="EQ353" i="4"/>
  <c r="EP353" i="4"/>
  <c r="EO353" i="4"/>
  <c r="EN353" i="4"/>
  <c r="EM353" i="4"/>
  <c r="DL353" i="4"/>
  <c r="DF353" i="4"/>
  <c r="DC353" i="4"/>
  <c r="DA353" i="4"/>
  <c r="CZ353" i="4"/>
  <c r="CX353" i="4"/>
  <c r="CW353" i="4"/>
  <c r="CT353" i="4"/>
  <c r="CQ353" i="4"/>
  <c r="CO353" i="4"/>
  <c r="CN353" i="4"/>
  <c r="CL353" i="4"/>
  <c r="CK353" i="4"/>
  <c r="CG353" i="4"/>
  <c r="CD353" i="4"/>
  <c r="CB353" i="4"/>
  <c r="CA353" i="4"/>
  <c r="BY353" i="4"/>
  <c r="BX353" i="4"/>
  <c r="BU353" i="4"/>
  <c r="BR353" i="4"/>
  <c r="BP353" i="4"/>
  <c r="BO353" i="4"/>
  <c r="BM353" i="4"/>
  <c r="BL353" i="4"/>
  <c r="DD353" i="4"/>
  <c r="E353" i="4"/>
  <c r="FI352" i="4"/>
  <c r="FH352" i="4"/>
  <c r="FG352" i="4"/>
  <c r="FF352" i="4"/>
  <c r="FE352" i="4"/>
  <c r="FD352" i="4"/>
  <c r="FC352" i="4"/>
  <c r="FB352" i="4"/>
  <c r="FA352" i="4"/>
  <c r="EZ352" i="4"/>
  <c r="EY352" i="4"/>
  <c r="EW352" i="4"/>
  <c r="EV352" i="4"/>
  <c r="EU352" i="4"/>
  <c r="ET352" i="4"/>
  <c r="ES352" i="4"/>
  <c r="ER352" i="4"/>
  <c r="EQ352" i="4"/>
  <c r="EP352" i="4"/>
  <c r="EO352" i="4"/>
  <c r="EN352" i="4"/>
  <c r="EM352" i="4"/>
  <c r="DL352" i="4"/>
  <c r="DG352" i="4"/>
  <c r="DF352" i="4"/>
  <c r="DE352" i="4"/>
  <c r="DC352" i="4"/>
  <c r="DB352" i="4"/>
  <c r="DA352" i="4"/>
  <c r="CY352" i="4"/>
  <c r="CX352" i="4"/>
  <c r="CU352" i="4"/>
  <c r="CT352" i="4"/>
  <c r="CS352" i="4"/>
  <c r="CQ352" i="4"/>
  <c r="CP352" i="4"/>
  <c r="CO352" i="4"/>
  <c r="CM352" i="4"/>
  <c r="CL352" i="4"/>
  <c r="CH352" i="4"/>
  <c r="CG352" i="4"/>
  <c r="CF352" i="4"/>
  <c r="CD352" i="4"/>
  <c r="CC352" i="4"/>
  <c r="CB352" i="4"/>
  <c r="BZ352" i="4"/>
  <c r="BY352" i="4"/>
  <c r="BV352" i="4"/>
  <c r="BU352" i="4"/>
  <c r="BT352" i="4"/>
  <c r="BR352" i="4"/>
  <c r="BQ352" i="4"/>
  <c r="BP352" i="4"/>
  <c r="BN352" i="4"/>
  <c r="BM352" i="4"/>
  <c r="E352" i="4"/>
  <c r="FI351" i="4"/>
  <c r="FH351" i="4"/>
  <c r="FG351" i="4"/>
  <c r="FF351" i="4"/>
  <c r="FE351" i="4"/>
  <c r="FD351" i="4"/>
  <c r="FC351" i="4"/>
  <c r="FB351" i="4"/>
  <c r="FA351" i="4"/>
  <c r="EZ351" i="4"/>
  <c r="EY351" i="4"/>
  <c r="EW351" i="4"/>
  <c r="EV351" i="4"/>
  <c r="EU351" i="4"/>
  <c r="ET351" i="4"/>
  <c r="ES351" i="4"/>
  <c r="ER351" i="4"/>
  <c r="EQ351" i="4"/>
  <c r="EP351" i="4"/>
  <c r="EO351" i="4"/>
  <c r="EN351" i="4"/>
  <c r="EM351" i="4"/>
  <c r="DL351" i="4"/>
  <c r="DG351" i="4"/>
  <c r="DE351" i="4"/>
  <c r="DB351" i="4"/>
  <c r="DA351" i="4"/>
  <c r="CY351" i="4"/>
  <c r="CX351" i="4"/>
  <c r="CU351" i="4"/>
  <c r="CS351" i="4"/>
  <c r="CP351" i="4"/>
  <c r="CO351" i="4"/>
  <c r="CM351" i="4"/>
  <c r="CL351" i="4"/>
  <c r="CH351" i="4"/>
  <c r="CF351" i="4"/>
  <c r="CC351" i="4"/>
  <c r="CB351" i="4"/>
  <c r="BZ351" i="4"/>
  <c r="BY351" i="4"/>
  <c r="BV351" i="4"/>
  <c r="BT351" i="4"/>
  <c r="BQ351" i="4"/>
  <c r="BP351" i="4"/>
  <c r="BN351" i="4"/>
  <c r="BM351" i="4"/>
  <c r="E351" i="4"/>
  <c r="FI350" i="4"/>
  <c r="FH350" i="4"/>
  <c r="FG350" i="4"/>
  <c r="FF350" i="4"/>
  <c r="FE350" i="4"/>
  <c r="FD350" i="4"/>
  <c r="FC350" i="4"/>
  <c r="FB350" i="4"/>
  <c r="FA350" i="4"/>
  <c r="EZ350" i="4"/>
  <c r="EY350" i="4"/>
  <c r="EW350" i="4"/>
  <c r="EV350" i="4"/>
  <c r="EU350" i="4"/>
  <c r="ET350" i="4"/>
  <c r="ES350" i="4"/>
  <c r="ER350" i="4"/>
  <c r="EQ350" i="4"/>
  <c r="EP350" i="4"/>
  <c r="EO350" i="4"/>
  <c r="EN350" i="4"/>
  <c r="EM350" i="4"/>
  <c r="DL350" i="4"/>
  <c r="DG350" i="4"/>
  <c r="DE350" i="4"/>
  <c r="DB350" i="4"/>
  <c r="DA350" i="4"/>
  <c r="CY350" i="4"/>
  <c r="CX350" i="4"/>
  <c r="CU350" i="4"/>
  <c r="CS350" i="4"/>
  <c r="CP350" i="4"/>
  <c r="CO350" i="4"/>
  <c r="CM350" i="4"/>
  <c r="CL350" i="4"/>
  <c r="CH350" i="4"/>
  <c r="CF350" i="4"/>
  <c r="CC350" i="4"/>
  <c r="CB350" i="4"/>
  <c r="BZ350" i="4"/>
  <c r="BY350" i="4"/>
  <c r="BV350" i="4"/>
  <c r="BT350" i="4"/>
  <c r="BQ350" i="4"/>
  <c r="BP350" i="4"/>
  <c r="BN350" i="4"/>
  <c r="BM350" i="4"/>
  <c r="CW350" i="4"/>
  <c r="E350" i="4"/>
  <c r="FI349" i="4"/>
  <c r="FH349" i="4"/>
  <c r="FG349" i="4"/>
  <c r="FF349" i="4"/>
  <c r="FE349" i="4"/>
  <c r="FD349" i="4"/>
  <c r="FC349" i="4"/>
  <c r="FB349" i="4"/>
  <c r="FA349" i="4"/>
  <c r="EZ349" i="4"/>
  <c r="EY349" i="4"/>
  <c r="EW349" i="4"/>
  <c r="EV349" i="4"/>
  <c r="EU349" i="4"/>
  <c r="ET349" i="4"/>
  <c r="ES349" i="4"/>
  <c r="ER349" i="4"/>
  <c r="EQ349" i="4"/>
  <c r="EP349" i="4"/>
  <c r="EO349" i="4"/>
  <c r="EN349" i="4"/>
  <c r="EM349" i="4"/>
  <c r="DL349" i="4"/>
  <c r="DF349" i="4"/>
  <c r="DD349" i="4"/>
  <c r="DB349" i="4"/>
  <c r="CZ349" i="4"/>
  <c r="CX349" i="4"/>
  <c r="CT349" i="4"/>
  <c r="CR349" i="4"/>
  <c r="CP349" i="4"/>
  <c r="CN349" i="4"/>
  <c r="CL349" i="4"/>
  <c r="CG349" i="4"/>
  <c r="CE349" i="4"/>
  <c r="CC349" i="4"/>
  <c r="CA349" i="4"/>
  <c r="BY349" i="4"/>
  <c r="BU349" i="4"/>
  <c r="BS349" i="4"/>
  <c r="BQ349" i="4"/>
  <c r="BO349" i="4"/>
  <c r="BM349" i="4"/>
  <c r="E349" i="4"/>
  <c r="FI348" i="4"/>
  <c r="FH348" i="4"/>
  <c r="FG348" i="4"/>
  <c r="FF348" i="4"/>
  <c r="FE348" i="4"/>
  <c r="FD348" i="4"/>
  <c r="FC348" i="4"/>
  <c r="FB348" i="4"/>
  <c r="FA348" i="4"/>
  <c r="EZ348" i="4"/>
  <c r="EY348" i="4"/>
  <c r="EW348" i="4"/>
  <c r="EV348" i="4"/>
  <c r="EU348" i="4"/>
  <c r="ET348" i="4"/>
  <c r="ES348" i="4"/>
  <c r="ER348" i="4"/>
  <c r="EQ348" i="4"/>
  <c r="EP348" i="4"/>
  <c r="EO348" i="4"/>
  <c r="EN348" i="4"/>
  <c r="EM348" i="4"/>
  <c r="DL348" i="4"/>
  <c r="CZ348" i="4"/>
  <c r="CX348" i="4"/>
  <c r="CN348" i="4"/>
  <c r="CL348" i="4"/>
  <c r="CA348" i="4"/>
  <c r="BY348" i="4"/>
  <c r="BO348" i="4"/>
  <c r="BM348" i="4"/>
  <c r="DF348" i="4"/>
  <c r="E348" i="4"/>
  <c r="FI347" i="4"/>
  <c r="FH347" i="4"/>
  <c r="FG347" i="4"/>
  <c r="FF347" i="4"/>
  <c r="FE347" i="4"/>
  <c r="FD347" i="4"/>
  <c r="FC347" i="4"/>
  <c r="FB347" i="4"/>
  <c r="FA347" i="4"/>
  <c r="EZ347" i="4"/>
  <c r="EY347" i="4"/>
  <c r="EW347" i="4"/>
  <c r="EV347" i="4"/>
  <c r="EU347" i="4"/>
  <c r="ET347" i="4"/>
  <c r="ES347" i="4"/>
  <c r="ER347" i="4"/>
  <c r="EQ347" i="4"/>
  <c r="EP347" i="4"/>
  <c r="EO347" i="4"/>
  <c r="EN347" i="4"/>
  <c r="EM347" i="4"/>
  <c r="DL347" i="4"/>
  <c r="DF347" i="4"/>
  <c r="DE347" i="4"/>
  <c r="DB347" i="4"/>
  <c r="CZ347" i="4"/>
  <c r="CX347" i="4"/>
  <c r="CT347" i="4"/>
  <c r="CP347" i="4"/>
  <c r="CN347" i="4"/>
  <c r="CL347" i="4"/>
  <c r="CG347" i="4"/>
  <c r="CC347" i="4"/>
  <c r="CA347" i="4"/>
  <c r="BY347" i="4"/>
  <c r="BU347" i="4"/>
  <c r="BQ347" i="4"/>
  <c r="BO347" i="4"/>
  <c r="BM347" i="4"/>
  <c r="DD347" i="4"/>
  <c r="E347" i="4"/>
  <c r="FI346" i="4"/>
  <c r="FH346" i="4"/>
  <c r="FG346" i="4"/>
  <c r="FF346" i="4"/>
  <c r="FE346" i="4"/>
  <c r="FD346" i="4"/>
  <c r="FC346" i="4"/>
  <c r="FB346" i="4"/>
  <c r="FA346" i="4"/>
  <c r="EZ346" i="4"/>
  <c r="EY346" i="4"/>
  <c r="EW346" i="4"/>
  <c r="EV346" i="4"/>
  <c r="EU346" i="4"/>
  <c r="ET346" i="4"/>
  <c r="ES346" i="4"/>
  <c r="ER346" i="4"/>
  <c r="EQ346" i="4"/>
  <c r="EP346" i="4"/>
  <c r="EO346" i="4"/>
  <c r="EN346" i="4"/>
  <c r="EM346" i="4"/>
  <c r="DL346" i="4"/>
  <c r="DA346" i="4"/>
  <c r="E346" i="4"/>
  <c r="FI345" i="4"/>
  <c r="FH345" i="4"/>
  <c r="FG345" i="4"/>
  <c r="FF345" i="4"/>
  <c r="FE345" i="4"/>
  <c r="FD345" i="4"/>
  <c r="FC345" i="4"/>
  <c r="FB345" i="4"/>
  <c r="FA345" i="4"/>
  <c r="EZ345" i="4"/>
  <c r="EY345" i="4"/>
  <c r="EW345" i="4"/>
  <c r="EV345" i="4"/>
  <c r="EU345" i="4"/>
  <c r="ET345" i="4"/>
  <c r="ES345" i="4"/>
  <c r="ER345" i="4"/>
  <c r="EQ345" i="4"/>
  <c r="EP345" i="4"/>
  <c r="EO345" i="4"/>
  <c r="EN345" i="4"/>
  <c r="EM345" i="4"/>
  <c r="DL345" i="4"/>
  <c r="DD345" i="4"/>
  <c r="DB345" i="4"/>
  <c r="DA345" i="4"/>
  <c r="CX345" i="4"/>
  <c r="CR345" i="4"/>
  <c r="CP345" i="4"/>
  <c r="CO345" i="4"/>
  <c r="CL345" i="4"/>
  <c r="CE345" i="4"/>
  <c r="CB345" i="4"/>
  <c r="BY345" i="4"/>
  <c r="BS345" i="4"/>
  <c r="BQ345" i="4"/>
  <c r="BP345" i="4"/>
  <c r="BM345" i="4"/>
  <c r="CY345" i="4"/>
  <c r="E345" i="4"/>
  <c r="FI344" i="4"/>
  <c r="FH344" i="4"/>
  <c r="FG344" i="4"/>
  <c r="FF344" i="4"/>
  <c r="FE344" i="4"/>
  <c r="FD344" i="4"/>
  <c r="FC344" i="4"/>
  <c r="FB344" i="4"/>
  <c r="FA344" i="4"/>
  <c r="EZ344" i="4"/>
  <c r="EY344" i="4"/>
  <c r="EW344" i="4"/>
  <c r="EV344" i="4"/>
  <c r="EU344" i="4"/>
  <c r="ET344" i="4"/>
  <c r="ES344" i="4"/>
  <c r="ER344" i="4"/>
  <c r="EQ344" i="4"/>
  <c r="EP344" i="4"/>
  <c r="EO344" i="4"/>
  <c r="EN344" i="4"/>
  <c r="EM344" i="4"/>
  <c r="DL344" i="4"/>
  <c r="DD344" i="4"/>
  <c r="DB344" i="4"/>
  <c r="CY344" i="4"/>
  <c r="CX344" i="4"/>
  <c r="CR344" i="4"/>
  <c r="CP344" i="4"/>
  <c r="CM344" i="4"/>
  <c r="CL344" i="4"/>
  <c r="CE344" i="4"/>
  <c r="CC344" i="4"/>
  <c r="BZ344" i="4"/>
  <c r="BY344" i="4"/>
  <c r="BS344" i="4"/>
  <c r="BQ344" i="4"/>
  <c r="BN344" i="4"/>
  <c r="BM344" i="4"/>
  <c r="E344" i="4"/>
  <c r="FI343" i="4"/>
  <c r="FH343" i="4"/>
  <c r="FG343" i="4"/>
  <c r="FF343" i="4"/>
  <c r="FE343" i="4"/>
  <c r="FD343" i="4"/>
  <c r="FC343" i="4"/>
  <c r="FB343" i="4"/>
  <c r="FA343" i="4"/>
  <c r="EZ343" i="4"/>
  <c r="EY343" i="4"/>
  <c r="EW343" i="4"/>
  <c r="EV343" i="4"/>
  <c r="EU343" i="4"/>
  <c r="ET343" i="4"/>
  <c r="ES343" i="4"/>
  <c r="ER343" i="4"/>
  <c r="EQ343" i="4"/>
  <c r="EP343" i="4"/>
  <c r="EO343" i="4"/>
  <c r="EN343" i="4"/>
  <c r="EM343" i="4"/>
  <c r="DL343" i="4"/>
  <c r="DG343" i="4"/>
  <c r="DE343" i="4"/>
  <c r="DD343" i="4"/>
  <c r="DB343" i="4"/>
  <c r="DA343" i="4"/>
  <c r="CY343" i="4"/>
  <c r="CX343" i="4"/>
  <c r="CU343" i="4"/>
  <c r="CS343" i="4"/>
  <c r="CR343" i="4"/>
  <c r="CP343" i="4"/>
  <c r="CO343" i="4"/>
  <c r="CM343" i="4"/>
  <c r="CL343" i="4"/>
  <c r="CH343" i="4"/>
  <c r="CF343" i="4"/>
  <c r="CE343" i="4"/>
  <c r="CC343" i="4"/>
  <c r="CB343" i="4"/>
  <c r="BZ343" i="4"/>
  <c r="BY343" i="4"/>
  <c r="BV343" i="4"/>
  <c r="BT343" i="4"/>
  <c r="BS343" i="4"/>
  <c r="BQ343" i="4"/>
  <c r="BP343" i="4"/>
  <c r="BN343" i="4"/>
  <c r="BM343" i="4"/>
  <c r="E343" i="4"/>
  <c r="FI342" i="4"/>
  <c r="FH342" i="4"/>
  <c r="FG342" i="4"/>
  <c r="FF342" i="4"/>
  <c r="FE342" i="4"/>
  <c r="FD342" i="4"/>
  <c r="FC342" i="4"/>
  <c r="FB342" i="4"/>
  <c r="FA342" i="4"/>
  <c r="EZ342" i="4"/>
  <c r="EY342" i="4"/>
  <c r="EW342" i="4"/>
  <c r="EV342" i="4"/>
  <c r="EU342" i="4"/>
  <c r="ET342" i="4"/>
  <c r="ES342" i="4"/>
  <c r="ER342" i="4"/>
  <c r="EQ342" i="4"/>
  <c r="EP342" i="4"/>
  <c r="EO342" i="4"/>
  <c r="EN342" i="4"/>
  <c r="EM342" i="4"/>
  <c r="DL342" i="4"/>
  <c r="DG342" i="4"/>
  <c r="DA342" i="4"/>
  <c r="CX342" i="4"/>
  <c r="CU342" i="4"/>
  <c r="CO342" i="4"/>
  <c r="CL342" i="4"/>
  <c r="CH342" i="4"/>
  <c r="CB342" i="4"/>
  <c r="BY342" i="4"/>
  <c r="BV342" i="4"/>
  <c r="BP342" i="4"/>
  <c r="BM342" i="4"/>
  <c r="E342" i="4"/>
  <c r="FI341" i="4"/>
  <c r="FH341" i="4"/>
  <c r="FG341" i="4"/>
  <c r="FF341" i="4"/>
  <c r="FE341" i="4"/>
  <c r="FD341" i="4"/>
  <c r="FC341" i="4"/>
  <c r="FB341" i="4"/>
  <c r="FA341" i="4"/>
  <c r="EZ341" i="4"/>
  <c r="EY341" i="4"/>
  <c r="EW341" i="4"/>
  <c r="EV341" i="4"/>
  <c r="EU341" i="4"/>
  <c r="ET341" i="4"/>
  <c r="ES341" i="4"/>
  <c r="ER341" i="4"/>
  <c r="EQ341" i="4"/>
  <c r="EP341" i="4"/>
  <c r="EO341" i="4"/>
  <c r="EN341" i="4"/>
  <c r="EM341" i="4"/>
  <c r="DL341" i="4"/>
  <c r="DE341" i="4"/>
  <c r="DD341" i="4"/>
  <c r="DB341" i="4"/>
  <c r="DA341" i="4"/>
  <c r="CX341" i="4"/>
  <c r="CS341" i="4"/>
  <c r="CR341" i="4"/>
  <c r="CP341" i="4"/>
  <c r="CO341" i="4"/>
  <c r="CL341" i="4"/>
  <c r="CF341" i="4"/>
  <c r="CE341" i="4"/>
  <c r="CC341" i="4"/>
  <c r="CB341" i="4"/>
  <c r="BY341" i="4"/>
  <c r="BT341" i="4"/>
  <c r="BS341" i="4"/>
  <c r="BQ341" i="4"/>
  <c r="BP341" i="4"/>
  <c r="BM341" i="4"/>
  <c r="E341" i="4"/>
  <c r="FI340" i="4"/>
  <c r="FH340" i="4"/>
  <c r="FG340" i="4"/>
  <c r="FF340" i="4"/>
  <c r="FE340" i="4"/>
  <c r="FD340" i="4"/>
  <c r="FC340" i="4"/>
  <c r="FB340" i="4"/>
  <c r="FA340" i="4"/>
  <c r="EZ340" i="4"/>
  <c r="EY340" i="4"/>
  <c r="EW340" i="4"/>
  <c r="EV340" i="4"/>
  <c r="EU340" i="4"/>
  <c r="ET340" i="4"/>
  <c r="ES340" i="4"/>
  <c r="ER340" i="4"/>
  <c r="EQ340" i="4"/>
  <c r="EP340" i="4"/>
  <c r="EO340" i="4"/>
  <c r="EN340" i="4"/>
  <c r="EM340" i="4"/>
  <c r="DL340" i="4"/>
  <c r="DD340" i="4"/>
  <c r="DB340" i="4"/>
  <c r="CX340" i="4"/>
  <c r="CR340" i="4"/>
  <c r="CP340" i="4"/>
  <c r="CL340" i="4"/>
  <c r="CE340" i="4"/>
  <c r="CC340" i="4"/>
  <c r="BY340" i="4"/>
  <c r="BS340" i="4"/>
  <c r="BQ340" i="4"/>
  <c r="BM340" i="4"/>
  <c r="DA340" i="4"/>
  <c r="E340" i="4"/>
  <c r="FI339" i="4"/>
  <c r="FH339" i="4"/>
  <c r="FG339" i="4"/>
  <c r="FF339" i="4"/>
  <c r="FE339" i="4"/>
  <c r="FD339" i="4"/>
  <c r="FC339" i="4"/>
  <c r="FB339" i="4"/>
  <c r="FA339" i="4"/>
  <c r="EZ339" i="4"/>
  <c r="EY339" i="4"/>
  <c r="EW339" i="4"/>
  <c r="EV339" i="4"/>
  <c r="EU339" i="4"/>
  <c r="ET339" i="4"/>
  <c r="ES339" i="4"/>
  <c r="ER339" i="4"/>
  <c r="EQ339" i="4"/>
  <c r="EP339" i="4"/>
  <c r="EO339" i="4"/>
  <c r="EN339" i="4"/>
  <c r="EM339" i="4"/>
  <c r="DL339" i="4"/>
  <c r="DD339" i="4"/>
  <c r="DB339" i="4"/>
  <c r="CX339" i="4"/>
  <c r="CR339" i="4"/>
  <c r="CL339" i="4"/>
  <c r="CE339" i="4"/>
  <c r="CC339" i="4"/>
  <c r="BY339" i="4"/>
  <c r="BS339" i="4"/>
  <c r="BQ339" i="4"/>
  <c r="BM339" i="4"/>
  <c r="E339" i="4"/>
  <c r="FI338" i="4"/>
  <c r="FH338" i="4"/>
  <c r="FG338" i="4"/>
  <c r="FF338" i="4"/>
  <c r="FE338" i="4"/>
  <c r="FD338" i="4"/>
  <c r="FC338" i="4"/>
  <c r="FB338" i="4"/>
  <c r="FA338" i="4"/>
  <c r="EZ338" i="4"/>
  <c r="EY338" i="4"/>
  <c r="EW338" i="4"/>
  <c r="EV338" i="4"/>
  <c r="EU338" i="4"/>
  <c r="ET338" i="4"/>
  <c r="ES338" i="4"/>
  <c r="ER338" i="4"/>
  <c r="EQ338" i="4"/>
  <c r="EP338" i="4"/>
  <c r="EO338" i="4"/>
  <c r="EN338" i="4"/>
  <c r="EM338" i="4"/>
  <c r="DL338" i="4"/>
  <c r="DD338" i="4"/>
  <c r="DB338" i="4"/>
  <c r="CX338" i="4"/>
  <c r="CR338" i="4"/>
  <c r="CP338" i="4"/>
  <c r="CM338" i="4"/>
  <c r="CL338" i="4"/>
  <c r="CE338" i="4"/>
  <c r="CC338" i="4"/>
  <c r="BY338" i="4"/>
  <c r="BS338" i="4"/>
  <c r="BQ338" i="4"/>
  <c r="BM338" i="4"/>
  <c r="BZ338" i="4"/>
  <c r="E338" i="4"/>
  <c r="FI337" i="4"/>
  <c r="FH337" i="4"/>
  <c r="FG337" i="4"/>
  <c r="FF337" i="4"/>
  <c r="FE337" i="4"/>
  <c r="FD337" i="4"/>
  <c r="FC337" i="4"/>
  <c r="FB337" i="4"/>
  <c r="FA337" i="4"/>
  <c r="EZ337" i="4"/>
  <c r="EY337" i="4"/>
  <c r="EW337" i="4"/>
  <c r="EV337" i="4"/>
  <c r="EU337" i="4"/>
  <c r="ET337" i="4"/>
  <c r="ES337" i="4"/>
  <c r="ER337" i="4"/>
  <c r="EQ337" i="4"/>
  <c r="EP337" i="4"/>
  <c r="EO337" i="4"/>
  <c r="EN337" i="4"/>
  <c r="EM337" i="4"/>
  <c r="DL337" i="4"/>
  <c r="DG337" i="4"/>
  <c r="DF337" i="4"/>
  <c r="DE337" i="4"/>
  <c r="DC337" i="4"/>
  <c r="DB337" i="4"/>
  <c r="DA337" i="4"/>
  <c r="CZ337" i="4"/>
  <c r="CY337" i="4"/>
  <c r="CX337" i="4"/>
  <c r="CU337" i="4"/>
  <c r="CT337" i="4"/>
  <c r="CS337" i="4"/>
  <c r="CQ337" i="4"/>
  <c r="CP337" i="4"/>
  <c r="CO337" i="4"/>
  <c r="CN337" i="4"/>
  <c r="CM337" i="4"/>
  <c r="CL337" i="4"/>
  <c r="CH337" i="4"/>
  <c r="CG337" i="4"/>
  <c r="CF337" i="4"/>
  <c r="CD337" i="4"/>
  <c r="CC337" i="4"/>
  <c r="CB337" i="4"/>
  <c r="CA337" i="4"/>
  <c r="BZ337" i="4"/>
  <c r="BY337" i="4"/>
  <c r="BV337" i="4"/>
  <c r="BU337" i="4"/>
  <c r="BT337" i="4"/>
  <c r="BR337" i="4"/>
  <c r="BQ337" i="4"/>
  <c r="BP337" i="4"/>
  <c r="BO337" i="4"/>
  <c r="BN337" i="4"/>
  <c r="BM337" i="4"/>
  <c r="DD337" i="4"/>
  <c r="E337" i="4"/>
  <c r="FI336" i="4"/>
  <c r="FH336" i="4"/>
  <c r="FG336" i="4"/>
  <c r="FF336" i="4"/>
  <c r="FE336" i="4"/>
  <c r="FD336" i="4"/>
  <c r="FC336" i="4"/>
  <c r="FB336" i="4"/>
  <c r="FA336" i="4"/>
  <c r="EZ336" i="4"/>
  <c r="EY336" i="4"/>
  <c r="EW336" i="4"/>
  <c r="EV336" i="4"/>
  <c r="EU336" i="4"/>
  <c r="ET336" i="4"/>
  <c r="ES336" i="4"/>
  <c r="ER336" i="4"/>
  <c r="EQ336" i="4"/>
  <c r="EP336" i="4"/>
  <c r="EO336" i="4"/>
  <c r="EN336" i="4"/>
  <c r="EM336" i="4"/>
  <c r="DL336" i="4"/>
  <c r="DG336" i="4"/>
  <c r="DF336" i="4"/>
  <c r="DE336" i="4"/>
  <c r="DC336" i="4"/>
  <c r="DB336" i="4"/>
  <c r="DA336" i="4"/>
  <c r="CZ336" i="4"/>
  <c r="CY336" i="4"/>
  <c r="CX336" i="4"/>
  <c r="CU336" i="4"/>
  <c r="CT336" i="4"/>
  <c r="CS336" i="4"/>
  <c r="CQ336" i="4"/>
  <c r="CP336" i="4"/>
  <c r="CO336" i="4"/>
  <c r="CN336" i="4"/>
  <c r="CM336" i="4"/>
  <c r="CL336" i="4"/>
  <c r="CH336" i="4"/>
  <c r="CG336" i="4"/>
  <c r="CF336" i="4"/>
  <c r="CD336" i="4"/>
  <c r="CC336" i="4"/>
  <c r="CB336" i="4"/>
  <c r="CA336" i="4"/>
  <c r="BZ336" i="4"/>
  <c r="BY336" i="4"/>
  <c r="BV336" i="4"/>
  <c r="BU336" i="4"/>
  <c r="BT336" i="4"/>
  <c r="BR336" i="4"/>
  <c r="BQ336" i="4"/>
  <c r="BP336" i="4"/>
  <c r="BO336" i="4"/>
  <c r="BN336" i="4"/>
  <c r="BM336" i="4"/>
  <c r="E336" i="4"/>
  <c r="FI335" i="4"/>
  <c r="FH335" i="4"/>
  <c r="FG335" i="4"/>
  <c r="FF335" i="4"/>
  <c r="FE335" i="4"/>
  <c r="FD335" i="4"/>
  <c r="FC335" i="4"/>
  <c r="FB335" i="4"/>
  <c r="FA335" i="4"/>
  <c r="EZ335" i="4"/>
  <c r="EY335" i="4"/>
  <c r="EW335" i="4"/>
  <c r="EV335" i="4"/>
  <c r="EU335" i="4"/>
  <c r="ET335" i="4"/>
  <c r="ES335" i="4"/>
  <c r="ER335" i="4"/>
  <c r="EQ335" i="4"/>
  <c r="EP335" i="4"/>
  <c r="EO335" i="4"/>
  <c r="EN335" i="4"/>
  <c r="EM335" i="4"/>
  <c r="DL335" i="4"/>
  <c r="E335" i="4"/>
  <c r="FI334" i="4"/>
  <c r="FH334" i="4"/>
  <c r="FG334" i="4"/>
  <c r="FF334" i="4"/>
  <c r="FE334" i="4"/>
  <c r="FD334" i="4"/>
  <c r="FC334" i="4"/>
  <c r="FB334" i="4"/>
  <c r="FA334" i="4"/>
  <c r="EZ334" i="4"/>
  <c r="EY334" i="4"/>
  <c r="EW334" i="4"/>
  <c r="EV334" i="4"/>
  <c r="EU334" i="4"/>
  <c r="ET334" i="4"/>
  <c r="ES334" i="4"/>
  <c r="ER334" i="4"/>
  <c r="EQ334" i="4"/>
  <c r="EP334" i="4"/>
  <c r="EO334" i="4"/>
  <c r="EN334" i="4"/>
  <c r="EM334" i="4"/>
  <c r="DL334" i="4"/>
  <c r="E334" i="4"/>
  <c r="FI333" i="4"/>
  <c r="FH333" i="4"/>
  <c r="FG333" i="4"/>
  <c r="FF333" i="4"/>
  <c r="FE333" i="4"/>
  <c r="FD333" i="4"/>
  <c r="FC333" i="4"/>
  <c r="FB333" i="4"/>
  <c r="FA333" i="4"/>
  <c r="EZ333" i="4"/>
  <c r="EY333" i="4"/>
  <c r="EW333" i="4"/>
  <c r="EV333" i="4"/>
  <c r="EU333" i="4"/>
  <c r="ET333" i="4"/>
  <c r="ES333" i="4"/>
  <c r="ER333" i="4"/>
  <c r="EQ333" i="4"/>
  <c r="EP333" i="4"/>
  <c r="EO333" i="4"/>
  <c r="EN333" i="4"/>
  <c r="EM333" i="4"/>
  <c r="DL333" i="4"/>
  <c r="DF333" i="4"/>
  <c r="DC333" i="4"/>
  <c r="DB333" i="4"/>
  <c r="CZ333" i="4"/>
  <c r="CY333" i="4"/>
  <c r="CX333" i="4"/>
  <c r="CT333" i="4"/>
  <c r="CQ333" i="4"/>
  <c r="CP333" i="4"/>
  <c r="CN333" i="4"/>
  <c r="CM333" i="4"/>
  <c r="CL333" i="4"/>
  <c r="CG333" i="4"/>
  <c r="CD333" i="4"/>
  <c r="CC333" i="4"/>
  <c r="CA333" i="4"/>
  <c r="BZ333" i="4"/>
  <c r="BY333" i="4"/>
  <c r="BU333" i="4"/>
  <c r="BR333" i="4"/>
  <c r="BQ333" i="4"/>
  <c r="BO333" i="4"/>
  <c r="BN333" i="4"/>
  <c r="BM333" i="4"/>
  <c r="BS333" i="4"/>
  <c r="E333" i="4"/>
  <c r="FI332" i="4"/>
  <c r="FH332" i="4"/>
  <c r="FG332" i="4"/>
  <c r="FF332" i="4"/>
  <c r="FE332" i="4"/>
  <c r="FD332" i="4"/>
  <c r="FC332" i="4"/>
  <c r="FB332" i="4"/>
  <c r="FA332" i="4"/>
  <c r="EZ332" i="4"/>
  <c r="EY332" i="4"/>
  <c r="EW332" i="4"/>
  <c r="EV332" i="4"/>
  <c r="EU332" i="4"/>
  <c r="ET332" i="4"/>
  <c r="ES332" i="4"/>
  <c r="ER332" i="4"/>
  <c r="EQ332" i="4"/>
  <c r="EP332" i="4"/>
  <c r="EO332" i="4"/>
  <c r="EN332" i="4"/>
  <c r="EM332" i="4"/>
  <c r="DL332" i="4"/>
  <c r="DF332" i="4"/>
  <c r="DD332" i="4"/>
  <c r="DC332" i="4"/>
  <c r="DB332" i="4"/>
  <c r="CZ332" i="4"/>
  <c r="CY332" i="4"/>
  <c r="CT332" i="4"/>
  <c r="CR332" i="4"/>
  <c r="CQ332" i="4"/>
  <c r="CP332" i="4"/>
  <c r="CN332" i="4"/>
  <c r="CM332" i="4"/>
  <c r="CG332" i="4"/>
  <c r="CE332" i="4"/>
  <c r="CD332" i="4"/>
  <c r="CC332" i="4"/>
  <c r="CA332" i="4"/>
  <c r="BZ332" i="4"/>
  <c r="BV332" i="4"/>
  <c r="BU332" i="4"/>
  <c r="BR332" i="4"/>
  <c r="BQ332" i="4"/>
  <c r="BO332" i="4"/>
  <c r="BN332" i="4"/>
  <c r="E332" i="4"/>
  <c r="FI331" i="4"/>
  <c r="FH331" i="4"/>
  <c r="FG331" i="4"/>
  <c r="FF331" i="4"/>
  <c r="FE331" i="4"/>
  <c r="FD331" i="4"/>
  <c r="FC331" i="4"/>
  <c r="FB331" i="4"/>
  <c r="FA331" i="4"/>
  <c r="EZ331" i="4"/>
  <c r="EY331" i="4"/>
  <c r="EW331" i="4"/>
  <c r="EV331" i="4"/>
  <c r="EU331" i="4"/>
  <c r="ET331" i="4"/>
  <c r="ES331" i="4"/>
  <c r="ER331" i="4"/>
  <c r="EQ331" i="4"/>
  <c r="EP331" i="4"/>
  <c r="EO331" i="4"/>
  <c r="EN331" i="4"/>
  <c r="EM331" i="4"/>
  <c r="DL331" i="4"/>
  <c r="DG331" i="4"/>
  <c r="DE331" i="4"/>
  <c r="DC331" i="4"/>
  <c r="DA331" i="4"/>
  <c r="CY331" i="4"/>
  <c r="CW331" i="4"/>
  <c r="CU331" i="4"/>
  <c r="CS331" i="4"/>
  <c r="CQ331" i="4"/>
  <c r="CO331" i="4"/>
  <c r="CM331" i="4"/>
  <c r="CK331" i="4"/>
  <c r="CH331" i="4"/>
  <c r="CF331" i="4"/>
  <c r="CD331" i="4"/>
  <c r="CB331" i="4"/>
  <c r="BZ331" i="4"/>
  <c r="BX331" i="4"/>
  <c r="BV331" i="4"/>
  <c r="BT331" i="4"/>
  <c r="BR331" i="4"/>
  <c r="BP331" i="4"/>
  <c r="BN331" i="4"/>
  <c r="BL331" i="4"/>
  <c r="E331" i="4"/>
  <c r="FI330" i="4"/>
  <c r="FH330" i="4"/>
  <c r="FG330" i="4"/>
  <c r="FF330" i="4"/>
  <c r="FE330" i="4"/>
  <c r="FD330" i="4"/>
  <c r="FC330" i="4"/>
  <c r="FB330" i="4"/>
  <c r="FA330" i="4"/>
  <c r="EZ330" i="4"/>
  <c r="EY330" i="4"/>
  <c r="EW330" i="4"/>
  <c r="EV330" i="4"/>
  <c r="EU330" i="4"/>
  <c r="ET330" i="4"/>
  <c r="ES330" i="4"/>
  <c r="ER330" i="4"/>
  <c r="EQ330" i="4"/>
  <c r="EP330" i="4"/>
  <c r="EO330" i="4"/>
  <c r="EN330" i="4"/>
  <c r="EM330" i="4"/>
  <c r="DL330" i="4"/>
  <c r="DG330" i="4"/>
  <c r="DF330" i="4"/>
  <c r="DE330" i="4"/>
  <c r="DD330" i="4"/>
  <c r="DC330" i="4"/>
  <c r="DB330" i="4"/>
  <c r="DA330" i="4"/>
  <c r="CZ330" i="4"/>
  <c r="CY330" i="4"/>
  <c r="CX330" i="4"/>
  <c r="CW330" i="4"/>
  <c r="CU330" i="4"/>
  <c r="CS330" i="4"/>
  <c r="CR330" i="4"/>
  <c r="CQ330" i="4"/>
  <c r="CP330" i="4"/>
  <c r="CO330" i="4"/>
  <c r="CN330" i="4"/>
  <c r="CM330" i="4"/>
  <c r="CL330" i="4"/>
  <c r="CK330" i="4"/>
  <c r="CH330" i="4"/>
  <c r="CG330" i="4"/>
  <c r="CF330" i="4"/>
  <c r="CE330" i="4"/>
  <c r="CD330" i="4"/>
  <c r="CC330" i="4"/>
  <c r="CB330" i="4"/>
  <c r="CA330" i="4"/>
  <c r="BZ330" i="4"/>
  <c r="BY330" i="4"/>
  <c r="BX330" i="4"/>
  <c r="BV330" i="4"/>
  <c r="BT330" i="4"/>
  <c r="BS330" i="4"/>
  <c r="BR330" i="4"/>
  <c r="BQ330" i="4"/>
  <c r="BP330" i="4"/>
  <c r="BO330" i="4"/>
  <c r="BN330" i="4"/>
  <c r="BM330" i="4"/>
  <c r="BL330" i="4"/>
  <c r="E330" i="4"/>
  <c r="FI329" i="4"/>
  <c r="FH329" i="4"/>
  <c r="FG329" i="4"/>
  <c r="FF329" i="4"/>
  <c r="FE329" i="4"/>
  <c r="FD329" i="4"/>
  <c r="FC329" i="4"/>
  <c r="FB329" i="4"/>
  <c r="FA329" i="4"/>
  <c r="EZ329" i="4"/>
  <c r="EY329" i="4"/>
  <c r="EW329" i="4"/>
  <c r="EV329" i="4"/>
  <c r="EU329" i="4"/>
  <c r="ET329" i="4"/>
  <c r="ES329" i="4"/>
  <c r="ER329" i="4"/>
  <c r="EQ329" i="4"/>
  <c r="EP329" i="4"/>
  <c r="EO329" i="4"/>
  <c r="EN329" i="4"/>
  <c r="EM329" i="4"/>
  <c r="DL329" i="4"/>
  <c r="DG329" i="4"/>
  <c r="DF329" i="4"/>
  <c r="DE329" i="4"/>
  <c r="DD329" i="4"/>
  <c r="DC329" i="4"/>
  <c r="DB329" i="4"/>
  <c r="DA329" i="4"/>
  <c r="CZ329" i="4"/>
  <c r="CY329" i="4"/>
  <c r="CX329" i="4"/>
  <c r="CW329" i="4"/>
  <c r="CS329" i="4"/>
  <c r="CR329" i="4"/>
  <c r="CQ329" i="4"/>
  <c r="CP329" i="4"/>
  <c r="CO329" i="4"/>
  <c r="CN329" i="4"/>
  <c r="CM329" i="4"/>
  <c r="CL329" i="4"/>
  <c r="CK329" i="4"/>
  <c r="CH329" i="4"/>
  <c r="CG329" i="4"/>
  <c r="CF329" i="4"/>
  <c r="CE329" i="4"/>
  <c r="CD329" i="4"/>
  <c r="CC329" i="4"/>
  <c r="CB329" i="4"/>
  <c r="CA329" i="4"/>
  <c r="BZ329" i="4"/>
  <c r="BY329" i="4"/>
  <c r="BX329" i="4"/>
  <c r="BT329" i="4"/>
  <c r="BS329" i="4"/>
  <c r="BR329" i="4"/>
  <c r="BQ329" i="4"/>
  <c r="BP329" i="4"/>
  <c r="BO329" i="4"/>
  <c r="BN329" i="4"/>
  <c r="BM329" i="4"/>
  <c r="BL329" i="4"/>
  <c r="E329" i="4"/>
  <c r="FI328" i="4"/>
  <c r="FH328" i="4"/>
  <c r="FG328" i="4"/>
  <c r="FF328" i="4"/>
  <c r="FE328" i="4"/>
  <c r="FD328" i="4"/>
  <c r="FC328" i="4"/>
  <c r="FB328" i="4"/>
  <c r="FA328" i="4"/>
  <c r="EZ328" i="4"/>
  <c r="EY328" i="4"/>
  <c r="EW328" i="4"/>
  <c r="EV328" i="4"/>
  <c r="EU328" i="4"/>
  <c r="ET328" i="4"/>
  <c r="ES328" i="4"/>
  <c r="ER328" i="4"/>
  <c r="EQ328" i="4"/>
  <c r="EP328" i="4"/>
  <c r="EO328" i="4"/>
  <c r="EN328" i="4"/>
  <c r="EM328" i="4"/>
  <c r="DL328" i="4"/>
  <c r="DG328" i="4"/>
  <c r="DF328" i="4"/>
  <c r="DE328" i="4"/>
  <c r="DD328" i="4"/>
  <c r="DC328" i="4"/>
  <c r="DB328" i="4"/>
  <c r="DA328" i="4"/>
  <c r="CZ328" i="4"/>
  <c r="CY328" i="4"/>
  <c r="CX328" i="4"/>
  <c r="CW328" i="4"/>
  <c r="CU328" i="4"/>
  <c r="CT328" i="4"/>
  <c r="CS328" i="4"/>
  <c r="CR328" i="4"/>
  <c r="CQ328" i="4"/>
  <c r="CP328" i="4"/>
  <c r="CN328" i="4"/>
  <c r="CM328" i="4"/>
  <c r="CL328" i="4"/>
  <c r="CK328" i="4"/>
  <c r="CH328" i="4"/>
  <c r="CG328" i="4"/>
  <c r="CF328" i="4"/>
  <c r="CE328" i="4"/>
  <c r="CD328" i="4"/>
  <c r="CC328" i="4"/>
  <c r="CB328" i="4"/>
  <c r="CA328" i="4"/>
  <c r="BZ328" i="4"/>
  <c r="BY328" i="4"/>
  <c r="BX328" i="4"/>
  <c r="BV328" i="4"/>
  <c r="BU328" i="4"/>
  <c r="BT328" i="4"/>
  <c r="BS328" i="4"/>
  <c r="BR328" i="4"/>
  <c r="BQ328" i="4"/>
  <c r="BO328" i="4"/>
  <c r="BN328" i="4"/>
  <c r="BM328" i="4"/>
  <c r="BL328" i="4"/>
  <c r="E328" i="4"/>
  <c r="FI327" i="4"/>
  <c r="FH327" i="4"/>
  <c r="FG327" i="4"/>
  <c r="FF327" i="4"/>
  <c r="FE327" i="4"/>
  <c r="FD327" i="4"/>
  <c r="FC327" i="4"/>
  <c r="FB327" i="4"/>
  <c r="FA327" i="4"/>
  <c r="EZ327" i="4"/>
  <c r="EY327" i="4"/>
  <c r="EW327" i="4"/>
  <c r="EV327" i="4"/>
  <c r="EU327" i="4"/>
  <c r="ET327" i="4"/>
  <c r="ES327" i="4"/>
  <c r="ER327" i="4"/>
  <c r="EQ327" i="4"/>
  <c r="EP327" i="4"/>
  <c r="EO327" i="4"/>
  <c r="EN327" i="4"/>
  <c r="EM327" i="4"/>
  <c r="DL327" i="4"/>
  <c r="DG327" i="4"/>
  <c r="DF327" i="4"/>
  <c r="DE327" i="4"/>
  <c r="DD327" i="4"/>
  <c r="DC327" i="4"/>
  <c r="DB327" i="4"/>
  <c r="DA327" i="4"/>
  <c r="CZ327" i="4"/>
  <c r="CY327" i="4"/>
  <c r="CX327" i="4"/>
  <c r="CW327" i="4"/>
  <c r="CU327" i="4"/>
  <c r="CT327" i="4"/>
  <c r="CS327" i="4"/>
  <c r="CR327" i="4"/>
  <c r="CQ327" i="4"/>
  <c r="CP327" i="4"/>
  <c r="CN327" i="4"/>
  <c r="CM327" i="4"/>
  <c r="CL327" i="4"/>
  <c r="CK327" i="4"/>
  <c r="CH327" i="4"/>
  <c r="CG327" i="4"/>
  <c r="CF327" i="4"/>
  <c r="CE327" i="4"/>
  <c r="CD327" i="4"/>
  <c r="CC327" i="4"/>
  <c r="CB327" i="4"/>
  <c r="CA327" i="4"/>
  <c r="BZ327" i="4"/>
  <c r="BY327" i="4"/>
  <c r="BX327" i="4"/>
  <c r="BV327" i="4"/>
  <c r="BU327" i="4"/>
  <c r="BT327" i="4"/>
  <c r="BS327" i="4"/>
  <c r="BR327" i="4"/>
  <c r="BQ327" i="4"/>
  <c r="BO327" i="4"/>
  <c r="BN327" i="4"/>
  <c r="BM327" i="4"/>
  <c r="BL327" i="4"/>
  <c r="E327" i="4"/>
  <c r="FI326" i="4"/>
  <c r="FH326" i="4"/>
  <c r="FG326" i="4"/>
  <c r="FF326" i="4"/>
  <c r="FE326" i="4"/>
  <c r="FD326" i="4"/>
  <c r="FC326" i="4"/>
  <c r="FB326" i="4"/>
  <c r="FA326" i="4"/>
  <c r="EZ326" i="4"/>
  <c r="EY326" i="4"/>
  <c r="EW326" i="4"/>
  <c r="EV326" i="4"/>
  <c r="EU326" i="4"/>
  <c r="ET326" i="4"/>
  <c r="ES326" i="4"/>
  <c r="ER326" i="4"/>
  <c r="EQ326" i="4"/>
  <c r="EP326" i="4"/>
  <c r="EO326" i="4"/>
  <c r="EN326" i="4"/>
  <c r="EM326" i="4"/>
  <c r="DL326" i="4"/>
  <c r="DG326" i="4"/>
  <c r="DF326" i="4"/>
  <c r="DE326" i="4"/>
  <c r="DD326" i="4"/>
  <c r="DC326" i="4"/>
  <c r="DB326" i="4"/>
  <c r="DA326" i="4"/>
  <c r="CZ326" i="4"/>
  <c r="CY326" i="4"/>
  <c r="CX326" i="4"/>
  <c r="CW326" i="4"/>
  <c r="CU326" i="4"/>
  <c r="CT326" i="4"/>
  <c r="CS326" i="4"/>
  <c r="CR326" i="4"/>
  <c r="CQ326" i="4"/>
  <c r="CP326" i="4"/>
  <c r="CN326" i="4"/>
  <c r="CM326" i="4"/>
  <c r="CL326" i="4"/>
  <c r="CK326" i="4"/>
  <c r="CH326" i="4"/>
  <c r="CG326" i="4"/>
  <c r="CF326" i="4"/>
  <c r="CE326" i="4"/>
  <c r="CD326" i="4"/>
  <c r="CC326" i="4"/>
  <c r="CB326" i="4"/>
  <c r="CA326" i="4"/>
  <c r="BZ326" i="4"/>
  <c r="BY326" i="4"/>
  <c r="BX326" i="4"/>
  <c r="BV326" i="4"/>
  <c r="BU326" i="4"/>
  <c r="BT326" i="4"/>
  <c r="BS326" i="4"/>
  <c r="BR326" i="4"/>
  <c r="BQ326" i="4"/>
  <c r="BO326" i="4"/>
  <c r="BN326" i="4"/>
  <c r="BM326" i="4"/>
  <c r="BL326" i="4"/>
  <c r="E326" i="4"/>
  <c r="FI325" i="4"/>
  <c r="FH325" i="4"/>
  <c r="FG325" i="4"/>
  <c r="FF325" i="4"/>
  <c r="FE325" i="4"/>
  <c r="FD325" i="4"/>
  <c r="FC325" i="4"/>
  <c r="FB325" i="4"/>
  <c r="FA325" i="4"/>
  <c r="EZ325" i="4"/>
  <c r="EY325" i="4"/>
  <c r="EW325" i="4"/>
  <c r="EV325" i="4"/>
  <c r="EU325" i="4"/>
  <c r="ET325" i="4"/>
  <c r="ES325" i="4"/>
  <c r="ER325" i="4"/>
  <c r="EQ325" i="4"/>
  <c r="EP325" i="4"/>
  <c r="EO325" i="4"/>
  <c r="EN325" i="4"/>
  <c r="EM325" i="4"/>
  <c r="DL325" i="4"/>
  <c r="DG325" i="4"/>
  <c r="DF325" i="4"/>
  <c r="DE325" i="4"/>
  <c r="DD325" i="4"/>
  <c r="DC325" i="4"/>
  <c r="DB325" i="4"/>
  <c r="DA325" i="4"/>
  <c r="CZ325" i="4"/>
  <c r="CY325" i="4"/>
  <c r="CX325" i="4"/>
  <c r="CW325" i="4"/>
  <c r="CU325" i="4"/>
  <c r="CT325" i="4"/>
  <c r="CS325" i="4"/>
  <c r="CR325" i="4"/>
  <c r="CQ325" i="4"/>
  <c r="CP325" i="4"/>
  <c r="CN325" i="4"/>
  <c r="CM325" i="4"/>
  <c r="CL325" i="4"/>
  <c r="CK325" i="4"/>
  <c r="CH325" i="4"/>
  <c r="CG325" i="4"/>
  <c r="CF325" i="4"/>
  <c r="CE325" i="4"/>
  <c r="CD325" i="4"/>
  <c r="CC325" i="4"/>
  <c r="CB325" i="4"/>
  <c r="CA325" i="4"/>
  <c r="BZ325" i="4"/>
  <c r="BY325" i="4"/>
  <c r="BX325" i="4"/>
  <c r="BV325" i="4"/>
  <c r="BU325" i="4"/>
  <c r="BT325" i="4"/>
  <c r="BS325" i="4"/>
  <c r="BR325" i="4"/>
  <c r="BQ325" i="4"/>
  <c r="BO325" i="4"/>
  <c r="BN325" i="4"/>
  <c r="BM325" i="4"/>
  <c r="BL325" i="4"/>
  <c r="E325" i="4"/>
  <c r="FI324" i="4"/>
  <c r="FH324" i="4"/>
  <c r="FG324" i="4"/>
  <c r="FF324" i="4"/>
  <c r="FE324" i="4"/>
  <c r="FD324" i="4"/>
  <c r="FC324" i="4"/>
  <c r="FB324" i="4"/>
  <c r="FA324" i="4"/>
  <c r="EZ324" i="4"/>
  <c r="EY324" i="4"/>
  <c r="EW324" i="4"/>
  <c r="EV324" i="4"/>
  <c r="EU324" i="4"/>
  <c r="ET324" i="4"/>
  <c r="ES324" i="4"/>
  <c r="ER324" i="4"/>
  <c r="EQ324" i="4"/>
  <c r="EP324" i="4"/>
  <c r="EO324" i="4"/>
  <c r="EN324" i="4"/>
  <c r="EM324" i="4"/>
  <c r="DL324" i="4"/>
  <c r="DG324" i="4"/>
  <c r="DE324" i="4"/>
  <c r="DD324" i="4"/>
  <c r="DC324" i="4"/>
  <c r="DA324" i="4"/>
  <c r="CZ324" i="4"/>
  <c r="CY324" i="4"/>
  <c r="CX324" i="4"/>
  <c r="CW324" i="4"/>
  <c r="CU324" i="4"/>
  <c r="CT324" i="4"/>
  <c r="CS324" i="4"/>
  <c r="CR324" i="4"/>
  <c r="CQ324" i="4"/>
  <c r="CP324" i="4"/>
  <c r="CO324" i="4"/>
  <c r="CN324" i="4"/>
  <c r="CM324" i="4"/>
  <c r="CL324" i="4"/>
  <c r="CK324" i="4"/>
  <c r="CH324" i="4"/>
  <c r="CF324" i="4"/>
  <c r="CE324" i="4"/>
  <c r="CD324" i="4"/>
  <c r="CC324" i="4"/>
  <c r="CB324" i="4"/>
  <c r="CA324" i="4"/>
  <c r="BZ324" i="4"/>
  <c r="BY324" i="4"/>
  <c r="BX324" i="4"/>
  <c r="BV324" i="4"/>
  <c r="BU324" i="4"/>
  <c r="BT324" i="4"/>
  <c r="BS324" i="4"/>
  <c r="BR324" i="4"/>
  <c r="BQ324" i="4"/>
  <c r="BP324" i="4"/>
  <c r="BO324" i="4"/>
  <c r="BN324" i="4"/>
  <c r="BM324" i="4"/>
  <c r="BL324" i="4"/>
  <c r="E324" i="4"/>
  <c r="FI323" i="4"/>
  <c r="FH323" i="4"/>
  <c r="FG323" i="4"/>
  <c r="FF323" i="4"/>
  <c r="FE323" i="4"/>
  <c r="FD323" i="4"/>
  <c r="FC323" i="4"/>
  <c r="FB323" i="4"/>
  <c r="FA323" i="4"/>
  <c r="EZ323" i="4"/>
  <c r="EY323" i="4"/>
  <c r="EW323" i="4"/>
  <c r="EV323" i="4"/>
  <c r="EU323" i="4"/>
  <c r="ET323" i="4"/>
  <c r="ES323" i="4"/>
  <c r="ER323" i="4"/>
  <c r="EQ323" i="4"/>
  <c r="EP323" i="4"/>
  <c r="EO323" i="4"/>
  <c r="EN323" i="4"/>
  <c r="EM323" i="4"/>
  <c r="DL323" i="4"/>
  <c r="DG323" i="4"/>
  <c r="DF323" i="4"/>
  <c r="DE323" i="4"/>
  <c r="DD323" i="4"/>
  <c r="DC323" i="4"/>
  <c r="DB323" i="4"/>
  <c r="DA323" i="4"/>
  <c r="CZ323" i="4"/>
  <c r="CY323" i="4"/>
  <c r="CX323" i="4"/>
  <c r="CW323" i="4"/>
  <c r="CU323" i="4"/>
  <c r="CS323" i="4"/>
  <c r="CR323" i="4"/>
  <c r="CQ323" i="4"/>
  <c r="CP323" i="4"/>
  <c r="CO323" i="4"/>
  <c r="CN323" i="4"/>
  <c r="CM323" i="4"/>
  <c r="CK323" i="4"/>
  <c r="CH323" i="4"/>
  <c r="CG323" i="4"/>
  <c r="CF323" i="4"/>
  <c r="CE323" i="4"/>
  <c r="CD323" i="4"/>
  <c r="CC323" i="4"/>
  <c r="CB323" i="4"/>
  <c r="CA323" i="4"/>
  <c r="BZ323" i="4"/>
  <c r="BY323" i="4"/>
  <c r="BX323" i="4"/>
  <c r="BV323" i="4"/>
  <c r="BT323" i="4"/>
  <c r="BS323" i="4"/>
  <c r="BR323" i="4"/>
  <c r="BQ323" i="4"/>
  <c r="BP323" i="4"/>
  <c r="BO323" i="4"/>
  <c r="BN323" i="4"/>
  <c r="BL323" i="4"/>
  <c r="CL323" i="4"/>
  <c r="E323" i="4"/>
  <c r="FI322" i="4"/>
  <c r="FH322" i="4"/>
  <c r="FG322" i="4"/>
  <c r="FF322" i="4"/>
  <c r="FE322" i="4"/>
  <c r="FD322" i="4"/>
  <c r="FC322" i="4"/>
  <c r="FB322" i="4"/>
  <c r="FA322" i="4"/>
  <c r="EZ322" i="4"/>
  <c r="EY322" i="4"/>
  <c r="EW322" i="4"/>
  <c r="EV322" i="4"/>
  <c r="EU322" i="4"/>
  <c r="ET322" i="4"/>
  <c r="ES322" i="4"/>
  <c r="ER322" i="4"/>
  <c r="EQ322" i="4"/>
  <c r="EP322" i="4"/>
  <c r="EO322" i="4"/>
  <c r="EN322" i="4"/>
  <c r="EM322" i="4"/>
  <c r="DL322" i="4"/>
  <c r="DG322" i="4"/>
  <c r="DF322" i="4"/>
  <c r="DD322" i="4"/>
  <c r="DC322" i="4"/>
  <c r="DA322" i="4"/>
  <c r="CZ322" i="4"/>
  <c r="CX322" i="4"/>
  <c r="CW322" i="4"/>
  <c r="CU322" i="4"/>
  <c r="CT322" i="4"/>
  <c r="CR322" i="4"/>
  <c r="CQ322" i="4"/>
  <c r="CO322" i="4"/>
  <c r="CN322" i="4"/>
  <c r="CL322" i="4"/>
  <c r="CK322" i="4"/>
  <c r="CH322" i="4"/>
  <c r="CG322" i="4"/>
  <c r="CE322" i="4"/>
  <c r="CD322" i="4"/>
  <c r="CB322" i="4"/>
  <c r="CA322" i="4"/>
  <c r="BY322" i="4"/>
  <c r="BX322" i="4"/>
  <c r="BV322" i="4"/>
  <c r="BU322" i="4"/>
  <c r="BS322" i="4"/>
  <c r="BR322" i="4"/>
  <c r="BP322" i="4"/>
  <c r="BO322" i="4"/>
  <c r="BM322" i="4"/>
  <c r="BL322" i="4"/>
  <c r="E322" i="4"/>
  <c r="FI321" i="4"/>
  <c r="FH321" i="4"/>
  <c r="FG321" i="4"/>
  <c r="FF321" i="4"/>
  <c r="FE321" i="4"/>
  <c r="FD321" i="4"/>
  <c r="FC321" i="4"/>
  <c r="FB321" i="4"/>
  <c r="FA321" i="4"/>
  <c r="EZ321" i="4"/>
  <c r="EY321" i="4"/>
  <c r="EW321" i="4"/>
  <c r="EV321" i="4"/>
  <c r="EU321" i="4"/>
  <c r="ET321" i="4"/>
  <c r="ES321" i="4"/>
  <c r="ER321" i="4"/>
  <c r="EQ321" i="4"/>
  <c r="EP321" i="4"/>
  <c r="EO321" i="4"/>
  <c r="EN321" i="4"/>
  <c r="EM321" i="4"/>
  <c r="DL321" i="4"/>
  <c r="DG321" i="4"/>
  <c r="DF321" i="4"/>
  <c r="DE321" i="4"/>
  <c r="DB321" i="4"/>
  <c r="DA321" i="4"/>
  <c r="CZ321" i="4"/>
  <c r="CY321" i="4"/>
  <c r="CX321" i="4"/>
  <c r="CU321" i="4"/>
  <c r="CT321" i="4"/>
  <c r="CS321" i="4"/>
  <c r="CP321" i="4"/>
  <c r="CO321" i="4"/>
  <c r="CN321" i="4"/>
  <c r="CM321" i="4"/>
  <c r="CL321" i="4"/>
  <c r="CH321" i="4"/>
  <c r="CG321" i="4"/>
  <c r="CF321" i="4"/>
  <c r="CC321" i="4"/>
  <c r="CB321" i="4"/>
  <c r="CA321" i="4"/>
  <c r="BZ321" i="4"/>
  <c r="BY321" i="4"/>
  <c r="BV321" i="4"/>
  <c r="BU321" i="4"/>
  <c r="BT321" i="4"/>
  <c r="BQ321" i="4"/>
  <c r="BP321" i="4"/>
  <c r="BO321" i="4"/>
  <c r="BN321" i="4"/>
  <c r="BM321" i="4"/>
  <c r="E321" i="4"/>
  <c r="FI320" i="4"/>
  <c r="FH320" i="4"/>
  <c r="FG320" i="4"/>
  <c r="FF320" i="4"/>
  <c r="FE320" i="4"/>
  <c r="FD320" i="4"/>
  <c r="FC320" i="4"/>
  <c r="FB320" i="4"/>
  <c r="FA320" i="4"/>
  <c r="EZ320" i="4"/>
  <c r="EY320" i="4"/>
  <c r="EW320" i="4"/>
  <c r="EV320" i="4"/>
  <c r="EU320" i="4"/>
  <c r="ET320" i="4"/>
  <c r="ES320" i="4"/>
  <c r="ER320" i="4"/>
  <c r="EQ320" i="4"/>
  <c r="EP320" i="4"/>
  <c r="EO320" i="4"/>
  <c r="EN320" i="4"/>
  <c r="EM320" i="4"/>
  <c r="DL320" i="4"/>
  <c r="DF320" i="4"/>
  <c r="DD320" i="4"/>
  <c r="DC320" i="4"/>
  <c r="DB320" i="4"/>
  <c r="DA320" i="4"/>
  <c r="CZ320" i="4"/>
  <c r="CY320" i="4"/>
  <c r="CX320" i="4"/>
  <c r="CW320" i="4"/>
  <c r="CT320" i="4"/>
  <c r="CS320" i="4"/>
  <c r="CR320" i="4"/>
  <c r="CQ320" i="4"/>
  <c r="CP320" i="4"/>
  <c r="CO320" i="4"/>
  <c r="CN320" i="4"/>
  <c r="CM320" i="4"/>
  <c r="CL320" i="4"/>
  <c r="CK320" i="4"/>
  <c r="CG320" i="4"/>
  <c r="CE320" i="4"/>
  <c r="CD320" i="4"/>
  <c r="CC320" i="4"/>
  <c r="CB320" i="4"/>
  <c r="CA320" i="4"/>
  <c r="BZ320" i="4"/>
  <c r="BY320" i="4"/>
  <c r="BX320" i="4"/>
  <c r="BU320" i="4"/>
  <c r="BT320" i="4"/>
  <c r="BS320" i="4"/>
  <c r="BR320" i="4"/>
  <c r="BQ320" i="4"/>
  <c r="BP320" i="4"/>
  <c r="BO320" i="4"/>
  <c r="BN320" i="4"/>
  <c r="BM320" i="4"/>
  <c r="BL320" i="4"/>
  <c r="DE320" i="4"/>
  <c r="E320" i="4"/>
  <c r="FI319" i="4"/>
  <c r="FH319" i="4"/>
  <c r="FG319" i="4"/>
  <c r="FF319" i="4"/>
  <c r="FE319" i="4"/>
  <c r="FD319" i="4"/>
  <c r="FC319" i="4"/>
  <c r="FB319" i="4"/>
  <c r="FA319" i="4"/>
  <c r="EZ319" i="4"/>
  <c r="EY319" i="4"/>
  <c r="EW319" i="4"/>
  <c r="EV319" i="4"/>
  <c r="EU319" i="4"/>
  <c r="ET319" i="4"/>
  <c r="ES319" i="4"/>
  <c r="ER319" i="4"/>
  <c r="EQ319" i="4"/>
  <c r="EP319" i="4"/>
  <c r="EO319" i="4"/>
  <c r="EN319" i="4"/>
  <c r="EM319" i="4"/>
  <c r="DL319" i="4"/>
  <c r="DF319" i="4"/>
  <c r="DE319" i="4"/>
  <c r="DB319" i="4"/>
  <c r="CY319" i="4"/>
  <c r="CW319" i="4"/>
  <c r="CT319" i="4"/>
  <c r="CS319" i="4"/>
  <c r="CP319" i="4"/>
  <c r="CK319" i="4"/>
  <c r="CG319" i="4"/>
  <c r="CF319" i="4"/>
  <c r="CC319" i="4"/>
  <c r="BZ319" i="4"/>
  <c r="BX319" i="4"/>
  <c r="BU319" i="4"/>
  <c r="BT319" i="4"/>
  <c r="BQ319" i="4"/>
  <c r="BL319" i="4"/>
  <c r="E319" i="4"/>
  <c r="FI318" i="4"/>
  <c r="FH318" i="4"/>
  <c r="FG318" i="4"/>
  <c r="FF318" i="4"/>
  <c r="FE318" i="4"/>
  <c r="FD318" i="4"/>
  <c r="FC318" i="4"/>
  <c r="FB318" i="4"/>
  <c r="FA318" i="4"/>
  <c r="EZ318" i="4"/>
  <c r="EY318" i="4"/>
  <c r="EW318" i="4"/>
  <c r="EV318" i="4"/>
  <c r="EU318" i="4"/>
  <c r="ET318" i="4"/>
  <c r="ES318" i="4"/>
  <c r="ER318" i="4"/>
  <c r="EQ318" i="4"/>
  <c r="EP318" i="4"/>
  <c r="EO318" i="4"/>
  <c r="EN318" i="4"/>
  <c r="EM318" i="4"/>
  <c r="DL318" i="4"/>
  <c r="DG318" i="4"/>
  <c r="DD318" i="4"/>
  <c r="DA318" i="4"/>
  <c r="CX318" i="4"/>
  <c r="CU318" i="4"/>
  <c r="CR318" i="4"/>
  <c r="CO318" i="4"/>
  <c r="CL318" i="4"/>
  <c r="CH318" i="4"/>
  <c r="CE318" i="4"/>
  <c r="CB318" i="4"/>
  <c r="BY318" i="4"/>
  <c r="BV318" i="4"/>
  <c r="BS318" i="4"/>
  <c r="BP318" i="4"/>
  <c r="BM318" i="4"/>
  <c r="E318" i="4"/>
  <c r="FI317" i="4"/>
  <c r="FH317" i="4"/>
  <c r="FG317" i="4"/>
  <c r="FF317" i="4"/>
  <c r="FE317" i="4"/>
  <c r="FD317" i="4"/>
  <c r="FC317" i="4"/>
  <c r="FB317" i="4"/>
  <c r="FA317" i="4"/>
  <c r="EZ317" i="4"/>
  <c r="EY317" i="4"/>
  <c r="EW317" i="4"/>
  <c r="EV317" i="4"/>
  <c r="EU317" i="4"/>
  <c r="ET317" i="4"/>
  <c r="ES317" i="4"/>
  <c r="ER317" i="4"/>
  <c r="EQ317" i="4"/>
  <c r="EP317" i="4"/>
  <c r="EO317" i="4"/>
  <c r="EN317" i="4"/>
  <c r="EM317" i="4"/>
  <c r="DL317" i="4"/>
  <c r="DG317" i="4"/>
  <c r="DD317" i="4"/>
  <c r="DA317" i="4"/>
  <c r="CX317" i="4"/>
  <c r="CU317" i="4"/>
  <c r="CR317" i="4"/>
  <c r="CO317" i="4"/>
  <c r="CL317" i="4"/>
  <c r="CH317" i="4"/>
  <c r="CE317" i="4"/>
  <c r="CB317" i="4"/>
  <c r="BY317" i="4"/>
  <c r="BV317" i="4"/>
  <c r="BS317" i="4"/>
  <c r="BP317" i="4"/>
  <c r="BM317" i="4"/>
  <c r="CZ317" i="4"/>
  <c r="E317" i="4"/>
  <c r="FI316" i="4"/>
  <c r="FH316" i="4"/>
  <c r="FG316" i="4"/>
  <c r="FF316" i="4"/>
  <c r="FE316" i="4"/>
  <c r="FD316" i="4"/>
  <c r="FC316" i="4"/>
  <c r="FB316" i="4"/>
  <c r="FA316" i="4"/>
  <c r="EZ316" i="4"/>
  <c r="EY316" i="4"/>
  <c r="EW316" i="4"/>
  <c r="EV316" i="4"/>
  <c r="EU316" i="4"/>
  <c r="ET316" i="4"/>
  <c r="ES316" i="4"/>
  <c r="ER316" i="4"/>
  <c r="EQ316" i="4"/>
  <c r="EP316" i="4"/>
  <c r="EO316" i="4"/>
  <c r="EN316" i="4"/>
  <c r="EM316" i="4"/>
  <c r="DL316" i="4"/>
  <c r="DG316" i="4"/>
  <c r="DF316" i="4"/>
  <c r="DE316" i="4"/>
  <c r="DC316" i="4"/>
  <c r="DB316" i="4"/>
  <c r="DA316" i="4"/>
  <c r="CY316" i="4"/>
  <c r="CX316" i="4"/>
  <c r="CU316" i="4"/>
  <c r="CT316" i="4"/>
  <c r="CS316" i="4"/>
  <c r="CQ316" i="4"/>
  <c r="CP316" i="4"/>
  <c r="CO316" i="4"/>
  <c r="CM316" i="4"/>
  <c r="CL316" i="4"/>
  <c r="CH316" i="4"/>
  <c r="CG316" i="4"/>
  <c r="CF316" i="4"/>
  <c r="CD316" i="4"/>
  <c r="CC316" i="4"/>
  <c r="CB316" i="4"/>
  <c r="BZ316" i="4"/>
  <c r="BY316" i="4"/>
  <c r="BV316" i="4"/>
  <c r="BU316" i="4"/>
  <c r="BT316" i="4"/>
  <c r="BR316" i="4"/>
  <c r="BQ316" i="4"/>
  <c r="BP316" i="4"/>
  <c r="BN316" i="4"/>
  <c r="BM316" i="4"/>
  <c r="E316" i="4"/>
  <c r="FI315" i="4"/>
  <c r="FH315" i="4"/>
  <c r="FG315" i="4"/>
  <c r="FF315" i="4"/>
  <c r="FE315" i="4"/>
  <c r="FD315" i="4"/>
  <c r="FC315" i="4"/>
  <c r="FB315" i="4"/>
  <c r="FA315" i="4"/>
  <c r="EZ315" i="4"/>
  <c r="EY315" i="4"/>
  <c r="EW315" i="4"/>
  <c r="EV315" i="4"/>
  <c r="EU315" i="4"/>
  <c r="ET315" i="4"/>
  <c r="ES315" i="4"/>
  <c r="ER315" i="4"/>
  <c r="EQ315" i="4"/>
  <c r="EP315" i="4"/>
  <c r="EO315" i="4"/>
  <c r="EN315" i="4"/>
  <c r="EM315" i="4"/>
  <c r="DL315" i="4"/>
  <c r="DE315" i="4"/>
  <c r="DB315" i="4"/>
  <c r="CY315" i="4"/>
  <c r="CS315" i="4"/>
  <c r="CP315" i="4"/>
  <c r="CM315" i="4"/>
  <c r="CF315" i="4"/>
  <c r="CC315" i="4"/>
  <c r="BZ315" i="4"/>
  <c r="BT315" i="4"/>
  <c r="BQ315" i="4"/>
  <c r="BN315" i="4"/>
  <c r="E315" i="4"/>
  <c r="FI314" i="4"/>
  <c r="FH314" i="4"/>
  <c r="FG314" i="4"/>
  <c r="FF314" i="4"/>
  <c r="FE314" i="4"/>
  <c r="FD314" i="4"/>
  <c r="FC314" i="4"/>
  <c r="FB314" i="4"/>
  <c r="FA314" i="4"/>
  <c r="EZ314" i="4"/>
  <c r="EY314" i="4"/>
  <c r="EW314" i="4"/>
  <c r="EV314" i="4"/>
  <c r="EU314" i="4"/>
  <c r="ET314" i="4"/>
  <c r="ES314" i="4"/>
  <c r="ER314" i="4"/>
  <c r="EQ314" i="4"/>
  <c r="EP314" i="4"/>
  <c r="EO314" i="4"/>
  <c r="EN314" i="4"/>
  <c r="EM314" i="4"/>
  <c r="DL314" i="4"/>
  <c r="DF314" i="4"/>
  <c r="CZ314" i="4"/>
  <c r="CW314" i="4"/>
  <c r="CT314" i="4"/>
  <c r="CN314" i="4"/>
  <c r="CK314" i="4"/>
  <c r="CG314" i="4"/>
  <c r="CA314" i="4"/>
  <c r="BX314" i="4"/>
  <c r="BU314" i="4"/>
  <c r="BO314" i="4"/>
  <c r="BL314" i="4"/>
  <c r="E314" i="4"/>
  <c r="FI313" i="4"/>
  <c r="FH313" i="4"/>
  <c r="FG313" i="4"/>
  <c r="FF313" i="4"/>
  <c r="FE313" i="4"/>
  <c r="FD313" i="4"/>
  <c r="FC313" i="4"/>
  <c r="FB313" i="4"/>
  <c r="FA313" i="4"/>
  <c r="EZ313" i="4"/>
  <c r="EY313" i="4"/>
  <c r="EW313" i="4"/>
  <c r="EV313" i="4"/>
  <c r="EU313" i="4"/>
  <c r="ET313" i="4"/>
  <c r="ES313" i="4"/>
  <c r="ER313" i="4"/>
  <c r="EQ313" i="4"/>
  <c r="EP313" i="4"/>
  <c r="EO313" i="4"/>
  <c r="EN313" i="4"/>
  <c r="EM313" i="4"/>
  <c r="DL313" i="4"/>
  <c r="DG313" i="4"/>
  <c r="DF313" i="4"/>
  <c r="DC313" i="4"/>
  <c r="CX313" i="4"/>
  <c r="CU313" i="4"/>
  <c r="CT313" i="4"/>
  <c r="CQ313" i="4"/>
  <c r="CL313" i="4"/>
  <c r="CH313" i="4"/>
  <c r="CG313" i="4"/>
  <c r="CD313" i="4"/>
  <c r="BY313" i="4"/>
  <c r="BV313" i="4"/>
  <c r="BU313" i="4"/>
  <c r="BR313" i="4"/>
  <c r="BM313" i="4"/>
  <c r="E313" i="4"/>
  <c r="FI312" i="4"/>
  <c r="FH312" i="4"/>
  <c r="FG312" i="4"/>
  <c r="FF312" i="4"/>
  <c r="FE312" i="4"/>
  <c r="FD312" i="4"/>
  <c r="FC312" i="4"/>
  <c r="FB312" i="4"/>
  <c r="FA312" i="4"/>
  <c r="EZ312" i="4"/>
  <c r="EY312" i="4"/>
  <c r="EW312" i="4"/>
  <c r="EV312" i="4"/>
  <c r="EU312" i="4"/>
  <c r="ET312" i="4"/>
  <c r="ES312" i="4"/>
  <c r="ER312" i="4"/>
  <c r="EQ312" i="4"/>
  <c r="EP312" i="4"/>
  <c r="EO312" i="4"/>
  <c r="EN312" i="4"/>
  <c r="EM312" i="4"/>
  <c r="DL312" i="4"/>
  <c r="DG312" i="4"/>
  <c r="DF312" i="4"/>
  <c r="DD312" i="4"/>
  <c r="DB312" i="4"/>
  <c r="DA312" i="4"/>
  <c r="CZ312" i="4"/>
  <c r="CX312" i="4"/>
  <c r="CU312" i="4"/>
  <c r="CT312" i="4"/>
  <c r="CR312" i="4"/>
  <c r="CP312" i="4"/>
  <c r="CO312" i="4"/>
  <c r="CN312" i="4"/>
  <c r="CL312" i="4"/>
  <c r="CH312" i="4"/>
  <c r="CG312" i="4"/>
  <c r="CE312" i="4"/>
  <c r="CC312" i="4"/>
  <c r="CB312" i="4"/>
  <c r="CA312" i="4"/>
  <c r="BY312" i="4"/>
  <c r="BV312" i="4"/>
  <c r="BU312" i="4"/>
  <c r="BS312" i="4"/>
  <c r="BQ312" i="4"/>
  <c r="BP312" i="4"/>
  <c r="BO312" i="4"/>
  <c r="BM312" i="4"/>
  <c r="E312" i="4"/>
  <c r="FI311" i="4"/>
  <c r="FH311" i="4"/>
  <c r="FG311" i="4"/>
  <c r="FF311" i="4"/>
  <c r="FE311" i="4"/>
  <c r="FD311" i="4"/>
  <c r="FC311" i="4"/>
  <c r="FB311" i="4"/>
  <c r="FA311" i="4"/>
  <c r="EZ311" i="4"/>
  <c r="EY311" i="4"/>
  <c r="EW311" i="4"/>
  <c r="EV311" i="4"/>
  <c r="EU311" i="4"/>
  <c r="ET311" i="4"/>
  <c r="ES311" i="4"/>
  <c r="ER311" i="4"/>
  <c r="EQ311" i="4"/>
  <c r="EP311" i="4"/>
  <c r="EO311" i="4"/>
  <c r="EN311" i="4"/>
  <c r="EM311" i="4"/>
  <c r="DL311" i="4"/>
  <c r="DG311" i="4"/>
  <c r="DF311" i="4"/>
  <c r="DD311" i="4"/>
  <c r="DB311" i="4"/>
  <c r="DA311" i="4"/>
  <c r="CZ311" i="4"/>
  <c r="CX311" i="4"/>
  <c r="CU311" i="4"/>
  <c r="CT311" i="4"/>
  <c r="CR311" i="4"/>
  <c r="CP311" i="4"/>
  <c r="CO311" i="4"/>
  <c r="CN311" i="4"/>
  <c r="CL311" i="4"/>
  <c r="CH311" i="4"/>
  <c r="CG311" i="4"/>
  <c r="CE311" i="4"/>
  <c r="CC311" i="4"/>
  <c r="CB311" i="4"/>
  <c r="CA311" i="4"/>
  <c r="BY311" i="4"/>
  <c r="BV311" i="4"/>
  <c r="BU311" i="4"/>
  <c r="BS311" i="4"/>
  <c r="BQ311" i="4"/>
  <c r="BP311" i="4"/>
  <c r="BO311" i="4"/>
  <c r="BM311" i="4"/>
  <c r="E311" i="4"/>
  <c r="FI310" i="4"/>
  <c r="FH310" i="4"/>
  <c r="FG310" i="4"/>
  <c r="FF310" i="4"/>
  <c r="FE310" i="4"/>
  <c r="FD310" i="4"/>
  <c r="FC310" i="4"/>
  <c r="FB310" i="4"/>
  <c r="FA310" i="4"/>
  <c r="EZ310" i="4"/>
  <c r="EY310" i="4"/>
  <c r="EW310" i="4"/>
  <c r="EV310" i="4"/>
  <c r="EU310" i="4"/>
  <c r="ET310" i="4"/>
  <c r="ES310" i="4"/>
  <c r="ER310" i="4"/>
  <c r="EQ310" i="4"/>
  <c r="EP310" i="4"/>
  <c r="EO310" i="4"/>
  <c r="EN310" i="4"/>
  <c r="EM310" i="4"/>
  <c r="DL310" i="4"/>
  <c r="DG310" i="4"/>
  <c r="DF310" i="4"/>
  <c r="DC310" i="4"/>
  <c r="DB310" i="4"/>
  <c r="DA310" i="4"/>
  <c r="CZ310" i="4"/>
  <c r="CU310" i="4"/>
  <c r="CT310" i="4"/>
  <c r="CQ310" i="4"/>
  <c r="CP310" i="4"/>
  <c r="CO310" i="4"/>
  <c r="CN310" i="4"/>
  <c r="CL310" i="4"/>
  <c r="CH310" i="4"/>
  <c r="CG310" i="4"/>
  <c r="CD310" i="4"/>
  <c r="CC310" i="4"/>
  <c r="CB310" i="4"/>
  <c r="CA310" i="4"/>
  <c r="BV310" i="4"/>
  <c r="BU310" i="4"/>
  <c r="BR310" i="4"/>
  <c r="BQ310" i="4"/>
  <c r="BP310" i="4"/>
  <c r="BO310" i="4"/>
  <c r="CW310" i="4"/>
  <c r="E310" i="4"/>
  <c r="FI309" i="4"/>
  <c r="FH309" i="4"/>
  <c r="FG309" i="4"/>
  <c r="FF309" i="4"/>
  <c r="FE309" i="4"/>
  <c r="FD309" i="4"/>
  <c r="FC309" i="4"/>
  <c r="FB309" i="4"/>
  <c r="FA309" i="4"/>
  <c r="EZ309" i="4"/>
  <c r="EY309" i="4"/>
  <c r="EW309" i="4"/>
  <c r="EV309" i="4"/>
  <c r="EU309" i="4"/>
  <c r="ET309" i="4"/>
  <c r="ES309" i="4"/>
  <c r="ER309" i="4"/>
  <c r="EQ309" i="4"/>
  <c r="EP309" i="4"/>
  <c r="EO309" i="4"/>
  <c r="EN309" i="4"/>
  <c r="EM309" i="4"/>
  <c r="DL309" i="4"/>
  <c r="DG309" i="4"/>
  <c r="DF309" i="4"/>
  <c r="DB309" i="4"/>
  <c r="DA309" i="4"/>
  <c r="CZ309" i="4"/>
  <c r="CU309" i="4"/>
  <c r="CT309" i="4"/>
  <c r="CP309" i="4"/>
  <c r="CO309" i="4"/>
  <c r="CN309" i="4"/>
  <c r="CH309" i="4"/>
  <c r="CG309" i="4"/>
  <c r="CC309" i="4"/>
  <c r="CB309" i="4"/>
  <c r="CA309" i="4"/>
  <c r="BV309" i="4"/>
  <c r="BU309" i="4"/>
  <c r="BQ309" i="4"/>
  <c r="BP309" i="4"/>
  <c r="BO309" i="4"/>
  <c r="CW309" i="4"/>
  <c r="E309" i="4"/>
  <c r="FI308" i="4"/>
  <c r="FH308" i="4"/>
  <c r="FG308" i="4"/>
  <c r="FF308" i="4"/>
  <c r="FE308" i="4"/>
  <c r="FD308" i="4"/>
  <c r="FC308" i="4"/>
  <c r="FB308" i="4"/>
  <c r="FA308" i="4"/>
  <c r="EZ308" i="4"/>
  <c r="EY308" i="4"/>
  <c r="EW308" i="4"/>
  <c r="EV308" i="4"/>
  <c r="EU308" i="4"/>
  <c r="ET308" i="4"/>
  <c r="ES308" i="4"/>
  <c r="ER308" i="4"/>
  <c r="EQ308" i="4"/>
  <c r="EP308" i="4"/>
  <c r="EO308" i="4"/>
  <c r="EN308" i="4"/>
  <c r="EM308" i="4"/>
  <c r="DL308" i="4"/>
  <c r="DG308" i="4"/>
  <c r="DF308" i="4"/>
  <c r="DD308" i="4"/>
  <c r="DB308" i="4"/>
  <c r="DA308" i="4"/>
  <c r="CZ308" i="4"/>
  <c r="CX308" i="4"/>
  <c r="CW308" i="4"/>
  <c r="CU308" i="4"/>
  <c r="CT308" i="4"/>
  <c r="CR308" i="4"/>
  <c r="CP308" i="4"/>
  <c r="CO308" i="4"/>
  <c r="CN308" i="4"/>
  <c r="CL308" i="4"/>
  <c r="CK308" i="4"/>
  <c r="CH308" i="4"/>
  <c r="CG308" i="4"/>
  <c r="CE308" i="4"/>
  <c r="CC308" i="4"/>
  <c r="CB308" i="4"/>
  <c r="CA308" i="4"/>
  <c r="BY308" i="4"/>
  <c r="BX308" i="4"/>
  <c r="BV308" i="4"/>
  <c r="BU308" i="4"/>
  <c r="BS308" i="4"/>
  <c r="BQ308" i="4"/>
  <c r="BP308" i="4"/>
  <c r="BO308" i="4"/>
  <c r="BM308" i="4"/>
  <c r="BL308" i="4"/>
  <c r="DC308" i="4"/>
  <c r="E308" i="4"/>
  <c r="FI307" i="4"/>
  <c r="FH307" i="4"/>
  <c r="FG307" i="4"/>
  <c r="FF307" i="4"/>
  <c r="FE307" i="4"/>
  <c r="FD307" i="4"/>
  <c r="FC307" i="4"/>
  <c r="FB307" i="4"/>
  <c r="FA307" i="4"/>
  <c r="EZ307" i="4"/>
  <c r="EY307" i="4"/>
  <c r="EW307" i="4"/>
  <c r="EV307" i="4"/>
  <c r="EU307" i="4"/>
  <c r="ET307" i="4"/>
  <c r="ES307" i="4"/>
  <c r="ER307" i="4"/>
  <c r="EQ307" i="4"/>
  <c r="EP307" i="4"/>
  <c r="EO307" i="4"/>
  <c r="EN307" i="4"/>
  <c r="EM307" i="4"/>
  <c r="DL307" i="4"/>
  <c r="DG307" i="4"/>
  <c r="DF307" i="4"/>
  <c r="DD307" i="4"/>
  <c r="DC307" i="4"/>
  <c r="DB307" i="4"/>
  <c r="DA307" i="4"/>
  <c r="CZ307" i="4"/>
  <c r="CY307" i="4"/>
  <c r="CX307" i="4"/>
  <c r="CW307" i="4"/>
  <c r="CU307" i="4"/>
  <c r="CT307" i="4"/>
  <c r="CR307" i="4"/>
  <c r="CQ307" i="4"/>
  <c r="CP307" i="4"/>
  <c r="CO307" i="4"/>
  <c r="CN307" i="4"/>
  <c r="CM307" i="4"/>
  <c r="CL307" i="4"/>
  <c r="CK307" i="4"/>
  <c r="CH307" i="4"/>
  <c r="CG307" i="4"/>
  <c r="CE307" i="4"/>
  <c r="CD307" i="4"/>
  <c r="CC307" i="4"/>
  <c r="CB307" i="4"/>
  <c r="CA307" i="4"/>
  <c r="BZ307" i="4"/>
  <c r="BY307" i="4"/>
  <c r="BX307" i="4"/>
  <c r="BV307" i="4"/>
  <c r="BU307" i="4"/>
  <c r="BS307" i="4"/>
  <c r="BR307" i="4"/>
  <c r="BQ307" i="4"/>
  <c r="BP307" i="4"/>
  <c r="BO307" i="4"/>
  <c r="BN307" i="4"/>
  <c r="BM307" i="4"/>
  <c r="BL307" i="4"/>
  <c r="E307" i="4"/>
  <c r="FI306" i="4"/>
  <c r="FH306" i="4"/>
  <c r="FG306" i="4"/>
  <c r="FF306" i="4"/>
  <c r="FE306" i="4"/>
  <c r="FD306" i="4"/>
  <c r="FC306" i="4"/>
  <c r="FB306" i="4"/>
  <c r="FA306" i="4"/>
  <c r="EZ306" i="4"/>
  <c r="EY306" i="4"/>
  <c r="EW306" i="4"/>
  <c r="EV306" i="4"/>
  <c r="EU306" i="4"/>
  <c r="ET306" i="4"/>
  <c r="ES306" i="4"/>
  <c r="ER306" i="4"/>
  <c r="EQ306" i="4"/>
  <c r="EP306" i="4"/>
  <c r="EO306" i="4"/>
  <c r="EN306" i="4"/>
  <c r="EM306" i="4"/>
  <c r="DL306" i="4"/>
  <c r="DG306" i="4"/>
  <c r="DF306" i="4"/>
  <c r="DD306" i="4"/>
  <c r="DC306" i="4"/>
  <c r="DB306" i="4"/>
  <c r="DA306" i="4"/>
  <c r="CZ306" i="4"/>
  <c r="CY306" i="4"/>
  <c r="CX306" i="4"/>
  <c r="CW306" i="4"/>
  <c r="CU306" i="4"/>
  <c r="CT306" i="4"/>
  <c r="CR306" i="4"/>
  <c r="CQ306" i="4"/>
  <c r="CP306" i="4"/>
  <c r="CO306" i="4"/>
  <c r="CN306" i="4"/>
  <c r="CM306" i="4"/>
  <c r="CL306" i="4"/>
  <c r="CK306" i="4"/>
  <c r="CH306" i="4"/>
  <c r="CG306" i="4"/>
  <c r="CE306" i="4"/>
  <c r="CD306" i="4"/>
  <c r="CC306" i="4"/>
  <c r="CB306" i="4"/>
  <c r="CA306" i="4"/>
  <c r="BZ306" i="4"/>
  <c r="BY306" i="4"/>
  <c r="BX306" i="4"/>
  <c r="BV306" i="4"/>
  <c r="BU306" i="4"/>
  <c r="BS306" i="4"/>
  <c r="BR306" i="4"/>
  <c r="BQ306" i="4"/>
  <c r="BP306" i="4"/>
  <c r="BO306" i="4"/>
  <c r="BN306" i="4"/>
  <c r="BM306" i="4"/>
  <c r="BL306" i="4"/>
  <c r="E306" i="4"/>
  <c r="FI305" i="4"/>
  <c r="FH305" i="4"/>
  <c r="FG305" i="4"/>
  <c r="FF305" i="4"/>
  <c r="FE305" i="4"/>
  <c r="FD305" i="4"/>
  <c r="FC305" i="4"/>
  <c r="FB305" i="4"/>
  <c r="FA305" i="4"/>
  <c r="EZ305" i="4"/>
  <c r="EY305" i="4"/>
  <c r="EW305" i="4"/>
  <c r="EV305" i="4"/>
  <c r="EU305" i="4"/>
  <c r="ET305" i="4"/>
  <c r="ES305" i="4"/>
  <c r="ER305" i="4"/>
  <c r="EQ305" i="4"/>
  <c r="EP305" i="4"/>
  <c r="EO305" i="4"/>
  <c r="EN305" i="4"/>
  <c r="EM305" i="4"/>
  <c r="DL305" i="4"/>
  <c r="DG305" i="4"/>
  <c r="DF305" i="4"/>
  <c r="DD305" i="4"/>
  <c r="DC305" i="4"/>
  <c r="DB305" i="4"/>
  <c r="DA305" i="4"/>
  <c r="CZ305" i="4"/>
  <c r="CY305" i="4"/>
  <c r="CX305" i="4"/>
  <c r="CW305" i="4"/>
  <c r="CU305" i="4"/>
  <c r="CT305" i="4"/>
  <c r="CR305" i="4"/>
  <c r="CQ305" i="4"/>
  <c r="CP305" i="4"/>
  <c r="CO305" i="4"/>
  <c r="CN305" i="4"/>
  <c r="CM305" i="4"/>
  <c r="CL305" i="4"/>
  <c r="CK305" i="4"/>
  <c r="CH305" i="4"/>
  <c r="CG305" i="4"/>
  <c r="CE305" i="4"/>
  <c r="CD305" i="4"/>
  <c r="CC305" i="4"/>
  <c r="CB305" i="4"/>
  <c r="CA305" i="4"/>
  <c r="BZ305" i="4"/>
  <c r="BY305" i="4"/>
  <c r="BX305" i="4"/>
  <c r="BV305" i="4"/>
  <c r="BU305" i="4"/>
  <c r="BS305" i="4"/>
  <c r="BR305" i="4"/>
  <c r="BQ305" i="4"/>
  <c r="BP305" i="4"/>
  <c r="BO305" i="4"/>
  <c r="BN305" i="4"/>
  <c r="BM305" i="4"/>
  <c r="BL305" i="4"/>
  <c r="E305" i="4"/>
  <c r="FI304" i="4"/>
  <c r="FH304" i="4"/>
  <c r="FG304" i="4"/>
  <c r="FF304" i="4"/>
  <c r="FE304" i="4"/>
  <c r="FD304" i="4"/>
  <c r="FC304" i="4"/>
  <c r="FB304" i="4"/>
  <c r="FA304" i="4"/>
  <c r="EZ304" i="4"/>
  <c r="EY304" i="4"/>
  <c r="EW304" i="4"/>
  <c r="EV304" i="4"/>
  <c r="EU304" i="4"/>
  <c r="ET304" i="4"/>
  <c r="ES304" i="4"/>
  <c r="ER304" i="4"/>
  <c r="EQ304" i="4"/>
  <c r="EP304" i="4"/>
  <c r="EO304" i="4"/>
  <c r="EN304" i="4"/>
  <c r="EM304" i="4"/>
  <c r="DL304" i="4"/>
  <c r="DG304" i="4"/>
  <c r="DF304" i="4"/>
  <c r="DD304" i="4"/>
  <c r="DC304" i="4"/>
  <c r="DB304" i="4"/>
  <c r="DA304" i="4"/>
  <c r="CZ304" i="4"/>
  <c r="CY304" i="4"/>
  <c r="CX304" i="4"/>
  <c r="CW304" i="4"/>
  <c r="CU304" i="4"/>
  <c r="CT304" i="4"/>
  <c r="CR304" i="4"/>
  <c r="CQ304" i="4"/>
  <c r="CP304" i="4"/>
  <c r="CO304" i="4"/>
  <c r="CN304" i="4"/>
  <c r="CM304" i="4"/>
  <c r="CL304" i="4"/>
  <c r="CK304" i="4"/>
  <c r="CH304" i="4"/>
  <c r="CG304" i="4"/>
  <c r="CE304" i="4"/>
  <c r="CD304" i="4"/>
  <c r="CC304" i="4"/>
  <c r="CB304" i="4"/>
  <c r="CA304" i="4"/>
  <c r="BZ304" i="4"/>
  <c r="BY304" i="4"/>
  <c r="BX304" i="4"/>
  <c r="BV304" i="4"/>
  <c r="BU304" i="4"/>
  <c r="BS304" i="4"/>
  <c r="BR304" i="4"/>
  <c r="BQ304" i="4"/>
  <c r="BP304" i="4"/>
  <c r="BO304" i="4"/>
  <c r="BN304" i="4"/>
  <c r="BM304" i="4"/>
  <c r="BL304" i="4"/>
  <c r="E304" i="4"/>
  <c r="FI303" i="4"/>
  <c r="FH303" i="4"/>
  <c r="FG303" i="4"/>
  <c r="FF303" i="4"/>
  <c r="FE303" i="4"/>
  <c r="FD303" i="4"/>
  <c r="FC303" i="4"/>
  <c r="FB303" i="4"/>
  <c r="FA303" i="4"/>
  <c r="EZ303" i="4"/>
  <c r="EY303" i="4"/>
  <c r="EW303" i="4"/>
  <c r="EV303" i="4"/>
  <c r="EU303" i="4"/>
  <c r="ET303" i="4"/>
  <c r="ES303" i="4"/>
  <c r="ER303" i="4"/>
  <c r="EQ303" i="4"/>
  <c r="EP303" i="4"/>
  <c r="EO303" i="4"/>
  <c r="EN303" i="4"/>
  <c r="EM303" i="4"/>
  <c r="DL303" i="4"/>
  <c r="DG303" i="4"/>
  <c r="DF303" i="4"/>
  <c r="DD303" i="4"/>
  <c r="DC303" i="4"/>
  <c r="DB303" i="4"/>
  <c r="DA303" i="4"/>
  <c r="CZ303" i="4"/>
  <c r="CY303" i="4"/>
  <c r="CX303" i="4"/>
  <c r="CW303" i="4"/>
  <c r="CU303" i="4"/>
  <c r="CT303" i="4"/>
  <c r="CR303" i="4"/>
  <c r="CQ303" i="4"/>
  <c r="CP303" i="4"/>
  <c r="CO303" i="4"/>
  <c r="CN303" i="4"/>
  <c r="CM303" i="4"/>
  <c r="CL303" i="4"/>
  <c r="CK303" i="4"/>
  <c r="CH303" i="4"/>
  <c r="CG303" i="4"/>
  <c r="CE303" i="4"/>
  <c r="CD303" i="4"/>
  <c r="CC303" i="4"/>
  <c r="CB303" i="4"/>
  <c r="CA303" i="4"/>
  <c r="BZ303" i="4"/>
  <c r="BY303" i="4"/>
  <c r="BX303" i="4"/>
  <c r="BV303" i="4"/>
  <c r="BU303" i="4"/>
  <c r="BS303" i="4"/>
  <c r="BR303" i="4"/>
  <c r="BQ303" i="4"/>
  <c r="BP303" i="4"/>
  <c r="BO303" i="4"/>
  <c r="BN303" i="4"/>
  <c r="BM303" i="4"/>
  <c r="BL303" i="4"/>
  <c r="E303" i="4"/>
  <c r="FI302" i="4"/>
  <c r="FH302" i="4"/>
  <c r="FG302" i="4"/>
  <c r="FF302" i="4"/>
  <c r="FE302" i="4"/>
  <c r="FD302" i="4"/>
  <c r="FC302" i="4"/>
  <c r="FB302" i="4"/>
  <c r="FA302" i="4"/>
  <c r="EZ302" i="4"/>
  <c r="EY302" i="4"/>
  <c r="EW302" i="4"/>
  <c r="EV302" i="4"/>
  <c r="EU302" i="4"/>
  <c r="ET302" i="4"/>
  <c r="ES302" i="4"/>
  <c r="ER302" i="4"/>
  <c r="EQ302" i="4"/>
  <c r="EP302" i="4"/>
  <c r="EO302" i="4"/>
  <c r="EN302" i="4"/>
  <c r="EM302" i="4"/>
  <c r="DL302" i="4"/>
  <c r="DG302" i="4"/>
  <c r="DF302" i="4"/>
  <c r="DE302" i="4"/>
  <c r="DD302" i="4"/>
  <c r="DC302" i="4"/>
  <c r="DB302" i="4"/>
  <c r="DA302" i="4"/>
  <c r="CZ302" i="4"/>
  <c r="CY302" i="4"/>
  <c r="CX302" i="4"/>
  <c r="CW302" i="4"/>
  <c r="CU302" i="4"/>
  <c r="CT302" i="4"/>
  <c r="CR302" i="4"/>
  <c r="CQ302" i="4"/>
  <c r="CP302" i="4"/>
  <c r="CO302" i="4"/>
  <c r="CN302" i="4"/>
  <c r="CM302" i="4"/>
  <c r="CL302" i="4"/>
  <c r="CK302" i="4"/>
  <c r="CH302" i="4"/>
  <c r="CG302" i="4"/>
  <c r="CF302" i="4"/>
  <c r="CE302" i="4"/>
  <c r="CD302" i="4"/>
  <c r="CC302" i="4"/>
  <c r="CB302" i="4"/>
  <c r="CA302" i="4"/>
  <c r="BZ302" i="4"/>
  <c r="BY302" i="4"/>
  <c r="BX302" i="4"/>
  <c r="BV302" i="4"/>
  <c r="BU302" i="4"/>
  <c r="BS302" i="4"/>
  <c r="BR302" i="4"/>
  <c r="BQ302" i="4"/>
  <c r="BP302" i="4"/>
  <c r="BO302" i="4"/>
  <c r="BN302" i="4"/>
  <c r="BM302" i="4"/>
  <c r="BL302" i="4"/>
  <c r="E302" i="4"/>
  <c r="FI301" i="4"/>
  <c r="FH301" i="4"/>
  <c r="FG301" i="4"/>
  <c r="FF301" i="4"/>
  <c r="FE301" i="4"/>
  <c r="FD301" i="4"/>
  <c r="FC301" i="4"/>
  <c r="FB301" i="4"/>
  <c r="FA301" i="4"/>
  <c r="EZ301" i="4"/>
  <c r="EY301" i="4"/>
  <c r="EW301" i="4"/>
  <c r="EV301" i="4"/>
  <c r="EU301" i="4"/>
  <c r="ET301" i="4"/>
  <c r="ES301" i="4"/>
  <c r="ER301" i="4"/>
  <c r="EQ301" i="4"/>
  <c r="EP301" i="4"/>
  <c r="EO301" i="4"/>
  <c r="EN301" i="4"/>
  <c r="EM301" i="4"/>
  <c r="DL301" i="4"/>
  <c r="DG301" i="4"/>
  <c r="DF301" i="4"/>
  <c r="DE301" i="4"/>
  <c r="DD301" i="4"/>
  <c r="DC301" i="4"/>
  <c r="DB301" i="4"/>
  <c r="DA301" i="4"/>
  <c r="CZ301" i="4"/>
  <c r="CX301" i="4"/>
  <c r="CW301" i="4"/>
  <c r="CU301" i="4"/>
  <c r="CT301" i="4"/>
  <c r="CS301" i="4"/>
  <c r="CQ301" i="4"/>
  <c r="CP301" i="4"/>
  <c r="CO301" i="4"/>
  <c r="CN301" i="4"/>
  <c r="CM301" i="4"/>
  <c r="CL301" i="4"/>
  <c r="CK301" i="4"/>
  <c r="CH301" i="4"/>
  <c r="CG301" i="4"/>
  <c r="CF301" i="4"/>
  <c r="CE301" i="4"/>
  <c r="CD301" i="4"/>
  <c r="CC301" i="4"/>
  <c r="CB301" i="4"/>
  <c r="CA301" i="4"/>
  <c r="BY301" i="4"/>
  <c r="BX301" i="4"/>
  <c r="BV301" i="4"/>
  <c r="BU301" i="4"/>
  <c r="BT301" i="4"/>
  <c r="BR301" i="4"/>
  <c r="BQ301" i="4"/>
  <c r="BP301" i="4"/>
  <c r="BO301" i="4"/>
  <c r="BN301" i="4"/>
  <c r="BM301" i="4"/>
  <c r="BL301" i="4"/>
  <c r="CY301" i="4"/>
  <c r="E301" i="4"/>
  <c r="FI300" i="4"/>
  <c r="FH300" i="4"/>
  <c r="FG300" i="4"/>
  <c r="FF300" i="4"/>
  <c r="FE300" i="4"/>
  <c r="FD300" i="4"/>
  <c r="FC300" i="4"/>
  <c r="FB300" i="4"/>
  <c r="FA300" i="4"/>
  <c r="EZ300" i="4"/>
  <c r="EY300" i="4"/>
  <c r="EW300" i="4"/>
  <c r="EV300" i="4"/>
  <c r="EU300" i="4"/>
  <c r="ET300" i="4"/>
  <c r="ES300" i="4"/>
  <c r="ER300" i="4"/>
  <c r="EQ300" i="4"/>
  <c r="EP300" i="4"/>
  <c r="EO300" i="4"/>
  <c r="EN300" i="4"/>
  <c r="EM300" i="4"/>
  <c r="DL300" i="4"/>
  <c r="DE300" i="4"/>
  <c r="DC300" i="4"/>
  <c r="CZ300" i="4"/>
  <c r="CY300" i="4"/>
  <c r="CW300" i="4"/>
  <c r="CS300" i="4"/>
  <c r="CQ300" i="4"/>
  <c r="CN300" i="4"/>
  <c r="CM300" i="4"/>
  <c r="CK300" i="4"/>
  <c r="CF300" i="4"/>
  <c r="CD300" i="4"/>
  <c r="CA300" i="4"/>
  <c r="BZ300" i="4"/>
  <c r="BX300" i="4"/>
  <c r="BT300" i="4"/>
  <c r="BS300" i="4"/>
  <c r="BR300" i="4"/>
  <c r="BO300" i="4"/>
  <c r="BN300" i="4"/>
  <c r="BL300" i="4"/>
  <c r="DD300" i="4"/>
  <c r="E300" i="4"/>
  <c r="FI299" i="4"/>
  <c r="FH299" i="4"/>
  <c r="FG299" i="4"/>
  <c r="FF299" i="4"/>
  <c r="FE299" i="4"/>
  <c r="FD299" i="4"/>
  <c r="FC299" i="4"/>
  <c r="FB299" i="4"/>
  <c r="FA299" i="4"/>
  <c r="EZ299" i="4"/>
  <c r="EY299" i="4"/>
  <c r="EW299" i="4"/>
  <c r="EV299" i="4"/>
  <c r="EU299" i="4"/>
  <c r="ET299" i="4"/>
  <c r="ES299" i="4"/>
  <c r="ER299" i="4"/>
  <c r="EQ299" i="4"/>
  <c r="EP299" i="4"/>
  <c r="EO299" i="4"/>
  <c r="EN299" i="4"/>
  <c r="EM299" i="4"/>
  <c r="DL299" i="4"/>
  <c r="DE299" i="4"/>
  <c r="DC299" i="4"/>
  <c r="CZ299" i="4"/>
  <c r="CY299" i="4"/>
  <c r="CW299" i="4"/>
  <c r="CS299" i="4"/>
  <c r="CQ299" i="4"/>
  <c r="CN299" i="4"/>
  <c r="CM299" i="4"/>
  <c r="CK299" i="4"/>
  <c r="CF299" i="4"/>
  <c r="CD299" i="4"/>
  <c r="CA299" i="4"/>
  <c r="BZ299" i="4"/>
  <c r="BX299" i="4"/>
  <c r="BT299" i="4"/>
  <c r="BR299" i="4"/>
  <c r="BO299" i="4"/>
  <c r="BN299" i="4"/>
  <c r="BL299" i="4"/>
  <c r="DA299" i="4"/>
  <c r="E299" i="4"/>
  <c r="FI298" i="4"/>
  <c r="FH298" i="4"/>
  <c r="FG298" i="4"/>
  <c r="FF298" i="4"/>
  <c r="FE298" i="4"/>
  <c r="FD298" i="4"/>
  <c r="FC298" i="4"/>
  <c r="FB298" i="4"/>
  <c r="FA298" i="4"/>
  <c r="EZ298" i="4"/>
  <c r="EY298" i="4"/>
  <c r="EW298" i="4"/>
  <c r="EV298" i="4"/>
  <c r="EU298" i="4"/>
  <c r="ET298" i="4"/>
  <c r="ES298" i="4"/>
  <c r="ER298" i="4"/>
  <c r="EQ298" i="4"/>
  <c r="EP298" i="4"/>
  <c r="EO298" i="4"/>
  <c r="EN298" i="4"/>
  <c r="EM298" i="4"/>
  <c r="DL298" i="4"/>
  <c r="DE298" i="4"/>
  <c r="DC298" i="4"/>
  <c r="CZ298" i="4"/>
  <c r="CY298" i="4"/>
  <c r="CW298" i="4"/>
  <c r="CS298" i="4"/>
  <c r="CQ298" i="4"/>
  <c r="CN298" i="4"/>
  <c r="CM298" i="4"/>
  <c r="CK298" i="4"/>
  <c r="CF298" i="4"/>
  <c r="CD298" i="4"/>
  <c r="CA298" i="4"/>
  <c r="BZ298" i="4"/>
  <c r="BX298" i="4"/>
  <c r="BT298" i="4"/>
  <c r="BR298" i="4"/>
  <c r="BO298" i="4"/>
  <c r="BN298" i="4"/>
  <c r="BL298" i="4"/>
  <c r="DG298" i="4"/>
  <c r="E298" i="4"/>
  <c r="FI297" i="4"/>
  <c r="FH297" i="4"/>
  <c r="FG297" i="4"/>
  <c r="FF297" i="4"/>
  <c r="FE297" i="4"/>
  <c r="FD297" i="4"/>
  <c r="FC297" i="4"/>
  <c r="FB297" i="4"/>
  <c r="FA297" i="4"/>
  <c r="EZ297" i="4"/>
  <c r="EY297" i="4"/>
  <c r="EW297" i="4"/>
  <c r="EV297" i="4"/>
  <c r="EU297" i="4"/>
  <c r="ET297" i="4"/>
  <c r="ES297" i="4"/>
  <c r="ER297" i="4"/>
  <c r="EQ297" i="4"/>
  <c r="EP297" i="4"/>
  <c r="EO297" i="4"/>
  <c r="EN297" i="4"/>
  <c r="EM297" i="4"/>
  <c r="DL297" i="4"/>
  <c r="DE297" i="4"/>
  <c r="DC297" i="4"/>
  <c r="CZ297" i="4"/>
  <c r="CY297" i="4"/>
  <c r="CW297" i="4"/>
  <c r="CS297" i="4"/>
  <c r="CQ297" i="4"/>
  <c r="CN297" i="4"/>
  <c r="CM297" i="4"/>
  <c r="CK297" i="4"/>
  <c r="CF297" i="4"/>
  <c r="CD297" i="4"/>
  <c r="CA297" i="4"/>
  <c r="BZ297" i="4"/>
  <c r="BX297" i="4"/>
  <c r="BT297" i="4"/>
  <c r="BR297" i="4"/>
  <c r="BO297" i="4"/>
  <c r="BN297" i="4"/>
  <c r="BL297" i="4"/>
  <c r="DG297" i="4"/>
  <c r="E297" i="4"/>
  <c r="FI296" i="4"/>
  <c r="FH296" i="4"/>
  <c r="FG296" i="4"/>
  <c r="FF296" i="4"/>
  <c r="FE296" i="4"/>
  <c r="FD296" i="4"/>
  <c r="FC296" i="4"/>
  <c r="FB296" i="4"/>
  <c r="FA296" i="4"/>
  <c r="EZ296" i="4"/>
  <c r="EY296" i="4"/>
  <c r="EW296" i="4"/>
  <c r="EV296" i="4"/>
  <c r="EU296" i="4"/>
  <c r="ET296" i="4"/>
  <c r="ES296" i="4"/>
  <c r="ER296" i="4"/>
  <c r="EQ296" i="4"/>
  <c r="EP296" i="4"/>
  <c r="EO296" i="4"/>
  <c r="EN296" i="4"/>
  <c r="EM296" i="4"/>
  <c r="DL296" i="4"/>
  <c r="DE296" i="4"/>
  <c r="DC296" i="4"/>
  <c r="CZ296" i="4"/>
  <c r="CY296" i="4"/>
  <c r="CW296" i="4"/>
  <c r="CS296" i="4"/>
  <c r="CQ296" i="4"/>
  <c r="CN296" i="4"/>
  <c r="CM296" i="4"/>
  <c r="CK296" i="4"/>
  <c r="CF296" i="4"/>
  <c r="CD296" i="4"/>
  <c r="CA296" i="4"/>
  <c r="BZ296" i="4"/>
  <c r="BX296" i="4"/>
  <c r="BT296" i="4"/>
  <c r="BR296" i="4"/>
  <c r="BO296" i="4"/>
  <c r="BN296" i="4"/>
  <c r="BL296" i="4"/>
  <c r="DG296" i="4"/>
  <c r="E296" i="4"/>
  <c r="FI295" i="4"/>
  <c r="FH295" i="4"/>
  <c r="FG295" i="4"/>
  <c r="FF295" i="4"/>
  <c r="FE295" i="4"/>
  <c r="FD295" i="4"/>
  <c r="FC295" i="4"/>
  <c r="FB295" i="4"/>
  <c r="FA295" i="4"/>
  <c r="EZ295" i="4"/>
  <c r="EY295" i="4"/>
  <c r="EW295" i="4"/>
  <c r="EV295" i="4"/>
  <c r="EU295" i="4"/>
  <c r="ET295" i="4"/>
  <c r="ES295" i="4"/>
  <c r="ER295" i="4"/>
  <c r="EQ295" i="4"/>
  <c r="EP295" i="4"/>
  <c r="EO295" i="4"/>
  <c r="EN295" i="4"/>
  <c r="EM295" i="4"/>
  <c r="DL295" i="4"/>
  <c r="DE295" i="4"/>
  <c r="DC295" i="4"/>
  <c r="CZ295" i="4"/>
  <c r="CY295" i="4"/>
  <c r="CW295" i="4"/>
  <c r="CS295" i="4"/>
  <c r="CQ295" i="4"/>
  <c r="CN295" i="4"/>
  <c r="CM295" i="4"/>
  <c r="CK295" i="4"/>
  <c r="CF295" i="4"/>
  <c r="CD295" i="4"/>
  <c r="CA295" i="4"/>
  <c r="BZ295" i="4"/>
  <c r="BX295" i="4"/>
  <c r="BT295" i="4"/>
  <c r="BR295" i="4"/>
  <c r="BO295" i="4"/>
  <c r="BN295" i="4"/>
  <c r="BL295" i="4"/>
  <c r="DD295" i="4"/>
  <c r="E295" i="4"/>
  <c r="FI294" i="4"/>
  <c r="FH294" i="4"/>
  <c r="FG294" i="4"/>
  <c r="FF294" i="4"/>
  <c r="FE294" i="4"/>
  <c r="FD294" i="4"/>
  <c r="FC294" i="4"/>
  <c r="FB294" i="4"/>
  <c r="FA294" i="4"/>
  <c r="EZ294" i="4"/>
  <c r="EY294" i="4"/>
  <c r="EW294" i="4"/>
  <c r="EV294" i="4"/>
  <c r="EU294" i="4"/>
  <c r="ET294" i="4"/>
  <c r="ES294" i="4"/>
  <c r="ER294" i="4"/>
  <c r="EQ294" i="4"/>
  <c r="EP294" i="4"/>
  <c r="EO294" i="4"/>
  <c r="EN294" i="4"/>
  <c r="EM294" i="4"/>
  <c r="DL294" i="4"/>
  <c r="DE294" i="4"/>
  <c r="DC294" i="4"/>
  <c r="CZ294" i="4"/>
  <c r="CY294" i="4"/>
  <c r="CW294" i="4"/>
  <c r="CS294" i="4"/>
  <c r="CQ294" i="4"/>
  <c r="CN294" i="4"/>
  <c r="CM294" i="4"/>
  <c r="CK294" i="4"/>
  <c r="CF294" i="4"/>
  <c r="CD294" i="4"/>
  <c r="CA294" i="4"/>
  <c r="BZ294" i="4"/>
  <c r="BX294" i="4"/>
  <c r="BT294" i="4"/>
  <c r="BS294" i="4"/>
  <c r="BR294" i="4"/>
  <c r="BO294" i="4"/>
  <c r="BN294" i="4"/>
  <c r="BL294" i="4"/>
  <c r="CE294" i="4"/>
  <c r="E294" i="4"/>
  <c r="FI293" i="4"/>
  <c r="FH293" i="4"/>
  <c r="FG293" i="4"/>
  <c r="FF293" i="4"/>
  <c r="FE293" i="4"/>
  <c r="FD293" i="4"/>
  <c r="FC293" i="4"/>
  <c r="FB293" i="4"/>
  <c r="FA293" i="4"/>
  <c r="EZ293" i="4"/>
  <c r="EY293" i="4"/>
  <c r="EW293" i="4"/>
  <c r="EV293" i="4"/>
  <c r="EU293" i="4"/>
  <c r="ET293" i="4"/>
  <c r="ES293" i="4"/>
  <c r="ER293" i="4"/>
  <c r="EQ293" i="4"/>
  <c r="EP293" i="4"/>
  <c r="EO293" i="4"/>
  <c r="EN293" i="4"/>
  <c r="EM293" i="4"/>
  <c r="DL293" i="4"/>
  <c r="DE293" i="4"/>
  <c r="DC293" i="4"/>
  <c r="CZ293" i="4"/>
  <c r="CY293" i="4"/>
  <c r="CW293" i="4"/>
  <c r="CS293" i="4"/>
  <c r="CQ293" i="4"/>
  <c r="CN293" i="4"/>
  <c r="CM293" i="4"/>
  <c r="CK293" i="4"/>
  <c r="CF293" i="4"/>
  <c r="CD293" i="4"/>
  <c r="CA293" i="4"/>
  <c r="BZ293" i="4"/>
  <c r="BX293" i="4"/>
  <c r="BT293" i="4"/>
  <c r="BR293" i="4"/>
  <c r="BO293" i="4"/>
  <c r="BN293" i="4"/>
  <c r="BL293" i="4"/>
  <c r="DD293" i="4"/>
  <c r="E293" i="4"/>
  <c r="FI292" i="4"/>
  <c r="FH292" i="4"/>
  <c r="FG292" i="4"/>
  <c r="FF292" i="4"/>
  <c r="FE292" i="4"/>
  <c r="FD292" i="4"/>
  <c r="FC292" i="4"/>
  <c r="FB292" i="4"/>
  <c r="FA292" i="4"/>
  <c r="EZ292" i="4"/>
  <c r="EY292" i="4"/>
  <c r="EW292" i="4"/>
  <c r="EV292" i="4"/>
  <c r="EU292" i="4"/>
  <c r="ET292" i="4"/>
  <c r="ES292" i="4"/>
  <c r="ER292" i="4"/>
  <c r="EQ292" i="4"/>
  <c r="EP292" i="4"/>
  <c r="EO292" i="4"/>
  <c r="EN292" i="4"/>
  <c r="EM292" i="4"/>
  <c r="DL292" i="4"/>
  <c r="DG292" i="4"/>
  <c r="DF292" i="4"/>
  <c r="DD292" i="4"/>
  <c r="DC292" i="4"/>
  <c r="DB292" i="4"/>
  <c r="DA292" i="4"/>
  <c r="CZ292" i="4"/>
  <c r="CX292" i="4"/>
  <c r="CW292" i="4"/>
  <c r="CU292" i="4"/>
  <c r="CT292" i="4"/>
  <c r="CR292" i="4"/>
  <c r="CQ292" i="4"/>
  <c r="CP292" i="4"/>
  <c r="CO292" i="4"/>
  <c r="CN292" i="4"/>
  <c r="CL292" i="4"/>
  <c r="CK292" i="4"/>
  <c r="CH292" i="4"/>
  <c r="CG292" i="4"/>
  <c r="CE292" i="4"/>
  <c r="CD292" i="4"/>
  <c r="CC292" i="4"/>
  <c r="CB292" i="4"/>
  <c r="CA292" i="4"/>
  <c r="BY292" i="4"/>
  <c r="BX292" i="4"/>
  <c r="BV292" i="4"/>
  <c r="BU292" i="4"/>
  <c r="BS292" i="4"/>
  <c r="BR292" i="4"/>
  <c r="BQ292" i="4"/>
  <c r="BP292" i="4"/>
  <c r="BO292" i="4"/>
  <c r="BM292" i="4"/>
  <c r="BL292" i="4"/>
  <c r="E292" i="4"/>
  <c r="FI291" i="4"/>
  <c r="FH291" i="4"/>
  <c r="FG291" i="4"/>
  <c r="FF291" i="4"/>
  <c r="FE291" i="4"/>
  <c r="FD291" i="4"/>
  <c r="FC291" i="4"/>
  <c r="FB291" i="4"/>
  <c r="FA291" i="4"/>
  <c r="EZ291" i="4"/>
  <c r="EY291" i="4"/>
  <c r="EW291" i="4"/>
  <c r="EV291" i="4"/>
  <c r="EU291" i="4"/>
  <c r="ET291" i="4"/>
  <c r="ES291" i="4"/>
  <c r="ER291" i="4"/>
  <c r="EQ291" i="4"/>
  <c r="EP291" i="4"/>
  <c r="EO291" i="4"/>
  <c r="EN291" i="4"/>
  <c r="EM291" i="4"/>
  <c r="DL291" i="4"/>
  <c r="DG291" i="4"/>
  <c r="DE291" i="4"/>
  <c r="DD291" i="4"/>
  <c r="DB291" i="4"/>
  <c r="DA291" i="4"/>
  <c r="CY291" i="4"/>
  <c r="CX291" i="4"/>
  <c r="CU291" i="4"/>
  <c r="CS291" i="4"/>
  <c r="CR291" i="4"/>
  <c r="CP291" i="4"/>
  <c r="CO291" i="4"/>
  <c r="CM291" i="4"/>
  <c r="CL291" i="4"/>
  <c r="CH291" i="4"/>
  <c r="CF291" i="4"/>
  <c r="CE291" i="4"/>
  <c r="CC291" i="4"/>
  <c r="CB291" i="4"/>
  <c r="BZ291" i="4"/>
  <c r="BY291" i="4"/>
  <c r="BV291" i="4"/>
  <c r="BT291" i="4"/>
  <c r="BS291" i="4"/>
  <c r="BQ291" i="4"/>
  <c r="BP291" i="4"/>
  <c r="BN291" i="4"/>
  <c r="BM291" i="4"/>
  <c r="E291" i="4"/>
  <c r="FI290" i="4"/>
  <c r="FH290" i="4"/>
  <c r="FG290" i="4"/>
  <c r="FF290" i="4"/>
  <c r="FE290" i="4"/>
  <c r="FD290" i="4"/>
  <c r="FC290" i="4"/>
  <c r="FB290" i="4"/>
  <c r="FA290" i="4"/>
  <c r="EZ290" i="4"/>
  <c r="EY290" i="4"/>
  <c r="EW290" i="4"/>
  <c r="EV290" i="4"/>
  <c r="EU290" i="4"/>
  <c r="ET290" i="4"/>
  <c r="ES290" i="4"/>
  <c r="ER290" i="4"/>
  <c r="EQ290" i="4"/>
  <c r="EP290" i="4"/>
  <c r="EO290" i="4"/>
  <c r="EN290" i="4"/>
  <c r="EM290" i="4"/>
  <c r="DL290" i="4"/>
  <c r="DG290" i="4"/>
  <c r="DF290" i="4"/>
  <c r="DE290" i="4"/>
  <c r="DC290" i="4"/>
  <c r="DA290" i="4"/>
  <c r="CZ290" i="4"/>
  <c r="CY290" i="4"/>
  <c r="CW290" i="4"/>
  <c r="CU290" i="4"/>
  <c r="CT290" i="4"/>
  <c r="CS290" i="4"/>
  <c r="CQ290" i="4"/>
  <c r="CO290" i="4"/>
  <c r="CN290" i="4"/>
  <c r="CM290" i="4"/>
  <c r="CK290" i="4"/>
  <c r="CH290" i="4"/>
  <c r="CG290" i="4"/>
  <c r="CF290" i="4"/>
  <c r="CD290" i="4"/>
  <c r="CB290" i="4"/>
  <c r="CA290" i="4"/>
  <c r="BZ290" i="4"/>
  <c r="BX290" i="4"/>
  <c r="BV290" i="4"/>
  <c r="BU290" i="4"/>
  <c r="BT290" i="4"/>
  <c r="BR290" i="4"/>
  <c r="BP290" i="4"/>
  <c r="BO290" i="4"/>
  <c r="BN290" i="4"/>
  <c r="BL290" i="4"/>
  <c r="E290" i="4"/>
  <c r="FI289" i="4"/>
  <c r="FH289" i="4"/>
  <c r="FG289" i="4"/>
  <c r="FF289" i="4"/>
  <c r="FE289" i="4"/>
  <c r="FD289" i="4"/>
  <c r="FC289" i="4"/>
  <c r="FB289" i="4"/>
  <c r="FA289" i="4"/>
  <c r="EZ289" i="4"/>
  <c r="EY289" i="4"/>
  <c r="EW289" i="4"/>
  <c r="EV289" i="4"/>
  <c r="EU289" i="4"/>
  <c r="ET289" i="4"/>
  <c r="ES289" i="4"/>
  <c r="ER289" i="4"/>
  <c r="EQ289" i="4"/>
  <c r="EP289" i="4"/>
  <c r="EO289" i="4"/>
  <c r="EN289" i="4"/>
  <c r="EM289" i="4"/>
  <c r="DL289" i="4"/>
  <c r="DF289" i="4"/>
  <c r="DE289" i="4"/>
  <c r="DD289" i="4"/>
  <c r="DB289" i="4"/>
  <c r="CY289" i="4"/>
  <c r="CX289" i="4"/>
  <c r="CW289" i="4"/>
  <c r="CS289" i="4"/>
  <c r="CR289" i="4"/>
  <c r="CP289" i="4"/>
  <c r="CN289" i="4"/>
  <c r="CM289" i="4"/>
  <c r="CL289" i="4"/>
  <c r="CF289" i="4"/>
  <c r="CE289" i="4"/>
  <c r="CC289" i="4"/>
  <c r="CA289" i="4"/>
  <c r="BZ289" i="4"/>
  <c r="BY289" i="4"/>
  <c r="BX289" i="4"/>
  <c r="BT289" i="4"/>
  <c r="BS289" i="4"/>
  <c r="BQ289" i="4"/>
  <c r="BN289" i="4"/>
  <c r="BM289" i="4"/>
  <c r="CK289" i="4"/>
  <c r="E289" i="4"/>
  <c r="FI288" i="4"/>
  <c r="FH288" i="4"/>
  <c r="FG288" i="4"/>
  <c r="FF288" i="4"/>
  <c r="FE288" i="4"/>
  <c r="FD288" i="4"/>
  <c r="FC288" i="4"/>
  <c r="FB288" i="4"/>
  <c r="FA288" i="4"/>
  <c r="EZ288" i="4"/>
  <c r="EY288" i="4"/>
  <c r="EW288" i="4"/>
  <c r="EV288" i="4"/>
  <c r="EU288" i="4"/>
  <c r="ET288" i="4"/>
  <c r="ES288" i="4"/>
  <c r="ER288" i="4"/>
  <c r="EQ288" i="4"/>
  <c r="EP288" i="4"/>
  <c r="EO288" i="4"/>
  <c r="EN288" i="4"/>
  <c r="EM288" i="4"/>
  <c r="DL288" i="4"/>
  <c r="DE288" i="4"/>
  <c r="DD288" i="4"/>
  <c r="DB288" i="4"/>
  <c r="CY288" i="4"/>
  <c r="CX288" i="4"/>
  <c r="CS288" i="4"/>
  <c r="CR288" i="4"/>
  <c r="CP288" i="4"/>
  <c r="CM288" i="4"/>
  <c r="CL288" i="4"/>
  <c r="CG288" i="4"/>
  <c r="CF288" i="4"/>
  <c r="CE288" i="4"/>
  <c r="CC288" i="4"/>
  <c r="BZ288" i="4"/>
  <c r="BY288" i="4"/>
  <c r="BT288" i="4"/>
  <c r="BS288" i="4"/>
  <c r="BQ288" i="4"/>
  <c r="BN288" i="4"/>
  <c r="BM288" i="4"/>
  <c r="E288" i="4"/>
  <c r="FI287" i="4"/>
  <c r="FH287" i="4"/>
  <c r="FG287" i="4"/>
  <c r="FF287" i="4"/>
  <c r="FE287" i="4"/>
  <c r="FD287" i="4"/>
  <c r="FC287" i="4"/>
  <c r="FB287" i="4"/>
  <c r="FA287" i="4"/>
  <c r="EZ287" i="4"/>
  <c r="EY287" i="4"/>
  <c r="EW287" i="4"/>
  <c r="EV287" i="4"/>
  <c r="EU287" i="4"/>
  <c r="ET287" i="4"/>
  <c r="ES287" i="4"/>
  <c r="ER287" i="4"/>
  <c r="EQ287" i="4"/>
  <c r="EP287" i="4"/>
  <c r="EO287" i="4"/>
  <c r="EN287" i="4"/>
  <c r="EM287" i="4"/>
  <c r="DL287" i="4"/>
  <c r="DG287" i="4"/>
  <c r="DF287" i="4"/>
  <c r="DD287" i="4"/>
  <c r="DC287" i="4"/>
  <c r="DB287" i="4"/>
  <c r="DA287" i="4"/>
  <c r="CZ287" i="4"/>
  <c r="CY287" i="4"/>
  <c r="CX287" i="4"/>
  <c r="CW287" i="4"/>
  <c r="CT287" i="4"/>
  <c r="CR287" i="4"/>
  <c r="CQ287" i="4"/>
  <c r="CP287" i="4"/>
  <c r="CO287" i="4"/>
  <c r="CN287" i="4"/>
  <c r="CL287" i="4"/>
  <c r="CK287" i="4"/>
  <c r="CH287" i="4"/>
  <c r="CG287" i="4"/>
  <c r="CE287" i="4"/>
  <c r="CC287" i="4"/>
  <c r="CB287" i="4"/>
  <c r="CA287" i="4"/>
  <c r="BZ287" i="4"/>
  <c r="BY287" i="4"/>
  <c r="BX287" i="4"/>
  <c r="BU287" i="4"/>
  <c r="BS287" i="4"/>
  <c r="BR287" i="4"/>
  <c r="BQ287" i="4"/>
  <c r="BP287" i="4"/>
  <c r="BO287" i="4"/>
  <c r="BM287" i="4"/>
  <c r="BL287" i="4"/>
  <c r="CD287" i="4"/>
  <c r="E287" i="4"/>
  <c r="FI286" i="4"/>
  <c r="FH286" i="4"/>
  <c r="FG286" i="4"/>
  <c r="FF286" i="4"/>
  <c r="FE286" i="4"/>
  <c r="FD286" i="4"/>
  <c r="FC286" i="4"/>
  <c r="FB286" i="4"/>
  <c r="FA286" i="4"/>
  <c r="EZ286" i="4"/>
  <c r="EY286" i="4"/>
  <c r="EW286" i="4"/>
  <c r="EV286" i="4"/>
  <c r="EU286" i="4"/>
  <c r="ET286" i="4"/>
  <c r="ES286" i="4"/>
  <c r="ER286" i="4"/>
  <c r="EQ286" i="4"/>
  <c r="EP286" i="4"/>
  <c r="EO286" i="4"/>
  <c r="EN286" i="4"/>
  <c r="EM286" i="4"/>
  <c r="DL286" i="4"/>
  <c r="DG286" i="4"/>
  <c r="DD286" i="4"/>
  <c r="DC286" i="4"/>
  <c r="DB286" i="4"/>
  <c r="CY286" i="4"/>
  <c r="CX286" i="4"/>
  <c r="CU286" i="4"/>
  <c r="CT286" i="4"/>
  <c r="CR286" i="4"/>
  <c r="CP286" i="4"/>
  <c r="CM286" i="4"/>
  <c r="CL286" i="4"/>
  <c r="CH286" i="4"/>
  <c r="CG286" i="4"/>
  <c r="CE286" i="4"/>
  <c r="CD286" i="4"/>
  <c r="CC286" i="4"/>
  <c r="BZ286" i="4"/>
  <c r="BY286" i="4"/>
  <c r="BV286" i="4"/>
  <c r="BS286" i="4"/>
  <c r="BQ286" i="4"/>
  <c r="BO286" i="4"/>
  <c r="BN286" i="4"/>
  <c r="BM286" i="4"/>
  <c r="DF286" i="4"/>
  <c r="E286" i="4"/>
  <c r="FI285" i="4"/>
  <c r="FH285" i="4"/>
  <c r="FG285" i="4"/>
  <c r="FF285" i="4"/>
  <c r="FE285" i="4"/>
  <c r="FD285" i="4"/>
  <c r="FC285" i="4"/>
  <c r="FB285" i="4"/>
  <c r="FA285" i="4"/>
  <c r="EZ285" i="4"/>
  <c r="EY285" i="4"/>
  <c r="EW285" i="4"/>
  <c r="EV285" i="4"/>
  <c r="EU285" i="4"/>
  <c r="ET285" i="4"/>
  <c r="ES285" i="4"/>
  <c r="ER285" i="4"/>
  <c r="EQ285" i="4"/>
  <c r="EP285" i="4"/>
  <c r="EO285" i="4"/>
  <c r="EN285" i="4"/>
  <c r="EM285" i="4"/>
  <c r="DL285" i="4"/>
  <c r="DG285" i="4"/>
  <c r="DB285" i="4"/>
  <c r="CY285" i="4"/>
  <c r="CX285" i="4"/>
  <c r="CU285" i="4"/>
  <c r="CP285" i="4"/>
  <c r="CM285" i="4"/>
  <c r="CL285" i="4"/>
  <c r="CH285" i="4"/>
  <c r="CC285" i="4"/>
  <c r="BZ285" i="4"/>
  <c r="BY285" i="4"/>
  <c r="BV285" i="4"/>
  <c r="BQ285" i="4"/>
  <c r="BN285" i="4"/>
  <c r="BM285" i="4"/>
  <c r="E285" i="4"/>
  <c r="FI284" i="4"/>
  <c r="FH284" i="4"/>
  <c r="FG284" i="4"/>
  <c r="FF284" i="4"/>
  <c r="FE284" i="4"/>
  <c r="FD284" i="4"/>
  <c r="FC284" i="4"/>
  <c r="FB284" i="4"/>
  <c r="FA284" i="4"/>
  <c r="EZ284" i="4"/>
  <c r="EY284" i="4"/>
  <c r="EW284" i="4"/>
  <c r="EV284" i="4"/>
  <c r="EU284" i="4"/>
  <c r="ET284" i="4"/>
  <c r="ES284" i="4"/>
  <c r="ER284" i="4"/>
  <c r="EQ284" i="4"/>
  <c r="EP284" i="4"/>
  <c r="EO284" i="4"/>
  <c r="EN284" i="4"/>
  <c r="EM284" i="4"/>
  <c r="DL284" i="4"/>
  <c r="DF284" i="4"/>
  <c r="DE284" i="4"/>
  <c r="DD284" i="4"/>
  <c r="DB284" i="4"/>
  <c r="DA284" i="4"/>
  <c r="CX284" i="4"/>
  <c r="CS284" i="4"/>
  <c r="CR284" i="4"/>
  <c r="CP284" i="4"/>
  <c r="CO284" i="4"/>
  <c r="CN284" i="4"/>
  <c r="CL284" i="4"/>
  <c r="CG284" i="4"/>
  <c r="CF284" i="4"/>
  <c r="CE284" i="4"/>
  <c r="CC284" i="4"/>
  <c r="CB284" i="4"/>
  <c r="BY284" i="4"/>
  <c r="BT284" i="4"/>
  <c r="BS284" i="4"/>
  <c r="BQ284" i="4"/>
  <c r="BP284" i="4"/>
  <c r="BM284" i="4"/>
  <c r="CW284" i="4"/>
  <c r="E284" i="4"/>
  <c r="FI283" i="4"/>
  <c r="FH283" i="4"/>
  <c r="FG283" i="4"/>
  <c r="FF283" i="4"/>
  <c r="FE283" i="4"/>
  <c r="FD283" i="4"/>
  <c r="FC283" i="4"/>
  <c r="FB283" i="4"/>
  <c r="FA283" i="4"/>
  <c r="EZ283" i="4"/>
  <c r="EY283" i="4"/>
  <c r="EW283" i="4"/>
  <c r="EV283" i="4"/>
  <c r="EU283" i="4"/>
  <c r="ET283" i="4"/>
  <c r="ES283" i="4"/>
  <c r="ER283" i="4"/>
  <c r="EQ283" i="4"/>
  <c r="EP283" i="4"/>
  <c r="EO283" i="4"/>
  <c r="EN283" i="4"/>
  <c r="EM283" i="4"/>
  <c r="DL283" i="4"/>
  <c r="DF283" i="4"/>
  <c r="DE283" i="4"/>
  <c r="DD283" i="4"/>
  <c r="DB283" i="4"/>
  <c r="DA283" i="4"/>
  <c r="CZ283" i="4"/>
  <c r="CY283" i="4"/>
  <c r="CX283" i="4"/>
  <c r="CW283" i="4"/>
  <c r="CU283" i="4"/>
  <c r="CT283" i="4"/>
  <c r="CS283" i="4"/>
  <c r="CR283" i="4"/>
  <c r="CQ283" i="4"/>
  <c r="CP283" i="4"/>
  <c r="CO283" i="4"/>
  <c r="CN283" i="4"/>
  <c r="CM283" i="4"/>
  <c r="CL283" i="4"/>
  <c r="CK283" i="4"/>
  <c r="CG283" i="4"/>
  <c r="CF283" i="4"/>
  <c r="CE283" i="4"/>
  <c r="CC283" i="4"/>
  <c r="CB283" i="4"/>
  <c r="CA283" i="4"/>
  <c r="BZ283" i="4"/>
  <c r="BY283" i="4"/>
  <c r="BX283" i="4"/>
  <c r="BV283" i="4"/>
  <c r="BU283" i="4"/>
  <c r="BT283" i="4"/>
  <c r="BS283" i="4"/>
  <c r="BR283" i="4"/>
  <c r="BQ283" i="4"/>
  <c r="BP283" i="4"/>
  <c r="BO283" i="4"/>
  <c r="BN283" i="4"/>
  <c r="BM283" i="4"/>
  <c r="BL283" i="4"/>
  <c r="J283" i="4"/>
  <c r="E283" i="4"/>
  <c r="FI282" i="4"/>
  <c r="FH282" i="4"/>
  <c r="FG282" i="4"/>
  <c r="FF282" i="4"/>
  <c r="FE282" i="4"/>
  <c r="FD282" i="4"/>
  <c r="FC282" i="4"/>
  <c r="FB282" i="4"/>
  <c r="FA282" i="4"/>
  <c r="EZ282" i="4"/>
  <c r="EY282" i="4"/>
  <c r="EW282" i="4"/>
  <c r="EV282" i="4"/>
  <c r="EU282" i="4"/>
  <c r="ET282" i="4"/>
  <c r="ES282" i="4"/>
  <c r="ER282" i="4"/>
  <c r="EQ282" i="4"/>
  <c r="EP282" i="4"/>
  <c r="EO282" i="4"/>
  <c r="EN282" i="4"/>
  <c r="EM282" i="4"/>
  <c r="DL282" i="4"/>
  <c r="DG282" i="4"/>
  <c r="DF282" i="4"/>
  <c r="DE282" i="4"/>
  <c r="DD282" i="4"/>
  <c r="DA282" i="4"/>
  <c r="CZ282" i="4"/>
  <c r="CY282" i="4"/>
  <c r="CX282" i="4"/>
  <c r="CW282" i="4"/>
  <c r="CU282" i="4"/>
  <c r="CT282" i="4"/>
  <c r="CS282" i="4"/>
  <c r="CR282" i="4"/>
  <c r="CO282" i="4"/>
  <c r="CN282" i="4"/>
  <c r="CM282" i="4"/>
  <c r="CL282" i="4"/>
  <c r="CK282" i="4"/>
  <c r="CH282" i="4"/>
  <c r="CG282" i="4"/>
  <c r="CF282" i="4"/>
  <c r="CE282" i="4"/>
  <c r="CB282" i="4"/>
  <c r="CA282" i="4"/>
  <c r="BZ282" i="4"/>
  <c r="BY282" i="4"/>
  <c r="BX282" i="4"/>
  <c r="BV282" i="4"/>
  <c r="BU282" i="4"/>
  <c r="BT282" i="4"/>
  <c r="BS282" i="4"/>
  <c r="BP282" i="4"/>
  <c r="BO282" i="4"/>
  <c r="BN282" i="4"/>
  <c r="BM282" i="4"/>
  <c r="BL282" i="4"/>
  <c r="E282" i="4"/>
  <c r="FI281" i="4"/>
  <c r="FH281" i="4"/>
  <c r="FG281" i="4"/>
  <c r="FF281" i="4"/>
  <c r="FE281" i="4"/>
  <c r="FD281" i="4"/>
  <c r="FC281" i="4"/>
  <c r="FB281" i="4"/>
  <c r="FA281" i="4"/>
  <c r="EZ281" i="4"/>
  <c r="EY281" i="4"/>
  <c r="EW281" i="4"/>
  <c r="EV281" i="4"/>
  <c r="EU281" i="4"/>
  <c r="ET281" i="4"/>
  <c r="ES281" i="4"/>
  <c r="ER281" i="4"/>
  <c r="EQ281" i="4"/>
  <c r="EP281" i="4"/>
  <c r="EO281" i="4"/>
  <c r="EN281" i="4"/>
  <c r="EM281" i="4"/>
  <c r="DL281" i="4"/>
  <c r="E281" i="4"/>
  <c r="FI280" i="4"/>
  <c r="FH280" i="4"/>
  <c r="FG280" i="4"/>
  <c r="FF280" i="4"/>
  <c r="FE280" i="4"/>
  <c r="FD280" i="4"/>
  <c r="FC280" i="4"/>
  <c r="FB280" i="4"/>
  <c r="FA280" i="4"/>
  <c r="EZ280" i="4"/>
  <c r="EY280" i="4"/>
  <c r="EW280" i="4"/>
  <c r="EV280" i="4"/>
  <c r="EU280" i="4"/>
  <c r="ET280" i="4"/>
  <c r="ES280" i="4"/>
  <c r="ER280" i="4"/>
  <c r="EQ280" i="4"/>
  <c r="EP280" i="4"/>
  <c r="EO280" i="4"/>
  <c r="EN280" i="4"/>
  <c r="EM280" i="4"/>
  <c r="DL280" i="4"/>
  <c r="DE280" i="4"/>
  <c r="DB280" i="4"/>
  <c r="CY280" i="4"/>
  <c r="CS280" i="4"/>
  <c r="CP280" i="4"/>
  <c r="CM280" i="4"/>
  <c r="CF280" i="4"/>
  <c r="CC280" i="4"/>
  <c r="BZ280" i="4"/>
  <c r="BT280" i="4"/>
  <c r="BQ280" i="4"/>
  <c r="BN280" i="4"/>
  <c r="DG280" i="4"/>
  <c r="E280" i="4"/>
  <c r="FI279" i="4"/>
  <c r="FH279" i="4"/>
  <c r="FG279" i="4"/>
  <c r="FF279" i="4"/>
  <c r="FE279" i="4"/>
  <c r="FD279" i="4"/>
  <c r="FC279" i="4"/>
  <c r="FB279" i="4"/>
  <c r="FA279" i="4"/>
  <c r="EZ279" i="4"/>
  <c r="EY279" i="4"/>
  <c r="EW279" i="4"/>
  <c r="EV279" i="4"/>
  <c r="EU279" i="4"/>
  <c r="ET279" i="4"/>
  <c r="ES279" i="4"/>
  <c r="ER279" i="4"/>
  <c r="EQ279" i="4"/>
  <c r="EP279" i="4"/>
  <c r="EO279" i="4"/>
  <c r="EN279" i="4"/>
  <c r="EM279" i="4"/>
  <c r="DL279" i="4"/>
  <c r="DG279" i="4"/>
  <c r="DE279" i="4"/>
  <c r="DB279" i="4"/>
  <c r="CY279" i="4"/>
  <c r="CU279" i="4"/>
  <c r="CS279" i="4"/>
  <c r="CP279" i="4"/>
  <c r="CM279" i="4"/>
  <c r="CH279" i="4"/>
  <c r="CF279" i="4"/>
  <c r="CC279" i="4"/>
  <c r="BZ279" i="4"/>
  <c r="BV279" i="4"/>
  <c r="BT279" i="4"/>
  <c r="BQ279" i="4"/>
  <c r="BN279" i="4"/>
  <c r="DD279" i="4"/>
  <c r="E279" i="4"/>
  <c r="FI278" i="4"/>
  <c r="FH278" i="4"/>
  <c r="FG278" i="4"/>
  <c r="FF278" i="4"/>
  <c r="FE278" i="4"/>
  <c r="FD278" i="4"/>
  <c r="FC278" i="4"/>
  <c r="FB278" i="4"/>
  <c r="FA278" i="4"/>
  <c r="EZ278" i="4"/>
  <c r="EY278" i="4"/>
  <c r="EW278" i="4"/>
  <c r="EV278" i="4"/>
  <c r="EU278" i="4"/>
  <c r="ET278" i="4"/>
  <c r="ES278" i="4"/>
  <c r="ER278" i="4"/>
  <c r="EQ278" i="4"/>
  <c r="EP278" i="4"/>
  <c r="EO278" i="4"/>
  <c r="EN278" i="4"/>
  <c r="EM278" i="4"/>
  <c r="DL278" i="4"/>
  <c r="DG278" i="4"/>
  <c r="DE278" i="4"/>
  <c r="DC278" i="4"/>
  <c r="DA278" i="4"/>
  <c r="CY278" i="4"/>
  <c r="CW278" i="4"/>
  <c r="CU278" i="4"/>
  <c r="CS278" i="4"/>
  <c r="CQ278" i="4"/>
  <c r="CO278" i="4"/>
  <c r="CM278" i="4"/>
  <c r="CK278" i="4"/>
  <c r="CH278" i="4"/>
  <c r="CF278" i="4"/>
  <c r="CD278" i="4"/>
  <c r="CB278" i="4"/>
  <c r="BZ278" i="4"/>
  <c r="BX278" i="4"/>
  <c r="BV278" i="4"/>
  <c r="BT278" i="4"/>
  <c r="BR278" i="4"/>
  <c r="BP278" i="4"/>
  <c r="BN278" i="4"/>
  <c r="BL278" i="4"/>
  <c r="E278" i="4"/>
  <c r="FI277" i="4"/>
  <c r="FH277" i="4"/>
  <c r="FG277" i="4"/>
  <c r="FF277" i="4"/>
  <c r="FE277" i="4"/>
  <c r="FD277" i="4"/>
  <c r="FC277" i="4"/>
  <c r="FB277" i="4"/>
  <c r="FA277" i="4"/>
  <c r="EZ277" i="4"/>
  <c r="EY277" i="4"/>
  <c r="EW277" i="4"/>
  <c r="EV277" i="4"/>
  <c r="EU277" i="4"/>
  <c r="ET277" i="4"/>
  <c r="ES277" i="4"/>
  <c r="ER277" i="4"/>
  <c r="EQ277" i="4"/>
  <c r="EP277" i="4"/>
  <c r="EO277" i="4"/>
  <c r="EN277" i="4"/>
  <c r="EM277" i="4"/>
  <c r="DL277" i="4"/>
  <c r="E277" i="4"/>
  <c r="FI276" i="4"/>
  <c r="FH276" i="4"/>
  <c r="FG276" i="4"/>
  <c r="FF276" i="4"/>
  <c r="FE276" i="4"/>
  <c r="FD276" i="4"/>
  <c r="FC276" i="4"/>
  <c r="FB276" i="4"/>
  <c r="FA276" i="4"/>
  <c r="EZ276" i="4"/>
  <c r="EY276" i="4"/>
  <c r="EW276" i="4"/>
  <c r="EV276" i="4"/>
  <c r="EU276" i="4"/>
  <c r="ET276" i="4"/>
  <c r="ES276" i="4"/>
  <c r="ER276" i="4"/>
  <c r="EQ276" i="4"/>
  <c r="EP276" i="4"/>
  <c r="EO276" i="4"/>
  <c r="EN276" i="4"/>
  <c r="EM276" i="4"/>
  <c r="DL276" i="4"/>
  <c r="DD276" i="4"/>
  <c r="DB276" i="4"/>
  <c r="DA276" i="4"/>
  <c r="CX276" i="4"/>
  <c r="CR276" i="4"/>
  <c r="CP276" i="4"/>
  <c r="CO276" i="4"/>
  <c r="CL276" i="4"/>
  <c r="CE276" i="4"/>
  <c r="CC276" i="4"/>
  <c r="CB276" i="4"/>
  <c r="BY276" i="4"/>
  <c r="BS276" i="4"/>
  <c r="BQ276" i="4"/>
  <c r="BP276" i="4"/>
  <c r="BM276" i="4"/>
  <c r="CY276" i="4"/>
  <c r="E276" i="4"/>
  <c r="FI275" i="4"/>
  <c r="FH275" i="4"/>
  <c r="FG275" i="4"/>
  <c r="FF275" i="4"/>
  <c r="FE275" i="4"/>
  <c r="FD275" i="4"/>
  <c r="FC275" i="4"/>
  <c r="FB275" i="4"/>
  <c r="FA275" i="4"/>
  <c r="EZ275" i="4"/>
  <c r="EY275" i="4"/>
  <c r="EW275" i="4"/>
  <c r="EV275" i="4"/>
  <c r="EU275" i="4"/>
  <c r="ET275" i="4"/>
  <c r="ES275" i="4"/>
  <c r="ER275" i="4"/>
  <c r="EQ275" i="4"/>
  <c r="EP275" i="4"/>
  <c r="EO275" i="4"/>
  <c r="EN275" i="4"/>
  <c r="EM275" i="4"/>
  <c r="DL275" i="4"/>
  <c r="DG275" i="4"/>
  <c r="DD275" i="4"/>
  <c r="DB275" i="4"/>
  <c r="CY275" i="4"/>
  <c r="CX275" i="4"/>
  <c r="CU275" i="4"/>
  <c r="CR275" i="4"/>
  <c r="CP275" i="4"/>
  <c r="CM275" i="4"/>
  <c r="CL275" i="4"/>
  <c r="CH275" i="4"/>
  <c r="CE275" i="4"/>
  <c r="CC275" i="4"/>
  <c r="BZ275" i="4"/>
  <c r="BY275" i="4"/>
  <c r="BV275" i="4"/>
  <c r="BS275" i="4"/>
  <c r="BQ275" i="4"/>
  <c r="BN275" i="4"/>
  <c r="BM275" i="4"/>
  <c r="E275" i="4"/>
  <c r="FI274" i="4"/>
  <c r="FH274" i="4"/>
  <c r="FG274" i="4"/>
  <c r="FF274" i="4"/>
  <c r="FE274" i="4"/>
  <c r="FD274" i="4"/>
  <c r="FC274" i="4"/>
  <c r="FB274" i="4"/>
  <c r="FA274" i="4"/>
  <c r="EZ274" i="4"/>
  <c r="EY274" i="4"/>
  <c r="EW274" i="4"/>
  <c r="EV274" i="4"/>
  <c r="EU274" i="4"/>
  <c r="ET274" i="4"/>
  <c r="ES274" i="4"/>
  <c r="ER274" i="4"/>
  <c r="EQ274" i="4"/>
  <c r="EP274" i="4"/>
  <c r="EO274" i="4"/>
  <c r="EN274" i="4"/>
  <c r="EM274" i="4"/>
  <c r="DL274" i="4"/>
  <c r="DG274" i="4"/>
  <c r="DF274" i="4"/>
  <c r="DE274" i="4"/>
  <c r="DD274" i="4"/>
  <c r="DC274" i="4"/>
  <c r="DB274" i="4"/>
  <c r="DA274" i="4"/>
  <c r="CZ274" i="4"/>
  <c r="CY274" i="4"/>
  <c r="CX274" i="4"/>
  <c r="CW274" i="4"/>
  <c r="CU274" i="4"/>
  <c r="CT274" i="4"/>
  <c r="CR274" i="4"/>
  <c r="CQ274" i="4"/>
  <c r="CP274" i="4"/>
  <c r="CO274" i="4"/>
  <c r="CN274" i="4"/>
  <c r="CM274" i="4"/>
  <c r="CL274" i="4"/>
  <c r="CK274" i="4"/>
  <c r="CH274" i="4"/>
  <c r="CG274" i="4"/>
  <c r="CF274" i="4"/>
  <c r="CE274" i="4"/>
  <c r="CD274" i="4"/>
  <c r="CC274" i="4"/>
  <c r="CB274" i="4"/>
  <c r="CA274" i="4"/>
  <c r="BZ274" i="4"/>
  <c r="BY274" i="4"/>
  <c r="BX274" i="4"/>
  <c r="BV274" i="4"/>
  <c r="BU274" i="4"/>
  <c r="BS274" i="4"/>
  <c r="BR274" i="4"/>
  <c r="BQ274" i="4"/>
  <c r="BP274" i="4"/>
  <c r="BO274" i="4"/>
  <c r="BN274" i="4"/>
  <c r="BM274" i="4"/>
  <c r="BL274" i="4"/>
  <c r="E274" i="4"/>
  <c r="FI273" i="4"/>
  <c r="FH273" i="4"/>
  <c r="FG273" i="4"/>
  <c r="FF273" i="4"/>
  <c r="FE273" i="4"/>
  <c r="FD273" i="4"/>
  <c r="FC273" i="4"/>
  <c r="FB273" i="4"/>
  <c r="FA273" i="4"/>
  <c r="EZ273" i="4"/>
  <c r="EY273" i="4"/>
  <c r="EW273" i="4"/>
  <c r="EV273" i="4"/>
  <c r="EU273" i="4"/>
  <c r="ET273" i="4"/>
  <c r="ES273" i="4"/>
  <c r="ER273" i="4"/>
  <c r="EQ273" i="4"/>
  <c r="EP273" i="4"/>
  <c r="EO273" i="4"/>
  <c r="EN273" i="4"/>
  <c r="EM273" i="4"/>
  <c r="DL273" i="4"/>
  <c r="DG273" i="4"/>
  <c r="DF273" i="4"/>
  <c r="DE273" i="4"/>
  <c r="DD273" i="4"/>
  <c r="DC273" i="4"/>
  <c r="DB273" i="4"/>
  <c r="DA273" i="4"/>
  <c r="CZ273" i="4"/>
  <c r="CY273" i="4"/>
  <c r="CX273" i="4"/>
  <c r="CW273" i="4"/>
  <c r="CU273" i="4"/>
  <c r="CT273" i="4"/>
  <c r="CR273" i="4"/>
  <c r="CQ273" i="4"/>
  <c r="CP273" i="4"/>
  <c r="CO273" i="4"/>
  <c r="CN273" i="4"/>
  <c r="CM273" i="4"/>
  <c r="CL273" i="4"/>
  <c r="CK273" i="4"/>
  <c r="CH273" i="4"/>
  <c r="CG273" i="4"/>
  <c r="CF273" i="4"/>
  <c r="CE273" i="4"/>
  <c r="CD273" i="4"/>
  <c r="CC273" i="4"/>
  <c r="CB273" i="4"/>
  <c r="CA273" i="4"/>
  <c r="BZ273" i="4"/>
  <c r="BY273" i="4"/>
  <c r="BX273" i="4"/>
  <c r="BV273" i="4"/>
  <c r="BU273" i="4"/>
  <c r="BS273" i="4"/>
  <c r="BR273" i="4"/>
  <c r="BQ273" i="4"/>
  <c r="BP273" i="4"/>
  <c r="BO273" i="4"/>
  <c r="BN273" i="4"/>
  <c r="BM273" i="4"/>
  <c r="BL273" i="4"/>
  <c r="E273" i="4"/>
  <c r="FI272" i="4"/>
  <c r="FH272" i="4"/>
  <c r="FG272" i="4"/>
  <c r="FF272" i="4"/>
  <c r="FE272" i="4"/>
  <c r="FD272" i="4"/>
  <c r="FC272" i="4"/>
  <c r="FB272" i="4"/>
  <c r="FA272" i="4"/>
  <c r="EZ272" i="4"/>
  <c r="EY272" i="4"/>
  <c r="EW272" i="4"/>
  <c r="EV272" i="4"/>
  <c r="EU272" i="4"/>
  <c r="ET272" i="4"/>
  <c r="ES272" i="4"/>
  <c r="ER272" i="4"/>
  <c r="EQ272" i="4"/>
  <c r="EP272" i="4"/>
  <c r="EO272" i="4"/>
  <c r="EN272" i="4"/>
  <c r="EM272" i="4"/>
  <c r="DL272" i="4"/>
  <c r="DG272" i="4"/>
  <c r="DF272" i="4"/>
  <c r="DE272" i="4"/>
  <c r="DD272" i="4"/>
  <c r="DC272" i="4"/>
  <c r="DB272" i="4"/>
  <c r="DA272" i="4"/>
  <c r="CZ272" i="4"/>
  <c r="CY272" i="4"/>
  <c r="CX272" i="4"/>
  <c r="CW272" i="4"/>
  <c r="CU272" i="4"/>
  <c r="CT272" i="4"/>
  <c r="CR272" i="4"/>
  <c r="CQ272" i="4"/>
  <c r="CP272" i="4"/>
  <c r="CO272" i="4"/>
  <c r="CN272" i="4"/>
  <c r="CM272" i="4"/>
  <c r="CL272" i="4"/>
  <c r="CK272" i="4"/>
  <c r="CH272" i="4"/>
  <c r="CG272" i="4"/>
  <c r="CF272" i="4"/>
  <c r="CE272" i="4"/>
  <c r="CD272" i="4"/>
  <c r="CC272" i="4"/>
  <c r="CB272" i="4"/>
  <c r="CA272" i="4"/>
  <c r="BZ272" i="4"/>
  <c r="BY272" i="4"/>
  <c r="BX272" i="4"/>
  <c r="BV272" i="4"/>
  <c r="BU272" i="4"/>
  <c r="BS272" i="4"/>
  <c r="BR272" i="4"/>
  <c r="BQ272" i="4"/>
  <c r="BP272" i="4"/>
  <c r="BO272" i="4"/>
  <c r="BN272" i="4"/>
  <c r="BM272" i="4"/>
  <c r="BL272" i="4"/>
  <c r="E272" i="4"/>
  <c r="FI271" i="4"/>
  <c r="FH271" i="4"/>
  <c r="FG271" i="4"/>
  <c r="FF271" i="4"/>
  <c r="FE271" i="4"/>
  <c r="FD271" i="4"/>
  <c r="FC271" i="4"/>
  <c r="FB271" i="4"/>
  <c r="FA271" i="4"/>
  <c r="EZ271" i="4"/>
  <c r="EY271" i="4"/>
  <c r="EW271" i="4"/>
  <c r="EV271" i="4"/>
  <c r="EU271" i="4"/>
  <c r="ET271" i="4"/>
  <c r="ES271" i="4"/>
  <c r="ER271" i="4"/>
  <c r="EQ271" i="4"/>
  <c r="EP271" i="4"/>
  <c r="EO271" i="4"/>
  <c r="EN271" i="4"/>
  <c r="EM271" i="4"/>
  <c r="DL271" i="4"/>
  <c r="E271" i="4"/>
  <c r="FI270" i="4"/>
  <c r="FH270" i="4"/>
  <c r="FG270" i="4"/>
  <c r="FF270" i="4"/>
  <c r="FE270" i="4"/>
  <c r="FD270" i="4"/>
  <c r="FC270" i="4"/>
  <c r="FB270" i="4"/>
  <c r="FA270" i="4"/>
  <c r="EZ270" i="4"/>
  <c r="EY270" i="4"/>
  <c r="EW270" i="4"/>
  <c r="EV270" i="4"/>
  <c r="EU270" i="4"/>
  <c r="ET270" i="4"/>
  <c r="ES270" i="4"/>
  <c r="ER270" i="4"/>
  <c r="EQ270" i="4"/>
  <c r="EP270" i="4"/>
  <c r="EO270" i="4"/>
  <c r="EN270" i="4"/>
  <c r="EM270" i="4"/>
  <c r="DL270" i="4"/>
  <c r="DF270" i="4"/>
  <c r="DC270" i="4"/>
  <c r="CZ270" i="4"/>
  <c r="CW270" i="4"/>
  <c r="CT270" i="4"/>
  <c r="CQ270" i="4"/>
  <c r="CN270" i="4"/>
  <c r="CK270" i="4"/>
  <c r="CG270" i="4"/>
  <c r="CD270" i="4"/>
  <c r="CA270" i="4"/>
  <c r="BX270" i="4"/>
  <c r="BU270" i="4"/>
  <c r="BR270" i="4"/>
  <c r="BO270" i="4"/>
  <c r="BL270" i="4"/>
  <c r="E270" i="4"/>
  <c r="FI269" i="4"/>
  <c r="FH269" i="4"/>
  <c r="FG269" i="4"/>
  <c r="FF269" i="4"/>
  <c r="FE269" i="4"/>
  <c r="FD269" i="4"/>
  <c r="FC269" i="4"/>
  <c r="FB269" i="4"/>
  <c r="FA269" i="4"/>
  <c r="EZ269" i="4"/>
  <c r="EY269" i="4"/>
  <c r="EW269" i="4"/>
  <c r="EV269" i="4"/>
  <c r="EU269" i="4"/>
  <c r="ET269" i="4"/>
  <c r="ES269" i="4"/>
  <c r="ER269" i="4"/>
  <c r="EQ269" i="4"/>
  <c r="EP269" i="4"/>
  <c r="EO269" i="4"/>
  <c r="EN269" i="4"/>
  <c r="EM269" i="4"/>
  <c r="DL269" i="4"/>
  <c r="DF269" i="4"/>
  <c r="DC269" i="4"/>
  <c r="CZ269" i="4"/>
  <c r="CW269" i="4"/>
  <c r="CT269" i="4"/>
  <c r="CQ269" i="4"/>
  <c r="CO269" i="4"/>
  <c r="CN269" i="4"/>
  <c r="CK269" i="4"/>
  <c r="CG269" i="4"/>
  <c r="CD269" i="4"/>
  <c r="CA269" i="4"/>
  <c r="BX269" i="4"/>
  <c r="BU269" i="4"/>
  <c r="BR269" i="4"/>
  <c r="BO269" i="4"/>
  <c r="BL269" i="4"/>
  <c r="DD269" i="4"/>
  <c r="E269" i="4"/>
  <c r="FI268" i="4"/>
  <c r="FH268" i="4"/>
  <c r="FG268" i="4"/>
  <c r="FF268" i="4"/>
  <c r="FE268" i="4"/>
  <c r="FD268" i="4"/>
  <c r="FC268" i="4"/>
  <c r="FB268" i="4"/>
  <c r="FA268" i="4"/>
  <c r="EZ268" i="4"/>
  <c r="EY268" i="4"/>
  <c r="EW268" i="4"/>
  <c r="EV268" i="4"/>
  <c r="EU268" i="4"/>
  <c r="ET268" i="4"/>
  <c r="ES268" i="4"/>
  <c r="ER268" i="4"/>
  <c r="EQ268" i="4"/>
  <c r="EP268" i="4"/>
  <c r="EO268" i="4"/>
  <c r="EN268" i="4"/>
  <c r="EM268" i="4"/>
  <c r="DL268" i="4"/>
  <c r="E268" i="4"/>
  <c r="FI267" i="4"/>
  <c r="FH267" i="4"/>
  <c r="FG267" i="4"/>
  <c r="FF267" i="4"/>
  <c r="FE267" i="4"/>
  <c r="FD267" i="4"/>
  <c r="FC267" i="4"/>
  <c r="FB267" i="4"/>
  <c r="FA267" i="4"/>
  <c r="EZ267" i="4"/>
  <c r="EY267" i="4"/>
  <c r="EW267" i="4"/>
  <c r="EV267" i="4"/>
  <c r="EU267" i="4"/>
  <c r="ET267" i="4"/>
  <c r="ES267" i="4"/>
  <c r="ER267" i="4"/>
  <c r="EQ267" i="4"/>
  <c r="EP267" i="4"/>
  <c r="EO267" i="4"/>
  <c r="EN267" i="4"/>
  <c r="EM267" i="4"/>
  <c r="DL267" i="4"/>
  <c r="DF267" i="4"/>
  <c r="DC267" i="4"/>
  <c r="CZ267" i="4"/>
  <c r="CW267" i="4"/>
  <c r="CT267" i="4"/>
  <c r="CQ267" i="4"/>
  <c r="CN267" i="4"/>
  <c r="CK267" i="4"/>
  <c r="CG267" i="4"/>
  <c r="CD267" i="4"/>
  <c r="CA267" i="4"/>
  <c r="BX267" i="4"/>
  <c r="BU267" i="4"/>
  <c r="BR267" i="4"/>
  <c r="BO267" i="4"/>
  <c r="BL267" i="4"/>
  <c r="E267" i="4"/>
  <c r="FI266" i="4"/>
  <c r="FH266" i="4"/>
  <c r="FG266" i="4"/>
  <c r="FF266" i="4"/>
  <c r="FE266" i="4"/>
  <c r="FD266" i="4"/>
  <c r="FC266" i="4"/>
  <c r="FB266" i="4"/>
  <c r="FA266" i="4"/>
  <c r="EZ266" i="4"/>
  <c r="EY266" i="4"/>
  <c r="EW266" i="4"/>
  <c r="EV266" i="4"/>
  <c r="EU266" i="4"/>
  <c r="ET266" i="4"/>
  <c r="ES266" i="4"/>
  <c r="ER266" i="4"/>
  <c r="EQ266" i="4"/>
  <c r="EP266" i="4"/>
  <c r="EO266" i="4"/>
  <c r="EN266" i="4"/>
  <c r="EM266" i="4"/>
  <c r="DL266" i="4"/>
  <c r="DF266" i="4"/>
  <c r="DE266" i="4"/>
  <c r="DB266" i="4"/>
  <c r="DA266" i="4"/>
  <c r="CZ266" i="4"/>
  <c r="CX266" i="4"/>
  <c r="CW266" i="4"/>
  <c r="CT266" i="4"/>
  <c r="CS266" i="4"/>
  <c r="CP266" i="4"/>
  <c r="CO266" i="4"/>
  <c r="CN266" i="4"/>
  <c r="CL266" i="4"/>
  <c r="CK266" i="4"/>
  <c r="CG266" i="4"/>
  <c r="CF266" i="4"/>
  <c r="CC266" i="4"/>
  <c r="CB266" i="4"/>
  <c r="CA266" i="4"/>
  <c r="BY266" i="4"/>
  <c r="BX266" i="4"/>
  <c r="BU266" i="4"/>
  <c r="BT266" i="4"/>
  <c r="BQ266" i="4"/>
  <c r="BP266" i="4"/>
  <c r="BO266" i="4"/>
  <c r="BM266" i="4"/>
  <c r="BL266" i="4"/>
  <c r="DD266" i="4"/>
  <c r="E266" i="4"/>
  <c r="FI265" i="4"/>
  <c r="FH265" i="4"/>
  <c r="FG265" i="4"/>
  <c r="FF265" i="4"/>
  <c r="FE265" i="4"/>
  <c r="FD265" i="4"/>
  <c r="FC265" i="4"/>
  <c r="FB265" i="4"/>
  <c r="FA265" i="4"/>
  <c r="EZ265" i="4"/>
  <c r="EY265" i="4"/>
  <c r="EW265" i="4"/>
  <c r="EV265" i="4"/>
  <c r="EU265" i="4"/>
  <c r="ET265" i="4"/>
  <c r="ES265" i="4"/>
  <c r="ER265" i="4"/>
  <c r="EQ265" i="4"/>
  <c r="EP265" i="4"/>
  <c r="EO265" i="4"/>
  <c r="EN265" i="4"/>
  <c r="EM265" i="4"/>
  <c r="DL265" i="4"/>
  <c r="DG265" i="4"/>
  <c r="DE265" i="4"/>
  <c r="DC265" i="4"/>
  <c r="DA265" i="4"/>
  <c r="CY265" i="4"/>
  <c r="CW265" i="4"/>
  <c r="CU265" i="4"/>
  <c r="CS265" i="4"/>
  <c r="CO265" i="4"/>
  <c r="CM265" i="4"/>
  <c r="CK265" i="4"/>
  <c r="CH265" i="4"/>
  <c r="CF265" i="4"/>
  <c r="CD265" i="4"/>
  <c r="CB265" i="4"/>
  <c r="BZ265" i="4"/>
  <c r="BX265" i="4"/>
  <c r="BV265" i="4"/>
  <c r="BT265" i="4"/>
  <c r="BR265" i="4"/>
  <c r="BP265" i="4"/>
  <c r="BN265" i="4"/>
  <c r="BL265" i="4"/>
  <c r="E265" i="4"/>
  <c r="FI264" i="4"/>
  <c r="FH264" i="4"/>
  <c r="FG264" i="4"/>
  <c r="FF264" i="4"/>
  <c r="FE264" i="4"/>
  <c r="FD264" i="4"/>
  <c r="FC264" i="4"/>
  <c r="FB264" i="4"/>
  <c r="FA264" i="4"/>
  <c r="EZ264" i="4"/>
  <c r="EY264" i="4"/>
  <c r="EW264" i="4"/>
  <c r="EV264" i="4"/>
  <c r="EU264" i="4"/>
  <c r="ET264" i="4"/>
  <c r="ES264" i="4"/>
  <c r="ER264" i="4"/>
  <c r="EQ264" i="4"/>
  <c r="EP264" i="4"/>
  <c r="EO264" i="4"/>
  <c r="EN264" i="4"/>
  <c r="EM264" i="4"/>
  <c r="DL264" i="4"/>
  <c r="E264" i="4"/>
  <c r="FI263" i="4"/>
  <c r="FH263" i="4"/>
  <c r="FG263" i="4"/>
  <c r="FF263" i="4"/>
  <c r="FE263" i="4"/>
  <c r="FD263" i="4"/>
  <c r="FC263" i="4"/>
  <c r="FB263" i="4"/>
  <c r="FA263" i="4"/>
  <c r="EZ263" i="4"/>
  <c r="EY263" i="4"/>
  <c r="EW263" i="4"/>
  <c r="EV263" i="4"/>
  <c r="EU263" i="4"/>
  <c r="ET263" i="4"/>
  <c r="ES263" i="4"/>
  <c r="ER263" i="4"/>
  <c r="EQ263" i="4"/>
  <c r="EP263" i="4"/>
  <c r="EO263" i="4"/>
  <c r="EN263" i="4"/>
  <c r="EM263" i="4"/>
  <c r="DL263" i="4"/>
  <c r="DG263" i="4"/>
  <c r="DE263" i="4"/>
  <c r="DD263" i="4"/>
  <c r="DB263" i="4"/>
  <c r="DA263" i="4"/>
  <c r="CY263" i="4"/>
  <c r="CX263" i="4"/>
  <c r="CU263" i="4"/>
  <c r="CS263" i="4"/>
  <c r="CR263" i="4"/>
  <c r="CP263" i="4"/>
  <c r="CO263" i="4"/>
  <c r="CM263" i="4"/>
  <c r="CL263" i="4"/>
  <c r="CH263" i="4"/>
  <c r="CF263" i="4"/>
  <c r="CE263" i="4"/>
  <c r="CC263" i="4"/>
  <c r="CB263" i="4"/>
  <c r="BZ263" i="4"/>
  <c r="BY263" i="4"/>
  <c r="BX263" i="4"/>
  <c r="BV263" i="4"/>
  <c r="BT263" i="4"/>
  <c r="BS263" i="4"/>
  <c r="BQ263" i="4"/>
  <c r="BP263" i="4"/>
  <c r="BN263" i="4"/>
  <c r="BM263" i="4"/>
  <c r="BL263" i="4"/>
  <c r="E263" i="4"/>
  <c r="FI262" i="4"/>
  <c r="FH262" i="4"/>
  <c r="FG262" i="4"/>
  <c r="FF262" i="4"/>
  <c r="FE262" i="4"/>
  <c r="FD262" i="4"/>
  <c r="FC262" i="4"/>
  <c r="FB262" i="4"/>
  <c r="FA262" i="4"/>
  <c r="EZ262" i="4"/>
  <c r="EY262" i="4"/>
  <c r="EW262" i="4"/>
  <c r="EV262" i="4"/>
  <c r="EU262" i="4"/>
  <c r="ET262" i="4"/>
  <c r="ES262" i="4"/>
  <c r="ER262" i="4"/>
  <c r="EQ262" i="4"/>
  <c r="EP262" i="4"/>
  <c r="EO262" i="4"/>
  <c r="EN262" i="4"/>
  <c r="EM262" i="4"/>
  <c r="DL262" i="4"/>
  <c r="DG262" i="4"/>
  <c r="DD262" i="4"/>
  <c r="DA262" i="4"/>
  <c r="CX262" i="4"/>
  <c r="CU262" i="4"/>
  <c r="CR262" i="4"/>
  <c r="CP262" i="4"/>
  <c r="CO262" i="4"/>
  <c r="CL262" i="4"/>
  <c r="CH262" i="4"/>
  <c r="CE262" i="4"/>
  <c r="CB262" i="4"/>
  <c r="BY262" i="4"/>
  <c r="BV262" i="4"/>
  <c r="BS262" i="4"/>
  <c r="BQ262" i="4"/>
  <c r="BP262" i="4"/>
  <c r="BM262" i="4"/>
  <c r="CS262" i="4"/>
  <c r="E262" i="4"/>
  <c r="FI261" i="4"/>
  <c r="FH261" i="4"/>
  <c r="FG261" i="4"/>
  <c r="FF261" i="4"/>
  <c r="FE261" i="4"/>
  <c r="FD261" i="4"/>
  <c r="FC261" i="4"/>
  <c r="FB261" i="4"/>
  <c r="FA261" i="4"/>
  <c r="EZ261" i="4"/>
  <c r="EY261" i="4"/>
  <c r="EW261" i="4"/>
  <c r="EV261" i="4"/>
  <c r="EU261" i="4"/>
  <c r="ET261" i="4"/>
  <c r="ES261" i="4"/>
  <c r="ER261" i="4"/>
  <c r="EQ261" i="4"/>
  <c r="EP261" i="4"/>
  <c r="EO261" i="4"/>
  <c r="EN261" i="4"/>
  <c r="EM261" i="4"/>
  <c r="DL261" i="4"/>
  <c r="DG261" i="4"/>
  <c r="DD261" i="4"/>
  <c r="DB261" i="4"/>
  <c r="DA261" i="4"/>
  <c r="CY261" i="4"/>
  <c r="CX261" i="4"/>
  <c r="CU261" i="4"/>
  <c r="CR261" i="4"/>
  <c r="CP261" i="4"/>
  <c r="CO261" i="4"/>
  <c r="CM261" i="4"/>
  <c r="CL261" i="4"/>
  <c r="CH261" i="4"/>
  <c r="CE261" i="4"/>
  <c r="CC261" i="4"/>
  <c r="CB261" i="4"/>
  <c r="BZ261" i="4"/>
  <c r="BY261" i="4"/>
  <c r="BV261" i="4"/>
  <c r="BS261" i="4"/>
  <c r="BQ261" i="4"/>
  <c r="BP261" i="4"/>
  <c r="BN261" i="4"/>
  <c r="BM261" i="4"/>
  <c r="E261" i="4"/>
  <c r="FI260" i="4"/>
  <c r="FH260" i="4"/>
  <c r="FG260" i="4"/>
  <c r="FF260" i="4"/>
  <c r="FE260" i="4"/>
  <c r="FD260" i="4"/>
  <c r="FC260" i="4"/>
  <c r="FB260" i="4"/>
  <c r="FA260" i="4"/>
  <c r="EZ260" i="4"/>
  <c r="EY260" i="4"/>
  <c r="EW260" i="4"/>
  <c r="EV260" i="4"/>
  <c r="EU260" i="4"/>
  <c r="ET260" i="4"/>
  <c r="ES260" i="4"/>
  <c r="ER260" i="4"/>
  <c r="EQ260" i="4"/>
  <c r="EP260" i="4"/>
  <c r="EO260" i="4"/>
  <c r="EN260" i="4"/>
  <c r="EM260" i="4"/>
  <c r="DL260" i="4"/>
  <c r="DG260" i="4"/>
  <c r="DF260" i="4"/>
  <c r="DD260" i="4"/>
  <c r="DC260" i="4"/>
  <c r="DB260" i="4"/>
  <c r="DA260" i="4"/>
  <c r="CZ260" i="4"/>
  <c r="CX260" i="4"/>
  <c r="CW260" i="4"/>
  <c r="CU260" i="4"/>
  <c r="CT260" i="4"/>
  <c r="CR260" i="4"/>
  <c r="CQ260" i="4"/>
  <c r="CP260" i="4"/>
  <c r="CO260" i="4"/>
  <c r="CN260" i="4"/>
  <c r="CL260" i="4"/>
  <c r="CK260" i="4"/>
  <c r="CH260" i="4"/>
  <c r="CG260" i="4"/>
  <c r="CE260" i="4"/>
  <c r="CD260" i="4"/>
  <c r="CC260" i="4"/>
  <c r="CB260" i="4"/>
  <c r="CA260" i="4"/>
  <c r="BY260" i="4"/>
  <c r="BX260" i="4"/>
  <c r="BV260" i="4"/>
  <c r="BU260" i="4"/>
  <c r="BS260" i="4"/>
  <c r="BR260" i="4"/>
  <c r="BQ260" i="4"/>
  <c r="BP260" i="4"/>
  <c r="BO260" i="4"/>
  <c r="BM260" i="4"/>
  <c r="BL260" i="4"/>
  <c r="E260" i="4"/>
  <c r="FI259" i="4"/>
  <c r="FH259" i="4"/>
  <c r="FG259" i="4"/>
  <c r="FF259" i="4"/>
  <c r="FE259" i="4"/>
  <c r="FD259" i="4"/>
  <c r="FC259" i="4"/>
  <c r="FB259" i="4"/>
  <c r="FA259" i="4"/>
  <c r="EZ259" i="4"/>
  <c r="EY259" i="4"/>
  <c r="EW259" i="4"/>
  <c r="EV259" i="4"/>
  <c r="EU259" i="4"/>
  <c r="ET259" i="4"/>
  <c r="ES259" i="4"/>
  <c r="ER259" i="4"/>
  <c r="EQ259" i="4"/>
  <c r="EP259" i="4"/>
  <c r="EO259" i="4"/>
  <c r="EN259" i="4"/>
  <c r="EM259" i="4"/>
  <c r="DL259" i="4"/>
  <c r="DG259" i="4"/>
  <c r="DF259" i="4"/>
  <c r="DD259" i="4"/>
  <c r="DC259" i="4"/>
  <c r="DA259" i="4"/>
  <c r="CZ259" i="4"/>
  <c r="CX259" i="4"/>
  <c r="CW259" i="4"/>
  <c r="CU259" i="4"/>
  <c r="CT259" i="4"/>
  <c r="CR259" i="4"/>
  <c r="CQ259" i="4"/>
  <c r="CO259" i="4"/>
  <c r="CN259" i="4"/>
  <c r="CL259" i="4"/>
  <c r="CK259" i="4"/>
  <c r="CH259" i="4"/>
  <c r="CG259" i="4"/>
  <c r="CE259" i="4"/>
  <c r="CD259" i="4"/>
  <c r="CB259" i="4"/>
  <c r="CA259" i="4"/>
  <c r="BY259" i="4"/>
  <c r="BX259" i="4"/>
  <c r="BV259" i="4"/>
  <c r="BU259" i="4"/>
  <c r="BS259" i="4"/>
  <c r="BR259" i="4"/>
  <c r="BP259" i="4"/>
  <c r="BO259" i="4"/>
  <c r="BM259" i="4"/>
  <c r="BL259" i="4"/>
  <c r="E259" i="4"/>
  <c r="FI258" i="4"/>
  <c r="FH258" i="4"/>
  <c r="FG258" i="4"/>
  <c r="FF258" i="4"/>
  <c r="FE258" i="4"/>
  <c r="FD258" i="4"/>
  <c r="FC258" i="4"/>
  <c r="FB258" i="4"/>
  <c r="FA258" i="4"/>
  <c r="EZ258" i="4"/>
  <c r="EY258" i="4"/>
  <c r="EW258" i="4"/>
  <c r="EV258" i="4"/>
  <c r="EU258" i="4"/>
  <c r="ET258" i="4"/>
  <c r="ES258" i="4"/>
  <c r="ER258" i="4"/>
  <c r="EQ258" i="4"/>
  <c r="EP258" i="4"/>
  <c r="EO258" i="4"/>
  <c r="EN258" i="4"/>
  <c r="EM258" i="4"/>
  <c r="DL258" i="4"/>
  <c r="DG258" i="4"/>
  <c r="DF258" i="4"/>
  <c r="DE258" i="4"/>
  <c r="DD258" i="4"/>
  <c r="DC258" i="4"/>
  <c r="DA258" i="4"/>
  <c r="CZ258" i="4"/>
  <c r="CY258" i="4"/>
  <c r="CX258" i="4"/>
  <c r="CW258" i="4"/>
  <c r="CU258" i="4"/>
  <c r="CT258" i="4"/>
  <c r="CS258" i="4"/>
  <c r="CR258" i="4"/>
  <c r="CQ258" i="4"/>
  <c r="CO258" i="4"/>
  <c r="CN258" i="4"/>
  <c r="CM258" i="4"/>
  <c r="CL258" i="4"/>
  <c r="CK258" i="4"/>
  <c r="CH258" i="4"/>
  <c r="CG258" i="4"/>
  <c r="CF258" i="4"/>
  <c r="CE258" i="4"/>
  <c r="CD258" i="4"/>
  <c r="CB258" i="4"/>
  <c r="CA258" i="4"/>
  <c r="BZ258" i="4"/>
  <c r="BY258" i="4"/>
  <c r="BX258" i="4"/>
  <c r="BV258" i="4"/>
  <c r="BU258" i="4"/>
  <c r="BT258" i="4"/>
  <c r="BS258" i="4"/>
  <c r="BR258" i="4"/>
  <c r="BP258" i="4"/>
  <c r="BO258" i="4"/>
  <c r="BN258" i="4"/>
  <c r="BM258" i="4"/>
  <c r="BL258" i="4"/>
  <c r="E258" i="4"/>
  <c r="FI257" i="4"/>
  <c r="FH257" i="4"/>
  <c r="FG257" i="4"/>
  <c r="FF257" i="4"/>
  <c r="FE257" i="4"/>
  <c r="FD257" i="4"/>
  <c r="FC257" i="4"/>
  <c r="FB257" i="4"/>
  <c r="FA257" i="4"/>
  <c r="EZ257" i="4"/>
  <c r="EY257" i="4"/>
  <c r="EW257" i="4"/>
  <c r="EV257" i="4"/>
  <c r="EU257" i="4"/>
  <c r="ET257" i="4"/>
  <c r="ES257" i="4"/>
  <c r="ER257" i="4"/>
  <c r="EQ257" i="4"/>
  <c r="EP257" i="4"/>
  <c r="EO257" i="4"/>
  <c r="EN257" i="4"/>
  <c r="EM257" i="4"/>
  <c r="DL257" i="4"/>
  <c r="DG257" i="4"/>
  <c r="DF257" i="4"/>
  <c r="DE257" i="4"/>
  <c r="DD257" i="4"/>
  <c r="DC257" i="4"/>
  <c r="DB257" i="4"/>
  <c r="DA257" i="4"/>
  <c r="CZ257" i="4"/>
  <c r="CY257" i="4"/>
  <c r="CX257" i="4"/>
  <c r="CW257" i="4"/>
  <c r="CU257" i="4"/>
  <c r="CT257" i="4"/>
  <c r="CS257" i="4"/>
  <c r="CR257" i="4"/>
  <c r="CQ257" i="4"/>
  <c r="CP257" i="4"/>
  <c r="CO257" i="4"/>
  <c r="CN257" i="4"/>
  <c r="CM257" i="4"/>
  <c r="CL257" i="4"/>
  <c r="CK257" i="4"/>
  <c r="CH257" i="4"/>
  <c r="CG257" i="4"/>
  <c r="CF257" i="4"/>
  <c r="CE257" i="4"/>
  <c r="CD257" i="4"/>
  <c r="CC257" i="4"/>
  <c r="CB257" i="4"/>
  <c r="CA257" i="4"/>
  <c r="BZ257" i="4"/>
  <c r="BY257" i="4"/>
  <c r="BX257" i="4"/>
  <c r="BV257" i="4"/>
  <c r="BU257" i="4"/>
  <c r="BT257" i="4"/>
  <c r="BS257" i="4"/>
  <c r="BR257" i="4"/>
  <c r="BQ257" i="4"/>
  <c r="BP257" i="4"/>
  <c r="BO257" i="4"/>
  <c r="BN257" i="4"/>
  <c r="BM257" i="4"/>
  <c r="BL257" i="4"/>
  <c r="E257" i="4"/>
  <c r="FI256" i="4"/>
  <c r="FH256" i="4"/>
  <c r="FG256" i="4"/>
  <c r="FF256" i="4"/>
  <c r="FE256" i="4"/>
  <c r="FD256" i="4"/>
  <c r="FC256" i="4"/>
  <c r="FB256" i="4"/>
  <c r="FA256" i="4"/>
  <c r="EZ256" i="4"/>
  <c r="EY256" i="4"/>
  <c r="EW256" i="4"/>
  <c r="EV256" i="4"/>
  <c r="EU256" i="4"/>
  <c r="ET256" i="4"/>
  <c r="ES256" i="4"/>
  <c r="ER256" i="4"/>
  <c r="EQ256" i="4"/>
  <c r="EP256" i="4"/>
  <c r="EO256" i="4"/>
  <c r="EN256" i="4"/>
  <c r="EM256" i="4"/>
  <c r="DL256" i="4"/>
  <c r="DG256" i="4"/>
  <c r="DF256" i="4"/>
  <c r="DE256" i="4"/>
  <c r="DD256" i="4"/>
  <c r="DC256" i="4"/>
  <c r="DB256" i="4"/>
  <c r="DA256" i="4"/>
  <c r="CZ256" i="4"/>
  <c r="CY256" i="4"/>
  <c r="CX256" i="4"/>
  <c r="CW256" i="4"/>
  <c r="CS256" i="4"/>
  <c r="CR256" i="4"/>
  <c r="CQ256" i="4"/>
  <c r="CP256" i="4"/>
  <c r="CO256" i="4"/>
  <c r="CN256" i="4"/>
  <c r="CM256" i="4"/>
  <c r="CL256" i="4"/>
  <c r="CK256" i="4"/>
  <c r="CH256" i="4"/>
  <c r="CG256" i="4"/>
  <c r="CF256" i="4"/>
  <c r="CE256" i="4"/>
  <c r="CD256" i="4"/>
  <c r="CC256" i="4"/>
  <c r="CB256" i="4"/>
  <c r="CA256" i="4"/>
  <c r="BZ256" i="4"/>
  <c r="BY256" i="4"/>
  <c r="BX256" i="4"/>
  <c r="BT256" i="4"/>
  <c r="BS256" i="4"/>
  <c r="BR256" i="4"/>
  <c r="BQ256" i="4"/>
  <c r="BP256" i="4"/>
  <c r="BO256" i="4"/>
  <c r="BN256" i="4"/>
  <c r="BM256" i="4"/>
  <c r="BL256" i="4"/>
  <c r="E256" i="4"/>
  <c r="FI255" i="4"/>
  <c r="FH255" i="4"/>
  <c r="FG255" i="4"/>
  <c r="FF255" i="4"/>
  <c r="FE255" i="4"/>
  <c r="FD255" i="4"/>
  <c r="FC255" i="4"/>
  <c r="FB255" i="4"/>
  <c r="FA255" i="4"/>
  <c r="EZ255" i="4"/>
  <c r="EY255" i="4"/>
  <c r="EW255" i="4"/>
  <c r="EV255" i="4"/>
  <c r="EU255" i="4"/>
  <c r="ET255" i="4"/>
  <c r="ES255" i="4"/>
  <c r="ER255" i="4"/>
  <c r="EQ255" i="4"/>
  <c r="EP255" i="4"/>
  <c r="EO255" i="4"/>
  <c r="EN255" i="4"/>
  <c r="EM255" i="4"/>
  <c r="DL255" i="4"/>
  <c r="DG255" i="4"/>
  <c r="DF255" i="4"/>
  <c r="DE255" i="4"/>
  <c r="DD255" i="4"/>
  <c r="DC255" i="4"/>
  <c r="DB255" i="4"/>
  <c r="DA255" i="4"/>
  <c r="CZ255" i="4"/>
  <c r="CY255" i="4"/>
  <c r="CX255" i="4"/>
  <c r="CW255" i="4"/>
  <c r="CT255" i="4"/>
  <c r="CS255" i="4"/>
  <c r="CR255" i="4"/>
  <c r="CQ255" i="4"/>
  <c r="CP255" i="4"/>
  <c r="CO255" i="4"/>
  <c r="CN255" i="4"/>
  <c r="CM255" i="4"/>
  <c r="CL255" i="4"/>
  <c r="CK255" i="4"/>
  <c r="CH255" i="4"/>
  <c r="CG255" i="4"/>
  <c r="CF255" i="4"/>
  <c r="CE255" i="4"/>
  <c r="CD255" i="4"/>
  <c r="CC255" i="4"/>
  <c r="CB255" i="4"/>
  <c r="CA255" i="4"/>
  <c r="BZ255" i="4"/>
  <c r="BY255" i="4"/>
  <c r="BX255" i="4"/>
  <c r="BU255" i="4"/>
  <c r="BT255" i="4"/>
  <c r="BS255" i="4"/>
  <c r="BR255" i="4"/>
  <c r="BQ255" i="4"/>
  <c r="BP255" i="4"/>
  <c r="BO255" i="4"/>
  <c r="BN255" i="4"/>
  <c r="BM255" i="4"/>
  <c r="BL255" i="4"/>
  <c r="E255" i="4"/>
  <c r="FI254" i="4"/>
  <c r="FH254" i="4"/>
  <c r="FG254" i="4"/>
  <c r="FF254" i="4"/>
  <c r="FE254" i="4"/>
  <c r="FD254" i="4"/>
  <c r="FC254" i="4"/>
  <c r="FB254" i="4"/>
  <c r="FA254" i="4"/>
  <c r="EZ254" i="4"/>
  <c r="EY254" i="4"/>
  <c r="EW254" i="4"/>
  <c r="EV254" i="4"/>
  <c r="EU254" i="4"/>
  <c r="ET254" i="4"/>
  <c r="ES254" i="4"/>
  <c r="ER254" i="4"/>
  <c r="EQ254" i="4"/>
  <c r="EP254" i="4"/>
  <c r="EO254" i="4"/>
  <c r="EN254" i="4"/>
  <c r="EM254" i="4"/>
  <c r="DL254" i="4"/>
  <c r="E254" i="4"/>
  <c r="FI253" i="4"/>
  <c r="FH253" i="4"/>
  <c r="FG253" i="4"/>
  <c r="FF253" i="4"/>
  <c r="FE253" i="4"/>
  <c r="FD253" i="4"/>
  <c r="FC253" i="4"/>
  <c r="FB253" i="4"/>
  <c r="FA253" i="4"/>
  <c r="EZ253" i="4"/>
  <c r="EY253" i="4"/>
  <c r="EW253" i="4"/>
  <c r="EV253" i="4"/>
  <c r="EU253" i="4"/>
  <c r="ET253" i="4"/>
  <c r="ES253" i="4"/>
  <c r="ER253" i="4"/>
  <c r="EQ253" i="4"/>
  <c r="EP253" i="4"/>
  <c r="EO253" i="4"/>
  <c r="EN253" i="4"/>
  <c r="EM253" i="4"/>
  <c r="DL253" i="4"/>
  <c r="DG253" i="4"/>
  <c r="DF253" i="4"/>
  <c r="DE253" i="4"/>
  <c r="DD253" i="4"/>
  <c r="DC253" i="4"/>
  <c r="DB253" i="4"/>
  <c r="DA253" i="4"/>
  <c r="CZ253" i="4"/>
  <c r="CY253" i="4"/>
  <c r="CX253" i="4"/>
  <c r="CW253" i="4"/>
  <c r="CU253" i="4"/>
  <c r="CT253" i="4"/>
  <c r="CS253" i="4"/>
  <c r="CR253" i="4"/>
  <c r="CQ253" i="4"/>
  <c r="CO253" i="4"/>
  <c r="CN253" i="4"/>
  <c r="CM253" i="4"/>
  <c r="CL253" i="4"/>
  <c r="CK253" i="4"/>
  <c r="CH253" i="4"/>
  <c r="CG253" i="4"/>
  <c r="CF253" i="4"/>
  <c r="CE253" i="4"/>
  <c r="CD253" i="4"/>
  <c r="CC253" i="4"/>
  <c r="CB253" i="4"/>
  <c r="CA253" i="4"/>
  <c r="BZ253" i="4"/>
  <c r="BY253" i="4"/>
  <c r="BX253" i="4"/>
  <c r="BV253" i="4"/>
  <c r="BU253" i="4"/>
  <c r="BT253" i="4"/>
  <c r="BS253" i="4"/>
  <c r="BR253" i="4"/>
  <c r="BP253" i="4"/>
  <c r="BO253" i="4"/>
  <c r="BN253" i="4"/>
  <c r="BM253" i="4"/>
  <c r="BL253" i="4"/>
  <c r="E253" i="4"/>
  <c r="FI252" i="4"/>
  <c r="FH252" i="4"/>
  <c r="FG252" i="4"/>
  <c r="FF252" i="4"/>
  <c r="FE252" i="4"/>
  <c r="FD252" i="4"/>
  <c r="FC252" i="4"/>
  <c r="FB252" i="4"/>
  <c r="FA252" i="4"/>
  <c r="EZ252" i="4"/>
  <c r="EY252" i="4"/>
  <c r="EW252" i="4"/>
  <c r="EV252" i="4"/>
  <c r="EU252" i="4"/>
  <c r="ET252" i="4"/>
  <c r="ES252" i="4"/>
  <c r="ER252" i="4"/>
  <c r="EQ252" i="4"/>
  <c r="EP252" i="4"/>
  <c r="EO252" i="4"/>
  <c r="EN252" i="4"/>
  <c r="EM252" i="4"/>
  <c r="DL252" i="4"/>
  <c r="DG252" i="4"/>
  <c r="DF252" i="4"/>
  <c r="DE252" i="4"/>
  <c r="DD252" i="4"/>
  <c r="DC252" i="4"/>
  <c r="DB252" i="4"/>
  <c r="DA252" i="4"/>
  <c r="CZ252" i="4"/>
  <c r="CY252" i="4"/>
  <c r="CX252" i="4"/>
  <c r="CW252" i="4"/>
  <c r="CU252" i="4"/>
  <c r="CT252" i="4"/>
  <c r="CS252" i="4"/>
  <c r="CR252" i="4"/>
  <c r="CQ252" i="4"/>
  <c r="CO252" i="4"/>
  <c r="CN252" i="4"/>
  <c r="CM252" i="4"/>
  <c r="CL252" i="4"/>
  <c r="CK252" i="4"/>
  <c r="CH252" i="4"/>
  <c r="CG252" i="4"/>
  <c r="CF252" i="4"/>
  <c r="CE252" i="4"/>
  <c r="CD252" i="4"/>
  <c r="CC252" i="4"/>
  <c r="CB252" i="4"/>
  <c r="CA252" i="4"/>
  <c r="BZ252" i="4"/>
  <c r="BY252" i="4"/>
  <c r="BX252" i="4"/>
  <c r="BV252" i="4"/>
  <c r="BU252" i="4"/>
  <c r="BT252" i="4"/>
  <c r="BS252" i="4"/>
  <c r="BR252" i="4"/>
  <c r="BP252" i="4"/>
  <c r="BO252" i="4"/>
  <c r="BN252" i="4"/>
  <c r="BM252" i="4"/>
  <c r="BL252" i="4"/>
  <c r="E252" i="4"/>
  <c r="FI251" i="4"/>
  <c r="FH251" i="4"/>
  <c r="FG251" i="4"/>
  <c r="FF251" i="4"/>
  <c r="FE251" i="4"/>
  <c r="FD251" i="4"/>
  <c r="FC251" i="4"/>
  <c r="FB251" i="4"/>
  <c r="FA251" i="4"/>
  <c r="EZ251" i="4"/>
  <c r="EY251" i="4"/>
  <c r="EW251" i="4"/>
  <c r="EV251" i="4"/>
  <c r="EU251" i="4"/>
  <c r="ET251" i="4"/>
  <c r="ES251" i="4"/>
  <c r="ER251" i="4"/>
  <c r="EQ251" i="4"/>
  <c r="EP251" i="4"/>
  <c r="EO251" i="4"/>
  <c r="EN251" i="4"/>
  <c r="EM251" i="4"/>
  <c r="DL251" i="4"/>
  <c r="DG251" i="4"/>
  <c r="DF251" i="4"/>
  <c r="DE251" i="4"/>
  <c r="DD251" i="4"/>
  <c r="DC251" i="4"/>
  <c r="DB251" i="4"/>
  <c r="DA251" i="4"/>
  <c r="CZ251" i="4"/>
  <c r="CY251" i="4"/>
  <c r="CX251" i="4"/>
  <c r="CW251" i="4"/>
  <c r="CU251" i="4"/>
  <c r="CT251" i="4"/>
  <c r="CS251" i="4"/>
  <c r="CR251" i="4"/>
  <c r="CQ251" i="4"/>
  <c r="CO251" i="4"/>
  <c r="CN251" i="4"/>
  <c r="CM251" i="4"/>
  <c r="CL251" i="4"/>
  <c r="CK251" i="4"/>
  <c r="CH251" i="4"/>
  <c r="CG251" i="4"/>
  <c r="CF251" i="4"/>
  <c r="CE251" i="4"/>
  <c r="CD251" i="4"/>
  <c r="CC251" i="4"/>
  <c r="CB251" i="4"/>
  <c r="CA251" i="4"/>
  <c r="BZ251" i="4"/>
  <c r="BY251" i="4"/>
  <c r="BX251" i="4"/>
  <c r="BV251" i="4"/>
  <c r="BU251" i="4"/>
  <c r="BT251" i="4"/>
  <c r="BS251" i="4"/>
  <c r="BR251" i="4"/>
  <c r="BP251" i="4"/>
  <c r="BO251" i="4"/>
  <c r="BN251" i="4"/>
  <c r="BM251" i="4"/>
  <c r="BL251" i="4"/>
  <c r="E251" i="4"/>
  <c r="FI250" i="4"/>
  <c r="FH250" i="4"/>
  <c r="FG250" i="4"/>
  <c r="FF250" i="4"/>
  <c r="FE250" i="4"/>
  <c r="FD250" i="4"/>
  <c r="FC250" i="4"/>
  <c r="FB250" i="4"/>
  <c r="FA250" i="4"/>
  <c r="EZ250" i="4"/>
  <c r="EY250" i="4"/>
  <c r="EW250" i="4"/>
  <c r="EV250" i="4"/>
  <c r="EU250" i="4"/>
  <c r="ET250" i="4"/>
  <c r="ES250" i="4"/>
  <c r="ER250" i="4"/>
  <c r="EQ250" i="4"/>
  <c r="EP250" i="4"/>
  <c r="EO250" i="4"/>
  <c r="EN250" i="4"/>
  <c r="EM250" i="4"/>
  <c r="DL250" i="4"/>
  <c r="DG250" i="4"/>
  <c r="DF250" i="4"/>
  <c r="DE250" i="4"/>
  <c r="DD250" i="4"/>
  <c r="DC250" i="4"/>
  <c r="DB250" i="4"/>
  <c r="DA250" i="4"/>
  <c r="CZ250" i="4"/>
  <c r="CY250" i="4"/>
  <c r="CX250" i="4"/>
  <c r="CU250" i="4"/>
  <c r="CT250" i="4"/>
  <c r="CS250" i="4"/>
  <c r="CR250" i="4"/>
  <c r="CQ250" i="4"/>
  <c r="CP250" i="4"/>
  <c r="CO250" i="4"/>
  <c r="CN250" i="4"/>
  <c r="CM250" i="4"/>
  <c r="CL250" i="4"/>
  <c r="CK250" i="4"/>
  <c r="CH250" i="4"/>
  <c r="CG250" i="4"/>
  <c r="CF250" i="4"/>
  <c r="CE250" i="4"/>
  <c r="CD250" i="4"/>
  <c r="CC250" i="4"/>
  <c r="CB250" i="4"/>
  <c r="CA250" i="4"/>
  <c r="BZ250" i="4"/>
  <c r="BY250" i="4"/>
  <c r="BV250" i="4"/>
  <c r="BU250" i="4"/>
  <c r="BT250" i="4"/>
  <c r="BS250" i="4"/>
  <c r="BR250" i="4"/>
  <c r="BQ250" i="4"/>
  <c r="BP250" i="4"/>
  <c r="BO250" i="4"/>
  <c r="BN250" i="4"/>
  <c r="BM250" i="4"/>
  <c r="BL250" i="4"/>
  <c r="E250" i="4"/>
  <c r="FI249" i="4"/>
  <c r="FH249" i="4"/>
  <c r="FG249" i="4"/>
  <c r="FF249" i="4"/>
  <c r="FE249" i="4"/>
  <c r="FD249" i="4"/>
  <c r="FC249" i="4"/>
  <c r="FB249" i="4"/>
  <c r="FA249" i="4"/>
  <c r="EZ249" i="4"/>
  <c r="EY249" i="4"/>
  <c r="EW249" i="4"/>
  <c r="EV249" i="4"/>
  <c r="EU249" i="4"/>
  <c r="ET249" i="4"/>
  <c r="ES249" i="4"/>
  <c r="ER249" i="4"/>
  <c r="EQ249" i="4"/>
  <c r="EP249" i="4"/>
  <c r="EO249" i="4"/>
  <c r="EN249" i="4"/>
  <c r="EM249" i="4"/>
  <c r="DL249" i="4"/>
  <c r="DG249" i="4"/>
  <c r="DF249" i="4"/>
  <c r="DE249" i="4"/>
  <c r="DC249" i="4"/>
  <c r="DB249" i="4"/>
  <c r="DA249" i="4"/>
  <c r="CZ249" i="4"/>
  <c r="CY249" i="4"/>
  <c r="CX249" i="4"/>
  <c r="CW249" i="4"/>
  <c r="CU249" i="4"/>
  <c r="CT249" i="4"/>
  <c r="CS249" i="4"/>
  <c r="CQ249" i="4"/>
  <c r="CP249" i="4"/>
  <c r="CO249" i="4"/>
  <c r="CN249" i="4"/>
  <c r="CM249" i="4"/>
  <c r="CL249" i="4"/>
  <c r="CK249" i="4"/>
  <c r="CH249" i="4"/>
  <c r="CG249" i="4"/>
  <c r="CF249" i="4"/>
  <c r="CD249" i="4"/>
  <c r="CC249" i="4"/>
  <c r="CB249" i="4"/>
  <c r="CA249" i="4"/>
  <c r="BZ249" i="4"/>
  <c r="BY249" i="4"/>
  <c r="BX249" i="4"/>
  <c r="BV249" i="4"/>
  <c r="BU249" i="4"/>
  <c r="BT249" i="4"/>
  <c r="BR249" i="4"/>
  <c r="BQ249" i="4"/>
  <c r="BP249" i="4"/>
  <c r="BO249" i="4"/>
  <c r="BN249" i="4"/>
  <c r="BM249" i="4"/>
  <c r="BL249" i="4"/>
  <c r="E249" i="4"/>
  <c r="FI248" i="4"/>
  <c r="FH248" i="4"/>
  <c r="FG248" i="4"/>
  <c r="FF248" i="4"/>
  <c r="FE248" i="4"/>
  <c r="FD248" i="4"/>
  <c r="FC248" i="4"/>
  <c r="FB248" i="4"/>
  <c r="FA248" i="4"/>
  <c r="EZ248" i="4"/>
  <c r="EY248" i="4"/>
  <c r="EW248" i="4"/>
  <c r="EV248" i="4"/>
  <c r="EU248" i="4"/>
  <c r="ET248" i="4"/>
  <c r="ES248" i="4"/>
  <c r="ER248" i="4"/>
  <c r="EQ248" i="4"/>
  <c r="EP248" i="4"/>
  <c r="EO248" i="4"/>
  <c r="EN248" i="4"/>
  <c r="EM248" i="4"/>
  <c r="DL248" i="4"/>
  <c r="DG248" i="4"/>
  <c r="DE248" i="4"/>
  <c r="DD248" i="4"/>
  <c r="DB248" i="4"/>
  <c r="DA248" i="4"/>
  <c r="CY248" i="4"/>
  <c r="CX248" i="4"/>
  <c r="CW248" i="4"/>
  <c r="CU248" i="4"/>
  <c r="CS248" i="4"/>
  <c r="CR248" i="4"/>
  <c r="CP248" i="4"/>
  <c r="CO248" i="4"/>
  <c r="CM248" i="4"/>
  <c r="CL248" i="4"/>
  <c r="CK248" i="4"/>
  <c r="CH248" i="4"/>
  <c r="CF248" i="4"/>
  <c r="CE248" i="4"/>
  <c r="CC248" i="4"/>
  <c r="CB248" i="4"/>
  <c r="BZ248" i="4"/>
  <c r="BY248" i="4"/>
  <c r="BX248" i="4"/>
  <c r="BV248" i="4"/>
  <c r="BT248" i="4"/>
  <c r="BS248" i="4"/>
  <c r="BQ248" i="4"/>
  <c r="BP248" i="4"/>
  <c r="BN248" i="4"/>
  <c r="BM248" i="4"/>
  <c r="BL248" i="4"/>
  <c r="E248" i="4"/>
  <c r="FI247" i="4"/>
  <c r="FH247" i="4"/>
  <c r="FG247" i="4"/>
  <c r="FF247" i="4"/>
  <c r="FE247" i="4"/>
  <c r="FD247" i="4"/>
  <c r="FC247" i="4"/>
  <c r="FB247" i="4"/>
  <c r="FA247" i="4"/>
  <c r="EZ247" i="4"/>
  <c r="EY247" i="4"/>
  <c r="EW247" i="4"/>
  <c r="EV247" i="4"/>
  <c r="EU247" i="4"/>
  <c r="ET247" i="4"/>
  <c r="ES247" i="4"/>
  <c r="ER247" i="4"/>
  <c r="EQ247" i="4"/>
  <c r="EP247" i="4"/>
  <c r="EO247" i="4"/>
  <c r="EN247" i="4"/>
  <c r="EM247" i="4"/>
  <c r="DL247" i="4"/>
  <c r="E247" i="4"/>
  <c r="FI246" i="4"/>
  <c r="FH246" i="4"/>
  <c r="FG246" i="4"/>
  <c r="FF246" i="4"/>
  <c r="FE246" i="4"/>
  <c r="FD246" i="4"/>
  <c r="FC246" i="4"/>
  <c r="FB246" i="4"/>
  <c r="FA246" i="4"/>
  <c r="EZ246" i="4"/>
  <c r="EY246" i="4"/>
  <c r="EW246" i="4"/>
  <c r="EV246" i="4"/>
  <c r="EU246" i="4"/>
  <c r="ET246" i="4"/>
  <c r="ES246" i="4"/>
  <c r="ER246" i="4"/>
  <c r="EQ246" i="4"/>
  <c r="EP246" i="4"/>
  <c r="EO246" i="4"/>
  <c r="EN246" i="4"/>
  <c r="EM246" i="4"/>
  <c r="DL246" i="4"/>
  <c r="DG246" i="4"/>
  <c r="DD246" i="4"/>
  <c r="DC246" i="4"/>
  <c r="DA246" i="4"/>
  <c r="CX246" i="4"/>
  <c r="CW246" i="4"/>
  <c r="CU246" i="4"/>
  <c r="CR246" i="4"/>
  <c r="CQ246" i="4"/>
  <c r="CO246" i="4"/>
  <c r="CL246" i="4"/>
  <c r="CK246" i="4"/>
  <c r="CH246" i="4"/>
  <c r="CE246" i="4"/>
  <c r="CD246" i="4"/>
  <c r="CB246" i="4"/>
  <c r="BY246" i="4"/>
  <c r="BX246" i="4"/>
  <c r="BV246" i="4"/>
  <c r="BS246" i="4"/>
  <c r="BR246" i="4"/>
  <c r="BP246" i="4"/>
  <c r="BM246" i="4"/>
  <c r="BL246" i="4"/>
  <c r="E246" i="4"/>
  <c r="FI245" i="4"/>
  <c r="FH245" i="4"/>
  <c r="FG245" i="4"/>
  <c r="FF245" i="4"/>
  <c r="FE245" i="4"/>
  <c r="FD245" i="4"/>
  <c r="FC245" i="4"/>
  <c r="FB245" i="4"/>
  <c r="FA245" i="4"/>
  <c r="EZ245" i="4"/>
  <c r="EY245" i="4"/>
  <c r="EW245" i="4"/>
  <c r="EV245" i="4"/>
  <c r="EU245" i="4"/>
  <c r="ET245" i="4"/>
  <c r="ES245" i="4"/>
  <c r="ER245" i="4"/>
  <c r="EQ245" i="4"/>
  <c r="EP245" i="4"/>
  <c r="EO245" i="4"/>
  <c r="EN245" i="4"/>
  <c r="EM245" i="4"/>
  <c r="DL245" i="4"/>
  <c r="DG245" i="4"/>
  <c r="DE245" i="4"/>
  <c r="DC245" i="4"/>
  <c r="DA245" i="4"/>
  <c r="CY245" i="4"/>
  <c r="CW245" i="4"/>
  <c r="CU245" i="4"/>
  <c r="CS245" i="4"/>
  <c r="CQ245" i="4"/>
  <c r="CO245" i="4"/>
  <c r="CM245" i="4"/>
  <c r="CH245" i="4"/>
  <c r="CF245" i="4"/>
  <c r="CD245" i="4"/>
  <c r="CB245" i="4"/>
  <c r="BZ245" i="4"/>
  <c r="BX245" i="4"/>
  <c r="BV245" i="4"/>
  <c r="BT245" i="4"/>
  <c r="BR245" i="4"/>
  <c r="BP245" i="4"/>
  <c r="BN245" i="4"/>
  <c r="BL245" i="4"/>
  <c r="E245" i="4"/>
  <c r="FI244" i="4"/>
  <c r="FH244" i="4"/>
  <c r="FG244" i="4"/>
  <c r="FF244" i="4"/>
  <c r="FE244" i="4"/>
  <c r="FD244" i="4"/>
  <c r="FC244" i="4"/>
  <c r="FB244" i="4"/>
  <c r="FA244" i="4"/>
  <c r="EZ244" i="4"/>
  <c r="EY244" i="4"/>
  <c r="EW244" i="4"/>
  <c r="EV244" i="4"/>
  <c r="EU244" i="4"/>
  <c r="ET244" i="4"/>
  <c r="ES244" i="4"/>
  <c r="ER244" i="4"/>
  <c r="EQ244" i="4"/>
  <c r="EP244" i="4"/>
  <c r="EO244" i="4"/>
  <c r="EN244" i="4"/>
  <c r="EM244" i="4"/>
  <c r="DL244" i="4"/>
  <c r="E244" i="4"/>
  <c r="FI243" i="4"/>
  <c r="FH243" i="4"/>
  <c r="FG243" i="4"/>
  <c r="FF243" i="4"/>
  <c r="FE243" i="4"/>
  <c r="FD243" i="4"/>
  <c r="FC243" i="4"/>
  <c r="FB243" i="4"/>
  <c r="FA243" i="4"/>
  <c r="EZ243" i="4"/>
  <c r="EY243" i="4"/>
  <c r="EW243" i="4"/>
  <c r="EV243" i="4"/>
  <c r="EU243" i="4"/>
  <c r="ET243" i="4"/>
  <c r="ES243" i="4"/>
  <c r="ER243" i="4"/>
  <c r="EQ243" i="4"/>
  <c r="EP243" i="4"/>
  <c r="EO243" i="4"/>
  <c r="EN243" i="4"/>
  <c r="EM243" i="4"/>
  <c r="DL243" i="4"/>
  <c r="E243" i="4"/>
  <c r="FI242" i="4"/>
  <c r="FH242" i="4"/>
  <c r="FG242" i="4"/>
  <c r="FF242" i="4"/>
  <c r="FE242" i="4"/>
  <c r="FD242" i="4"/>
  <c r="FC242" i="4"/>
  <c r="FB242" i="4"/>
  <c r="FA242" i="4"/>
  <c r="EZ242" i="4"/>
  <c r="EY242" i="4"/>
  <c r="EW242" i="4"/>
  <c r="EV242" i="4"/>
  <c r="EU242" i="4"/>
  <c r="ET242" i="4"/>
  <c r="ES242" i="4"/>
  <c r="ER242" i="4"/>
  <c r="EQ242" i="4"/>
  <c r="EP242" i="4"/>
  <c r="EO242" i="4"/>
  <c r="EN242" i="4"/>
  <c r="EM242" i="4"/>
  <c r="DL242" i="4"/>
  <c r="DG242" i="4"/>
  <c r="DE242" i="4"/>
  <c r="DD242" i="4"/>
  <c r="DC242" i="4"/>
  <c r="DB242" i="4"/>
  <c r="DA242" i="4"/>
  <c r="CZ242" i="4"/>
  <c r="CY242" i="4"/>
  <c r="CX242" i="4"/>
  <c r="CW242" i="4"/>
  <c r="CU242" i="4"/>
  <c r="CS242" i="4"/>
  <c r="CR242" i="4"/>
  <c r="CQ242" i="4"/>
  <c r="CP242" i="4"/>
  <c r="CO242" i="4"/>
  <c r="CN242" i="4"/>
  <c r="CM242" i="4"/>
  <c r="CL242" i="4"/>
  <c r="CK242" i="4"/>
  <c r="CH242" i="4"/>
  <c r="CF242" i="4"/>
  <c r="CE242" i="4"/>
  <c r="CD242" i="4"/>
  <c r="CC242" i="4"/>
  <c r="CB242" i="4"/>
  <c r="CA242" i="4"/>
  <c r="BZ242" i="4"/>
  <c r="BY242" i="4"/>
  <c r="BX242" i="4"/>
  <c r="BV242" i="4"/>
  <c r="BT242" i="4"/>
  <c r="BS242" i="4"/>
  <c r="BR242" i="4"/>
  <c r="BQ242" i="4"/>
  <c r="BP242" i="4"/>
  <c r="BO242" i="4"/>
  <c r="BN242" i="4"/>
  <c r="BM242" i="4"/>
  <c r="BL242" i="4"/>
  <c r="E242" i="4"/>
  <c r="FI241" i="4"/>
  <c r="FH241" i="4"/>
  <c r="FG241" i="4"/>
  <c r="FF241" i="4"/>
  <c r="FE241" i="4"/>
  <c r="FD241" i="4"/>
  <c r="FC241" i="4"/>
  <c r="FB241" i="4"/>
  <c r="FA241" i="4"/>
  <c r="EZ241" i="4"/>
  <c r="EY241" i="4"/>
  <c r="EW241" i="4"/>
  <c r="EV241" i="4"/>
  <c r="EU241" i="4"/>
  <c r="ET241" i="4"/>
  <c r="ES241" i="4"/>
  <c r="ER241" i="4"/>
  <c r="EQ241" i="4"/>
  <c r="EP241" i="4"/>
  <c r="EO241" i="4"/>
  <c r="EN241" i="4"/>
  <c r="EM241" i="4"/>
  <c r="DL241" i="4"/>
  <c r="DG241" i="4"/>
  <c r="DF241" i="4"/>
  <c r="DE241" i="4"/>
  <c r="DD241" i="4"/>
  <c r="DC241" i="4"/>
  <c r="DB241" i="4"/>
  <c r="DA241" i="4"/>
  <c r="CY241" i="4"/>
  <c r="CW241" i="4"/>
  <c r="CU241" i="4"/>
  <c r="CT241" i="4"/>
  <c r="CS241" i="4"/>
  <c r="CQ241" i="4"/>
  <c r="CP241" i="4"/>
  <c r="CO241" i="4"/>
  <c r="CN241" i="4"/>
  <c r="CM241" i="4"/>
  <c r="CK241" i="4"/>
  <c r="CH241" i="4"/>
  <c r="CG241" i="4"/>
  <c r="CF241" i="4"/>
  <c r="CE241" i="4"/>
  <c r="CD241" i="4"/>
  <c r="CC241" i="4"/>
  <c r="CB241" i="4"/>
  <c r="BZ241" i="4"/>
  <c r="BX241" i="4"/>
  <c r="BV241" i="4"/>
  <c r="BU241" i="4"/>
  <c r="BT241" i="4"/>
  <c r="BR241" i="4"/>
  <c r="BQ241" i="4"/>
  <c r="BP241" i="4"/>
  <c r="BO241" i="4"/>
  <c r="BN241" i="4"/>
  <c r="BL241" i="4"/>
  <c r="CR241" i="4"/>
  <c r="E241" i="4"/>
  <c r="FI240" i="4"/>
  <c r="FH240" i="4"/>
  <c r="FG240" i="4"/>
  <c r="FF240" i="4"/>
  <c r="FE240" i="4"/>
  <c r="FD240" i="4"/>
  <c r="FC240" i="4"/>
  <c r="FB240" i="4"/>
  <c r="FA240" i="4"/>
  <c r="EZ240" i="4"/>
  <c r="EY240" i="4"/>
  <c r="EW240" i="4"/>
  <c r="EV240" i="4"/>
  <c r="EU240" i="4"/>
  <c r="ET240" i="4"/>
  <c r="ES240" i="4"/>
  <c r="ER240" i="4"/>
  <c r="EQ240" i="4"/>
  <c r="EP240" i="4"/>
  <c r="EO240" i="4"/>
  <c r="EN240" i="4"/>
  <c r="EM240" i="4"/>
  <c r="DL240" i="4"/>
  <c r="DG240" i="4"/>
  <c r="DF240" i="4"/>
  <c r="DE240" i="4"/>
  <c r="DD240" i="4"/>
  <c r="DC240" i="4"/>
  <c r="DB240" i="4"/>
  <c r="DA240" i="4"/>
  <c r="CY240" i="4"/>
  <c r="CW240" i="4"/>
  <c r="CU240" i="4"/>
  <c r="CT240" i="4"/>
  <c r="CS240" i="4"/>
  <c r="CQ240" i="4"/>
  <c r="CP240" i="4"/>
  <c r="CO240" i="4"/>
  <c r="CN240" i="4"/>
  <c r="CM240" i="4"/>
  <c r="CK240" i="4"/>
  <c r="CH240" i="4"/>
  <c r="CG240" i="4"/>
  <c r="CF240" i="4"/>
  <c r="CE240" i="4"/>
  <c r="CD240" i="4"/>
  <c r="CC240" i="4"/>
  <c r="CB240" i="4"/>
  <c r="BZ240" i="4"/>
  <c r="BX240" i="4"/>
  <c r="BV240" i="4"/>
  <c r="BU240" i="4"/>
  <c r="BT240" i="4"/>
  <c r="BR240" i="4"/>
  <c r="BQ240" i="4"/>
  <c r="BP240" i="4"/>
  <c r="BO240" i="4"/>
  <c r="BN240" i="4"/>
  <c r="BL240" i="4"/>
  <c r="E240" i="4"/>
  <c r="FI239" i="4"/>
  <c r="FH239" i="4"/>
  <c r="FG239" i="4"/>
  <c r="FF239" i="4"/>
  <c r="FE239" i="4"/>
  <c r="FD239" i="4"/>
  <c r="FC239" i="4"/>
  <c r="FB239" i="4"/>
  <c r="FA239" i="4"/>
  <c r="EZ239" i="4"/>
  <c r="EY239" i="4"/>
  <c r="EW239" i="4"/>
  <c r="EV239" i="4"/>
  <c r="EU239" i="4"/>
  <c r="ET239" i="4"/>
  <c r="ES239" i="4"/>
  <c r="ER239" i="4"/>
  <c r="EQ239" i="4"/>
  <c r="EP239" i="4"/>
  <c r="EO239" i="4"/>
  <c r="EN239" i="4"/>
  <c r="EM239" i="4"/>
  <c r="DL239" i="4"/>
  <c r="DG239" i="4"/>
  <c r="DF239" i="4"/>
  <c r="DE239" i="4"/>
  <c r="DD239" i="4"/>
  <c r="DC239" i="4"/>
  <c r="DB239" i="4"/>
  <c r="DA239" i="4"/>
  <c r="CZ239" i="4"/>
  <c r="CY239" i="4"/>
  <c r="CW239" i="4"/>
  <c r="CU239" i="4"/>
  <c r="CT239" i="4"/>
  <c r="CS239" i="4"/>
  <c r="CQ239" i="4"/>
  <c r="CP239" i="4"/>
  <c r="CO239" i="4"/>
  <c r="CN239" i="4"/>
  <c r="CM239" i="4"/>
  <c r="CK239" i="4"/>
  <c r="CH239" i="4"/>
  <c r="CG239" i="4"/>
  <c r="CF239" i="4"/>
  <c r="CE239" i="4"/>
  <c r="CD239" i="4"/>
  <c r="CC239" i="4"/>
  <c r="CB239" i="4"/>
  <c r="CA239" i="4"/>
  <c r="BZ239" i="4"/>
  <c r="BX239" i="4"/>
  <c r="BV239" i="4"/>
  <c r="BU239" i="4"/>
  <c r="BT239" i="4"/>
  <c r="BR239" i="4"/>
  <c r="BQ239" i="4"/>
  <c r="BP239" i="4"/>
  <c r="BO239" i="4"/>
  <c r="BN239" i="4"/>
  <c r="BL239" i="4"/>
  <c r="E239" i="4"/>
  <c r="FI238" i="4"/>
  <c r="FH238" i="4"/>
  <c r="FG238" i="4"/>
  <c r="FF238" i="4"/>
  <c r="FE238" i="4"/>
  <c r="FD238" i="4"/>
  <c r="FC238" i="4"/>
  <c r="FB238" i="4"/>
  <c r="FA238" i="4"/>
  <c r="EZ238" i="4"/>
  <c r="EY238" i="4"/>
  <c r="EW238" i="4"/>
  <c r="EV238" i="4"/>
  <c r="EU238" i="4"/>
  <c r="ET238" i="4"/>
  <c r="ES238" i="4"/>
  <c r="ER238" i="4"/>
  <c r="EQ238" i="4"/>
  <c r="EP238" i="4"/>
  <c r="EO238" i="4"/>
  <c r="EN238" i="4"/>
  <c r="EM238" i="4"/>
  <c r="DL238" i="4"/>
  <c r="DG238" i="4"/>
  <c r="DF238" i="4"/>
  <c r="DE238" i="4"/>
  <c r="DD238" i="4"/>
  <c r="DC238" i="4"/>
  <c r="DB238" i="4"/>
  <c r="DA238" i="4"/>
  <c r="CZ238" i="4"/>
  <c r="CY238" i="4"/>
  <c r="CU238" i="4"/>
  <c r="CT238" i="4"/>
  <c r="CS238" i="4"/>
  <c r="CQ238" i="4"/>
  <c r="CP238" i="4"/>
  <c r="CO238" i="4"/>
  <c r="CN238" i="4"/>
  <c r="CM238" i="4"/>
  <c r="CH238" i="4"/>
  <c r="CG238" i="4"/>
  <c r="CF238" i="4"/>
  <c r="CE238" i="4"/>
  <c r="CD238" i="4"/>
  <c r="CC238" i="4"/>
  <c r="CB238" i="4"/>
  <c r="CA238" i="4"/>
  <c r="BZ238" i="4"/>
  <c r="BV238" i="4"/>
  <c r="BU238" i="4"/>
  <c r="BT238" i="4"/>
  <c r="BR238" i="4"/>
  <c r="BQ238" i="4"/>
  <c r="BP238" i="4"/>
  <c r="BO238" i="4"/>
  <c r="BN238" i="4"/>
  <c r="E238" i="4"/>
  <c r="FI237" i="4"/>
  <c r="FH237" i="4"/>
  <c r="FG237" i="4"/>
  <c r="FF237" i="4"/>
  <c r="FE237" i="4"/>
  <c r="FD237" i="4"/>
  <c r="FC237" i="4"/>
  <c r="FB237" i="4"/>
  <c r="FA237" i="4"/>
  <c r="EZ237" i="4"/>
  <c r="EY237" i="4"/>
  <c r="EW237" i="4"/>
  <c r="EV237" i="4"/>
  <c r="EU237" i="4"/>
  <c r="ET237" i="4"/>
  <c r="ES237" i="4"/>
  <c r="ER237" i="4"/>
  <c r="EQ237" i="4"/>
  <c r="EP237" i="4"/>
  <c r="EO237" i="4"/>
  <c r="EN237" i="4"/>
  <c r="EM237" i="4"/>
  <c r="DL237" i="4"/>
  <c r="DG237" i="4"/>
  <c r="DG466" i="4" s="1"/>
  <c r="DF237" i="4"/>
  <c r="DF466" i="4" s="1"/>
  <c r="DD237" i="4"/>
  <c r="DD466" i="4" s="1"/>
  <c r="DC237" i="4"/>
  <c r="DC466" i="4" s="1"/>
  <c r="DB237" i="4"/>
  <c r="DB466" i="4" s="1"/>
  <c r="DA237" i="4"/>
  <c r="DA466" i="4" s="1"/>
  <c r="CZ237" i="4"/>
  <c r="CZ466" i="4" s="1"/>
  <c r="CX237" i="4"/>
  <c r="CX466" i="4" s="1"/>
  <c r="CW237" i="4"/>
  <c r="CW466" i="4" s="1"/>
  <c r="CU237" i="4"/>
  <c r="CU466" i="4" s="1"/>
  <c r="CT237" i="4"/>
  <c r="CT466" i="4" s="1"/>
  <c r="CR237" i="4"/>
  <c r="CR466" i="4" s="1"/>
  <c r="CQ237" i="4"/>
  <c r="CQ466" i="4" s="1"/>
  <c r="CP237" i="4"/>
  <c r="CP466" i="4" s="1"/>
  <c r="CO237" i="4"/>
  <c r="CO466" i="4" s="1"/>
  <c r="CN237" i="4"/>
  <c r="CN466" i="4" s="1"/>
  <c r="CL237" i="4"/>
  <c r="CL466" i="4" s="1"/>
  <c r="CK237" i="4"/>
  <c r="CK466" i="4" s="1"/>
  <c r="CH237" i="4"/>
  <c r="CH466" i="4" s="1"/>
  <c r="CG237" i="4"/>
  <c r="CG466" i="4" s="1"/>
  <c r="CE237" i="4"/>
  <c r="CE466" i="4" s="1"/>
  <c r="CD237" i="4"/>
  <c r="CD466" i="4" s="1"/>
  <c r="CC237" i="4"/>
  <c r="CC466" i="4" s="1"/>
  <c r="CB237" i="4"/>
  <c r="CB466" i="4" s="1"/>
  <c r="CA237" i="4"/>
  <c r="CA466" i="4" s="1"/>
  <c r="BY237" i="4"/>
  <c r="BY466" i="4" s="1"/>
  <c r="BX237" i="4"/>
  <c r="BX466" i="4" s="1"/>
  <c r="BV237" i="4"/>
  <c r="BV466" i="4" s="1"/>
  <c r="BU237" i="4"/>
  <c r="BU466" i="4" s="1"/>
  <c r="BS237" i="4"/>
  <c r="BS466" i="4" s="1"/>
  <c r="BR237" i="4"/>
  <c r="BR466" i="4" s="1"/>
  <c r="BQ237" i="4"/>
  <c r="BQ466" i="4" s="1"/>
  <c r="BP237" i="4"/>
  <c r="BP466" i="4" s="1"/>
  <c r="BO237" i="4"/>
  <c r="BO466" i="4" s="1"/>
  <c r="BM237" i="4"/>
  <c r="BM466" i="4" s="1"/>
  <c r="BL237" i="4"/>
  <c r="BL466" i="4" s="1"/>
  <c r="E237" i="4"/>
  <c r="FI236" i="4"/>
  <c r="FH236" i="4"/>
  <c r="FG236" i="4"/>
  <c r="FF236" i="4"/>
  <c r="FE236" i="4"/>
  <c r="FD236" i="4"/>
  <c r="FC236" i="4"/>
  <c r="FB236" i="4"/>
  <c r="FA236" i="4"/>
  <c r="EZ236" i="4"/>
  <c r="EY236" i="4"/>
  <c r="EW236" i="4"/>
  <c r="EV236" i="4"/>
  <c r="EU236" i="4"/>
  <c r="ET236" i="4"/>
  <c r="ES236" i="4"/>
  <c r="ER236" i="4"/>
  <c r="EQ236" i="4"/>
  <c r="EP236" i="4"/>
  <c r="EO236" i="4"/>
  <c r="EN236" i="4"/>
  <c r="EM236" i="4"/>
  <c r="DL236" i="4"/>
  <c r="DG236" i="4"/>
  <c r="DF236" i="4"/>
  <c r="DD236" i="4"/>
  <c r="DC236" i="4"/>
  <c r="DB236" i="4"/>
  <c r="DA236" i="4"/>
  <c r="CZ236" i="4"/>
  <c r="CX236" i="4"/>
  <c r="CW236" i="4"/>
  <c r="CU236" i="4"/>
  <c r="CT236" i="4"/>
  <c r="CR236" i="4"/>
  <c r="CQ236" i="4"/>
  <c r="CP236" i="4"/>
  <c r="CO236" i="4"/>
  <c r="CN236" i="4"/>
  <c r="CL236" i="4"/>
  <c r="CK236" i="4"/>
  <c r="CH236" i="4"/>
  <c r="CG236" i="4"/>
  <c r="CE236" i="4"/>
  <c r="CD236" i="4"/>
  <c r="CC236" i="4"/>
  <c r="CB236" i="4"/>
  <c r="CA236" i="4"/>
  <c r="BY236" i="4"/>
  <c r="BX236" i="4"/>
  <c r="BV236" i="4"/>
  <c r="BU236" i="4"/>
  <c r="BS236" i="4"/>
  <c r="BR236" i="4"/>
  <c r="BQ236" i="4"/>
  <c r="BP236" i="4"/>
  <c r="BO236" i="4"/>
  <c r="BM236" i="4"/>
  <c r="BL236" i="4"/>
  <c r="E236" i="4"/>
  <c r="FI235" i="4"/>
  <c r="FH235" i="4"/>
  <c r="FG235" i="4"/>
  <c r="FF235" i="4"/>
  <c r="FE235" i="4"/>
  <c r="FD235" i="4"/>
  <c r="FC235" i="4"/>
  <c r="FB235" i="4"/>
  <c r="FA235" i="4"/>
  <c r="EZ235" i="4"/>
  <c r="EY235" i="4"/>
  <c r="EW235" i="4"/>
  <c r="EV235" i="4"/>
  <c r="EU235" i="4"/>
  <c r="ET235" i="4"/>
  <c r="ES235" i="4"/>
  <c r="ER235" i="4"/>
  <c r="EQ235" i="4"/>
  <c r="EP235" i="4"/>
  <c r="EO235" i="4"/>
  <c r="EN235" i="4"/>
  <c r="EM235" i="4"/>
  <c r="DL235" i="4"/>
  <c r="DG235" i="4"/>
  <c r="DF235" i="4"/>
  <c r="DD235" i="4"/>
  <c r="DC235" i="4"/>
  <c r="DB235" i="4"/>
  <c r="DA235" i="4"/>
  <c r="CZ235" i="4"/>
  <c r="CX235" i="4"/>
  <c r="CW235" i="4"/>
  <c r="CU235" i="4"/>
  <c r="CT235" i="4"/>
  <c r="CR235" i="4"/>
  <c r="CQ235" i="4"/>
  <c r="CP235" i="4"/>
  <c r="CO235" i="4"/>
  <c r="CN235" i="4"/>
  <c r="CL235" i="4"/>
  <c r="CK235" i="4"/>
  <c r="CH235" i="4"/>
  <c r="CG235" i="4"/>
  <c r="CE235" i="4"/>
  <c r="CD235" i="4"/>
  <c r="CC235" i="4"/>
  <c r="CB235" i="4"/>
  <c r="CA235" i="4"/>
  <c r="BY235" i="4"/>
  <c r="BX235" i="4"/>
  <c r="BV235" i="4"/>
  <c r="BU235" i="4"/>
  <c r="BS235" i="4"/>
  <c r="BR235" i="4"/>
  <c r="BQ235" i="4"/>
  <c r="BP235" i="4"/>
  <c r="BO235" i="4"/>
  <c r="BM235" i="4"/>
  <c r="BL235" i="4"/>
  <c r="BK235" i="4"/>
  <c r="E235" i="4"/>
  <c r="FI234" i="4"/>
  <c r="FH234" i="4"/>
  <c r="FG234" i="4"/>
  <c r="FF234" i="4"/>
  <c r="FE234" i="4"/>
  <c r="FD234" i="4"/>
  <c r="FC234" i="4"/>
  <c r="FB234" i="4"/>
  <c r="FA234" i="4"/>
  <c r="EZ234" i="4"/>
  <c r="EY234" i="4"/>
  <c r="EW234" i="4"/>
  <c r="EV234" i="4"/>
  <c r="EU234" i="4"/>
  <c r="ET234" i="4"/>
  <c r="ES234" i="4"/>
  <c r="ER234" i="4"/>
  <c r="EQ234" i="4"/>
  <c r="EP234" i="4"/>
  <c r="EO234" i="4"/>
  <c r="EN234" i="4"/>
  <c r="EM234" i="4"/>
  <c r="DL234" i="4"/>
  <c r="DG234" i="4"/>
  <c r="DF234" i="4"/>
  <c r="DD234" i="4"/>
  <c r="DC234" i="4"/>
  <c r="DB234" i="4"/>
  <c r="DA234" i="4"/>
  <c r="CZ234" i="4"/>
  <c r="CX234" i="4"/>
  <c r="CW234" i="4"/>
  <c r="CU234" i="4"/>
  <c r="CT234" i="4"/>
  <c r="CR234" i="4"/>
  <c r="CQ234" i="4"/>
  <c r="CP234" i="4"/>
  <c r="CO234" i="4"/>
  <c r="CN234" i="4"/>
  <c r="CL234" i="4"/>
  <c r="CK234" i="4"/>
  <c r="CH234" i="4"/>
  <c r="CG234" i="4"/>
  <c r="CE234" i="4"/>
  <c r="CD234" i="4"/>
  <c r="CC234" i="4"/>
  <c r="CB234" i="4"/>
  <c r="CA234" i="4"/>
  <c r="BY234" i="4"/>
  <c r="BX234" i="4"/>
  <c r="BV234" i="4"/>
  <c r="BU234" i="4"/>
  <c r="BS234" i="4"/>
  <c r="BR234" i="4"/>
  <c r="BQ234" i="4"/>
  <c r="BP234" i="4"/>
  <c r="BO234" i="4"/>
  <c r="BM234" i="4"/>
  <c r="BL234" i="4"/>
  <c r="E234" i="4"/>
  <c r="FI233" i="4"/>
  <c r="FH233" i="4"/>
  <c r="FG233" i="4"/>
  <c r="FF233" i="4"/>
  <c r="FE233" i="4"/>
  <c r="FD233" i="4"/>
  <c r="FC233" i="4"/>
  <c r="FB233" i="4"/>
  <c r="FA233" i="4"/>
  <c r="EZ233" i="4"/>
  <c r="EY233" i="4"/>
  <c r="EW233" i="4"/>
  <c r="EV233" i="4"/>
  <c r="EU233" i="4"/>
  <c r="ET233" i="4"/>
  <c r="ES233" i="4"/>
  <c r="ER233" i="4"/>
  <c r="EQ233" i="4"/>
  <c r="EP233" i="4"/>
  <c r="EO233" i="4"/>
  <c r="EN233" i="4"/>
  <c r="EM233" i="4"/>
  <c r="DL233" i="4"/>
  <c r="DF233" i="4"/>
  <c r="DE233" i="4"/>
  <c r="DB233" i="4"/>
  <c r="DA233" i="4"/>
  <c r="CZ233" i="4"/>
  <c r="CX233" i="4"/>
  <c r="CW233" i="4"/>
  <c r="CT233" i="4"/>
  <c r="CS233" i="4"/>
  <c r="CP233" i="4"/>
  <c r="CO233" i="4"/>
  <c r="CN233" i="4"/>
  <c r="CL233" i="4"/>
  <c r="CK233" i="4"/>
  <c r="CG233" i="4"/>
  <c r="CF233" i="4"/>
  <c r="CC233" i="4"/>
  <c r="CB233" i="4"/>
  <c r="CA233" i="4"/>
  <c r="BY233" i="4"/>
  <c r="BX233" i="4"/>
  <c r="BU233" i="4"/>
  <c r="BT233" i="4"/>
  <c r="BQ233" i="4"/>
  <c r="BP233" i="4"/>
  <c r="BO233" i="4"/>
  <c r="BM233" i="4"/>
  <c r="BL233" i="4"/>
  <c r="DD233" i="4"/>
  <c r="E233" i="4"/>
  <c r="FI232" i="4"/>
  <c r="FH232" i="4"/>
  <c r="FG232" i="4"/>
  <c r="FF232" i="4"/>
  <c r="FE232" i="4"/>
  <c r="FD232" i="4"/>
  <c r="FC232" i="4"/>
  <c r="FB232" i="4"/>
  <c r="FA232" i="4"/>
  <c r="EZ232" i="4"/>
  <c r="EY232" i="4"/>
  <c r="EW232" i="4"/>
  <c r="EV232" i="4"/>
  <c r="EU232" i="4"/>
  <c r="ET232" i="4"/>
  <c r="ES232" i="4"/>
  <c r="ER232" i="4"/>
  <c r="EQ232" i="4"/>
  <c r="EP232" i="4"/>
  <c r="EO232" i="4"/>
  <c r="EN232" i="4"/>
  <c r="EM232" i="4"/>
  <c r="DL232" i="4"/>
  <c r="DF232" i="4"/>
  <c r="DE232" i="4"/>
  <c r="DB232" i="4"/>
  <c r="CZ232" i="4"/>
  <c r="CW232" i="4"/>
  <c r="CT232" i="4"/>
  <c r="CS232" i="4"/>
  <c r="CR232" i="4"/>
  <c r="CP232" i="4"/>
  <c r="CN232" i="4"/>
  <c r="CK232" i="4"/>
  <c r="CG232" i="4"/>
  <c r="CF232" i="4"/>
  <c r="CC232" i="4"/>
  <c r="CA232" i="4"/>
  <c r="BX232" i="4"/>
  <c r="BU232" i="4"/>
  <c r="BT232" i="4"/>
  <c r="BS232" i="4"/>
  <c r="BQ232" i="4"/>
  <c r="BO232" i="4"/>
  <c r="BL232" i="4"/>
  <c r="CX232" i="4"/>
  <c r="E232" i="4"/>
  <c r="FI231" i="4"/>
  <c r="FH231" i="4"/>
  <c r="FG231" i="4"/>
  <c r="FF231" i="4"/>
  <c r="FE231" i="4"/>
  <c r="FD231" i="4"/>
  <c r="FC231" i="4"/>
  <c r="FB231" i="4"/>
  <c r="FA231" i="4"/>
  <c r="EZ231" i="4"/>
  <c r="EY231" i="4"/>
  <c r="EW231" i="4"/>
  <c r="EV231" i="4"/>
  <c r="EU231" i="4"/>
  <c r="ET231" i="4"/>
  <c r="ES231" i="4"/>
  <c r="ER231" i="4"/>
  <c r="EQ231" i="4"/>
  <c r="EP231" i="4"/>
  <c r="EO231" i="4"/>
  <c r="EN231" i="4"/>
  <c r="EM231" i="4"/>
  <c r="DL231" i="4"/>
  <c r="DF231" i="4"/>
  <c r="DE231" i="4"/>
  <c r="DB231" i="4"/>
  <c r="DA231" i="4"/>
  <c r="CZ231" i="4"/>
  <c r="CW231" i="4"/>
  <c r="CT231" i="4"/>
  <c r="CS231" i="4"/>
  <c r="CP231" i="4"/>
  <c r="CO231" i="4"/>
  <c r="CN231" i="4"/>
  <c r="CK231" i="4"/>
  <c r="CG231" i="4"/>
  <c r="CF231" i="4"/>
  <c r="CC231" i="4"/>
  <c r="CB231" i="4"/>
  <c r="CA231" i="4"/>
  <c r="BX231" i="4"/>
  <c r="BU231" i="4"/>
  <c r="BT231" i="4"/>
  <c r="BQ231" i="4"/>
  <c r="BP231" i="4"/>
  <c r="BO231" i="4"/>
  <c r="BL231" i="4"/>
  <c r="DD231" i="4"/>
  <c r="E231" i="4"/>
  <c r="FI230" i="4"/>
  <c r="FH230" i="4"/>
  <c r="FG230" i="4"/>
  <c r="FF230" i="4"/>
  <c r="FE230" i="4"/>
  <c r="FD230" i="4"/>
  <c r="FC230" i="4"/>
  <c r="FB230" i="4"/>
  <c r="FA230" i="4"/>
  <c r="EZ230" i="4"/>
  <c r="EY230" i="4"/>
  <c r="EW230" i="4"/>
  <c r="EV230" i="4"/>
  <c r="EU230" i="4"/>
  <c r="ET230" i="4"/>
  <c r="ES230" i="4"/>
  <c r="ER230" i="4"/>
  <c r="EQ230" i="4"/>
  <c r="EP230" i="4"/>
  <c r="EO230" i="4"/>
  <c r="EN230" i="4"/>
  <c r="EM230" i="4"/>
  <c r="DL230" i="4"/>
  <c r="DF230" i="4"/>
  <c r="DE230" i="4"/>
  <c r="DB230" i="4"/>
  <c r="CZ230" i="4"/>
  <c r="CW230" i="4"/>
  <c r="CT230" i="4"/>
  <c r="CS230" i="4"/>
  <c r="CP230" i="4"/>
  <c r="CN230" i="4"/>
  <c r="CK230" i="4"/>
  <c r="CG230" i="4"/>
  <c r="CF230" i="4"/>
  <c r="CC230" i="4"/>
  <c r="CA230" i="4"/>
  <c r="BX230" i="4"/>
  <c r="BU230" i="4"/>
  <c r="BT230" i="4"/>
  <c r="BQ230" i="4"/>
  <c r="BO230" i="4"/>
  <c r="BL230" i="4"/>
  <c r="DD230" i="4"/>
  <c r="E230" i="4"/>
  <c r="FI229" i="4"/>
  <c r="FH229" i="4"/>
  <c r="FG229" i="4"/>
  <c r="FF229" i="4"/>
  <c r="FE229" i="4"/>
  <c r="FD229" i="4"/>
  <c r="FC229" i="4"/>
  <c r="FB229" i="4"/>
  <c r="FA229" i="4"/>
  <c r="EZ229" i="4"/>
  <c r="EY229" i="4"/>
  <c r="EW229" i="4"/>
  <c r="EV229" i="4"/>
  <c r="EU229" i="4"/>
  <c r="ET229" i="4"/>
  <c r="ES229" i="4"/>
  <c r="ER229" i="4"/>
  <c r="EQ229" i="4"/>
  <c r="EP229" i="4"/>
  <c r="EO229" i="4"/>
  <c r="EN229" i="4"/>
  <c r="EM229" i="4"/>
  <c r="DL229" i="4"/>
  <c r="DF229" i="4"/>
  <c r="DE229" i="4"/>
  <c r="DB229" i="4"/>
  <c r="CZ229" i="4"/>
  <c r="CW229" i="4"/>
  <c r="CT229" i="4"/>
  <c r="CS229" i="4"/>
  <c r="CR229" i="4"/>
  <c r="CP229" i="4"/>
  <c r="CN229" i="4"/>
  <c r="CL229" i="4"/>
  <c r="CK229" i="4"/>
  <c r="CG229" i="4"/>
  <c r="CF229" i="4"/>
  <c r="CE229" i="4"/>
  <c r="CC229" i="4"/>
  <c r="CA229" i="4"/>
  <c r="BX229" i="4"/>
  <c r="BU229" i="4"/>
  <c r="BT229" i="4"/>
  <c r="BQ229" i="4"/>
  <c r="BO229" i="4"/>
  <c r="BL229" i="4"/>
  <c r="CX229" i="4"/>
  <c r="E229" i="4"/>
  <c r="FI228" i="4"/>
  <c r="FH228" i="4"/>
  <c r="FG228" i="4"/>
  <c r="FF228" i="4"/>
  <c r="FE228" i="4"/>
  <c r="FD228" i="4"/>
  <c r="FC228" i="4"/>
  <c r="FB228" i="4"/>
  <c r="FA228" i="4"/>
  <c r="EZ228" i="4"/>
  <c r="EY228" i="4"/>
  <c r="EW228" i="4"/>
  <c r="EV228" i="4"/>
  <c r="EU228" i="4"/>
  <c r="ET228" i="4"/>
  <c r="ES228" i="4"/>
  <c r="ER228" i="4"/>
  <c r="EQ228" i="4"/>
  <c r="EP228" i="4"/>
  <c r="EO228" i="4"/>
  <c r="EN228" i="4"/>
  <c r="EM228" i="4"/>
  <c r="DL228" i="4"/>
  <c r="DF228" i="4"/>
  <c r="DE228" i="4"/>
  <c r="DB228" i="4"/>
  <c r="CZ228" i="4"/>
  <c r="CW228" i="4"/>
  <c r="CT228" i="4"/>
  <c r="CS228" i="4"/>
  <c r="CR228" i="4"/>
  <c r="CP228" i="4"/>
  <c r="CN228" i="4"/>
  <c r="CK228" i="4"/>
  <c r="CG228" i="4"/>
  <c r="CF228" i="4"/>
  <c r="CC228" i="4"/>
  <c r="CA228" i="4"/>
  <c r="BX228" i="4"/>
  <c r="BU228" i="4"/>
  <c r="BT228" i="4"/>
  <c r="BQ228" i="4"/>
  <c r="BO228" i="4"/>
  <c r="BL228" i="4"/>
  <c r="DD228" i="4"/>
  <c r="E228" i="4"/>
  <c r="FI227" i="4"/>
  <c r="FH227" i="4"/>
  <c r="FG227" i="4"/>
  <c r="FF227" i="4"/>
  <c r="FE227" i="4"/>
  <c r="FD227" i="4"/>
  <c r="FC227" i="4"/>
  <c r="FB227" i="4"/>
  <c r="FA227" i="4"/>
  <c r="EZ227" i="4"/>
  <c r="EY227" i="4"/>
  <c r="EW227" i="4"/>
  <c r="EV227" i="4"/>
  <c r="EU227" i="4"/>
  <c r="ET227" i="4"/>
  <c r="ES227" i="4"/>
  <c r="ER227" i="4"/>
  <c r="EQ227" i="4"/>
  <c r="EP227" i="4"/>
  <c r="EO227" i="4"/>
  <c r="EN227" i="4"/>
  <c r="EM227" i="4"/>
  <c r="DL227" i="4"/>
  <c r="DF227" i="4"/>
  <c r="DE227" i="4"/>
  <c r="DB227" i="4"/>
  <c r="DA227" i="4"/>
  <c r="CZ227" i="4"/>
  <c r="CW227" i="4"/>
  <c r="CT227" i="4"/>
  <c r="CS227" i="4"/>
  <c r="CP227" i="4"/>
  <c r="CO227" i="4"/>
  <c r="CN227" i="4"/>
  <c r="CK227" i="4"/>
  <c r="CG227" i="4"/>
  <c r="CF227" i="4"/>
  <c r="CC227" i="4"/>
  <c r="CB227" i="4"/>
  <c r="CA227" i="4"/>
  <c r="BX227" i="4"/>
  <c r="BU227" i="4"/>
  <c r="BT227" i="4"/>
  <c r="BQ227" i="4"/>
  <c r="BP227" i="4"/>
  <c r="BO227" i="4"/>
  <c r="BL227" i="4"/>
  <c r="CX227" i="4"/>
  <c r="E227" i="4"/>
  <c r="FI226" i="4"/>
  <c r="FH226" i="4"/>
  <c r="FG226" i="4"/>
  <c r="FF226" i="4"/>
  <c r="FE226" i="4"/>
  <c r="FD226" i="4"/>
  <c r="FC226" i="4"/>
  <c r="FB226" i="4"/>
  <c r="FA226" i="4"/>
  <c r="EZ226" i="4"/>
  <c r="EY226" i="4"/>
  <c r="EW226" i="4"/>
  <c r="EV226" i="4"/>
  <c r="EU226" i="4"/>
  <c r="ET226" i="4"/>
  <c r="ES226" i="4"/>
  <c r="ER226" i="4"/>
  <c r="EQ226" i="4"/>
  <c r="EP226" i="4"/>
  <c r="EO226" i="4"/>
  <c r="EN226" i="4"/>
  <c r="EM226" i="4"/>
  <c r="DL226" i="4"/>
  <c r="DF226" i="4"/>
  <c r="DE226" i="4"/>
  <c r="DD226" i="4"/>
  <c r="DB226" i="4"/>
  <c r="CZ226" i="4"/>
  <c r="CX226" i="4"/>
  <c r="CW226" i="4"/>
  <c r="CT226" i="4"/>
  <c r="CS226" i="4"/>
  <c r="CR226" i="4"/>
  <c r="CP226" i="4"/>
  <c r="CN226" i="4"/>
  <c r="CL226" i="4"/>
  <c r="CK226" i="4"/>
  <c r="CG226" i="4"/>
  <c r="CF226" i="4"/>
  <c r="CE226" i="4"/>
  <c r="CC226" i="4"/>
  <c r="CA226" i="4"/>
  <c r="BY226" i="4"/>
  <c r="BX226" i="4"/>
  <c r="BU226" i="4"/>
  <c r="BT226" i="4"/>
  <c r="BS226" i="4"/>
  <c r="BQ226" i="4"/>
  <c r="BO226" i="4"/>
  <c r="BL226" i="4"/>
  <c r="E226" i="4"/>
  <c r="FI225" i="4"/>
  <c r="FH225" i="4"/>
  <c r="FG225" i="4"/>
  <c r="FF225" i="4"/>
  <c r="FE225" i="4"/>
  <c r="FD225" i="4"/>
  <c r="FC225" i="4"/>
  <c r="FB225" i="4"/>
  <c r="FA225" i="4"/>
  <c r="EZ225" i="4"/>
  <c r="EY225" i="4"/>
  <c r="EW225" i="4"/>
  <c r="EV225" i="4"/>
  <c r="EU225" i="4"/>
  <c r="ET225" i="4"/>
  <c r="ES225" i="4"/>
  <c r="ER225" i="4"/>
  <c r="EQ225" i="4"/>
  <c r="EP225" i="4"/>
  <c r="EO225" i="4"/>
  <c r="EN225" i="4"/>
  <c r="EM225" i="4"/>
  <c r="DL225" i="4"/>
  <c r="DF225" i="4"/>
  <c r="DE225" i="4"/>
  <c r="DD225" i="4"/>
  <c r="DC225" i="4"/>
  <c r="DB225" i="4"/>
  <c r="CZ225" i="4"/>
  <c r="CY225" i="4"/>
  <c r="CX225" i="4"/>
  <c r="CW225" i="4"/>
  <c r="CT225" i="4"/>
  <c r="CS225" i="4"/>
  <c r="CR225" i="4"/>
  <c r="CQ225" i="4"/>
  <c r="CP225" i="4"/>
  <c r="CN225" i="4"/>
  <c r="CM225" i="4"/>
  <c r="CL225" i="4"/>
  <c r="CK225" i="4"/>
  <c r="CG225" i="4"/>
  <c r="CF225" i="4"/>
  <c r="CE225" i="4"/>
  <c r="CD225" i="4"/>
  <c r="CC225" i="4"/>
  <c r="CA225" i="4"/>
  <c r="BZ225" i="4"/>
  <c r="BY225" i="4"/>
  <c r="BX225" i="4"/>
  <c r="BU225" i="4"/>
  <c r="BT225" i="4"/>
  <c r="BS225" i="4"/>
  <c r="BR225" i="4"/>
  <c r="BQ225" i="4"/>
  <c r="BO225" i="4"/>
  <c r="BN225" i="4"/>
  <c r="BM225" i="4"/>
  <c r="BL225" i="4"/>
  <c r="E225" i="4"/>
  <c r="FI224" i="4"/>
  <c r="FH224" i="4"/>
  <c r="FG224" i="4"/>
  <c r="FF224" i="4"/>
  <c r="FE224" i="4"/>
  <c r="FD224" i="4"/>
  <c r="FC224" i="4"/>
  <c r="FB224" i="4"/>
  <c r="FA224" i="4"/>
  <c r="EZ224" i="4"/>
  <c r="EY224" i="4"/>
  <c r="EW224" i="4"/>
  <c r="EV224" i="4"/>
  <c r="EU224" i="4"/>
  <c r="ET224" i="4"/>
  <c r="ES224" i="4"/>
  <c r="ER224" i="4"/>
  <c r="EQ224" i="4"/>
  <c r="EP224" i="4"/>
  <c r="EO224" i="4"/>
  <c r="EN224" i="4"/>
  <c r="EM224" i="4"/>
  <c r="DL224" i="4"/>
  <c r="DF224" i="4"/>
  <c r="DE224" i="4"/>
  <c r="DD224" i="4"/>
  <c r="DC224" i="4"/>
  <c r="DB224" i="4"/>
  <c r="CZ224" i="4"/>
  <c r="CY224" i="4"/>
  <c r="CX224" i="4"/>
  <c r="CW224" i="4"/>
  <c r="CT224" i="4"/>
  <c r="CS224" i="4"/>
  <c r="CR224" i="4"/>
  <c r="CQ224" i="4"/>
  <c r="CP224" i="4"/>
  <c r="CN224" i="4"/>
  <c r="CM224" i="4"/>
  <c r="CL224" i="4"/>
  <c r="CK224" i="4"/>
  <c r="CG224" i="4"/>
  <c r="CF224" i="4"/>
  <c r="CE224" i="4"/>
  <c r="CD224" i="4"/>
  <c r="CC224" i="4"/>
  <c r="CA224" i="4"/>
  <c r="BZ224" i="4"/>
  <c r="BY224" i="4"/>
  <c r="BX224" i="4"/>
  <c r="BU224" i="4"/>
  <c r="BT224" i="4"/>
  <c r="BS224" i="4"/>
  <c r="BR224" i="4"/>
  <c r="BQ224" i="4"/>
  <c r="BO224" i="4"/>
  <c r="BN224" i="4"/>
  <c r="BM224" i="4"/>
  <c r="BL224" i="4"/>
  <c r="E224" i="4"/>
  <c r="FI223" i="4"/>
  <c r="FH223" i="4"/>
  <c r="FG223" i="4"/>
  <c r="FF223" i="4"/>
  <c r="FE223" i="4"/>
  <c r="FD223" i="4"/>
  <c r="FC223" i="4"/>
  <c r="FB223" i="4"/>
  <c r="FA223" i="4"/>
  <c r="EZ223" i="4"/>
  <c r="EY223" i="4"/>
  <c r="EW223" i="4"/>
  <c r="EV223" i="4"/>
  <c r="EU223" i="4"/>
  <c r="ET223" i="4"/>
  <c r="ES223" i="4"/>
  <c r="ER223" i="4"/>
  <c r="EQ223" i="4"/>
  <c r="EP223" i="4"/>
  <c r="EO223" i="4"/>
  <c r="EN223" i="4"/>
  <c r="EM223" i="4"/>
  <c r="DL223" i="4"/>
  <c r="DF223" i="4"/>
  <c r="DE223" i="4"/>
  <c r="DD223" i="4"/>
  <c r="DB223" i="4"/>
  <c r="DA223" i="4"/>
  <c r="CX223" i="4"/>
  <c r="CT223" i="4"/>
  <c r="CS223" i="4"/>
  <c r="CR223" i="4"/>
  <c r="CP223" i="4"/>
  <c r="CO223" i="4"/>
  <c r="CL223" i="4"/>
  <c r="CG223" i="4"/>
  <c r="CF223" i="4"/>
  <c r="CE223" i="4"/>
  <c r="CC223" i="4"/>
  <c r="CB223" i="4"/>
  <c r="BY223" i="4"/>
  <c r="BU223" i="4"/>
  <c r="BT223" i="4"/>
  <c r="BS223" i="4"/>
  <c r="BQ223" i="4"/>
  <c r="BP223" i="4"/>
  <c r="BM223" i="4"/>
  <c r="E223" i="4"/>
  <c r="FI222" i="4"/>
  <c r="FH222" i="4"/>
  <c r="FG222" i="4"/>
  <c r="FF222" i="4"/>
  <c r="FE222" i="4"/>
  <c r="FD222" i="4"/>
  <c r="FC222" i="4"/>
  <c r="FB222" i="4"/>
  <c r="FA222" i="4"/>
  <c r="EZ222" i="4"/>
  <c r="EY222" i="4"/>
  <c r="EW222" i="4"/>
  <c r="EV222" i="4"/>
  <c r="EU222" i="4"/>
  <c r="ET222" i="4"/>
  <c r="ES222" i="4"/>
  <c r="ER222" i="4"/>
  <c r="EQ222" i="4"/>
  <c r="EP222" i="4"/>
  <c r="EO222" i="4"/>
  <c r="EN222" i="4"/>
  <c r="EM222" i="4"/>
  <c r="DL222" i="4"/>
  <c r="DF222" i="4"/>
  <c r="DD222" i="4"/>
  <c r="DB222" i="4"/>
  <c r="DA222" i="4"/>
  <c r="CZ222" i="4"/>
  <c r="CX222" i="4"/>
  <c r="CW222" i="4"/>
  <c r="CT222" i="4"/>
  <c r="CR222" i="4"/>
  <c r="CO222" i="4"/>
  <c r="CN222" i="4"/>
  <c r="CL222" i="4"/>
  <c r="CK222" i="4"/>
  <c r="CG222" i="4"/>
  <c r="CE222" i="4"/>
  <c r="CC222" i="4"/>
  <c r="CB222" i="4"/>
  <c r="CA222" i="4"/>
  <c r="BY222" i="4"/>
  <c r="BX222" i="4"/>
  <c r="BU222" i="4"/>
  <c r="BS222" i="4"/>
  <c r="BQ222" i="4"/>
  <c r="BP222" i="4"/>
  <c r="BO222" i="4"/>
  <c r="BM222" i="4"/>
  <c r="BL222" i="4"/>
  <c r="E222" i="4"/>
  <c r="FI221" i="4"/>
  <c r="FH221" i="4"/>
  <c r="FG221" i="4"/>
  <c r="FF221" i="4"/>
  <c r="FE221" i="4"/>
  <c r="FD221" i="4"/>
  <c r="FC221" i="4"/>
  <c r="FB221" i="4"/>
  <c r="FA221" i="4"/>
  <c r="EZ221" i="4"/>
  <c r="EY221" i="4"/>
  <c r="EW221" i="4"/>
  <c r="EV221" i="4"/>
  <c r="EU221" i="4"/>
  <c r="ET221" i="4"/>
  <c r="ES221" i="4"/>
  <c r="ER221" i="4"/>
  <c r="EQ221" i="4"/>
  <c r="EP221" i="4"/>
  <c r="EO221" i="4"/>
  <c r="EN221" i="4"/>
  <c r="EM221" i="4"/>
  <c r="DL221" i="4"/>
  <c r="DF221" i="4"/>
  <c r="DE221" i="4"/>
  <c r="DD221" i="4"/>
  <c r="DA221" i="4"/>
  <c r="CZ221" i="4"/>
  <c r="CX221" i="4"/>
  <c r="CW221" i="4"/>
  <c r="CT221" i="4"/>
  <c r="CS221" i="4"/>
  <c r="CR221" i="4"/>
  <c r="CO221" i="4"/>
  <c r="CN221" i="4"/>
  <c r="CL221" i="4"/>
  <c r="CK221" i="4"/>
  <c r="CG221" i="4"/>
  <c r="CF221" i="4"/>
  <c r="CE221" i="4"/>
  <c r="CB221" i="4"/>
  <c r="CA221" i="4"/>
  <c r="BY221" i="4"/>
  <c r="BX221" i="4"/>
  <c r="BU221" i="4"/>
  <c r="BT221" i="4"/>
  <c r="BS221" i="4"/>
  <c r="BP221" i="4"/>
  <c r="BO221" i="4"/>
  <c r="BM221" i="4"/>
  <c r="BL221" i="4"/>
  <c r="DB221" i="4"/>
  <c r="E221" i="4"/>
  <c r="FI220" i="4"/>
  <c r="FH220" i="4"/>
  <c r="FG220" i="4"/>
  <c r="FF220" i="4"/>
  <c r="FE220" i="4"/>
  <c r="FD220" i="4"/>
  <c r="FC220" i="4"/>
  <c r="FB220" i="4"/>
  <c r="FA220" i="4"/>
  <c r="EZ220" i="4"/>
  <c r="EY220" i="4"/>
  <c r="EW220" i="4"/>
  <c r="EV220" i="4"/>
  <c r="EU220" i="4"/>
  <c r="ET220" i="4"/>
  <c r="ES220" i="4"/>
  <c r="ER220" i="4"/>
  <c r="EQ220" i="4"/>
  <c r="EP220" i="4"/>
  <c r="EO220" i="4"/>
  <c r="EN220" i="4"/>
  <c r="EM220" i="4"/>
  <c r="DL220" i="4"/>
  <c r="DF220" i="4"/>
  <c r="DD220" i="4"/>
  <c r="DB220" i="4"/>
  <c r="DA220" i="4"/>
  <c r="CZ220" i="4"/>
  <c r="CX220" i="4"/>
  <c r="CW220" i="4"/>
  <c r="CT220" i="4"/>
  <c r="CR220" i="4"/>
  <c r="CP220" i="4"/>
  <c r="CO220" i="4"/>
  <c r="CN220" i="4"/>
  <c r="CL220" i="4"/>
  <c r="CK220" i="4"/>
  <c r="CG220" i="4"/>
  <c r="CE220" i="4"/>
  <c r="CC220" i="4"/>
  <c r="CB220" i="4"/>
  <c r="CA220" i="4"/>
  <c r="BY220" i="4"/>
  <c r="BX220" i="4"/>
  <c r="BU220" i="4"/>
  <c r="BS220" i="4"/>
  <c r="BQ220" i="4"/>
  <c r="BP220" i="4"/>
  <c r="BO220" i="4"/>
  <c r="BM220" i="4"/>
  <c r="BL220" i="4"/>
  <c r="DE220" i="4"/>
  <c r="E220" i="4"/>
  <c r="FI219" i="4"/>
  <c r="FH219" i="4"/>
  <c r="FG219" i="4"/>
  <c r="FF219" i="4"/>
  <c r="FE219" i="4"/>
  <c r="FD219" i="4"/>
  <c r="FC219" i="4"/>
  <c r="FB219" i="4"/>
  <c r="FA219" i="4"/>
  <c r="EZ219" i="4"/>
  <c r="EY219" i="4"/>
  <c r="EW219" i="4"/>
  <c r="EV219" i="4"/>
  <c r="EU219" i="4"/>
  <c r="ET219" i="4"/>
  <c r="ES219" i="4"/>
  <c r="ER219" i="4"/>
  <c r="EQ219" i="4"/>
  <c r="EP219" i="4"/>
  <c r="EO219" i="4"/>
  <c r="EN219" i="4"/>
  <c r="EM219" i="4"/>
  <c r="DL219" i="4"/>
  <c r="DF219" i="4"/>
  <c r="DD219" i="4"/>
  <c r="DA219" i="4"/>
  <c r="CZ219" i="4"/>
  <c r="CX219" i="4"/>
  <c r="CW219" i="4"/>
  <c r="CT219" i="4"/>
  <c r="CR219" i="4"/>
  <c r="CO219" i="4"/>
  <c r="CN219" i="4"/>
  <c r="CL219" i="4"/>
  <c r="CK219" i="4"/>
  <c r="CG219" i="4"/>
  <c r="CE219" i="4"/>
  <c r="CB219" i="4"/>
  <c r="CA219" i="4"/>
  <c r="BY219" i="4"/>
  <c r="BX219" i="4"/>
  <c r="BU219" i="4"/>
  <c r="BS219" i="4"/>
  <c r="BP219" i="4"/>
  <c r="BO219" i="4"/>
  <c r="BM219" i="4"/>
  <c r="BL219" i="4"/>
  <c r="E219" i="4"/>
  <c r="FI218" i="4"/>
  <c r="FH218" i="4"/>
  <c r="FG218" i="4"/>
  <c r="FF218" i="4"/>
  <c r="FE218" i="4"/>
  <c r="FD218" i="4"/>
  <c r="FC218" i="4"/>
  <c r="FB218" i="4"/>
  <c r="FA218" i="4"/>
  <c r="EZ218" i="4"/>
  <c r="EY218" i="4"/>
  <c r="EW218" i="4"/>
  <c r="EV218" i="4"/>
  <c r="EU218" i="4"/>
  <c r="ET218" i="4"/>
  <c r="ES218" i="4"/>
  <c r="ER218" i="4"/>
  <c r="EQ218" i="4"/>
  <c r="EP218" i="4"/>
  <c r="EO218" i="4"/>
  <c r="EN218" i="4"/>
  <c r="EM218" i="4"/>
  <c r="DL218" i="4"/>
  <c r="DG218" i="4"/>
  <c r="DD218" i="4"/>
  <c r="DB218" i="4"/>
  <c r="CZ218" i="4"/>
  <c r="CY218" i="4"/>
  <c r="CX218" i="4"/>
  <c r="CU218" i="4"/>
  <c r="CR218" i="4"/>
  <c r="CP218" i="4"/>
  <c r="CM218" i="4"/>
  <c r="CL218" i="4"/>
  <c r="CH218" i="4"/>
  <c r="CE218" i="4"/>
  <c r="CC218" i="4"/>
  <c r="BZ218" i="4"/>
  <c r="BY218" i="4"/>
  <c r="BV218" i="4"/>
  <c r="BS218" i="4"/>
  <c r="BQ218" i="4"/>
  <c r="BN218" i="4"/>
  <c r="BM218" i="4"/>
  <c r="CG218" i="4"/>
  <c r="E218" i="4"/>
  <c r="FI217" i="4"/>
  <c r="FH217" i="4"/>
  <c r="FG217" i="4"/>
  <c r="FF217" i="4"/>
  <c r="FE217" i="4"/>
  <c r="FD217" i="4"/>
  <c r="FC217" i="4"/>
  <c r="FB217" i="4"/>
  <c r="FA217" i="4"/>
  <c r="EZ217" i="4"/>
  <c r="EY217" i="4"/>
  <c r="EW217" i="4"/>
  <c r="EV217" i="4"/>
  <c r="EU217" i="4"/>
  <c r="ET217" i="4"/>
  <c r="ES217" i="4"/>
  <c r="ER217" i="4"/>
  <c r="EQ217" i="4"/>
  <c r="EP217" i="4"/>
  <c r="EO217" i="4"/>
  <c r="EN217" i="4"/>
  <c r="EM217" i="4"/>
  <c r="DL217" i="4"/>
  <c r="DG217" i="4"/>
  <c r="DF217" i="4"/>
  <c r="DD217" i="4"/>
  <c r="DC217" i="4"/>
  <c r="DB217" i="4"/>
  <c r="CY217" i="4"/>
  <c r="CX217" i="4"/>
  <c r="CU217" i="4"/>
  <c r="CT217" i="4"/>
  <c r="CR217" i="4"/>
  <c r="CQ217" i="4"/>
  <c r="CP217" i="4"/>
  <c r="CM217" i="4"/>
  <c r="CL217" i="4"/>
  <c r="CH217" i="4"/>
  <c r="CG217" i="4"/>
  <c r="CE217" i="4"/>
  <c r="CD217" i="4"/>
  <c r="CC217" i="4"/>
  <c r="BZ217" i="4"/>
  <c r="BY217" i="4"/>
  <c r="BV217" i="4"/>
  <c r="BU217" i="4"/>
  <c r="BS217" i="4"/>
  <c r="BR217" i="4"/>
  <c r="BQ217" i="4"/>
  <c r="BN217" i="4"/>
  <c r="BM217" i="4"/>
  <c r="CZ217" i="4"/>
  <c r="E217" i="4"/>
  <c r="FI216" i="4"/>
  <c r="FH216" i="4"/>
  <c r="FG216" i="4"/>
  <c r="FF216" i="4"/>
  <c r="FE216" i="4"/>
  <c r="FD216" i="4"/>
  <c r="FC216" i="4"/>
  <c r="FB216" i="4"/>
  <c r="FA216" i="4"/>
  <c r="EZ216" i="4"/>
  <c r="EY216" i="4"/>
  <c r="EW216" i="4"/>
  <c r="EV216" i="4"/>
  <c r="EU216" i="4"/>
  <c r="ET216" i="4"/>
  <c r="ES216" i="4"/>
  <c r="ER216" i="4"/>
  <c r="EQ216" i="4"/>
  <c r="EP216" i="4"/>
  <c r="EO216" i="4"/>
  <c r="EN216" i="4"/>
  <c r="EM216" i="4"/>
  <c r="DL216" i="4"/>
  <c r="DG216" i="4"/>
  <c r="DD216" i="4"/>
  <c r="DB216" i="4"/>
  <c r="CZ216" i="4"/>
  <c r="CY216" i="4"/>
  <c r="CX216" i="4"/>
  <c r="CU216" i="4"/>
  <c r="CR216" i="4"/>
  <c r="CP216" i="4"/>
  <c r="CN216" i="4"/>
  <c r="CM216" i="4"/>
  <c r="CL216" i="4"/>
  <c r="CH216" i="4"/>
  <c r="CE216" i="4"/>
  <c r="CC216" i="4"/>
  <c r="CA216" i="4"/>
  <c r="BZ216" i="4"/>
  <c r="BY216" i="4"/>
  <c r="BV216" i="4"/>
  <c r="BS216" i="4"/>
  <c r="BQ216" i="4"/>
  <c r="BO216" i="4"/>
  <c r="BN216" i="4"/>
  <c r="BM216" i="4"/>
  <c r="E216" i="4"/>
  <c r="FI215" i="4"/>
  <c r="FH215" i="4"/>
  <c r="FG215" i="4"/>
  <c r="FF215" i="4"/>
  <c r="FE215" i="4"/>
  <c r="FD215" i="4"/>
  <c r="FC215" i="4"/>
  <c r="FB215" i="4"/>
  <c r="FA215" i="4"/>
  <c r="EZ215" i="4"/>
  <c r="EY215" i="4"/>
  <c r="EW215" i="4"/>
  <c r="EV215" i="4"/>
  <c r="EU215" i="4"/>
  <c r="ET215" i="4"/>
  <c r="ES215" i="4"/>
  <c r="ER215" i="4"/>
  <c r="EQ215" i="4"/>
  <c r="EP215" i="4"/>
  <c r="EO215" i="4"/>
  <c r="EN215" i="4"/>
  <c r="EM215" i="4"/>
  <c r="DL215" i="4"/>
  <c r="E215" i="4"/>
  <c r="FI214" i="4"/>
  <c r="FH214" i="4"/>
  <c r="FG214" i="4"/>
  <c r="FF214" i="4"/>
  <c r="FE214" i="4"/>
  <c r="FD214" i="4"/>
  <c r="FC214" i="4"/>
  <c r="FB214" i="4"/>
  <c r="FA214" i="4"/>
  <c r="EZ214" i="4"/>
  <c r="EY214" i="4"/>
  <c r="EW214" i="4"/>
  <c r="EV214" i="4"/>
  <c r="EU214" i="4"/>
  <c r="ET214" i="4"/>
  <c r="ES214" i="4"/>
  <c r="ER214" i="4"/>
  <c r="EQ214" i="4"/>
  <c r="EP214" i="4"/>
  <c r="EO214" i="4"/>
  <c r="EN214" i="4"/>
  <c r="EM214" i="4"/>
  <c r="DL214" i="4"/>
  <c r="E214" i="4"/>
  <c r="FI213" i="4"/>
  <c r="FH213" i="4"/>
  <c r="FG213" i="4"/>
  <c r="FF213" i="4"/>
  <c r="FE213" i="4"/>
  <c r="FD213" i="4"/>
  <c r="FC213" i="4"/>
  <c r="FB213" i="4"/>
  <c r="FA213" i="4"/>
  <c r="EZ213" i="4"/>
  <c r="EY213" i="4"/>
  <c r="EW213" i="4"/>
  <c r="EV213" i="4"/>
  <c r="EU213" i="4"/>
  <c r="ET213" i="4"/>
  <c r="ES213" i="4"/>
  <c r="ER213" i="4"/>
  <c r="EQ213" i="4"/>
  <c r="EP213" i="4"/>
  <c r="EO213" i="4"/>
  <c r="EN213" i="4"/>
  <c r="EM213" i="4"/>
  <c r="DL213" i="4"/>
  <c r="DG213" i="4"/>
  <c r="DF213" i="4"/>
  <c r="DE213" i="4"/>
  <c r="DD213" i="4"/>
  <c r="DC213" i="4"/>
  <c r="DB213" i="4"/>
  <c r="DA213" i="4"/>
  <c r="CZ213" i="4"/>
  <c r="CY213" i="4"/>
  <c r="CX213" i="4"/>
  <c r="CW213" i="4"/>
  <c r="CU213" i="4"/>
  <c r="CT213" i="4"/>
  <c r="CS213" i="4"/>
  <c r="CR213" i="4"/>
  <c r="CQ213" i="4"/>
  <c r="CP213" i="4"/>
  <c r="CO213" i="4"/>
  <c r="CN213" i="4"/>
  <c r="CL213" i="4"/>
  <c r="CK213" i="4"/>
  <c r="CH213" i="4"/>
  <c r="CG213" i="4"/>
  <c r="CF213" i="4"/>
  <c r="CE213" i="4"/>
  <c r="CD213" i="4"/>
  <c r="CC213" i="4"/>
  <c r="CB213" i="4"/>
  <c r="CA213" i="4"/>
  <c r="BZ213" i="4"/>
  <c r="BY213" i="4"/>
  <c r="BX213" i="4"/>
  <c r="BV213" i="4"/>
  <c r="BU213" i="4"/>
  <c r="BT213" i="4"/>
  <c r="BS213" i="4"/>
  <c r="BR213" i="4"/>
  <c r="BQ213" i="4"/>
  <c r="BP213" i="4"/>
  <c r="BO213" i="4"/>
  <c r="BM213" i="4"/>
  <c r="BL213" i="4"/>
  <c r="E213" i="4"/>
  <c r="FI212" i="4"/>
  <c r="FH212" i="4"/>
  <c r="FG212" i="4"/>
  <c r="FF212" i="4"/>
  <c r="FE212" i="4"/>
  <c r="FD212" i="4"/>
  <c r="FC212" i="4"/>
  <c r="FB212" i="4"/>
  <c r="FA212" i="4"/>
  <c r="EZ212" i="4"/>
  <c r="EY212" i="4"/>
  <c r="EW212" i="4"/>
  <c r="EV212" i="4"/>
  <c r="EU212" i="4"/>
  <c r="ET212" i="4"/>
  <c r="ES212" i="4"/>
  <c r="ER212" i="4"/>
  <c r="EQ212" i="4"/>
  <c r="EP212" i="4"/>
  <c r="EO212" i="4"/>
  <c r="EN212" i="4"/>
  <c r="EM212" i="4"/>
  <c r="DL212" i="4"/>
  <c r="DG212" i="4"/>
  <c r="DF212" i="4"/>
  <c r="DE212" i="4"/>
  <c r="DD212" i="4"/>
  <c r="DC212" i="4"/>
  <c r="DB212" i="4"/>
  <c r="DA212" i="4"/>
  <c r="CZ212" i="4"/>
  <c r="CY212" i="4"/>
  <c r="CX212" i="4"/>
  <c r="CW212" i="4"/>
  <c r="CU212" i="4"/>
  <c r="CT212" i="4"/>
  <c r="CS212" i="4"/>
  <c r="CR212" i="4"/>
  <c r="CQ212" i="4"/>
  <c r="CP212" i="4"/>
  <c r="CO212" i="4"/>
  <c r="CN212" i="4"/>
  <c r="CL212" i="4"/>
  <c r="CK212" i="4"/>
  <c r="CH212" i="4"/>
  <c r="CG212" i="4"/>
  <c r="CF212" i="4"/>
  <c r="CE212" i="4"/>
  <c r="CD212" i="4"/>
  <c r="CC212" i="4"/>
  <c r="CB212" i="4"/>
  <c r="CA212" i="4"/>
  <c r="BZ212" i="4"/>
  <c r="BY212" i="4"/>
  <c r="BX212" i="4"/>
  <c r="BV212" i="4"/>
  <c r="BU212" i="4"/>
  <c r="BT212" i="4"/>
  <c r="BS212" i="4"/>
  <c r="BR212" i="4"/>
  <c r="BQ212" i="4"/>
  <c r="BP212" i="4"/>
  <c r="BO212" i="4"/>
  <c r="BM212" i="4"/>
  <c r="BL212" i="4"/>
  <c r="E212" i="4"/>
  <c r="FI211" i="4"/>
  <c r="FH211" i="4"/>
  <c r="FG211" i="4"/>
  <c r="FF211" i="4"/>
  <c r="FE211" i="4"/>
  <c r="FD211" i="4"/>
  <c r="FC211" i="4"/>
  <c r="FB211" i="4"/>
  <c r="FA211" i="4"/>
  <c r="EZ211" i="4"/>
  <c r="EY211" i="4"/>
  <c r="EW211" i="4"/>
  <c r="EV211" i="4"/>
  <c r="EU211" i="4"/>
  <c r="ET211" i="4"/>
  <c r="ES211" i="4"/>
  <c r="ER211" i="4"/>
  <c r="EQ211" i="4"/>
  <c r="EP211" i="4"/>
  <c r="EO211" i="4"/>
  <c r="EN211" i="4"/>
  <c r="EM211" i="4"/>
  <c r="DL211" i="4"/>
  <c r="DG211" i="4"/>
  <c r="DF211" i="4"/>
  <c r="DD211" i="4"/>
  <c r="DC211" i="4"/>
  <c r="DB211" i="4"/>
  <c r="DA211" i="4"/>
  <c r="CZ211" i="4"/>
  <c r="CX211" i="4"/>
  <c r="CW211" i="4"/>
  <c r="CU211" i="4"/>
  <c r="CT211" i="4"/>
  <c r="CR211" i="4"/>
  <c r="CQ211" i="4"/>
  <c r="CP211" i="4"/>
  <c r="CO211" i="4"/>
  <c r="CN211" i="4"/>
  <c r="CL211" i="4"/>
  <c r="CK211" i="4"/>
  <c r="CH211" i="4"/>
  <c r="CG211" i="4"/>
  <c r="CE211" i="4"/>
  <c r="CD211" i="4"/>
  <c r="CC211" i="4"/>
  <c r="CB211" i="4"/>
  <c r="CA211" i="4"/>
  <c r="BY211" i="4"/>
  <c r="BX211" i="4"/>
  <c r="BV211" i="4"/>
  <c r="BU211" i="4"/>
  <c r="BS211" i="4"/>
  <c r="BR211" i="4"/>
  <c r="BQ211" i="4"/>
  <c r="BP211" i="4"/>
  <c r="BO211" i="4"/>
  <c r="BM211" i="4"/>
  <c r="BL211" i="4"/>
  <c r="E211" i="4"/>
  <c r="FI210" i="4"/>
  <c r="FH210" i="4"/>
  <c r="FG210" i="4"/>
  <c r="FF210" i="4"/>
  <c r="FE210" i="4"/>
  <c r="FD210" i="4"/>
  <c r="FC210" i="4"/>
  <c r="FB210" i="4"/>
  <c r="FA210" i="4"/>
  <c r="EZ210" i="4"/>
  <c r="EY210" i="4"/>
  <c r="EW210" i="4"/>
  <c r="EV210" i="4"/>
  <c r="EU210" i="4"/>
  <c r="ET210" i="4"/>
  <c r="ES210" i="4"/>
  <c r="ER210" i="4"/>
  <c r="EQ210" i="4"/>
  <c r="EP210" i="4"/>
  <c r="EO210" i="4"/>
  <c r="EN210" i="4"/>
  <c r="EM210" i="4"/>
  <c r="DL210" i="4"/>
  <c r="DG210" i="4"/>
  <c r="DF210" i="4"/>
  <c r="DD210" i="4"/>
  <c r="DC210" i="4"/>
  <c r="DB210" i="4"/>
  <c r="DA210" i="4"/>
  <c r="CZ210" i="4"/>
  <c r="CX210" i="4"/>
  <c r="CW210" i="4"/>
  <c r="CU210" i="4"/>
  <c r="CT210" i="4"/>
  <c r="CR210" i="4"/>
  <c r="CQ210" i="4"/>
  <c r="CP210" i="4"/>
  <c r="CO210" i="4"/>
  <c r="CN210" i="4"/>
  <c r="CL210" i="4"/>
  <c r="CK210" i="4"/>
  <c r="CH210" i="4"/>
  <c r="CG210" i="4"/>
  <c r="CE210" i="4"/>
  <c r="CD210" i="4"/>
  <c r="CC210" i="4"/>
  <c r="CB210" i="4"/>
  <c r="CA210" i="4"/>
  <c r="BY210" i="4"/>
  <c r="BX210" i="4"/>
  <c r="BV210" i="4"/>
  <c r="BU210" i="4"/>
  <c r="BS210" i="4"/>
  <c r="BR210" i="4"/>
  <c r="BQ210" i="4"/>
  <c r="BP210" i="4"/>
  <c r="BO210" i="4"/>
  <c r="BM210" i="4"/>
  <c r="BL210" i="4"/>
  <c r="E210" i="4"/>
  <c r="FI209" i="4"/>
  <c r="FH209" i="4"/>
  <c r="FG209" i="4"/>
  <c r="FF209" i="4"/>
  <c r="FE209" i="4"/>
  <c r="FD209" i="4"/>
  <c r="FC209" i="4"/>
  <c r="FB209" i="4"/>
  <c r="FA209" i="4"/>
  <c r="EZ209" i="4"/>
  <c r="EY209" i="4"/>
  <c r="EW209" i="4"/>
  <c r="EV209" i="4"/>
  <c r="EU209" i="4"/>
  <c r="ET209" i="4"/>
  <c r="ES209" i="4"/>
  <c r="ER209" i="4"/>
  <c r="EQ209" i="4"/>
  <c r="EP209" i="4"/>
  <c r="EO209" i="4"/>
  <c r="EN209" i="4"/>
  <c r="EM209" i="4"/>
  <c r="DL209" i="4"/>
  <c r="DG209" i="4"/>
  <c r="DF209" i="4"/>
  <c r="DD209" i="4"/>
  <c r="DC209" i="4"/>
  <c r="DB209" i="4"/>
  <c r="DA209" i="4"/>
  <c r="CZ209" i="4"/>
  <c r="CX209" i="4"/>
  <c r="CW209" i="4"/>
  <c r="CU209" i="4"/>
  <c r="CT209" i="4"/>
  <c r="CR209" i="4"/>
  <c r="CQ209" i="4"/>
  <c r="CP209" i="4"/>
  <c r="CO209" i="4"/>
  <c r="CN209" i="4"/>
  <c r="CL209" i="4"/>
  <c r="CK209" i="4"/>
  <c r="CH209" i="4"/>
  <c r="CG209" i="4"/>
  <c r="CE209" i="4"/>
  <c r="CD209" i="4"/>
  <c r="CC209" i="4"/>
  <c r="CB209" i="4"/>
  <c r="CA209" i="4"/>
  <c r="BY209" i="4"/>
  <c r="BX209" i="4"/>
  <c r="BV209" i="4"/>
  <c r="BU209" i="4"/>
  <c r="BS209" i="4"/>
  <c r="BR209" i="4"/>
  <c r="BQ209" i="4"/>
  <c r="BP209" i="4"/>
  <c r="BO209" i="4"/>
  <c r="BM209" i="4"/>
  <c r="BL209" i="4"/>
  <c r="E209" i="4"/>
  <c r="FI208" i="4"/>
  <c r="FH208" i="4"/>
  <c r="FG208" i="4"/>
  <c r="FF208" i="4"/>
  <c r="FE208" i="4"/>
  <c r="FD208" i="4"/>
  <c r="FC208" i="4"/>
  <c r="FB208" i="4"/>
  <c r="FA208" i="4"/>
  <c r="EZ208" i="4"/>
  <c r="EY208" i="4"/>
  <c r="EW208" i="4"/>
  <c r="EV208" i="4"/>
  <c r="EU208" i="4"/>
  <c r="ET208" i="4"/>
  <c r="ES208" i="4"/>
  <c r="ER208" i="4"/>
  <c r="EQ208" i="4"/>
  <c r="EP208" i="4"/>
  <c r="EO208" i="4"/>
  <c r="EN208" i="4"/>
  <c r="EM208" i="4"/>
  <c r="DL208" i="4"/>
  <c r="DE208" i="4"/>
  <c r="DA208" i="4"/>
  <c r="CS208" i="4"/>
  <c r="CO208" i="4"/>
  <c r="CF208" i="4"/>
  <c r="CB208" i="4"/>
  <c r="BT208" i="4"/>
  <c r="BP208" i="4"/>
  <c r="CY208" i="4"/>
  <c r="E208" i="4"/>
  <c r="FI207" i="4"/>
  <c r="FH207" i="4"/>
  <c r="FG207" i="4"/>
  <c r="FF207" i="4"/>
  <c r="FE207" i="4"/>
  <c r="FD207" i="4"/>
  <c r="FC207" i="4"/>
  <c r="FB207" i="4"/>
  <c r="FA207" i="4"/>
  <c r="EZ207" i="4"/>
  <c r="EY207" i="4"/>
  <c r="EW207" i="4"/>
  <c r="EV207" i="4"/>
  <c r="EU207" i="4"/>
  <c r="ET207" i="4"/>
  <c r="ES207" i="4"/>
  <c r="ER207" i="4"/>
  <c r="EQ207" i="4"/>
  <c r="EP207" i="4"/>
  <c r="EO207" i="4"/>
  <c r="EN207" i="4"/>
  <c r="EM207" i="4"/>
  <c r="DL207" i="4"/>
  <c r="DE207" i="4"/>
  <c r="DC207" i="4"/>
  <c r="CY207" i="4"/>
  <c r="CS207" i="4"/>
  <c r="CQ207" i="4"/>
  <c r="CM207" i="4"/>
  <c r="CF207" i="4"/>
  <c r="CD207" i="4"/>
  <c r="BZ207" i="4"/>
  <c r="BT207" i="4"/>
  <c r="BR207" i="4"/>
  <c r="BN207" i="4"/>
  <c r="CW207" i="4"/>
  <c r="E207" i="4"/>
  <c r="FI206" i="4"/>
  <c r="FH206" i="4"/>
  <c r="FG206" i="4"/>
  <c r="FF206" i="4"/>
  <c r="FE206" i="4"/>
  <c r="FD206" i="4"/>
  <c r="FC206" i="4"/>
  <c r="FB206" i="4"/>
  <c r="FA206" i="4"/>
  <c r="EZ206" i="4"/>
  <c r="EY206" i="4"/>
  <c r="EW206" i="4"/>
  <c r="EV206" i="4"/>
  <c r="EU206" i="4"/>
  <c r="ET206" i="4"/>
  <c r="ES206" i="4"/>
  <c r="ER206" i="4"/>
  <c r="EQ206" i="4"/>
  <c r="EP206" i="4"/>
  <c r="EO206" i="4"/>
  <c r="EN206" i="4"/>
  <c r="EM206" i="4"/>
  <c r="DL206" i="4"/>
  <c r="DG206" i="4"/>
  <c r="DF206" i="4"/>
  <c r="DD206" i="4"/>
  <c r="DC206" i="4"/>
  <c r="DB206" i="4"/>
  <c r="DA206" i="4"/>
  <c r="CZ206" i="4"/>
  <c r="CY206" i="4"/>
  <c r="CX206" i="4"/>
  <c r="CW206" i="4"/>
  <c r="CU206" i="4"/>
  <c r="CT206" i="4"/>
  <c r="CS206" i="4"/>
  <c r="CR206" i="4"/>
  <c r="CQ206" i="4"/>
  <c r="CP206" i="4"/>
  <c r="CO206" i="4"/>
  <c r="CN206" i="4"/>
  <c r="CM206" i="4"/>
  <c r="CL206" i="4"/>
  <c r="CK206" i="4"/>
  <c r="CH206" i="4"/>
  <c r="CG206" i="4"/>
  <c r="CE206" i="4"/>
  <c r="CD206" i="4"/>
  <c r="CC206" i="4"/>
  <c r="CB206" i="4"/>
  <c r="CA206" i="4"/>
  <c r="BZ206" i="4"/>
  <c r="BY206" i="4"/>
  <c r="BX206" i="4"/>
  <c r="BV206" i="4"/>
  <c r="BU206" i="4"/>
  <c r="BT206" i="4"/>
  <c r="BS206" i="4"/>
  <c r="BR206" i="4"/>
  <c r="BQ206" i="4"/>
  <c r="BP206" i="4"/>
  <c r="BO206" i="4"/>
  <c r="BN206" i="4"/>
  <c r="BM206" i="4"/>
  <c r="BL206" i="4"/>
  <c r="E206" i="4"/>
  <c r="FI205" i="4"/>
  <c r="FH205" i="4"/>
  <c r="FG205" i="4"/>
  <c r="FF205" i="4"/>
  <c r="FE205" i="4"/>
  <c r="FD205" i="4"/>
  <c r="FC205" i="4"/>
  <c r="FB205" i="4"/>
  <c r="FA205" i="4"/>
  <c r="EZ205" i="4"/>
  <c r="EY205" i="4"/>
  <c r="EW205" i="4"/>
  <c r="EV205" i="4"/>
  <c r="EU205" i="4"/>
  <c r="ET205" i="4"/>
  <c r="ES205" i="4"/>
  <c r="ER205" i="4"/>
  <c r="EQ205" i="4"/>
  <c r="EP205" i="4"/>
  <c r="EO205" i="4"/>
  <c r="EN205" i="4"/>
  <c r="EM205" i="4"/>
  <c r="DL205" i="4"/>
  <c r="DG205" i="4"/>
  <c r="DE205" i="4"/>
  <c r="DC205" i="4"/>
  <c r="DA205" i="4"/>
  <c r="CY205" i="4"/>
  <c r="CW205" i="4"/>
  <c r="CU205" i="4"/>
  <c r="CS205" i="4"/>
  <c r="CQ205" i="4"/>
  <c r="CO205" i="4"/>
  <c r="CM205" i="4"/>
  <c r="CK205" i="4"/>
  <c r="CH205" i="4"/>
  <c r="CF205" i="4"/>
  <c r="CD205" i="4"/>
  <c r="CB205" i="4"/>
  <c r="BZ205" i="4"/>
  <c r="BX205" i="4"/>
  <c r="BV205" i="4"/>
  <c r="BT205" i="4"/>
  <c r="BR205" i="4"/>
  <c r="BP205" i="4"/>
  <c r="BN205" i="4"/>
  <c r="BL205" i="4"/>
  <c r="E205" i="4"/>
  <c r="FI204" i="4"/>
  <c r="FH204" i="4"/>
  <c r="FG204" i="4"/>
  <c r="FF204" i="4"/>
  <c r="FE204" i="4"/>
  <c r="FD204" i="4"/>
  <c r="FC204" i="4"/>
  <c r="FB204" i="4"/>
  <c r="FA204" i="4"/>
  <c r="EZ204" i="4"/>
  <c r="EY204" i="4"/>
  <c r="EW204" i="4"/>
  <c r="EV204" i="4"/>
  <c r="EU204" i="4"/>
  <c r="ET204" i="4"/>
  <c r="ES204" i="4"/>
  <c r="ER204" i="4"/>
  <c r="EQ204" i="4"/>
  <c r="EP204" i="4"/>
  <c r="EO204" i="4"/>
  <c r="EN204" i="4"/>
  <c r="EM204" i="4"/>
  <c r="DL204" i="4"/>
  <c r="CW204" i="4"/>
  <c r="BT204" i="4"/>
  <c r="DC204" i="4"/>
  <c r="E204" i="4"/>
  <c r="FI203" i="4"/>
  <c r="FH203" i="4"/>
  <c r="FG203" i="4"/>
  <c r="FF203" i="4"/>
  <c r="FE203" i="4"/>
  <c r="FD203" i="4"/>
  <c r="FC203" i="4"/>
  <c r="FB203" i="4"/>
  <c r="FA203" i="4"/>
  <c r="EZ203" i="4"/>
  <c r="EY203" i="4"/>
  <c r="EW203" i="4"/>
  <c r="EV203" i="4"/>
  <c r="EU203" i="4"/>
  <c r="ET203" i="4"/>
  <c r="ES203" i="4"/>
  <c r="ER203" i="4"/>
  <c r="EQ203" i="4"/>
  <c r="EP203" i="4"/>
  <c r="EO203" i="4"/>
  <c r="EN203" i="4"/>
  <c r="EM203" i="4"/>
  <c r="DL203" i="4"/>
  <c r="DG203" i="4"/>
  <c r="CQ203" i="4"/>
  <c r="CB203" i="4"/>
  <c r="CW203" i="4"/>
  <c r="E203" i="4"/>
  <c r="FI202" i="4"/>
  <c r="FH202" i="4"/>
  <c r="FG202" i="4"/>
  <c r="FF202" i="4"/>
  <c r="FE202" i="4"/>
  <c r="FD202" i="4"/>
  <c r="FC202" i="4"/>
  <c r="FB202" i="4"/>
  <c r="FA202" i="4"/>
  <c r="EZ202" i="4"/>
  <c r="EY202" i="4"/>
  <c r="EW202" i="4"/>
  <c r="EV202" i="4"/>
  <c r="EU202" i="4"/>
  <c r="ET202" i="4"/>
  <c r="ES202" i="4"/>
  <c r="ER202" i="4"/>
  <c r="EQ202" i="4"/>
  <c r="EP202" i="4"/>
  <c r="EO202" i="4"/>
  <c r="EN202" i="4"/>
  <c r="EM202" i="4"/>
  <c r="DL202" i="4"/>
  <c r="DG202" i="4"/>
  <c r="DE202" i="4"/>
  <c r="CS202" i="4"/>
  <c r="CH202" i="4"/>
  <c r="CB202" i="4"/>
  <c r="BT202" i="4"/>
  <c r="BN202" i="4"/>
  <c r="CU202" i="4"/>
  <c r="E202" i="4"/>
  <c r="FI201" i="4"/>
  <c r="FH201" i="4"/>
  <c r="FG201" i="4"/>
  <c r="FF201" i="4"/>
  <c r="FE201" i="4"/>
  <c r="FD201" i="4"/>
  <c r="FC201" i="4"/>
  <c r="FB201" i="4"/>
  <c r="FA201" i="4"/>
  <c r="EZ201" i="4"/>
  <c r="EY201" i="4"/>
  <c r="EW201" i="4"/>
  <c r="EV201" i="4"/>
  <c r="EU201" i="4"/>
  <c r="ET201" i="4"/>
  <c r="ES201" i="4"/>
  <c r="ER201" i="4"/>
  <c r="EQ201" i="4"/>
  <c r="EP201" i="4"/>
  <c r="EO201" i="4"/>
  <c r="EN201" i="4"/>
  <c r="EM201" i="4"/>
  <c r="DL201" i="4"/>
  <c r="DB201" i="4"/>
  <c r="CY201" i="4"/>
  <c r="CS201" i="4"/>
  <c r="CP201" i="4"/>
  <c r="CF201" i="4"/>
  <c r="CC201" i="4"/>
  <c r="BT201" i="4"/>
  <c r="BQ201" i="4"/>
  <c r="J201" i="4"/>
  <c r="E201" i="4"/>
  <c r="FI200" i="4"/>
  <c r="FH200" i="4"/>
  <c r="FG200" i="4"/>
  <c r="FF200" i="4"/>
  <c r="FE200" i="4"/>
  <c r="FD200" i="4"/>
  <c r="FC200" i="4"/>
  <c r="FB200" i="4"/>
  <c r="FA200" i="4"/>
  <c r="EZ200" i="4"/>
  <c r="EY200" i="4"/>
  <c r="EW200" i="4"/>
  <c r="EV200" i="4"/>
  <c r="EU200" i="4"/>
  <c r="ET200" i="4"/>
  <c r="ES200" i="4"/>
  <c r="ER200" i="4"/>
  <c r="EQ200" i="4"/>
  <c r="EP200" i="4"/>
  <c r="EO200" i="4"/>
  <c r="EN200" i="4"/>
  <c r="EM200" i="4"/>
  <c r="DL200" i="4"/>
  <c r="DG200" i="4"/>
  <c r="DE200" i="4"/>
  <c r="DB200" i="4"/>
  <c r="DA200" i="4"/>
  <c r="CY200" i="4"/>
  <c r="CX200" i="4"/>
  <c r="CU200" i="4"/>
  <c r="CS200" i="4"/>
  <c r="CP200" i="4"/>
  <c r="CO200" i="4"/>
  <c r="CM200" i="4"/>
  <c r="CL200" i="4"/>
  <c r="CH200" i="4"/>
  <c r="CF200" i="4"/>
  <c r="CC200" i="4"/>
  <c r="CB200" i="4"/>
  <c r="BZ200" i="4"/>
  <c r="BY200" i="4"/>
  <c r="BV200" i="4"/>
  <c r="BT200" i="4"/>
  <c r="BQ200" i="4"/>
  <c r="BP200" i="4"/>
  <c r="BN200" i="4"/>
  <c r="BM200" i="4"/>
  <c r="E200" i="4"/>
  <c r="FI199" i="4"/>
  <c r="FH199" i="4"/>
  <c r="FG199" i="4"/>
  <c r="FF199" i="4"/>
  <c r="FE199" i="4"/>
  <c r="FD199" i="4"/>
  <c r="FC199" i="4"/>
  <c r="FB199" i="4"/>
  <c r="FA199" i="4"/>
  <c r="EZ199" i="4"/>
  <c r="EY199" i="4"/>
  <c r="EW199" i="4"/>
  <c r="EV199" i="4"/>
  <c r="EU199" i="4"/>
  <c r="ET199" i="4"/>
  <c r="ES199" i="4"/>
  <c r="ER199" i="4"/>
  <c r="EQ199" i="4"/>
  <c r="EP199" i="4"/>
  <c r="EO199" i="4"/>
  <c r="EN199" i="4"/>
  <c r="EM199" i="4"/>
  <c r="DL199" i="4"/>
  <c r="DG199" i="4"/>
  <c r="DF199" i="4"/>
  <c r="DD199" i="4"/>
  <c r="DC199" i="4"/>
  <c r="DB199" i="4"/>
  <c r="DA199" i="4"/>
  <c r="CZ199" i="4"/>
  <c r="CY199" i="4"/>
  <c r="CX199" i="4"/>
  <c r="CW199" i="4"/>
  <c r="CU199" i="4"/>
  <c r="CT199" i="4"/>
  <c r="CS199" i="4"/>
  <c r="CR199" i="4"/>
  <c r="CQ199" i="4"/>
  <c r="CO199" i="4"/>
  <c r="CN199" i="4"/>
  <c r="CM199" i="4"/>
  <c r="CL199" i="4"/>
  <c r="CK199" i="4"/>
  <c r="CH199" i="4"/>
  <c r="CG199" i="4"/>
  <c r="CE199" i="4"/>
  <c r="CD199" i="4"/>
  <c r="CC199" i="4"/>
  <c r="CB199" i="4"/>
  <c r="CA199" i="4"/>
  <c r="BZ199" i="4"/>
  <c r="BY199" i="4"/>
  <c r="BX199" i="4"/>
  <c r="BV199" i="4"/>
  <c r="BU199" i="4"/>
  <c r="BT199" i="4"/>
  <c r="BS199" i="4"/>
  <c r="BR199" i="4"/>
  <c r="BP199" i="4"/>
  <c r="BO199" i="4"/>
  <c r="BN199" i="4"/>
  <c r="BM199" i="4"/>
  <c r="BL199" i="4"/>
  <c r="CP199" i="4"/>
  <c r="E199" i="4"/>
  <c r="FI198" i="4"/>
  <c r="FH198" i="4"/>
  <c r="FG198" i="4"/>
  <c r="FF198" i="4"/>
  <c r="FE198" i="4"/>
  <c r="FD198" i="4"/>
  <c r="FC198" i="4"/>
  <c r="FB198" i="4"/>
  <c r="FA198" i="4"/>
  <c r="EZ198" i="4"/>
  <c r="EY198" i="4"/>
  <c r="EW198" i="4"/>
  <c r="EV198" i="4"/>
  <c r="EU198" i="4"/>
  <c r="ET198" i="4"/>
  <c r="ES198" i="4"/>
  <c r="ER198" i="4"/>
  <c r="EQ198" i="4"/>
  <c r="EP198" i="4"/>
  <c r="EO198" i="4"/>
  <c r="EN198" i="4"/>
  <c r="EM198" i="4"/>
  <c r="DL198" i="4"/>
  <c r="DF198" i="4"/>
  <c r="DC198" i="4"/>
  <c r="CZ198" i="4"/>
  <c r="CW198" i="4"/>
  <c r="CT198" i="4"/>
  <c r="CQ198" i="4"/>
  <c r="CN198" i="4"/>
  <c r="CK198" i="4"/>
  <c r="CG198" i="4"/>
  <c r="CD198" i="4"/>
  <c r="CA198" i="4"/>
  <c r="BX198" i="4"/>
  <c r="BU198" i="4"/>
  <c r="BR198" i="4"/>
  <c r="BO198" i="4"/>
  <c r="BL198" i="4"/>
  <c r="DD198" i="4"/>
  <c r="E198" i="4"/>
  <c r="FI197" i="4"/>
  <c r="FH197" i="4"/>
  <c r="FG197" i="4"/>
  <c r="FF197" i="4"/>
  <c r="FE197" i="4"/>
  <c r="FD197" i="4"/>
  <c r="FC197" i="4"/>
  <c r="FB197" i="4"/>
  <c r="FA197" i="4"/>
  <c r="EZ197" i="4"/>
  <c r="EY197" i="4"/>
  <c r="EW197" i="4"/>
  <c r="EV197" i="4"/>
  <c r="EU197" i="4"/>
  <c r="ET197" i="4"/>
  <c r="ES197" i="4"/>
  <c r="ER197" i="4"/>
  <c r="EQ197" i="4"/>
  <c r="EP197" i="4"/>
  <c r="EO197" i="4"/>
  <c r="EN197" i="4"/>
  <c r="EM197" i="4"/>
  <c r="DL197" i="4"/>
  <c r="DG197" i="4"/>
  <c r="DF197" i="4"/>
  <c r="DC197" i="4"/>
  <c r="CZ197" i="4"/>
  <c r="CW197" i="4"/>
  <c r="CU197" i="4"/>
  <c r="CT197" i="4"/>
  <c r="CQ197" i="4"/>
  <c r="CN197" i="4"/>
  <c r="CK197" i="4"/>
  <c r="CH197" i="4"/>
  <c r="CG197" i="4"/>
  <c r="CD197" i="4"/>
  <c r="CA197" i="4"/>
  <c r="BX197" i="4"/>
  <c r="BV197" i="4"/>
  <c r="BU197" i="4"/>
  <c r="BR197" i="4"/>
  <c r="BO197" i="4"/>
  <c r="BL197" i="4"/>
  <c r="DA197" i="4"/>
  <c r="E197" i="4"/>
  <c r="FI196" i="4"/>
  <c r="FH196" i="4"/>
  <c r="FG196" i="4"/>
  <c r="FF196" i="4"/>
  <c r="FE196" i="4"/>
  <c r="FD196" i="4"/>
  <c r="FC196" i="4"/>
  <c r="FB196" i="4"/>
  <c r="FA196" i="4"/>
  <c r="EZ196" i="4"/>
  <c r="EY196" i="4"/>
  <c r="EW196" i="4"/>
  <c r="EV196" i="4"/>
  <c r="EU196" i="4"/>
  <c r="ET196" i="4"/>
  <c r="ES196" i="4"/>
  <c r="ER196" i="4"/>
  <c r="EQ196" i="4"/>
  <c r="EP196" i="4"/>
  <c r="EO196" i="4"/>
  <c r="EN196" i="4"/>
  <c r="EM196" i="4"/>
  <c r="DL196" i="4"/>
  <c r="DG196" i="4"/>
  <c r="DF196" i="4"/>
  <c r="DC196" i="4"/>
  <c r="DA196" i="4"/>
  <c r="CZ196" i="4"/>
  <c r="CX196" i="4"/>
  <c r="CW196" i="4"/>
  <c r="CU196" i="4"/>
  <c r="CT196" i="4"/>
  <c r="CQ196" i="4"/>
  <c r="CO196" i="4"/>
  <c r="CN196" i="4"/>
  <c r="CL196" i="4"/>
  <c r="CK196" i="4"/>
  <c r="CH196" i="4"/>
  <c r="CG196" i="4"/>
  <c r="CD196" i="4"/>
  <c r="CB196" i="4"/>
  <c r="CA196" i="4"/>
  <c r="BY196" i="4"/>
  <c r="BX196" i="4"/>
  <c r="BV196" i="4"/>
  <c r="BU196" i="4"/>
  <c r="BR196" i="4"/>
  <c r="BP196" i="4"/>
  <c r="BO196" i="4"/>
  <c r="BM196" i="4"/>
  <c r="BL196" i="4"/>
  <c r="DD196" i="4"/>
  <c r="E196" i="4"/>
  <c r="FI195" i="4"/>
  <c r="FH195" i="4"/>
  <c r="FG195" i="4"/>
  <c r="FF195" i="4"/>
  <c r="FE195" i="4"/>
  <c r="FD195" i="4"/>
  <c r="FC195" i="4"/>
  <c r="FB195" i="4"/>
  <c r="FA195" i="4"/>
  <c r="EZ195" i="4"/>
  <c r="EY195" i="4"/>
  <c r="EW195" i="4"/>
  <c r="EV195" i="4"/>
  <c r="EU195" i="4"/>
  <c r="ET195" i="4"/>
  <c r="ES195" i="4"/>
  <c r="ER195" i="4"/>
  <c r="EQ195" i="4"/>
  <c r="EP195" i="4"/>
  <c r="EO195" i="4"/>
  <c r="EN195" i="4"/>
  <c r="EM195" i="4"/>
  <c r="DL195" i="4"/>
  <c r="DF195" i="4"/>
  <c r="DC195" i="4"/>
  <c r="CZ195" i="4"/>
  <c r="CX195" i="4"/>
  <c r="CW195" i="4"/>
  <c r="CT195" i="4"/>
  <c r="CQ195" i="4"/>
  <c r="CN195" i="4"/>
  <c r="CL195" i="4"/>
  <c r="CK195" i="4"/>
  <c r="CG195" i="4"/>
  <c r="CD195" i="4"/>
  <c r="CA195" i="4"/>
  <c r="BY195" i="4"/>
  <c r="BX195" i="4"/>
  <c r="BU195" i="4"/>
  <c r="BR195" i="4"/>
  <c r="BO195" i="4"/>
  <c r="BM195" i="4"/>
  <c r="BL195" i="4"/>
  <c r="DG195" i="4"/>
  <c r="E195" i="4"/>
  <c r="FI194" i="4"/>
  <c r="FH194" i="4"/>
  <c r="FG194" i="4"/>
  <c r="FF194" i="4"/>
  <c r="FE194" i="4"/>
  <c r="FD194" i="4"/>
  <c r="FC194" i="4"/>
  <c r="FB194" i="4"/>
  <c r="FA194" i="4"/>
  <c r="EZ194" i="4"/>
  <c r="EY194" i="4"/>
  <c r="EW194" i="4"/>
  <c r="EV194" i="4"/>
  <c r="EU194" i="4"/>
  <c r="ET194" i="4"/>
  <c r="ES194" i="4"/>
  <c r="ER194" i="4"/>
  <c r="EQ194" i="4"/>
  <c r="EP194" i="4"/>
  <c r="EO194" i="4"/>
  <c r="EN194" i="4"/>
  <c r="EM194" i="4"/>
  <c r="DL194" i="4"/>
  <c r="DF194" i="4"/>
  <c r="DC194" i="4"/>
  <c r="DA194" i="4"/>
  <c r="CZ194" i="4"/>
  <c r="CX194" i="4"/>
  <c r="CW194" i="4"/>
  <c r="CT194" i="4"/>
  <c r="CQ194" i="4"/>
  <c r="CO194" i="4"/>
  <c r="CN194" i="4"/>
  <c r="CL194" i="4"/>
  <c r="CK194" i="4"/>
  <c r="CG194" i="4"/>
  <c r="CD194" i="4"/>
  <c r="CB194" i="4"/>
  <c r="CA194" i="4"/>
  <c r="BY194" i="4"/>
  <c r="BX194" i="4"/>
  <c r="BU194" i="4"/>
  <c r="BR194" i="4"/>
  <c r="BP194" i="4"/>
  <c r="BO194" i="4"/>
  <c r="BM194" i="4"/>
  <c r="BL194" i="4"/>
  <c r="DG194" i="4"/>
  <c r="E194" i="4"/>
  <c r="FI193" i="4"/>
  <c r="FH193" i="4"/>
  <c r="FG193" i="4"/>
  <c r="FF193" i="4"/>
  <c r="FE193" i="4"/>
  <c r="FD193" i="4"/>
  <c r="FC193" i="4"/>
  <c r="FB193" i="4"/>
  <c r="FA193" i="4"/>
  <c r="EZ193" i="4"/>
  <c r="EY193" i="4"/>
  <c r="EW193" i="4"/>
  <c r="EV193" i="4"/>
  <c r="EU193" i="4"/>
  <c r="ET193" i="4"/>
  <c r="ES193" i="4"/>
  <c r="ER193" i="4"/>
  <c r="EQ193" i="4"/>
  <c r="EP193" i="4"/>
  <c r="EO193" i="4"/>
  <c r="EN193" i="4"/>
  <c r="EM193" i="4"/>
  <c r="DL193" i="4"/>
  <c r="DG193" i="4"/>
  <c r="DF193" i="4"/>
  <c r="DC193" i="4"/>
  <c r="CZ193" i="4"/>
  <c r="CW193" i="4"/>
  <c r="CU193" i="4"/>
  <c r="CT193" i="4"/>
  <c r="CQ193" i="4"/>
  <c r="CN193" i="4"/>
  <c r="CK193" i="4"/>
  <c r="CH193" i="4"/>
  <c r="CG193" i="4"/>
  <c r="CD193" i="4"/>
  <c r="CA193" i="4"/>
  <c r="BX193" i="4"/>
  <c r="BV193" i="4"/>
  <c r="BU193" i="4"/>
  <c r="BR193" i="4"/>
  <c r="BO193" i="4"/>
  <c r="BL193" i="4"/>
  <c r="DD193" i="4"/>
  <c r="E193" i="4"/>
  <c r="FI192" i="4"/>
  <c r="FH192" i="4"/>
  <c r="FG192" i="4"/>
  <c r="FF192" i="4"/>
  <c r="FE192" i="4"/>
  <c r="FD192" i="4"/>
  <c r="FC192" i="4"/>
  <c r="FB192" i="4"/>
  <c r="FA192" i="4"/>
  <c r="EZ192" i="4"/>
  <c r="EY192" i="4"/>
  <c r="EW192" i="4"/>
  <c r="EV192" i="4"/>
  <c r="EU192" i="4"/>
  <c r="ET192" i="4"/>
  <c r="ES192" i="4"/>
  <c r="ER192" i="4"/>
  <c r="EQ192" i="4"/>
  <c r="EP192" i="4"/>
  <c r="EO192" i="4"/>
  <c r="EN192" i="4"/>
  <c r="EM192" i="4"/>
  <c r="DL192" i="4"/>
  <c r="DF192" i="4"/>
  <c r="DC192" i="4"/>
  <c r="CZ192" i="4"/>
  <c r="CW192" i="4"/>
  <c r="CT192" i="4"/>
  <c r="CQ192" i="4"/>
  <c r="CN192" i="4"/>
  <c r="CK192" i="4"/>
  <c r="CG192" i="4"/>
  <c r="CD192" i="4"/>
  <c r="CA192" i="4"/>
  <c r="BX192" i="4"/>
  <c r="BU192" i="4"/>
  <c r="BS192" i="4"/>
  <c r="BR192" i="4"/>
  <c r="BO192" i="4"/>
  <c r="BL192" i="4"/>
  <c r="DD192" i="4"/>
  <c r="E192" i="4"/>
  <c r="FI191" i="4"/>
  <c r="FH191" i="4"/>
  <c r="FG191" i="4"/>
  <c r="FF191" i="4"/>
  <c r="FE191" i="4"/>
  <c r="FD191" i="4"/>
  <c r="FC191" i="4"/>
  <c r="FB191" i="4"/>
  <c r="FA191" i="4"/>
  <c r="EZ191" i="4"/>
  <c r="EY191" i="4"/>
  <c r="EW191" i="4"/>
  <c r="EV191" i="4"/>
  <c r="EU191" i="4"/>
  <c r="ET191" i="4"/>
  <c r="ES191" i="4"/>
  <c r="ER191" i="4"/>
  <c r="EQ191" i="4"/>
  <c r="EP191" i="4"/>
  <c r="EO191" i="4"/>
  <c r="EN191" i="4"/>
  <c r="EM191" i="4"/>
  <c r="DL191" i="4"/>
  <c r="DF191" i="4"/>
  <c r="DC191" i="4"/>
  <c r="CZ191" i="4"/>
  <c r="CW191" i="4"/>
  <c r="CT191" i="4"/>
  <c r="CQ191" i="4"/>
  <c r="CN191" i="4"/>
  <c r="CK191" i="4"/>
  <c r="CG191" i="4"/>
  <c r="CD191" i="4"/>
  <c r="CA191" i="4"/>
  <c r="BX191" i="4"/>
  <c r="BU191" i="4"/>
  <c r="BR191" i="4"/>
  <c r="BO191" i="4"/>
  <c r="BL191" i="4"/>
  <c r="DA191" i="4"/>
  <c r="E191" i="4"/>
  <c r="FI190" i="4"/>
  <c r="FH190" i="4"/>
  <c r="FG190" i="4"/>
  <c r="FF190" i="4"/>
  <c r="FE190" i="4"/>
  <c r="FD190" i="4"/>
  <c r="FC190" i="4"/>
  <c r="FB190" i="4"/>
  <c r="FA190" i="4"/>
  <c r="EZ190" i="4"/>
  <c r="EY190" i="4"/>
  <c r="EW190" i="4"/>
  <c r="EV190" i="4"/>
  <c r="EU190" i="4"/>
  <c r="ET190" i="4"/>
  <c r="ES190" i="4"/>
  <c r="ER190" i="4"/>
  <c r="EQ190" i="4"/>
  <c r="EP190" i="4"/>
  <c r="EO190" i="4"/>
  <c r="EN190" i="4"/>
  <c r="EM190" i="4"/>
  <c r="DL190" i="4"/>
  <c r="DF190" i="4"/>
  <c r="DE190" i="4"/>
  <c r="DD190" i="4"/>
  <c r="DC190" i="4"/>
  <c r="DB190" i="4"/>
  <c r="DA190" i="4"/>
  <c r="CZ190" i="4"/>
  <c r="CY190" i="4"/>
  <c r="CX190" i="4"/>
  <c r="CW190" i="4"/>
  <c r="CU190" i="4"/>
  <c r="CT190" i="4"/>
  <c r="CS190" i="4"/>
  <c r="CR190" i="4"/>
  <c r="CQ190" i="4"/>
  <c r="CP190" i="4"/>
  <c r="CO190" i="4"/>
  <c r="CN190" i="4"/>
  <c r="CM190" i="4"/>
  <c r="CL190" i="4"/>
  <c r="CK190" i="4"/>
  <c r="CG190" i="4"/>
  <c r="CF190" i="4"/>
  <c r="CE190" i="4"/>
  <c r="CD190" i="4"/>
  <c r="CC190" i="4"/>
  <c r="CB190" i="4"/>
  <c r="CA190" i="4"/>
  <c r="BZ190" i="4"/>
  <c r="BY190" i="4"/>
  <c r="BX190" i="4"/>
  <c r="BV190" i="4"/>
  <c r="BU190" i="4"/>
  <c r="BT190" i="4"/>
  <c r="BS190" i="4"/>
  <c r="BR190" i="4"/>
  <c r="BQ190" i="4"/>
  <c r="BP190" i="4"/>
  <c r="BO190" i="4"/>
  <c r="BN190" i="4"/>
  <c r="BM190" i="4"/>
  <c r="BL190" i="4"/>
  <c r="E190" i="4"/>
  <c r="FI189" i="4"/>
  <c r="FH189" i="4"/>
  <c r="FG189" i="4"/>
  <c r="FF189" i="4"/>
  <c r="FE189" i="4"/>
  <c r="FD189" i="4"/>
  <c r="FC189" i="4"/>
  <c r="FB189" i="4"/>
  <c r="FA189" i="4"/>
  <c r="EZ189" i="4"/>
  <c r="EY189" i="4"/>
  <c r="EW189" i="4"/>
  <c r="EV189" i="4"/>
  <c r="EU189" i="4"/>
  <c r="ET189" i="4"/>
  <c r="ES189" i="4"/>
  <c r="ER189" i="4"/>
  <c r="EQ189" i="4"/>
  <c r="EP189" i="4"/>
  <c r="EO189" i="4"/>
  <c r="EN189" i="4"/>
  <c r="EM189" i="4"/>
  <c r="DL189" i="4"/>
  <c r="DF189" i="4"/>
  <c r="DE189" i="4"/>
  <c r="DC189" i="4"/>
  <c r="DB189" i="4"/>
  <c r="CZ189" i="4"/>
  <c r="CY189" i="4"/>
  <c r="CW189" i="4"/>
  <c r="CT189" i="4"/>
  <c r="CS189" i="4"/>
  <c r="CQ189" i="4"/>
  <c r="CP189" i="4"/>
  <c r="CN189" i="4"/>
  <c r="CM189" i="4"/>
  <c r="CK189" i="4"/>
  <c r="CG189" i="4"/>
  <c r="CF189" i="4"/>
  <c r="CD189" i="4"/>
  <c r="CC189" i="4"/>
  <c r="CA189" i="4"/>
  <c r="BZ189" i="4"/>
  <c r="BX189" i="4"/>
  <c r="BU189" i="4"/>
  <c r="BT189" i="4"/>
  <c r="BR189" i="4"/>
  <c r="BQ189" i="4"/>
  <c r="BO189" i="4"/>
  <c r="BN189" i="4"/>
  <c r="BL189" i="4"/>
  <c r="E189" i="4"/>
  <c r="FI188" i="4"/>
  <c r="FH188" i="4"/>
  <c r="FG188" i="4"/>
  <c r="FF188" i="4"/>
  <c r="FE188" i="4"/>
  <c r="FD188" i="4"/>
  <c r="FC188" i="4"/>
  <c r="FB188" i="4"/>
  <c r="FA188" i="4"/>
  <c r="EZ188" i="4"/>
  <c r="EY188" i="4"/>
  <c r="EW188" i="4"/>
  <c r="EV188" i="4"/>
  <c r="EU188" i="4"/>
  <c r="ET188" i="4"/>
  <c r="ES188" i="4"/>
  <c r="ER188" i="4"/>
  <c r="EQ188" i="4"/>
  <c r="EP188" i="4"/>
  <c r="EO188" i="4"/>
  <c r="EN188" i="4"/>
  <c r="EM188" i="4"/>
  <c r="DL188" i="4"/>
  <c r="DG188" i="4"/>
  <c r="DF188" i="4"/>
  <c r="DC188" i="4"/>
  <c r="DB188" i="4"/>
  <c r="DA188" i="4"/>
  <c r="CZ188" i="4"/>
  <c r="CW188" i="4"/>
  <c r="CU188" i="4"/>
  <c r="CT188" i="4"/>
  <c r="CQ188" i="4"/>
  <c r="CP188" i="4"/>
  <c r="CO188" i="4"/>
  <c r="CN188" i="4"/>
  <c r="CK188" i="4"/>
  <c r="CH188" i="4"/>
  <c r="CG188" i="4"/>
  <c r="CD188" i="4"/>
  <c r="CC188" i="4"/>
  <c r="CB188" i="4"/>
  <c r="CA188" i="4"/>
  <c r="BX188" i="4"/>
  <c r="BV188" i="4"/>
  <c r="BU188" i="4"/>
  <c r="BR188" i="4"/>
  <c r="BQ188" i="4"/>
  <c r="BP188" i="4"/>
  <c r="BO188" i="4"/>
  <c r="BL188" i="4"/>
  <c r="E188" i="4"/>
  <c r="FI187" i="4"/>
  <c r="FH187" i="4"/>
  <c r="FG187" i="4"/>
  <c r="FF187" i="4"/>
  <c r="FE187" i="4"/>
  <c r="FD187" i="4"/>
  <c r="FC187" i="4"/>
  <c r="FB187" i="4"/>
  <c r="FA187" i="4"/>
  <c r="EZ187" i="4"/>
  <c r="EY187" i="4"/>
  <c r="EW187" i="4"/>
  <c r="EV187" i="4"/>
  <c r="EU187" i="4"/>
  <c r="ET187" i="4"/>
  <c r="ES187" i="4"/>
  <c r="ER187" i="4"/>
  <c r="EQ187" i="4"/>
  <c r="EP187" i="4"/>
  <c r="EO187" i="4"/>
  <c r="EN187" i="4"/>
  <c r="EM187" i="4"/>
  <c r="DL187" i="4"/>
  <c r="DG187" i="4"/>
  <c r="DE187" i="4"/>
  <c r="DA187" i="4"/>
  <c r="CY187" i="4"/>
  <c r="CU187" i="4"/>
  <c r="CS187" i="4"/>
  <c r="CO187" i="4"/>
  <c r="CM187" i="4"/>
  <c r="CH187" i="4"/>
  <c r="CF187" i="4"/>
  <c r="CB187" i="4"/>
  <c r="BZ187" i="4"/>
  <c r="BV187" i="4"/>
  <c r="BT187" i="4"/>
  <c r="BP187" i="4"/>
  <c r="BN187" i="4"/>
  <c r="E187" i="4"/>
  <c r="FI186" i="4"/>
  <c r="FH186" i="4"/>
  <c r="FG186" i="4"/>
  <c r="FF186" i="4"/>
  <c r="FE186" i="4"/>
  <c r="FD186" i="4"/>
  <c r="FC186" i="4"/>
  <c r="FB186" i="4"/>
  <c r="FA186" i="4"/>
  <c r="EZ186" i="4"/>
  <c r="EY186" i="4"/>
  <c r="EW186" i="4"/>
  <c r="EV186" i="4"/>
  <c r="EU186" i="4"/>
  <c r="ET186" i="4"/>
  <c r="ES186" i="4"/>
  <c r="ER186" i="4"/>
  <c r="EQ186" i="4"/>
  <c r="EP186" i="4"/>
  <c r="EO186" i="4"/>
  <c r="EN186" i="4"/>
  <c r="EM186" i="4"/>
  <c r="DL186" i="4"/>
  <c r="DE186" i="4"/>
  <c r="DD186" i="4"/>
  <c r="DC186" i="4"/>
  <c r="DB186" i="4"/>
  <c r="CY186" i="4"/>
  <c r="CX186" i="4"/>
  <c r="CW186" i="4"/>
  <c r="CS186" i="4"/>
  <c r="CR186" i="4"/>
  <c r="CQ186" i="4"/>
  <c r="CP186" i="4"/>
  <c r="CM186" i="4"/>
  <c r="CL186" i="4"/>
  <c r="CK186" i="4"/>
  <c r="CF186" i="4"/>
  <c r="CE186" i="4"/>
  <c r="CD186" i="4"/>
  <c r="CC186" i="4"/>
  <c r="BZ186" i="4"/>
  <c r="BY186" i="4"/>
  <c r="BX186" i="4"/>
  <c r="BT186" i="4"/>
  <c r="BS186" i="4"/>
  <c r="BR186" i="4"/>
  <c r="BQ186" i="4"/>
  <c r="BN186" i="4"/>
  <c r="BM186" i="4"/>
  <c r="BL186" i="4"/>
  <c r="E186" i="4"/>
  <c r="FI185" i="4"/>
  <c r="FH185" i="4"/>
  <c r="FG185" i="4"/>
  <c r="FF185" i="4"/>
  <c r="FE185" i="4"/>
  <c r="FD185" i="4"/>
  <c r="FC185" i="4"/>
  <c r="FB185" i="4"/>
  <c r="FA185" i="4"/>
  <c r="EZ185" i="4"/>
  <c r="EY185" i="4"/>
  <c r="EW185" i="4"/>
  <c r="EV185" i="4"/>
  <c r="EU185" i="4"/>
  <c r="ET185" i="4"/>
  <c r="ES185" i="4"/>
  <c r="ER185" i="4"/>
  <c r="EQ185" i="4"/>
  <c r="EP185" i="4"/>
  <c r="EO185" i="4"/>
  <c r="EN185" i="4"/>
  <c r="EM185" i="4"/>
  <c r="DL185" i="4"/>
  <c r="DG185" i="4"/>
  <c r="DF185" i="4"/>
  <c r="DD185" i="4"/>
  <c r="DC185" i="4"/>
  <c r="DB185" i="4"/>
  <c r="DA185" i="4"/>
  <c r="CZ185" i="4"/>
  <c r="CX185" i="4"/>
  <c r="CW185" i="4"/>
  <c r="CU185" i="4"/>
  <c r="CT185" i="4"/>
  <c r="CR185" i="4"/>
  <c r="CQ185" i="4"/>
  <c r="CP185" i="4"/>
  <c r="CO185" i="4"/>
  <c r="CN185" i="4"/>
  <c r="CL185" i="4"/>
  <c r="CK185" i="4"/>
  <c r="CH185" i="4"/>
  <c r="CG185" i="4"/>
  <c r="CE185" i="4"/>
  <c r="CD185" i="4"/>
  <c r="CC185" i="4"/>
  <c r="CB185" i="4"/>
  <c r="CA185" i="4"/>
  <c r="BY185" i="4"/>
  <c r="BX185" i="4"/>
  <c r="BV185" i="4"/>
  <c r="BU185" i="4"/>
  <c r="BS185" i="4"/>
  <c r="BR185" i="4"/>
  <c r="BQ185" i="4"/>
  <c r="BP185" i="4"/>
  <c r="BO185" i="4"/>
  <c r="BM185" i="4"/>
  <c r="BL185" i="4"/>
  <c r="E185" i="4"/>
  <c r="FI184" i="4"/>
  <c r="FH184" i="4"/>
  <c r="FG184" i="4"/>
  <c r="FF184" i="4"/>
  <c r="FE184" i="4"/>
  <c r="FD184" i="4"/>
  <c r="FC184" i="4"/>
  <c r="FB184" i="4"/>
  <c r="FA184" i="4"/>
  <c r="EZ184" i="4"/>
  <c r="EY184" i="4"/>
  <c r="EW184" i="4"/>
  <c r="EV184" i="4"/>
  <c r="EU184" i="4"/>
  <c r="ET184" i="4"/>
  <c r="ES184" i="4"/>
  <c r="ER184" i="4"/>
  <c r="EQ184" i="4"/>
  <c r="EP184" i="4"/>
  <c r="EO184" i="4"/>
  <c r="EN184" i="4"/>
  <c r="EM184" i="4"/>
  <c r="DL184" i="4"/>
  <c r="DF184" i="4"/>
  <c r="DE184" i="4"/>
  <c r="DC184" i="4"/>
  <c r="DB184" i="4"/>
  <c r="CZ184" i="4"/>
  <c r="CY184" i="4"/>
  <c r="CX184" i="4"/>
  <c r="CW184" i="4"/>
  <c r="CT184" i="4"/>
  <c r="CS184" i="4"/>
  <c r="CQ184" i="4"/>
  <c r="CP184" i="4"/>
  <c r="CN184" i="4"/>
  <c r="CM184" i="4"/>
  <c r="CL184" i="4"/>
  <c r="CK184" i="4"/>
  <c r="CG184" i="4"/>
  <c r="CF184" i="4"/>
  <c r="CD184" i="4"/>
  <c r="CC184" i="4"/>
  <c r="CA184" i="4"/>
  <c r="BZ184" i="4"/>
  <c r="BY184" i="4"/>
  <c r="BX184" i="4"/>
  <c r="BU184" i="4"/>
  <c r="BT184" i="4"/>
  <c r="BR184" i="4"/>
  <c r="BQ184" i="4"/>
  <c r="BO184" i="4"/>
  <c r="BN184" i="4"/>
  <c r="BM184" i="4"/>
  <c r="BL184" i="4"/>
  <c r="E184" i="4"/>
  <c r="FI183" i="4"/>
  <c r="FH183" i="4"/>
  <c r="FG183" i="4"/>
  <c r="FF183" i="4"/>
  <c r="FE183" i="4"/>
  <c r="FD183" i="4"/>
  <c r="FC183" i="4"/>
  <c r="FB183" i="4"/>
  <c r="FA183" i="4"/>
  <c r="EZ183" i="4"/>
  <c r="EY183" i="4"/>
  <c r="EW183" i="4"/>
  <c r="EV183" i="4"/>
  <c r="EU183" i="4"/>
  <c r="ET183" i="4"/>
  <c r="ES183" i="4"/>
  <c r="ER183" i="4"/>
  <c r="EQ183" i="4"/>
  <c r="EP183" i="4"/>
  <c r="EO183" i="4"/>
  <c r="EN183" i="4"/>
  <c r="EM183" i="4"/>
  <c r="DL183" i="4"/>
  <c r="DG183" i="4"/>
  <c r="DF183" i="4"/>
  <c r="DE183" i="4"/>
  <c r="DD183" i="4"/>
  <c r="DC183" i="4"/>
  <c r="DB183" i="4"/>
  <c r="DA183" i="4"/>
  <c r="CZ183" i="4"/>
  <c r="CY183" i="4"/>
  <c r="CX183" i="4"/>
  <c r="CW183" i="4"/>
  <c r="CU183" i="4"/>
  <c r="CT183" i="4"/>
  <c r="CS183" i="4"/>
  <c r="CR183" i="4"/>
  <c r="CQ183" i="4"/>
  <c r="CO183" i="4"/>
  <c r="CN183" i="4"/>
  <c r="CM183" i="4"/>
  <c r="CL183" i="4"/>
  <c r="CK183" i="4"/>
  <c r="CH183" i="4"/>
  <c r="CG183" i="4"/>
  <c r="CF183" i="4"/>
  <c r="CE183" i="4"/>
  <c r="CD183" i="4"/>
  <c r="CC183" i="4"/>
  <c r="CB183" i="4"/>
  <c r="CA183" i="4"/>
  <c r="BZ183" i="4"/>
  <c r="BY183" i="4"/>
  <c r="BX183" i="4"/>
  <c r="BV183" i="4"/>
  <c r="BU183" i="4"/>
  <c r="BT183" i="4"/>
  <c r="BS183" i="4"/>
  <c r="BR183" i="4"/>
  <c r="BP183" i="4"/>
  <c r="BO183" i="4"/>
  <c r="BN183" i="4"/>
  <c r="BM183" i="4"/>
  <c r="BL183" i="4"/>
  <c r="BK183" i="4"/>
  <c r="E183" i="4"/>
  <c r="FI182" i="4"/>
  <c r="FH182" i="4"/>
  <c r="FG182" i="4"/>
  <c r="FF182" i="4"/>
  <c r="FE182" i="4"/>
  <c r="FD182" i="4"/>
  <c r="FC182" i="4"/>
  <c r="FB182" i="4"/>
  <c r="FA182" i="4"/>
  <c r="EZ182" i="4"/>
  <c r="EY182" i="4"/>
  <c r="EW182" i="4"/>
  <c r="EV182" i="4"/>
  <c r="EU182" i="4"/>
  <c r="ET182" i="4"/>
  <c r="ES182" i="4"/>
  <c r="ER182" i="4"/>
  <c r="EQ182" i="4"/>
  <c r="EP182" i="4"/>
  <c r="EO182" i="4"/>
  <c r="EN182" i="4"/>
  <c r="EM182" i="4"/>
  <c r="DL182" i="4"/>
  <c r="DG182" i="4"/>
  <c r="DF182" i="4"/>
  <c r="DE182" i="4"/>
  <c r="DD182" i="4"/>
  <c r="DC182" i="4"/>
  <c r="DB182" i="4"/>
  <c r="DA182" i="4"/>
  <c r="CZ182" i="4"/>
  <c r="CY182" i="4"/>
  <c r="CX182" i="4"/>
  <c r="CW182" i="4"/>
  <c r="CU182" i="4"/>
  <c r="CT182" i="4"/>
  <c r="CS182" i="4"/>
  <c r="CR182" i="4"/>
  <c r="CQ182" i="4"/>
  <c r="CP182" i="4"/>
  <c r="CO182" i="4"/>
  <c r="CN182" i="4"/>
  <c r="CM182" i="4"/>
  <c r="CL182" i="4"/>
  <c r="CK182" i="4"/>
  <c r="CH182" i="4"/>
  <c r="CG182" i="4"/>
  <c r="CF182" i="4"/>
  <c r="CE182" i="4"/>
  <c r="CD182" i="4"/>
  <c r="CC182" i="4"/>
  <c r="CB182" i="4"/>
  <c r="CA182" i="4"/>
  <c r="BZ182" i="4"/>
  <c r="BY182" i="4"/>
  <c r="BX182" i="4"/>
  <c r="BV182" i="4"/>
  <c r="BU182" i="4"/>
  <c r="BT182" i="4"/>
  <c r="BS182" i="4"/>
  <c r="BR182" i="4"/>
  <c r="BQ182" i="4"/>
  <c r="BP182" i="4"/>
  <c r="BO182" i="4"/>
  <c r="BN182" i="4"/>
  <c r="BM182" i="4"/>
  <c r="BL182" i="4"/>
  <c r="E182" i="4"/>
  <c r="FI181" i="4"/>
  <c r="FH181" i="4"/>
  <c r="FG181" i="4"/>
  <c r="FF181" i="4"/>
  <c r="FE181" i="4"/>
  <c r="FD181" i="4"/>
  <c r="FC181" i="4"/>
  <c r="FB181" i="4"/>
  <c r="FA181" i="4"/>
  <c r="EZ181" i="4"/>
  <c r="EY181" i="4"/>
  <c r="EW181" i="4"/>
  <c r="EV181" i="4"/>
  <c r="EU181" i="4"/>
  <c r="ET181" i="4"/>
  <c r="ES181" i="4"/>
  <c r="ER181" i="4"/>
  <c r="EQ181" i="4"/>
  <c r="EP181" i="4"/>
  <c r="EO181" i="4"/>
  <c r="EN181" i="4"/>
  <c r="EM181" i="4"/>
  <c r="DL181" i="4"/>
  <c r="DG181" i="4"/>
  <c r="DF181" i="4"/>
  <c r="DE181" i="4"/>
  <c r="DD181" i="4"/>
  <c r="DC181" i="4"/>
  <c r="DB181" i="4"/>
  <c r="DA181" i="4"/>
  <c r="CZ181" i="4"/>
  <c r="CY181" i="4"/>
  <c r="CX181" i="4"/>
  <c r="CW181" i="4"/>
  <c r="CU181" i="4"/>
  <c r="CT181" i="4"/>
  <c r="CS181" i="4"/>
  <c r="CR181" i="4"/>
  <c r="CQ181" i="4"/>
  <c r="CO181" i="4"/>
  <c r="CN181" i="4"/>
  <c r="CM181" i="4"/>
  <c r="CL181" i="4"/>
  <c r="CK181" i="4"/>
  <c r="CH181" i="4"/>
  <c r="CG181" i="4"/>
  <c r="CF181" i="4"/>
  <c r="CE181" i="4"/>
  <c r="CD181" i="4"/>
  <c r="CC181" i="4"/>
  <c r="CB181" i="4"/>
  <c r="CA181" i="4"/>
  <c r="BZ181" i="4"/>
  <c r="BY181" i="4"/>
  <c r="BX181" i="4"/>
  <c r="BV181" i="4"/>
  <c r="BU181" i="4"/>
  <c r="BT181" i="4"/>
  <c r="BS181" i="4"/>
  <c r="BR181" i="4"/>
  <c r="BP181" i="4"/>
  <c r="BO181" i="4"/>
  <c r="BN181" i="4"/>
  <c r="BM181" i="4"/>
  <c r="BL181" i="4"/>
  <c r="CP181" i="4"/>
  <c r="E181" i="4"/>
  <c r="FI180" i="4"/>
  <c r="FH180" i="4"/>
  <c r="FG180" i="4"/>
  <c r="FF180" i="4"/>
  <c r="FE180" i="4"/>
  <c r="FD180" i="4"/>
  <c r="FC180" i="4"/>
  <c r="FB180" i="4"/>
  <c r="FA180" i="4"/>
  <c r="EZ180" i="4"/>
  <c r="EY180" i="4"/>
  <c r="EW180" i="4"/>
  <c r="EV180" i="4"/>
  <c r="EU180" i="4"/>
  <c r="ET180" i="4"/>
  <c r="ES180" i="4"/>
  <c r="ER180" i="4"/>
  <c r="EQ180" i="4"/>
  <c r="EP180" i="4"/>
  <c r="EO180" i="4"/>
  <c r="EN180" i="4"/>
  <c r="EM180" i="4"/>
  <c r="DL180" i="4"/>
  <c r="DG180" i="4"/>
  <c r="DF180" i="4"/>
  <c r="DE180" i="4"/>
  <c r="DD180" i="4"/>
  <c r="DC180" i="4"/>
  <c r="DB180" i="4"/>
  <c r="DA180" i="4"/>
  <c r="CZ180" i="4"/>
  <c r="CY180" i="4"/>
  <c r="CX180" i="4"/>
  <c r="CW180" i="4"/>
  <c r="CU180" i="4"/>
  <c r="CT180" i="4"/>
  <c r="CS180" i="4"/>
  <c r="CR180" i="4"/>
  <c r="CQ180" i="4"/>
  <c r="CO180" i="4"/>
  <c r="CN180" i="4"/>
  <c r="CM180" i="4"/>
  <c r="CL180" i="4"/>
  <c r="CK180" i="4"/>
  <c r="CH180" i="4"/>
  <c r="CG180" i="4"/>
  <c r="CF180" i="4"/>
  <c r="CE180" i="4"/>
  <c r="CD180" i="4"/>
  <c r="CC180" i="4"/>
  <c r="CB180" i="4"/>
  <c r="CA180" i="4"/>
  <c r="BZ180" i="4"/>
  <c r="BY180" i="4"/>
  <c r="BX180" i="4"/>
  <c r="BV180" i="4"/>
  <c r="BU180" i="4"/>
  <c r="BT180" i="4"/>
  <c r="BS180" i="4"/>
  <c r="BR180" i="4"/>
  <c r="BP180" i="4"/>
  <c r="BO180" i="4"/>
  <c r="BN180" i="4"/>
  <c r="BM180" i="4"/>
  <c r="BL180" i="4"/>
  <c r="E180" i="4"/>
  <c r="FI179" i="4"/>
  <c r="FH179" i="4"/>
  <c r="FG179" i="4"/>
  <c r="FF179" i="4"/>
  <c r="FE179" i="4"/>
  <c r="FD179" i="4"/>
  <c r="FC179" i="4"/>
  <c r="FB179" i="4"/>
  <c r="FA179" i="4"/>
  <c r="EZ179" i="4"/>
  <c r="EY179" i="4"/>
  <c r="EW179" i="4"/>
  <c r="EV179" i="4"/>
  <c r="EU179" i="4"/>
  <c r="ET179" i="4"/>
  <c r="ES179" i="4"/>
  <c r="ER179" i="4"/>
  <c r="EQ179" i="4"/>
  <c r="EP179" i="4"/>
  <c r="EO179" i="4"/>
  <c r="EN179" i="4"/>
  <c r="EM179" i="4"/>
  <c r="DL179" i="4"/>
  <c r="DG179" i="4"/>
  <c r="DF179" i="4"/>
  <c r="DE179" i="4"/>
  <c r="DD179" i="4"/>
  <c r="DC179" i="4"/>
  <c r="DB179" i="4"/>
  <c r="DA179" i="4"/>
  <c r="CZ179" i="4"/>
  <c r="CY179" i="4"/>
  <c r="CX179" i="4"/>
  <c r="CU179" i="4"/>
  <c r="CT179" i="4"/>
  <c r="CS179" i="4"/>
  <c r="CR179" i="4"/>
  <c r="CQ179" i="4"/>
  <c r="CP179" i="4"/>
  <c r="CO179" i="4"/>
  <c r="CN179" i="4"/>
  <c r="CM179" i="4"/>
  <c r="CL179" i="4"/>
  <c r="CH179" i="4"/>
  <c r="CG179" i="4"/>
  <c r="CF179" i="4"/>
  <c r="CE179" i="4"/>
  <c r="CD179" i="4"/>
  <c r="CC179" i="4"/>
  <c r="CB179" i="4"/>
  <c r="CA179" i="4"/>
  <c r="BZ179" i="4"/>
  <c r="BY179" i="4"/>
  <c r="BV179" i="4"/>
  <c r="BU179" i="4"/>
  <c r="BT179" i="4"/>
  <c r="BS179" i="4"/>
  <c r="BR179" i="4"/>
  <c r="BQ179" i="4"/>
  <c r="BP179" i="4"/>
  <c r="BO179" i="4"/>
  <c r="BN179" i="4"/>
  <c r="BM179" i="4"/>
  <c r="E179" i="4"/>
  <c r="FI178" i="4"/>
  <c r="FH178" i="4"/>
  <c r="FG178" i="4"/>
  <c r="FF178" i="4"/>
  <c r="FE178" i="4"/>
  <c r="FD178" i="4"/>
  <c r="FC178" i="4"/>
  <c r="FB178" i="4"/>
  <c r="FA178" i="4"/>
  <c r="EZ178" i="4"/>
  <c r="EY178" i="4"/>
  <c r="EW178" i="4"/>
  <c r="EV178" i="4"/>
  <c r="EU178" i="4"/>
  <c r="ET178" i="4"/>
  <c r="ES178" i="4"/>
  <c r="ER178" i="4"/>
  <c r="EQ178" i="4"/>
  <c r="EP178" i="4"/>
  <c r="EO178" i="4"/>
  <c r="EN178" i="4"/>
  <c r="EM178" i="4"/>
  <c r="DL178" i="4"/>
  <c r="E178" i="4"/>
  <c r="FI177" i="4"/>
  <c r="FH177" i="4"/>
  <c r="FG177" i="4"/>
  <c r="FF177" i="4"/>
  <c r="FE177" i="4"/>
  <c r="FD177" i="4"/>
  <c r="FC177" i="4"/>
  <c r="FB177" i="4"/>
  <c r="FA177" i="4"/>
  <c r="EZ177" i="4"/>
  <c r="EY177" i="4"/>
  <c r="EW177" i="4"/>
  <c r="EV177" i="4"/>
  <c r="EU177" i="4"/>
  <c r="ET177" i="4"/>
  <c r="ES177" i="4"/>
  <c r="ER177" i="4"/>
  <c r="EQ177" i="4"/>
  <c r="EP177" i="4"/>
  <c r="EO177" i="4"/>
  <c r="EN177" i="4"/>
  <c r="EM177" i="4"/>
  <c r="DL177" i="4"/>
  <c r="DG177" i="4"/>
  <c r="DC177" i="4"/>
  <c r="DB177" i="4"/>
  <c r="DA177" i="4"/>
  <c r="CZ177" i="4"/>
  <c r="CY177" i="4"/>
  <c r="CX177" i="4"/>
  <c r="CW177" i="4"/>
  <c r="CU177" i="4"/>
  <c r="CT177" i="4"/>
  <c r="CS177" i="4"/>
  <c r="CQ177" i="4"/>
  <c r="CP177" i="4"/>
  <c r="CO177" i="4"/>
  <c r="CN177" i="4"/>
  <c r="CM177" i="4"/>
  <c r="CL177" i="4"/>
  <c r="CK177" i="4"/>
  <c r="CH177" i="4"/>
  <c r="CD177" i="4"/>
  <c r="CC177" i="4"/>
  <c r="CB177" i="4"/>
  <c r="CA177" i="4"/>
  <c r="BZ177" i="4"/>
  <c r="BY177" i="4"/>
  <c r="BX177" i="4"/>
  <c r="BV177" i="4"/>
  <c r="BU177" i="4"/>
  <c r="BT177" i="4"/>
  <c r="BR177" i="4"/>
  <c r="BQ177" i="4"/>
  <c r="BP177" i="4"/>
  <c r="BO177" i="4"/>
  <c r="BN177" i="4"/>
  <c r="BM177" i="4"/>
  <c r="BL177" i="4"/>
  <c r="E177" i="4"/>
  <c r="FI176" i="4"/>
  <c r="FH176" i="4"/>
  <c r="FG176" i="4"/>
  <c r="FF176" i="4"/>
  <c r="FE176" i="4"/>
  <c r="FD176" i="4"/>
  <c r="FC176" i="4"/>
  <c r="FB176" i="4"/>
  <c r="FA176" i="4"/>
  <c r="EZ176" i="4"/>
  <c r="EY176" i="4"/>
  <c r="EW176" i="4"/>
  <c r="EV176" i="4"/>
  <c r="EU176" i="4"/>
  <c r="ET176" i="4"/>
  <c r="ES176" i="4"/>
  <c r="ER176" i="4"/>
  <c r="EQ176" i="4"/>
  <c r="EP176" i="4"/>
  <c r="EO176" i="4"/>
  <c r="EN176" i="4"/>
  <c r="EM176" i="4"/>
  <c r="DL176" i="4"/>
  <c r="DG176" i="4"/>
  <c r="DB176" i="4"/>
  <c r="CW176" i="4"/>
  <c r="CU176" i="4"/>
  <c r="CP176" i="4"/>
  <c r="CK176" i="4"/>
  <c r="CH176" i="4"/>
  <c r="CC176" i="4"/>
  <c r="BX176" i="4"/>
  <c r="BV176" i="4"/>
  <c r="BQ176" i="4"/>
  <c r="BL176" i="4"/>
  <c r="E176" i="4"/>
  <c r="FI175" i="4"/>
  <c r="FH175" i="4"/>
  <c r="FG175" i="4"/>
  <c r="FF175" i="4"/>
  <c r="FE175" i="4"/>
  <c r="FD175" i="4"/>
  <c r="FC175" i="4"/>
  <c r="FB175" i="4"/>
  <c r="FA175" i="4"/>
  <c r="EZ175" i="4"/>
  <c r="EY175" i="4"/>
  <c r="EW175" i="4"/>
  <c r="EV175" i="4"/>
  <c r="EU175" i="4"/>
  <c r="ET175" i="4"/>
  <c r="ES175" i="4"/>
  <c r="ER175" i="4"/>
  <c r="EQ175" i="4"/>
  <c r="EP175" i="4"/>
  <c r="EO175" i="4"/>
  <c r="EN175" i="4"/>
  <c r="EM175" i="4"/>
  <c r="DL175" i="4"/>
  <c r="DG175" i="4"/>
  <c r="DF175" i="4"/>
  <c r="DE175" i="4"/>
  <c r="DC175" i="4"/>
  <c r="DB175" i="4"/>
  <c r="CZ175" i="4"/>
  <c r="CY175" i="4"/>
  <c r="CW175" i="4"/>
  <c r="CU175" i="4"/>
  <c r="CT175" i="4"/>
  <c r="CS175" i="4"/>
  <c r="CQ175" i="4"/>
  <c r="CP175" i="4"/>
  <c r="CN175" i="4"/>
  <c r="CM175" i="4"/>
  <c r="CK175" i="4"/>
  <c r="CH175" i="4"/>
  <c r="CG175" i="4"/>
  <c r="CF175" i="4"/>
  <c r="CD175" i="4"/>
  <c r="CC175" i="4"/>
  <c r="CA175" i="4"/>
  <c r="BZ175" i="4"/>
  <c r="BX175" i="4"/>
  <c r="BV175" i="4"/>
  <c r="BU175" i="4"/>
  <c r="BT175" i="4"/>
  <c r="BR175" i="4"/>
  <c r="BQ175" i="4"/>
  <c r="BO175" i="4"/>
  <c r="BN175" i="4"/>
  <c r="BL175" i="4"/>
  <c r="E175" i="4"/>
  <c r="FI174" i="4"/>
  <c r="FH174" i="4"/>
  <c r="FG174" i="4"/>
  <c r="FF174" i="4"/>
  <c r="FE174" i="4"/>
  <c r="FD174" i="4"/>
  <c r="FC174" i="4"/>
  <c r="FB174" i="4"/>
  <c r="FA174" i="4"/>
  <c r="EZ174" i="4"/>
  <c r="EY174" i="4"/>
  <c r="EW174" i="4"/>
  <c r="EV174" i="4"/>
  <c r="EU174" i="4"/>
  <c r="ET174" i="4"/>
  <c r="ES174" i="4"/>
  <c r="ER174" i="4"/>
  <c r="EQ174" i="4"/>
  <c r="EP174" i="4"/>
  <c r="EO174" i="4"/>
  <c r="EN174" i="4"/>
  <c r="EM174" i="4"/>
  <c r="DL174" i="4"/>
  <c r="E174" i="4"/>
  <c r="FI173" i="4"/>
  <c r="FH173" i="4"/>
  <c r="FG173" i="4"/>
  <c r="FF173" i="4"/>
  <c r="FE173" i="4"/>
  <c r="FD173" i="4"/>
  <c r="FC173" i="4"/>
  <c r="FB173" i="4"/>
  <c r="FA173" i="4"/>
  <c r="EZ173" i="4"/>
  <c r="EY173" i="4"/>
  <c r="EW173" i="4"/>
  <c r="EV173" i="4"/>
  <c r="EU173" i="4"/>
  <c r="ET173" i="4"/>
  <c r="ES173" i="4"/>
  <c r="ER173" i="4"/>
  <c r="EQ173" i="4"/>
  <c r="EP173" i="4"/>
  <c r="EO173" i="4"/>
  <c r="EN173" i="4"/>
  <c r="EM173" i="4"/>
  <c r="DL173" i="4"/>
  <c r="DG173" i="4"/>
  <c r="DE173" i="4"/>
  <c r="DC173" i="4"/>
  <c r="DB173" i="4"/>
  <c r="DA173" i="4"/>
  <c r="CY173" i="4"/>
  <c r="CW173" i="4"/>
  <c r="CU173" i="4"/>
  <c r="CS173" i="4"/>
  <c r="CQ173" i="4"/>
  <c r="CP173" i="4"/>
  <c r="CO173" i="4"/>
  <c r="CM173" i="4"/>
  <c r="CK173" i="4"/>
  <c r="CH173" i="4"/>
  <c r="CF173" i="4"/>
  <c r="CD173" i="4"/>
  <c r="CC173" i="4"/>
  <c r="CB173" i="4"/>
  <c r="BZ173" i="4"/>
  <c r="BX173" i="4"/>
  <c r="BV173" i="4"/>
  <c r="BT173" i="4"/>
  <c r="BR173" i="4"/>
  <c r="BQ173" i="4"/>
  <c r="BP173" i="4"/>
  <c r="BN173" i="4"/>
  <c r="BL173" i="4"/>
  <c r="E173" i="4"/>
  <c r="FI172" i="4"/>
  <c r="FH172" i="4"/>
  <c r="FG172" i="4"/>
  <c r="FF172" i="4"/>
  <c r="FE172" i="4"/>
  <c r="FD172" i="4"/>
  <c r="FC172" i="4"/>
  <c r="FB172" i="4"/>
  <c r="FA172" i="4"/>
  <c r="EZ172" i="4"/>
  <c r="EY172" i="4"/>
  <c r="EW172" i="4"/>
  <c r="EV172" i="4"/>
  <c r="EU172" i="4"/>
  <c r="ET172" i="4"/>
  <c r="ES172" i="4"/>
  <c r="ER172" i="4"/>
  <c r="EQ172" i="4"/>
  <c r="EP172" i="4"/>
  <c r="EO172" i="4"/>
  <c r="EN172" i="4"/>
  <c r="EM172" i="4"/>
  <c r="DL172" i="4"/>
  <c r="DF172" i="4"/>
  <c r="DD172" i="4"/>
  <c r="DB172" i="4"/>
  <c r="CZ172" i="4"/>
  <c r="CX172" i="4"/>
  <c r="CT172" i="4"/>
  <c r="CR172" i="4"/>
  <c r="CP172" i="4"/>
  <c r="CN172" i="4"/>
  <c r="CL172" i="4"/>
  <c r="CG172" i="4"/>
  <c r="CE172" i="4"/>
  <c r="CC172" i="4"/>
  <c r="CA172" i="4"/>
  <c r="BY172" i="4"/>
  <c r="BU172" i="4"/>
  <c r="BS172" i="4"/>
  <c r="BQ172" i="4"/>
  <c r="BO172" i="4"/>
  <c r="BM172" i="4"/>
  <c r="E172" i="4"/>
  <c r="FI171" i="4"/>
  <c r="FH171" i="4"/>
  <c r="FG171" i="4"/>
  <c r="FF171" i="4"/>
  <c r="FE171" i="4"/>
  <c r="FD171" i="4"/>
  <c r="FC171" i="4"/>
  <c r="FB171" i="4"/>
  <c r="FA171" i="4"/>
  <c r="EZ171" i="4"/>
  <c r="EY171" i="4"/>
  <c r="EW171" i="4"/>
  <c r="EV171" i="4"/>
  <c r="EU171" i="4"/>
  <c r="ET171" i="4"/>
  <c r="ES171" i="4"/>
  <c r="ER171" i="4"/>
  <c r="EQ171" i="4"/>
  <c r="EP171" i="4"/>
  <c r="EO171" i="4"/>
  <c r="EN171" i="4"/>
  <c r="EM171" i="4"/>
  <c r="DL171" i="4"/>
  <c r="DG171" i="4"/>
  <c r="DF171" i="4"/>
  <c r="DE171" i="4"/>
  <c r="DD171" i="4"/>
  <c r="DC171" i="4"/>
  <c r="DB171" i="4"/>
  <c r="DA171" i="4"/>
  <c r="CZ171" i="4"/>
  <c r="CX171" i="4"/>
  <c r="CU171" i="4"/>
  <c r="CT171" i="4"/>
  <c r="CS171" i="4"/>
  <c r="CR171" i="4"/>
  <c r="CQ171" i="4"/>
  <c r="CP171" i="4"/>
  <c r="CO171" i="4"/>
  <c r="CN171" i="4"/>
  <c r="CM171" i="4"/>
  <c r="CL171" i="4"/>
  <c r="CK171" i="4"/>
  <c r="CH171" i="4"/>
  <c r="CG171" i="4"/>
  <c r="CF171" i="4"/>
  <c r="CE171" i="4"/>
  <c r="CD171" i="4"/>
  <c r="CC171" i="4"/>
  <c r="CB171" i="4"/>
  <c r="CA171" i="4"/>
  <c r="BY171" i="4"/>
  <c r="BV171" i="4"/>
  <c r="BU171" i="4"/>
  <c r="BT171" i="4"/>
  <c r="BS171" i="4"/>
  <c r="BR171" i="4"/>
  <c r="BQ171" i="4"/>
  <c r="BP171" i="4"/>
  <c r="BO171" i="4"/>
  <c r="BN171" i="4"/>
  <c r="BM171" i="4"/>
  <c r="BL171" i="4"/>
  <c r="E171" i="4"/>
  <c r="FI170" i="4"/>
  <c r="FH170" i="4"/>
  <c r="FG170" i="4"/>
  <c r="FF170" i="4"/>
  <c r="FE170" i="4"/>
  <c r="FD170" i="4"/>
  <c r="FC170" i="4"/>
  <c r="FB170" i="4"/>
  <c r="FA170" i="4"/>
  <c r="EZ170" i="4"/>
  <c r="EY170" i="4"/>
  <c r="EW170" i="4"/>
  <c r="EV170" i="4"/>
  <c r="EU170" i="4"/>
  <c r="ET170" i="4"/>
  <c r="ES170" i="4"/>
  <c r="ER170" i="4"/>
  <c r="EQ170" i="4"/>
  <c r="EP170" i="4"/>
  <c r="EO170" i="4"/>
  <c r="EN170" i="4"/>
  <c r="EM170" i="4"/>
  <c r="DL170" i="4"/>
  <c r="DG170" i="4"/>
  <c r="DF170" i="4"/>
  <c r="DE170" i="4"/>
  <c r="DD170" i="4"/>
  <c r="DC170" i="4"/>
  <c r="DB170" i="4"/>
  <c r="DA170" i="4"/>
  <c r="CZ170" i="4"/>
  <c r="CY170" i="4"/>
  <c r="CX170" i="4"/>
  <c r="CW170" i="4"/>
  <c r="CU170" i="4"/>
  <c r="CT170" i="4"/>
  <c r="CS170" i="4"/>
  <c r="CR170" i="4"/>
  <c r="CQ170" i="4"/>
  <c r="CP170" i="4"/>
  <c r="CO170" i="4"/>
  <c r="CN170" i="4"/>
  <c r="CM170" i="4"/>
  <c r="CL170" i="4"/>
  <c r="CK170" i="4"/>
  <c r="CH170" i="4"/>
  <c r="CG170" i="4"/>
  <c r="CF170" i="4"/>
  <c r="CE170" i="4"/>
  <c r="CD170" i="4"/>
  <c r="CC170" i="4"/>
  <c r="CB170" i="4"/>
  <c r="CA170" i="4"/>
  <c r="BZ170" i="4"/>
  <c r="BY170" i="4"/>
  <c r="BX170" i="4"/>
  <c r="BV170" i="4"/>
  <c r="BU170" i="4"/>
  <c r="BT170" i="4"/>
  <c r="BS170" i="4"/>
  <c r="BR170" i="4"/>
  <c r="BQ170" i="4"/>
  <c r="BP170" i="4"/>
  <c r="BO170" i="4"/>
  <c r="BN170" i="4"/>
  <c r="BM170" i="4"/>
  <c r="BL170" i="4"/>
  <c r="E170" i="4"/>
  <c r="FI169" i="4"/>
  <c r="FH169" i="4"/>
  <c r="FG169" i="4"/>
  <c r="FF169" i="4"/>
  <c r="FE169" i="4"/>
  <c r="FD169" i="4"/>
  <c r="FC169" i="4"/>
  <c r="FB169" i="4"/>
  <c r="FA169" i="4"/>
  <c r="EZ169" i="4"/>
  <c r="EY169" i="4"/>
  <c r="EW169" i="4"/>
  <c r="EV169" i="4"/>
  <c r="EU169" i="4"/>
  <c r="ET169" i="4"/>
  <c r="ES169" i="4"/>
  <c r="ER169" i="4"/>
  <c r="EQ169" i="4"/>
  <c r="EP169" i="4"/>
  <c r="EO169" i="4"/>
  <c r="EN169" i="4"/>
  <c r="EM169" i="4"/>
  <c r="DL169" i="4"/>
  <c r="DG169" i="4"/>
  <c r="DF169" i="4"/>
  <c r="DE169" i="4"/>
  <c r="DD169" i="4"/>
  <c r="DC169" i="4"/>
  <c r="DB169" i="4"/>
  <c r="DA169" i="4"/>
  <c r="CZ169" i="4"/>
  <c r="CY169" i="4"/>
  <c r="CW169" i="4"/>
  <c r="CU169" i="4"/>
  <c r="CT169" i="4"/>
  <c r="CS169" i="4"/>
  <c r="CR169" i="4"/>
  <c r="CQ169" i="4"/>
  <c r="CP169" i="4"/>
  <c r="CO169" i="4"/>
  <c r="CN169" i="4"/>
  <c r="CM169" i="4"/>
  <c r="CK169" i="4"/>
  <c r="CH169" i="4"/>
  <c r="CG169" i="4"/>
  <c r="CF169" i="4"/>
  <c r="CE169" i="4"/>
  <c r="CD169" i="4"/>
  <c r="CC169" i="4"/>
  <c r="CB169" i="4"/>
  <c r="CA169" i="4"/>
  <c r="BZ169" i="4"/>
  <c r="BX169" i="4"/>
  <c r="BV169" i="4"/>
  <c r="BU169" i="4"/>
  <c r="BT169" i="4"/>
  <c r="BS169" i="4"/>
  <c r="BR169" i="4"/>
  <c r="BQ169" i="4"/>
  <c r="BP169" i="4"/>
  <c r="BO169" i="4"/>
  <c r="BN169" i="4"/>
  <c r="BL169" i="4"/>
  <c r="E169" i="4"/>
  <c r="FI168" i="4"/>
  <c r="FH168" i="4"/>
  <c r="FG168" i="4"/>
  <c r="FF168" i="4"/>
  <c r="FE168" i="4"/>
  <c r="FD168" i="4"/>
  <c r="FC168" i="4"/>
  <c r="FB168" i="4"/>
  <c r="FA168" i="4"/>
  <c r="EZ168" i="4"/>
  <c r="EY168" i="4"/>
  <c r="EW168" i="4"/>
  <c r="EV168" i="4"/>
  <c r="EU168" i="4"/>
  <c r="ET168" i="4"/>
  <c r="ES168" i="4"/>
  <c r="ER168" i="4"/>
  <c r="EQ168" i="4"/>
  <c r="EP168" i="4"/>
  <c r="EO168" i="4"/>
  <c r="EN168" i="4"/>
  <c r="EM168" i="4"/>
  <c r="DL168" i="4"/>
  <c r="DG168" i="4"/>
  <c r="DF168" i="4"/>
  <c r="DE168" i="4"/>
  <c r="DD168" i="4"/>
  <c r="DC168" i="4"/>
  <c r="DB168" i="4"/>
  <c r="DA168" i="4"/>
  <c r="CZ168" i="4"/>
  <c r="CY168" i="4"/>
  <c r="CX168" i="4"/>
  <c r="CW168" i="4"/>
  <c r="CU168" i="4"/>
  <c r="CT168" i="4"/>
  <c r="CS168" i="4"/>
  <c r="CR168" i="4"/>
  <c r="CQ168" i="4"/>
  <c r="CP168" i="4"/>
  <c r="CO168" i="4"/>
  <c r="CN168" i="4"/>
  <c r="CM168" i="4"/>
  <c r="CL168" i="4"/>
  <c r="CK168" i="4"/>
  <c r="CH168" i="4"/>
  <c r="CG168" i="4"/>
  <c r="CF168" i="4"/>
  <c r="CE168" i="4"/>
  <c r="CD168" i="4"/>
  <c r="CC168" i="4"/>
  <c r="CB168" i="4"/>
  <c r="CA168" i="4"/>
  <c r="BZ168" i="4"/>
  <c r="BY168" i="4"/>
  <c r="BX168" i="4"/>
  <c r="BV168" i="4"/>
  <c r="BU168" i="4"/>
  <c r="BT168" i="4"/>
  <c r="BS168" i="4"/>
  <c r="BR168" i="4"/>
  <c r="BQ168" i="4"/>
  <c r="BP168" i="4"/>
  <c r="BO168" i="4"/>
  <c r="BN168" i="4"/>
  <c r="BM168" i="4"/>
  <c r="BL168" i="4"/>
  <c r="E168" i="4"/>
  <c r="FI167" i="4"/>
  <c r="FH167" i="4"/>
  <c r="FG167" i="4"/>
  <c r="FF167" i="4"/>
  <c r="FE167" i="4"/>
  <c r="FD167" i="4"/>
  <c r="FC167" i="4"/>
  <c r="FB167" i="4"/>
  <c r="FA167" i="4"/>
  <c r="EZ167" i="4"/>
  <c r="EY167" i="4"/>
  <c r="EW167" i="4"/>
  <c r="EV167" i="4"/>
  <c r="EU167" i="4"/>
  <c r="ET167" i="4"/>
  <c r="ES167" i="4"/>
  <c r="ER167" i="4"/>
  <c r="EQ167" i="4"/>
  <c r="EP167" i="4"/>
  <c r="EO167" i="4"/>
  <c r="EN167" i="4"/>
  <c r="EM167" i="4"/>
  <c r="DL167" i="4"/>
  <c r="E167" i="4"/>
  <c r="FI166" i="4"/>
  <c r="FH166" i="4"/>
  <c r="FG166" i="4"/>
  <c r="FF166" i="4"/>
  <c r="FE166" i="4"/>
  <c r="FD166" i="4"/>
  <c r="FC166" i="4"/>
  <c r="FB166" i="4"/>
  <c r="FA166" i="4"/>
  <c r="EZ166" i="4"/>
  <c r="EY166" i="4"/>
  <c r="EW166" i="4"/>
  <c r="EV166" i="4"/>
  <c r="EU166" i="4"/>
  <c r="ET166" i="4"/>
  <c r="ES166" i="4"/>
  <c r="ER166" i="4"/>
  <c r="EQ166" i="4"/>
  <c r="EP166" i="4"/>
  <c r="EO166" i="4"/>
  <c r="EN166" i="4"/>
  <c r="EM166" i="4"/>
  <c r="DL166" i="4"/>
  <c r="E166" i="4"/>
  <c r="FI165" i="4"/>
  <c r="FH165" i="4"/>
  <c r="FG165" i="4"/>
  <c r="FF165" i="4"/>
  <c r="FE165" i="4"/>
  <c r="FD165" i="4"/>
  <c r="FC165" i="4"/>
  <c r="FB165" i="4"/>
  <c r="FA165" i="4"/>
  <c r="EZ165" i="4"/>
  <c r="EY165" i="4"/>
  <c r="EW165" i="4"/>
  <c r="EV165" i="4"/>
  <c r="EU165" i="4"/>
  <c r="ET165" i="4"/>
  <c r="ES165" i="4"/>
  <c r="ER165" i="4"/>
  <c r="EQ165" i="4"/>
  <c r="EP165" i="4"/>
  <c r="EO165" i="4"/>
  <c r="EN165" i="4"/>
  <c r="EM165" i="4"/>
  <c r="DL165" i="4"/>
  <c r="DF165" i="4"/>
  <c r="DE165" i="4"/>
  <c r="DD165" i="4"/>
  <c r="DC165" i="4"/>
  <c r="DB165" i="4"/>
  <c r="DA165" i="4"/>
  <c r="CZ165" i="4"/>
  <c r="CY165" i="4"/>
  <c r="CX165" i="4"/>
  <c r="CT165" i="4"/>
  <c r="CS165" i="4"/>
  <c r="CR165" i="4"/>
  <c r="CQ165" i="4"/>
  <c r="CP165" i="4"/>
  <c r="CO165" i="4"/>
  <c r="CN165" i="4"/>
  <c r="CM165" i="4"/>
  <c r="CL165" i="4"/>
  <c r="CG165" i="4"/>
  <c r="CF165" i="4"/>
  <c r="CE165" i="4"/>
  <c r="CD165" i="4"/>
  <c r="CC165" i="4"/>
  <c r="CB165" i="4"/>
  <c r="CA165" i="4"/>
  <c r="BZ165" i="4"/>
  <c r="BY165" i="4"/>
  <c r="BU165" i="4"/>
  <c r="BT165" i="4"/>
  <c r="BS165" i="4"/>
  <c r="BR165" i="4"/>
  <c r="BQ165" i="4"/>
  <c r="BP165" i="4"/>
  <c r="BO165" i="4"/>
  <c r="BN165" i="4"/>
  <c r="BM165" i="4"/>
  <c r="E165" i="4"/>
  <c r="FI164" i="4"/>
  <c r="FH164" i="4"/>
  <c r="FG164" i="4"/>
  <c r="FF164" i="4"/>
  <c r="FE164" i="4"/>
  <c r="FD164" i="4"/>
  <c r="FC164" i="4"/>
  <c r="FB164" i="4"/>
  <c r="FA164" i="4"/>
  <c r="EZ164" i="4"/>
  <c r="EY164" i="4"/>
  <c r="EW164" i="4"/>
  <c r="EV164" i="4"/>
  <c r="EU164" i="4"/>
  <c r="ET164" i="4"/>
  <c r="ES164" i="4"/>
  <c r="ER164" i="4"/>
  <c r="EQ164" i="4"/>
  <c r="EP164" i="4"/>
  <c r="EO164" i="4"/>
  <c r="EN164" i="4"/>
  <c r="EM164" i="4"/>
  <c r="DL164" i="4"/>
  <c r="E164" i="4"/>
  <c r="FI163" i="4"/>
  <c r="FH163" i="4"/>
  <c r="FG163" i="4"/>
  <c r="FF163" i="4"/>
  <c r="FE163" i="4"/>
  <c r="FD163" i="4"/>
  <c r="FC163" i="4"/>
  <c r="FB163" i="4"/>
  <c r="FA163" i="4"/>
  <c r="EZ163" i="4"/>
  <c r="EY163" i="4"/>
  <c r="EW163" i="4"/>
  <c r="EV163" i="4"/>
  <c r="EU163" i="4"/>
  <c r="ET163" i="4"/>
  <c r="ES163" i="4"/>
  <c r="ER163" i="4"/>
  <c r="EQ163" i="4"/>
  <c r="EP163" i="4"/>
  <c r="EO163" i="4"/>
  <c r="EN163" i="4"/>
  <c r="EM163" i="4"/>
  <c r="DL163" i="4"/>
  <c r="E163" i="4"/>
  <c r="FI162" i="4"/>
  <c r="FH162" i="4"/>
  <c r="FG162" i="4"/>
  <c r="FF162" i="4"/>
  <c r="FE162" i="4"/>
  <c r="FD162" i="4"/>
  <c r="FC162" i="4"/>
  <c r="FB162" i="4"/>
  <c r="FA162" i="4"/>
  <c r="EZ162" i="4"/>
  <c r="EY162" i="4"/>
  <c r="EW162" i="4"/>
  <c r="EV162" i="4"/>
  <c r="EU162" i="4"/>
  <c r="ET162" i="4"/>
  <c r="ES162" i="4"/>
  <c r="ER162" i="4"/>
  <c r="EQ162" i="4"/>
  <c r="EP162" i="4"/>
  <c r="EO162" i="4"/>
  <c r="EN162" i="4"/>
  <c r="EM162" i="4"/>
  <c r="DL162" i="4"/>
  <c r="E162" i="4"/>
  <c r="FI161" i="4"/>
  <c r="FH161" i="4"/>
  <c r="FG161" i="4"/>
  <c r="FF161" i="4"/>
  <c r="FE161" i="4"/>
  <c r="FD161" i="4"/>
  <c r="FC161" i="4"/>
  <c r="FB161" i="4"/>
  <c r="FA161" i="4"/>
  <c r="EZ161" i="4"/>
  <c r="EY161" i="4"/>
  <c r="EW161" i="4"/>
  <c r="EV161" i="4"/>
  <c r="EU161" i="4"/>
  <c r="ET161" i="4"/>
  <c r="ES161" i="4"/>
  <c r="ER161" i="4"/>
  <c r="EQ161" i="4"/>
  <c r="EP161" i="4"/>
  <c r="EO161" i="4"/>
  <c r="EN161" i="4"/>
  <c r="EM161" i="4"/>
  <c r="DL161" i="4"/>
  <c r="E161" i="4"/>
  <c r="FI160" i="4"/>
  <c r="FH160" i="4"/>
  <c r="FG160" i="4"/>
  <c r="FF160" i="4"/>
  <c r="FE160" i="4"/>
  <c r="FD160" i="4"/>
  <c r="FC160" i="4"/>
  <c r="FB160" i="4"/>
  <c r="FA160" i="4"/>
  <c r="EZ160" i="4"/>
  <c r="EY160" i="4"/>
  <c r="EW160" i="4"/>
  <c r="EV160" i="4"/>
  <c r="EU160" i="4"/>
  <c r="ET160" i="4"/>
  <c r="ES160" i="4"/>
  <c r="ER160" i="4"/>
  <c r="EQ160" i="4"/>
  <c r="EP160" i="4"/>
  <c r="EO160" i="4"/>
  <c r="EN160" i="4"/>
  <c r="EM160" i="4"/>
  <c r="DL160" i="4"/>
  <c r="DG160" i="4"/>
  <c r="DC160" i="4"/>
  <c r="CW160" i="4"/>
  <c r="CU160" i="4"/>
  <c r="CQ160" i="4"/>
  <c r="CK160" i="4"/>
  <c r="CH160" i="4"/>
  <c r="CD160" i="4"/>
  <c r="BX160" i="4"/>
  <c r="BV160" i="4"/>
  <c r="BR160" i="4"/>
  <c r="BL160" i="4"/>
  <c r="DE160" i="4"/>
  <c r="E160" i="4"/>
  <c r="FI159" i="4"/>
  <c r="FH159" i="4"/>
  <c r="FG159" i="4"/>
  <c r="FF159" i="4"/>
  <c r="FE159" i="4"/>
  <c r="FD159" i="4"/>
  <c r="FC159" i="4"/>
  <c r="FB159" i="4"/>
  <c r="FA159" i="4"/>
  <c r="EZ159" i="4"/>
  <c r="EY159" i="4"/>
  <c r="EW159" i="4"/>
  <c r="EV159" i="4"/>
  <c r="EU159" i="4"/>
  <c r="ET159" i="4"/>
  <c r="ES159" i="4"/>
  <c r="ER159" i="4"/>
  <c r="EQ159" i="4"/>
  <c r="EP159" i="4"/>
  <c r="EO159" i="4"/>
  <c r="EN159" i="4"/>
  <c r="EM159" i="4"/>
  <c r="DL159" i="4"/>
  <c r="DF159" i="4"/>
  <c r="DE159" i="4"/>
  <c r="DD159" i="4"/>
  <c r="DC159" i="4"/>
  <c r="DB159" i="4"/>
  <c r="DA159" i="4"/>
  <c r="CZ159" i="4"/>
  <c r="CY159" i="4"/>
  <c r="CX159" i="4"/>
  <c r="CW159" i="4"/>
  <c r="CT159" i="4"/>
  <c r="CS159" i="4"/>
  <c r="CR159" i="4"/>
  <c r="CQ159" i="4"/>
  <c r="CP159" i="4"/>
  <c r="CO159" i="4"/>
  <c r="CN159" i="4"/>
  <c r="CM159" i="4"/>
  <c r="CL159" i="4"/>
  <c r="CK159" i="4"/>
  <c r="CG159" i="4"/>
  <c r="CF159" i="4"/>
  <c r="CE159" i="4"/>
  <c r="CD159" i="4"/>
  <c r="CC159" i="4"/>
  <c r="CB159" i="4"/>
  <c r="CA159" i="4"/>
  <c r="BZ159" i="4"/>
  <c r="BY159" i="4"/>
  <c r="BX159" i="4"/>
  <c r="BU159" i="4"/>
  <c r="BT159" i="4"/>
  <c r="BS159" i="4"/>
  <c r="BR159" i="4"/>
  <c r="BQ159" i="4"/>
  <c r="BP159" i="4"/>
  <c r="BO159" i="4"/>
  <c r="BN159" i="4"/>
  <c r="BM159" i="4"/>
  <c r="BL159" i="4"/>
  <c r="E159" i="4"/>
  <c r="FI158" i="4"/>
  <c r="FH158" i="4"/>
  <c r="FG158" i="4"/>
  <c r="FF158" i="4"/>
  <c r="FE158" i="4"/>
  <c r="FD158" i="4"/>
  <c r="FC158" i="4"/>
  <c r="FB158" i="4"/>
  <c r="FA158" i="4"/>
  <c r="EZ158" i="4"/>
  <c r="EY158" i="4"/>
  <c r="EW158" i="4"/>
  <c r="EV158" i="4"/>
  <c r="EU158" i="4"/>
  <c r="ET158" i="4"/>
  <c r="ES158" i="4"/>
  <c r="ER158" i="4"/>
  <c r="EQ158" i="4"/>
  <c r="EP158" i="4"/>
  <c r="EO158" i="4"/>
  <c r="EN158" i="4"/>
  <c r="EM158" i="4"/>
  <c r="DL158" i="4"/>
  <c r="E158" i="4"/>
  <c r="FI157" i="4"/>
  <c r="FH157" i="4"/>
  <c r="FG157" i="4"/>
  <c r="FF157" i="4"/>
  <c r="FE157" i="4"/>
  <c r="FD157" i="4"/>
  <c r="FC157" i="4"/>
  <c r="FB157" i="4"/>
  <c r="FA157" i="4"/>
  <c r="EZ157" i="4"/>
  <c r="EY157" i="4"/>
  <c r="EW157" i="4"/>
  <c r="EV157" i="4"/>
  <c r="EU157" i="4"/>
  <c r="ET157" i="4"/>
  <c r="ES157" i="4"/>
  <c r="ER157" i="4"/>
  <c r="EQ157" i="4"/>
  <c r="EP157" i="4"/>
  <c r="EO157" i="4"/>
  <c r="EN157" i="4"/>
  <c r="EM157" i="4"/>
  <c r="DL157" i="4"/>
  <c r="E157" i="4"/>
  <c r="FI156" i="4"/>
  <c r="FH156" i="4"/>
  <c r="FG156" i="4"/>
  <c r="FF156" i="4"/>
  <c r="FE156" i="4"/>
  <c r="FD156" i="4"/>
  <c r="FC156" i="4"/>
  <c r="FB156" i="4"/>
  <c r="FA156" i="4"/>
  <c r="EZ156" i="4"/>
  <c r="EY156" i="4"/>
  <c r="EW156" i="4"/>
  <c r="EV156" i="4"/>
  <c r="EU156" i="4"/>
  <c r="ET156" i="4"/>
  <c r="ES156" i="4"/>
  <c r="ER156" i="4"/>
  <c r="EQ156" i="4"/>
  <c r="EP156" i="4"/>
  <c r="EO156" i="4"/>
  <c r="EN156" i="4"/>
  <c r="EM156" i="4"/>
  <c r="DL156" i="4"/>
  <c r="E156" i="4"/>
  <c r="FI155" i="4"/>
  <c r="FH155" i="4"/>
  <c r="FG155" i="4"/>
  <c r="FF155" i="4"/>
  <c r="FE155" i="4"/>
  <c r="FD155" i="4"/>
  <c r="FC155" i="4"/>
  <c r="FB155" i="4"/>
  <c r="FA155" i="4"/>
  <c r="EZ155" i="4"/>
  <c r="EY155" i="4"/>
  <c r="EW155" i="4"/>
  <c r="EV155" i="4"/>
  <c r="EU155" i="4"/>
  <c r="ET155" i="4"/>
  <c r="ES155" i="4"/>
  <c r="ER155" i="4"/>
  <c r="EQ155" i="4"/>
  <c r="EP155" i="4"/>
  <c r="EO155" i="4"/>
  <c r="EN155" i="4"/>
  <c r="EM155" i="4"/>
  <c r="DL155" i="4"/>
  <c r="DG155" i="4"/>
  <c r="DD155" i="4"/>
  <c r="DB155" i="4"/>
  <c r="DA155" i="4"/>
  <c r="CX155" i="4"/>
  <c r="CW155" i="4"/>
  <c r="CU155" i="4"/>
  <c r="CR155" i="4"/>
  <c r="CP155" i="4"/>
  <c r="CO155" i="4"/>
  <c r="CL155" i="4"/>
  <c r="CK155" i="4"/>
  <c r="CH155" i="4"/>
  <c r="CE155" i="4"/>
  <c r="CC155" i="4"/>
  <c r="CB155" i="4"/>
  <c r="BY155" i="4"/>
  <c r="BX155" i="4"/>
  <c r="BV155" i="4"/>
  <c r="BS155" i="4"/>
  <c r="BQ155" i="4"/>
  <c r="BP155" i="4"/>
  <c r="BM155" i="4"/>
  <c r="BL155" i="4"/>
  <c r="DF155" i="4"/>
  <c r="E155" i="4"/>
  <c r="FI154" i="4"/>
  <c r="FH154" i="4"/>
  <c r="FG154" i="4"/>
  <c r="FF154" i="4"/>
  <c r="FE154" i="4"/>
  <c r="FD154" i="4"/>
  <c r="FC154" i="4"/>
  <c r="FB154" i="4"/>
  <c r="FA154" i="4"/>
  <c r="EZ154" i="4"/>
  <c r="EY154" i="4"/>
  <c r="EW154" i="4"/>
  <c r="EV154" i="4"/>
  <c r="EU154" i="4"/>
  <c r="ET154" i="4"/>
  <c r="ES154" i="4"/>
  <c r="ER154" i="4"/>
  <c r="EQ154" i="4"/>
  <c r="EP154" i="4"/>
  <c r="EO154" i="4"/>
  <c r="EN154" i="4"/>
  <c r="EM154" i="4"/>
  <c r="DL154" i="4"/>
  <c r="DG154" i="4"/>
  <c r="DF154" i="4"/>
  <c r="DD154" i="4"/>
  <c r="DC154" i="4"/>
  <c r="DB154" i="4"/>
  <c r="DA154" i="4"/>
  <c r="CZ154" i="4"/>
  <c r="CX154" i="4"/>
  <c r="CW154" i="4"/>
  <c r="CU154" i="4"/>
  <c r="CT154" i="4"/>
  <c r="CR154" i="4"/>
  <c r="CQ154" i="4"/>
  <c r="CP154" i="4"/>
  <c r="CO154" i="4"/>
  <c r="CN154" i="4"/>
  <c r="CL154" i="4"/>
  <c r="CK154" i="4"/>
  <c r="CH154" i="4"/>
  <c r="CG154" i="4"/>
  <c r="CE154" i="4"/>
  <c r="CD154" i="4"/>
  <c r="CC154" i="4"/>
  <c r="CB154" i="4"/>
  <c r="CA154" i="4"/>
  <c r="BY154" i="4"/>
  <c r="BX154" i="4"/>
  <c r="BV154" i="4"/>
  <c r="BU154" i="4"/>
  <c r="BS154" i="4"/>
  <c r="BR154" i="4"/>
  <c r="BQ154" i="4"/>
  <c r="BP154" i="4"/>
  <c r="BO154" i="4"/>
  <c r="BM154" i="4"/>
  <c r="BL154" i="4"/>
  <c r="E154" i="4"/>
  <c r="FI153" i="4"/>
  <c r="FH153" i="4"/>
  <c r="FG153" i="4"/>
  <c r="FF153" i="4"/>
  <c r="FE153" i="4"/>
  <c r="FD153" i="4"/>
  <c r="FC153" i="4"/>
  <c r="FB153" i="4"/>
  <c r="FA153" i="4"/>
  <c r="EZ153" i="4"/>
  <c r="EY153" i="4"/>
  <c r="EW153" i="4"/>
  <c r="EV153" i="4"/>
  <c r="EU153" i="4"/>
  <c r="ET153" i="4"/>
  <c r="ES153" i="4"/>
  <c r="ER153" i="4"/>
  <c r="EQ153" i="4"/>
  <c r="EP153" i="4"/>
  <c r="EO153" i="4"/>
  <c r="EN153" i="4"/>
  <c r="EM153" i="4"/>
  <c r="DL153" i="4"/>
  <c r="DG153" i="4"/>
  <c r="DF153" i="4"/>
  <c r="DE153" i="4"/>
  <c r="DD153" i="4"/>
  <c r="DB153" i="4"/>
  <c r="DA153" i="4"/>
  <c r="CZ153" i="4"/>
  <c r="CY153" i="4"/>
  <c r="CX153" i="4"/>
  <c r="CW153" i="4"/>
  <c r="CU153" i="4"/>
  <c r="CT153" i="4"/>
  <c r="CS153" i="4"/>
  <c r="CR153" i="4"/>
  <c r="CP153" i="4"/>
  <c r="CO153" i="4"/>
  <c r="CN153" i="4"/>
  <c r="CM153" i="4"/>
  <c r="CL153" i="4"/>
  <c r="CK153" i="4"/>
  <c r="CH153" i="4"/>
  <c r="CG153" i="4"/>
  <c r="CF153" i="4"/>
  <c r="CE153" i="4"/>
  <c r="CC153" i="4"/>
  <c r="CB153" i="4"/>
  <c r="CA153" i="4"/>
  <c r="BZ153" i="4"/>
  <c r="BY153" i="4"/>
  <c r="BX153" i="4"/>
  <c r="BV153" i="4"/>
  <c r="BU153" i="4"/>
  <c r="BT153" i="4"/>
  <c r="BS153" i="4"/>
  <c r="BQ153" i="4"/>
  <c r="BP153" i="4"/>
  <c r="BO153" i="4"/>
  <c r="BN153" i="4"/>
  <c r="BM153" i="4"/>
  <c r="BL153" i="4"/>
  <c r="E153" i="4"/>
  <c r="FI152" i="4"/>
  <c r="FH152" i="4"/>
  <c r="FG152" i="4"/>
  <c r="FF152" i="4"/>
  <c r="FE152" i="4"/>
  <c r="FD152" i="4"/>
  <c r="FC152" i="4"/>
  <c r="FB152" i="4"/>
  <c r="FA152" i="4"/>
  <c r="EZ152" i="4"/>
  <c r="EY152" i="4"/>
  <c r="EW152" i="4"/>
  <c r="EV152" i="4"/>
  <c r="EU152" i="4"/>
  <c r="ET152" i="4"/>
  <c r="ES152" i="4"/>
  <c r="ER152" i="4"/>
  <c r="EQ152" i="4"/>
  <c r="EP152" i="4"/>
  <c r="EO152" i="4"/>
  <c r="EN152" i="4"/>
  <c r="EM152" i="4"/>
  <c r="DL152" i="4"/>
  <c r="DG152" i="4"/>
  <c r="DE152" i="4"/>
  <c r="DD152" i="4"/>
  <c r="DB152" i="4"/>
  <c r="DA152" i="4"/>
  <c r="CX152" i="4"/>
  <c r="CU152" i="4"/>
  <c r="CS152" i="4"/>
  <c r="CR152" i="4"/>
  <c r="CP152" i="4"/>
  <c r="CO152" i="4"/>
  <c r="CL152" i="4"/>
  <c r="CH152" i="4"/>
  <c r="CF152" i="4"/>
  <c r="CE152" i="4"/>
  <c r="CC152" i="4"/>
  <c r="CB152" i="4"/>
  <c r="BY152" i="4"/>
  <c r="BV152" i="4"/>
  <c r="BT152" i="4"/>
  <c r="BS152" i="4"/>
  <c r="BQ152" i="4"/>
  <c r="BP152" i="4"/>
  <c r="BM152" i="4"/>
  <c r="E152" i="4"/>
  <c r="FI151" i="4"/>
  <c r="FH151" i="4"/>
  <c r="FG151" i="4"/>
  <c r="FF151" i="4"/>
  <c r="FE151" i="4"/>
  <c r="FD151" i="4"/>
  <c r="FC151" i="4"/>
  <c r="FB151" i="4"/>
  <c r="FA151" i="4"/>
  <c r="EZ151" i="4"/>
  <c r="EY151" i="4"/>
  <c r="EX151" i="4"/>
  <c r="EW151" i="4"/>
  <c r="EV151" i="4"/>
  <c r="EU151" i="4"/>
  <c r="ET151" i="4"/>
  <c r="ES151" i="4"/>
  <c r="ER151" i="4"/>
  <c r="EQ151" i="4"/>
  <c r="EP151" i="4"/>
  <c r="EO151" i="4"/>
  <c r="EN151" i="4"/>
  <c r="EM151" i="4"/>
  <c r="EL151" i="4"/>
  <c r="DL151" i="4"/>
  <c r="E151" i="4"/>
  <c r="FI150" i="4"/>
  <c r="FH150" i="4"/>
  <c r="FG150" i="4"/>
  <c r="FF150" i="4"/>
  <c r="FE150" i="4"/>
  <c r="FD150" i="4"/>
  <c r="FC150" i="4"/>
  <c r="FB150" i="4"/>
  <c r="FA150" i="4"/>
  <c r="EZ150" i="4"/>
  <c r="EY150" i="4"/>
  <c r="EW150" i="4"/>
  <c r="EV150" i="4"/>
  <c r="EU150" i="4"/>
  <c r="ET150" i="4"/>
  <c r="ES150" i="4"/>
  <c r="ER150" i="4"/>
  <c r="EQ150" i="4"/>
  <c r="EP150" i="4"/>
  <c r="EO150" i="4"/>
  <c r="EN150" i="4"/>
  <c r="EM150" i="4"/>
  <c r="DL150" i="4"/>
  <c r="DF150" i="4"/>
  <c r="DC150" i="4"/>
  <c r="DB150" i="4"/>
  <c r="CZ150" i="4"/>
  <c r="CY150" i="4"/>
  <c r="CX150" i="4"/>
  <c r="CT150" i="4"/>
  <c r="CQ150" i="4"/>
  <c r="CP150" i="4"/>
  <c r="CN150" i="4"/>
  <c r="CM150" i="4"/>
  <c r="CL150" i="4"/>
  <c r="CG150" i="4"/>
  <c r="CD150" i="4"/>
  <c r="CC150" i="4"/>
  <c r="CA150" i="4"/>
  <c r="BZ150" i="4"/>
  <c r="BY150" i="4"/>
  <c r="BU150" i="4"/>
  <c r="BR150" i="4"/>
  <c r="BQ150" i="4"/>
  <c r="BO150" i="4"/>
  <c r="BN150" i="4"/>
  <c r="BM150" i="4"/>
  <c r="E150" i="4"/>
  <c r="FI149" i="4"/>
  <c r="FH149" i="4"/>
  <c r="FG149" i="4"/>
  <c r="FF149" i="4"/>
  <c r="FE149" i="4"/>
  <c r="FD149" i="4"/>
  <c r="FC149" i="4"/>
  <c r="FB149" i="4"/>
  <c r="FA149" i="4"/>
  <c r="EZ149" i="4"/>
  <c r="EY149" i="4"/>
  <c r="EW149" i="4"/>
  <c r="EV149" i="4"/>
  <c r="EU149" i="4"/>
  <c r="ET149" i="4"/>
  <c r="ES149" i="4"/>
  <c r="ER149" i="4"/>
  <c r="EQ149" i="4"/>
  <c r="EP149" i="4"/>
  <c r="EO149" i="4"/>
  <c r="EN149" i="4"/>
  <c r="EM149" i="4"/>
  <c r="DL149" i="4"/>
  <c r="DG149" i="4"/>
  <c r="DF149" i="4"/>
  <c r="DD149" i="4"/>
  <c r="DC149" i="4"/>
  <c r="DB149" i="4"/>
  <c r="DA149" i="4"/>
  <c r="CZ149" i="4"/>
  <c r="CX149" i="4"/>
  <c r="CW149" i="4"/>
  <c r="CU149" i="4"/>
  <c r="CT149" i="4"/>
  <c r="CR149" i="4"/>
  <c r="CQ149" i="4"/>
  <c r="CP149" i="4"/>
  <c r="CO149" i="4"/>
  <c r="CN149" i="4"/>
  <c r="CL149" i="4"/>
  <c r="CK149" i="4"/>
  <c r="CH149" i="4"/>
  <c r="CG149" i="4"/>
  <c r="CE149" i="4"/>
  <c r="CD149" i="4"/>
  <c r="CC149" i="4"/>
  <c r="CB149" i="4"/>
  <c r="CA149" i="4"/>
  <c r="BY149" i="4"/>
  <c r="BX149" i="4"/>
  <c r="BV149" i="4"/>
  <c r="BU149" i="4"/>
  <c r="BS149" i="4"/>
  <c r="BR149" i="4"/>
  <c r="BQ149" i="4"/>
  <c r="BP149" i="4"/>
  <c r="BO149" i="4"/>
  <c r="BM149" i="4"/>
  <c r="BL149" i="4"/>
  <c r="E149" i="4"/>
  <c r="FI148" i="4"/>
  <c r="FH148" i="4"/>
  <c r="FG148" i="4"/>
  <c r="FF148" i="4"/>
  <c r="FE148" i="4"/>
  <c r="FD148" i="4"/>
  <c r="FC148" i="4"/>
  <c r="FB148" i="4"/>
  <c r="FA148" i="4"/>
  <c r="EZ148" i="4"/>
  <c r="EY148" i="4"/>
  <c r="EW148" i="4"/>
  <c r="EV148" i="4"/>
  <c r="EU148" i="4"/>
  <c r="ET148" i="4"/>
  <c r="ES148" i="4"/>
  <c r="ER148" i="4"/>
  <c r="EQ148" i="4"/>
  <c r="EP148" i="4"/>
  <c r="EO148" i="4"/>
  <c r="EN148" i="4"/>
  <c r="EM148" i="4"/>
  <c r="DL148" i="4"/>
  <c r="DG148" i="4"/>
  <c r="DF148" i="4"/>
  <c r="DD148" i="4"/>
  <c r="DC148" i="4"/>
  <c r="DA148" i="4"/>
  <c r="CZ148" i="4"/>
  <c r="CX148" i="4"/>
  <c r="CW148" i="4"/>
  <c r="CU148" i="4"/>
  <c r="CT148" i="4"/>
  <c r="CR148" i="4"/>
  <c r="CQ148" i="4"/>
  <c r="CO148" i="4"/>
  <c r="CN148" i="4"/>
  <c r="CL148" i="4"/>
  <c r="CK148" i="4"/>
  <c r="CH148" i="4"/>
  <c r="CG148" i="4"/>
  <c r="CE148" i="4"/>
  <c r="CD148" i="4"/>
  <c r="CB148" i="4"/>
  <c r="CA148" i="4"/>
  <c r="BY148" i="4"/>
  <c r="BX148" i="4"/>
  <c r="BV148" i="4"/>
  <c r="BU148" i="4"/>
  <c r="BS148" i="4"/>
  <c r="BR148" i="4"/>
  <c r="BP148" i="4"/>
  <c r="BO148" i="4"/>
  <c r="BM148" i="4"/>
  <c r="BL148" i="4"/>
  <c r="E148" i="4"/>
  <c r="FI147" i="4"/>
  <c r="FH147" i="4"/>
  <c r="FG147" i="4"/>
  <c r="FF147" i="4"/>
  <c r="FE147" i="4"/>
  <c r="FD147" i="4"/>
  <c r="FC147" i="4"/>
  <c r="FB147" i="4"/>
  <c r="FA147" i="4"/>
  <c r="EZ147" i="4"/>
  <c r="EY147" i="4"/>
  <c r="EW147" i="4"/>
  <c r="EV147" i="4"/>
  <c r="EU147" i="4"/>
  <c r="ET147" i="4"/>
  <c r="ES147" i="4"/>
  <c r="ER147" i="4"/>
  <c r="EQ147" i="4"/>
  <c r="EP147" i="4"/>
  <c r="EO147" i="4"/>
  <c r="EN147" i="4"/>
  <c r="EM147" i="4"/>
  <c r="DL147" i="4"/>
  <c r="DG147" i="4"/>
  <c r="DF147" i="4"/>
  <c r="DD147" i="4"/>
  <c r="DC147" i="4"/>
  <c r="DA147" i="4"/>
  <c r="CZ147" i="4"/>
  <c r="CX147" i="4"/>
  <c r="CW147" i="4"/>
  <c r="CU147" i="4"/>
  <c r="CT147" i="4"/>
  <c r="CR147" i="4"/>
  <c r="CQ147" i="4"/>
  <c r="CO147" i="4"/>
  <c r="CN147" i="4"/>
  <c r="CL147" i="4"/>
  <c r="CK147" i="4"/>
  <c r="CH147" i="4"/>
  <c r="CG147" i="4"/>
  <c r="CE147" i="4"/>
  <c r="CD147" i="4"/>
  <c r="CB147" i="4"/>
  <c r="CA147" i="4"/>
  <c r="BY147" i="4"/>
  <c r="BX147" i="4"/>
  <c r="BV147" i="4"/>
  <c r="BU147" i="4"/>
  <c r="BS147" i="4"/>
  <c r="BR147" i="4"/>
  <c r="BP147" i="4"/>
  <c r="BO147" i="4"/>
  <c r="BM147" i="4"/>
  <c r="BL147" i="4"/>
  <c r="E147" i="4"/>
  <c r="FI146" i="4"/>
  <c r="FH146" i="4"/>
  <c r="FG146" i="4"/>
  <c r="FF146" i="4"/>
  <c r="FE146" i="4"/>
  <c r="FD146" i="4"/>
  <c r="FC146" i="4"/>
  <c r="FB146" i="4"/>
  <c r="FA146" i="4"/>
  <c r="EZ146" i="4"/>
  <c r="EY146" i="4"/>
  <c r="EW146" i="4"/>
  <c r="EV146" i="4"/>
  <c r="EU146" i="4"/>
  <c r="ET146" i="4"/>
  <c r="ES146" i="4"/>
  <c r="ER146" i="4"/>
  <c r="EQ146" i="4"/>
  <c r="EP146" i="4"/>
  <c r="EO146" i="4"/>
  <c r="EN146" i="4"/>
  <c r="EM146" i="4"/>
  <c r="DL146" i="4"/>
  <c r="DG146" i="4"/>
  <c r="DF146" i="4"/>
  <c r="DD146" i="4"/>
  <c r="DC146" i="4"/>
  <c r="DB146" i="4"/>
  <c r="DA146" i="4"/>
  <c r="CZ146" i="4"/>
  <c r="CX146" i="4"/>
  <c r="CW146" i="4"/>
  <c r="CU146" i="4"/>
  <c r="CT146" i="4"/>
  <c r="CR146" i="4"/>
  <c r="CQ146" i="4"/>
  <c r="CP146" i="4"/>
  <c r="CO146" i="4"/>
  <c r="CN146" i="4"/>
  <c r="CL146" i="4"/>
  <c r="CK146" i="4"/>
  <c r="CH146" i="4"/>
  <c r="CG146" i="4"/>
  <c r="CE146" i="4"/>
  <c r="CD146" i="4"/>
  <c r="CC146" i="4"/>
  <c r="CB146" i="4"/>
  <c r="CA146" i="4"/>
  <c r="BY146" i="4"/>
  <c r="BX146" i="4"/>
  <c r="BV146" i="4"/>
  <c r="BU146" i="4"/>
  <c r="BS146" i="4"/>
  <c r="BR146" i="4"/>
  <c r="BQ146" i="4"/>
  <c r="BP146" i="4"/>
  <c r="BO146" i="4"/>
  <c r="BM146" i="4"/>
  <c r="BL146" i="4"/>
  <c r="E146" i="4"/>
  <c r="FI145" i="4"/>
  <c r="FH145" i="4"/>
  <c r="FG145" i="4"/>
  <c r="FF145" i="4"/>
  <c r="FE145" i="4"/>
  <c r="FD145" i="4"/>
  <c r="FC145" i="4"/>
  <c r="FB145" i="4"/>
  <c r="FA145" i="4"/>
  <c r="EZ145" i="4"/>
  <c r="EY145" i="4"/>
  <c r="EW145" i="4"/>
  <c r="EV145" i="4"/>
  <c r="EU145" i="4"/>
  <c r="ET145" i="4"/>
  <c r="ES145" i="4"/>
  <c r="ER145" i="4"/>
  <c r="EQ145" i="4"/>
  <c r="EP145" i="4"/>
  <c r="EO145" i="4"/>
  <c r="EN145" i="4"/>
  <c r="EM145" i="4"/>
  <c r="DL145" i="4"/>
  <c r="DG145" i="4"/>
  <c r="DD145" i="4"/>
  <c r="DC145" i="4"/>
  <c r="DA145" i="4"/>
  <c r="CZ145" i="4"/>
  <c r="CW145" i="4"/>
  <c r="CU145" i="4"/>
  <c r="CR145" i="4"/>
  <c r="CQ145" i="4"/>
  <c r="CO145" i="4"/>
  <c r="CN145" i="4"/>
  <c r="CK145" i="4"/>
  <c r="CH145" i="4"/>
  <c r="CE145" i="4"/>
  <c r="CD145" i="4"/>
  <c r="CB145" i="4"/>
  <c r="CA145" i="4"/>
  <c r="BX145" i="4"/>
  <c r="BV145" i="4"/>
  <c r="BS145" i="4"/>
  <c r="BR145" i="4"/>
  <c r="BP145" i="4"/>
  <c r="BO145" i="4"/>
  <c r="BL145" i="4"/>
  <c r="CY145" i="4"/>
  <c r="E145" i="4"/>
  <c r="FI144" i="4"/>
  <c r="FH144" i="4"/>
  <c r="FG144" i="4"/>
  <c r="FF144" i="4"/>
  <c r="FE144" i="4"/>
  <c r="FD144" i="4"/>
  <c r="FC144" i="4"/>
  <c r="FB144" i="4"/>
  <c r="FA144" i="4"/>
  <c r="EZ144" i="4"/>
  <c r="EY144" i="4"/>
  <c r="EW144" i="4"/>
  <c r="EV144" i="4"/>
  <c r="EU144" i="4"/>
  <c r="ET144" i="4"/>
  <c r="ES144" i="4"/>
  <c r="ER144" i="4"/>
  <c r="EQ144" i="4"/>
  <c r="EP144" i="4"/>
  <c r="EO144" i="4"/>
  <c r="EN144" i="4"/>
  <c r="EM144" i="4"/>
  <c r="DL144" i="4"/>
  <c r="DG144" i="4"/>
  <c r="DF144" i="4"/>
  <c r="DE144" i="4"/>
  <c r="DD144" i="4"/>
  <c r="DC144" i="4"/>
  <c r="DB144" i="4"/>
  <c r="CZ144" i="4"/>
  <c r="CY144" i="4"/>
  <c r="CX144" i="4"/>
  <c r="CW144" i="4"/>
  <c r="CU144" i="4"/>
  <c r="CT144" i="4"/>
  <c r="CS144" i="4"/>
  <c r="CR144" i="4"/>
  <c r="CQ144" i="4"/>
  <c r="CP144" i="4"/>
  <c r="CN144" i="4"/>
  <c r="CM144" i="4"/>
  <c r="CL144" i="4"/>
  <c r="CK144" i="4"/>
  <c r="CH144" i="4"/>
  <c r="CG144" i="4"/>
  <c r="CF144" i="4"/>
  <c r="CE144" i="4"/>
  <c r="CD144" i="4"/>
  <c r="CC144" i="4"/>
  <c r="CA144" i="4"/>
  <c r="BZ144" i="4"/>
  <c r="BY144" i="4"/>
  <c r="BX144" i="4"/>
  <c r="BV144" i="4"/>
  <c r="BU144" i="4"/>
  <c r="BT144" i="4"/>
  <c r="BS144" i="4"/>
  <c r="BR144" i="4"/>
  <c r="BQ144" i="4"/>
  <c r="BO144" i="4"/>
  <c r="BN144" i="4"/>
  <c r="BM144" i="4"/>
  <c r="BL144" i="4"/>
  <c r="E144" i="4"/>
  <c r="FI143" i="4"/>
  <c r="FH143" i="4"/>
  <c r="FG143" i="4"/>
  <c r="FF143" i="4"/>
  <c r="FE143" i="4"/>
  <c r="FD143" i="4"/>
  <c r="FC143" i="4"/>
  <c r="FB143" i="4"/>
  <c r="FA143" i="4"/>
  <c r="EZ143" i="4"/>
  <c r="EY143" i="4"/>
  <c r="EW143" i="4"/>
  <c r="EV143" i="4"/>
  <c r="EU143" i="4"/>
  <c r="ET143" i="4"/>
  <c r="ES143" i="4"/>
  <c r="ER143" i="4"/>
  <c r="EQ143" i="4"/>
  <c r="EP143" i="4"/>
  <c r="EO143" i="4"/>
  <c r="EN143" i="4"/>
  <c r="EM143" i="4"/>
  <c r="DL143" i="4"/>
  <c r="DG143" i="4"/>
  <c r="DF143" i="4"/>
  <c r="DD143" i="4"/>
  <c r="DC143" i="4"/>
  <c r="DB143" i="4"/>
  <c r="DA143" i="4"/>
  <c r="CZ143" i="4"/>
  <c r="CY143" i="4"/>
  <c r="CX143" i="4"/>
  <c r="CW143" i="4"/>
  <c r="CU143" i="4"/>
  <c r="CT143" i="4"/>
  <c r="CS143" i="4"/>
  <c r="CR143" i="4"/>
  <c r="CQ143" i="4"/>
  <c r="CP143" i="4"/>
  <c r="CO143" i="4"/>
  <c r="CN143" i="4"/>
  <c r="CM143" i="4"/>
  <c r="CL143" i="4"/>
  <c r="CK143" i="4"/>
  <c r="CH143" i="4"/>
  <c r="CG143" i="4"/>
  <c r="CE143" i="4"/>
  <c r="CD143" i="4"/>
  <c r="CC143" i="4"/>
  <c r="CB143" i="4"/>
  <c r="CA143" i="4"/>
  <c r="BZ143" i="4"/>
  <c r="BY143" i="4"/>
  <c r="BX143" i="4"/>
  <c r="BV143" i="4"/>
  <c r="BU143" i="4"/>
  <c r="BT143" i="4"/>
  <c r="BS143" i="4"/>
  <c r="BR143" i="4"/>
  <c r="BQ143" i="4"/>
  <c r="BP143" i="4"/>
  <c r="BO143" i="4"/>
  <c r="BN143" i="4"/>
  <c r="BM143" i="4"/>
  <c r="BL143" i="4"/>
  <c r="E143" i="4"/>
  <c r="FI142" i="4"/>
  <c r="FH142" i="4"/>
  <c r="FG142" i="4"/>
  <c r="FF142" i="4"/>
  <c r="FE142" i="4"/>
  <c r="FD142" i="4"/>
  <c r="FC142" i="4"/>
  <c r="FB142" i="4"/>
  <c r="FA142" i="4"/>
  <c r="EZ142" i="4"/>
  <c r="EY142" i="4"/>
  <c r="EW142" i="4"/>
  <c r="EV142" i="4"/>
  <c r="EU142" i="4"/>
  <c r="ET142" i="4"/>
  <c r="ES142" i="4"/>
  <c r="ER142" i="4"/>
  <c r="EQ142" i="4"/>
  <c r="EP142" i="4"/>
  <c r="EO142" i="4"/>
  <c r="EN142" i="4"/>
  <c r="EM142" i="4"/>
  <c r="DL142" i="4"/>
  <c r="DG142" i="4"/>
  <c r="DF142" i="4"/>
  <c r="DE142" i="4"/>
  <c r="DD142" i="4"/>
  <c r="DC142" i="4"/>
  <c r="DB142" i="4"/>
  <c r="DA142" i="4"/>
  <c r="CZ142" i="4"/>
  <c r="CW142" i="4"/>
  <c r="CU142" i="4"/>
  <c r="CT142" i="4"/>
  <c r="CS142" i="4"/>
  <c r="CR142" i="4"/>
  <c r="CQ142" i="4"/>
  <c r="CP142" i="4"/>
  <c r="CO142" i="4"/>
  <c r="CN142" i="4"/>
  <c r="CK142" i="4"/>
  <c r="CH142" i="4"/>
  <c r="CG142" i="4"/>
  <c r="CF142" i="4"/>
  <c r="CE142" i="4"/>
  <c r="CD142" i="4"/>
  <c r="CC142" i="4"/>
  <c r="CB142" i="4"/>
  <c r="CA142" i="4"/>
  <c r="BX142" i="4"/>
  <c r="BV142" i="4"/>
  <c r="BU142" i="4"/>
  <c r="BT142" i="4"/>
  <c r="BS142" i="4"/>
  <c r="BR142" i="4"/>
  <c r="BQ142" i="4"/>
  <c r="BP142" i="4"/>
  <c r="BO142" i="4"/>
  <c r="BL142" i="4"/>
  <c r="E142" i="4"/>
  <c r="FI141" i="4"/>
  <c r="FH141" i="4"/>
  <c r="FG141" i="4"/>
  <c r="FF141" i="4"/>
  <c r="FE141" i="4"/>
  <c r="FD141" i="4"/>
  <c r="FC141" i="4"/>
  <c r="FB141" i="4"/>
  <c r="FA141" i="4"/>
  <c r="EZ141" i="4"/>
  <c r="EY141" i="4"/>
  <c r="EW141" i="4"/>
  <c r="EV141" i="4"/>
  <c r="EU141" i="4"/>
  <c r="ET141" i="4"/>
  <c r="ES141" i="4"/>
  <c r="ER141" i="4"/>
  <c r="EQ141" i="4"/>
  <c r="EP141" i="4"/>
  <c r="EO141" i="4"/>
  <c r="EN141" i="4"/>
  <c r="EM141" i="4"/>
  <c r="DL141" i="4"/>
  <c r="DG141" i="4"/>
  <c r="DF141" i="4"/>
  <c r="DD141" i="4"/>
  <c r="DC141" i="4"/>
  <c r="DB141" i="4"/>
  <c r="CZ141" i="4"/>
  <c r="CY141" i="4"/>
  <c r="CX141" i="4"/>
  <c r="CW141" i="4"/>
  <c r="CU141" i="4"/>
  <c r="CT141" i="4"/>
  <c r="CR141" i="4"/>
  <c r="CQ141" i="4"/>
  <c r="CP141" i="4"/>
  <c r="CN141" i="4"/>
  <c r="CM141" i="4"/>
  <c r="CL141" i="4"/>
  <c r="CK141" i="4"/>
  <c r="CH141" i="4"/>
  <c r="CG141" i="4"/>
  <c r="CE141" i="4"/>
  <c r="CD141" i="4"/>
  <c r="CC141" i="4"/>
  <c r="CA141" i="4"/>
  <c r="BZ141" i="4"/>
  <c r="BY141" i="4"/>
  <c r="BX141" i="4"/>
  <c r="BV141" i="4"/>
  <c r="BU141" i="4"/>
  <c r="BS141" i="4"/>
  <c r="BR141" i="4"/>
  <c r="BQ141" i="4"/>
  <c r="BO141" i="4"/>
  <c r="BN141" i="4"/>
  <c r="BM141" i="4"/>
  <c r="BL141" i="4"/>
  <c r="E141" i="4"/>
  <c r="FI140" i="4"/>
  <c r="FH140" i="4"/>
  <c r="FG140" i="4"/>
  <c r="FF140" i="4"/>
  <c r="FE140" i="4"/>
  <c r="FD140" i="4"/>
  <c r="FC140" i="4"/>
  <c r="FB140" i="4"/>
  <c r="FA140" i="4"/>
  <c r="EZ140" i="4"/>
  <c r="EY140" i="4"/>
  <c r="EW140" i="4"/>
  <c r="EV140" i="4"/>
  <c r="EU140" i="4"/>
  <c r="ET140" i="4"/>
  <c r="ES140" i="4"/>
  <c r="ER140" i="4"/>
  <c r="EQ140" i="4"/>
  <c r="EP140" i="4"/>
  <c r="EO140" i="4"/>
  <c r="EN140" i="4"/>
  <c r="EM140" i="4"/>
  <c r="DL140" i="4"/>
  <c r="DF140" i="4"/>
  <c r="DE140" i="4"/>
  <c r="DC140" i="4"/>
  <c r="DB140" i="4"/>
  <c r="CZ140" i="4"/>
  <c r="CY140" i="4"/>
  <c r="CW140" i="4"/>
  <c r="CT140" i="4"/>
  <c r="CS140" i="4"/>
  <c r="CQ140" i="4"/>
  <c r="CP140" i="4"/>
  <c r="CN140" i="4"/>
  <c r="CM140" i="4"/>
  <c r="CK140" i="4"/>
  <c r="CG140" i="4"/>
  <c r="CF140" i="4"/>
  <c r="CD140" i="4"/>
  <c r="CC140" i="4"/>
  <c r="CA140" i="4"/>
  <c r="BZ140" i="4"/>
  <c r="BX140" i="4"/>
  <c r="BU140" i="4"/>
  <c r="BT140" i="4"/>
  <c r="BR140" i="4"/>
  <c r="BQ140" i="4"/>
  <c r="BO140" i="4"/>
  <c r="BN140" i="4"/>
  <c r="BL140" i="4"/>
  <c r="E140" i="4"/>
  <c r="FI139" i="4"/>
  <c r="FH139" i="4"/>
  <c r="FG139" i="4"/>
  <c r="FF139" i="4"/>
  <c r="FE139" i="4"/>
  <c r="FD139" i="4"/>
  <c r="FC139" i="4"/>
  <c r="FB139" i="4"/>
  <c r="FA139" i="4"/>
  <c r="EZ139" i="4"/>
  <c r="EY139" i="4"/>
  <c r="EW139" i="4"/>
  <c r="EV139" i="4"/>
  <c r="EU139" i="4"/>
  <c r="ET139" i="4"/>
  <c r="ES139" i="4"/>
  <c r="ER139" i="4"/>
  <c r="EQ139" i="4"/>
  <c r="EP139" i="4"/>
  <c r="EO139" i="4"/>
  <c r="EN139" i="4"/>
  <c r="EM139" i="4"/>
  <c r="DL139" i="4"/>
  <c r="DG139" i="4"/>
  <c r="DA139" i="4"/>
  <c r="CX139" i="4"/>
  <c r="CU139" i="4"/>
  <c r="CO139" i="4"/>
  <c r="CL139" i="4"/>
  <c r="CH139" i="4"/>
  <c r="CB139" i="4"/>
  <c r="BY139" i="4"/>
  <c r="BV139" i="4"/>
  <c r="BP139" i="4"/>
  <c r="BM139" i="4"/>
  <c r="E139" i="4"/>
  <c r="FI138" i="4"/>
  <c r="FH138" i="4"/>
  <c r="FG138" i="4"/>
  <c r="FF138" i="4"/>
  <c r="FE138" i="4"/>
  <c r="FD138" i="4"/>
  <c r="FC138" i="4"/>
  <c r="FB138" i="4"/>
  <c r="FA138" i="4"/>
  <c r="EZ138" i="4"/>
  <c r="EY138" i="4"/>
  <c r="EW138" i="4"/>
  <c r="EV138" i="4"/>
  <c r="EU138" i="4"/>
  <c r="ET138" i="4"/>
  <c r="ES138" i="4"/>
  <c r="ER138" i="4"/>
  <c r="EQ138" i="4"/>
  <c r="EP138" i="4"/>
  <c r="EO138" i="4"/>
  <c r="EN138" i="4"/>
  <c r="EM138" i="4"/>
  <c r="DL138" i="4"/>
  <c r="DG138" i="4"/>
  <c r="DF138" i="4"/>
  <c r="DE138" i="4"/>
  <c r="DC138" i="4"/>
  <c r="DB138" i="4"/>
  <c r="DA138" i="4"/>
  <c r="CZ138" i="4"/>
  <c r="CY138" i="4"/>
  <c r="CX138" i="4"/>
  <c r="CU138" i="4"/>
  <c r="CT138" i="4"/>
  <c r="CS138" i="4"/>
  <c r="CQ138" i="4"/>
  <c r="CP138" i="4"/>
  <c r="CO138" i="4"/>
  <c r="CN138" i="4"/>
  <c r="CM138" i="4"/>
  <c r="CL138" i="4"/>
  <c r="CH138" i="4"/>
  <c r="CG138" i="4"/>
  <c r="CF138" i="4"/>
  <c r="CD138" i="4"/>
  <c r="CC138" i="4"/>
  <c r="CB138" i="4"/>
  <c r="CA138" i="4"/>
  <c r="BZ138" i="4"/>
  <c r="BY138" i="4"/>
  <c r="BV138" i="4"/>
  <c r="BU138" i="4"/>
  <c r="BT138" i="4"/>
  <c r="BR138" i="4"/>
  <c r="BQ138" i="4"/>
  <c r="BP138" i="4"/>
  <c r="BO138" i="4"/>
  <c r="BN138" i="4"/>
  <c r="BM138" i="4"/>
  <c r="E138" i="4"/>
  <c r="FI137" i="4"/>
  <c r="FH137" i="4"/>
  <c r="FG137" i="4"/>
  <c r="FF137" i="4"/>
  <c r="FE137" i="4"/>
  <c r="FD137" i="4"/>
  <c r="FC137" i="4"/>
  <c r="FB137" i="4"/>
  <c r="FA137" i="4"/>
  <c r="EZ137" i="4"/>
  <c r="EY137" i="4"/>
  <c r="EW137" i="4"/>
  <c r="EV137" i="4"/>
  <c r="EU137" i="4"/>
  <c r="ET137" i="4"/>
  <c r="ES137" i="4"/>
  <c r="ER137" i="4"/>
  <c r="EQ137" i="4"/>
  <c r="EP137" i="4"/>
  <c r="EO137" i="4"/>
  <c r="EN137" i="4"/>
  <c r="EM137" i="4"/>
  <c r="DL137" i="4"/>
  <c r="DG137" i="4"/>
  <c r="DE137" i="4"/>
  <c r="DB137" i="4"/>
  <c r="DA137" i="4"/>
  <c r="CY137" i="4"/>
  <c r="CX137" i="4"/>
  <c r="CW137" i="4"/>
  <c r="CU137" i="4"/>
  <c r="CS137" i="4"/>
  <c r="CP137" i="4"/>
  <c r="CO137" i="4"/>
  <c r="CM137" i="4"/>
  <c r="CL137" i="4"/>
  <c r="CK137" i="4"/>
  <c r="CH137" i="4"/>
  <c r="CF137" i="4"/>
  <c r="CC137" i="4"/>
  <c r="CB137" i="4"/>
  <c r="BZ137" i="4"/>
  <c r="BY137" i="4"/>
  <c r="BX137" i="4"/>
  <c r="BV137" i="4"/>
  <c r="BT137" i="4"/>
  <c r="BQ137" i="4"/>
  <c r="BP137" i="4"/>
  <c r="BN137" i="4"/>
  <c r="BM137" i="4"/>
  <c r="BL137" i="4"/>
  <c r="DF137" i="4"/>
  <c r="E137" i="4"/>
  <c r="FI136" i="4"/>
  <c r="FH136" i="4"/>
  <c r="FG136" i="4"/>
  <c r="FF136" i="4"/>
  <c r="FE136" i="4"/>
  <c r="FD136" i="4"/>
  <c r="FC136" i="4"/>
  <c r="FB136" i="4"/>
  <c r="FA136" i="4"/>
  <c r="EZ136" i="4"/>
  <c r="EY136" i="4"/>
  <c r="EW136" i="4"/>
  <c r="EV136" i="4"/>
  <c r="EU136" i="4"/>
  <c r="ET136" i="4"/>
  <c r="ES136" i="4"/>
  <c r="ER136" i="4"/>
  <c r="EQ136" i="4"/>
  <c r="EP136" i="4"/>
  <c r="EO136" i="4"/>
  <c r="EN136" i="4"/>
  <c r="EM136" i="4"/>
  <c r="DL136" i="4"/>
  <c r="DG136" i="4"/>
  <c r="DF136" i="4"/>
  <c r="DE136" i="4"/>
  <c r="DD136" i="4"/>
  <c r="DA136" i="4"/>
  <c r="CZ136" i="4"/>
  <c r="CY136" i="4"/>
  <c r="CX136" i="4"/>
  <c r="CW136" i="4"/>
  <c r="CU136" i="4"/>
  <c r="CT136" i="4"/>
  <c r="CS136" i="4"/>
  <c r="CR136" i="4"/>
  <c r="CO136" i="4"/>
  <c r="CN136" i="4"/>
  <c r="CM136" i="4"/>
  <c r="CL136" i="4"/>
  <c r="CK136" i="4"/>
  <c r="CH136" i="4"/>
  <c r="CG136" i="4"/>
  <c r="CF136" i="4"/>
  <c r="CE136" i="4"/>
  <c r="CB136" i="4"/>
  <c r="CA136" i="4"/>
  <c r="BZ136" i="4"/>
  <c r="BY136" i="4"/>
  <c r="BX136" i="4"/>
  <c r="BV136" i="4"/>
  <c r="BU136" i="4"/>
  <c r="BT136" i="4"/>
  <c r="BS136" i="4"/>
  <c r="BP136" i="4"/>
  <c r="BO136" i="4"/>
  <c r="BN136" i="4"/>
  <c r="BM136" i="4"/>
  <c r="BL136" i="4"/>
  <c r="E136" i="4"/>
  <c r="FI135" i="4"/>
  <c r="FH135" i="4"/>
  <c r="FG135" i="4"/>
  <c r="FF135" i="4"/>
  <c r="FE135" i="4"/>
  <c r="FD135" i="4"/>
  <c r="FC135" i="4"/>
  <c r="FB135" i="4"/>
  <c r="FA135" i="4"/>
  <c r="EZ135" i="4"/>
  <c r="EY135" i="4"/>
  <c r="EW135" i="4"/>
  <c r="EV135" i="4"/>
  <c r="EU135" i="4"/>
  <c r="ET135" i="4"/>
  <c r="ES135" i="4"/>
  <c r="ER135" i="4"/>
  <c r="EQ135" i="4"/>
  <c r="EP135" i="4"/>
  <c r="EO135" i="4"/>
  <c r="EN135" i="4"/>
  <c r="EM135" i="4"/>
  <c r="DL135" i="4"/>
  <c r="DE135" i="4"/>
  <c r="DB135" i="4"/>
  <c r="CY135" i="4"/>
  <c r="CS135" i="4"/>
  <c r="CP135" i="4"/>
  <c r="CM135" i="4"/>
  <c r="CF135" i="4"/>
  <c r="CC135" i="4"/>
  <c r="BZ135" i="4"/>
  <c r="BT135" i="4"/>
  <c r="BQ135" i="4"/>
  <c r="BN135" i="4"/>
  <c r="E135" i="4"/>
  <c r="FI134" i="4"/>
  <c r="FH134" i="4"/>
  <c r="FG134" i="4"/>
  <c r="FF134" i="4"/>
  <c r="FE134" i="4"/>
  <c r="FD134" i="4"/>
  <c r="FC134" i="4"/>
  <c r="FB134" i="4"/>
  <c r="FA134" i="4"/>
  <c r="EZ134" i="4"/>
  <c r="EY134" i="4"/>
  <c r="EW134" i="4"/>
  <c r="EV134" i="4"/>
  <c r="EU134" i="4"/>
  <c r="ET134" i="4"/>
  <c r="ES134" i="4"/>
  <c r="ER134" i="4"/>
  <c r="EQ134" i="4"/>
  <c r="EP134" i="4"/>
  <c r="EO134" i="4"/>
  <c r="EN134" i="4"/>
  <c r="EM134" i="4"/>
  <c r="DL134" i="4"/>
  <c r="E134" i="4"/>
  <c r="FI133" i="4"/>
  <c r="FH133" i="4"/>
  <c r="FG133" i="4"/>
  <c r="FF133" i="4"/>
  <c r="FE133" i="4"/>
  <c r="FD133" i="4"/>
  <c r="FC133" i="4"/>
  <c r="FB133" i="4"/>
  <c r="FA133" i="4"/>
  <c r="EZ133" i="4"/>
  <c r="EY133" i="4"/>
  <c r="EW133" i="4"/>
  <c r="EV133" i="4"/>
  <c r="EU133" i="4"/>
  <c r="ET133" i="4"/>
  <c r="ES133" i="4"/>
  <c r="ER133" i="4"/>
  <c r="EQ133" i="4"/>
  <c r="EP133" i="4"/>
  <c r="EO133" i="4"/>
  <c r="EN133" i="4"/>
  <c r="EM133" i="4"/>
  <c r="DL133" i="4"/>
  <c r="DF133" i="4"/>
  <c r="DC133" i="4"/>
  <c r="DB133" i="4"/>
  <c r="CZ133" i="4"/>
  <c r="CW133" i="4"/>
  <c r="CT133" i="4"/>
  <c r="CQ133" i="4"/>
  <c r="CP133" i="4"/>
  <c r="CN133" i="4"/>
  <c r="CK133" i="4"/>
  <c r="CG133" i="4"/>
  <c r="CD133" i="4"/>
  <c r="CC133" i="4"/>
  <c r="CA133" i="4"/>
  <c r="BX133" i="4"/>
  <c r="BU133" i="4"/>
  <c r="BR133" i="4"/>
  <c r="BQ133" i="4"/>
  <c r="BO133" i="4"/>
  <c r="BL133" i="4"/>
  <c r="CY133" i="4"/>
  <c r="E133" i="4"/>
  <c r="FI132" i="4"/>
  <c r="FH132" i="4"/>
  <c r="FG132" i="4"/>
  <c r="FF132" i="4"/>
  <c r="FE132" i="4"/>
  <c r="FD132" i="4"/>
  <c r="FC132" i="4"/>
  <c r="FB132" i="4"/>
  <c r="FA132" i="4"/>
  <c r="EZ132" i="4"/>
  <c r="EY132" i="4"/>
  <c r="EW132" i="4"/>
  <c r="EV132" i="4"/>
  <c r="EU132" i="4"/>
  <c r="ET132" i="4"/>
  <c r="ES132" i="4"/>
  <c r="ER132" i="4"/>
  <c r="EQ132" i="4"/>
  <c r="EP132" i="4"/>
  <c r="EO132" i="4"/>
  <c r="EN132" i="4"/>
  <c r="EM132" i="4"/>
  <c r="DL132" i="4"/>
  <c r="DA132" i="4"/>
  <c r="CY132" i="4"/>
  <c r="CO132" i="4"/>
  <c r="CM132" i="4"/>
  <c r="CB132" i="4"/>
  <c r="BZ132" i="4"/>
  <c r="BP132" i="4"/>
  <c r="BN132" i="4"/>
  <c r="CW132" i="4"/>
  <c r="E132" i="4"/>
  <c r="FI131" i="4"/>
  <c r="FH131" i="4"/>
  <c r="FG131" i="4"/>
  <c r="FF131" i="4"/>
  <c r="FE131" i="4"/>
  <c r="FD131" i="4"/>
  <c r="FC131" i="4"/>
  <c r="FB131" i="4"/>
  <c r="FA131" i="4"/>
  <c r="EZ131" i="4"/>
  <c r="EY131" i="4"/>
  <c r="EW131" i="4"/>
  <c r="EV131" i="4"/>
  <c r="EU131" i="4"/>
  <c r="ET131" i="4"/>
  <c r="ES131" i="4"/>
  <c r="ER131" i="4"/>
  <c r="EQ131" i="4"/>
  <c r="EP131" i="4"/>
  <c r="EO131" i="4"/>
  <c r="EN131" i="4"/>
  <c r="EM131" i="4"/>
  <c r="DL131" i="4"/>
  <c r="DE131" i="4"/>
  <c r="CY131" i="4"/>
  <c r="CW131" i="4"/>
  <c r="CS131" i="4"/>
  <c r="CM131" i="4"/>
  <c r="CK131" i="4"/>
  <c r="CF131" i="4"/>
  <c r="BZ131" i="4"/>
  <c r="BX131" i="4"/>
  <c r="BT131" i="4"/>
  <c r="BN131" i="4"/>
  <c r="BL131" i="4"/>
  <c r="DG131" i="4"/>
  <c r="E131" i="4"/>
  <c r="FI130" i="4"/>
  <c r="FH130" i="4"/>
  <c r="FG130" i="4"/>
  <c r="FF130" i="4"/>
  <c r="FE130" i="4"/>
  <c r="FD130" i="4"/>
  <c r="FC130" i="4"/>
  <c r="FB130" i="4"/>
  <c r="FA130" i="4"/>
  <c r="EZ130" i="4"/>
  <c r="EY130" i="4"/>
  <c r="EW130" i="4"/>
  <c r="EV130" i="4"/>
  <c r="EU130" i="4"/>
  <c r="ET130" i="4"/>
  <c r="ES130" i="4"/>
  <c r="ER130" i="4"/>
  <c r="EQ130" i="4"/>
  <c r="EP130" i="4"/>
  <c r="EO130" i="4"/>
  <c r="EN130" i="4"/>
  <c r="EM130" i="4"/>
  <c r="DL130" i="4"/>
  <c r="DG130" i="4"/>
  <c r="DF130" i="4"/>
  <c r="DE130" i="4"/>
  <c r="DD130" i="4"/>
  <c r="DC130" i="4"/>
  <c r="DB130" i="4"/>
  <c r="DA130" i="4"/>
  <c r="CZ130" i="4"/>
  <c r="CY130" i="4"/>
  <c r="CX130" i="4"/>
  <c r="CW130" i="4"/>
  <c r="CU130" i="4"/>
  <c r="CT130" i="4"/>
  <c r="CS130" i="4"/>
  <c r="CR130" i="4"/>
  <c r="CQ130" i="4"/>
  <c r="CP130" i="4"/>
  <c r="CO130" i="4"/>
  <c r="CM130" i="4"/>
  <c r="CL130" i="4"/>
  <c r="CK130" i="4"/>
  <c r="CH130" i="4"/>
  <c r="CG130" i="4"/>
  <c r="CF130" i="4"/>
  <c r="CE130" i="4"/>
  <c r="CD130" i="4"/>
  <c r="CC130" i="4"/>
  <c r="CB130" i="4"/>
  <c r="CA130" i="4"/>
  <c r="BZ130" i="4"/>
  <c r="BY130" i="4"/>
  <c r="BX130" i="4"/>
  <c r="BV130" i="4"/>
  <c r="BU130" i="4"/>
  <c r="BT130" i="4"/>
  <c r="BS130" i="4"/>
  <c r="BR130" i="4"/>
  <c r="BQ130" i="4"/>
  <c r="BP130" i="4"/>
  <c r="BN130" i="4"/>
  <c r="BM130" i="4"/>
  <c r="BL130" i="4"/>
  <c r="E130" i="4"/>
  <c r="FI129" i="4"/>
  <c r="FH129" i="4"/>
  <c r="FG129" i="4"/>
  <c r="FF129" i="4"/>
  <c r="FE129" i="4"/>
  <c r="FD129" i="4"/>
  <c r="FC129" i="4"/>
  <c r="FB129" i="4"/>
  <c r="FA129" i="4"/>
  <c r="EZ129" i="4"/>
  <c r="EY129" i="4"/>
  <c r="EW129" i="4"/>
  <c r="EV129" i="4"/>
  <c r="EU129" i="4"/>
  <c r="ET129" i="4"/>
  <c r="ES129" i="4"/>
  <c r="ER129" i="4"/>
  <c r="EQ129" i="4"/>
  <c r="EP129" i="4"/>
  <c r="EO129" i="4"/>
  <c r="EN129" i="4"/>
  <c r="EM129" i="4"/>
  <c r="DL129" i="4"/>
  <c r="DG129" i="4"/>
  <c r="DF129" i="4"/>
  <c r="DE129" i="4"/>
  <c r="DB129" i="4"/>
  <c r="DA129" i="4"/>
  <c r="CZ129" i="4"/>
  <c r="CY129" i="4"/>
  <c r="CU129" i="4"/>
  <c r="CT129" i="4"/>
  <c r="CS129" i="4"/>
  <c r="CP129" i="4"/>
  <c r="CO129" i="4"/>
  <c r="CN129" i="4"/>
  <c r="CM129" i="4"/>
  <c r="CH129" i="4"/>
  <c r="CG129" i="4"/>
  <c r="CF129" i="4"/>
  <c r="CC129" i="4"/>
  <c r="CB129" i="4"/>
  <c r="CA129" i="4"/>
  <c r="BZ129" i="4"/>
  <c r="BV129" i="4"/>
  <c r="BU129" i="4"/>
  <c r="BT129" i="4"/>
  <c r="BQ129" i="4"/>
  <c r="BP129" i="4"/>
  <c r="BO129" i="4"/>
  <c r="BN129" i="4"/>
  <c r="E129" i="4"/>
  <c r="FI128" i="4"/>
  <c r="FH128" i="4"/>
  <c r="FG128" i="4"/>
  <c r="FF128" i="4"/>
  <c r="FE128" i="4"/>
  <c r="FD128" i="4"/>
  <c r="FC128" i="4"/>
  <c r="FB128" i="4"/>
  <c r="FA128" i="4"/>
  <c r="EZ128" i="4"/>
  <c r="EY128" i="4"/>
  <c r="EW128" i="4"/>
  <c r="EV128" i="4"/>
  <c r="EU128" i="4"/>
  <c r="ET128" i="4"/>
  <c r="ES128" i="4"/>
  <c r="ER128" i="4"/>
  <c r="EQ128" i="4"/>
  <c r="EP128" i="4"/>
  <c r="EO128" i="4"/>
  <c r="EN128" i="4"/>
  <c r="EM128" i="4"/>
  <c r="DL128" i="4"/>
  <c r="DF128" i="4"/>
  <c r="DB128" i="4"/>
  <c r="CZ128" i="4"/>
  <c r="CT128" i="4"/>
  <c r="CS128" i="4"/>
  <c r="CP128" i="4"/>
  <c r="CN128" i="4"/>
  <c r="CG128" i="4"/>
  <c r="CC128" i="4"/>
  <c r="CA128" i="4"/>
  <c r="BU128" i="4"/>
  <c r="BQ128" i="4"/>
  <c r="BO128" i="4"/>
  <c r="CF128" i="4"/>
  <c r="E128" i="4"/>
  <c r="FI127" i="4"/>
  <c r="FH127" i="4"/>
  <c r="FG127" i="4"/>
  <c r="FF127" i="4"/>
  <c r="FE127" i="4"/>
  <c r="FD127" i="4"/>
  <c r="FC127" i="4"/>
  <c r="FB127" i="4"/>
  <c r="FA127" i="4"/>
  <c r="EZ127" i="4"/>
  <c r="EY127" i="4"/>
  <c r="EW127" i="4"/>
  <c r="EV127" i="4"/>
  <c r="EU127" i="4"/>
  <c r="ET127" i="4"/>
  <c r="ES127" i="4"/>
  <c r="ER127" i="4"/>
  <c r="EQ127" i="4"/>
  <c r="EP127" i="4"/>
  <c r="EO127" i="4"/>
  <c r="EN127" i="4"/>
  <c r="EM127" i="4"/>
  <c r="DL127" i="4"/>
  <c r="DF127" i="4"/>
  <c r="DE127" i="4"/>
  <c r="DD127" i="4"/>
  <c r="DC127" i="4"/>
  <c r="DB127" i="4"/>
  <c r="DA127" i="4"/>
  <c r="CZ127" i="4"/>
  <c r="CY127" i="4"/>
  <c r="CW127" i="4"/>
  <c r="CT127" i="4"/>
  <c r="CS127" i="4"/>
  <c r="CR127" i="4"/>
  <c r="CQ127" i="4"/>
  <c r="CP127" i="4"/>
  <c r="CO127" i="4"/>
  <c r="CN127" i="4"/>
  <c r="CM127" i="4"/>
  <c r="CK127" i="4"/>
  <c r="CG127" i="4"/>
  <c r="CF127" i="4"/>
  <c r="CE127" i="4"/>
  <c r="CD127" i="4"/>
  <c r="CC127" i="4"/>
  <c r="CB127" i="4"/>
  <c r="CA127" i="4"/>
  <c r="BZ127" i="4"/>
  <c r="BX127" i="4"/>
  <c r="BU127" i="4"/>
  <c r="BT127" i="4"/>
  <c r="BS127" i="4"/>
  <c r="BR127" i="4"/>
  <c r="BQ127" i="4"/>
  <c r="BP127" i="4"/>
  <c r="BO127" i="4"/>
  <c r="BN127" i="4"/>
  <c r="BL127" i="4"/>
  <c r="DG127" i="4"/>
  <c r="E127" i="4"/>
  <c r="FI126" i="4"/>
  <c r="FH126" i="4"/>
  <c r="FG126" i="4"/>
  <c r="FF126" i="4"/>
  <c r="FE126" i="4"/>
  <c r="FD126" i="4"/>
  <c r="FC126" i="4"/>
  <c r="FB126" i="4"/>
  <c r="FA126" i="4"/>
  <c r="EZ126" i="4"/>
  <c r="EY126" i="4"/>
  <c r="EW126" i="4"/>
  <c r="EV126" i="4"/>
  <c r="EU126" i="4"/>
  <c r="ET126" i="4"/>
  <c r="ES126" i="4"/>
  <c r="ER126" i="4"/>
  <c r="EQ126" i="4"/>
  <c r="EP126" i="4"/>
  <c r="EO126" i="4"/>
  <c r="EN126" i="4"/>
  <c r="EM126" i="4"/>
  <c r="DL126" i="4"/>
  <c r="DF126" i="4"/>
  <c r="DD126" i="4"/>
  <c r="CZ126" i="4"/>
  <c r="CX126" i="4"/>
  <c r="CT126" i="4"/>
  <c r="CR126" i="4"/>
  <c r="CO126" i="4"/>
  <c r="CN126" i="4"/>
  <c r="CL126" i="4"/>
  <c r="CG126" i="4"/>
  <c r="CE126" i="4"/>
  <c r="CA126" i="4"/>
  <c r="BY126" i="4"/>
  <c r="BU126" i="4"/>
  <c r="BS126" i="4"/>
  <c r="BO126" i="4"/>
  <c r="BM126" i="4"/>
  <c r="E126" i="4"/>
  <c r="FI125" i="4"/>
  <c r="FH125" i="4"/>
  <c r="FG125" i="4"/>
  <c r="FF125" i="4"/>
  <c r="FE125" i="4"/>
  <c r="FD125" i="4"/>
  <c r="FC125" i="4"/>
  <c r="FB125" i="4"/>
  <c r="FA125" i="4"/>
  <c r="EZ125" i="4"/>
  <c r="EY125" i="4"/>
  <c r="EW125" i="4"/>
  <c r="EV125" i="4"/>
  <c r="EU125" i="4"/>
  <c r="ET125" i="4"/>
  <c r="ES125" i="4"/>
  <c r="ER125" i="4"/>
  <c r="EQ125" i="4"/>
  <c r="EP125" i="4"/>
  <c r="EO125" i="4"/>
  <c r="EN125" i="4"/>
  <c r="EM125" i="4"/>
  <c r="DL125" i="4"/>
  <c r="DG125" i="4"/>
  <c r="DF125" i="4"/>
  <c r="DE125" i="4"/>
  <c r="DC125" i="4"/>
  <c r="DB125" i="4"/>
  <c r="DA125" i="4"/>
  <c r="CZ125" i="4"/>
  <c r="CY125" i="4"/>
  <c r="CW125" i="4"/>
  <c r="CU125" i="4"/>
  <c r="CT125" i="4"/>
  <c r="CS125" i="4"/>
  <c r="CQ125" i="4"/>
  <c r="CP125" i="4"/>
  <c r="CO125" i="4"/>
  <c r="CN125" i="4"/>
  <c r="CM125" i="4"/>
  <c r="CK125" i="4"/>
  <c r="CH125" i="4"/>
  <c r="CG125" i="4"/>
  <c r="CF125" i="4"/>
  <c r="CD125" i="4"/>
  <c r="CC125" i="4"/>
  <c r="CB125" i="4"/>
  <c r="CA125" i="4"/>
  <c r="BZ125" i="4"/>
  <c r="BX125" i="4"/>
  <c r="BV125" i="4"/>
  <c r="BU125" i="4"/>
  <c r="BT125" i="4"/>
  <c r="BR125" i="4"/>
  <c r="BQ125" i="4"/>
  <c r="BP125" i="4"/>
  <c r="BO125" i="4"/>
  <c r="BN125" i="4"/>
  <c r="BL125" i="4"/>
  <c r="DD125" i="4"/>
  <c r="E125" i="4"/>
  <c r="FI124" i="4"/>
  <c r="FH124" i="4"/>
  <c r="FG124" i="4"/>
  <c r="FF124" i="4"/>
  <c r="FE124" i="4"/>
  <c r="FD124" i="4"/>
  <c r="FC124" i="4"/>
  <c r="FB124" i="4"/>
  <c r="FA124" i="4"/>
  <c r="EZ124" i="4"/>
  <c r="EY124" i="4"/>
  <c r="EW124" i="4"/>
  <c r="EV124" i="4"/>
  <c r="EU124" i="4"/>
  <c r="ET124" i="4"/>
  <c r="ES124" i="4"/>
  <c r="ER124" i="4"/>
  <c r="EQ124" i="4"/>
  <c r="EP124" i="4"/>
  <c r="EO124" i="4"/>
  <c r="EN124" i="4"/>
  <c r="EM124" i="4"/>
  <c r="DL124" i="4"/>
  <c r="DG124" i="4"/>
  <c r="DF124" i="4"/>
  <c r="DE124" i="4"/>
  <c r="DC124" i="4"/>
  <c r="DB124" i="4"/>
  <c r="DA124" i="4"/>
  <c r="CY124" i="4"/>
  <c r="CX124" i="4"/>
  <c r="CW124" i="4"/>
  <c r="CU124" i="4"/>
  <c r="CT124" i="4"/>
  <c r="CS124" i="4"/>
  <c r="CQ124" i="4"/>
  <c r="CP124" i="4"/>
  <c r="CO124" i="4"/>
  <c r="CM124" i="4"/>
  <c r="CL124" i="4"/>
  <c r="CK124" i="4"/>
  <c r="CH124" i="4"/>
  <c r="CG124" i="4"/>
  <c r="CF124" i="4"/>
  <c r="CD124" i="4"/>
  <c r="CC124" i="4"/>
  <c r="CB124" i="4"/>
  <c r="BZ124" i="4"/>
  <c r="BY124" i="4"/>
  <c r="BX124" i="4"/>
  <c r="BV124" i="4"/>
  <c r="BU124" i="4"/>
  <c r="BT124" i="4"/>
  <c r="BR124" i="4"/>
  <c r="BQ124" i="4"/>
  <c r="BP124" i="4"/>
  <c r="BN124" i="4"/>
  <c r="BM124" i="4"/>
  <c r="BL124" i="4"/>
  <c r="CZ124" i="4"/>
  <c r="E124" i="4"/>
  <c r="FI123" i="4"/>
  <c r="FH123" i="4"/>
  <c r="FG123" i="4"/>
  <c r="FF123" i="4"/>
  <c r="FE123" i="4"/>
  <c r="FD123" i="4"/>
  <c r="FC123" i="4"/>
  <c r="FB123" i="4"/>
  <c r="FA123" i="4"/>
  <c r="EZ123" i="4"/>
  <c r="EY123" i="4"/>
  <c r="EW123" i="4"/>
  <c r="EV123" i="4"/>
  <c r="EU123" i="4"/>
  <c r="ET123" i="4"/>
  <c r="ES123" i="4"/>
  <c r="ER123" i="4"/>
  <c r="EQ123" i="4"/>
  <c r="EP123" i="4"/>
  <c r="EO123" i="4"/>
  <c r="EN123" i="4"/>
  <c r="EM123" i="4"/>
  <c r="DL123" i="4"/>
  <c r="E123" i="4"/>
  <c r="FI122" i="4"/>
  <c r="FH122" i="4"/>
  <c r="FG122" i="4"/>
  <c r="FF122" i="4"/>
  <c r="FE122" i="4"/>
  <c r="FD122" i="4"/>
  <c r="FC122" i="4"/>
  <c r="FB122" i="4"/>
  <c r="FA122" i="4"/>
  <c r="EZ122" i="4"/>
  <c r="EY122" i="4"/>
  <c r="EW122" i="4"/>
  <c r="EV122" i="4"/>
  <c r="EU122" i="4"/>
  <c r="ET122" i="4"/>
  <c r="ES122" i="4"/>
  <c r="ER122" i="4"/>
  <c r="EQ122" i="4"/>
  <c r="EP122" i="4"/>
  <c r="EO122" i="4"/>
  <c r="EN122" i="4"/>
  <c r="EM122" i="4"/>
  <c r="DL122" i="4"/>
  <c r="E122" i="4"/>
  <c r="FI121" i="4"/>
  <c r="FH121" i="4"/>
  <c r="FG121" i="4"/>
  <c r="FF121" i="4"/>
  <c r="FE121" i="4"/>
  <c r="FD121" i="4"/>
  <c r="FC121" i="4"/>
  <c r="FB121" i="4"/>
  <c r="FA121" i="4"/>
  <c r="EZ121" i="4"/>
  <c r="EY121" i="4"/>
  <c r="EW121" i="4"/>
  <c r="EV121" i="4"/>
  <c r="EU121" i="4"/>
  <c r="ET121" i="4"/>
  <c r="ES121" i="4"/>
  <c r="ER121" i="4"/>
  <c r="EQ121" i="4"/>
  <c r="EP121" i="4"/>
  <c r="EO121" i="4"/>
  <c r="EN121" i="4"/>
  <c r="EM121" i="4"/>
  <c r="DL121" i="4"/>
  <c r="E121" i="4"/>
  <c r="FI120" i="4"/>
  <c r="FH120" i="4"/>
  <c r="FG120" i="4"/>
  <c r="FF120" i="4"/>
  <c r="FE120" i="4"/>
  <c r="FD120" i="4"/>
  <c r="FC120" i="4"/>
  <c r="FB120" i="4"/>
  <c r="FA120" i="4"/>
  <c r="EZ120" i="4"/>
  <c r="EY120" i="4"/>
  <c r="EW120" i="4"/>
  <c r="EV120" i="4"/>
  <c r="EU120" i="4"/>
  <c r="ET120" i="4"/>
  <c r="ES120" i="4"/>
  <c r="ER120" i="4"/>
  <c r="EQ120" i="4"/>
  <c r="EP120" i="4"/>
  <c r="EO120" i="4"/>
  <c r="EN120" i="4"/>
  <c r="EM120" i="4"/>
  <c r="DL120" i="4"/>
  <c r="DF120" i="4"/>
  <c r="DE120" i="4"/>
  <c r="DD120" i="4"/>
  <c r="DC120" i="4"/>
  <c r="DA120" i="4"/>
  <c r="CZ120" i="4"/>
  <c r="CY120" i="4"/>
  <c r="CX120" i="4"/>
  <c r="CW120" i="4"/>
  <c r="CU120" i="4"/>
  <c r="CT120" i="4"/>
  <c r="CS120" i="4"/>
  <c r="CR120" i="4"/>
  <c r="CQ120" i="4"/>
  <c r="CO120" i="4"/>
  <c r="CN120" i="4"/>
  <c r="CM120" i="4"/>
  <c r="CL120" i="4"/>
  <c r="CK120" i="4"/>
  <c r="CG120" i="4"/>
  <c r="CF120" i="4"/>
  <c r="CE120" i="4"/>
  <c r="CD120" i="4"/>
  <c r="CB120" i="4"/>
  <c r="CA120" i="4"/>
  <c r="BZ120" i="4"/>
  <c r="BY120" i="4"/>
  <c r="BX120" i="4"/>
  <c r="BV120" i="4"/>
  <c r="BU120" i="4"/>
  <c r="BT120" i="4"/>
  <c r="BS120" i="4"/>
  <c r="BR120" i="4"/>
  <c r="BP120" i="4"/>
  <c r="BO120" i="4"/>
  <c r="BN120" i="4"/>
  <c r="BM120" i="4"/>
  <c r="BL120" i="4"/>
  <c r="E120" i="4"/>
  <c r="FI119" i="4"/>
  <c r="FH119" i="4"/>
  <c r="FG119" i="4"/>
  <c r="FF119" i="4"/>
  <c r="FE119" i="4"/>
  <c r="FD119" i="4"/>
  <c r="FC119" i="4"/>
  <c r="FB119" i="4"/>
  <c r="FA119" i="4"/>
  <c r="EZ119" i="4"/>
  <c r="EY119" i="4"/>
  <c r="EW119" i="4"/>
  <c r="EV119" i="4"/>
  <c r="EU119" i="4"/>
  <c r="ET119" i="4"/>
  <c r="ES119" i="4"/>
  <c r="ER119" i="4"/>
  <c r="EQ119" i="4"/>
  <c r="EP119" i="4"/>
  <c r="EO119" i="4"/>
  <c r="EN119" i="4"/>
  <c r="EM119" i="4"/>
  <c r="DL119" i="4"/>
  <c r="DF119" i="4"/>
  <c r="DE119" i="4"/>
  <c r="DD119" i="4"/>
  <c r="DB119" i="4"/>
  <c r="DA119" i="4"/>
  <c r="CZ119" i="4"/>
  <c r="CY119" i="4"/>
  <c r="CX119" i="4"/>
  <c r="CW119" i="4"/>
  <c r="CU119" i="4"/>
  <c r="CT119" i="4"/>
  <c r="CS119" i="4"/>
  <c r="CR119" i="4"/>
  <c r="CP119" i="4"/>
  <c r="CO119" i="4"/>
  <c r="CN119" i="4"/>
  <c r="CM119" i="4"/>
  <c r="CL119" i="4"/>
  <c r="CK119" i="4"/>
  <c r="CG119" i="4"/>
  <c r="CF119" i="4"/>
  <c r="CE119" i="4"/>
  <c r="CC119" i="4"/>
  <c r="CB119" i="4"/>
  <c r="CA119" i="4"/>
  <c r="BZ119" i="4"/>
  <c r="BY119" i="4"/>
  <c r="BX119" i="4"/>
  <c r="BV119" i="4"/>
  <c r="BU119" i="4"/>
  <c r="BT119" i="4"/>
  <c r="BS119" i="4"/>
  <c r="BQ119" i="4"/>
  <c r="BP119" i="4"/>
  <c r="BO119" i="4"/>
  <c r="BN119" i="4"/>
  <c r="BM119" i="4"/>
  <c r="BL119" i="4"/>
  <c r="E119" i="4"/>
  <c r="FI118" i="4"/>
  <c r="FH118" i="4"/>
  <c r="FG118" i="4"/>
  <c r="FF118" i="4"/>
  <c r="FE118" i="4"/>
  <c r="FD118" i="4"/>
  <c r="FC118" i="4"/>
  <c r="FB118" i="4"/>
  <c r="FA118" i="4"/>
  <c r="EZ118" i="4"/>
  <c r="EY118" i="4"/>
  <c r="EW118" i="4"/>
  <c r="EV118" i="4"/>
  <c r="EU118" i="4"/>
  <c r="ET118" i="4"/>
  <c r="ES118" i="4"/>
  <c r="ER118" i="4"/>
  <c r="EQ118" i="4"/>
  <c r="EP118" i="4"/>
  <c r="EO118" i="4"/>
  <c r="EN118" i="4"/>
  <c r="EM118" i="4"/>
  <c r="DL118" i="4"/>
  <c r="DG118" i="4"/>
  <c r="DF118" i="4"/>
  <c r="DD118" i="4"/>
  <c r="DC118" i="4"/>
  <c r="DB118" i="4"/>
  <c r="DA118" i="4"/>
  <c r="CY118" i="4"/>
  <c r="CX118" i="4"/>
  <c r="CW118" i="4"/>
  <c r="CU118" i="4"/>
  <c r="CT118" i="4"/>
  <c r="CS118" i="4"/>
  <c r="CR118" i="4"/>
  <c r="CQ118" i="4"/>
  <c r="CP118" i="4"/>
  <c r="CO118" i="4"/>
  <c r="CN118" i="4"/>
  <c r="CM118" i="4"/>
  <c r="CL118" i="4"/>
  <c r="CK118" i="4"/>
  <c r="CH118" i="4"/>
  <c r="CG118" i="4"/>
  <c r="CE118" i="4"/>
  <c r="CD118" i="4"/>
  <c r="CC118" i="4"/>
  <c r="CB118" i="4"/>
  <c r="BZ118" i="4"/>
  <c r="BY118" i="4"/>
  <c r="BX118" i="4"/>
  <c r="BV118" i="4"/>
  <c r="BU118" i="4"/>
  <c r="BT118" i="4"/>
  <c r="BS118" i="4"/>
  <c r="BR118" i="4"/>
  <c r="BQ118" i="4"/>
  <c r="BP118" i="4"/>
  <c r="BO118" i="4"/>
  <c r="BN118" i="4"/>
  <c r="BM118" i="4"/>
  <c r="BL118" i="4"/>
  <c r="E118" i="4"/>
  <c r="FI117" i="4"/>
  <c r="FH117" i="4"/>
  <c r="FG117" i="4"/>
  <c r="FF117" i="4"/>
  <c r="FE117" i="4"/>
  <c r="FD117" i="4"/>
  <c r="FC117" i="4"/>
  <c r="FB117" i="4"/>
  <c r="FA117" i="4"/>
  <c r="EZ117" i="4"/>
  <c r="EY117" i="4"/>
  <c r="EW117" i="4"/>
  <c r="EV117" i="4"/>
  <c r="EU117" i="4"/>
  <c r="ET117" i="4"/>
  <c r="ES117" i="4"/>
  <c r="ER117" i="4"/>
  <c r="EQ117" i="4"/>
  <c r="EP117" i="4"/>
  <c r="EO117" i="4"/>
  <c r="EN117" i="4"/>
  <c r="EM117" i="4"/>
  <c r="DL117" i="4"/>
  <c r="DG117" i="4"/>
  <c r="DF117" i="4"/>
  <c r="DD117" i="4"/>
  <c r="DC117" i="4"/>
  <c r="DB117" i="4"/>
  <c r="DA117" i="4"/>
  <c r="CY117" i="4"/>
  <c r="CX117" i="4"/>
  <c r="CW117" i="4"/>
  <c r="CU117" i="4"/>
  <c r="CT117" i="4"/>
  <c r="CS117" i="4"/>
  <c r="CR117" i="4"/>
  <c r="CQ117" i="4"/>
  <c r="CP117" i="4"/>
  <c r="CO117" i="4"/>
  <c r="CN117" i="4"/>
  <c r="CM117" i="4"/>
  <c r="CL117" i="4"/>
  <c r="CK117" i="4"/>
  <c r="CH117" i="4"/>
  <c r="CG117" i="4"/>
  <c r="CE117" i="4"/>
  <c r="CD117" i="4"/>
  <c r="CC117" i="4"/>
  <c r="CB117" i="4"/>
  <c r="BZ117" i="4"/>
  <c r="BY117" i="4"/>
  <c r="BX117" i="4"/>
  <c r="BV117" i="4"/>
  <c r="BU117" i="4"/>
  <c r="BT117" i="4"/>
  <c r="BS117" i="4"/>
  <c r="BR117" i="4"/>
  <c r="BQ117" i="4"/>
  <c r="BP117" i="4"/>
  <c r="BO117" i="4"/>
  <c r="BN117" i="4"/>
  <c r="BM117" i="4"/>
  <c r="BL117" i="4"/>
  <c r="DE117" i="4"/>
  <c r="E117" i="4"/>
  <c r="FI116" i="4"/>
  <c r="FH116" i="4"/>
  <c r="FG116" i="4"/>
  <c r="FF116" i="4"/>
  <c r="FE116" i="4"/>
  <c r="FD116" i="4"/>
  <c r="FC116" i="4"/>
  <c r="FB116" i="4"/>
  <c r="FA116" i="4"/>
  <c r="EZ116" i="4"/>
  <c r="EY116" i="4"/>
  <c r="EW116" i="4"/>
  <c r="EV116" i="4"/>
  <c r="EU116" i="4"/>
  <c r="ET116" i="4"/>
  <c r="ES116" i="4"/>
  <c r="ER116" i="4"/>
  <c r="EQ116" i="4"/>
  <c r="EP116" i="4"/>
  <c r="EO116" i="4"/>
  <c r="EN116" i="4"/>
  <c r="EM116" i="4"/>
  <c r="DL116" i="4"/>
  <c r="DF116" i="4"/>
  <c r="DE116" i="4"/>
  <c r="DD116" i="4"/>
  <c r="DC116" i="4"/>
  <c r="DB116" i="4"/>
  <c r="DA116" i="4"/>
  <c r="CZ116" i="4"/>
  <c r="CY116" i="4"/>
  <c r="CX116" i="4"/>
  <c r="CW116" i="4"/>
  <c r="CT116" i="4"/>
  <c r="CS116" i="4"/>
  <c r="CR116" i="4"/>
  <c r="CQ116" i="4"/>
  <c r="CP116" i="4"/>
  <c r="CO116" i="4"/>
  <c r="CN116" i="4"/>
  <c r="CM116" i="4"/>
  <c r="CL116" i="4"/>
  <c r="CK116" i="4"/>
  <c r="CG116" i="4"/>
  <c r="CF116" i="4"/>
  <c r="CE116" i="4"/>
  <c r="CD116" i="4"/>
  <c r="CC116" i="4"/>
  <c r="CB116" i="4"/>
  <c r="CA116" i="4"/>
  <c r="BZ116" i="4"/>
  <c r="BY116" i="4"/>
  <c r="BX116" i="4"/>
  <c r="BU116" i="4"/>
  <c r="BT116" i="4"/>
  <c r="BS116" i="4"/>
  <c r="BR116" i="4"/>
  <c r="BQ116" i="4"/>
  <c r="BP116" i="4"/>
  <c r="BO116" i="4"/>
  <c r="BN116" i="4"/>
  <c r="BM116" i="4"/>
  <c r="BL116" i="4"/>
  <c r="E116" i="4"/>
  <c r="FI115" i="4"/>
  <c r="FH115" i="4"/>
  <c r="FG115" i="4"/>
  <c r="FF115" i="4"/>
  <c r="FE115" i="4"/>
  <c r="FD115" i="4"/>
  <c r="FC115" i="4"/>
  <c r="FB115" i="4"/>
  <c r="FA115" i="4"/>
  <c r="EZ115" i="4"/>
  <c r="EY115" i="4"/>
  <c r="EW115" i="4"/>
  <c r="EV115" i="4"/>
  <c r="EU115" i="4"/>
  <c r="ET115" i="4"/>
  <c r="ES115" i="4"/>
  <c r="ER115" i="4"/>
  <c r="EQ115" i="4"/>
  <c r="EP115" i="4"/>
  <c r="EO115" i="4"/>
  <c r="EN115" i="4"/>
  <c r="EM115" i="4"/>
  <c r="DL115" i="4"/>
  <c r="DF115" i="4"/>
  <c r="DE115" i="4"/>
  <c r="DD115" i="4"/>
  <c r="DC115" i="4"/>
  <c r="DB115" i="4"/>
  <c r="DA115" i="4"/>
  <c r="CZ115" i="4"/>
  <c r="CY115" i="4"/>
  <c r="CX115" i="4"/>
  <c r="CW115" i="4"/>
  <c r="CT115" i="4"/>
  <c r="CS115" i="4"/>
  <c r="CR115" i="4"/>
  <c r="CQ115" i="4"/>
  <c r="CP115" i="4"/>
  <c r="CO115" i="4"/>
  <c r="CN115" i="4"/>
  <c r="CM115" i="4"/>
  <c r="CL115" i="4"/>
  <c r="CK115" i="4"/>
  <c r="CG115" i="4"/>
  <c r="CF115" i="4"/>
  <c r="CE115" i="4"/>
  <c r="CD115" i="4"/>
  <c r="CC115" i="4"/>
  <c r="CB115" i="4"/>
  <c r="CA115" i="4"/>
  <c r="BZ115" i="4"/>
  <c r="BY115" i="4"/>
  <c r="BX115" i="4"/>
  <c r="BU115" i="4"/>
  <c r="BT115" i="4"/>
  <c r="BS115" i="4"/>
  <c r="BR115" i="4"/>
  <c r="BQ115" i="4"/>
  <c r="BP115" i="4"/>
  <c r="BO115" i="4"/>
  <c r="BN115" i="4"/>
  <c r="BM115" i="4"/>
  <c r="BL115" i="4"/>
  <c r="E115" i="4"/>
  <c r="FI114" i="4"/>
  <c r="FH114" i="4"/>
  <c r="FG114" i="4"/>
  <c r="FF114" i="4"/>
  <c r="FE114" i="4"/>
  <c r="FD114" i="4"/>
  <c r="FC114" i="4"/>
  <c r="FB114" i="4"/>
  <c r="FA114" i="4"/>
  <c r="EZ114" i="4"/>
  <c r="EY114" i="4"/>
  <c r="EW114" i="4"/>
  <c r="EV114" i="4"/>
  <c r="EU114" i="4"/>
  <c r="ET114" i="4"/>
  <c r="ES114" i="4"/>
  <c r="ER114" i="4"/>
  <c r="EQ114" i="4"/>
  <c r="EP114" i="4"/>
  <c r="EO114" i="4"/>
  <c r="EN114" i="4"/>
  <c r="EM114" i="4"/>
  <c r="DL114" i="4"/>
  <c r="DF114" i="4"/>
  <c r="DE114" i="4"/>
  <c r="DD114" i="4"/>
  <c r="DC114" i="4"/>
  <c r="DB114" i="4"/>
  <c r="DA114" i="4"/>
  <c r="CZ114" i="4"/>
  <c r="CY114" i="4"/>
  <c r="CX114" i="4"/>
  <c r="CW114" i="4"/>
  <c r="CT114" i="4"/>
  <c r="CS114" i="4"/>
  <c r="CR114" i="4"/>
  <c r="CQ114" i="4"/>
  <c r="CP114" i="4"/>
  <c r="CO114" i="4"/>
  <c r="CN114" i="4"/>
  <c r="CM114" i="4"/>
  <c r="CL114" i="4"/>
  <c r="CK114" i="4"/>
  <c r="CG114" i="4"/>
  <c r="CF114" i="4"/>
  <c r="CE114" i="4"/>
  <c r="CD114" i="4"/>
  <c r="CC114" i="4"/>
  <c r="CB114" i="4"/>
  <c r="CA114" i="4"/>
  <c r="BZ114" i="4"/>
  <c r="BY114" i="4"/>
  <c r="BX114" i="4"/>
  <c r="BU114" i="4"/>
  <c r="BT114" i="4"/>
  <c r="BS114" i="4"/>
  <c r="BR114" i="4"/>
  <c r="BQ114" i="4"/>
  <c r="BP114" i="4"/>
  <c r="BO114" i="4"/>
  <c r="BN114" i="4"/>
  <c r="BM114" i="4"/>
  <c r="BL114" i="4"/>
  <c r="E114" i="4"/>
  <c r="FI113" i="4"/>
  <c r="FH113" i="4"/>
  <c r="FG113" i="4"/>
  <c r="FF113" i="4"/>
  <c r="FE113" i="4"/>
  <c r="FD113" i="4"/>
  <c r="FC113" i="4"/>
  <c r="FB113" i="4"/>
  <c r="FA113" i="4"/>
  <c r="EZ113" i="4"/>
  <c r="EY113" i="4"/>
  <c r="EW113" i="4"/>
  <c r="EV113" i="4"/>
  <c r="EU113" i="4"/>
  <c r="ET113" i="4"/>
  <c r="ES113" i="4"/>
  <c r="ER113" i="4"/>
  <c r="EQ113" i="4"/>
  <c r="EP113" i="4"/>
  <c r="EO113" i="4"/>
  <c r="EN113" i="4"/>
  <c r="EM113" i="4"/>
  <c r="DL113" i="4"/>
  <c r="DG113" i="4"/>
  <c r="DF113" i="4"/>
  <c r="DE113" i="4"/>
  <c r="DD113" i="4"/>
  <c r="DC113" i="4"/>
  <c r="DB113" i="4"/>
  <c r="DA113" i="4"/>
  <c r="CZ113" i="4"/>
  <c r="CY113" i="4"/>
  <c r="CX113" i="4"/>
  <c r="CU113" i="4"/>
  <c r="CT113" i="4"/>
  <c r="CS113" i="4"/>
  <c r="CR113" i="4"/>
  <c r="CQ113" i="4"/>
  <c r="CP113" i="4"/>
  <c r="CO113" i="4"/>
  <c r="CN113" i="4"/>
  <c r="CM113" i="4"/>
  <c r="CL113" i="4"/>
  <c r="CK113" i="4"/>
  <c r="CH113" i="4"/>
  <c r="CG113" i="4"/>
  <c r="CF113" i="4"/>
  <c r="CE113" i="4"/>
  <c r="CD113" i="4"/>
  <c r="CC113" i="4"/>
  <c r="CB113" i="4"/>
  <c r="CA113" i="4"/>
  <c r="BZ113" i="4"/>
  <c r="BY113" i="4"/>
  <c r="BV113" i="4"/>
  <c r="BU113" i="4"/>
  <c r="BT113" i="4"/>
  <c r="BS113" i="4"/>
  <c r="BR113" i="4"/>
  <c r="BQ113" i="4"/>
  <c r="BP113" i="4"/>
  <c r="BO113" i="4"/>
  <c r="BN113" i="4"/>
  <c r="BM113" i="4"/>
  <c r="BL113" i="4"/>
  <c r="E113" i="4"/>
  <c r="FI112" i="4"/>
  <c r="FH112" i="4"/>
  <c r="FG112" i="4"/>
  <c r="FF112" i="4"/>
  <c r="FE112" i="4"/>
  <c r="FD112" i="4"/>
  <c r="FC112" i="4"/>
  <c r="FB112" i="4"/>
  <c r="FA112" i="4"/>
  <c r="EZ112" i="4"/>
  <c r="EY112" i="4"/>
  <c r="EW112" i="4"/>
  <c r="EV112" i="4"/>
  <c r="EU112" i="4"/>
  <c r="ET112" i="4"/>
  <c r="ES112" i="4"/>
  <c r="ER112" i="4"/>
  <c r="EQ112" i="4"/>
  <c r="EP112" i="4"/>
  <c r="EO112" i="4"/>
  <c r="EN112" i="4"/>
  <c r="EM112" i="4"/>
  <c r="DL112" i="4"/>
  <c r="E112" i="4"/>
  <c r="FI111" i="4"/>
  <c r="FH111" i="4"/>
  <c r="FG111" i="4"/>
  <c r="FF111" i="4"/>
  <c r="FE111" i="4"/>
  <c r="FD111" i="4"/>
  <c r="FC111" i="4"/>
  <c r="FB111" i="4"/>
  <c r="FA111" i="4"/>
  <c r="EZ111" i="4"/>
  <c r="EY111" i="4"/>
  <c r="EW111" i="4"/>
  <c r="EV111" i="4"/>
  <c r="EU111" i="4"/>
  <c r="ET111" i="4"/>
  <c r="ES111" i="4"/>
  <c r="ER111" i="4"/>
  <c r="EQ111" i="4"/>
  <c r="EP111" i="4"/>
  <c r="EO111" i="4"/>
  <c r="EN111" i="4"/>
  <c r="EM111" i="4"/>
  <c r="DL111" i="4"/>
  <c r="E111" i="4"/>
  <c r="FI110" i="4"/>
  <c r="FH110" i="4"/>
  <c r="FG110" i="4"/>
  <c r="FF110" i="4"/>
  <c r="FE110" i="4"/>
  <c r="FD110" i="4"/>
  <c r="FC110" i="4"/>
  <c r="FB110" i="4"/>
  <c r="FA110" i="4"/>
  <c r="EZ110" i="4"/>
  <c r="EY110" i="4"/>
  <c r="EW110" i="4"/>
  <c r="EV110" i="4"/>
  <c r="EU110" i="4"/>
  <c r="ET110" i="4"/>
  <c r="ES110" i="4"/>
  <c r="ER110" i="4"/>
  <c r="EQ110" i="4"/>
  <c r="EP110" i="4"/>
  <c r="EO110" i="4"/>
  <c r="EN110" i="4"/>
  <c r="EM110" i="4"/>
  <c r="DL110" i="4"/>
  <c r="E110" i="4"/>
  <c r="FI109" i="4"/>
  <c r="FH109" i="4"/>
  <c r="FG109" i="4"/>
  <c r="FF109" i="4"/>
  <c r="FE109" i="4"/>
  <c r="FD109" i="4"/>
  <c r="FC109" i="4"/>
  <c r="FB109" i="4"/>
  <c r="FA109" i="4"/>
  <c r="EZ109" i="4"/>
  <c r="EY109" i="4"/>
  <c r="EW109" i="4"/>
  <c r="EV109" i="4"/>
  <c r="EU109" i="4"/>
  <c r="ET109" i="4"/>
  <c r="ES109" i="4"/>
  <c r="ER109" i="4"/>
  <c r="EQ109" i="4"/>
  <c r="EP109" i="4"/>
  <c r="EO109" i="4"/>
  <c r="EN109" i="4"/>
  <c r="EM109" i="4"/>
  <c r="DL109" i="4"/>
  <c r="E109" i="4"/>
  <c r="FI108" i="4"/>
  <c r="FH108" i="4"/>
  <c r="FG108" i="4"/>
  <c r="FF108" i="4"/>
  <c r="FE108" i="4"/>
  <c r="FD108" i="4"/>
  <c r="FC108" i="4"/>
  <c r="FB108" i="4"/>
  <c r="FA108" i="4"/>
  <c r="EZ108" i="4"/>
  <c r="EY108" i="4"/>
  <c r="EW108" i="4"/>
  <c r="EV108" i="4"/>
  <c r="EU108" i="4"/>
  <c r="ET108" i="4"/>
  <c r="ES108" i="4"/>
  <c r="ER108" i="4"/>
  <c r="EQ108" i="4"/>
  <c r="EP108" i="4"/>
  <c r="EO108" i="4"/>
  <c r="EN108" i="4"/>
  <c r="EM108" i="4"/>
  <c r="DL108" i="4"/>
  <c r="DG108" i="4"/>
  <c r="DF108" i="4"/>
  <c r="DC108" i="4"/>
  <c r="DB108" i="4"/>
  <c r="CZ108" i="4"/>
  <c r="CY108" i="4"/>
  <c r="CX108" i="4"/>
  <c r="CU108" i="4"/>
  <c r="CT108" i="4"/>
  <c r="CQ108" i="4"/>
  <c r="CP108" i="4"/>
  <c r="CN108" i="4"/>
  <c r="CM108" i="4"/>
  <c r="CL108" i="4"/>
  <c r="CH108" i="4"/>
  <c r="CG108" i="4"/>
  <c r="CD108" i="4"/>
  <c r="CC108" i="4"/>
  <c r="CA108" i="4"/>
  <c r="BZ108" i="4"/>
  <c r="BY108" i="4"/>
  <c r="BV108" i="4"/>
  <c r="BU108" i="4"/>
  <c r="BR108" i="4"/>
  <c r="BQ108" i="4"/>
  <c r="BO108" i="4"/>
  <c r="BN108" i="4"/>
  <c r="BM108" i="4"/>
  <c r="BK108" i="4"/>
  <c r="E108" i="4"/>
  <c r="FI107" i="4"/>
  <c r="FH107" i="4"/>
  <c r="FG107" i="4"/>
  <c r="FF107" i="4"/>
  <c r="FE107" i="4"/>
  <c r="FD107" i="4"/>
  <c r="FC107" i="4"/>
  <c r="FB107" i="4"/>
  <c r="FA107" i="4"/>
  <c r="EZ107" i="4"/>
  <c r="EY107" i="4"/>
  <c r="EW107" i="4"/>
  <c r="EV107" i="4"/>
  <c r="EU107" i="4"/>
  <c r="ET107" i="4"/>
  <c r="ES107" i="4"/>
  <c r="ER107" i="4"/>
  <c r="EQ107" i="4"/>
  <c r="EP107" i="4"/>
  <c r="EO107" i="4"/>
  <c r="EN107" i="4"/>
  <c r="EM107" i="4"/>
  <c r="DL107" i="4"/>
  <c r="DG107" i="4"/>
  <c r="DF107" i="4"/>
  <c r="DE107" i="4"/>
  <c r="DD107" i="4"/>
  <c r="DC107" i="4"/>
  <c r="DB107" i="4"/>
  <c r="DA107" i="4"/>
  <c r="CZ107" i="4"/>
  <c r="CY107" i="4"/>
  <c r="CX107" i="4"/>
  <c r="CW107" i="4"/>
  <c r="CU107" i="4"/>
  <c r="CT107" i="4"/>
  <c r="CS107" i="4"/>
  <c r="CR107" i="4"/>
  <c r="CQ107" i="4"/>
  <c r="CP107" i="4"/>
  <c r="CO107" i="4"/>
  <c r="CN107" i="4"/>
  <c r="CM107" i="4"/>
  <c r="CL107" i="4"/>
  <c r="CK107" i="4"/>
  <c r="CH107" i="4"/>
  <c r="CG107" i="4"/>
  <c r="CF107" i="4"/>
  <c r="CE107" i="4"/>
  <c r="CD107" i="4"/>
  <c r="CC107" i="4"/>
  <c r="CB107" i="4"/>
  <c r="CA107" i="4"/>
  <c r="BZ107" i="4"/>
  <c r="BY107" i="4"/>
  <c r="BX107" i="4"/>
  <c r="BV107" i="4"/>
  <c r="BU107" i="4"/>
  <c r="BT107" i="4"/>
  <c r="BS107" i="4"/>
  <c r="BR107" i="4"/>
  <c r="BQ107" i="4"/>
  <c r="BP107" i="4"/>
  <c r="BO107" i="4"/>
  <c r="BN107" i="4"/>
  <c r="BM107" i="4"/>
  <c r="BL107" i="4"/>
  <c r="E107" i="4"/>
  <c r="FI106" i="4"/>
  <c r="FH106" i="4"/>
  <c r="FG106" i="4"/>
  <c r="FF106" i="4"/>
  <c r="FE106" i="4"/>
  <c r="FD106" i="4"/>
  <c r="FC106" i="4"/>
  <c r="FB106" i="4"/>
  <c r="FA106" i="4"/>
  <c r="EZ106" i="4"/>
  <c r="EY106" i="4"/>
  <c r="EW106" i="4"/>
  <c r="EV106" i="4"/>
  <c r="EU106" i="4"/>
  <c r="ET106" i="4"/>
  <c r="ES106" i="4"/>
  <c r="ER106" i="4"/>
  <c r="EQ106" i="4"/>
  <c r="EP106" i="4"/>
  <c r="EO106" i="4"/>
  <c r="EN106" i="4"/>
  <c r="EM106" i="4"/>
  <c r="DL106" i="4"/>
  <c r="DG106" i="4"/>
  <c r="DF106" i="4"/>
  <c r="DE106" i="4"/>
  <c r="DD106" i="4"/>
  <c r="DC106" i="4"/>
  <c r="DB106" i="4"/>
  <c r="DA106" i="4"/>
  <c r="CZ106" i="4"/>
  <c r="CY106" i="4"/>
  <c r="CX106" i="4"/>
  <c r="CW106" i="4"/>
  <c r="CU106" i="4"/>
  <c r="CT106" i="4"/>
  <c r="CS106" i="4"/>
  <c r="CR106" i="4"/>
  <c r="CQ106" i="4"/>
  <c r="CP106" i="4"/>
  <c r="CO106" i="4"/>
  <c r="CN106" i="4"/>
  <c r="CM106" i="4"/>
  <c r="CL106" i="4"/>
  <c r="CK106" i="4"/>
  <c r="CH106" i="4"/>
  <c r="CG106" i="4"/>
  <c r="CF106" i="4"/>
  <c r="CE106" i="4"/>
  <c r="CD106" i="4"/>
  <c r="CC106" i="4"/>
  <c r="CB106" i="4"/>
  <c r="CA106" i="4"/>
  <c r="BZ106" i="4"/>
  <c r="BY106" i="4"/>
  <c r="BX106" i="4"/>
  <c r="BV106" i="4"/>
  <c r="BU106" i="4"/>
  <c r="BT106" i="4"/>
  <c r="BS106" i="4"/>
  <c r="BR106" i="4"/>
  <c r="BQ106" i="4"/>
  <c r="BP106" i="4"/>
  <c r="BO106" i="4"/>
  <c r="BN106" i="4"/>
  <c r="BM106" i="4"/>
  <c r="BL106" i="4"/>
  <c r="E106" i="4"/>
  <c r="FI105" i="4"/>
  <c r="FH105" i="4"/>
  <c r="FG105" i="4"/>
  <c r="FF105" i="4"/>
  <c r="FE105" i="4"/>
  <c r="FD105" i="4"/>
  <c r="FC105" i="4"/>
  <c r="FB105" i="4"/>
  <c r="FA105" i="4"/>
  <c r="EZ105" i="4"/>
  <c r="EY105" i="4"/>
  <c r="EW105" i="4"/>
  <c r="EV105" i="4"/>
  <c r="EU105" i="4"/>
  <c r="ET105" i="4"/>
  <c r="ES105" i="4"/>
  <c r="ER105" i="4"/>
  <c r="EQ105" i="4"/>
  <c r="EP105" i="4"/>
  <c r="EO105" i="4"/>
  <c r="EN105" i="4"/>
  <c r="EM105" i="4"/>
  <c r="DL105" i="4"/>
  <c r="DG105" i="4"/>
  <c r="DF105" i="4"/>
  <c r="DE105" i="4"/>
  <c r="DD105" i="4"/>
  <c r="DC105" i="4"/>
  <c r="DB105" i="4"/>
  <c r="DA105" i="4"/>
  <c r="CZ105" i="4"/>
  <c r="CY105" i="4"/>
  <c r="CX105" i="4"/>
  <c r="CW105" i="4"/>
  <c r="CU105" i="4"/>
  <c r="CT105" i="4"/>
  <c r="CS105" i="4"/>
  <c r="CR105" i="4"/>
  <c r="CP105" i="4"/>
  <c r="CO105" i="4"/>
  <c r="CN105" i="4"/>
  <c r="CM105" i="4"/>
  <c r="CL105" i="4"/>
  <c r="CK105" i="4"/>
  <c r="CH105" i="4"/>
  <c r="CG105" i="4"/>
  <c r="CF105" i="4"/>
  <c r="CE105" i="4"/>
  <c r="CD105" i="4"/>
  <c r="CC105" i="4"/>
  <c r="CB105" i="4"/>
  <c r="CA105" i="4"/>
  <c r="BZ105" i="4"/>
  <c r="BY105" i="4"/>
  <c r="BX105" i="4"/>
  <c r="BV105" i="4"/>
  <c r="BU105" i="4"/>
  <c r="BT105" i="4"/>
  <c r="BS105" i="4"/>
  <c r="BQ105" i="4"/>
  <c r="BP105" i="4"/>
  <c r="BO105" i="4"/>
  <c r="BN105" i="4"/>
  <c r="BM105" i="4"/>
  <c r="BL105" i="4"/>
  <c r="E105" i="4"/>
  <c r="FI104" i="4"/>
  <c r="FH104" i="4"/>
  <c r="FG104" i="4"/>
  <c r="FF104" i="4"/>
  <c r="FE104" i="4"/>
  <c r="FD104" i="4"/>
  <c r="FC104" i="4"/>
  <c r="FB104" i="4"/>
  <c r="FA104" i="4"/>
  <c r="EZ104" i="4"/>
  <c r="EY104" i="4"/>
  <c r="EW104" i="4"/>
  <c r="EV104" i="4"/>
  <c r="EU104" i="4"/>
  <c r="ET104" i="4"/>
  <c r="ES104" i="4"/>
  <c r="ER104" i="4"/>
  <c r="EQ104" i="4"/>
  <c r="EP104" i="4"/>
  <c r="EO104" i="4"/>
  <c r="EN104" i="4"/>
  <c r="EM104" i="4"/>
  <c r="DL104" i="4"/>
  <c r="DG104" i="4"/>
  <c r="DF104" i="4"/>
  <c r="DE104" i="4"/>
  <c r="DD104" i="4"/>
  <c r="DC104" i="4"/>
  <c r="DB104" i="4"/>
  <c r="DA104" i="4"/>
  <c r="CZ104" i="4"/>
  <c r="CY104" i="4"/>
  <c r="CX104" i="4"/>
  <c r="CW104" i="4"/>
  <c r="CU104" i="4"/>
  <c r="CT104" i="4"/>
  <c r="CS104" i="4"/>
  <c r="CR104" i="4"/>
  <c r="CP104" i="4"/>
  <c r="CO104" i="4"/>
  <c r="CN104" i="4"/>
  <c r="CM104" i="4"/>
  <c r="CL104" i="4"/>
  <c r="CK104" i="4"/>
  <c r="CH104" i="4"/>
  <c r="CG104" i="4"/>
  <c r="CF104" i="4"/>
  <c r="CE104" i="4"/>
  <c r="CD104" i="4"/>
  <c r="CC104" i="4"/>
  <c r="CB104" i="4"/>
  <c r="CA104" i="4"/>
  <c r="BZ104" i="4"/>
  <c r="BY104" i="4"/>
  <c r="BX104" i="4"/>
  <c r="BV104" i="4"/>
  <c r="BU104" i="4"/>
  <c r="BT104" i="4"/>
  <c r="BS104" i="4"/>
  <c r="BQ104" i="4"/>
  <c r="BP104" i="4"/>
  <c r="BO104" i="4"/>
  <c r="BN104" i="4"/>
  <c r="BM104" i="4"/>
  <c r="BL104" i="4"/>
  <c r="E104" i="4"/>
  <c r="FI103" i="4"/>
  <c r="FH103" i="4"/>
  <c r="FG103" i="4"/>
  <c r="FF103" i="4"/>
  <c r="FE103" i="4"/>
  <c r="FD103" i="4"/>
  <c r="FC103" i="4"/>
  <c r="FB103" i="4"/>
  <c r="FA103" i="4"/>
  <c r="EZ103" i="4"/>
  <c r="EY103" i="4"/>
  <c r="EW103" i="4"/>
  <c r="EV103" i="4"/>
  <c r="EU103" i="4"/>
  <c r="ET103" i="4"/>
  <c r="ES103" i="4"/>
  <c r="ER103" i="4"/>
  <c r="EQ103" i="4"/>
  <c r="EP103" i="4"/>
  <c r="EO103" i="4"/>
  <c r="EN103" i="4"/>
  <c r="EM103" i="4"/>
  <c r="DL103" i="4"/>
  <c r="DG103" i="4"/>
  <c r="DF103" i="4"/>
  <c r="DE103" i="4"/>
  <c r="DD103" i="4"/>
  <c r="DC103" i="4"/>
  <c r="DB103" i="4"/>
  <c r="DA103" i="4"/>
  <c r="CZ103" i="4"/>
  <c r="CY103" i="4"/>
  <c r="CX103" i="4"/>
  <c r="CW103" i="4"/>
  <c r="CU103" i="4"/>
  <c r="CT103" i="4"/>
  <c r="CS103" i="4"/>
  <c r="CR103" i="4"/>
  <c r="CP103" i="4"/>
  <c r="CO103" i="4"/>
  <c r="CN103" i="4"/>
  <c r="CM103" i="4"/>
  <c r="CL103" i="4"/>
  <c r="CK103" i="4"/>
  <c r="CH103" i="4"/>
  <c r="CG103" i="4"/>
  <c r="CF103" i="4"/>
  <c r="CE103" i="4"/>
  <c r="CD103" i="4"/>
  <c r="CC103" i="4"/>
  <c r="CB103" i="4"/>
  <c r="CA103" i="4"/>
  <c r="BZ103" i="4"/>
  <c r="BY103" i="4"/>
  <c r="BX103" i="4"/>
  <c r="BV103" i="4"/>
  <c r="BU103" i="4"/>
  <c r="BT103" i="4"/>
  <c r="BS103" i="4"/>
  <c r="BQ103" i="4"/>
  <c r="BP103" i="4"/>
  <c r="BO103" i="4"/>
  <c r="BN103" i="4"/>
  <c r="BM103" i="4"/>
  <c r="BL103" i="4"/>
  <c r="E103" i="4"/>
  <c r="FI102" i="4"/>
  <c r="FH102" i="4"/>
  <c r="FG102" i="4"/>
  <c r="FF102" i="4"/>
  <c r="FE102" i="4"/>
  <c r="FD102" i="4"/>
  <c r="FC102" i="4"/>
  <c r="FB102" i="4"/>
  <c r="FA102" i="4"/>
  <c r="EZ102" i="4"/>
  <c r="EY102" i="4"/>
  <c r="EW102" i="4"/>
  <c r="EV102" i="4"/>
  <c r="EU102" i="4"/>
  <c r="ET102" i="4"/>
  <c r="ES102" i="4"/>
  <c r="ER102" i="4"/>
  <c r="EQ102" i="4"/>
  <c r="EP102" i="4"/>
  <c r="EO102" i="4"/>
  <c r="EN102" i="4"/>
  <c r="EM102" i="4"/>
  <c r="DL102" i="4"/>
  <c r="DG102" i="4"/>
  <c r="DF102" i="4"/>
  <c r="DE102" i="4"/>
  <c r="DD102" i="4"/>
  <c r="DC102" i="4"/>
  <c r="DB102" i="4"/>
  <c r="DA102" i="4"/>
  <c r="CZ102" i="4"/>
  <c r="CY102" i="4"/>
  <c r="CX102" i="4"/>
  <c r="CW102" i="4"/>
  <c r="CU102" i="4"/>
  <c r="CT102" i="4"/>
  <c r="CS102" i="4"/>
  <c r="CR102" i="4"/>
  <c r="CP102" i="4"/>
  <c r="CO102" i="4"/>
  <c r="CN102" i="4"/>
  <c r="CM102" i="4"/>
  <c r="CL102" i="4"/>
  <c r="CK102" i="4"/>
  <c r="CH102" i="4"/>
  <c r="CG102" i="4"/>
  <c r="CF102" i="4"/>
  <c r="CE102" i="4"/>
  <c r="CD102" i="4"/>
  <c r="CC102" i="4"/>
  <c r="CB102" i="4"/>
  <c r="CA102" i="4"/>
  <c r="BZ102" i="4"/>
  <c r="BY102" i="4"/>
  <c r="BX102" i="4"/>
  <c r="BV102" i="4"/>
  <c r="BU102" i="4"/>
  <c r="BT102" i="4"/>
  <c r="BS102" i="4"/>
  <c r="BQ102" i="4"/>
  <c r="BP102" i="4"/>
  <c r="BO102" i="4"/>
  <c r="BN102" i="4"/>
  <c r="BM102" i="4"/>
  <c r="BL102" i="4"/>
  <c r="E102" i="4"/>
  <c r="FI101" i="4"/>
  <c r="FH101" i="4"/>
  <c r="FG101" i="4"/>
  <c r="FF101" i="4"/>
  <c r="FE101" i="4"/>
  <c r="FD101" i="4"/>
  <c r="FC101" i="4"/>
  <c r="FB101" i="4"/>
  <c r="FA101" i="4"/>
  <c r="EZ101" i="4"/>
  <c r="EY101" i="4"/>
  <c r="EW101" i="4"/>
  <c r="EV101" i="4"/>
  <c r="EU101" i="4"/>
  <c r="ET101" i="4"/>
  <c r="ES101" i="4"/>
  <c r="ER101" i="4"/>
  <c r="EQ101" i="4"/>
  <c r="EP101" i="4"/>
  <c r="EO101" i="4"/>
  <c r="EN101" i="4"/>
  <c r="EM101" i="4"/>
  <c r="DL101" i="4"/>
  <c r="DE101" i="4"/>
  <c r="DB101" i="4"/>
  <c r="CZ101" i="4"/>
  <c r="CY101" i="4"/>
  <c r="CW101" i="4"/>
  <c r="CS101" i="4"/>
  <c r="CP101" i="4"/>
  <c r="CN101" i="4"/>
  <c r="CM101" i="4"/>
  <c r="CK101" i="4"/>
  <c r="CF101" i="4"/>
  <c r="CC101" i="4"/>
  <c r="CA101" i="4"/>
  <c r="BZ101" i="4"/>
  <c r="BX101" i="4"/>
  <c r="BT101" i="4"/>
  <c r="BQ101" i="4"/>
  <c r="BO101" i="4"/>
  <c r="BN101" i="4"/>
  <c r="BL101" i="4"/>
  <c r="DF101" i="4"/>
  <c r="E101" i="4"/>
  <c r="FI100" i="4"/>
  <c r="FH100" i="4"/>
  <c r="FG100" i="4"/>
  <c r="FF100" i="4"/>
  <c r="FE100" i="4"/>
  <c r="FD100" i="4"/>
  <c r="FC100" i="4"/>
  <c r="FB100" i="4"/>
  <c r="FA100" i="4"/>
  <c r="EZ100" i="4"/>
  <c r="EY100" i="4"/>
  <c r="EW100" i="4"/>
  <c r="EV100" i="4"/>
  <c r="EU100" i="4"/>
  <c r="ET100" i="4"/>
  <c r="ES100" i="4"/>
  <c r="ER100" i="4"/>
  <c r="EQ100" i="4"/>
  <c r="EP100" i="4"/>
  <c r="EO100" i="4"/>
  <c r="EN100" i="4"/>
  <c r="EM100" i="4"/>
  <c r="DL100" i="4"/>
  <c r="DE100" i="4"/>
  <c r="DB100" i="4"/>
  <c r="CY100" i="4"/>
  <c r="CW100" i="4"/>
  <c r="CS100" i="4"/>
  <c r="CP100" i="4"/>
  <c r="CM100" i="4"/>
  <c r="CK100" i="4"/>
  <c r="CF100" i="4"/>
  <c r="CC100" i="4"/>
  <c r="BZ100" i="4"/>
  <c r="BX100" i="4"/>
  <c r="BT100" i="4"/>
  <c r="BQ100" i="4"/>
  <c r="BN100" i="4"/>
  <c r="BL100" i="4"/>
  <c r="DF100" i="4"/>
  <c r="E100" i="4"/>
  <c r="FI99" i="4"/>
  <c r="FH99" i="4"/>
  <c r="FG99" i="4"/>
  <c r="FF99" i="4"/>
  <c r="FE99" i="4"/>
  <c r="FD99" i="4"/>
  <c r="FC99" i="4"/>
  <c r="FB99" i="4"/>
  <c r="FA99" i="4"/>
  <c r="EZ99" i="4"/>
  <c r="EY99" i="4"/>
  <c r="EW99" i="4"/>
  <c r="EV99" i="4"/>
  <c r="EU99" i="4"/>
  <c r="ET99" i="4"/>
  <c r="ES99" i="4"/>
  <c r="ER99" i="4"/>
  <c r="EQ99" i="4"/>
  <c r="EP99" i="4"/>
  <c r="EO99" i="4"/>
  <c r="EN99" i="4"/>
  <c r="EM99" i="4"/>
  <c r="DL99" i="4"/>
  <c r="DF99" i="4"/>
  <c r="DE99" i="4"/>
  <c r="DB99" i="4"/>
  <c r="CZ99" i="4"/>
  <c r="CY99" i="4"/>
  <c r="CT99" i="4"/>
  <c r="CS99" i="4"/>
  <c r="CP99" i="4"/>
  <c r="CN99" i="4"/>
  <c r="CM99" i="4"/>
  <c r="CG99" i="4"/>
  <c r="CF99" i="4"/>
  <c r="CC99" i="4"/>
  <c r="CA99" i="4"/>
  <c r="BZ99" i="4"/>
  <c r="BU99" i="4"/>
  <c r="BT99" i="4"/>
  <c r="BQ99" i="4"/>
  <c r="BO99" i="4"/>
  <c r="BN99" i="4"/>
  <c r="DC99" i="4"/>
  <c r="E99" i="4"/>
  <c r="FI98" i="4"/>
  <c r="FH98" i="4"/>
  <c r="FG98" i="4"/>
  <c r="FF98" i="4"/>
  <c r="FE98" i="4"/>
  <c r="FD98" i="4"/>
  <c r="FC98" i="4"/>
  <c r="FB98" i="4"/>
  <c r="FA98" i="4"/>
  <c r="EZ98" i="4"/>
  <c r="EY98" i="4"/>
  <c r="EW98" i="4"/>
  <c r="EV98" i="4"/>
  <c r="EU98" i="4"/>
  <c r="ET98" i="4"/>
  <c r="ES98" i="4"/>
  <c r="ER98" i="4"/>
  <c r="EQ98" i="4"/>
  <c r="EP98" i="4"/>
  <c r="EO98" i="4"/>
  <c r="EN98" i="4"/>
  <c r="EM98" i="4"/>
  <c r="DL98" i="4"/>
  <c r="DG98" i="4"/>
  <c r="DF98" i="4"/>
  <c r="DE98" i="4"/>
  <c r="DD98" i="4"/>
  <c r="DA98" i="4"/>
  <c r="CZ98" i="4"/>
  <c r="CX98" i="4"/>
  <c r="CU98" i="4"/>
  <c r="CT98" i="4"/>
  <c r="CS98" i="4"/>
  <c r="CR98" i="4"/>
  <c r="CO98" i="4"/>
  <c r="CN98" i="4"/>
  <c r="CL98" i="4"/>
  <c r="CH98" i="4"/>
  <c r="CG98" i="4"/>
  <c r="CF98" i="4"/>
  <c r="CE98" i="4"/>
  <c r="CB98" i="4"/>
  <c r="CA98" i="4"/>
  <c r="BY98" i="4"/>
  <c r="BV98" i="4"/>
  <c r="BU98" i="4"/>
  <c r="BT98" i="4"/>
  <c r="BS98" i="4"/>
  <c r="BP98" i="4"/>
  <c r="BO98" i="4"/>
  <c r="BM98" i="4"/>
  <c r="E98" i="4"/>
  <c r="FI97" i="4"/>
  <c r="FH97" i="4"/>
  <c r="FG97" i="4"/>
  <c r="FF97" i="4"/>
  <c r="FE97" i="4"/>
  <c r="FD97" i="4"/>
  <c r="FC97" i="4"/>
  <c r="FB97" i="4"/>
  <c r="FA97" i="4"/>
  <c r="EZ97" i="4"/>
  <c r="EY97" i="4"/>
  <c r="EW97" i="4"/>
  <c r="EV97" i="4"/>
  <c r="EU97" i="4"/>
  <c r="ET97" i="4"/>
  <c r="ES97" i="4"/>
  <c r="ER97" i="4"/>
  <c r="EQ97" i="4"/>
  <c r="EP97" i="4"/>
  <c r="EO97" i="4"/>
  <c r="EN97" i="4"/>
  <c r="EM97" i="4"/>
  <c r="DL97" i="4"/>
  <c r="DG97" i="4"/>
  <c r="DF97" i="4"/>
  <c r="DD97" i="4"/>
  <c r="DA97" i="4"/>
  <c r="CZ97" i="4"/>
  <c r="CX97" i="4"/>
  <c r="CU97" i="4"/>
  <c r="CT97" i="4"/>
  <c r="CR97" i="4"/>
  <c r="CO97" i="4"/>
  <c r="CN97" i="4"/>
  <c r="CL97" i="4"/>
  <c r="CH97" i="4"/>
  <c r="CG97" i="4"/>
  <c r="CE97" i="4"/>
  <c r="CB97" i="4"/>
  <c r="CA97" i="4"/>
  <c r="BY97" i="4"/>
  <c r="BV97" i="4"/>
  <c r="BU97" i="4"/>
  <c r="BS97" i="4"/>
  <c r="BP97" i="4"/>
  <c r="BO97" i="4"/>
  <c r="BM97" i="4"/>
  <c r="E97" i="4"/>
  <c r="FI96" i="4"/>
  <c r="FH96" i="4"/>
  <c r="FG96" i="4"/>
  <c r="FF96" i="4"/>
  <c r="FE96" i="4"/>
  <c r="FD96" i="4"/>
  <c r="FC96" i="4"/>
  <c r="FB96" i="4"/>
  <c r="FA96" i="4"/>
  <c r="EZ96" i="4"/>
  <c r="EY96" i="4"/>
  <c r="EW96" i="4"/>
  <c r="EV96" i="4"/>
  <c r="EU96" i="4"/>
  <c r="ET96" i="4"/>
  <c r="ES96" i="4"/>
  <c r="ER96" i="4"/>
  <c r="EQ96" i="4"/>
  <c r="EP96" i="4"/>
  <c r="EO96" i="4"/>
  <c r="EN96" i="4"/>
  <c r="EM96" i="4"/>
  <c r="DL96" i="4"/>
  <c r="DG96" i="4"/>
  <c r="DF96" i="4"/>
  <c r="DC96" i="4"/>
  <c r="DB96" i="4"/>
  <c r="CY96" i="4"/>
  <c r="CX96" i="4"/>
  <c r="CU96" i="4"/>
  <c r="CT96" i="4"/>
  <c r="CQ96" i="4"/>
  <c r="CP96" i="4"/>
  <c r="CM96" i="4"/>
  <c r="CL96" i="4"/>
  <c r="CH96" i="4"/>
  <c r="CG96" i="4"/>
  <c r="CD96" i="4"/>
  <c r="CC96" i="4"/>
  <c r="BZ96" i="4"/>
  <c r="BY96" i="4"/>
  <c r="BV96" i="4"/>
  <c r="BU96" i="4"/>
  <c r="BR96" i="4"/>
  <c r="BQ96" i="4"/>
  <c r="BN96" i="4"/>
  <c r="BM96" i="4"/>
  <c r="E96" i="4"/>
  <c r="FI95" i="4"/>
  <c r="FH95" i="4"/>
  <c r="FG95" i="4"/>
  <c r="FF95" i="4"/>
  <c r="FE95" i="4"/>
  <c r="FD95" i="4"/>
  <c r="FC95" i="4"/>
  <c r="FB95" i="4"/>
  <c r="FA95" i="4"/>
  <c r="EZ95" i="4"/>
  <c r="EY95" i="4"/>
  <c r="EW95" i="4"/>
  <c r="EV95" i="4"/>
  <c r="EU95" i="4"/>
  <c r="ET95" i="4"/>
  <c r="ES95" i="4"/>
  <c r="ER95" i="4"/>
  <c r="EQ95" i="4"/>
  <c r="EP95" i="4"/>
  <c r="EO95" i="4"/>
  <c r="EN95" i="4"/>
  <c r="EM95" i="4"/>
  <c r="DL95" i="4"/>
  <c r="DG95" i="4"/>
  <c r="DD95" i="4"/>
  <c r="DA95" i="4"/>
  <c r="CY95" i="4"/>
  <c r="CX95" i="4"/>
  <c r="CU95" i="4"/>
  <c r="CR95" i="4"/>
  <c r="CO95" i="4"/>
  <c r="CM95" i="4"/>
  <c r="CL95" i="4"/>
  <c r="CH95" i="4"/>
  <c r="CE95" i="4"/>
  <c r="CB95" i="4"/>
  <c r="BZ95" i="4"/>
  <c r="BY95" i="4"/>
  <c r="BV95" i="4"/>
  <c r="BS95" i="4"/>
  <c r="BP95" i="4"/>
  <c r="BN95" i="4"/>
  <c r="BM95" i="4"/>
  <c r="E95" i="4"/>
  <c r="FI94" i="4"/>
  <c r="FH94" i="4"/>
  <c r="FG94" i="4"/>
  <c r="FF94" i="4"/>
  <c r="FE94" i="4"/>
  <c r="FD94" i="4"/>
  <c r="FC94" i="4"/>
  <c r="FB94" i="4"/>
  <c r="FA94" i="4"/>
  <c r="EZ94" i="4"/>
  <c r="EY94" i="4"/>
  <c r="EW94" i="4"/>
  <c r="EV94" i="4"/>
  <c r="EU94" i="4"/>
  <c r="ET94" i="4"/>
  <c r="ES94" i="4"/>
  <c r="ER94" i="4"/>
  <c r="EQ94" i="4"/>
  <c r="EP94" i="4"/>
  <c r="EO94" i="4"/>
  <c r="EN94" i="4"/>
  <c r="EM94" i="4"/>
  <c r="DL94" i="4"/>
  <c r="DG94" i="4"/>
  <c r="DF94" i="4"/>
  <c r="DE94" i="4"/>
  <c r="DD94" i="4"/>
  <c r="DC94" i="4"/>
  <c r="DB94" i="4"/>
  <c r="DA94" i="4"/>
  <c r="CZ94" i="4"/>
  <c r="CY94" i="4"/>
  <c r="CW94" i="4"/>
  <c r="CU94" i="4"/>
  <c r="CT94" i="4"/>
  <c r="CS94" i="4"/>
  <c r="CR94" i="4"/>
  <c r="CQ94" i="4"/>
  <c r="CP94" i="4"/>
  <c r="CO94" i="4"/>
  <c r="CN94" i="4"/>
  <c r="CM94" i="4"/>
  <c r="CK94" i="4"/>
  <c r="CH94" i="4"/>
  <c r="CG94" i="4"/>
  <c r="CF94" i="4"/>
  <c r="CE94" i="4"/>
  <c r="CD94" i="4"/>
  <c r="CC94" i="4"/>
  <c r="CB94" i="4"/>
  <c r="CA94" i="4"/>
  <c r="BZ94" i="4"/>
  <c r="BX94" i="4"/>
  <c r="BV94" i="4"/>
  <c r="BU94" i="4"/>
  <c r="BT94" i="4"/>
  <c r="BS94" i="4"/>
  <c r="BR94" i="4"/>
  <c r="BQ94" i="4"/>
  <c r="BP94" i="4"/>
  <c r="BO94" i="4"/>
  <c r="BN94" i="4"/>
  <c r="BL94" i="4"/>
  <c r="E94" i="4"/>
  <c r="FI93" i="4"/>
  <c r="FH93" i="4"/>
  <c r="FG93" i="4"/>
  <c r="FF93" i="4"/>
  <c r="FE93" i="4"/>
  <c r="FD93" i="4"/>
  <c r="FC93" i="4"/>
  <c r="FB93" i="4"/>
  <c r="FA93" i="4"/>
  <c r="EZ93" i="4"/>
  <c r="EY93" i="4"/>
  <c r="EW93" i="4"/>
  <c r="EV93" i="4"/>
  <c r="EU93" i="4"/>
  <c r="ET93" i="4"/>
  <c r="ES93" i="4"/>
  <c r="ER93" i="4"/>
  <c r="EQ93" i="4"/>
  <c r="EP93" i="4"/>
  <c r="EO93" i="4"/>
  <c r="EN93" i="4"/>
  <c r="EM93" i="4"/>
  <c r="DL93" i="4"/>
  <c r="DG93" i="4"/>
  <c r="DE93" i="4"/>
  <c r="CU93" i="4"/>
  <c r="CS93" i="4"/>
  <c r="CH93" i="4"/>
  <c r="CF93" i="4"/>
  <c r="BV93" i="4"/>
  <c r="BT93" i="4"/>
  <c r="DC93" i="4"/>
  <c r="E93" i="4"/>
  <c r="FI92" i="4"/>
  <c r="FH92" i="4"/>
  <c r="FG92" i="4"/>
  <c r="FF92" i="4"/>
  <c r="FE92" i="4"/>
  <c r="FD92" i="4"/>
  <c r="FC92" i="4"/>
  <c r="FB92" i="4"/>
  <c r="FA92" i="4"/>
  <c r="EZ92" i="4"/>
  <c r="EY92" i="4"/>
  <c r="EW92" i="4"/>
  <c r="EV92" i="4"/>
  <c r="EU92" i="4"/>
  <c r="ET92" i="4"/>
  <c r="ES92" i="4"/>
  <c r="ER92" i="4"/>
  <c r="EQ92" i="4"/>
  <c r="EP92" i="4"/>
  <c r="EO92" i="4"/>
  <c r="EN92" i="4"/>
  <c r="EM92" i="4"/>
  <c r="DL92" i="4"/>
  <c r="DE92" i="4"/>
  <c r="DC92" i="4"/>
  <c r="CS92" i="4"/>
  <c r="CQ92" i="4"/>
  <c r="CF92" i="4"/>
  <c r="CD92" i="4"/>
  <c r="BT92" i="4"/>
  <c r="BR92" i="4"/>
  <c r="DA92" i="4"/>
  <c r="E92" i="4"/>
  <c r="FI91" i="4"/>
  <c r="FH91" i="4"/>
  <c r="FG91" i="4"/>
  <c r="FF91" i="4"/>
  <c r="FE91" i="4"/>
  <c r="FD91" i="4"/>
  <c r="FC91" i="4"/>
  <c r="FB91" i="4"/>
  <c r="FA91" i="4"/>
  <c r="EZ91" i="4"/>
  <c r="EY91" i="4"/>
  <c r="EW91" i="4"/>
  <c r="EV91" i="4"/>
  <c r="EU91" i="4"/>
  <c r="ET91" i="4"/>
  <c r="ES91" i="4"/>
  <c r="ER91" i="4"/>
  <c r="EQ91" i="4"/>
  <c r="EP91" i="4"/>
  <c r="EO91" i="4"/>
  <c r="EN91" i="4"/>
  <c r="EM91" i="4"/>
  <c r="DL91" i="4"/>
  <c r="DC91" i="4"/>
  <c r="CQ91" i="4"/>
  <c r="CD91" i="4"/>
  <c r="BR91" i="4"/>
  <c r="E91" i="4"/>
  <c r="FI90" i="4"/>
  <c r="FH90" i="4"/>
  <c r="FG90" i="4"/>
  <c r="FF90" i="4"/>
  <c r="FE90" i="4"/>
  <c r="FD90" i="4"/>
  <c r="FC90" i="4"/>
  <c r="FB90" i="4"/>
  <c r="FA90" i="4"/>
  <c r="EZ90" i="4"/>
  <c r="EY90" i="4"/>
  <c r="EW90" i="4"/>
  <c r="EV90" i="4"/>
  <c r="EU90" i="4"/>
  <c r="ET90" i="4"/>
  <c r="ES90" i="4"/>
  <c r="ER90" i="4"/>
  <c r="EQ90" i="4"/>
  <c r="EP90" i="4"/>
  <c r="EO90" i="4"/>
  <c r="EN90" i="4"/>
  <c r="EM90" i="4"/>
  <c r="DL90" i="4"/>
  <c r="CY90" i="4"/>
  <c r="CU90" i="4"/>
  <c r="CQ90" i="4"/>
  <c r="CW90" i="4"/>
  <c r="E90" i="4"/>
  <c r="FI89" i="4"/>
  <c r="FH89" i="4"/>
  <c r="FG89" i="4"/>
  <c r="FF89" i="4"/>
  <c r="FE89" i="4"/>
  <c r="FD89" i="4"/>
  <c r="FC89" i="4"/>
  <c r="FB89" i="4"/>
  <c r="FA89" i="4"/>
  <c r="EZ89" i="4"/>
  <c r="EY89" i="4"/>
  <c r="EW89" i="4"/>
  <c r="EV89" i="4"/>
  <c r="EU89" i="4"/>
  <c r="ET89" i="4"/>
  <c r="ES89" i="4"/>
  <c r="ER89" i="4"/>
  <c r="EQ89" i="4"/>
  <c r="EP89" i="4"/>
  <c r="EO89" i="4"/>
  <c r="EN89" i="4"/>
  <c r="EM89" i="4"/>
  <c r="DL89" i="4"/>
  <c r="CM89" i="4"/>
  <c r="CK89" i="4"/>
  <c r="BZ89" i="4"/>
  <c r="E89" i="4"/>
  <c r="FI88" i="4"/>
  <c r="FH88" i="4"/>
  <c r="FG88" i="4"/>
  <c r="FF88" i="4"/>
  <c r="FE88" i="4"/>
  <c r="FD88" i="4"/>
  <c r="FC88" i="4"/>
  <c r="FB88" i="4"/>
  <c r="FA88" i="4"/>
  <c r="EZ88" i="4"/>
  <c r="EY88" i="4"/>
  <c r="EW88" i="4"/>
  <c r="EV88" i="4"/>
  <c r="EU88" i="4"/>
  <c r="ET88" i="4"/>
  <c r="ES88" i="4"/>
  <c r="ER88" i="4"/>
  <c r="EQ88" i="4"/>
  <c r="EP88" i="4"/>
  <c r="EO88" i="4"/>
  <c r="EN88" i="4"/>
  <c r="EM88" i="4"/>
  <c r="DL88" i="4"/>
  <c r="DG88" i="4"/>
  <c r="CY88" i="4"/>
  <c r="CW88" i="4"/>
  <c r="CU88" i="4"/>
  <c r="CM88" i="4"/>
  <c r="CK88" i="4"/>
  <c r="CH88" i="4"/>
  <c r="BZ88" i="4"/>
  <c r="BX88" i="4"/>
  <c r="BV88" i="4"/>
  <c r="BN88" i="4"/>
  <c r="BL88" i="4"/>
  <c r="DE88" i="4"/>
  <c r="E88" i="4"/>
  <c r="FI87" i="4"/>
  <c r="FH87" i="4"/>
  <c r="FG87" i="4"/>
  <c r="FF87" i="4"/>
  <c r="FE87" i="4"/>
  <c r="FD87" i="4"/>
  <c r="FC87" i="4"/>
  <c r="FB87" i="4"/>
  <c r="FA87" i="4"/>
  <c r="EZ87" i="4"/>
  <c r="EY87" i="4"/>
  <c r="EW87" i="4"/>
  <c r="EV87" i="4"/>
  <c r="EU87" i="4"/>
  <c r="ET87" i="4"/>
  <c r="ES87" i="4"/>
  <c r="ER87" i="4"/>
  <c r="EQ87" i="4"/>
  <c r="EP87" i="4"/>
  <c r="EO87" i="4"/>
  <c r="EN87" i="4"/>
  <c r="EM87" i="4"/>
  <c r="DL87" i="4"/>
  <c r="DG87" i="4"/>
  <c r="DE87" i="4"/>
  <c r="CU87" i="4"/>
  <c r="CS87" i="4"/>
  <c r="CH87" i="4"/>
  <c r="CF87" i="4"/>
  <c r="BV87" i="4"/>
  <c r="BT87" i="4"/>
  <c r="DC87" i="4"/>
  <c r="E87" i="4"/>
  <c r="FI86" i="4"/>
  <c r="FH86" i="4"/>
  <c r="FG86" i="4"/>
  <c r="FF86" i="4"/>
  <c r="FE86" i="4"/>
  <c r="FD86" i="4"/>
  <c r="FC86" i="4"/>
  <c r="FB86" i="4"/>
  <c r="FA86" i="4"/>
  <c r="EZ86" i="4"/>
  <c r="EY86" i="4"/>
  <c r="EW86" i="4"/>
  <c r="EV86" i="4"/>
  <c r="EU86" i="4"/>
  <c r="ET86" i="4"/>
  <c r="ES86" i="4"/>
  <c r="ER86" i="4"/>
  <c r="EQ86" i="4"/>
  <c r="EP86" i="4"/>
  <c r="EO86" i="4"/>
  <c r="EN86" i="4"/>
  <c r="EM86" i="4"/>
  <c r="DL86" i="4"/>
  <c r="CS86" i="4"/>
  <c r="E86" i="4"/>
  <c r="FI85" i="4"/>
  <c r="FH85" i="4"/>
  <c r="FG85" i="4"/>
  <c r="FF85" i="4"/>
  <c r="FE85" i="4"/>
  <c r="FD85" i="4"/>
  <c r="FC85" i="4"/>
  <c r="FB85" i="4"/>
  <c r="FA85" i="4"/>
  <c r="EZ85" i="4"/>
  <c r="EY85" i="4"/>
  <c r="EW85" i="4"/>
  <c r="EV85" i="4"/>
  <c r="EU85" i="4"/>
  <c r="ET85" i="4"/>
  <c r="ES85" i="4"/>
  <c r="ER85" i="4"/>
  <c r="EQ85" i="4"/>
  <c r="EP85" i="4"/>
  <c r="EO85" i="4"/>
  <c r="EN85" i="4"/>
  <c r="EM85" i="4"/>
  <c r="DL85" i="4"/>
  <c r="CQ85" i="4"/>
  <c r="CO85" i="4"/>
  <c r="CB85" i="4"/>
  <c r="DC85" i="4"/>
  <c r="E85" i="4"/>
  <c r="FI84" i="4"/>
  <c r="FH84" i="4"/>
  <c r="FG84" i="4"/>
  <c r="FF84" i="4"/>
  <c r="FE84" i="4"/>
  <c r="FD84" i="4"/>
  <c r="FC84" i="4"/>
  <c r="FB84" i="4"/>
  <c r="FA84" i="4"/>
  <c r="EZ84" i="4"/>
  <c r="EY84" i="4"/>
  <c r="EW84" i="4"/>
  <c r="EV84" i="4"/>
  <c r="EU84" i="4"/>
  <c r="ET84" i="4"/>
  <c r="ES84" i="4"/>
  <c r="ER84" i="4"/>
  <c r="EQ84" i="4"/>
  <c r="EP84" i="4"/>
  <c r="EO84" i="4"/>
  <c r="EN84" i="4"/>
  <c r="EM84" i="4"/>
  <c r="DL84" i="4"/>
  <c r="DG84" i="4"/>
  <c r="DF84" i="4"/>
  <c r="DE84" i="4"/>
  <c r="DD84" i="4"/>
  <c r="DC84" i="4"/>
  <c r="DB84" i="4"/>
  <c r="DA84" i="4"/>
  <c r="CZ84" i="4"/>
  <c r="CY84" i="4"/>
  <c r="CX84" i="4"/>
  <c r="CW84" i="4"/>
  <c r="CU84" i="4"/>
  <c r="CT84" i="4"/>
  <c r="CS84" i="4"/>
  <c r="CR84" i="4"/>
  <c r="CQ84" i="4"/>
  <c r="CO84" i="4"/>
  <c r="CN84" i="4"/>
  <c r="CM84" i="4"/>
  <c r="CL84" i="4"/>
  <c r="CK84" i="4"/>
  <c r="CH84" i="4"/>
  <c r="CG84" i="4"/>
  <c r="CF84" i="4"/>
  <c r="CE84" i="4"/>
  <c r="CD84" i="4"/>
  <c r="CC84" i="4"/>
  <c r="CB84" i="4"/>
  <c r="CA84" i="4"/>
  <c r="BZ84" i="4"/>
  <c r="BY84" i="4"/>
  <c r="BX84" i="4"/>
  <c r="BV84" i="4"/>
  <c r="BU84" i="4"/>
  <c r="BT84" i="4"/>
  <c r="BS84" i="4"/>
  <c r="BR84" i="4"/>
  <c r="BP84" i="4"/>
  <c r="BO84" i="4"/>
  <c r="BN84" i="4"/>
  <c r="BM84" i="4"/>
  <c r="BL84" i="4"/>
  <c r="E84" i="4"/>
  <c r="FI83" i="4"/>
  <c r="FH83" i="4"/>
  <c r="FG83" i="4"/>
  <c r="FF83" i="4"/>
  <c r="FE83" i="4"/>
  <c r="FD83" i="4"/>
  <c r="FC83" i="4"/>
  <c r="FB83" i="4"/>
  <c r="FA83" i="4"/>
  <c r="EZ83" i="4"/>
  <c r="EY83" i="4"/>
  <c r="EW83" i="4"/>
  <c r="EV83" i="4"/>
  <c r="EU83" i="4"/>
  <c r="ET83" i="4"/>
  <c r="ES83" i="4"/>
  <c r="ER83" i="4"/>
  <c r="EQ83" i="4"/>
  <c r="EP83" i="4"/>
  <c r="EO83" i="4"/>
  <c r="EN83" i="4"/>
  <c r="EM83" i="4"/>
  <c r="DL83" i="4"/>
  <c r="DF83" i="4"/>
  <c r="DB83" i="4"/>
  <c r="CZ83" i="4"/>
  <c r="CY83" i="4"/>
  <c r="CT83" i="4"/>
  <c r="CP83" i="4"/>
  <c r="CN83" i="4"/>
  <c r="CM83" i="4"/>
  <c r="CK83" i="4"/>
  <c r="CG83" i="4"/>
  <c r="CC83" i="4"/>
  <c r="CA83" i="4"/>
  <c r="BZ83" i="4"/>
  <c r="BX83" i="4"/>
  <c r="BU83" i="4"/>
  <c r="BQ83" i="4"/>
  <c r="BO83" i="4"/>
  <c r="BN83" i="4"/>
  <c r="CW83" i="4"/>
  <c r="E83" i="4"/>
  <c r="FI82" i="4"/>
  <c r="FH82" i="4"/>
  <c r="FG82" i="4"/>
  <c r="FF82" i="4"/>
  <c r="FE82" i="4"/>
  <c r="FD82" i="4"/>
  <c r="FC82" i="4"/>
  <c r="FB82" i="4"/>
  <c r="FA82" i="4"/>
  <c r="EZ82" i="4"/>
  <c r="EY82" i="4"/>
  <c r="EW82" i="4"/>
  <c r="EV82" i="4"/>
  <c r="EU82" i="4"/>
  <c r="ET82" i="4"/>
  <c r="ES82" i="4"/>
  <c r="ER82" i="4"/>
  <c r="EQ82" i="4"/>
  <c r="EP82" i="4"/>
  <c r="EO82" i="4"/>
  <c r="EN82" i="4"/>
  <c r="EM82" i="4"/>
  <c r="DL82" i="4"/>
  <c r="DF82" i="4"/>
  <c r="DE82" i="4"/>
  <c r="DD82" i="4"/>
  <c r="DC82" i="4"/>
  <c r="DB82" i="4"/>
  <c r="CZ82" i="4"/>
  <c r="CY82" i="4"/>
  <c r="CX82" i="4"/>
  <c r="CW82" i="4"/>
  <c r="CT82" i="4"/>
  <c r="CS82" i="4"/>
  <c r="CR82" i="4"/>
  <c r="CQ82" i="4"/>
  <c r="CP82" i="4"/>
  <c r="CN82" i="4"/>
  <c r="CM82" i="4"/>
  <c r="CL82" i="4"/>
  <c r="CK82" i="4"/>
  <c r="CG82" i="4"/>
  <c r="CF82" i="4"/>
  <c r="CE82" i="4"/>
  <c r="CD82" i="4"/>
  <c r="CC82" i="4"/>
  <c r="CA82" i="4"/>
  <c r="BZ82" i="4"/>
  <c r="BY82" i="4"/>
  <c r="BX82" i="4"/>
  <c r="BU82" i="4"/>
  <c r="BT82" i="4"/>
  <c r="BS82" i="4"/>
  <c r="BR82" i="4"/>
  <c r="BQ82" i="4"/>
  <c r="BO82" i="4"/>
  <c r="BN82" i="4"/>
  <c r="BM82" i="4"/>
  <c r="BL82" i="4"/>
  <c r="E82" i="4"/>
  <c r="FI81" i="4"/>
  <c r="FH81" i="4"/>
  <c r="FG81" i="4"/>
  <c r="FF81" i="4"/>
  <c r="FE81" i="4"/>
  <c r="FD81" i="4"/>
  <c r="FC81" i="4"/>
  <c r="FB81" i="4"/>
  <c r="FA81" i="4"/>
  <c r="EZ81" i="4"/>
  <c r="EY81" i="4"/>
  <c r="EW81" i="4"/>
  <c r="EV81" i="4"/>
  <c r="EU81" i="4"/>
  <c r="ET81" i="4"/>
  <c r="ES81" i="4"/>
  <c r="ER81" i="4"/>
  <c r="EQ81" i="4"/>
  <c r="EP81" i="4"/>
  <c r="EO81" i="4"/>
  <c r="EN81" i="4"/>
  <c r="EM81" i="4"/>
  <c r="DL81" i="4"/>
  <c r="DF81" i="4"/>
  <c r="DD81" i="4"/>
  <c r="DB81" i="4"/>
  <c r="CZ81" i="4"/>
  <c r="CX81" i="4"/>
  <c r="CT81" i="4"/>
  <c r="CR81" i="4"/>
  <c r="CP81" i="4"/>
  <c r="CN81" i="4"/>
  <c r="CL81" i="4"/>
  <c r="CG81" i="4"/>
  <c r="CE81" i="4"/>
  <c r="CC81" i="4"/>
  <c r="CA81" i="4"/>
  <c r="BY81" i="4"/>
  <c r="BU81" i="4"/>
  <c r="BS81" i="4"/>
  <c r="BQ81" i="4"/>
  <c r="BO81" i="4"/>
  <c r="BM81" i="4"/>
  <c r="E81" i="4"/>
  <c r="FI80" i="4"/>
  <c r="FH80" i="4"/>
  <c r="FG80" i="4"/>
  <c r="FF80" i="4"/>
  <c r="FE80" i="4"/>
  <c r="FD80" i="4"/>
  <c r="FC80" i="4"/>
  <c r="FB80" i="4"/>
  <c r="FA80" i="4"/>
  <c r="EZ80" i="4"/>
  <c r="EY80" i="4"/>
  <c r="EW80" i="4"/>
  <c r="EV80" i="4"/>
  <c r="EU80" i="4"/>
  <c r="ET80" i="4"/>
  <c r="ES80" i="4"/>
  <c r="ER80" i="4"/>
  <c r="EQ80" i="4"/>
  <c r="EP80" i="4"/>
  <c r="EO80" i="4"/>
  <c r="EN80" i="4"/>
  <c r="EM80" i="4"/>
  <c r="DL80" i="4"/>
  <c r="DG80" i="4"/>
  <c r="CU80" i="4"/>
  <c r="CS80" i="4"/>
  <c r="CH80" i="4"/>
  <c r="CF80" i="4"/>
  <c r="CD80" i="4"/>
  <c r="BT80" i="4"/>
  <c r="BR80" i="4"/>
  <c r="DC80" i="4"/>
  <c r="E80" i="4"/>
  <c r="FI79" i="4"/>
  <c r="FH79" i="4"/>
  <c r="FG79" i="4"/>
  <c r="FF79" i="4"/>
  <c r="FE79" i="4"/>
  <c r="FD79" i="4"/>
  <c r="FC79" i="4"/>
  <c r="FB79" i="4"/>
  <c r="FA79" i="4"/>
  <c r="EZ79" i="4"/>
  <c r="EY79" i="4"/>
  <c r="EW79" i="4"/>
  <c r="EV79" i="4"/>
  <c r="EU79" i="4"/>
  <c r="ET79" i="4"/>
  <c r="ES79" i="4"/>
  <c r="ER79" i="4"/>
  <c r="EQ79" i="4"/>
  <c r="EP79" i="4"/>
  <c r="EO79" i="4"/>
  <c r="EN79" i="4"/>
  <c r="EM79" i="4"/>
  <c r="DL79" i="4"/>
  <c r="CS79" i="4"/>
  <c r="CO79" i="4"/>
  <c r="CB79" i="4"/>
  <c r="DC79" i="4"/>
  <c r="E79" i="4"/>
  <c r="FI78" i="4"/>
  <c r="FH78" i="4"/>
  <c r="FG78" i="4"/>
  <c r="FF78" i="4"/>
  <c r="FE78" i="4"/>
  <c r="FD78" i="4"/>
  <c r="FC78" i="4"/>
  <c r="FB78" i="4"/>
  <c r="FA78" i="4"/>
  <c r="EZ78" i="4"/>
  <c r="EY78" i="4"/>
  <c r="EW78" i="4"/>
  <c r="EV78" i="4"/>
  <c r="EU78" i="4"/>
  <c r="ET78" i="4"/>
  <c r="ES78" i="4"/>
  <c r="ER78" i="4"/>
  <c r="EQ78" i="4"/>
  <c r="EP78" i="4"/>
  <c r="EO78" i="4"/>
  <c r="EN78" i="4"/>
  <c r="EM78" i="4"/>
  <c r="DL78" i="4"/>
  <c r="DG78" i="4"/>
  <c r="DC78" i="4"/>
  <c r="DA78" i="4"/>
  <c r="CY78" i="4"/>
  <c r="CU78" i="4"/>
  <c r="CQ78" i="4"/>
  <c r="CO78" i="4"/>
  <c r="CM78" i="4"/>
  <c r="CH78" i="4"/>
  <c r="CD78" i="4"/>
  <c r="CB78" i="4"/>
  <c r="BZ78" i="4"/>
  <c r="BV78" i="4"/>
  <c r="BR78" i="4"/>
  <c r="BP78" i="4"/>
  <c r="BN78" i="4"/>
  <c r="CW78" i="4"/>
  <c r="E78" i="4"/>
  <c r="FI77" i="4"/>
  <c r="FH77" i="4"/>
  <c r="FG77" i="4"/>
  <c r="FF77" i="4"/>
  <c r="FE77" i="4"/>
  <c r="FD77" i="4"/>
  <c r="FC77" i="4"/>
  <c r="FB77" i="4"/>
  <c r="FA77" i="4"/>
  <c r="EZ77" i="4"/>
  <c r="EY77" i="4"/>
  <c r="EW77" i="4"/>
  <c r="EV77" i="4"/>
  <c r="EU77" i="4"/>
  <c r="ET77" i="4"/>
  <c r="ES77" i="4"/>
  <c r="ER77" i="4"/>
  <c r="EQ77" i="4"/>
  <c r="EP77" i="4"/>
  <c r="EO77" i="4"/>
  <c r="EN77" i="4"/>
  <c r="EM77" i="4"/>
  <c r="DL77" i="4"/>
  <c r="E77" i="4"/>
  <c r="FI76" i="4"/>
  <c r="FH76" i="4"/>
  <c r="FG76" i="4"/>
  <c r="FF76" i="4"/>
  <c r="FE76" i="4"/>
  <c r="FD76" i="4"/>
  <c r="FC76" i="4"/>
  <c r="FB76" i="4"/>
  <c r="FA76" i="4"/>
  <c r="EZ76" i="4"/>
  <c r="EY76" i="4"/>
  <c r="EW76" i="4"/>
  <c r="EV76" i="4"/>
  <c r="EU76" i="4"/>
  <c r="ET76" i="4"/>
  <c r="ES76" i="4"/>
  <c r="ER76" i="4"/>
  <c r="EQ76" i="4"/>
  <c r="EP76" i="4"/>
  <c r="EO76" i="4"/>
  <c r="EN76" i="4"/>
  <c r="EM76" i="4"/>
  <c r="DL76" i="4"/>
  <c r="DG76" i="4"/>
  <c r="CY76" i="4"/>
  <c r="CW76" i="4"/>
  <c r="CU76" i="4"/>
  <c r="CH76" i="4"/>
  <c r="BZ76" i="4"/>
  <c r="BN76" i="4"/>
  <c r="BL76" i="4"/>
  <c r="CK76" i="4"/>
  <c r="E76" i="4"/>
  <c r="FI75" i="4"/>
  <c r="FH75" i="4"/>
  <c r="FG75" i="4"/>
  <c r="FF75" i="4"/>
  <c r="FE75" i="4"/>
  <c r="FD75" i="4"/>
  <c r="FC75" i="4"/>
  <c r="FB75" i="4"/>
  <c r="FA75" i="4"/>
  <c r="EZ75" i="4"/>
  <c r="EY75" i="4"/>
  <c r="EW75" i="4"/>
  <c r="EV75" i="4"/>
  <c r="EU75" i="4"/>
  <c r="ET75" i="4"/>
  <c r="ES75" i="4"/>
  <c r="ER75" i="4"/>
  <c r="EQ75" i="4"/>
  <c r="EP75" i="4"/>
  <c r="EO75" i="4"/>
  <c r="EN75" i="4"/>
  <c r="EM75" i="4"/>
  <c r="DL75" i="4"/>
  <c r="DG75" i="4"/>
  <c r="DE75" i="4"/>
  <c r="CU75" i="4"/>
  <c r="CS75" i="4"/>
  <c r="CO75" i="4"/>
  <c r="CF75" i="4"/>
  <c r="CB75" i="4"/>
  <c r="BX75" i="4"/>
  <c r="BP75" i="4"/>
  <c r="BL75" i="4"/>
  <c r="CW75" i="4"/>
  <c r="E75" i="4"/>
  <c r="FI74" i="4"/>
  <c r="FH74" i="4"/>
  <c r="FG74" i="4"/>
  <c r="FF74" i="4"/>
  <c r="FE74" i="4"/>
  <c r="FD74" i="4"/>
  <c r="FC74" i="4"/>
  <c r="FB74" i="4"/>
  <c r="FA74" i="4"/>
  <c r="EZ74" i="4"/>
  <c r="EY74" i="4"/>
  <c r="EW74" i="4"/>
  <c r="EV74" i="4"/>
  <c r="EU74" i="4"/>
  <c r="ET74" i="4"/>
  <c r="ES74" i="4"/>
  <c r="ER74" i="4"/>
  <c r="EQ74" i="4"/>
  <c r="EP74" i="4"/>
  <c r="EO74" i="4"/>
  <c r="EN74" i="4"/>
  <c r="EM74" i="4"/>
  <c r="DL74" i="4"/>
  <c r="DG74" i="4"/>
  <c r="DE74" i="4"/>
  <c r="DC74" i="4"/>
  <c r="CU74" i="4"/>
  <c r="CS74" i="4"/>
  <c r="CQ74" i="4"/>
  <c r="CF74" i="4"/>
  <c r="CD74" i="4"/>
  <c r="BZ74" i="4"/>
  <c r="BR74" i="4"/>
  <c r="BN74" i="4"/>
  <c r="CH74" i="4"/>
  <c r="E74" i="4"/>
  <c r="FI73" i="4"/>
  <c r="FH73" i="4"/>
  <c r="FG73" i="4"/>
  <c r="FF73" i="4"/>
  <c r="FE73" i="4"/>
  <c r="FD73" i="4"/>
  <c r="FC73" i="4"/>
  <c r="FB73" i="4"/>
  <c r="FA73" i="4"/>
  <c r="EZ73" i="4"/>
  <c r="EY73" i="4"/>
  <c r="EW73" i="4"/>
  <c r="EV73" i="4"/>
  <c r="EU73" i="4"/>
  <c r="ET73" i="4"/>
  <c r="ES73" i="4"/>
  <c r="ER73" i="4"/>
  <c r="EQ73" i="4"/>
  <c r="EP73" i="4"/>
  <c r="EO73" i="4"/>
  <c r="EN73" i="4"/>
  <c r="EM73" i="4"/>
  <c r="DL73" i="4"/>
  <c r="DE73" i="4"/>
  <c r="CW73" i="4"/>
  <c r="CS73" i="4"/>
  <c r="CQ73" i="4"/>
  <c r="CF73" i="4"/>
  <c r="CD73" i="4"/>
  <c r="CB73" i="4"/>
  <c r="BT73" i="4"/>
  <c r="BR73" i="4"/>
  <c r="BP73" i="4"/>
  <c r="BL73" i="4"/>
  <c r="CK73" i="4"/>
  <c r="E73" i="4"/>
  <c r="FI72" i="4"/>
  <c r="FH72" i="4"/>
  <c r="FG72" i="4"/>
  <c r="FF72" i="4"/>
  <c r="FE72" i="4"/>
  <c r="FD72" i="4"/>
  <c r="FC72" i="4"/>
  <c r="FB72" i="4"/>
  <c r="FA72" i="4"/>
  <c r="EZ72" i="4"/>
  <c r="EY72" i="4"/>
  <c r="EW72" i="4"/>
  <c r="EV72" i="4"/>
  <c r="EU72" i="4"/>
  <c r="ET72" i="4"/>
  <c r="ES72" i="4"/>
  <c r="ER72" i="4"/>
  <c r="EQ72" i="4"/>
  <c r="EP72" i="4"/>
  <c r="EO72" i="4"/>
  <c r="EN72" i="4"/>
  <c r="EM72" i="4"/>
  <c r="DL72" i="4"/>
  <c r="DF72" i="4"/>
  <c r="DD72" i="4"/>
  <c r="DC72" i="4"/>
  <c r="DB72" i="4"/>
  <c r="CZ72" i="4"/>
  <c r="CY72" i="4"/>
  <c r="CX72" i="4"/>
  <c r="CW72" i="4"/>
  <c r="CT72" i="4"/>
  <c r="CR72" i="4"/>
  <c r="CQ72" i="4"/>
  <c r="CP72" i="4"/>
  <c r="CN72" i="4"/>
  <c r="CM72" i="4"/>
  <c r="CL72" i="4"/>
  <c r="CK72" i="4"/>
  <c r="CG72" i="4"/>
  <c r="CE72" i="4"/>
  <c r="CD72" i="4"/>
  <c r="CC72" i="4"/>
  <c r="CA72" i="4"/>
  <c r="BZ72" i="4"/>
  <c r="BY72" i="4"/>
  <c r="BX72" i="4"/>
  <c r="BU72" i="4"/>
  <c r="BS72" i="4"/>
  <c r="BR72" i="4"/>
  <c r="BQ72" i="4"/>
  <c r="BO72" i="4"/>
  <c r="BN72" i="4"/>
  <c r="BM72" i="4"/>
  <c r="BL72" i="4"/>
  <c r="DE72" i="4"/>
  <c r="E72" i="4"/>
  <c r="FI71" i="4"/>
  <c r="FH71" i="4"/>
  <c r="FG71" i="4"/>
  <c r="FF71" i="4"/>
  <c r="FE71" i="4"/>
  <c r="FD71" i="4"/>
  <c r="FC71" i="4"/>
  <c r="FB71" i="4"/>
  <c r="FA71" i="4"/>
  <c r="EZ71" i="4"/>
  <c r="EY71" i="4"/>
  <c r="EW71" i="4"/>
  <c r="EV71" i="4"/>
  <c r="EU71" i="4"/>
  <c r="ET71" i="4"/>
  <c r="ES71" i="4"/>
  <c r="ER71" i="4"/>
  <c r="EQ71" i="4"/>
  <c r="EP71" i="4"/>
  <c r="EO71" i="4"/>
  <c r="EN71" i="4"/>
  <c r="EM71" i="4"/>
  <c r="DL71" i="4"/>
  <c r="DD71" i="4"/>
  <c r="CZ71" i="4"/>
  <c r="CY71" i="4"/>
  <c r="CW71" i="4"/>
  <c r="CS71" i="4"/>
  <c r="CR71" i="4"/>
  <c r="CN71" i="4"/>
  <c r="CK71" i="4"/>
  <c r="CF71" i="4"/>
  <c r="CE71" i="4"/>
  <c r="CA71" i="4"/>
  <c r="BS71" i="4"/>
  <c r="BP71" i="4"/>
  <c r="BO71" i="4"/>
  <c r="E71" i="4"/>
  <c r="FI70" i="4"/>
  <c r="FH70" i="4"/>
  <c r="FG70" i="4"/>
  <c r="FF70" i="4"/>
  <c r="FE70" i="4"/>
  <c r="FD70" i="4"/>
  <c r="FC70" i="4"/>
  <c r="FB70" i="4"/>
  <c r="FA70" i="4"/>
  <c r="EZ70" i="4"/>
  <c r="EY70" i="4"/>
  <c r="EW70" i="4"/>
  <c r="EV70" i="4"/>
  <c r="EU70" i="4"/>
  <c r="ET70" i="4"/>
  <c r="ES70" i="4"/>
  <c r="ER70" i="4"/>
  <c r="EQ70" i="4"/>
  <c r="EP70" i="4"/>
  <c r="EO70" i="4"/>
  <c r="EN70" i="4"/>
  <c r="EM70" i="4"/>
  <c r="DL70" i="4"/>
  <c r="DG70" i="4"/>
  <c r="DE70" i="4"/>
  <c r="DA70" i="4"/>
  <c r="CY70" i="4"/>
  <c r="CX70" i="4"/>
  <c r="CU70" i="4"/>
  <c r="CS70" i="4"/>
  <c r="CO70" i="4"/>
  <c r="CM70" i="4"/>
  <c r="CH70" i="4"/>
  <c r="CF70" i="4"/>
  <c r="CB70" i="4"/>
  <c r="BZ70" i="4"/>
  <c r="BV70" i="4"/>
  <c r="BT70" i="4"/>
  <c r="BP70" i="4"/>
  <c r="BN70" i="4"/>
  <c r="E70" i="4"/>
  <c r="FI69" i="4"/>
  <c r="FH69" i="4"/>
  <c r="FG69" i="4"/>
  <c r="FF69" i="4"/>
  <c r="FE69" i="4"/>
  <c r="FD69" i="4"/>
  <c r="FC69" i="4"/>
  <c r="FB69" i="4"/>
  <c r="FA69" i="4"/>
  <c r="EZ69" i="4"/>
  <c r="EY69" i="4"/>
  <c r="EW69" i="4"/>
  <c r="EV69" i="4"/>
  <c r="EU69" i="4"/>
  <c r="ET69" i="4"/>
  <c r="ES69" i="4"/>
  <c r="ER69" i="4"/>
  <c r="EQ69" i="4"/>
  <c r="EP69" i="4"/>
  <c r="EO69" i="4"/>
  <c r="EN69" i="4"/>
  <c r="EM69" i="4"/>
  <c r="DL69" i="4"/>
  <c r="DE69" i="4"/>
  <c r="DD69" i="4"/>
  <c r="DB69" i="4"/>
  <c r="DA69" i="4"/>
  <c r="CZ69" i="4"/>
  <c r="CX69" i="4"/>
  <c r="CW69" i="4"/>
  <c r="CS69" i="4"/>
  <c r="CR69" i="4"/>
  <c r="CP69" i="4"/>
  <c r="CO69" i="4"/>
  <c r="CL69" i="4"/>
  <c r="CF69" i="4"/>
  <c r="CE69" i="4"/>
  <c r="CC69" i="4"/>
  <c r="CB69" i="4"/>
  <c r="BY69" i="4"/>
  <c r="BX69" i="4"/>
  <c r="BU69" i="4"/>
  <c r="BT69" i="4"/>
  <c r="BS69" i="4"/>
  <c r="BQ69" i="4"/>
  <c r="BP69" i="4"/>
  <c r="BM69" i="4"/>
  <c r="BL69" i="4"/>
  <c r="CT69" i="4"/>
  <c r="E69" i="4"/>
  <c r="FI68" i="4"/>
  <c r="FH68" i="4"/>
  <c r="FG68" i="4"/>
  <c r="FF68" i="4"/>
  <c r="FE68" i="4"/>
  <c r="FD68" i="4"/>
  <c r="FC68" i="4"/>
  <c r="FB68" i="4"/>
  <c r="FA68" i="4"/>
  <c r="EZ68" i="4"/>
  <c r="EY68" i="4"/>
  <c r="EW68" i="4"/>
  <c r="EV68" i="4"/>
  <c r="EU68" i="4"/>
  <c r="ET68" i="4"/>
  <c r="ES68" i="4"/>
  <c r="ER68" i="4"/>
  <c r="EQ68" i="4"/>
  <c r="EP68" i="4"/>
  <c r="EO68" i="4"/>
  <c r="EN68" i="4"/>
  <c r="EM68" i="4"/>
  <c r="DL68" i="4"/>
  <c r="DF68" i="4"/>
  <c r="DE68" i="4"/>
  <c r="DD68" i="4"/>
  <c r="DB68" i="4"/>
  <c r="DA68" i="4"/>
  <c r="CZ68" i="4"/>
  <c r="CX68" i="4"/>
  <c r="CS68" i="4"/>
  <c r="CR68" i="4"/>
  <c r="CP68" i="4"/>
  <c r="CO68" i="4"/>
  <c r="CN68" i="4"/>
  <c r="CL68" i="4"/>
  <c r="CF68" i="4"/>
  <c r="CE68" i="4"/>
  <c r="CC68" i="4"/>
  <c r="CB68" i="4"/>
  <c r="CA68" i="4"/>
  <c r="BY68" i="4"/>
  <c r="BT68" i="4"/>
  <c r="BS68" i="4"/>
  <c r="BQ68" i="4"/>
  <c r="BP68" i="4"/>
  <c r="BO68" i="4"/>
  <c r="BM68" i="4"/>
  <c r="CT68" i="4"/>
  <c r="E68" i="4"/>
  <c r="FI67" i="4"/>
  <c r="FH67" i="4"/>
  <c r="FG67" i="4"/>
  <c r="FF67" i="4"/>
  <c r="FE67" i="4"/>
  <c r="FD67" i="4"/>
  <c r="FC67" i="4"/>
  <c r="FB67" i="4"/>
  <c r="FA67" i="4"/>
  <c r="EZ67" i="4"/>
  <c r="EY67" i="4"/>
  <c r="EW67" i="4"/>
  <c r="EV67" i="4"/>
  <c r="EU67" i="4"/>
  <c r="ET67" i="4"/>
  <c r="ES67" i="4"/>
  <c r="ER67" i="4"/>
  <c r="EQ67" i="4"/>
  <c r="EP67" i="4"/>
  <c r="EO67" i="4"/>
  <c r="EN67" i="4"/>
  <c r="EM67" i="4"/>
  <c r="DL67" i="4"/>
  <c r="DE67" i="4"/>
  <c r="DD67" i="4"/>
  <c r="DB67" i="4"/>
  <c r="DA67" i="4"/>
  <c r="CX67" i="4"/>
  <c r="CW67" i="4"/>
  <c r="CS67" i="4"/>
  <c r="CR67" i="4"/>
  <c r="CP67" i="4"/>
  <c r="CO67" i="4"/>
  <c r="CL67" i="4"/>
  <c r="CK67" i="4"/>
  <c r="CF67" i="4"/>
  <c r="CE67" i="4"/>
  <c r="CC67" i="4"/>
  <c r="CB67" i="4"/>
  <c r="BY67" i="4"/>
  <c r="BX67" i="4"/>
  <c r="BT67" i="4"/>
  <c r="BS67" i="4"/>
  <c r="BQ67" i="4"/>
  <c r="BP67" i="4"/>
  <c r="BM67" i="4"/>
  <c r="BL67" i="4"/>
  <c r="E67" i="4"/>
  <c r="FI66" i="4"/>
  <c r="FH66" i="4"/>
  <c r="FG66" i="4"/>
  <c r="FF66" i="4"/>
  <c r="FE66" i="4"/>
  <c r="FD66" i="4"/>
  <c r="FC66" i="4"/>
  <c r="FB66" i="4"/>
  <c r="FA66" i="4"/>
  <c r="EZ66" i="4"/>
  <c r="EY66" i="4"/>
  <c r="EW66" i="4"/>
  <c r="EV66" i="4"/>
  <c r="EU66" i="4"/>
  <c r="ET66" i="4"/>
  <c r="ES66" i="4"/>
  <c r="ER66" i="4"/>
  <c r="EQ66" i="4"/>
  <c r="EP66" i="4"/>
  <c r="EO66" i="4"/>
  <c r="EN66" i="4"/>
  <c r="EM66" i="4"/>
  <c r="DL66" i="4"/>
  <c r="DF66" i="4"/>
  <c r="DE66" i="4"/>
  <c r="DD66" i="4"/>
  <c r="DB66" i="4"/>
  <c r="DA66" i="4"/>
  <c r="CZ66" i="4"/>
  <c r="CX66" i="4"/>
  <c r="CS66" i="4"/>
  <c r="CR66" i="4"/>
  <c r="CP66" i="4"/>
  <c r="CO66" i="4"/>
  <c r="CN66" i="4"/>
  <c r="CL66" i="4"/>
  <c r="CF66" i="4"/>
  <c r="CE66" i="4"/>
  <c r="CC66" i="4"/>
  <c r="CB66" i="4"/>
  <c r="CA66" i="4"/>
  <c r="BY66" i="4"/>
  <c r="BT66" i="4"/>
  <c r="BS66" i="4"/>
  <c r="BQ66" i="4"/>
  <c r="BP66" i="4"/>
  <c r="BO66" i="4"/>
  <c r="BM66" i="4"/>
  <c r="CT66" i="4"/>
  <c r="E66" i="4"/>
  <c r="FI65" i="4"/>
  <c r="FH65" i="4"/>
  <c r="FG65" i="4"/>
  <c r="FF65" i="4"/>
  <c r="FE65" i="4"/>
  <c r="FD65" i="4"/>
  <c r="FC65" i="4"/>
  <c r="FB65" i="4"/>
  <c r="FA65" i="4"/>
  <c r="EZ65" i="4"/>
  <c r="EY65" i="4"/>
  <c r="EW65" i="4"/>
  <c r="EV65" i="4"/>
  <c r="EU65" i="4"/>
  <c r="ET65" i="4"/>
  <c r="ES65" i="4"/>
  <c r="ER65" i="4"/>
  <c r="EQ65" i="4"/>
  <c r="EP65" i="4"/>
  <c r="EO65" i="4"/>
  <c r="EN65" i="4"/>
  <c r="EM65" i="4"/>
  <c r="DL65" i="4"/>
  <c r="DF65" i="4"/>
  <c r="DE65" i="4"/>
  <c r="DD65" i="4"/>
  <c r="DB65" i="4"/>
  <c r="DA65" i="4"/>
  <c r="CX65" i="4"/>
  <c r="CW65" i="4"/>
  <c r="CT65" i="4"/>
  <c r="CS65" i="4"/>
  <c r="CR65" i="4"/>
  <c r="CP65" i="4"/>
  <c r="CO65" i="4"/>
  <c r="CL65" i="4"/>
  <c r="CK65" i="4"/>
  <c r="CG65" i="4"/>
  <c r="CF65" i="4"/>
  <c r="CE65" i="4"/>
  <c r="CC65" i="4"/>
  <c r="CB65" i="4"/>
  <c r="BY65" i="4"/>
  <c r="BT65" i="4"/>
  <c r="BS65" i="4"/>
  <c r="BQ65" i="4"/>
  <c r="BP65" i="4"/>
  <c r="BM65" i="4"/>
  <c r="BO65" i="4"/>
  <c r="E65" i="4"/>
  <c r="FI64" i="4"/>
  <c r="FH64" i="4"/>
  <c r="FG64" i="4"/>
  <c r="FF64" i="4"/>
  <c r="FE64" i="4"/>
  <c r="FD64" i="4"/>
  <c r="FC64" i="4"/>
  <c r="FB64" i="4"/>
  <c r="FA64" i="4"/>
  <c r="EZ64" i="4"/>
  <c r="EY64" i="4"/>
  <c r="EW64" i="4"/>
  <c r="EV64" i="4"/>
  <c r="EU64" i="4"/>
  <c r="ET64" i="4"/>
  <c r="ES64" i="4"/>
  <c r="ER64" i="4"/>
  <c r="EQ64" i="4"/>
  <c r="EP64" i="4"/>
  <c r="EO64" i="4"/>
  <c r="EN64" i="4"/>
  <c r="EM64" i="4"/>
  <c r="DL64" i="4"/>
  <c r="DE64" i="4"/>
  <c r="DD64" i="4"/>
  <c r="DB64" i="4"/>
  <c r="DA64" i="4"/>
  <c r="CX64" i="4"/>
  <c r="CS64" i="4"/>
  <c r="CR64" i="4"/>
  <c r="CP64" i="4"/>
  <c r="CO64" i="4"/>
  <c r="CL64" i="4"/>
  <c r="CF64" i="4"/>
  <c r="CE64" i="4"/>
  <c r="CC64" i="4"/>
  <c r="CB64" i="4"/>
  <c r="BY64" i="4"/>
  <c r="BT64" i="4"/>
  <c r="BS64" i="4"/>
  <c r="BQ64" i="4"/>
  <c r="BP64" i="4"/>
  <c r="BM64" i="4"/>
  <c r="E64" i="4"/>
  <c r="FI63" i="4"/>
  <c r="FH63" i="4"/>
  <c r="FG63" i="4"/>
  <c r="FF63" i="4"/>
  <c r="FE63" i="4"/>
  <c r="FD63" i="4"/>
  <c r="FC63" i="4"/>
  <c r="FB63" i="4"/>
  <c r="FA63" i="4"/>
  <c r="EZ63" i="4"/>
  <c r="EY63" i="4"/>
  <c r="EW63" i="4"/>
  <c r="EV63" i="4"/>
  <c r="EU63" i="4"/>
  <c r="ET63" i="4"/>
  <c r="ES63" i="4"/>
  <c r="ER63" i="4"/>
  <c r="EQ63" i="4"/>
  <c r="EP63" i="4"/>
  <c r="EO63" i="4"/>
  <c r="EN63" i="4"/>
  <c r="EM63" i="4"/>
  <c r="DL63" i="4"/>
  <c r="DE63" i="4"/>
  <c r="DD63" i="4"/>
  <c r="DB63" i="4"/>
  <c r="DA63" i="4"/>
  <c r="CZ63" i="4"/>
  <c r="CX63" i="4"/>
  <c r="CW63" i="4"/>
  <c r="CS63" i="4"/>
  <c r="CR63" i="4"/>
  <c r="CP63" i="4"/>
  <c r="CO63" i="4"/>
  <c r="CN63" i="4"/>
  <c r="CL63" i="4"/>
  <c r="CK63" i="4"/>
  <c r="CF63" i="4"/>
  <c r="CE63" i="4"/>
  <c r="CC63" i="4"/>
  <c r="CB63" i="4"/>
  <c r="CA63" i="4"/>
  <c r="BY63" i="4"/>
  <c r="BX63" i="4"/>
  <c r="BT63" i="4"/>
  <c r="BS63" i="4"/>
  <c r="BQ63" i="4"/>
  <c r="BP63" i="4"/>
  <c r="BO63" i="4"/>
  <c r="BM63" i="4"/>
  <c r="BL63" i="4"/>
  <c r="DF63" i="4"/>
  <c r="E63" i="4"/>
  <c r="FI62" i="4"/>
  <c r="FH62" i="4"/>
  <c r="FG62" i="4"/>
  <c r="FF62" i="4"/>
  <c r="FE62" i="4"/>
  <c r="FD62" i="4"/>
  <c r="FC62" i="4"/>
  <c r="FB62" i="4"/>
  <c r="FA62" i="4"/>
  <c r="EZ62" i="4"/>
  <c r="EY62" i="4"/>
  <c r="EW62" i="4"/>
  <c r="EV62" i="4"/>
  <c r="EU62" i="4"/>
  <c r="ET62" i="4"/>
  <c r="ES62" i="4"/>
  <c r="ER62" i="4"/>
  <c r="EQ62" i="4"/>
  <c r="EP62" i="4"/>
  <c r="EO62" i="4"/>
  <c r="EN62" i="4"/>
  <c r="EM62" i="4"/>
  <c r="DL62" i="4"/>
  <c r="DF62" i="4"/>
  <c r="DE62" i="4"/>
  <c r="DD62" i="4"/>
  <c r="DB62" i="4"/>
  <c r="DA62" i="4"/>
  <c r="CZ62" i="4"/>
  <c r="CX62" i="4"/>
  <c r="CW62" i="4"/>
  <c r="CT62" i="4"/>
  <c r="CS62" i="4"/>
  <c r="CR62" i="4"/>
  <c r="CP62" i="4"/>
  <c r="CO62" i="4"/>
  <c r="CN62" i="4"/>
  <c r="CL62" i="4"/>
  <c r="CK62" i="4"/>
  <c r="CG62" i="4"/>
  <c r="CF62" i="4"/>
  <c r="CE62" i="4"/>
  <c r="CC62" i="4"/>
  <c r="CB62" i="4"/>
  <c r="CA62" i="4"/>
  <c r="BY62" i="4"/>
  <c r="BX62" i="4"/>
  <c r="BU62" i="4"/>
  <c r="BT62" i="4"/>
  <c r="BS62" i="4"/>
  <c r="BQ62" i="4"/>
  <c r="BP62" i="4"/>
  <c r="BO62" i="4"/>
  <c r="BM62" i="4"/>
  <c r="BL62" i="4"/>
  <c r="E62" i="4"/>
  <c r="FI61" i="4"/>
  <c r="FH61" i="4"/>
  <c r="FG61" i="4"/>
  <c r="FF61" i="4"/>
  <c r="FE61" i="4"/>
  <c r="FD61" i="4"/>
  <c r="FC61" i="4"/>
  <c r="FB61" i="4"/>
  <c r="FA61" i="4"/>
  <c r="EZ61" i="4"/>
  <c r="EY61" i="4"/>
  <c r="EW61" i="4"/>
  <c r="EV61" i="4"/>
  <c r="EU61" i="4"/>
  <c r="ET61" i="4"/>
  <c r="ES61" i="4"/>
  <c r="ER61" i="4"/>
  <c r="EQ61" i="4"/>
  <c r="EP61" i="4"/>
  <c r="EO61" i="4"/>
  <c r="EN61" i="4"/>
  <c r="EM61" i="4"/>
  <c r="DL61" i="4"/>
  <c r="DG61" i="4"/>
  <c r="DF61" i="4"/>
  <c r="DD61" i="4"/>
  <c r="CZ61" i="4"/>
  <c r="CX61" i="4"/>
  <c r="CW61" i="4"/>
  <c r="CU61" i="4"/>
  <c r="CT61" i="4"/>
  <c r="CR61" i="4"/>
  <c r="CN61" i="4"/>
  <c r="CL61" i="4"/>
  <c r="CK61" i="4"/>
  <c r="CH61" i="4"/>
  <c r="CG61" i="4"/>
  <c r="CE61" i="4"/>
  <c r="CA61" i="4"/>
  <c r="BY61" i="4"/>
  <c r="BX61" i="4"/>
  <c r="BV61" i="4"/>
  <c r="BU61" i="4"/>
  <c r="BS61" i="4"/>
  <c r="BO61" i="4"/>
  <c r="BM61" i="4"/>
  <c r="BL61" i="4"/>
  <c r="E61" i="4"/>
  <c r="FI60" i="4"/>
  <c r="FH60" i="4"/>
  <c r="FG60" i="4"/>
  <c r="FF60" i="4"/>
  <c r="FE60" i="4"/>
  <c r="FD60" i="4"/>
  <c r="FC60" i="4"/>
  <c r="FB60" i="4"/>
  <c r="FA60" i="4"/>
  <c r="EZ60" i="4"/>
  <c r="EY60" i="4"/>
  <c r="EW60" i="4"/>
  <c r="EV60" i="4"/>
  <c r="EU60" i="4"/>
  <c r="ET60" i="4"/>
  <c r="ES60" i="4"/>
  <c r="ER60" i="4"/>
  <c r="EQ60" i="4"/>
  <c r="EP60" i="4"/>
  <c r="EO60" i="4"/>
  <c r="EN60" i="4"/>
  <c r="EM60" i="4"/>
  <c r="DL60" i="4"/>
  <c r="E60" i="4"/>
  <c r="FI59" i="4"/>
  <c r="FH59" i="4"/>
  <c r="FG59" i="4"/>
  <c r="FF59" i="4"/>
  <c r="FE59" i="4"/>
  <c r="FD59" i="4"/>
  <c r="FC59" i="4"/>
  <c r="FB59" i="4"/>
  <c r="FA59" i="4"/>
  <c r="EZ59" i="4"/>
  <c r="EY59" i="4"/>
  <c r="EW59" i="4"/>
  <c r="EV59" i="4"/>
  <c r="EU59" i="4"/>
  <c r="ET59" i="4"/>
  <c r="ES59" i="4"/>
  <c r="ER59" i="4"/>
  <c r="EQ59" i="4"/>
  <c r="EP59" i="4"/>
  <c r="EO59" i="4"/>
  <c r="EN59" i="4"/>
  <c r="EM59" i="4"/>
  <c r="DL59" i="4"/>
  <c r="DG59" i="4"/>
  <c r="DF59" i="4"/>
  <c r="DE59" i="4"/>
  <c r="DD59" i="4"/>
  <c r="DC59" i="4"/>
  <c r="DB59" i="4"/>
  <c r="DA59" i="4"/>
  <c r="CZ59" i="4"/>
  <c r="CY59" i="4"/>
  <c r="CX59" i="4"/>
  <c r="CW59" i="4"/>
  <c r="CU59" i="4"/>
  <c r="CT59" i="4"/>
  <c r="CS59" i="4"/>
  <c r="CR59" i="4"/>
  <c r="CQ59" i="4"/>
  <c r="CP59" i="4"/>
  <c r="CO59" i="4"/>
  <c r="CN59" i="4"/>
  <c r="CM59" i="4"/>
  <c r="CL59" i="4"/>
  <c r="CK59" i="4"/>
  <c r="CH59" i="4"/>
  <c r="CG59" i="4"/>
  <c r="CF59" i="4"/>
  <c r="CE59" i="4"/>
  <c r="CD59" i="4"/>
  <c r="CC59" i="4"/>
  <c r="CB59" i="4"/>
  <c r="CA59" i="4"/>
  <c r="BZ59" i="4"/>
  <c r="BY59" i="4"/>
  <c r="BX59" i="4"/>
  <c r="BV59" i="4"/>
  <c r="BU59" i="4"/>
  <c r="BT59" i="4"/>
  <c r="BS59" i="4"/>
  <c r="BR59" i="4"/>
  <c r="BQ59" i="4"/>
  <c r="BP59" i="4"/>
  <c r="BO59" i="4"/>
  <c r="BN59" i="4"/>
  <c r="BM59" i="4"/>
  <c r="BL59" i="4"/>
  <c r="E59" i="4"/>
  <c r="FI58" i="4"/>
  <c r="FH58" i="4"/>
  <c r="FG58" i="4"/>
  <c r="FF58" i="4"/>
  <c r="FE58" i="4"/>
  <c r="FD58" i="4"/>
  <c r="FC58" i="4"/>
  <c r="FB58" i="4"/>
  <c r="FA58" i="4"/>
  <c r="EZ58" i="4"/>
  <c r="EY58" i="4"/>
  <c r="EW58" i="4"/>
  <c r="EV58" i="4"/>
  <c r="EU58" i="4"/>
  <c r="ET58" i="4"/>
  <c r="ES58" i="4"/>
  <c r="ER58" i="4"/>
  <c r="EQ58" i="4"/>
  <c r="EP58" i="4"/>
  <c r="EO58" i="4"/>
  <c r="EN58" i="4"/>
  <c r="EM58" i="4"/>
  <c r="DL58" i="4"/>
  <c r="DG58" i="4"/>
  <c r="DF58" i="4"/>
  <c r="DE58" i="4"/>
  <c r="DD58" i="4"/>
  <c r="DC58" i="4"/>
  <c r="DA58" i="4"/>
  <c r="CZ58" i="4"/>
  <c r="CY58" i="4"/>
  <c r="CX58" i="4"/>
  <c r="CW58" i="4"/>
  <c r="CU58" i="4"/>
  <c r="CT58" i="4"/>
  <c r="CS58" i="4"/>
  <c r="CR58" i="4"/>
  <c r="CQ58" i="4"/>
  <c r="CO58" i="4"/>
  <c r="CN58" i="4"/>
  <c r="CM58" i="4"/>
  <c r="CL58" i="4"/>
  <c r="CK58" i="4"/>
  <c r="CH58" i="4"/>
  <c r="CG58" i="4"/>
  <c r="CF58" i="4"/>
  <c r="CE58" i="4"/>
  <c r="CD58" i="4"/>
  <c r="CB58" i="4"/>
  <c r="CA58" i="4"/>
  <c r="BZ58" i="4"/>
  <c r="BY58" i="4"/>
  <c r="BX58" i="4"/>
  <c r="BV58" i="4"/>
  <c r="BU58" i="4"/>
  <c r="BT58" i="4"/>
  <c r="BS58" i="4"/>
  <c r="BR58" i="4"/>
  <c r="BP58" i="4"/>
  <c r="BO58" i="4"/>
  <c r="BN58" i="4"/>
  <c r="BM58" i="4"/>
  <c r="BL58" i="4"/>
  <c r="E58" i="4"/>
  <c r="FI57" i="4"/>
  <c r="FH57" i="4"/>
  <c r="FG57" i="4"/>
  <c r="FF57" i="4"/>
  <c r="FE57" i="4"/>
  <c r="FD57" i="4"/>
  <c r="FC57" i="4"/>
  <c r="FB57" i="4"/>
  <c r="FA57" i="4"/>
  <c r="EZ57" i="4"/>
  <c r="EY57" i="4"/>
  <c r="EW57" i="4"/>
  <c r="EV57" i="4"/>
  <c r="EU57" i="4"/>
  <c r="ET57" i="4"/>
  <c r="ES57" i="4"/>
  <c r="ER57" i="4"/>
  <c r="EQ57" i="4"/>
  <c r="EP57" i="4"/>
  <c r="EO57" i="4"/>
  <c r="EN57" i="4"/>
  <c r="EM57" i="4"/>
  <c r="DL57" i="4"/>
  <c r="DC57" i="4"/>
  <c r="DA57" i="4"/>
  <c r="CY57" i="4"/>
  <c r="CW57" i="4"/>
  <c r="CQ57" i="4"/>
  <c r="CO57" i="4"/>
  <c r="CM57" i="4"/>
  <c r="CK57" i="4"/>
  <c r="CD57" i="4"/>
  <c r="CB57" i="4"/>
  <c r="BZ57" i="4"/>
  <c r="BX57" i="4"/>
  <c r="BR57" i="4"/>
  <c r="BP57" i="4"/>
  <c r="BN57" i="4"/>
  <c r="BL57" i="4"/>
  <c r="E57" i="4"/>
  <c r="FI56" i="4"/>
  <c r="FH56" i="4"/>
  <c r="FG56" i="4"/>
  <c r="FF56" i="4"/>
  <c r="FE56" i="4"/>
  <c r="FD56" i="4"/>
  <c r="FC56" i="4"/>
  <c r="FB56" i="4"/>
  <c r="FA56" i="4"/>
  <c r="EZ56" i="4"/>
  <c r="EY56" i="4"/>
  <c r="EW56" i="4"/>
  <c r="EV56" i="4"/>
  <c r="EU56" i="4"/>
  <c r="ET56" i="4"/>
  <c r="ES56" i="4"/>
  <c r="ER56" i="4"/>
  <c r="EQ56" i="4"/>
  <c r="EP56" i="4"/>
  <c r="EO56" i="4"/>
  <c r="EN56" i="4"/>
  <c r="EM56" i="4"/>
  <c r="DL56" i="4"/>
  <c r="DG56" i="4"/>
  <c r="DF56" i="4"/>
  <c r="DE56" i="4"/>
  <c r="DD56" i="4"/>
  <c r="DC56" i="4"/>
  <c r="DB56" i="4"/>
  <c r="DA56" i="4"/>
  <c r="CZ56" i="4"/>
  <c r="CY56" i="4"/>
  <c r="CX56" i="4"/>
  <c r="CW56" i="4"/>
  <c r="CU56" i="4"/>
  <c r="CT56" i="4"/>
  <c r="CS56" i="4"/>
  <c r="CR56" i="4"/>
  <c r="CQ56" i="4"/>
  <c r="CP56" i="4"/>
  <c r="CO56" i="4"/>
  <c r="CN56" i="4"/>
  <c r="CM56" i="4"/>
  <c r="CL56" i="4"/>
  <c r="CK56" i="4"/>
  <c r="CH56" i="4"/>
  <c r="CG56" i="4"/>
  <c r="CF56" i="4"/>
  <c r="CE56" i="4"/>
  <c r="CD56" i="4"/>
  <c r="CC56" i="4"/>
  <c r="CB56" i="4"/>
  <c r="CA56" i="4"/>
  <c r="BZ56" i="4"/>
  <c r="BY56" i="4"/>
  <c r="BX56" i="4"/>
  <c r="BV56" i="4"/>
  <c r="BU56" i="4"/>
  <c r="BT56" i="4"/>
  <c r="BS56" i="4"/>
  <c r="BR56" i="4"/>
  <c r="BQ56" i="4"/>
  <c r="BP56" i="4"/>
  <c r="BO56" i="4"/>
  <c r="BN56" i="4"/>
  <c r="BM56" i="4"/>
  <c r="BL56" i="4"/>
  <c r="E56" i="4"/>
  <c r="FI55" i="4"/>
  <c r="FH55" i="4"/>
  <c r="FG55" i="4"/>
  <c r="FF55" i="4"/>
  <c r="FE55" i="4"/>
  <c r="FD55" i="4"/>
  <c r="FC55" i="4"/>
  <c r="FB55" i="4"/>
  <c r="FA55" i="4"/>
  <c r="EZ55" i="4"/>
  <c r="EY55" i="4"/>
  <c r="EW55" i="4"/>
  <c r="EV55" i="4"/>
  <c r="EU55" i="4"/>
  <c r="ET55" i="4"/>
  <c r="ES55" i="4"/>
  <c r="ER55" i="4"/>
  <c r="EQ55" i="4"/>
  <c r="EP55" i="4"/>
  <c r="EO55" i="4"/>
  <c r="EN55" i="4"/>
  <c r="EM55" i="4"/>
  <c r="DL55" i="4"/>
  <c r="DG55" i="4"/>
  <c r="DF55" i="4"/>
  <c r="DD55" i="4"/>
  <c r="DC55" i="4"/>
  <c r="CZ55" i="4"/>
  <c r="CX55" i="4"/>
  <c r="CU55" i="4"/>
  <c r="CT55" i="4"/>
  <c r="CR55" i="4"/>
  <c r="CQ55" i="4"/>
  <c r="CN55" i="4"/>
  <c r="CL55" i="4"/>
  <c r="CH55" i="4"/>
  <c r="CG55" i="4"/>
  <c r="CE55" i="4"/>
  <c r="CD55" i="4"/>
  <c r="CA55" i="4"/>
  <c r="BY55" i="4"/>
  <c r="BV55" i="4"/>
  <c r="BU55" i="4"/>
  <c r="BS55" i="4"/>
  <c r="BR55" i="4"/>
  <c r="BO55" i="4"/>
  <c r="BM55" i="4"/>
  <c r="E55" i="4"/>
  <c r="FI54" i="4"/>
  <c r="FH54" i="4"/>
  <c r="FG54" i="4"/>
  <c r="FF54" i="4"/>
  <c r="FE54" i="4"/>
  <c r="FD54" i="4"/>
  <c r="FC54" i="4"/>
  <c r="FB54" i="4"/>
  <c r="FA54" i="4"/>
  <c r="EZ54" i="4"/>
  <c r="EY54" i="4"/>
  <c r="EW54" i="4"/>
  <c r="EV54" i="4"/>
  <c r="EU54" i="4"/>
  <c r="ET54" i="4"/>
  <c r="ES54" i="4"/>
  <c r="ER54" i="4"/>
  <c r="EQ54" i="4"/>
  <c r="EP54" i="4"/>
  <c r="EO54" i="4"/>
  <c r="EN54" i="4"/>
  <c r="EM54" i="4"/>
  <c r="DL54" i="4"/>
  <c r="DG54" i="4"/>
  <c r="DD54" i="4"/>
  <c r="DB54" i="4"/>
  <c r="CY54" i="4"/>
  <c r="CX54" i="4"/>
  <c r="CU54" i="4"/>
  <c r="CR54" i="4"/>
  <c r="CP54" i="4"/>
  <c r="CM54" i="4"/>
  <c r="CL54" i="4"/>
  <c r="CH54" i="4"/>
  <c r="CE54" i="4"/>
  <c r="CC54" i="4"/>
  <c r="BZ54" i="4"/>
  <c r="BY54" i="4"/>
  <c r="BV54" i="4"/>
  <c r="BS54" i="4"/>
  <c r="BQ54" i="4"/>
  <c r="BN54" i="4"/>
  <c r="BM54" i="4"/>
  <c r="DF54" i="4"/>
  <c r="E54" i="4"/>
  <c r="FI53" i="4"/>
  <c r="FH53" i="4"/>
  <c r="FG53" i="4"/>
  <c r="FF53" i="4"/>
  <c r="FE53" i="4"/>
  <c r="FD53" i="4"/>
  <c r="FC53" i="4"/>
  <c r="FB53" i="4"/>
  <c r="FA53" i="4"/>
  <c r="EZ53" i="4"/>
  <c r="EY53" i="4"/>
  <c r="EW53" i="4"/>
  <c r="EV53" i="4"/>
  <c r="EU53" i="4"/>
  <c r="ET53" i="4"/>
  <c r="ES53" i="4"/>
  <c r="ER53" i="4"/>
  <c r="EQ53" i="4"/>
  <c r="EP53" i="4"/>
  <c r="EO53" i="4"/>
  <c r="EN53" i="4"/>
  <c r="EM53" i="4"/>
  <c r="DL53" i="4"/>
  <c r="J53" i="4"/>
  <c r="E53" i="4"/>
  <c r="FI52" i="4"/>
  <c r="FH52" i="4"/>
  <c r="FG52" i="4"/>
  <c r="FF52" i="4"/>
  <c r="FE52" i="4"/>
  <c r="FD52" i="4"/>
  <c r="FC52" i="4"/>
  <c r="FB52" i="4"/>
  <c r="FA52" i="4"/>
  <c r="EZ52" i="4"/>
  <c r="EY52" i="4"/>
  <c r="EW52" i="4"/>
  <c r="EV52" i="4"/>
  <c r="EU52" i="4"/>
  <c r="ET52" i="4"/>
  <c r="ES52" i="4"/>
  <c r="ER52" i="4"/>
  <c r="EQ52" i="4"/>
  <c r="EP52" i="4"/>
  <c r="EO52" i="4"/>
  <c r="EN52" i="4"/>
  <c r="EM52" i="4"/>
  <c r="DL52" i="4"/>
  <c r="DG52" i="4"/>
  <c r="DF52" i="4"/>
  <c r="DE52" i="4"/>
  <c r="DD52" i="4"/>
  <c r="DC52" i="4"/>
  <c r="DB52" i="4"/>
  <c r="DA52" i="4"/>
  <c r="CZ52" i="4"/>
  <c r="CY52" i="4"/>
  <c r="CX52" i="4"/>
  <c r="CW52" i="4"/>
  <c r="CU52" i="4"/>
  <c r="CT52" i="4"/>
  <c r="CS52" i="4"/>
  <c r="CR52" i="4"/>
  <c r="CQ52" i="4"/>
  <c r="CP52" i="4"/>
  <c r="CO52" i="4"/>
  <c r="CN52" i="4"/>
  <c r="CM52" i="4"/>
  <c r="CK52" i="4"/>
  <c r="CH52" i="4"/>
  <c r="CG52" i="4"/>
  <c r="CF52" i="4"/>
  <c r="CE52" i="4"/>
  <c r="CD52" i="4"/>
  <c r="CC52" i="4"/>
  <c r="CB52" i="4"/>
  <c r="CA52" i="4"/>
  <c r="BZ52" i="4"/>
  <c r="BY52" i="4"/>
  <c r="BX52" i="4"/>
  <c r="BV52" i="4"/>
  <c r="BU52" i="4"/>
  <c r="BT52" i="4"/>
  <c r="BS52" i="4"/>
  <c r="BR52" i="4"/>
  <c r="BQ52" i="4"/>
  <c r="BP52" i="4"/>
  <c r="BO52" i="4"/>
  <c r="BN52" i="4"/>
  <c r="BL52" i="4"/>
  <c r="E52" i="4"/>
  <c r="FI51" i="4"/>
  <c r="FH51" i="4"/>
  <c r="FG51" i="4"/>
  <c r="FF51" i="4"/>
  <c r="FE51" i="4"/>
  <c r="FD51" i="4"/>
  <c r="FC51" i="4"/>
  <c r="FB51" i="4"/>
  <c r="FA51" i="4"/>
  <c r="EZ51" i="4"/>
  <c r="EY51" i="4"/>
  <c r="EW51" i="4"/>
  <c r="EV51" i="4"/>
  <c r="EU51" i="4"/>
  <c r="ET51" i="4"/>
  <c r="ES51" i="4"/>
  <c r="ER51" i="4"/>
  <c r="EQ51" i="4"/>
  <c r="EP51" i="4"/>
  <c r="EO51" i="4"/>
  <c r="EN51" i="4"/>
  <c r="EM51" i="4"/>
  <c r="DL51" i="4"/>
  <c r="DG51" i="4"/>
  <c r="DF51" i="4"/>
  <c r="DE51" i="4"/>
  <c r="DD51" i="4"/>
  <c r="DC51" i="4"/>
  <c r="DB51" i="4"/>
  <c r="DA51" i="4"/>
  <c r="CZ51" i="4"/>
  <c r="CY51" i="4"/>
  <c r="CX51" i="4"/>
  <c r="CW51" i="4"/>
  <c r="CU51" i="4"/>
  <c r="CT51" i="4"/>
  <c r="CS51" i="4"/>
  <c r="CR51" i="4"/>
  <c r="CQ51" i="4"/>
  <c r="CP51" i="4"/>
  <c r="CO51" i="4"/>
  <c r="CN51" i="4"/>
  <c r="CM51" i="4"/>
  <c r="CL51" i="4"/>
  <c r="CK51" i="4"/>
  <c r="CH51" i="4"/>
  <c r="CG51" i="4"/>
  <c r="CF51" i="4"/>
  <c r="CE51" i="4"/>
  <c r="CD51" i="4"/>
  <c r="CC51" i="4"/>
  <c r="CB51" i="4"/>
  <c r="CA51" i="4"/>
  <c r="BZ51" i="4"/>
  <c r="BY51" i="4"/>
  <c r="BX51" i="4"/>
  <c r="BV51" i="4"/>
  <c r="BU51" i="4"/>
  <c r="BT51" i="4"/>
  <c r="BS51" i="4"/>
  <c r="BR51" i="4"/>
  <c r="BQ51" i="4"/>
  <c r="BP51" i="4"/>
  <c r="BO51" i="4"/>
  <c r="BN51" i="4"/>
  <c r="BM51" i="4"/>
  <c r="BL51" i="4"/>
  <c r="J51" i="4"/>
  <c r="E51" i="4"/>
  <c r="FI50" i="4"/>
  <c r="FH50" i="4"/>
  <c r="FG50" i="4"/>
  <c r="FF50" i="4"/>
  <c r="FE50" i="4"/>
  <c r="FD50" i="4"/>
  <c r="FC50" i="4"/>
  <c r="FB50" i="4"/>
  <c r="FA50" i="4"/>
  <c r="EZ50" i="4"/>
  <c r="EY50" i="4"/>
  <c r="EW50" i="4"/>
  <c r="EV50" i="4"/>
  <c r="EU50" i="4"/>
  <c r="ET50" i="4"/>
  <c r="ES50" i="4"/>
  <c r="ER50" i="4"/>
  <c r="EQ50" i="4"/>
  <c r="EP50" i="4"/>
  <c r="EO50" i="4"/>
  <c r="EN50" i="4"/>
  <c r="EM50" i="4"/>
  <c r="DL50" i="4"/>
  <c r="DG50" i="4"/>
  <c r="DF50" i="4"/>
  <c r="DE50" i="4"/>
  <c r="DD50" i="4"/>
  <c r="DC50" i="4"/>
  <c r="DA50" i="4"/>
  <c r="CZ50" i="4"/>
  <c r="CY50" i="4"/>
  <c r="CX50" i="4"/>
  <c r="CW50" i="4"/>
  <c r="CU50" i="4"/>
  <c r="CT50" i="4"/>
  <c r="CS50" i="4"/>
  <c r="CR50" i="4"/>
  <c r="CQ50" i="4"/>
  <c r="CO50" i="4"/>
  <c r="CN50" i="4"/>
  <c r="CM50" i="4"/>
  <c r="CL50" i="4"/>
  <c r="CK50" i="4"/>
  <c r="CH50" i="4"/>
  <c r="CG50" i="4"/>
  <c r="CF50" i="4"/>
  <c r="CE50" i="4"/>
  <c r="CD50" i="4"/>
  <c r="CB50" i="4"/>
  <c r="CA50" i="4"/>
  <c r="BZ50" i="4"/>
  <c r="BY50" i="4"/>
  <c r="BX50" i="4"/>
  <c r="BV50" i="4"/>
  <c r="BU50" i="4"/>
  <c r="BT50" i="4"/>
  <c r="BS50" i="4"/>
  <c r="BR50" i="4"/>
  <c r="BP50" i="4"/>
  <c r="BO50" i="4"/>
  <c r="BN50" i="4"/>
  <c r="BM50" i="4"/>
  <c r="BL50" i="4"/>
  <c r="E50" i="4"/>
  <c r="FI49" i="4"/>
  <c r="FH49" i="4"/>
  <c r="FG49" i="4"/>
  <c r="FF49" i="4"/>
  <c r="FE49" i="4"/>
  <c r="FD49" i="4"/>
  <c r="FC49" i="4"/>
  <c r="FB49" i="4"/>
  <c r="FA49" i="4"/>
  <c r="EZ49" i="4"/>
  <c r="EY49" i="4"/>
  <c r="EW49" i="4"/>
  <c r="EV49" i="4"/>
  <c r="EU49" i="4"/>
  <c r="ET49" i="4"/>
  <c r="ES49" i="4"/>
  <c r="ER49" i="4"/>
  <c r="EQ49" i="4"/>
  <c r="EP49" i="4"/>
  <c r="EO49" i="4"/>
  <c r="EN49" i="4"/>
  <c r="EM49" i="4"/>
  <c r="DL49" i="4"/>
  <c r="DG49" i="4"/>
  <c r="DF49" i="4"/>
  <c r="DE49" i="4"/>
  <c r="DD49" i="4"/>
  <c r="DB49" i="4"/>
  <c r="DA49" i="4"/>
  <c r="CZ49" i="4"/>
  <c r="CY49" i="4"/>
  <c r="CX49" i="4"/>
  <c r="CW49" i="4"/>
  <c r="CU49" i="4"/>
  <c r="CT49" i="4"/>
  <c r="CS49" i="4"/>
  <c r="CR49" i="4"/>
  <c r="CP49" i="4"/>
  <c r="CO49" i="4"/>
  <c r="CN49" i="4"/>
  <c r="CM49" i="4"/>
  <c r="CL49" i="4"/>
  <c r="CK49" i="4"/>
  <c r="CJ49" i="4"/>
  <c r="CH49" i="4"/>
  <c r="CG49" i="4"/>
  <c r="CF49" i="4"/>
  <c r="CE49" i="4"/>
  <c r="CC49" i="4"/>
  <c r="CB49" i="4"/>
  <c r="CA49" i="4"/>
  <c r="BZ49" i="4"/>
  <c r="BY49" i="4"/>
  <c r="BX49" i="4"/>
  <c r="BV49" i="4"/>
  <c r="BU49" i="4"/>
  <c r="BT49" i="4"/>
  <c r="BS49" i="4"/>
  <c r="BQ49" i="4"/>
  <c r="BP49" i="4"/>
  <c r="BO49" i="4"/>
  <c r="BN49" i="4"/>
  <c r="BM49" i="4"/>
  <c r="BL49" i="4"/>
  <c r="E49" i="4"/>
  <c r="FI48" i="4"/>
  <c r="FH48" i="4"/>
  <c r="FG48" i="4"/>
  <c r="FF48" i="4"/>
  <c r="FE48" i="4"/>
  <c r="FD48" i="4"/>
  <c r="FC48" i="4"/>
  <c r="FB48" i="4"/>
  <c r="FA48" i="4"/>
  <c r="EZ48" i="4"/>
  <c r="EY48" i="4"/>
  <c r="EW48" i="4"/>
  <c r="EV48" i="4"/>
  <c r="EU48" i="4"/>
  <c r="ET48" i="4"/>
  <c r="ES48" i="4"/>
  <c r="ER48" i="4"/>
  <c r="EQ48" i="4"/>
  <c r="EP48" i="4"/>
  <c r="EO48" i="4"/>
  <c r="EN48" i="4"/>
  <c r="EM48" i="4"/>
  <c r="DL48" i="4"/>
  <c r="DG48" i="4"/>
  <c r="DF48" i="4"/>
  <c r="DE48" i="4"/>
  <c r="DD48" i="4"/>
  <c r="DB48" i="4"/>
  <c r="DA48" i="4"/>
  <c r="CZ48" i="4"/>
  <c r="CY48" i="4"/>
  <c r="CX48" i="4"/>
  <c r="CW48" i="4"/>
  <c r="CU48" i="4"/>
  <c r="CT48" i="4"/>
  <c r="CS48" i="4"/>
  <c r="CR48" i="4"/>
  <c r="CP48" i="4"/>
  <c r="CO48" i="4"/>
  <c r="CN48" i="4"/>
  <c r="CM48" i="4"/>
  <c r="CL48" i="4"/>
  <c r="CK48" i="4"/>
  <c r="CH48" i="4"/>
  <c r="CG48" i="4"/>
  <c r="CF48" i="4"/>
  <c r="CE48" i="4"/>
  <c r="CC48" i="4"/>
  <c r="CB48" i="4"/>
  <c r="CA48" i="4"/>
  <c r="BZ48" i="4"/>
  <c r="BY48" i="4"/>
  <c r="BX48" i="4"/>
  <c r="BV48" i="4"/>
  <c r="BU48" i="4"/>
  <c r="BT48" i="4"/>
  <c r="BS48" i="4"/>
  <c r="BQ48" i="4"/>
  <c r="BP48" i="4"/>
  <c r="BO48" i="4"/>
  <c r="BN48" i="4"/>
  <c r="BM48" i="4"/>
  <c r="BL48" i="4"/>
  <c r="E48" i="4"/>
  <c r="FI47" i="4"/>
  <c r="FH47" i="4"/>
  <c r="FG47" i="4"/>
  <c r="FF47" i="4"/>
  <c r="FE47" i="4"/>
  <c r="FD47" i="4"/>
  <c r="FC47" i="4"/>
  <c r="FB47" i="4"/>
  <c r="FA47" i="4"/>
  <c r="EZ47" i="4"/>
  <c r="EY47" i="4"/>
  <c r="EW47" i="4"/>
  <c r="EV47" i="4"/>
  <c r="EU47" i="4"/>
  <c r="ET47" i="4"/>
  <c r="ES47" i="4"/>
  <c r="ER47" i="4"/>
  <c r="EQ47" i="4"/>
  <c r="EP47" i="4"/>
  <c r="EO47" i="4"/>
  <c r="EN47" i="4"/>
  <c r="EM47" i="4"/>
  <c r="DL47" i="4"/>
  <c r="DG47" i="4"/>
  <c r="DF47" i="4"/>
  <c r="DE47" i="4"/>
  <c r="DD47" i="4"/>
  <c r="DB47" i="4"/>
  <c r="DA47" i="4"/>
  <c r="CZ47" i="4"/>
  <c r="CY47" i="4"/>
  <c r="CX47" i="4"/>
  <c r="CW47" i="4"/>
  <c r="CU47" i="4"/>
  <c r="CT47" i="4"/>
  <c r="CS47" i="4"/>
  <c r="CR47" i="4"/>
  <c r="CP47" i="4"/>
  <c r="CO47" i="4"/>
  <c r="CN47" i="4"/>
  <c r="CM47" i="4"/>
  <c r="CL47" i="4"/>
  <c r="CK47" i="4"/>
  <c r="CH47" i="4"/>
  <c r="CG47" i="4"/>
  <c r="CF47" i="4"/>
  <c r="CE47" i="4"/>
  <c r="CC47" i="4"/>
  <c r="CB47" i="4"/>
  <c r="CA47" i="4"/>
  <c r="BZ47" i="4"/>
  <c r="BY47" i="4"/>
  <c r="BX47" i="4"/>
  <c r="BV47" i="4"/>
  <c r="BU47" i="4"/>
  <c r="BT47" i="4"/>
  <c r="BS47" i="4"/>
  <c r="BQ47" i="4"/>
  <c r="BP47" i="4"/>
  <c r="BO47" i="4"/>
  <c r="BN47" i="4"/>
  <c r="BM47" i="4"/>
  <c r="BL47" i="4"/>
  <c r="E47" i="4"/>
  <c r="FI46" i="4"/>
  <c r="FH46" i="4"/>
  <c r="FG46" i="4"/>
  <c r="FF46" i="4"/>
  <c r="FE46" i="4"/>
  <c r="FD46" i="4"/>
  <c r="FC46" i="4"/>
  <c r="FB46" i="4"/>
  <c r="FA46" i="4"/>
  <c r="EZ46" i="4"/>
  <c r="EY46" i="4"/>
  <c r="EW46" i="4"/>
  <c r="EV46" i="4"/>
  <c r="EU46" i="4"/>
  <c r="ET46" i="4"/>
  <c r="ES46" i="4"/>
  <c r="ER46" i="4"/>
  <c r="EQ46" i="4"/>
  <c r="EP46" i="4"/>
  <c r="EO46" i="4"/>
  <c r="EN46" i="4"/>
  <c r="EM46" i="4"/>
  <c r="DL46" i="4"/>
  <c r="E46" i="4"/>
  <c r="FI45" i="4"/>
  <c r="FH45" i="4"/>
  <c r="FG45" i="4"/>
  <c r="FF45" i="4"/>
  <c r="FE45" i="4"/>
  <c r="FD45" i="4"/>
  <c r="FC45" i="4"/>
  <c r="FB45" i="4"/>
  <c r="FA45" i="4"/>
  <c r="EZ45" i="4"/>
  <c r="EY45" i="4"/>
  <c r="EW45" i="4"/>
  <c r="EV45" i="4"/>
  <c r="EU45" i="4"/>
  <c r="ET45" i="4"/>
  <c r="ES45" i="4"/>
  <c r="ER45" i="4"/>
  <c r="EQ45" i="4"/>
  <c r="EP45" i="4"/>
  <c r="EO45" i="4"/>
  <c r="EN45" i="4"/>
  <c r="EM45" i="4"/>
  <c r="DL45" i="4"/>
  <c r="E45" i="4"/>
  <c r="FI44" i="4"/>
  <c r="FH44" i="4"/>
  <c r="FG44" i="4"/>
  <c r="FF44" i="4"/>
  <c r="FE44" i="4"/>
  <c r="FD44" i="4"/>
  <c r="FC44" i="4"/>
  <c r="FB44" i="4"/>
  <c r="FA44" i="4"/>
  <c r="EZ44" i="4"/>
  <c r="EY44" i="4"/>
  <c r="EW44" i="4"/>
  <c r="EV44" i="4"/>
  <c r="EU44" i="4"/>
  <c r="ET44" i="4"/>
  <c r="ES44" i="4"/>
  <c r="ER44" i="4"/>
  <c r="EQ44" i="4"/>
  <c r="EP44" i="4"/>
  <c r="EO44" i="4"/>
  <c r="EN44" i="4"/>
  <c r="EM44" i="4"/>
  <c r="DL44" i="4"/>
  <c r="DG44" i="4"/>
  <c r="DF44" i="4"/>
  <c r="DE44" i="4"/>
  <c r="DD44" i="4"/>
  <c r="DC44" i="4"/>
  <c r="DB44" i="4"/>
  <c r="CZ44" i="4"/>
  <c r="CY44" i="4"/>
  <c r="CX44" i="4"/>
  <c r="CW44" i="4"/>
  <c r="CU44" i="4"/>
  <c r="CT44" i="4"/>
  <c r="CS44" i="4"/>
  <c r="CR44" i="4"/>
  <c r="CQ44" i="4"/>
  <c r="CP44" i="4"/>
  <c r="CN44" i="4"/>
  <c r="CM44" i="4"/>
  <c r="CL44" i="4"/>
  <c r="CK44" i="4"/>
  <c r="CH44" i="4"/>
  <c r="CG44" i="4"/>
  <c r="CF44" i="4"/>
  <c r="CE44" i="4"/>
  <c r="CD44" i="4"/>
  <c r="CC44" i="4"/>
  <c r="CA44" i="4"/>
  <c r="BZ44" i="4"/>
  <c r="BY44" i="4"/>
  <c r="BX44" i="4"/>
  <c r="BV44" i="4"/>
  <c r="BU44" i="4"/>
  <c r="BT44" i="4"/>
  <c r="BS44" i="4"/>
  <c r="BR44" i="4"/>
  <c r="BQ44" i="4"/>
  <c r="BO44" i="4"/>
  <c r="BN44" i="4"/>
  <c r="BM44" i="4"/>
  <c r="BL44" i="4"/>
  <c r="E44" i="4"/>
  <c r="FI43" i="4"/>
  <c r="FH43" i="4"/>
  <c r="FG43" i="4"/>
  <c r="FF43" i="4"/>
  <c r="FE43" i="4"/>
  <c r="FD43" i="4"/>
  <c r="FC43" i="4"/>
  <c r="FB43" i="4"/>
  <c r="FA43" i="4"/>
  <c r="EZ43" i="4"/>
  <c r="EY43" i="4"/>
  <c r="EW43" i="4"/>
  <c r="EV43" i="4"/>
  <c r="EU43" i="4"/>
  <c r="ET43" i="4"/>
  <c r="ES43" i="4"/>
  <c r="ER43" i="4"/>
  <c r="EQ43" i="4"/>
  <c r="EP43" i="4"/>
  <c r="EO43" i="4"/>
  <c r="EN43" i="4"/>
  <c r="EM43" i="4"/>
  <c r="DL43" i="4"/>
  <c r="E43" i="4"/>
  <c r="FI42" i="4"/>
  <c r="FH42" i="4"/>
  <c r="FG42" i="4"/>
  <c r="FF42" i="4"/>
  <c r="FE42" i="4"/>
  <c r="FD42" i="4"/>
  <c r="FC42" i="4"/>
  <c r="FB42" i="4"/>
  <c r="FA42" i="4"/>
  <c r="EZ42" i="4"/>
  <c r="EY42" i="4"/>
  <c r="EW42" i="4"/>
  <c r="EV42" i="4"/>
  <c r="EU42" i="4"/>
  <c r="ET42" i="4"/>
  <c r="ES42" i="4"/>
  <c r="ER42" i="4"/>
  <c r="EQ42" i="4"/>
  <c r="EP42" i="4"/>
  <c r="EO42" i="4"/>
  <c r="EN42" i="4"/>
  <c r="EM42" i="4"/>
  <c r="DL42" i="4"/>
  <c r="E42" i="4"/>
  <c r="FI41" i="4"/>
  <c r="FH41" i="4"/>
  <c r="FG41" i="4"/>
  <c r="FF41" i="4"/>
  <c r="FE41" i="4"/>
  <c r="FD41" i="4"/>
  <c r="FC41" i="4"/>
  <c r="FB41" i="4"/>
  <c r="FA41" i="4"/>
  <c r="EZ41" i="4"/>
  <c r="EY41" i="4"/>
  <c r="EW41" i="4"/>
  <c r="EV41" i="4"/>
  <c r="EU41" i="4"/>
  <c r="ET41" i="4"/>
  <c r="ES41" i="4"/>
  <c r="ER41" i="4"/>
  <c r="EQ41" i="4"/>
  <c r="EP41" i="4"/>
  <c r="EO41" i="4"/>
  <c r="EN41" i="4"/>
  <c r="EM41" i="4"/>
  <c r="DL41" i="4"/>
  <c r="E41" i="4"/>
  <c r="FI40" i="4"/>
  <c r="FH40" i="4"/>
  <c r="FG40" i="4"/>
  <c r="FF40" i="4"/>
  <c r="FE40" i="4"/>
  <c r="FD40" i="4"/>
  <c r="FC40" i="4"/>
  <c r="FB40" i="4"/>
  <c r="FA40" i="4"/>
  <c r="EZ40" i="4"/>
  <c r="EY40" i="4"/>
  <c r="EW40" i="4"/>
  <c r="EV40" i="4"/>
  <c r="EU40" i="4"/>
  <c r="ET40" i="4"/>
  <c r="ES40" i="4"/>
  <c r="ER40" i="4"/>
  <c r="EQ40" i="4"/>
  <c r="EP40" i="4"/>
  <c r="EO40" i="4"/>
  <c r="EN40" i="4"/>
  <c r="EM40" i="4"/>
  <c r="DL40" i="4"/>
  <c r="DD40" i="4"/>
  <c r="DB40" i="4"/>
  <c r="CX40" i="4"/>
  <c r="CR40" i="4"/>
  <c r="CP40" i="4"/>
  <c r="CL40" i="4"/>
  <c r="CE40" i="4"/>
  <c r="CC40" i="4"/>
  <c r="BY40" i="4"/>
  <c r="BS40" i="4"/>
  <c r="BQ40" i="4"/>
  <c r="BM40" i="4"/>
  <c r="E40" i="4"/>
  <c r="FI39" i="4"/>
  <c r="FH39" i="4"/>
  <c r="FG39" i="4"/>
  <c r="FF39" i="4"/>
  <c r="FE39" i="4"/>
  <c r="FD39" i="4"/>
  <c r="FC39" i="4"/>
  <c r="FB39" i="4"/>
  <c r="FA39" i="4"/>
  <c r="EZ39" i="4"/>
  <c r="EY39" i="4"/>
  <c r="EW39" i="4"/>
  <c r="EV39" i="4"/>
  <c r="EU39" i="4"/>
  <c r="ET39" i="4"/>
  <c r="ES39" i="4"/>
  <c r="ER39" i="4"/>
  <c r="EQ39" i="4"/>
  <c r="EP39" i="4"/>
  <c r="EO39" i="4"/>
  <c r="EN39" i="4"/>
  <c r="EM39" i="4"/>
  <c r="DL39" i="4"/>
  <c r="E39" i="4"/>
  <c r="FI38" i="4"/>
  <c r="FH38" i="4"/>
  <c r="FG38" i="4"/>
  <c r="FF38" i="4"/>
  <c r="FE38" i="4"/>
  <c r="FD38" i="4"/>
  <c r="FC38" i="4"/>
  <c r="FB38" i="4"/>
  <c r="FA38" i="4"/>
  <c r="EZ38" i="4"/>
  <c r="EY38" i="4"/>
  <c r="EW38" i="4"/>
  <c r="EV38" i="4"/>
  <c r="EU38" i="4"/>
  <c r="ET38" i="4"/>
  <c r="ES38" i="4"/>
  <c r="ER38" i="4"/>
  <c r="EQ38" i="4"/>
  <c r="EP38" i="4"/>
  <c r="EO38" i="4"/>
  <c r="EN38" i="4"/>
  <c r="EM38" i="4"/>
  <c r="DL38" i="4"/>
  <c r="E38" i="4"/>
  <c r="FI37" i="4"/>
  <c r="FH37" i="4"/>
  <c r="FG37" i="4"/>
  <c r="FF37" i="4"/>
  <c r="FE37" i="4"/>
  <c r="FD37" i="4"/>
  <c r="FC37" i="4"/>
  <c r="FB37" i="4"/>
  <c r="FA37" i="4"/>
  <c r="EZ37" i="4"/>
  <c r="EY37" i="4"/>
  <c r="EW37" i="4"/>
  <c r="EV37" i="4"/>
  <c r="EU37" i="4"/>
  <c r="ET37" i="4"/>
  <c r="ES37" i="4"/>
  <c r="ER37" i="4"/>
  <c r="EQ37" i="4"/>
  <c r="EP37" i="4"/>
  <c r="EO37" i="4"/>
  <c r="EN37" i="4"/>
  <c r="EM37" i="4"/>
  <c r="DL37" i="4"/>
  <c r="DG37" i="4"/>
  <c r="DF37" i="4"/>
  <c r="DE37" i="4"/>
  <c r="DD37" i="4"/>
  <c r="DC37" i="4"/>
  <c r="DB37" i="4"/>
  <c r="DA37" i="4"/>
  <c r="CY37" i="4"/>
  <c r="CX37" i="4"/>
  <c r="CW37" i="4"/>
  <c r="CU37" i="4"/>
  <c r="CT37" i="4"/>
  <c r="CS37" i="4"/>
  <c r="CR37" i="4"/>
  <c r="CQ37" i="4"/>
  <c r="CP37" i="4"/>
  <c r="CO37" i="4"/>
  <c r="CM37" i="4"/>
  <c r="CL37" i="4"/>
  <c r="CK37" i="4"/>
  <c r="CH37" i="4"/>
  <c r="CG37" i="4"/>
  <c r="CF37" i="4"/>
  <c r="CE37" i="4"/>
  <c r="CD37" i="4"/>
  <c r="CC37" i="4"/>
  <c r="CB37" i="4"/>
  <c r="BZ37" i="4"/>
  <c r="BY37" i="4"/>
  <c r="BX37" i="4"/>
  <c r="BV37" i="4"/>
  <c r="BU37" i="4"/>
  <c r="BT37" i="4"/>
  <c r="BS37" i="4"/>
  <c r="BR37" i="4"/>
  <c r="BQ37" i="4"/>
  <c r="BP37" i="4"/>
  <c r="BN37" i="4"/>
  <c r="BM37" i="4"/>
  <c r="BL37" i="4"/>
  <c r="CZ37" i="4"/>
  <c r="E37" i="4"/>
  <c r="FI36" i="4"/>
  <c r="FH36" i="4"/>
  <c r="FG36" i="4"/>
  <c r="FF36" i="4"/>
  <c r="FE36" i="4"/>
  <c r="FD36" i="4"/>
  <c r="FC36" i="4"/>
  <c r="FB36" i="4"/>
  <c r="FA36" i="4"/>
  <c r="EZ36" i="4"/>
  <c r="EY36" i="4"/>
  <c r="EW36" i="4"/>
  <c r="EV36" i="4"/>
  <c r="EU36" i="4"/>
  <c r="ET36" i="4"/>
  <c r="ES36" i="4"/>
  <c r="ER36" i="4"/>
  <c r="EQ36" i="4"/>
  <c r="EP36" i="4"/>
  <c r="EO36" i="4"/>
  <c r="EN36" i="4"/>
  <c r="EM36" i="4"/>
  <c r="DL36" i="4"/>
  <c r="DE36" i="4"/>
  <c r="DD36" i="4"/>
  <c r="DB36" i="4"/>
  <c r="DA36" i="4"/>
  <c r="CX36" i="4"/>
  <c r="CS36" i="4"/>
  <c r="CR36" i="4"/>
  <c r="CP36" i="4"/>
  <c r="CO36" i="4"/>
  <c r="CL36" i="4"/>
  <c r="CF36" i="4"/>
  <c r="CE36" i="4"/>
  <c r="CC36" i="4"/>
  <c r="CB36" i="4"/>
  <c r="BY36" i="4"/>
  <c r="BT36" i="4"/>
  <c r="BS36" i="4"/>
  <c r="BQ36" i="4"/>
  <c r="BP36" i="4"/>
  <c r="BM36" i="4"/>
  <c r="E36" i="4"/>
  <c r="FI35" i="4"/>
  <c r="FH35" i="4"/>
  <c r="FG35" i="4"/>
  <c r="FF35" i="4"/>
  <c r="FE35" i="4"/>
  <c r="FD35" i="4"/>
  <c r="FC35" i="4"/>
  <c r="FB35" i="4"/>
  <c r="FA35" i="4"/>
  <c r="EZ35" i="4"/>
  <c r="EY35" i="4"/>
  <c r="EW35" i="4"/>
  <c r="EV35" i="4"/>
  <c r="EU35" i="4"/>
  <c r="ET35" i="4"/>
  <c r="ES35" i="4"/>
  <c r="ER35" i="4"/>
  <c r="EQ35" i="4"/>
  <c r="EP35" i="4"/>
  <c r="EO35" i="4"/>
  <c r="EN35" i="4"/>
  <c r="EM35" i="4"/>
  <c r="DL35" i="4"/>
  <c r="DG35" i="4"/>
  <c r="DF35" i="4"/>
  <c r="DE35" i="4"/>
  <c r="DD35" i="4"/>
  <c r="DC35" i="4"/>
  <c r="DB35" i="4"/>
  <c r="DA35" i="4"/>
  <c r="CZ35" i="4"/>
  <c r="CY35" i="4"/>
  <c r="CX35" i="4"/>
  <c r="CU35" i="4"/>
  <c r="CT35" i="4"/>
  <c r="CS35" i="4"/>
  <c r="CR35" i="4"/>
  <c r="CQ35" i="4"/>
  <c r="CP35" i="4"/>
  <c r="CO35" i="4"/>
  <c r="CN35" i="4"/>
  <c r="CM35" i="4"/>
  <c r="CL35" i="4"/>
  <c r="CK35" i="4"/>
  <c r="CH35" i="4"/>
  <c r="CG35" i="4"/>
  <c r="CF35" i="4"/>
  <c r="CE35" i="4"/>
  <c r="CD35" i="4"/>
  <c r="CC35" i="4"/>
  <c r="CB35" i="4"/>
  <c r="CA35" i="4"/>
  <c r="BZ35" i="4"/>
  <c r="BY35" i="4"/>
  <c r="BV35" i="4"/>
  <c r="BU35" i="4"/>
  <c r="BT35" i="4"/>
  <c r="BS35" i="4"/>
  <c r="BR35" i="4"/>
  <c r="BQ35" i="4"/>
  <c r="BP35" i="4"/>
  <c r="BO35" i="4"/>
  <c r="BN35" i="4"/>
  <c r="BM35" i="4"/>
  <c r="BL35" i="4"/>
  <c r="J35" i="4"/>
  <c r="E35" i="4"/>
  <c r="FI34" i="4"/>
  <c r="FH34" i="4"/>
  <c r="FG34" i="4"/>
  <c r="FF34" i="4"/>
  <c r="FE34" i="4"/>
  <c r="FD34" i="4"/>
  <c r="FC34" i="4"/>
  <c r="FB34" i="4"/>
  <c r="FA34" i="4"/>
  <c r="EZ34" i="4"/>
  <c r="EY34" i="4"/>
  <c r="EW34" i="4"/>
  <c r="EV34" i="4"/>
  <c r="EU34" i="4"/>
  <c r="ET34" i="4"/>
  <c r="ES34" i="4"/>
  <c r="ER34" i="4"/>
  <c r="EQ34" i="4"/>
  <c r="EP34" i="4"/>
  <c r="EO34" i="4"/>
  <c r="EN34" i="4"/>
  <c r="EM34" i="4"/>
  <c r="DL34" i="4"/>
  <c r="DG34" i="4"/>
  <c r="DF34" i="4"/>
  <c r="DC34" i="4"/>
  <c r="DA34" i="4"/>
  <c r="CX34" i="4"/>
  <c r="CW34" i="4"/>
  <c r="CU34" i="4"/>
  <c r="CT34" i="4"/>
  <c r="CS34" i="4"/>
  <c r="CQ34" i="4"/>
  <c r="CO34" i="4"/>
  <c r="CL34" i="4"/>
  <c r="CK34" i="4"/>
  <c r="CH34" i="4"/>
  <c r="CG34" i="4"/>
  <c r="CD34" i="4"/>
  <c r="CB34" i="4"/>
  <c r="BY34" i="4"/>
  <c r="BX34" i="4"/>
  <c r="BV34" i="4"/>
  <c r="BU34" i="4"/>
  <c r="BR34" i="4"/>
  <c r="BP34" i="4"/>
  <c r="BM34" i="4"/>
  <c r="BL34" i="4"/>
  <c r="J34" i="4"/>
  <c r="CF34" i="4"/>
  <c r="E34" i="4"/>
  <c r="FI33" i="4"/>
  <c r="FH33" i="4"/>
  <c r="FG33" i="4"/>
  <c r="FF33" i="4"/>
  <c r="FE33" i="4"/>
  <c r="FD33" i="4"/>
  <c r="FC33" i="4"/>
  <c r="FB33" i="4"/>
  <c r="FA33" i="4"/>
  <c r="EZ33" i="4"/>
  <c r="EY33" i="4"/>
  <c r="EW33" i="4"/>
  <c r="EV33" i="4"/>
  <c r="EU33" i="4"/>
  <c r="ET33" i="4"/>
  <c r="ES33" i="4"/>
  <c r="ER33" i="4"/>
  <c r="EQ33" i="4"/>
  <c r="EP33" i="4"/>
  <c r="EO33" i="4"/>
  <c r="EN33" i="4"/>
  <c r="EM33" i="4"/>
  <c r="DL33" i="4"/>
  <c r="E33" i="4"/>
  <c r="FI32" i="4"/>
  <c r="FH32" i="4"/>
  <c r="FG32" i="4"/>
  <c r="FF32" i="4"/>
  <c r="FE32" i="4"/>
  <c r="FD32" i="4"/>
  <c r="FC32" i="4"/>
  <c r="FB32" i="4"/>
  <c r="FA32" i="4"/>
  <c r="EZ32" i="4"/>
  <c r="EY32" i="4"/>
  <c r="EW32" i="4"/>
  <c r="EV32" i="4"/>
  <c r="EU32" i="4"/>
  <c r="ET32" i="4"/>
  <c r="ES32" i="4"/>
  <c r="ER32" i="4"/>
  <c r="EQ32" i="4"/>
  <c r="EP32" i="4"/>
  <c r="EO32" i="4"/>
  <c r="EN32" i="4"/>
  <c r="EM32" i="4"/>
  <c r="DL32" i="4"/>
  <c r="DG32" i="4"/>
  <c r="DF32" i="4"/>
  <c r="DE32" i="4"/>
  <c r="DD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H32" i="4"/>
  <c r="CG32" i="4"/>
  <c r="CF32" i="4"/>
  <c r="CE32" i="4"/>
  <c r="CC32" i="4"/>
  <c r="CB32" i="4"/>
  <c r="CA32" i="4"/>
  <c r="BZ32" i="4"/>
  <c r="BY32" i="4"/>
  <c r="BX32" i="4"/>
  <c r="BV32" i="4"/>
  <c r="BU32" i="4"/>
  <c r="BT32" i="4"/>
  <c r="BS32" i="4"/>
  <c r="BR32" i="4"/>
  <c r="BQ32" i="4"/>
  <c r="BP32" i="4"/>
  <c r="BO32" i="4"/>
  <c r="BN32" i="4"/>
  <c r="BM32" i="4"/>
  <c r="BL32" i="4"/>
  <c r="J32" i="4"/>
  <c r="E32" i="4"/>
  <c r="FI31" i="4"/>
  <c r="FH31" i="4"/>
  <c r="FG31" i="4"/>
  <c r="FF31" i="4"/>
  <c r="FE31" i="4"/>
  <c r="FD31" i="4"/>
  <c r="FC31" i="4"/>
  <c r="FB31" i="4"/>
  <c r="FA31" i="4"/>
  <c r="EZ31" i="4"/>
  <c r="EY31" i="4"/>
  <c r="EW31" i="4"/>
  <c r="EV31" i="4"/>
  <c r="EU31" i="4"/>
  <c r="ET31" i="4"/>
  <c r="ES31" i="4"/>
  <c r="ER31" i="4"/>
  <c r="EQ31" i="4"/>
  <c r="EP31" i="4"/>
  <c r="EO31" i="4"/>
  <c r="EN31" i="4"/>
  <c r="EM31" i="4"/>
  <c r="DL31" i="4"/>
  <c r="DF31" i="4"/>
  <c r="DD31" i="4"/>
  <c r="DB31" i="4"/>
  <c r="CZ31" i="4"/>
  <c r="CX31" i="4"/>
  <c r="CT31" i="4"/>
  <c r="CR31" i="4"/>
  <c r="CP31" i="4"/>
  <c r="CN31" i="4"/>
  <c r="CL31" i="4"/>
  <c r="CJ31" i="4"/>
  <c r="CG31" i="4"/>
  <c r="CE31" i="4"/>
  <c r="CC31" i="4"/>
  <c r="CA31" i="4"/>
  <c r="BY31" i="4"/>
  <c r="BU31" i="4"/>
  <c r="BS31" i="4"/>
  <c r="BQ31" i="4"/>
  <c r="BO31" i="4"/>
  <c r="BM31" i="4"/>
  <c r="E31" i="4"/>
  <c r="FI30" i="4"/>
  <c r="FH30" i="4"/>
  <c r="FG30" i="4"/>
  <c r="FF30" i="4"/>
  <c r="FE30" i="4"/>
  <c r="FD30" i="4"/>
  <c r="FC30" i="4"/>
  <c r="FB30" i="4"/>
  <c r="FA30" i="4"/>
  <c r="EZ30" i="4"/>
  <c r="EY30" i="4"/>
  <c r="EW30" i="4"/>
  <c r="EV30" i="4"/>
  <c r="EU30" i="4"/>
  <c r="ET30" i="4"/>
  <c r="ES30" i="4"/>
  <c r="ER30" i="4"/>
  <c r="EQ30" i="4"/>
  <c r="EP30" i="4"/>
  <c r="EO30" i="4"/>
  <c r="EN30" i="4"/>
  <c r="EM30" i="4"/>
  <c r="DL30" i="4"/>
  <c r="E30" i="4"/>
  <c r="FI29" i="4"/>
  <c r="FH29" i="4"/>
  <c r="FG29" i="4"/>
  <c r="FF29" i="4"/>
  <c r="FE29" i="4"/>
  <c r="FD29" i="4"/>
  <c r="FC29" i="4"/>
  <c r="FB29" i="4"/>
  <c r="FA29" i="4"/>
  <c r="EZ29" i="4"/>
  <c r="EY29" i="4"/>
  <c r="EW29" i="4"/>
  <c r="EV29" i="4"/>
  <c r="EU29" i="4"/>
  <c r="ET29" i="4"/>
  <c r="ES29" i="4"/>
  <c r="ER29" i="4"/>
  <c r="EQ29" i="4"/>
  <c r="EP29" i="4"/>
  <c r="EO29" i="4"/>
  <c r="EN29" i="4"/>
  <c r="EM29" i="4"/>
  <c r="DL29" i="4"/>
  <c r="DG29" i="4"/>
  <c r="DF29" i="4"/>
  <c r="DE29" i="4"/>
  <c r="DD29" i="4"/>
  <c r="DA29" i="4"/>
  <c r="CZ29" i="4"/>
  <c r="CY29" i="4"/>
  <c r="CX29" i="4"/>
  <c r="CU29" i="4"/>
  <c r="CT29" i="4"/>
  <c r="CS29" i="4"/>
  <c r="CR29" i="4"/>
  <c r="CO29" i="4"/>
  <c r="CN29" i="4"/>
  <c r="CM29" i="4"/>
  <c r="CL29" i="4"/>
  <c r="CH29" i="4"/>
  <c r="CG29" i="4"/>
  <c r="CF29" i="4"/>
  <c r="CE29" i="4"/>
  <c r="CB29" i="4"/>
  <c r="CA29" i="4"/>
  <c r="BZ29" i="4"/>
  <c r="BY29" i="4"/>
  <c r="BV29" i="4"/>
  <c r="BU29" i="4"/>
  <c r="BT29" i="4"/>
  <c r="BS29" i="4"/>
  <c r="BP29" i="4"/>
  <c r="BO29" i="4"/>
  <c r="BN29" i="4"/>
  <c r="BM29" i="4"/>
  <c r="DB29" i="4"/>
  <c r="E29" i="4"/>
  <c r="FI28" i="4"/>
  <c r="FH28" i="4"/>
  <c r="FG28" i="4"/>
  <c r="FF28" i="4"/>
  <c r="FE28" i="4"/>
  <c r="FD28" i="4"/>
  <c r="FC28" i="4"/>
  <c r="FB28" i="4"/>
  <c r="FA28" i="4"/>
  <c r="EZ28" i="4"/>
  <c r="EY28" i="4"/>
  <c r="EW28" i="4"/>
  <c r="EV28" i="4"/>
  <c r="EU28" i="4"/>
  <c r="ET28" i="4"/>
  <c r="ES28" i="4"/>
  <c r="ER28" i="4"/>
  <c r="EQ28" i="4"/>
  <c r="EP28" i="4"/>
  <c r="EO28" i="4"/>
  <c r="EN28" i="4"/>
  <c r="EM28" i="4"/>
  <c r="DL28" i="4"/>
  <c r="DF28" i="4"/>
  <c r="DD28" i="4"/>
  <c r="DC28" i="4"/>
  <c r="CZ28" i="4"/>
  <c r="CW28" i="4"/>
  <c r="CT28" i="4"/>
  <c r="CQ28" i="4"/>
  <c r="CN28" i="4"/>
  <c r="CK28" i="4"/>
  <c r="CG28" i="4"/>
  <c r="CD28" i="4"/>
  <c r="CA28" i="4"/>
  <c r="BX28" i="4"/>
  <c r="BU28" i="4"/>
  <c r="BR28" i="4"/>
  <c r="BO28" i="4"/>
  <c r="BL28" i="4"/>
  <c r="CE28" i="4"/>
  <c r="E28" i="4"/>
  <c r="FI27" i="4"/>
  <c r="FH27" i="4"/>
  <c r="FG27" i="4"/>
  <c r="FF27" i="4"/>
  <c r="FE27" i="4"/>
  <c r="FD27" i="4"/>
  <c r="FC27" i="4"/>
  <c r="FB27" i="4"/>
  <c r="FA27" i="4"/>
  <c r="EZ27" i="4"/>
  <c r="EY27" i="4"/>
  <c r="EW27" i="4"/>
  <c r="EV27" i="4"/>
  <c r="EU27" i="4"/>
  <c r="ET27" i="4"/>
  <c r="ES27" i="4"/>
  <c r="ER27" i="4"/>
  <c r="EQ27" i="4"/>
  <c r="EP27" i="4"/>
  <c r="EO27" i="4"/>
  <c r="EN27" i="4"/>
  <c r="EM27" i="4"/>
  <c r="DL27" i="4"/>
  <c r="DG27" i="4"/>
  <c r="DE27" i="4"/>
  <c r="DC27" i="4"/>
  <c r="DA27" i="4"/>
  <c r="CY27" i="4"/>
  <c r="CW27" i="4"/>
  <c r="CU27" i="4"/>
  <c r="CS27" i="4"/>
  <c r="CQ27" i="4"/>
  <c r="CO27" i="4"/>
  <c r="CM27" i="4"/>
  <c r="CK27" i="4"/>
  <c r="CH27" i="4"/>
  <c r="CF27" i="4"/>
  <c r="CD27" i="4"/>
  <c r="CB27" i="4"/>
  <c r="BZ27" i="4"/>
  <c r="BX27" i="4"/>
  <c r="BV27" i="4"/>
  <c r="BT27" i="4"/>
  <c r="BR27" i="4"/>
  <c r="BP27" i="4"/>
  <c r="BN27" i="4"/>
  <c r="BL27" i="4"/>
  <c r="E27" i="4"/>
  <c r="FI26" i="4"/>
  <c r="FH26" i="4"/>
  <c r="FG26" i="4"/>
  <c r="FF26" i="4"/>
  <c r="FE26" i="4"/>
  <c r="FD26" i="4"/>
  <c r="FC26" i="4"/>
  <c r="FB26" i="4"/>
  <c r="FA26" i="4"/>
  <c r="EZ26" i="4"/>
  <c r="EY26" i="4"/>
  <c r="EW26" i="4"/>
  <c r="EV26" i="4"/>
  <c r="EU26" i="4"/>
  <c r="ET26" i="4"/>
  <c r="ES26" i="4"/>
  <c r="ER26" i="4"/>
  <c r="EQ26" i="4"/>
  <c r="EP26" i="4"/>
  <c r="EO26" i="4"/>
  <c r="EN26" i="4"/>
  <c r="EM26" i="4"/>
  <c r="DL26" i="4"/>
  <c r="E26" i="4"/>
  <c r="FI25" i="4"/>
  <c r="FH25" i="4"/>
  <c r="FG25" i="4"/>
  <c r="FF25" i="4"/>
  <c r="FE25" i="4"/>
  <c r="FD25" i="4"/>
  <c r="FC25" i="4"/>
  <c r="FB25" i="4"/>
  <c r="FA25" i="4"/>
  <c r="EZ25" i="4"/>
  <c r="EY25" i="4"/>
  <c r="EW25" i="4"/>
  <c r="EV25" i="4"/>
  <c r="EU25" i="4"/>
  <c r="ET25" i="4"/>
  <c r="ES25" i="4"/>
  <c r="ER25" i="4"/>
  <c r="EQ25" i="4"/>
  <c r="EP25" i="4"/>
  <c r="EO25" i="4"/>
  <c r="EN25" i="4"/>
  <c r="EM25" i="4"/>
  <c r="DL25" i="4"/>
  <c r="DG25" i="4"/>
  <c r="DF25" i="4"/>
  <c r="DD25" i="4"/>
  <c r="DC25" i="4"/>
  <c r="DB25" i="4"/>
  <c r="CZ25" i="4"/>
  <c r="CY25" i="4"/>
  <c r="CX25" i="4"/>
  <c r="CU25" i="4"/>
  <c r="CT25" i="4"/>
  <c r="CR25" i="4"/>
  <c r="CQ25" i="4"/>
  <c r="CP25" i="4"/>
  <c r="CN25" i="4"/>
  <c r="CM25" i="4"/>
  <c r="CL25" i="4"/>
  <c r="CH25" i="4"/>
  <c r="CG25" i="4"/>
  <c r="CE25" i="4"/>
  <c r="CD25" i="4"/>
  <c r="CC25" i="4"/>
  <c r="CA25" i="4"/>
  <c r="BZ25" i="4"/>
  <c r="BY25" i="4"/>
  <c r="BV25" i="4"/>
  <c r="BU25" i="4"/>
  <c r="BS25" i="4"/>
  <c r="BR25" i="4"/>
  <c r="BQ25" i="4"/>
  <c r="BO25" i="4"/>
  <c r="BN25" i="4"/>
  <c r="BM25" i="4"/>
  <c r="E25" i="4"/>
  <c r="FI24" i="4"/>
  <c r="FH24" i="4"/>
  <c r="FG24" i="4"/>
  <c r="FF24" i="4"/>
  <c r="FE24" i="4"/>
  <c r="FD24" i="4"/>
  <c r="FC24" i="4"/>
  <c r="FB24" i="4"/>
  <c r="FA24" i="4"/>
  <c r="EZ24" i="4"/>
  <c r="EY24" i="4"/>
  <c r="EW24" i="4"/>
  <c r="EV24" i="4"/>
  <c r="EU24" i="4"/>
  <c r="ET24" i="4"/>
  <c r="ES24" i="4"/>
  <c r="ER24" i="4"/>
  <c r="EQ24" i="4"/>
  <c r="EP24" i="4"/>
  <c r="EO24" i="4"/>
  <c r="EN24" i="4"/>
  <c r="EM24" i="4"/>
  <c r="DL24" i="4"/>
  <c r="DF24" i="4"/>
  <c r="DE24" i="4"/>
  <c r="DD24" i="4"/>
  <c r="DB24" i="4"/>
  <c r="DA24" i="4"/>
  <c r="CZ24" i="4"/>
  <c r="CX24" i="4"/>
  <c r="CW24" i="4"/>
  <c r="CT24" i="4"/>
  <c r="CS24" i="4"/>
  <c r="CR24" i="4"/>
  <c r="CP24" i="4"/>
  <c r="CO24" i="4"/>
  <c r="CN24" i="4"/>
  <c r="CL24" i="4"/>
  <c r="CK24" i="4"/>
  <c r="CG24" i="4"/>
  <c r="CF24" i="4"/>
  <c r="CE24" i="4"/>
  <c r="CC24" i="4"/>
  <c r="CB24" i="4"/>
  <c r="CA24" i="4"/>
  <c r="BY24" i="4"/>
  <c r="BX24" i="4"/>
  <c r="BU24" i="4"/>
  <c r="BT24" i="4"/>
  <c r="BS24" i="4"/>
  <c r="BQ24" i="4"/>
  <c r="BP24" i="4"/>
  <c r="BO24" i="4"/>
  <c r="BM24" i="4"/>
  <c r="BL24" i="4"/>
  <c r="E24" i="4"/>
  <c r="FI23" i="4"/>
  <c r="FH23" i="4"/>
  <c r="FG23" i="4"/>
  <c r="FF23" i="4"/>
  <c r="FE23" i="4"/>
  <c r="FD23" i="4"/>
  <c r="FC23" i="4"/>
  <c r="FB23" i="4"/>
  <c r="FA23" i="4"/>
  <c r="EZ23" i="4"/>
  <c r="EY23" i="4"/>
  <c r="EW23" i="4"/>
  <c r="EV23" i="4"/>
  <c r="EU23" i="4"/>
  <c r="ET23" i="4"/>
  <c r="ES23" i="4"/>
  <c r="ER23" i="4"/>
  <c r="EQ23" i="4"/>
  <c r="EP23" i="4"/>
  <c r="EO23" i="4"/>
  <c r="EN23" i="4"/>
  <c r="EM23" i="4"/>
  <c r="DL23" i="4"/>
  <c r="DE23" i="4"/>
  <c r="CZ23" i="4"/>
  <c r="CW23" i="4"/>
  <c r="CS23" i="4"/>
  <c r="CN23" i="4"/>
  <c r="CK23" i="4"/>
  <c r="CF23" i="4"/>
  <c r="CA23" i="4"/>
  <c r="BX23" i="4"/>
  <c r="BW23" i="4"/>
  <c r="BT23" i="4"/>
  <c r="BO23" i="4"/>
  <c r="BL23" i="4"/>
  <c r="DD23" i="4"/>
  <c r="E23" i="4"/>
  <c r="FI22" i="4"/>
  <c r="FH22" i="4"/>
  <c r="FG22" i="4"/>
  <c r="FF22" i="4"/>
  <c r="FE22" i="4"/>
  <c r="FD22" i="4"/>
  <c r="FC22" i="4"/>
  <c r="FB22" i="4"/>
  <c r="FA22" i="4"/>
  <c r="EZ22" i="4"/>
  <c r="EY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DL22" i="4"/>
  <c r="DE22" i="4"/>
  <c r="DD22" i="4"/>
  <c r="DC22" i="4"/>
  <c r="CY22" i="4"/>
  <c r="CX22" i="4"/>
  <c r="CS22" i="4"/>
  <c r="CR22" i="4"/>
  <c r="CM22" i="4"/>
  <c r="CL22" i="4"/>
  <c r="CF22" i="4"/>
  <c r="CE22" i="4"/>
  <c r="BZ22" i="4"/>
  <c r="BY22" i="4"/>
  <c r="BT22" i="4"/>
  <c r="BS22" i="4"/>
  <c r="BR22" i="4"/>
  <c r="BN22" i="4"/>
  <c r="BM22" i="4"/>
  <c r="J22" i="4"/>
  <c r="CD22" i="4"/>
  <c r="E22" i="4"/>
  <c r="FI21" i="4"/>
  <c r="FH21" i="4"/>
  <c r="FG21" i="4"/>
  <c r="FF21" i="4"/>
  <c r="FE21" i="4"/>
  <c r="FD21" i="4"/>
  <c r="FC21" i="4"/>
  <c r="FB21" i="4"/>
  <c r="FA21" i="4"/>
  <c r="EZ21" i="4"/>
  <c r="EY21" i="4"/>
  <c r="EW21" i="4"/>
  <c r="EV21" i="4"/>
  <c r="EU21" i="4"/>
  <c r="ET21" i="4"/>
  <c r="ES21" i="4"/>
  <c r="ER21" i="4"/>
  <c r="EQ21" i="4"/>
  <c r="EP21" i="4"/>
  <c r="EO21" i="4"/>
  <c r="EN21" i="4"/>
  <c r="EM21" i="4"/>
  <c r="DL21" i="4"/>
  <c r="DG21" i="4"/>
  <c r="DF21" i="4"/>
  <c r="DE21" i="4"/>
  <c r="DD21" i="4"/>
  <c r="DC21" i="4"/>
  <c r="DB21" i="4"/>
  <c r="DA21" i="4"/>
  <c r="CZ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H21" i="4"/>
  <c r="CG21" i="4"/>
  <c r="CF21" i="4"/>
  <c r="CE21" i="4"/>
  <c r="CD21" i="4"/>
  <c r="CC21" i="4"/>
  <c r="CB21" i="4"/>
  <c r="CA21" i="4"/>
  <c r="BY21" i="4"/>
  <c r="BX21" i="4"/>
  <c r="BV21" i="4"/>
  <c r="BU21" i="4"/>
  <c r="BT21" i="4"/>
  <c r="BS21" i="4"/>
  <c r="BR21" i="4"/>
  <c r="BQ21" i="4"/>
  <c r="BP21" i="4"/>
  <c r="BO21" i="4"/>
  <c r="BN21" i="4"/>
  <c r="BM21" i="4"/>
  <c r="E21" i="4"/>
  <c r="FI20" i="4"/>
  <c r="FH20" i="4"/>
  <c r="FG20" i="4"/>
  <c r="FF20" i="4"/>
  <c r="FE20" i="4"/>
  <c r="FD20" i="4"/>
  <c r="FC20" i="4"/>
  <c r="FB20" i="4"/>
  <c r="FA20" i="4"/>
  <c r="EZ20" i="4"/>
  <c r="EY20" i="4"/>
  <c r="EW20" i="4"/>
  <c r="EV20" i="4"/>
  <c r="EU20" i="4"/>
  <c r="ET20" i="4"/>
  <c r="ES20" i="4"/>
  <c r="ER20" i="4"/>
  <c r="EQ20" i="4"/>
  <c r="EP20" i="4"/>
  <c r="EO20" i="4"/>
  <c r="EN20" i="4"/>
  <c r="EM20" i="4"/>
  <c r="DL20" i="4"/>
  <c r="DG20" i="4"/>
  <c r="DF20" i="4"/>
  <c r="DE20" i="4"/>
  <c r="DD20" i="4"/>
  <c r="DC20" i="4"/>
  <c r="DB20" i="4"/>
  <c r="DA20" i="4"/>
  <c r="CZ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H20" i="4"/>
  <c r="CG20" i="4"/>
  <c r="CF20" i="4"/>
  <c r="CE20" i="4"/>
  <c r="CD20" i="4"/>
  <c r="CC20" i="4"/>
  <c r="CB20" i="4"/>
  <c r="CA20" i="4"/>
  <c r="BY20" i="4"/>
  <c r="BX20" i="4"/>
  <c r="BV20" i="4"/>
  <c r="BU20" i="4"/>
  <c r="BT20" i="4"/>
  <c r="BS20" i="4"/>
  <c r="BR20" i="4"/>
  <c r="BQ20" i="4"/>
  <c r="BP20" i="4"/>
  <c r="BO20" i="4"/>
  <c r="BN20" i="4"/>
  <c r="BM20" i="4"/>
  <c r="E20" i="4"/>
  <c r="FI19" i="4"/>
  <c r="FH19" i="4"/>
  <c r="FG19" i="4"/>
  <c r="FF19" i="4"/>
  <c r="FE19" i="4"/>
  <c r="FD19" i="4"/>
  <c r="FC19" i="4"/>
  <c r="FB19" i="4"/>
  <c r="FA19" i="4"/>
  <c r="EZ19" i="4"/>
  <c r="EY19" i="4"/>
  <c r="EW19" i="4"/>
  <c r="EV19" i="4"/>
  <c r="EU19" i="4"/>
  <c r="ET19" i="4"/>
  <c r="ES19" i="4"/>
  <c r="ER19" i="4"/>
  <c r="EQ19" i="4"/>
  <c r="EP19" i="4"/>
  <c r="EO19" i="4"/>
  <c r="EN19" i="4"/>
  <c r="EM19" i="4"/>
  <c r="DL19" i="4"/>
  <c r="DG19" i="4"/>
  <c r="DF19" i="4"/>
  <c r="DD19" i="4"/>
  <c r="DC19" i="4"/>
  <c r="DB19" i="4"/>
  <c r="DA19" i="4"/>
  <c r="CZ19" i="4"/>
  <c r="CX19" i="4"/>
  <c r="CW19" i="4"/>
  <c r="CU19" i="4"/>
  <c r="CT19" i="4"/>
  <c r="CR19" i="4"/>
  <c r="CQ19" i="4"/>
  <c r="CP19" i="4"/>
  <c r="CO19" i="4"/>
  <c r="CN19" i="4"/>
  <c r="CL19" i="4"/>
  <c r="CK19" i="4"/>
  <c r="CH19" i="4"/>
  <c r="CG19" i="4"/>
  <c r="CE19" i="4"/>
  <c r="CD19" i="4"/>
  <c r="CC19" i="4"/>
  <c r="CB19" i="4"/>
  <c r="CA19" i="4"/>
  <c r="BY19" i="4"/>
  <c r="BX19" i="4"/>
  <c r="BV19" i="4"/>
  <c r="BU19" i="4"/>
  <c r="BS19" i="4"/>
  <c r="BR19" i="4"/>
  <c r="BQ19" i="4"/>
  <c r="BP19" i="4"/>
  <c r="BO19" i="4"/>
  <c r="BM19" i="4"/>
  <c r="BL19" i="4"/>
  <c r="E19" i="4"/>
  <c r="FI18" i="4"/>
  <c r="FH18" i="4"/>
  <c r="FG18" i="4"/>
  <c r="FF18" i="4"/>
  <c r="FE18" i="4"/>
  <c r="FD18" i="4"/>
  <c r="FC18" i="4"/>
  <c r="FB18" i="4"/>
  <c r="FA18" i="4"/>
  <c r="EZ18" i="4"/>
  <c r="EY18" i="4"/>
  <c r="EW18" i="4"/>
  <c r="EV18" i="4"/>
  <c r="EU18" i="4"/>
  <c r="ET18" i="4"/>
  <c r="ES18" i="4"/>
  <c r="ER18" i="4"/>
  <c r="EQ18" i="4"/>
  <c r="EP18" i="4"/>
  <c r="EO18" i="4"/>
  <c r="EN18" i="4"/>
  <c r="EM18" i="4"/>
  <c r="DL18" i="4"/>
  <c r="DG18" i="4"/>
  <c r="DF18" i="4"/>
  <c r="DE18" i="4"/>
  <c r="DD18" i="4"/>
  <c r="DC18" i="4"/>
  <c r="DA18" i="4"/>
  <c r="CZ18" i="4"/>
  <c r="CY18" i="4"/>
  <c r="CX18" i="4"/>
  <c r="CW18" i="4"/>
  <c r="CU18" i="4"/>
  <c r="CT18" i="4"/>
  <c r="CS18" i="4"/>
  <c r="CR18" i="4"/>
  <c r="CQ18" i="4"/>
  <c r="CO18" i="4"/>
  <c r="CN18" i="4"/>
  <c r="CM18" i="4"/>
  <c r="CL18" i="4"/>
  <c r="CK18" i="4"/>
  <c r="CH18" i="4"/>
  <c r="CG18" i="4"/>
  <c r="CF18" i="4"/>
  <c r="CE18" i="4"/>
  <c r="CD18" i="4"/>
  <c r="CB18" i="4"/>
  <c r="CA18" i="4"/>
  <c r="BZ18" i="4"/>
  <c r="BY18" i="4"/>
  <c r="BX18" i="4"/>
  <c r="BV18" i="4"/>
  <c r="BU18" i="4"/>
  <c r="BT18" i="4"/>
  <c r="BS18" i="4"/>
  <c r="BR18" i="4"/>
  <c r="BP18" i="4"/>
  <c r="BO18" i="4"/>
  <c r="BN18" i="4"/>
  <c r="BM18" i="4"/>
  <c r="BL18" i="4"/>
  <c r="E18" i="4"/>
  <c r="FI17" i="4"/>
  <c r="FH17" i="4"/>
  <c r="FG17" i="4"/>
  <c r="FF17" i="4"/>
  <c r="FE17" i="4"/>
  <c r="FD17" i="4"/>
  <c r="FC17" i="4"/>
  <c r="FB17" i="4"/>
  <c r="FA17" i="4"/>
  <c r="EZ17" i="4"/>
  <c r="EY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DL17" i="4"/>
  <c r="DG17" i="4"/>
  <c r="DF17" i="4"/>
  <c r="DE17" i="4"/>
  <c r="DD17" i="4"/>
  <c r="DA17" i="4"/>
  <c r="CZ17" i="4"/>
  <c r="CY17" i="4"/>
  <c r="CX17" i="4"/>
  <c r="CU17" i="4"/>
  <c r="CT17" i="4"/>
  <c r="CS17" i="4"/>
  <c r="CR17" i="4"/>
  <c r="CO17" i="4"/>
  <c r="CN17" i="4"/>
  <c r="CM17" i="4"/>
  <c r="CL17" i="4"/>
  <c r="CH17" i="4"/>
  <c r="CG17" i="4"/>
  <c r="CF17" i="4"/>
  <c r="CE17" i="4"/>
  <c r="CB17" i="4"/>
  <c r="CA17" i="4"/>
  <c r="BZ17" i="4"/>
  <c r="BY17" i="4"/>
  <c r="BV17" i="4"/>
  <c r="BU17" i="4"/>
  <c r="BT17" i="4"/>
  <c r="BS17" i="4"/>
  <c r="BP17" i="4"/>
  <c r="BO17" i="4"/>
  <c r="BN17" i="4"/>
  <c r="BM17" i="4"/>
  <c r="E17" i="4"/>
  <c r="J13" i="4"/>
  <c r="J12" i="4"/>
  <c r="J10" i="4"/>
  <c r="J9" i="4"/>
  <c r="J7" i="4"/>
  <c r="J6" i="4"/>
  <c r="J4" i="4"/>
  <c r="J3" i="4"/>
  <c r="D253" i="2"/>
  <c r="D252" i="2"/>
  <c r="BZ90" i="4" l="1"/>
  <c r="DG89" i="4"/>
  <c r="CD90" i="4"/>
  <c r="BS309" i="4"/>
  <c r="BL89" i="4"/>
  <c r="CH90" i="4"/>
  <c r="DD309" i="4"/>
  <c r="BN89" i="4"/>
  <c r="CM90" i="4"/>
  <c r="CE310" i="4"/>
  <c r="BX89" i="4"/>
  <c r="CO90" i="4"/>
  <c r="BY309" i="4"/>
  <c r="CW89" i="4"/>
  <c r="DA90" i="4"/>
  <c r="CE309" i="4"/>
  <c r="CY89" i="4"/>
  <c r="DC90" i="4"/>
  <c r="CC390" i="4"/>
  <c r="DG90" i="4"/>
  <c r="BM310" i="4"/>
  <c r="CL309" i="4"/>
  <c r="CR310" i="4"/>
  <c r="CX310" i="4"/>
  <c r="BN90" i="4"/>
  <c r="CR309" i="4"/>
  <c r="BS310" i="4"/>
  <c r="BR90" i="4"/>
  <c r="BM309" i="4"/>
  <c r="BV90" i="4"/>
  <c r="CX309" i="4"/>
  <c r="BY310" i="4"/>
  <c r="BU256" i="4"/>
  <c r="DD310" i="4"/>
  <c r="CP339" i="4"/>
  <c r="BP90" i="4"/>
  <c r="CB90" i="4"/>
  <c r="BQ390" i="4"/>
  <c r="CE378" i="4"/>
  <c r="CT378" i="4"/>
  <c r="CK238" i="4"/>
  <c r="BL238" i="4"/>
  <c r="DD378" i="4"/>
  <c r="DF378" i="4"/>
  <c r="CP390" i="4"/>
  <c r="CC345" i="4"/>
  <c r="CW238" i="4"/>
  <c r="BX238" i="4"/>
  <c r="CK245" i="4"/>
  <c r="CQ265" i="4"/>
  <c r="BS378" i="4"/>
  <c r="AS249" i="4"/>
  <c r="BT322" i="4"/>
  <c r="CM322" i="4"/>
  <c r="BZ322" i="4"/>
  <c r="CK347" i="4"/>
  <c r="CY322" i="4"/>
  <c r="DE322" i="4"/>
  <c r="BN322" i="4"/>
  <c r="CS322" i="4"/>
  <c r="CF322" i="4"/>
  <c r="BF347" i="4"/>
  <c r="BP347" i="4"/>
  <c r="BT347" i="4"/>
  <c r="CO347" i="4"/>
  <c r="BX347" i="4"/>
  <c r="CS347" i="4"/>
  <c r="CW347" i="4"/>
  <c r="CB347" i="4"/>
  <c r="BL347" i="4"/>
  <c r="CF347" i="4"/>
  <c r="DA347" i="4"/>
  <c r="CO375" i="4"/>
  <c r="AZ322" i="4"/>
  <c r="AN322" i="4"/>
  <c r="BF322" i="4"/>
  <c r="AT322" i="4"/>
  <c r="AP347" i="4"/>
  <c r="AT347" i="4"/>
  <c r="AX347" i="4"/>
  <c r="BB347" i="4"/>
  <c r="AL347" i="4"/>
  <c r="AY223" i="4"/>
  <c r="CX375" i="4"/>
  <c r="BC223" i="4"/>
  <c r="AM223" i="4"/>
  <c r="BP375" i="4"/>
  <c r="BG223" i="4"/>
  <c r="BY375" i="4"/>
  <c r="AQ223" i="4"/>
  <c r="AM139" i="4"/>
  <c r="AU223" i="4"/>
  <c r="AP139" i="4"/>
  <c r="AS139" i="4"/>
  <c r="AV139" i="4"/>
  <c r="AY139" i="4"/>
  <c r="BB139" i="4"/>
  <c r="BE139" i="4"/>
  <c r="BH139" i="4"/>
  <c r="AT265" i="4"/>
  <c r="AV265" i="4"/>
  <c r="AX265" i="4"/>
  <c r="AZ265" i="4"/>
  <c r="BB265" i="4"/>
  <c r="BD265" i="4"/>
  <c r="BF265" i="4"/>
  <c r="BH265" i="4"/>
  <c r="AL265" i="4"/>
  <c r="AN265" i="4"/>
  <c r="AP265" i="4"/>
  <c r="AR265" i="4"/>
  <c r="DB407" i="4"/>
  <c r="DB324" i="4"/>
  <c r="BC390" i="4"/>
  <c r="AZ319" i="4"/>
  <c r="AQ390" i="4"/>
  <c r="CD319" i="4"/>
  <c r="DC319" i="4"/>
  <c r="AN319" i="4"/>
  <c r="BD319" i="4"/>
  <c r="AR319" i="4"/>
  <c r="BH319" i="4"/>
  <c r="BN319" i="4"/>
  <c r="CM319" i="4"/>
  <c r="BR319" i="4"/>
  <c r="CQ319" i="4"/>
  <c r="AV319" i="4"/>
  <c r="BG186" i="4"/>
  <c r="DC283" i="4"/>
  <c r="CD283" i="4"/>
  <c r="DE177" i="4"/>
  <c r="BD283" i="4"/>
  <c r="CF177" i="4"/>
  <c r="AU186" i="4"/>
  <c r="BA186" i="4"/>
  <c r="AO186" i="4"/>
  <c r="CR375" i="4"/>
  <c r="BS375" i="4"/>
  <c r="CB375" i="4"/>
  <c r="DA375" i="4"/>
  <c r="CE375" i="4"/>
  <c r="DD375" i="4"/>
  <c r="CL375" i="4"/>
  <c r="BM375" i="4"/>
  <c r="BF177" i="4"/>
  <c r="BO96" i="4"/>
  <c r="CZ96" i="4"/>
  <c r="CE96" i="4"/>
  <c r="BS96" i="4"/>
  <c r="DD96" i="4"/>
  <c r="CN96" i="4"/>
  <c r="CR96" i="4"/>
  <c r="CA96" i="4"/>
  <c r="AO201" i="4"/>
  <c r="CG201" i="4"/>
  <c r="CW201" i="4"/>
  <c r="CK201" i="4"/>
  <c r="AR201" i="4"/>
  <c r="BB245" i="4"/>
  <c r="CN201" i="4"/>
  <c r="BO201" i="4"/>
  <c r="AU201" i="4"/>
  <c r="BG201" i="4"/>
  <c r="AX201" i="4"/>
  <c r="BR201" i="4"/>
  <c r="CT201" i="4"/>
  <c r="BA201" i="4"/>
  <c r="BU201" i="4"/>
  <c r="CZ201" i="4"/>
  <c r="BX201" i="4"/>
  <c r="BD201" i="4"/>
  <c r="CA201" i="4"/>
  <c r="DF201" i="4"/>
  <c r="AL201" i="4"/>
  <c r="BD245" i="4"/>
  <c r="BF245" i="4"/>
  <c r="BH245" i="4"/>
  <c r="AL245" i="4"/>
  <c r="AN245" i="4"/>
  <c r="AP245" i="4"/>
  <c r="AR245" i="4"/>
  <c r="AT245" i="4"/>
  <c r="AV245" i="4"/>
  <c r="AX245" i="4"/>
  <c r="AZ245" i="4"/>
  <c r="BT422" i="4"/>
  <c r="BF422" i="4"/>
  <c r="AN422" i="4"/>
  <c r="BZ422" i="4"/>
  <c r="BE31" i="4"/>
  <c r="AQ422" i="4"/>
  <c r="CC422" i="4"/>
  <c r="BG31" i="4"/>
  <c r="AT422" i="4"/>
  <c r="CF422" i="4"/>
  <c r="BN422" i="4"/>
  <c r="AZ422" i="4"/>
  <c r="BQ422" i="4"/>
  <c r="BC422" i="4"/>
  <c r="BM407" i="4"/>
  <c r="DF407" i="4"/>
  <c r="BQ407" i="4"/>
  <c r="AM31" i="4"/>
  <c r="CC407" i="4"/>
  <c r="AO31" i="4"/>
  <c r="AQ31" i="4"/>
  <c r="CG407" i="4"/>
  <c r="AS31" i="4"/>
  <c r="CL407" i="4"/>
  <c r="AU31" i="4"/>
  <c r="AY31" i="4"/>
  <c r="AK31" i="4"/>
  <c r="BA31" i="4"/>
  <c r="AW31" i="4"/>
  <c r="AK268" i="4"/>
  <c r="BC31" i="4"/>
  <c r="AW268" i="4"/>
  <c r="AL268" i="4"/>
  <c r="AX268" i="4"/>
  <c r="AM268" i="4"/>
  <c r="AY268" i="4"/>
  <c r="AN268" i="4"/>
  <c r="AZ268" i="4"/>
  <c r="AO268" i="4"/>
  <c r="BA268" i="4"/>
  <c r="AP268" i="4"/>
  <c r="BB268" i="4"/>
  <c r="AQ268" i="4"/>
  <c r="BC268" i="4"/>
  <c r="AR268" i="4"/>
  <c r="BD268" i="4"/>
  <c r="AS268" i="4"/>
  <c r="BE268" i="4"/>
  <c r="AT268" i="4"/>
  <c r="BF268" i="4"/>
  <c r="AU268" i="4"/>
  <c r="BG268" i="4"/>
  <c r="AV268" i="4"/>
  <c r="BH268" i="4"/>
  <c r="AO285" i="4"/>
  <c r="BO285" i="4"/>
  <c r="CR285" i="4"/>
  <c r="BS285" i="4"/>
  <c r="DD285" i="4"/>
  <c r="CZ285" i="4"/>
  <c r="CE285" i="4"/>
  <c r="DB314" i="4"/>
  <c r="AS285" i="4"/>
  <c r="CC314" i="4"/>
  <c r="BA285" i="4"/>
  <c r="BE285" i="4"/>
  <c r="AT139" i="4"/>
  <c r="BG379" i="4"/>
  <c r="BT139" i="4"/>
  <c r="CS139" i="4"/>
  <c r="AZ139" i="4"/>
  <c r="CP139" i="4"/>
  <c r="BZ139" i="4"/>
  <c r="CY139" i="4"/>
  <c r="DG320" i="4"/>
  <c r="BC139" i="4"/>
  <c r="BQ139" i="4"/>
  <c r="CC139" i="4"/>
  <c r="DB139" i="4"/>
  <c r="CU320" i="4"/>
  <c r="CF139" i="4"/>
  <c r="DE139" i="4"/>
  <c r="BF139" i="4"/>
  <c r="AN139" i="4"/>
  <c r="BN139" i="4"/>
  <c r="CM139" i="4"/>
  <c r="AQ139" i="4"/>
  <c r="AK379" i="4"/>
  <c r="AM379" i="4"/>
  <c r="AO379" i="4"/>
  <c r="BM379" i="4"/>
  <c r="AQ379" i="4"/>
  <c r="BS379" i="4"/>
  <c r="AS379" i="4"/>
  <c r="BY379" i="4"/>
  <c r="AU379" i="4"/>
  <c r="CE379" i="4"/>
  <c r="AW379" i="4"/>
  <c r="CL379" i="4"/>
  <c r="AY379" i="4"/>
  <c r="CR379" i="4"/>
  <c r="BA379" i="4"/>
  <c r="CX379" i="4"/>
  <c r="BC379" i="4"/>
  <c r="DD379" i="4"/>
  <c r="BE379" i="4"/>
  <c r="CH320" i="4"/>
  <c r="BV320" i="4"/>
  <c r="AN246" i="4"/>
  <c r="BH320" i="4"/>
  <c r="DG22" i="4"/>
  <c r="BF246" i="4"/>
  <c r="AT246" i="4"/>
  <c r="AZ246" i="4"/>
  <c r="BC314" i="4"/>
  <c r="CF314" i="4"/>
  <c r="DE314" i="4"/>
  <c r="BN314" i="4"/>
  <c r="CM314" i="4"/>
  <c r="BQ314" i="4"/>
  <c r="CP314" i="4"/>
  <c r="BT314" i="4"/>
  <c r="CS314" i="4"/>
  <c r="BZ314" i="4"/>
  <c r="CY314" i="4"/>
  <c r="BF314" i="4"/>
  <c r="AN314" i="4"/>
  <c r="AQ314" i="4"/>
  <c r="AT314" i="4"/>
  <c r="AZ314" i="4"/>
  <c r="AK167" i="4"/>
  <c r="AW167" i="4"/>
  <c r="AL167" i="4"/>
  <c r="AX167" i="4"/>
  <c r="AM167" i="4"/>
  <c r="AY167" i="4"/>
  <c r="AN167" i="4"/>
  <c r="AZ167" i="4"/>
  <c r="AO167" i="4"/>
  <c r="BA167" i="4"/>
  <c r="AP167" i="4"/>
  <c r="BB167" i="4"/>
  <c r="AQ167" i="4"/>
  <c r="BC167" i="4"/>
  <c r="AR167" i="4"/>
  <c r="BD167" i="4"/>
  <c r="AS167" i="4"/>
  <c r="BE167" i="4"/>
  <c r="AT167" i="4"/>
  <c r="BF167" i="4"/>
  <c r="AU167" i="4"/>
  <c r="BG167" i="4"/>
  <c r="AV167" i="4"/>
  <c r="BP22" i="4"/>
  <c r="CO22" i="4"/>
  <c r="CL354" i="4"/>
  <c r="CU22" i="4"/>
  <c r="BV22" i="4"/>
  <c r="BM354" i="4"/>
  <c r="CB22" i="4"/>
  <c r="DA22" i="4"/>
  <c r="CH22" i="4"/>
  <c r="BV354" i="4"/>
  <c r="CU354" i="4"/>
  <c r="BY354" i="4"/>
  <c r="CX354" i="4"/>
  <c r="CH354" i="4"/>
  <c r="DG354" i="4"/>
  <c r="BH22" i="4"/>
  <c r="AV22" i="4"/>
  <c r="BG417" i="4"/>
  <c r="BB22" i="4"/>
  <c r="AP22" i="4"/>
  <c r="AK174" i="4"/>
  <c r="BB354" i="4"/>
  <c r="AM354" i="4"/>
  <c r="BE354" i="4"/>
  <c r="AP354" i="4"/>
  <c r="BH354" i="4"/>
  <c r="AS354" i="4"/>
  <c r="AV354" i="4"/>
  <c r="AY354" i="4"/>
  <c r="BC407" i="4"/>
  <c r="AX185" i="4"/>
  <c r="AL185" i="4"/>
  <c r="BD185" i="4"/>
  <c r="BE375" i="4"/>
  <c r="AM407" i="4"/>
  <c r="BG407" i="4"/>
  <c r="AQ407" i="4"/>
  <c r="DC392" i="4"/>
  <c r="AM375" i="4"/>
  <c r="AU407" i="4"/>
  <c r="AP375" i="4"/>
  <c r="BH375" i="4"/>
  <c r="AS375" i="4"/>
  <c r="AV375" i="4"/>
  <c r="AY375" i="4"/>
  <c r="BB375" i="4"/>
  <c r="AK214" i="4"/>
  <c r="AW214" i="4"/>
  <c r="AL214" i="4"/>
  <c r="AX214" i="4"/>
  <c r="AM214" i="4"/>
  <c r="AY214" i="4"/>
  <c r="CZ315" i="4"/>
  <c r="AN214" i="4"/>
  <c r="AZ214" i="4"/>
  <c r="AO214" i="4"/>
  <c r="BA214" i="4"/>
  <c r="AP214" i="4"/>
  <c r="BB214" i="4"/>
  <c r="AQ214" i="4"/>
  <c r="BC214" i="4"/>
  <c r="AR214" i="4"/>
  <c r="BD214" i="4"/>
  <c r="AS214" i="4"/>
  <c r="BE214" i="4"/>
  <c r="CD315" i="4"/>
  <c r="AT214" i="4"/>
  <c r="BF214" i="4"/>
  <c r="AU214" i="4"/>
  <c r="BG214" i="4"/>
  <c r="AV214" i="4"/>
  <c r="BQ136" i="4"/>
  <c r="CP290" i="4"/>
  <c r="DB136" i="4"/>
  <c r="CP136" i="4"/>
  <c r="CC136" i="4"/>
  <c r="CR267" i="4"/>
  <c r="BL315" i="4"/>
  <c r="CC290" i="4"/>
  <c r="CG315" i="4"/>
  <c r="DC315" i="4"/>
  <c r="CU267" i="4"/>
  <c r="BO315" i="4"/>
  <c r="CK315" i="4"/>
  <c r="BV267" i="4"/>
  <c r="DF315" i="4"/>
  <c r="BQ290" i="4"/>
  <c r="BR315" i="4"/>
  <c r="CN315" i="4"/>
  <c r="BY267" i="4"/>
  <c r="BU315" i="4"/>
  <c r="CQ315" i="4"/>
  <c r="DB290" i="4"/>
  <c r="BX315" i="4"/>
  <c r="CT315" i="4"/>
  <c r="CA315" i="4"/>
  <c r="CW315" i="4"/>
  <c r="BC290" i="4"/>
  <c r="AQ290" i="4"/>
  <c r="AR315" i="4"/>
  <c r="AU315" i="4"/>
  <c r="AX315" i="4"/>
  <c r="BA315" i="4"/>
  <c r="BD315" i="4"/>
  <c r="AL315" i="4"/>
  <c r="BG315" i="4"/>
  <c r="AO315" i="4"/>
  <c r="CX267" i="4"/>
  <c r="CE267" i="4"/>
  <c r="BM267" i="4"/>
  <c r="CH267" i="4"/>
  <c r="DD267" i="4"/>
  <c r="CL267" i="4"/>
  <c r="DG267" i="4"/>
  <c r="BS267" i="4"/>
  <c r="AT401" i="4"/>
  <c r="AV401" i="4"/>
  <c r="AX401" i="4"/>
  <c r="AZ401" i="4"/>
  <c r="BB401" i="4"/>
  <c r="BD401" i="4"/>
  <c r="BF401" i="4"/>
  <c r="BH401" i="4"/>
  <c r="AL401" i="4"/>
  <c r="AK53" i="4"/>
  <c r="AN401" i="4"/>
  <c r="AL53" i="4"/>
  <c r="AP401" i="4"/>
  <c r="AW53" i="4"/>
  <c r="CW401" i="4"/>
  <c r="AR401" i="4"/>
  <c r="AX53" i="4"/>
  <c r="AM53" i="4"/>
  <c r="AY53" i="4"/>
  <c r="AN53" i="4"/>
  <c r="AZ53" i="4"/>
  <c r="AO53" i="4"/>
  <c r="BA53" i="4"/>
  <c r="AP53" i="4"/>
  <c r="BB53" i="4"/>
  <c r="AQ53" i="4"/>
  <c r="BC53" i="4"/>
  <c r="AR53" i="4"/>
  <c r="BD53" i="4"/>
  <c r="AS53" i="4"/>
  <c r="BE53" i="4"/>
  <c r="AT53" i="4"/>
  <c r="BF53" i="4"/>
  <c r="AU53" i="4"/>
  <c r="BG53" i="4"/>
  <c r="AV53" i="4"/>
  <c r="CW313" i="4"/>
  <c r="AZ188" i="4"/>
  <c r="AN188" i="4"/>
  <c r="CD392" i="4"/>
  <c r="BF188" i="4"/>
  <c r="AT188" i="4"/>
  <c r="DA270" i="4"/>
  <c r="CM342" i="4"/>
  <c r="BB270" i="4"/>
  <c r="CB270" i="4"/>
  <c r="BN342" i="4"/>
  <c r="CS342" i="4"/>
  <c r="DK65" i="4"/>
  <c r="BT342" i="4"/>
  <c r="CY342" i="4"/>
  <c r="CO270" i="4"/>
  <c r="BZ342" i="4"/>
  <c r="DE342" i="4"/>
  <c r="BP270" i="4"/>
  <c r="CF342" i="4"/>
  <c r="AM270" i="4"/>
  <c r="BE270" i="4"/>
  <c r="AP270" i="4"/>
  <c r="BH270" i="4"/>
  <c r="AS270" i="4"/>
  <c r="AV270" i="4"/>
  <c r="AY270" i="4"/>
  <c r="BX313" i="4"/>
  <c r="CB313" i="4"/>
  <c r="DA313" i="4"/>
  <c r="DE313" i="4"/>
  <c r="BL313" i="4"/>
  <c r="CK313" i="4"/>
  <c r="BP313" i="4"/>
  <c r="CO313" i="4"/>
  <c r="BB267" i="4"/>
  <c r="DF23" i="4"/>
  <c r="AM267" i="4"/>
  <c r="BE267" i="4"/>
  <c r="AP267" i="4"/>
  <c r="BH267" i="4"/>
  <c r="CC23" i="4"/>
  <c r="AS267" i="4"/>
  <c r="AV267" i="4"/>
  <c r="AR394" i="4"/>
  <c r="AK243" i="4"/>
  <c r="DB23" i="4"/>
  <c r="AY267" i="4"/>
  <c r="AW243" i="4"/>
  <c r="AL243" i="4"/>
  <c r="AX243" i="4"/>
  <c r="AM243" i="4"/>
  <c r="AY243" i="4"/>
  <c r="AN243" i="4"/>
  <c r="AZ243" i="4"/>
  <c r="AO243" i="4"/>
  <c r="BA243" i="4"/>
  <c r="AP243" i="4"/>
  <c r="BB243" i="4"/>
  <c r="AQ243" i="4"/>
  <c r="BC243" i="4"/>
  <c r="AR243" i="4"/>
  <c r="BD243" i="4"/>
  <c r="AS243" i="4"/>
  <c r="BE243" i="4"/>
  <c r="AT243" i="4"/>
  <c r="BF243" i="4"/>
  <c r="AU243" i="4"/>
  <c r="BG243" i="4"/>
  <c r="AV243" i="4"/>
  <c r="BR394" i="4"/>
  <c r="CM346" i="4"/>
  <c r="CP346" i="4"/>
  <c r="BQ178" i="4"/>
  <c r="CS346" i="4"/>
  <c r="CY142" i="4"/>
  <c r="BT166" i="4"/>
  <c r="BZ226" i="4"/>
  <c r="CY346" i="4"/>
  <c r="DB346" i="4"/>
  <c r="CM142" i="4"/>
  <c r="DB298" i="4"/>
  <c r="DE346" i="4"/>
  <c r="BX262" i="4"/>
  <c r="BN346" i="4"/>
  <c r="DK106" i="4"/>
  <c r="BZ142" i="4"/>
  <c r="BQ346" i="4"/>
  <c r="BO130" i="4"/>
  <c r="BT346" i="4"/>
  <c r="BN142" i="4"/>
  <c r="BZ346" i="4"/>
  <c r="CC346" i="4"/>
  <c r="BM370" i="4"/>
  <c r="CR34" i="4"/>
  <c r="CF346" i="4"/>
  <c r="CQ394" i="4"/>
  <c r="CG23" i="4"/>
  <c r="CX405" i="4"/>
  <c r="CP23" i="4"/>
  <c r="BQ23" i="4"/>
  <c r="CT23" i="4"/>
  <c r="BU23" i="4"/>
  <c r="BF342" i="4"/>
  <c r="AN342" i="4"/>
  <c r="AQ342" i="4"/>
  <c r="CK374" i="4"/>
  <c r="AT342" i="4"/>
  <c r="AZ342" i="4"/>
  <c r="BC342" i="4"/>
  <c r="CD53" i="4"/>
  <c r="CF161" i="4"/>
  <c r="DK353" i="4"/>
  <c r="BN353" i="4"/>
  <c r="CU53" i="4"/>
  <c r="CM233" i="4"/>
  <c r="BZ269" i="4"/>
  <c r="BM281" i="4"/>
  <c r="BO173" i="4"/>
  <c r="CY53" i="4"/>
  <c r="DD101" i="4"/>
  <c r="CY149" i="4"/>
  <c r="BZ317" i="4"/>
  <c r="DF341" i="4"/>
  <c r="CW365" i="4"/>
  <c r="AT374" i="4"/>
  <c r="CW29" i="4"/>
  <c r="CD377" i="4"/>
  <c r="DF377" i="4"/>
  <c r="CL101" i="4"/>
  <c r="CC317" i="4"/>
  <c r="CN341" i="4"/>
  <c r="CB41" i="4"/>
  <c r="CD41" i="4"/>
  <c r="CE77" i="4"/>
  <c r="DK221" i="4"/>
  <c r="CT293" i="4"/>
  <c r="CG173" i="4"/>
  <c r="CK29" i="4"/>
  <c r="CU41" i="4"/>
  <c r="CL77" i="4"/>
  <c r="CC89" i="4"/>
  <c r="BU293" i="4"/>
  <c r="BC23" i="4"/>
  <c r="DA41" i="4"/>
  <c r="BY401" i="4"/>
  <c r="DA101" i="4"/>
  <c r="CR137" i="4"/>
  <c r="DB245" i="4"/>
  <c r="CP269" i="4"/>
  <c r="CC353" i="4"/>
  <c r="BQ245" i="4"/>
  <c r="BO53" i="4"/>
  <c r="CU221" i="4"/>
  <c r="CY233" i="4"/>
  <c r="CG53" i="4"/>
  <c r="CL161" i="4"/>
  <c r="CN245" i="4"/>
  <c r="CY317" i="4"/>
  <c r="BQ53" i="4"/>
  <c r="DG161" i="4"/>
  <c r="CS269" i="4"/>
  <c r="DK381" i="4"/>
  <c r="AM23" i="4"/>
  <c r="AX374" i="4"/>
  <c r="CL405" i="4"/>
  <c r="BS405" i="4"/>
  <c r="BG23" i="4"/>
  <c r="AQ23" i="4"/>
  <c r="BB374" i="4"/>
  <c r="AL374" i="4"/>
  <c r="AU23" i="4"/>
  <c r="BF374" i="4"/>
  <c r="AP374" i="4"/>
  <c r="AY23" i="4"/>
  <c r="BT196" i="4"/>
  <c r="CO135" i="4"/>
  <c r="BU280" i="4"/>
  <c r="BZ112" i="4"/>
  <c r="CY268" i="4"/>
  <c r="CY244" i="4"/>
  <c r="CE160" i="4"/>
  <c r="BQ388" i="4"/>
  <c r="CT207" i="4"/>
  <c r="CN243" i="4"/>
  <c r="CN87" i="4"/>
  <c r="BO339" i="4"/>
  <c r="CC75" i="4"/>
  <c r="BV231" i="4"/>
  <c r="DD351" i="4"/>
  <c r="BS87" i="4"/>
  <c r="CW375" i="4"/>
  <c r="CY63" i="4"/>
  <c r="CX75" i="4"/>
  <c r="BS135" i="4"/>
  <c r="CC207" i="4"/>
  <c r="DC231" i="4"/>
  <c r="BU291" i="4"/>
  <c r="DB17" i="4"/>
  <c r="CA27" i="4"/>
  <c r="CC41" i="4"/>
  <c r="CZ41" i="4"/>
  <c r="BP53" i="4"/>
  <c r="CF53" i="4"/>
  <c r="CW53" i="4"/>
  <c r="BV63" i="4"/>
  <c r="BZ65" i="4"/>
  <c r="DG65" i="4"/>
  <c r="CE75" i="4"/>
  <c r="CZ75" i="4"/>
  <c r="CG77" i="4"/>
  <c r="CP87" i="4"/>
  <c r="CA89" i="4"/>
  <c r="CX89" i="4"/>
  <c r="CE99" i="4"/>
  <c r="CU99" i="4"/>
  <c r="BV101" i="4"/>
  <c r="BY125" i="4"/>
  <c r="CU159" i="4"/>
  <c r="CK161" i="4"/>
  <c r="BQ195" i="4"/>
  <c r="DB195" i="4"/>
  <c r="BN197" i="4"/>
  <c r="CF197" i="4"/>
  <c r="CY197" i="4"/>
  <c r="BM207" i="4"/>
  <c r="CX207" i="4"/>
  <c r="CH219" i="4"/>
  <c r="CD221" i="4"/>
  <c r="BV233" i="4"/>
  <c r="CP243" i="4"/>
  <c r="CA279" i="4"/>
  <c r="CT279" i="4"/>
  <c r="DD281" i="4"/>
  <c r="CN291" i="4"/>
  <c r="CT329" i="4"/>
  <c r="CT339" i="4"/>
  <c r="DK341" i="4"/>
  <c r="CS353" i="4"/>
  <c r="CF365" i="4"/>
  <c r="BR375" i="4"/>
  <c r="CG375" i="4"/>
  <c r="CW377" i="4"/>
  <c r="CX387" i="4"/>
  <c r="CY389" i="4"/>
  <c r="BZ411" i="4"/>
  <c r="CR87" i="4"/>
  <c r="CE207" i="4"/>
  <c r="CM63" i="4"/>
  <c r="DD41" i="4"/>
  <c r="CF41" i="4"/>
  <c r="DB41" i="4"/>
  <c r="BR53" i="4"/>
  <c r="CH53" i="4"/>
  <c r="CZ53" i="4"/>
  <c r="BO75" i="4"/>
  <c r="CG75" i="4"/>
  <c r="DD75" i="4"/>
  <c r="CN77" i="4"/>
  <c r="CE89" i="4"/>
  <c r="CZ89" i="4"/>
  <c r="BY101" i="4"/>
  <c r="CO101" i="4"/>
  <c r="BL111" i="4"/>
  <c r="BM125" i="4"/>
  <c r="BY135" i="4"/>
  <c r="CM149" i="4"/>
  <c r="BL161" i="4"/>
  <c r="CM161" i="4"/>
  <c r="CZ173" i="4"/>
  <c r="BT195" i="4"/>
  <c r="CM195" i="4"/>
  <c r="DE195" i="4"/>
  <c r="BQ197" i="4"/>
  <c r="DB197" i="4"/>
  <c r="BO207" i="4"/>
  <c r="CZ207" i="4"/>
  <c r="CQ231" i="4"/>
  <c r="DG231" i="4"/>
  <c r="BM243" i="4"/>
  <c r="CX243" i="4"/>
  <c r="CP267" i="4"/>
  <c r="BL279" i="4"/>
  <c r="CD279" i="4"/>
  <c r="CW279" i="4"/>
  <c r="BR281" i="4"/>
  <c r="DF291" i="4"/>
  <c r="DK305" i="4"/>
  <c r="BU339" i="4"/>
  <c r="CZ339" i="4"/>
  <c r="BU341" i="4"/>
  <c r="BS351" i="4"/>
  <c r="BT365" i="4"/>
  <c r="BU375" i="4"/>
  <c r="CZ375" i="4"/>
  <c r="BO377" i="4"/>
  <c r="BY387" i="4"/>
  <c r="CM389" i="4"/>
  <c r="BN411" i="4"/>
  <c r="BV135" i="4"/>
  <c r="BT147" i="4"/>
  <c r="DA315" i="4"/>
  <c r="AK17" i="4"/>
  <c r="CC27" i="4"/>
  <c r="BK17" i="4"/>
  <c r="CP17" i="4"/>
  <c r="BX29" i="4"/>
  <c r="BO41" i="4"/>
  <c r="CG41" i="4"/>
  <c r="DC41" i="4"/>
  <c r="BT53" i="4"/>
  <c r="CK53" i="4"/>
  <c r="DA53" i="4"/>
  <c r="BZ63" i="4"/>
  <c r="DC63" i="4"/>
  <c r="CU65" i="4"/>
  <c r="CL75" i="4"/>
  <c r="BM77" i="4"/>
  <c r="CP77" i="4"/>
  <c r="BY87" i="4"/>
  <c r="CT87" i="4"/>
  <c r="BM89" i="4"/>
  <c r="CG89" i="4"/>
  <c r="DB89" i="4"/>
  <c r="BS99" i="4"/>
  <c r="CH99" i="4"/>
  <c r="DG101" i="4"/>
  <c r="BY111" i="4"/>
  <c r="CU135" i="4"/>
  <c r="DE147" i="4"/>
  <c r="BZ149" i="4"/>
  <c r="BV159" i="4"/>
  <c r="BM161" i="4"/>
  <c r="CP161" i="4"/>
  <c r="BQ207" i="4"/>
  <c r="CG207" i="4"/>
  <c r="DB207" i="4"/>
  <c r="BR221" i="4"/>
  <c r="BZ233" i="4"/>
  <c r="DC233" i="4"/>
  <c r="BO243" i="4"/>
  <c r="CZ243" i="4"/>
  <c r="CP245" i="4"/>
  <c r="CC269" i="4"/>
  <c r="BT281" i="4"/>
  <c r="CA291" i="4"/>
  <c r="CC293" i="4"/>
  <c r="CF317" i="4"/>
  <c r="DB317" i="4"/>
  <c r="BU329" i="4"/>
  <c r="CF353" i="4"/>
  <c r="DG363" i="4"/>
  <c r="CK365" i="4"/>
  <c r="BX375" i="4"/>
  <c r="BM387" i="4"/>
  <c r="BZ389" i="4"/>
  <c r="BU87" i="4"/>
  <c r="CX99" i="4"/>
  <c r="BO27" i="4"/>
  <c r="BP41" i="4"/>
  <c r="BQ75" i="4"/>
  <c r="CN75" i="4"/>
  <c r="DF75" i="4"/>
  <c r="BO77" i="4"/>
  <c r="CR77" i="4"/>
  <c r="CA87" i="4"/>
  <c r="DD89" i="4"/>
  <c r="CL99" i="4"/>
  <c r="DA99" i="4"/>
  <c r="CR101" i="4"/>
  <c r="DK101" i="4"/>
  <c r="CA111" i="4"/>
  <c r="CB135" i="4"/>
  <c r="CX135" i="4"/>
  <c r="BN149" i="4"/>
  <c r="BN161" i="4"/>
  <c r="CS161" i="4"/>
  <c r="CY171" i="4"/>
  <c r="BU173" i="4"/>
  <c r="CP195" i="4"/>
  <c r="BT197" i="4"/>
  <c r="CM197" i="4"/>
  <c r="DE197" i="4"/>
  <c r="CL207" i="4"/>
  <c r="BV219" i="4"/>
  <c r="DG219" i="4"/>
  <c r="CH221" i="4"/>
  <c r="BN231" i="4"/>
  <c r="BQ243" i="4"/>
  <c r="DB243" i="4"/>
  <c r="CY269" i="4"/>
  <c r="BO279" i="4"/>
  <c r="CG279" i="4"/>
  <c r="CZ279" i="4"/>
  <c r="CA281" i="4"/>
  <c r="BY315" i="4"/>
  <c r="CO315" i="4"/>
  <c r="BN317" i="4"/>
  <c r="CA339" i="4"/>
  <c r="CA341" i="4"/>
  <c r="CT341" i="4"/>
  <c r="CR351" i="4"/>
  <c r="BQ353" i="4"/>
  <c r="CY353" i="4"/>
  <c r="DA365" i="4"/>
  <c r="CN375" i="4"/>
  <c r="BR377" i="4"/>
  <c r="CY413" i="4"/>
  <c r="BM75" i="4"/>
  <c r="CW243" i="4"/>
  <c r="DC29" i="4"/>
  <c r="DE41" i="4"/>
  <c r="CC17" i="4"/>
  <c r="BL29" i="4"/>
  <c r="BQ41" i="4"/>
  <c r="CN41" i="4"/>
  <c r="DF41" i="4"/>
  <c r="BV53" i="4"/>
  <c r="CN53" i="4"/>
  <c r="DC53" i="4"/>
  <c r="BN63" i="4"/>
  <c r="CQ63" i="4"/>
  <c r="BN65" i="4"/>
  <c r="BS75" i="4"/>
  <c r="BQ77" i="4"/>
  <c r="CT77" i="4"/>
  <c r="CC87" i="4"/>
  <c r="CX87" i="4"/>
  <c r="BO89" i="4"/>
  <c r="CL89" i="4"/>
  <c r="DF89" i="4"/>
  <c r="BM101" i="4"/>
  <c r="CB101" i="4"/>
  <c r="CO111" i="4"/>
  <c r="DK125" i="4"/>
  <c r="CE137" i="4"/>
  <c r="BQ161" i="4"/>
  <c r="CW161" i="4"/>
  <c r="CN173" i="4"/>
  <c r="BS207" i="4"/>
  <c r="DD207" i="4"/>
  <c r="CQ219" i="4"/>
  <c r="CD231" i="4"/>
  <c r="CU231" i="4"/>
  <c r="BN233" i="4"/>
  <c r="CQ233" i="4"/>
  <c r="BR243" i="4"/>
  <c r="DC243" i="4"/>
  <c r="CA245" i="4"/>
  <c r="CF269" i="4"/>
  <c r="CF281" i="4"/>
  <c r="CT291" i="4"/>
  <c r="DB293" i="4"/>
  <c r="DE317" i="4"/>
  <c r="DF339" i="4"/>
  <c r="BX365" i="4"/>
  <c r="DC375" i="4"/>
  <c r="BN389" i="4"/>
  <c r="DE389" i="4"/>
  <c r="CM413" i="4"/>
  <c r="CM53" i="4"/>
  <c r="BQ27" i="4"/>
  <c r="DB27" i="4"/>
  <c r="CQ29" i="4"/>
  <c r="BR41" i="4"/>
  <c r="CO41" i="4"/>
  <c r="DG41" i="4"/>
  <c r="BX53" i="4"/>
  <c r="CO53" i="4"/>
  <c r="DE53" i="4"/>
  <c r="DG63" i="4"/>
  <c r="CH65" i="4"/>
  <c r="CY65" i="4"/>
  <c r="BU75" i="4"/>
  <c r="CP75" i="4"/>
  <c r="BS77" i="4"/>
  <c r="CX77" i="4"/>
  <c r="CE87" i="4"/>
  <c r="CZ87" i="4"/>
  <c r="BQ89" i="4"/>
  <c r="DK89" i="4"/>
  <c r="BV99" i="4"/>
  <c r="DD99" i="4"/>
  <c r="CU101" i="4"/>
  <c r="CP111" i="4"/>
  <c r="CW113" i="4"/>
  <c r="CR123" i="4"/>
  <c r="CE135" i="4"/>
  <c r="DA135" i="4"/>
  <c r="BT161" i="4"/>
  <c r="CX161" i="4"/>
  <c r="BZ195" i="4"/>
  <c r="CS195" i="4"/>
  <c r="CP197" i="4"/>
  <c r="CN207" i="4"/>
  <c r="DC221" i="4"/>
  <c r="DG233" i="4"/>
  <c r="BY243" i="4"/>
  <c r="CC267" i="4"/>
  <c r="BN269" i="4"/>
  <c r="DB269" i="4"/>
  <c r="BR279" i="4"/>
  <c r="CK279" i="4"/>
  <c r="DC279" i="4"/>
  <c r="CH281" i="4"/>
  <c r="BO291" i="4"/>
  <c r="CG293" i="4"/>
  <c r="BQ317" i="4"/>
  <c r="CM317" i="4"/>
  <c r="CZ341" i="4"/>
  <c r="BT353" i="4"/>
  <c r="CO365" i="4"/>
  <c r="BL375" i="4"/>
  <c r="CA375" i="4"/>
  <c r="DD387" i="4"/>
  <c r="BZ413" i="4"/>
  <c r="DB75" i="4"/>
  <c r="BP99" i="4"/>
  <c r="CQ243" i="4"/>
  <c r="DB53" i="4"/>
  <c r="BT41" i="4"/>
  <c r="CP41" i="4"/>
  <c r="DK41" i="4"/>
  <c r="DD53" i="4"/>
  <c r="BZ53" i="4"/>
  <c r="CP53" i="4"/>
  <c r="DF53" i="4"/>
  <c r="CD63" i="4"/>
  <c r="CR75" i="4"/>
  <c r="BU77" i="4"/>
  <c r="CZ77" i="4"/>
  <c r="DB87" i="4"/>
  <c r="BS89" i="4"/>
  <c r="CN89" i="4"/>
  <c r="BY99" i="4"/>
  <c r="CO99" i="4"/>
  <c r="CE101" i="4"/>
  <c r="DD111" i="4"/>
  <c r="CC123" i="4"/>
  <c r="BM135" i="4"/>
  <c r="DE149" i="4"/>
  <c r="BX161" i="4"/>
  <c r="CY161" i="4"/>
  <c r="BZ171" i="4"/>
  <c r="DF173" i="4"/>
  <c r="BU207" i="4"/>
  <c r="CP207" i="4"/>
  <c r="DF207" i="4"/>
  <c r="BV221" i="4"/>
  <c r="CY231" i="4"/>
  <c r="CD233" i="4"/>
  <c r="CA243" i="4"/>
  <c r="CC245" i="4"/>
  <c r="CR281" i="4"/>
  <c r="BM315" i="4"/>
  <c r="CB315" i="4"/>
  <c r="CG339" i="4"/>
  <c r="DC341" i="4"/>
  <c r="CM353" i="4"/>
  <c r="DB353" i="4"/>
  <c r="CH363" i="4"/>
  <c r="BL365" i="4"/>
  <c r="CQ375" i="4"/>
  <c r="CR387" i="4"/>
  <c r="CS389" i="4"/>
  <c r="BN39" i="4"/>
  <c r="CR135" i="4"/>
  <c r="CL315" i="4"/>
  <c r="CK375" i="4"/>
  <c r="CZ27" i="4"/>
  <c r="CH41" i="4"/>
  <c r="AI51" i="4"/>
  <c r="BU53" i="4"/>
  <c r="BQ17" i="4"/>
  <c r="CN27" i="4"/>
  <c r="CD29" i="4"/>
  <c r="BU41" i="4"/>
  <c r="CQ41" i="4"/>
  <c r="AI53" i="4"/>
  <c r="CA53" i="4"/>
  <c r="CQ53" i="4"/>
  <c r="DG53" i="4"/>
  <c r="CU63" i="4"/>
  <c r="BY75" i="4"/>
  <c r="BY77" i="4"/>
  <c r="DB77" i="4"/>
  <c r="BM87" i="4"/>
  <c r="CG87" i="4"/>
  <c r="DD87" i="4"/>
  <c r="BU89" i="4"/>
  <c r="CP89" i="4"/>
  <c r="BP101" i="4"/>
  <c r="CX101" i="4"/>
  <c r="BX113" i="4"/>
  <c r="CE123" i="4"/>
  <c r="CX125" i="4"/>
  <c r="CH135" i="4"/>
  <c r="DD135" i="4"/>
  <c r="CS149" i="4"/>
  <c r="BY161" i="4"/>
  <c r="DB161" i="4"/>
  <c r="CA173" i="4"/>
  <c r="CC195" i="4"/>
  <c r="BZ197" i="4"/>
  <c r="CS197" i="4"/>
  <c r="BY207" i="4"/>
  <c r="CU219" i="4"/>
  <c r="BR231" i="4"/>
  <c r="CH231" i="4"/>
  <c r="CU233" i="4"/>
  <c r="CC243" i="4"/>
  <c r="BQ269" i="4"/>
  <c r="CM269" i="4"/>
  <c r="DE269" i="4"/>
  <c r="BU279" i="4"/>
  <c r="CN279" i="4"/>
  <c r="DF279" i="4"/>
  <c r="CX281" i="4"/>
  <c r="CG291" i="4"/>
  <c r="BQ293" i="4"/>
  <c r="DF293" i="4"/>
  <c r="BT317" i="4"/>
  <c r="CP317" i="4"/>
  <c r="CB365" i="4"/>
  <c r="DE365" i="4"/>
  <c r="DF375" i="4"/>
  <c r="CE387" i="4"/>
  <c r="CY411" i="4"/>
  <c r="DE111" i="4"/>
  <c r="BR219" i="4"/>
  <c r="DC219" i="4"/>
  <c r="BZ231" i="4"/>
  <c r="CL387" i="4"/>
  <c r="CS41" i="4"/>
  <c r="BL53" i="4"/>
  <c r="CS53" i="4"/>
  <c r="BR63" i="4"/>
  <c r="CA75" i="4"/>
  <c r="CA77" i="4"/>
  <c r="DD77" i="4"/>
  <c r="BO87" i="4"/>
  <c r="CR89" i="4"/>
  <c r="CR99" i="4"/>
  <c r="DG99" i="4"/>
  <c r="CH101" i="4"/>
  <c r="CX123" i="4"/>
  <c r="BP135" i="4"/>
  <c r="CL135" i="4"/>
  <c r="BS137" i="4"/>
  <c r="DD137" i="4"/>
  <c r="CF149" i="4"/>
  <c r="BZ161" i="4"/>
  <c r="DE161" i="4"/>
  <c r="DK173" i="4"/>
  <c r="CR207" i="4"/>
  <c r="CQ221" i="4"/>
  <c r="BR233" i="4"/>
  <c r="CD243" i="4"/>
  <c r="BO245" i="4"/>
  <c r="BO341" i="4"/>
  <c r="CZ351" i="4"/>
  <c r="DE353" i="4"/>
  <c r="BO375" i="4"/>
  <c r="CD375" i="4"/>
  <c r="CF389" i="4"/>
  <c r="BP399" i="4"/>
  <c r="CO399" i="4"/>
  <c r="DK29" i="4"/>
  <c r="BV41" i="4"/>
  <c r="CB53" i="4"/>
  <c r="CM65" i="4"/>
  <c r="CJ17" i="4"/>
  <c r="CP27" i="4"/>
  <c r="BR29" i="4"/>
  <c r="CA41" i="4"/>
  <c r="BN53" i="4"/>
  <c r="CC53" i="4"/>
  <c r="CT53" i="4"/>
  <c r="CC77" i="4"/>
  <c r="BQ87" i="4"/>
  <c r="CL87" i="4"/>
  <c r="BY89" i="4"/>
  <c r="BM99" i="4"/>
  <c r="CB99" i="4"/>
  <c r="DA123" i="4"/>
  <c r="CL125" i="4"/>
  <c r="DG135" i="4"/>
  <c r="BT149" i="4"/>
  <c r="DK149" i="4"/>
  <c r="DK161" i="4"/>
  <c r="BN195" i="4"/>
  <c r="CF195" i="4"/>
  <c r="CL243" i="4"/>
  <c r="BQ267" i="4"/>
  <c r="BX279" i="4"/>
  <c r="BP315" i="4"/>
  <c r="BZ353" i="4"/>
  <c r="BP365" i="4"/>
  <c r="CT375" i="4"/>
  <c r="DB401" i="4"/>
  <c r="CM411" i="4"/>
  <c r="CM28" i="4"/>
  <c r="CE112" i="4"/>
  <c r="CC208" i="4"/>
  <c r="BO244" i="4"/>
  <c r="DE268" i="4"/>
  <c r="CN316" i="4"/>
  <c r="CA400" i="4"/>
  <c r="CP28" i="4"/>
  <c r="DF88" i="4"/>
  <c r="BR220" i="4"/>
  <c r="CZ376" i="4"/>
  <c r="CS388" i="4"/>
  <c r="BQ28" i="4"/>
  <c r="CG40" i="4"/>
  <c r="BU88" i="4"/>
  <c r="BD392" i="4"/>
  <c r="DK52" i="4"/>
  <c r="CF196" i="4"/>
  <c r="CT208" i="4"/>
  <c r="CS292" i="4"/>
  <c r="CC388" i="4"/>
  <c r="CR400" i="4"/>
  <c r="CB184" i="4"/>
  <c r="BT28" i="4"/>
  <c r="BM160" i="4"/>
  <c r="CX160" i="4"/>
  <c r="CZ208" i="4"/>
  <c r="CQ280" i="4"/>
  <c r="CA376" i="4"/>
  <c r="BS76" i="4"/>
  <c r="BQ160" i="4"/>
  <c r="DB160" i="4"/>
  <c r="BQ196" i="4"/>
  <c r="CF388" i="4"/>
  <c r="BY76" i="4"/>
  <c r="CT280" i="4"/>
  <c r="BN268" i="4"/>
  <c r="CZ316" i="4"/>
  <c r="DD352" i="4"/>
  <c r="DE28" i="4"/>
  <c r="DF40" i="4"/>
  <c r="CR76" i="4"/>
  <c r="CP88" i="4"/>
  <c r="CA208" i="4"/>
  <c r="CD220" i="4"/>
  <c r="BT268" i="4"/>
  <c r="CC364" i="4"/>
  <c r="DK364" i="4"/>
  <c r="AZ142" i="4"/>
  <c r="CR188" i="4"/>
  <c r="AP313" i="4"/>
  <c r="BF313" i="4"/>
  <c r="AT313" i="4"/>
  <c r="AX313" i="4"/>
  <c r="AL313" i="4"/>
  <c r="BB313" i="4"/>
  <c r="CM228" i="4"/>
  <c r="CW348" i="4"/>
  <c r="BN396" i="4"/>
  <c r="BP216" i="4"/>
  <c r="BC346" i="4"/>
  <c r="CS158" i="4"/>
  <c r="CG74" i="4"/>
  <c r="CW398" i="4"/>
  <c r="BV110" i="4"/>
  <c r="DD38" i="4"/>
  <c r="BM38" i="4"/>
  <c r="BR62" i="4"/>
  <c r="CH110" i="4"/>
  <c r="BM314" i="4"/>
  <c r="DD362" i="4"/>
  <c r="DA398" i="4"/>
  <c r="DA422" i="4"/>
  <c r="BT38" i="4"/>
  <c r="DK110" i="4"/>
  <c r="BT218" i="4"/>
  <c r="DC410" i="4"/>
  <c r="CO422" i="4"/>
  <c r="BF346" i="4"/>
  <c r="BZ26" i="4"/>
  <c r="BY38" i="4"/>
  <c r="CC50" i="4"/>
  <c r="CL290" i="4"/>
  <c r="CL314" i="4"/>
  <c r="CQ410" i="4"/>
  <c r="BQ26" i="4"/>
  <c r="CB26" i="4"/>
  <c r="CA38" i="4"/>
  <c r="BM74" i="4"/>
  <c r="CZ74" i="4"/>
  <c r="BR98" i="4"/>
  <c r="BU254" i="4"/>
  <c r="CA362" i="4"/>
  <c r="CD410" i="4"/>
  <c r="DD422" i="4"/>
  <c r="CD230" i="4"/>
  <c r="CA254" i="4"/>
  <c r="CU266" i="4"/>
  <c r="BY278" i="4"/>
  <c r="BR410" i="4"/>
  <c r="CR422" i="4"/>
  <c r="CU26" i="4"/>
  <c r="CN38" i="4"/>
  <c r="BO74" i="4"/>
  <c r="BQ86" i="4"/>
  <c r="CB218" i="4"/>
  <c r="CO254" i="4"/>
  <c r="CY26" i="4"/>
  <c r="CP38" i="4"/>
  <c r="CA86" i="4"/>
  <c r="CQ98" i="4"/>
  <c r="CX254" i="4"/>
  <c r="BV314" i="4"/>
  <c r="CG374" i="4"/>
  <c r="DK410" i="4"/>
  <c r="DG422" i="4"/>
  <c r="CN26" i="4"/>
  <c r="DK26" i="4"/>
  <c r="CX38" i="4"/>
  <c r="CE86" i="4"/>
  <c r="BZ122" i="4"/>
  <c r="CF194" i="4"/>
  <c r="CC278" i="4"/>
  <c r="CZ278" i="4"/>
  <c r="BM290" i="4"/>
  <c r="CE350" i="4"/>
  <c r="BT398" i="4"/>
  <c r="CW410" i="4"/>
  <c r="CU422" i="4"/>
  <c r="DK422" i="4"/>
  <c r="CH38" i="4"/>
  <c r="DB38" i="4"/>
  <c r="BN62" i="4"/>
  <c r="CU62" i="4"/>
  <c r="DK182" i="4"/>
  <c r="CM230" i="4"/>
  <c r="CZ362" i="4"/>
  <c r="BY398" i="4"/>
  <c r="CK410" i="4"/>
  <c r="CE74" i="4"/>
  <c r="DB86" i="4"/>
  <c r="CC134" i="4"/>
  <c r="BT158" i="4"/>
  <c r="CG398" i="4"/>
  <c r="BX410" i="4"/>
  <c r="CX422" i="4"/>
  <c r="DE38" i="4"/>
  <c r="DF86" i="4"/>
  <c r="CP134" i="4"/>
  <c r="CP158" i="4"/>
  <c r="DF242" i="4"/>
  <c r="DD278" i="4"/>
  <c r="CO326" i="4"/>
  <c r="CM398" i="4"/>
  <c r="CL422" i="4"/>
  <c r="AN346" i="4"/>
  <c r="AQ346" i="4"/>
  <c r="AT346" i="4"/>
  <c r="AZ346" i="4"/>
  <c r="DA82" i="4"/>
  <c r="CP166" i="4"/>
  <c r="CO178" i="4"/>
  <c r="BT214" i="4"/>
  <c r="BM334" i="4"/>
  <c r="CP382" i="4"/>
  <c r="CS166" i="4"/>
  <c r="CP178" i="4"/>
  <c r="CA214" i="4"/>
  <c r="BT286" i="4"/>
  <c r="CR334" i="4"/>
  <c r="CE370" i="4"/>
  <c r="CL418" i="4"/>
  <c r="BM202" i="4"/>
  <c r="CU334" i="4"/>
  <c r="CT346" i="4"/>
  <c r="CW346" i="4"/>
  <c r="CC382" i="4"/>
  <c r="CG202" i="4"/>
  <c r="CG298" i="4"/>
  <c r="BQ418" i="4"/>
  <c r="CQ262" i="4"/>
  <c r="CP22" i="4"/>
  <c r="BS46" i="4"/>
  <c r="DK310" i="4"/>
  <c r="DD382" i="4"/>
  <c r="DB418" i="4"/>
  <c r="CQ226" i="4"/>
  <c r="CS310" i="4"/>
  <c r="BO382" i="4"/>
  <c r="DK394" i="4"/>
  <c r="BY46" i="4"/>
  <c r="DK46" i="4"/>
  <c r="BQ166" i="4"/>
  <c r="BP178" i="4"/>
  <c r="DF202" i="4"/>
  <c r="DK250" i="4"/>
  <c r="BQ298" i="4"/>
  <c r="CA346" i="4"/>
  <c r="CA26" i="4"/>
  <c r="CX26" i="4"/>
  <c r="BL38" i="4"/>
  <c r="BZ38" i="4"/>
  <c r="CO38" i="4"/>
  <c r="DC38" i="4"/>
  <c r="BQ50" i="4"/>
  <c r="DG62" i="4"/>
  <c r="DB74" i="4"/>
  <c r="CC86" i="4"/>
  <c r="DD86" i="4"/>
  <c r="BX98" i="4"/>
  <c r="CG110" i="4"/>
  <c r="CD134" i="4"/>
  <c r="CQ158" i="4"/>
  <c r="BQ194" i="4"/>
  <c r="CY194" i="4"/>
  <c r="BR230" i="4"/>
  <c r="DG254" i="4"/>
  <c r="CB254" i="4"/>
  <c r="CY254" i="4"/>
  <c r="BR266" i="4"/>
  <c r="BQ278" i="4"/>
  <c r="CR278" i="4"/>
  <c r="CB314" i="4"/>
  <c r="CR314" i="4"/>
  <c r="CN338" i="4"/>
  <c r="BM374" i="4"/>
  <c r="DK374" i="4"/>
  <c r="BL398" i="4"/>
  <c r="BZ398" i="4"/>
  <c r="CN398" i="4"/>
  <c r="DB398" i="4"/>
  <c r="BO338" i="4"/>
  <c r="DD350" i="4"/>
  <c r="BO362" i="4"/>
  <c r="CR362" i="4"/>
  <c r="CL374" i="4"/>
  <c r="BM398" i="4"/>
  <c r="CA398" i="4"/>
  <c r="CP398" i="4"/>
  <c r="DC398" i="4"/>
  <c r="BL254" i="4"/>
  <c r="CH266" i="4"/>
  <c r="DF278" i="4"/>
  <c r="CW26" i="4"/>
  <c r="BN38" i="4"/>
  <c r="CB38" i="4"/>
  <c r="CQ38" i="4"/>
  <c r="DF38" i="4"/>
  <c r="CH62" i="4"/>
  <c r="BQ74" i="4"/>
  <c r="CL74" i="4"/>
  <c r="DD74" i="4"/>
  <c r="CG86" i="4"/>
  <c r="CL110" i="4"/>
  <c r="CD122" i="4"/>
  <c r="CQ134" i="4"/>
  <c r="DB158" i="4"/>
  <c r="DK170" i="4"/>
  <c r="BT194" i="4"/>
  <c r="CF218" i="4"/>
  <c r="DA218" i="4"/>
  <c r="CQ230" i="4"/>
  <c r="BM254" i="4"/>
  <c r="CG254" i="4"/>
  <c r="DA254" i="4"/>
  <c r="CY266" i="4"/>
  <c r="BS278" i="4"/>
  <c r="CT278" i="4"/>
  <c r="BP314" i="4"/>
  <c r="CE314" i="4"/>
  <c r="DK314" i="4"/>
  <c r="BQ374" i="4"/>
  <c r="BS386" i="4"/>
  <c r="BN398" i="4"/>
  <c r="CB398" i="4"/>
  <c r="CQ398" i="4"/>
  <c r="DD398" i="4"/>
  <c r="CE278" i="4"/>
  <c r="DG314" i="4"/>
  <c r="CC26" i="4"/>
  <c r="CZ26" i="4"/>
  <c r="BM26" i="4"/>
  <c r="CE26" i="4"/>
  <c r="DA26" i="4"/>
  <c r="BO38" i="4"/>
  <c r="CC38" i="4"/>
  <c r="CS38" i="4"/>
  <c r="DG38" i="4"/>
  <c r="BV62" i="4"/>
  <c r="CN74" i="4"/>
  <c r="CL86" i="4"/>
  <c r="BL98" i="4"/>
  <c r="CM110" i="4"/>
  <c r="CE122" i="4"/>
  <c r="DB134" i="4"/>
  <c r="DC158" i="4"/>
  <c r="CM194" i="4"/>
  <c r="DB194" i="4"/>
  <c r="DE206" i="4"/>
  <c r="BN254" i="4"/>
  <c r="CK254" i="4"/>
  <c r="DB254" i="4"/>
  <c r="BV266" i="4"/>
  <c r="CG278" i="4"/>
  <c r="CS302" i="4"/>
  <c r="CU314" i="4"/>
  <c r="CT338" i="4"/>
  <c r="CE362" i="4"/>
  <c r="CP374" i="4"/>
  <c r="BO398" i="4"/>
  <c r="CC398" i="4"/>
  <c r="CR398" i="4"/>
  <c r="DE398" i="4"/>
  <c r="CT38" i="4"/>
  <c r="CY62" i="4"/>
  <c r="BS74" i="4"/>
  <c r="CP74" i="4"/>
  <c r="DF74" i="4"/>
  <c r="CN86" i="4"/>
  <c r="CD98" i="4"/>
  <c r="CX110" i="4"/>
  <c r="CS122" i="4"/>
  <c r="DC134" i="4"/>
  <c r="DA158" i="4"/>
  <c r="DE158" i="4"/>
  <c r="BP218" i="4"/>
  <c r="BZ230" i="4"/>
  <c r="BO254" i="4"/>
  <c r="CL254" i="4"/>
  <c r="DF254" i="4"/>
  <c r="CM266" i="4"/>
  <c r="BU278" i="4"/>
  <c r="BS314" i="4"/>
  <c r="BU338" i="4"/>
  <c r="BS350" i="4"/>
  <c r="DK350" i="4"/>
  <c r="BQ398" i="4"/>
  <c r="CD398" i="4"/>
  <c r="CS398" i="4"/>
  <c r="DF398" i="4"/>
  <c r="CZ254" i="4"/>
  <c r="BP38" i="4"/>
  <c r="BO26" i="4"/>
  <c r="CL26" i="4"/>
  <c r="DD26" i="4"/>
  <c r="BQ38" i="4"/>
  <c r="CF38" i="4"/>
  <c r="CU38" i="4"/>
  <c r="CM62" i="4"/>
  <c r="BU74" i="4"/>
  <c r="BM86" i="4"/>
  <c r="CP86" i="4"/>
  <c r="CZ110" i="4"/>
  <c r="CZ122" i="4"/>
  <c r="BQ158" i="4"/>
  <c r="DE194" i="4"/>
  <c r="CF206" i="4"/>
  <c r="DE218" i="4"/>
  <c r="BP254" i="4"/>
  <c r="CM254" i="4"/>
  <c r="CX278" i="4"/>
  <c r="CX290" i="4"/>
  <c r="BT302" i="4"/>
  <c r="DK302" i="4"/>
  <c r="CH314" i="4"/>
  <c r="CX314" i="4"/>
  <c r="DK326" i="4"/>
  <c r="CZ338" i="4"/>
  <c r="BS362" i="4"/>
  <c r="BU374" i="4"/>
  <c r="CT374" i="4"/>
  <c r="BR398" i="4"/>
  <c r="CE398" i="4"/>
  <c r="CT398" i="4"/>
  <c r="DG398" i="4"/>
  <c r="CC254" i="4"/>
  <c r="BN26" i="4"/>
  <c r="CH26" i="4"/>
  <c r="DB26" i="4"/>
  <c r="CD38" i="4"/>
  <c r="BP26" i="4"/>
  <c r="CM26" i="4"/>
  <c r="DG26" i="4"/>
  <c r="BR38" i="4"/>
  <c r="CG38" i="4"/>
  <c r="CW38" i="4"/>
  <c r="BZ62" i="4"/>
  <c r="BY74" i="4"/>
  <c r="CR74" i="4"/>
  <c r="BO86" i="4"/>
  <c r="CR86" i="4"/>
  <c r="CW98" i="4"/>
  <c r="DB110" i="4"/>
  <c r="DK146" i="4"/>
  <c r="BR158" i="4"/>
  <c r="BZ194" i="4"/>
  <c r="CP194" i="4"/>
  <c r="DK206" i="4"/>
  <c r="CO218" i="4"/>
  <c r="CY230" i="4"/>
  <c r="BQ254" i="4"/>
  <c r="CN254" i="4"/>
  <c r="BZ266" i="4"/>
  <c r="DC266" i="4"/>
  <c r="CL278" i="4"/>
  <c r="CA338" i="4"/>
  <c r="BY374" i="4"/>
  <c r="CX374" i="4"/>
  <c r="BS398" i="4"/>
  <c r="CF398" i="4"/>
  <c r="CU398" i="4"/>
  <c r="BS26" i="4"/>
  <c r="CO26" i="4"/>
  <c r="BU38" i="4"/>
  <c r="CK38" i="4"/>
  <c r="CY38" i="4"/>
  <c r="DC62" i="4"/>
  <c r="CA74" i="4"/>
  <c r="CT74" i="4"/>
  <c r="BS86" i="4"/>
  <c r="CT86" i="4"/>
  <c r="CU110" i="4"/>
  <c r="DA134" i="4"/>
  <c r="CC158" i="4"/>
  <c r="CS194" i="4"/>
  <c r="CT242" i="4"/>
  <c r="BX254" i="4"/>
  <c r="CP254" i="4"/>
  <c r="BN266" i="4"/>
  <c r="CQ266" i="4"/>
  <c r="BM278" i="4"/>
  <c r="CN278" i="4"/>
  <c r="DA314" i="4"/>
  <c r="DF338" i="4"/>
  <c r="CC374" i="4"/>
  <c r="DB374" i="4"/>
  <c r="BU398" i="4"/>
  <c r="CH398" i="4"/>
  <c r="CX398" i="4"/>
  <c r="BV26" i="4"/>
  <c r="BV38" i="4"/>
  <c r="CL38" i="4"/>
  <c r="CZ38" i="4"/>
  <c r="DB50" i="4"/>
  <c r="CQ62" i="4"/>
  <c r="CC74" i="4"/>
  <c r="BU86" i="4"/>
  <c r="CX86" i="4"/>
  <c r="CK98" i="4"/>
  <c r="BS110" i="4"/>
  <c r="BQ134" i="4"/>
  <c r="CD158" i="4"/>
  <c r="BN194" i="4"/>
  <c r="BN230" i="4"/>
  <c r="CG242" i="4"/>
  <c r="BY254" i="4"/>
  <c r="CT254" i="4"/>
  <c r="DG266" i="4"/>
  <c r="CA278" i="4"/>
  <c r="DB278" i="4"/>
  <c r="DD290" i="4"/>
  <c r="BY314" i="4"/>
  <c r="BV398" i="4"/>
  <c r="CK398" i="4"/>
  <c r="CY398" i="4"/>
  <c r="CP26" i="4"/>
  <c r="BY26" i="4"/>
  <c r="CR26" i="4"/>
  <c r="BX38" i="4"/>
  <c r="CM38" i="4"/>
  <c r="DA38" i="4"/>
  <c r="CP50" i="4"/>
  <c r="BY86" i="4"/>
  <c r="BR134" i="4"/>
  <c r="CF158" i="4"/>
  <c r="BZ254" i="4"/>
  <c r="BO278" i="4"/>
  <c r="CO314" i="4"/>
  <c r="BX398" i="4"/>
  <c r="CL398" i="4"/>
  <c r="CZ200" i="4"/>
  <c r="BN64" i="4"/>
  <c r="CH64" i="4"/>
  <c r="BY88" i="4"/>
  <c r="CR88" i="4"/>
  <c r="BV100" i="4"/>
  <c r="CO100" i="4"/>
  <c r="DG100" i="4"/>
  <c r="CQ112" i="4"/>
  <c r="DD124" i="4"/>
  <c r="CO172" i="4"/>
  <c r="CY196" i="4"/>
  <c r="CE208" i="4"/>
  <c r="CH220" i="4"/>
  <c r="BY244" i="4"/>
  <c r="BX268" i="4"/>
  <c r="DK268" i="4"/>
  <c r="CA280" i="4"/>
  <c r="CW280" i="4"/>
  <c r="CF292" i="4"/>
  <c r="DK304" i="4"/>
  <c r="BO340" i="4"/>
  <c r="CN340" i="4"/>
  <c r="DF376" i="4"/>
  <c r="BN412" i="4"/>
  <c r="CN40" i="4"/>
  <c r="CX76" i="4"/>
  <c r="CT88" i="4"/>
  <c r="CU112" i="4"/>
  <c r="BS160" i="4"/>
  <c r="CL160" i="4"/>
  <c r="DD160" i="4"/>
  <c r="BT172" i="4"/>
  <c r="BM208" i="4"/>
  <c r="DB208" i="4"/>
  <c r="CY220" i="4"/>
  <c r="CD232" i="4"/>
  <c r="CY232" i="4"/>
  <c r="CA244" i="4"/>
  <c r="BZ268" i="4"/>
  <c r="BT292" i="4"/>
  <c r="DK292" i="4"/>
  <c r="CA316" i="4"/>
  <c r="DD316" i="4"/>
  <c r="CG376" i="4"/>
  <c r="CY388" i="4"/>
  <c r="CC400" i="4"/>
  <c r="CX400" i="4"/>
  <c r="CS28" i="4"/>
  <c r="CA76" i="4"/>
  <c r="BZ28" i="4"/>
  <c r="CL52" i="4"/>
  <c r="CM64" i="4"/>
  <c r="CC76" i="4"/>
  <c r="CA88" i="4"/>
  <c r="BY100" i="4"/>
  <c r="CR100" i="4"/>
  <c r="DG112" i="4"/>
  <c r="CR124" i="4"/>
  <c r="BU160" i="4"/>
  <c r="CN160" i="4"/>
  <c r="DF160" i="4"/>
  <c r="BP184" i="4"/>
  <c r="CM196" i="4"/>
  <c r="BO208" i="4"/>
  <c r="CG208" i="4"/>
  <c r="DD208" i="4"/>
  <c r="BV220" i="4"/>
  <c r="BN232" i="4"/>
  <c r="CL244" i="4"/>
  <c r="CC268" i="4"/>
  <c r="CD280" i="4"/>
  <c r="CZ280" i="4"/>
  <c r="BR340" i="4"/>
  <c r="CQ340" i="4"/>
  <c r="CZ352" i="4"/>
  <c r="CR352" i="4"/>
  <c r="DK376" i="4"/>
  <c r="BT388" i="4"/>
  <c r="CE400" i="4"/>
  <c r="CZ400" i="4"/>
  <c r="BO40" i="4"/>
  <c r="DG64" i="4"/>
  <c r="CE76" i="4"/>
  <c r="CZ76" i="4"/>
  <c r="CC88" i="4"/>
  <c r="DC136" i="4"/>
  <c r="CP160" i="4"/>
  <c r="CS172" i="4"/>
  <c r="DB196" i="4"/>
  <c r="CL208" i="4"/>
  <c r="CM220" i="4"/>
  <c r="CN244" i="4"/>
  <c r="CF268" i="4"/>
  <c r="BL280" i="4"/>
  <c r="BO316" i="4"/>
  <c r="CR316" i="4"/>
  <c r="CM388" i="4"/>
  <c r="BM400" i="4"/>
  <c r="CG400" i="4"/>
  <c r="DK412" i="4"/>
  <c r="CC28" i="4"/>
  <c r="CT40" i="4"/>
  <c r="CG76" i="4"/>
  <c r="DB76" i="4"/>
  <c r="BM88" i="4"/>
  <c r="CE88" i="4"/>
  <c r="CX88" i="4"/>
  <c r="CB100" i="4"/>
  <c r="CU100" i="4"/>
  <c r="CE124" i="4"/>
  <c r="CQ136" i="4"/>
  <c r="BZ196" i="4"/>
  <c r="BQ208" i="4"/>
  <c r="CN208" i="4"/>
  <c r="DF208" i="4"/>
  <c r="DC232" i="4"/>
  <c r="CX244" i="4"/>
  <c r="CK268" i="4"/>
  <c r="CG280" i="4"/>
  <c r="DC280" i="4"/>
  <c r="CY292" i="4"/>
  <c r="BU340" i="4"/>
  <c r="CT340" i="4"/>
  <c r="BO376" i="4"/>
  <c r="CN376" i="4"/>
  <c r="DB388" i="4"/>
  <c r="BO400" i="4"/>
  <c r="DB400" i="4"/>
  <c r="CY28" i="4"/>
  <c r="BV64" i="4"/>
  <c r="CQ64" i="4"/>
  <c r="BM76" i="4"/>
  <c r="DD76" i="4"/>
  <c r="CG88" i="4"/>
  <c r="CD136" i="4"/>
  <c r="BY160" i="4"/>
  <c r="CR160" i="4"/>
  <c r="CB172" i="4"/>
  <c r="DA184" i="4"/>
  <c r="CP196" i="4"/>
  <c r="DE196" i="4"/>
  <c r="BS208" i="4"/>
  <c r="BZ220" i="4"/>
  <c r="DC220" i="4"/>
  <c r="BR232" i="4"/>
  <c r="CM232" i="4"/>
  <c r="CZ244" i="4"/>
  <c r="CM268" i="4"/>
  <c r="BO280" i="4"/>
  <c r="CK280" i="4"/>
  <c r="CM292" i="4"/>
  <c r="CE316" i="4"/>
  <c r="DK316" i="4"/>
  <c r="CE352" i="4"/>
  <c r="CL400" i="4"/>
  <c r="DD400" i="4"/>
  <c r="CF28" i="4"/>
  <c r="DB28" i="4"/>
  <c r="BU40" i="4"/>
  <c r="CZ40" i="4"/>
  <c r="CL76" i="4"/>
  <c r="DF76" i="4"/>
  <c r="BO88" i="4"/>
  <c r="CZ88" i="4"/>
  <c r="BM100" i="4"/>
  <c r="CE100" i="4"/>
  <c r="CX100" i="4"/>
  <c r="DF112" i="4"/>
  <c r="CA160" i="4"/>
  <c r="CT160" i="4"/>
  <c r="BN196" i="4"/>
  <c r="CP208" i="4"/>
  <c r="CP268" i="4"/>
  <c r="DF280" i="4"/>
  <c r="BZ292" i="4"/>
  <c r="CA340" i="4"/>
  <c r="CZ340" i="4"/>
  <c r="DB364" i="4"/>
  <c r="BZ388" i="4"/>
  <c r="CP388" i="4"/>
  <c r="BQ400" i="4"/>
  <c r="CN400" i="4"/>
  <c r="DF400" i="4"/>
  <c r="CY412" i="4"/>
  <c r="BZ64" i="4"/>
  <c r="BO76" i="4"/>
  <c r="CN76" i="4"/>
  <c r="BQ88" i="4"/>
  <c r="DB88" i="4"/>
  <c r="BN112" i="4"/>
  <c r="CC160" i="4"/>
  <c r="CY172" i="4"/>
  <c r="DA172" i="4"/>
  <c r="CC196" i="4"/>
  <c r="BU208" i="4"/>
  <c r="CR208" i="4"/>
  <c r="BN220" i="4"/>
  <c r="CQ220" i="4"/>
  <c r="CS268" i="4"/>
  <c r="BR280" i="4"/>
  <c r="CN280" i="4"/>
  <c r="BN292" i="4"/>
  <c r="CP364" i="4"/>
  <c r="BU376" i="4"/>
  <c r="DE388" i="4"/>
  <c r="BS400" i="4"/>
  <c r="CU64" i="4"/>
  <c r="BQ76" i="4"/>
  <c r="CP76" i="4"/>
  <c r="DK76" i="4"/>
  <c r="BS88" i="4"/>
  <c r="CL88" i="4"/>
  <c r="DD88" i="4"/>
  <c r="BP100" i="4"/>
  <c r="CH100" i="4"/>
  <c r="DA100" i="4"/>
  <c r="BO112" i="4"/>
  <c r="CF172" i="4"/>
  <c r="BY208" i="4"/>
  <c r="DG220" i="4"/>
  <c r="CQ232" i="4"/>
  <c r="DK256" i="4"/>
  <c r="BL268" i="4"/>
  <c r="CW268" i="4"/>
  <c r="CD340" i="4"/>
  <c r="DC340" i="4"/>
  <c r="BU400" i="4"/>
  <c r="CP400" i="4"/>
  <c r="CM412" i="4"/>
  <c r="BU76" i="4"/>
  <c r="CT76" i="4"/>
  <c r="BS100" i="4"/>
  <c r="CL100" i="4"/>
  <c r="BO160" i="4"/>
  <c r="CG160" i="4"/>
  <c r="BP172" i="4"/>
  <c r="BQ268" i="4"/>
  <c r="CG340" i="4"/>
  <c r="BY400" i="4"/>
  <c r="CQ176" i="4"/>
  <c r="BV68" i="4"/>
  <c r="CL128" i="4"/>
  <c r="CN152" i="4"/>
  <c r="CZ344" i="4"/>
  <c r="CX80" i="4"/>
  <c r="CK200" i="4"/>
  <c r="DG224" i="4"/>
  <c r="CZ80" i="4"/>
  <c r="CG92" i="4"/>
  <c r="DF176" i="4"/>
  <c r="DK224" i="4"/>
  <c r="CY236" i="4"/>
  <c r="CL92" i="4"/>
  <c r="BX152" i="4"/>
  <c r="BM188" i="4"/>
  <c r="CU224" i="4"/>
  <c r="BL332" i="4"/>
  <c r="BY176" i="4"/>
  <c r="BR200" i="4"/>
  <c r="CL296" i="4"/>
  <c r="DC68" i="4"/>
  <c r="BZ176" i="4"/>
  <c r="DA140" i="4"/>
  <c r="DE392" i="4"/>
  <c r="BP44" i="4"/>
  <c r="DD92" i="4"/>
  <c r="BR104" i="4"/>
  <c r="BU368" i="4"/>
  <c r="DK32" i="4"/>
  <c r="CE80" i="4"/>
  <c r="BO92" i="4"/>
  <c r="DK188" i="4"/>
  <c r="BV368" i="4"/>
  <c r="DG380" i="4"/>
  <c r="BQ92" i="4"/>
  <c r="CS272" i="4"/>
  <c r="CT368" i="4"/>
  <c r="DB294" i="4"/>
  <c r="CN78" i="4"/>
  <c r="CY260" i="4"/>
  <c r="BU330" i="4"/>
  <c r="CA344" i="4"/>
  <c r="BT354" i="4"/>
  <c r="CU368" i="4"/>
  <c r="CM66" i="4"/>
  <c r="CS198" i="4"/>
  <c r="CS465" i="4" s="1"/>
  <c r="CB402" i="4"/>
  <c r="DA402" i="4"/>
  <c r="CB162" i="4"/>
  <c r="BR282" i="4"/>
  <c r="CW366" i="4"/>
  <c r="BS404" i="4"/>
  <c r="CN90" i="4"/>
  <c r="BT308" i="4"/>
  <c r="BT404" i="4"/>
  <c r="CF54" i="4"/>
  <c r="CW332" i="4"/>
  <c r="CN342" i="4"/>
  <c r="CL356" i="4"/>
  <c r="CK404" i="4"/>
  <c r="BM30" i="4"/>
  <c r="CL404" i="4"/>
  <c r="CH30" i="4"/>
  <c r="CG248" i="4"/>
  <c r="CM284" i="4"/>
  <c r="CZ404" i="4"/>
  <c r="DA30" i="4"/>
  <c r="BQ126" i="4"/>
  <c r="BQ356" i="4"/>
  <c r="DB404" i="4"/>
  <c r="CB176" i="4"/>
  <c r="BU404" i="4"/>
  <c r="DD80" i="4"/>
  <c r="BS92" i="4"/>
  <c r="CP92" i="4"/>
  <c r="CR128" i="4"/>
  <c r="BL152" i="4"/>
  <c r="CA152" i="4"/>
  <c r="CA164" i="4"/>
  <c r="BM176" i="4"/>
  <c r="CT176" i="4"/>
  <c r="CE188" i="4"/>
  <c r="BX200" i="4"/>
  <c r="CN200" i="4"/>
  <c r="DC200" i="4"/>
  <c r="BV224" i="4"/>
  <c r="DE236" i="4"/>
  <c r="BU248" i="4"/>
  <c r="CM260" i="4"/>
  <c r="DK272" i="4"/>
  <c r="BV284" i="4"/>
  <c r="DG284" i="4"/>
  <c r="CP296" i="4"/>
  <c r="CF332" i="4"/>
  <c r="CW344" i="4"/>
  <c r="CG344" i="4"/>
  <c r="DF344" i="4"/>
  <c r="CP356" i="4"/>
  <c r="BY368" i="4"/>
  <c r="CX368" i="4"/>
  <c r="CF392" i="4"/>
  <c r="BX404" i="4"/>
  <c r="CN404" i="4"/>
  <c r="DD404" i="4"/>
  <c r="DK416" i="4"/>
  <c r="DF92" i="4"/>
  <c r="CW368" i="4"/>
  <c r="DK20" i="4"/>
  <c r="CQ68" i="4"/>
  <c r="CG80" i="4"/>
  <c r="DG68" i="4"/>
  <c r="BQ80" i="4"/>
  <c r="DF80" i="4"/>
  <c r="CQ152" i="4"/>
  <c r="CP164" i="4"/>
  <c r="BN176" i="4"/>
  <c r="CD176" i="4"/>
  <c r="CX188" i="4"/>
  <c r="DK212" i="4"/>
  <c r="CZ248" i="4"/>
  <c r="BY296" i="4"/>
  <c r="CM308" i="4"/>
  <c r="BZ368" i="4"/>
  <c r="CY368" i="4"/>
  <c r="BR380" i="4"/>
  <c r="BY404" i="4"/>
  <c r="CP404" i="4"/>
  <c r="DE404" i="4"/>
  <c r="DK417" i="4"/>
  <c r="BZ68" i="4"/>
  <c r="BM80" i="4"/>
  <c r="DF296" i="4"/>
  <c r="BO80" i="4"/>
  <c r="DK104" i="4"/>
  <c r="AI32" i="4"/>
  <c r="BN68" i="4"/>
  <c r="CL80" i="4"/>
  <c r="BU92" i="4"/>
  <c r="CR92" i="4"/>
  <c r="BS128" i="4"/>
  <c r="DK140" i="4"/>
  <c r="BO152" i="4"/>
  <c r="DF152" i="4"/>
  <c r="CT164" i="4"/>
  <c r="BP176" i="4"/>
  <c r="CF176" i="4"/>
  <c r="DF200" i="4"/>
  <c r="CS236" i="4"/>
  <c r="BZ260" i="4"/>
  <c r="BZ284" i="4"/>
  <c r="CK332" i="4"/>
  <c r="BY356" i="4"/>
  <c r="CA368" i="4"/>
  <c r="CZ368" i="4"/>
  <c r="BZ404" i="4"/>
  <c r="CQ404" i="4"/>
  <c r="DF404" i="4"/>
  <c r="BY405" i="4"/>
  <c r="DD405" i="4"/>
  <c r="CN92" i="4"/>
  <c r="BM128" i="4"/>
  <c r="BX164" i="4"/>
  <c r="CS176" i="4"/>
  <c r="CU68" i="4"/>
  <c r="BS80" i="4"/>
  <c r="CN80" i="4"/>
  <c r="DK80" i="4"/>
  <c r="BY92" i="4"/>
  <c r="CX128" i="4"/>
  <c r="CD152" i="4"/>
  <c r="CG176" i="4"/>
  <c r="CX176" i="4"/>
  <c r="BS188" i="4"/>
  <c r="BL200" i="4"/>
  <c r="CA200" i="4"/>
  <c r="CQ200" i="4"/>
  <c r="DK200" i="4"/>
  <c r="DA224" i="4"/>
  <c r="CN248" i="4"/>
  <c r="CT296" i="4"/>
  <c r="BZ308" i="4"/>
  <c r="BT332" i="4"/>
  <c r="BO344" i="4"/>
  <c r="CN344" i="4"/>
  <c r="DK357" i="4"/>
  <c r="CG368" i="4"/>
  <c r="DF368" i="4"/>
  <c r="BU381" i="4"/>
  <c r="BL404" i="4"/>
  <c r="CA404" i="4"/>
  <c r="CR404" i="4"/>
  <c r="DK404" i="4"/>
  <c r="CD68" i="4"/>
  <c r="CP80" i="4"/>
  <c r="CA92" i="4"/>
  <c r="CT92" i="4"/>
  <c r="BY128" i="4"/>
  <c r="CT152" i="4"/>
  <c r="BR176" i="4"/>
  <c r="CY176" i="4"/>
  <c r="CL188" i="4"/>
  <c r="CO224" i="4"/>
  <c r="CF236" i="4"/>
  <c r="BN260" i="4"/>
  <c r="CU284" i="4"/>
  <c r="CC296" i="4"/>
  <c r="DE308" i="4"/>
  <c r="DE332" i="4"/>
  <c r="CX356" i="4"/>
  <c r="DE368" i="4"/>
  <c r="CH368" i="4"/>
  <c r="DG368" i="4"/>
  <c r="BX380" i="4"/>
  <c r="BM404" i="4"/>
  <c r="CC404" i="4"/>
  <c r="CS404" i="4"/>
  <c r="CR405" i="4"/>
  <c r="DC152" i="4"/>
  <c r="BU296" i="4"/>
  <c r="CY308" i="4"/>
  <c r="BX368" i="4"/>
  <c r="DC32" i="4"/>
  <c r="CY68" i="4"/>
  <c r="BU80" i="4"/>
  <c r="CR80" i="4"/>
  <c r="CC92" i="4"/>
  <c r="CX92" i="4"/>
  <c r="DK116" i="4"/>
  <c r="BR152" i="4"/>
  <c r="BT176" i="4"/>
  <c r="DA176" i="4"/>
  <c r="CM212" i="4"/>
  <c r="CB224" i="4"/>
  <c r="CA248" i="4"/>
  <c r="BM296" i="4"/>
  <c r="CX296" i="4"/>
  <c r="BN308" i="4"/>
  <c r="CC356" i="4"/>
  <c r="BL368" i="4"/>
  <c r="CK368" i="4"/>
  <c r="BL369" i="4"/>
  <c r="BN404" i="4"/>
  <c r="CD404" i="4"/>
  <c r="CT404" i="4"/>
  <c r="BM405" i="4"/>
  <c r="CH224" i="4"/>
  <c r="CM404" i="4"/>
  <c r="CY20" i="4"/>
  <c r="BZ20" i="4"/>
  <c r="DA44" i="4"/>
  <c r="BR68" i="4"/>
  <c r="CH68" i="4"/>
  <c r="BY80" i="4"/>
  <c r="CZ92" i="4"/>
  <c r="DD128" i="4"/>
  <c r="CG152" i="4"/>
  <c r="CW152" i="4"/>
  <c r="BU176" i="4"/>
  <c r="CL176" i="4"/>
  <c r="DD188" i="4"/>
  <c r="BO200" i="4"/>
  <c r="CD200" i="4"/>
  <c r="DF248" i="4"/>
  <c r="CY284" i="4"/>
  <c r="CS308" i="4"/>
  <c r="BX332" i="4"/>
  <c r="BU344" i="4"/>
  <c r="BM368" i="4"/>
  <c r="CL368" i="4"/>
  <c r="CA369" i="4"/>
  <c r="BO404" i="4"/>
  <c r="CE404" i="4"/>
  <c r="CW404" i="4"/>
  <c r="DB80" i="4"/>
  <c r="DC404" i="4"/>
  <c r="CO44" i="4"/>
  <c r="CA80" i="4"/>
  <c r="CT80" i="4"/>
  <c r="CE92" i="4"/>
  <c r="DB92" i="4"/>
  <c r="CE128" i="4"/>
  <c r="CE129" i="4"/>
  <c r="CM176" i="4"/>
  <c r="DC176" i="4"/>
  <c r="BY188" i="4"/>
  <c r="BO248" i="4"/>
  <c r="BN284" i="4"/>
  <c r="CG296" i="4"/>
  <c r="DK320" i="4"/>
  <c r="BM356" i="4"/>
  <c r="BN368" i="4"/>
  <c r="CM368" i="4"/>
  <c r="CQ369" i="4"/>
  <c r="BQ404" i="4"/>
  <c r="CF404" i="4"/>
  <c r="CX404" i="4"/>
  <c r="CD32" i="4"/>
  <c r="CB44" i="4"/>
  <c r="CC80" i="4"/>
  <c r="BU152" i="4"/>
  <c r="CK152" i="4"/>
  <c r="CZ152" i="4"/>
  <c r="CO176" i="4"/>
  <c r="DE176" i="4"/>
  <c r="DK248" i="4"/>
  <c r="CH284" i="4"/>
  <c r="BQ296" i="4"/>
  <c r="BO368" i="4"/>
  <c r="BR404" i="4"/>
  <c r="CG404" i="4"/>
  <c r="CT343" i="4"/>
  <c r="CA403" i="4"/>
  <c r="CZ403" i="4"/>
  <c r="CZ79" i="4"/>
  <c r="DB151" i="4"/>
  <c r="BM355" i="4"/>
  <c r="DB79" i="4"/>
  <c r="DC151" i="4"/>
  <c r="CT187" i="4"/>
  <c r="CG343" i="4"/>
  <c r="DB355" i="4"/>
  <c r="CH379" i="4"/>
  <c r="CC403" i="4"/>
  <c r="DA403" i="4"/>
  <c r="CE43" i="4"/>
  <c r="CM67" i="4"/>
  <c r="BU343" i="4"/>
  <c r="CW343" i="4"/>
  <c r="CP355" i="4"/>
  <c r="CD403" i="4"/>
  <c r="DB403" i="4"/>
  <c r="CR43" i="4"/>
  <c r="BO163" i="4"/>
  <c r="DE211" i="4"/>
  <c r="CH223" i="4"/>
  <c r="CK343" i="4"/>
  <c r="CC355" i="4"/>
  <c r="CO379" i="4"/>
  <c r="CG403" i="4"/>
  <c r="DD403" i="4"/>
  <c r="BV31" i="4"/>
  <c r="BP163" i="4"/>
  <c r="BX343" i="4"/>
  <c r="BQ355" i="4"/>
  <c r="CQ391" i="4"/>
  <c r="CH403" i="4"/>
  <c r="DF403" i="4"/>
  <c r="CY31" i="4"/>
  <c r="CN163" i="4"/>
  <c r="CS211" i="4"/>
  <c r="CT295" i="4"/>
  <c r="BL343" i="4"/>
  <c r="CZ343" i="4"/>
  <c r="DF355" i="4"/>
  <c r="CX367" i="4"/>
  <c r="CU379" i="4"/>
  <c r="BM403" i="4"/>
  <c r="CL403" i="4"/>
  <c r="DG403" i="4"/>
  <c r="CK139" i="4"/>
  <c r="CO163" i="4"/>
  <c r="CA187" i="4"/>
  <c r="CN343" i="4"/>
  <c r="CT355" i="4"/>
  <c r="BT367" i="4"/>
  <c r="BO403" i="4"/>
  <c r="CO403" i="4"/>
  <c r="BZ271" i="4"/>
  <c r="CA343" i="4"/>
  <c r="CG355" i="4"/>
  <c r="BP379" i="4"/>
  <c r="DA379" i="4"/>
  <c r="BR391" i="4"/>
  <c r="BQ403" i="4"/>
  <c r="CP403" i="4"/>
  <c r="CC91" i="4"/>
  <c r="BM151" i="4"/>
  <c r="CA271" i="4"/>
  <c r="BO343" i="4"/>
  <c r="DC343" i="4"/>
  <c r="BU355" i="4"/>
  <c r="BR403" i="4"/>
  <c r="CQ403" i="4"/>
  <c r="DE19" i="4"/>
  <c r="CC79" i="4"/>
  <c r="BO151" i="4"/>
  <c r="DC271" i="4"/>
  <c r="CQ343" i="4"/>
  <c r="CX355" i="4"/>
  <c r="BV379" i="4"/>
  <c r="DG379" i="4"/>
  <c r="BS403" i="4"/>
  <c r="CT403" i="4"/>
  <c r="BU139" i="4"/>
  <c r="CG151" i="4"/>
  <c r="DE199" i="4"/>
  <c r="DE271" i="4"/>
  <c r="CN319" i="4"/>
  <c r="CD343" i="4"/>
  <c r="CL355" i="4"/>
  <c r="BU403" i="4"/>
  <c r="CU403" i="4"/>
  <c r="CK31" i="4"/>
  <c r="BX55" i="4"/>
  <c r="CS19" i="4"/>
  <c r="DB91" i="4"/>
  <c r="CK151" i="4"/>
  <c r="BZ235" i="4"/>
  <c r="BR343" i="4"/>
  <c r="CB379" i="4"/>
  <c r="BY403" i="4"/>
  <c r="AO375" i="4"/>
  <c r="BA375" i="4"/>
  <c r="AO377" i="4"/>
  <c r="BA377" i="4"/>
  <c r="AO397" i="4"/>
  <c r="BA397" i="4"/>
  <c r="AR402" i="4"/>
  <c r="BD402" i="4"/>
  <c r="AR419" i="4"/>
  <c r="BD419" i="4"/>
  <c r="AV361" i="4"/>
  <c r="BH361" i="4"/>
  <c r="AV370" i="4"/>
  <c r="BH370" i="4"/>
  <c r="AR379" i="4"/>
  <c r="BD379" i="4"/>
  <c r="AP397" i="4"/>
  <c r="BB397" i="4"/>
  <c r="AS402" i="4"/>
  <c r="BE402" i="4"/>
  <c r="DF30" i="4"/>
  <c r="BY78" i="4"/>
  <c r="DB270" i="4"/>
  <c r="CG294" i="4"/>
  <c r="CL30" i="4"/>
  <c r="BS42" i="4"/>
  <c r="BP54" i="4"/>
  <c r="DG67" i="4"/>
  <c r="DF78" i="4"/>
  <c r="DF90" i="4"/>
  <c r="CU114" i="4"/>
  <c r="DK114" i="4"/>
  <c r="CZ139" i="4"/>
  <c r="BP150" i="4"/>
  <c r="CF150" i="4"/>
  <c r="BP151" i="4"/>
  <c r="CL151" i="4"/>
  <c r="DF151" i="4"/>
  <c r="CL162" i="4"/>
  <c r="BQ163" i="4"/>
  <c r="CP163" i="4"/>
  <c r="CB186" i="4"/>
  <c r="BL187" i="4"/>
  <c r="CD187" i="4"/>
  <c r="CW187" i="4"/>
  <c r="CF211" i="4"/>
  <c r="BR222" i="4"/>
  <c r="CH222" i="4"/>
  <c r="CM223" i="4"/>
  <c r="DE259" i="4"/>
  <c r="BZ259" i="4"/>
  <c r="CM270" i="4"/>
  <c r="CD271" i="4"/>
  <c r="BQ294" i="4"/>
  <c r="BO331" i="4"/>
  <c r="CC331" i="4"/>
  <c r="CQ342" i="4"/>
  <c r="CM354" i="4"/>
  <c r="BL366" i="4"/>
  <c r="CF366" i="4"/>
  <c r="CY402" i="4"/>
  <c r="CE402" i="4"/>
  <c r="DE402" i="4"/>
  <c r="AQ397" i="4"/>
  <c r="BC397" i="4"/>
  <c r="AT402" i="4"/>
  <c r="BF402" i="4"/>
  <c r="CA331" i="4"/>
  <c r="CZ246" i="4"/>
  <c r="CC318" i="4"/>
  <c r="BX342" i="4"/>
  <c r="CU378" i="4"/>
  <c r="BO30" i="4"/>
  <c r="DG30" i="4"/>
  <c r="BX31" i="4"/>
  <c r="CP78" i="4"/>
  <c r="CP90" i="4"/>
  <c r="DD91" i="4"/>
  <c r="CC18" i="4"/>
  <c r="BT19" i="4"/>
  <c r="BP30" i="4"/>
  <c r="CM30" i="4"/>
  <c r="DE31" i="4"/>
  <c r="CM31" i="4"/>
  <c r="DA31" i="4"/>
  <c r="BT42" i="4"/>
  <c r="CT43" i="4"/>
  <c r="CB55" i="4"/>
  <c r="BZ66" i="4"/>
  <c r="CA78" i="4"/>
  <c r="CG79" i="4"/>
  <c r="DF79" i="4"/>
  <c r="CA90" i="4"/>
  <c r="CG91" i="4"/>
  <c r="DF91" i="4"/>
  <c r="CH114" i="4"/>
  <c r="BX139" i="4"/>
  <c r="BQ151" i="4"/>
  <c r="CN151" i="4"/>
  <c r="DK151" i="4"/>
  <c r="CW162" i="4"/>
  <c r="CM162" i="4"/>
  <c r="BR163" i="4"/>
  <c r="CQ163" i="4"/>
  <c r="DD175" i="4"/>
  <c r="CC198" i="4"/>
  <c r="CC465" i="4" s="1"/>
  <c r="CY198" i="4"/>
  <c r="BT211" i="4"/>
  <c r="BN235" i="4"/>
  <c r="BT270" i="4"/>
  <c r="DE270" i="4"/>
  <c r="CF271" i="4"/>
  <c r="DF294" i="4"/>
  <c r="CC295" i="4"/>
  <c r="CF318" i="4"/>
  <c r="DB318" i="4"/>
  <c r="CT331" i="4"/>
  <c r="DE354" i="4"/>
  <c r="CD378" i="4"/>
  <c r="DA378" i="4"/>
  <c r="CK390" i="4"/>
  <c r="BM402" i="4"/>
  <c r="CF402" i="4"/>
  <c r="DF402" i="4"/>
  <c r="AR375" i="4"/>
  <c r="BD375" i="4"/>
  <c r="AR377" i="4"/>
  <c r="BD377" i="4"/>
  <c r="AT379" i="4"/>
  <c r="BF379" i="4"/>
  <c r="AR397" i="4"/>
  <c r="BD397" i="4"/>
  <c r="AU402" i="4"/>
  <c r="BG402" i="4"/>
  <c r="DD90" i="4"/>
  <c r="CE79" i="4"/>
  <c r="DD79" i="4"/>
  <c r="CE91" i="4"/>
  <c r="BQ18" i="4"/>
  <c r="BU30" i="4"/>
  <c r="CN30" i="4"/>
  <c r="BL31" i="4"/>
  <c r="BZ31" i="4"/>
  <c r="CF43" i="4"/>
  <c r="CW43" i="4"/>
  <c r="CO54" i="4"/>
  <c r="BL55" i="4"/>
  <c r="CW55" i="4"/>
  <c r="CQ66" i="4"/>
  <c r="BM78" i="4"/>
  <c r="CR78" i="4"/>
  <c r="CL79" i="4"/>
  <c r="BM90" i="4"/>
  <c r="CR90" i="4"/>
  <c r="CL91" i="4"/>
  <c r="BV114" i="4"/>
  <c r="BZ126" i="4"/>
  <c r="CN139" i="4"/>
  <c r="CK150" i="4"/>
  <c r="BR151" i="4"/>
  <c r="CO151" i="4"/>
  <c r="BM162" i="4"/>
  <c r="CN162" i="4"/>
  <c r="BU163" i="4"/>
  <c r="CT163" i="4"/>
  <c r="CU186" i="4"/>
  <c r="BO187" i="4"/>
  <c r="CG187" i="4"/>
  <c r="CZ187" i="4"/>
  <c r="CF199" i="4"/>
  <c r="DC222" i="4"/>
  <c r="BV223" i="4"/>
  <c r="DG223" i="4"/>
  <c r="CL271" i="4"/>
  <c r="BN318" i="4"/>
  <c r="BQ331" i="4"/>
  <c r="DF342" i="4"/>
  <c r="CA342" i="4"/>
  <c r="CP354" i="4"/>
  <c r="CK366" i="4"/>
  <c r="DE378" i="4"/>
  <c r="BX390" i="4"/>
  <c r="BN402" i="4"/>
  <c r="CL402" i="4"/>
  <c r="BR414" i="4"/>
  <c r="AM370" i="4"/>
  <c r="AY370" i="4"/>
  <c r="AS397" i="4"/>
  <c r="BE397" i="4"/>
  <c r="AV402" i="4"/>
  <c r="BH402" i="4"/>
  <c r="DB18" i="4"/>
  <c r="BY90" i="4"/>
  <c r="CY318" i="4"/>
  <c r="DB402" i="4"/>
  <c r="CS43" i="4"/>
  <c r="DE54" i="4"/>
  <c r="BV67" i="4"/>
  <c r="BV30" i="4"/>
  <c r="CO30" i="4"/>
  <c r="CO31" i="4"/>
  <c r="DC31" i="4"/>
  <c r="BL43" i="4"/>
  <c r="CX43" i="4"/>
  <c r="BT54" i="4"/>
  <c r="DG66" i="4"/>
  <c r="BZ67" i="4"/>
  <c r="CC78" i="4"/>
  <c r="CT78" i="4"/>
  <c r="BM79" i="4"/>
  <c r="CN79" i="4"/>
  <c r="CC90" i="4"/>
  <c r="CT90" i="4"/>
  <c r="BM91" i="4"/>
  <c r="CN91" i="4"/>
  <c r="CQ102" i="4"/>
  <c r="CX127" i="4"/>
  <c r="BL139" i="4"/>
  <c r="DC139" i="4"/>
  <c r="BT150" i="4"/>
  <c r="DA150" i="4"/>
  <c r="BU151" i="4"/>
  <c r="CP151" i="4"/>
  <c r="BN162" i="4"/>
  <c r="CO162" i="4"/>
  <c r="BX163" i="4"/>
  <c r="CW163" i="4"/>
  <c r="BP186" i="4"/>
  <c r="CF198" i="4"/>
  <c r="DB198" i="4"/>
  <c r="DB465" i="4" s="1"/>
  <c r="BV222" i="4"/>
  <c r="BU246" i="4"/>
  <c r="CN246" i="4"/>
  <c r="DF246" i="4"/>
  <c r="BN259" i="4"/>
  <c r="CP270" i="4"/>
  <c r="DB271" i="4"/>
  <c r="CM271" i="4"/>
  <c r="CP294" i="4"/>
  <c r="DB295" i="4"/>
  <c r="DE318" i="4"/>
  <c r="CA319" i="4"/>
  <c r="CG331" i="4"/>
  <c r="BL342" i="4"/>
  <c r="CW342" i="4"/>
  <c r="BZ354" i="4"/>
  <c r="DE366" i="4"/>
  <c r="DC378" i="4"/>
  <c r="BO402" i="4"/>
  <c r="CM402" i="4"/>
  <c r="AV379" i="4"/>
  <c r="BH379" i="4"/>
  <c r="AT397" i="4"/>
  <c r="BF397" i="4"/>
  <c r="AK402" i="4"/>
  <c r="AW402" i="4"/>
  <c r="CP331" i="4"/>
  <c r="DE42" i="4"/>
  <c r="BV66" i="4"/>
  <c r="BQ270" i="4"/>
  <c r="CP18" i="4"/>
  <c r="CY19" i="4"/>
  <c r="BX30" i="4"/>
  <c r="BN31" i="4"/>
  <c r="BM43" i="4"/>
  <c r="CU67" i="4"/>
  <c r="BO78" i="4"/>
  <c r="BO79" i="4"/>
  <c r="BO90" i="4"/>
  <c r="BO91" i="4"/>
  <c r="CP91" i="4"/>
  <c r="CC126" i="4"/>
  <c r="DB126" i="4"/>
  <c r="CA139" i="4"/>
  <c r="BX151" i="4"/>
  <c r="CQ151" i="4"/>
  <c r="BO162" i="4"/>
  <c r="CX162" i="4"/>
  <c r="CA163" i="4"/>
  <c r="CZ163" i="4"/>
  <c r="BR187" i="4"/>
  <c r="CK187" i="4"/>
  <c r="DC187" i="4"/>
  <c r="BN198" i="4"/>
  <c r="BN465" i="4" s="1"/>
  <c r="CY211" i="4"/>
  <c r="BZ223" i="4"/>
  <c r="BZ270" i="4"/>
  <c r="BM271" i="4"/>
  <c r="CN271" i="4"/>
  <c r="DC282" i="4"/>
  <c r="BU294" i="4"/>
  <c r="CG295" i="4"/>
  <c r="BQ318" i="4"/>
  <c r="CM318" i="4"/>
  <c r="CX331" i="4"/>
  <c r="CD342" i="4"/>
  <c r="CS354" i="4"/>
  <c r="BP378" i="4"/>
  <c r="CH378" i="4"/>
  <c r="BL390" i="4"/>
  <c r="BP402" i="4"/>
  <c r="CO402" i="4"/>
  <c r="AU375" i="4"/>
  <c r="BG375" i="4"/>
  <c r="AU377" i="4"/>
  <c r="BG377" i="4"/>
  <c r="AU397" i="4"/>
  <c r="BG397" i="4"/>
  <c r="AL402" i="4"/>
  <c r="AX402" i="4"/>
  <c r="AN411" i="4"/>
  <c r="AR414" i="4"/>
  <c r="AL419" i="4"/>
  <c r="AX419" i="4"/>
  <c r="BN30" i="4"/>
  <c r="DC66" i="4"/>
  <c r="BL138" i="4"/>
  <c r="CG246" i="4"/>
  <c r="CC402" i="4"/>
  <c r="CF19" i="4"/>
  <c r="CT30" i="4"/>
  <c r="CB31" i="4"/>
  <c r="DD43" i="4"/>
  <c r="BN66" i="4"/>
  <c r="CQ67" i="4"/>
  <c r="CM19" i="4"/>
  <c r="BY30" i="4"/>
  <c r="CU30" i="4"/>
  <c r="CQ31" i="4"/>
  <c r="BS43" i="4"/>
  <c r="DE43" i="4"/>
  <c r="CS54" i="4"/>
  <c r="BP55" i="4"/>
  <c r="DA55" i="4"/>
  <c r="CD66" i="4"/>
  <c r="CU66" i="4"/>
  <c r="CE78" i="4"/>
  <c r="CX78" i="4"/>
  <c r="BQ79" i="4"/>
  <c r="CP79" i="4"/>
  <c r="CE90" i="4"/>
  <c r="CX90" i="4"/>
  <c r="BQ91" i="4"/>
  <c r="BR102" i="4"/>
  <c r="CL127" i="4"/>
  <c r="CW138" i="4"/>
  <c r="CQ139" i="4"/>
  <c r="DF139" i="4"/>
  <c r="BX150" i="4"/>
  <c r="BY151" i="4"/>
  <c r="CT151" i="4"/>
  <c r="BP162" i="4"/>
  <c r="CY162" i="4"/>
  <c r="CB163" i="4"/>
  <c r="DA163" i="4"/>
  <c r="CH186" i="4"/>
  <c r="DE198" i="4"/>
  <c r="CM211" i="4"/>
  <c r="CQ222" i="4"/>
  <c r="DG222" i="4"/>
  <c r="DE247" i="4"/>
  <c r="CS270" i="4"/>
  <c r="BN271" i="4"/>
  <c r="CQ271" i="4"/>
  <c r="DG283" i="4"/>
  <c r="DD319" i="4"/>
  <c r="CZ319" i="4"/>
  <c r="BU331" i="4"/>
  <c r="CC354" i="4"/>
  <c r="BT366" i="4"/>
  <c r="DC390" i="4"/>
  <c r="BS402" i="4"/>
  <c r="CP402" i="4"/>
  <c r="AP370" i="4"/>
  <c r="BB370" i="4"/>
  <c r="AL379" i="4"/>
  <c r="AX379" i="4"/>
  <c r="AU394" i="4"/>
  <c r="AV397" i="4"/>
  <c r="BH397" i="4"/>
  <c r="AM402" i="4"/>
  <c r="AY402" i="4"/>
  <c r="BM331" i="4"/>
  <c r="CK30" i="4"/>
  <c r="CH162" i="4"/>
  <c r="DG186" i="4"/>
  <c r="CB378" i="4"/>
  <c r="BZ19" i="4"/>
  <c r="CW30" i="4"/>
  <c r="CD31" i="4"/>
  <c r="DG31" i="4"/>
  <c r="DF43" i="4"/>
  <c r="CK55" i="4"/>
  <c r="BQ78" i="4"/>
  <c r="CG78" i="4"/>
  <c r="BS79" i="4"/>
  <c r="CR79" i="4"/>
  <c r="BQ90" i="4"/>
  <c r="CG90" i="4"/>
  <c r="BS91" i="4"/>
  <c r="CR91" i="4"/>
  <c r="BO139" i="4"/>
  <c r="CO150" i="4"/>
  <c r="DE150" i="4"/>
  <c r="CA151" i="4"/>
  <c r="CW151" i="4"/>
  <c r="BV162" i="4"/>
  <c r="CZ162" i="4"/>
  <c r="CC163" i="4"/>
  <c r="DB163" i="4"/>
  <c r="DA186" i="4"/>
  <c r="BU187" i="4"/>
  <c r="CN187" i="4"/>
  <c r="DF187" i="4"/>
  <c r="BQ198" i="4"/>
  <c r="BQ465" i="4" s="1"/>
  <c r="CM198" i="4"/>
  <c r="BZ211" i="4"/>
  <c r="DC223" i="4"/>
  <c r="CU223" i="4"/>
  <c r="BU247" i="4"/>
  <c r="CY259" i="4"/>
  <c r="BO271" i="4"/>
  <c r="CS271" i="4"/>
  <c r="CQ282" i="4"/>
  <c r="CT294" i="4"/>
  <c r="BQ295" i="4"/>
  <c r="DF295" i="4"/>
  <c r="BT318" i="4"/>
  <c r="CP318" i="4"/>
  <c r="CL331" i="4"/>
  <c r="CZ331" i="4"/>
  <c r="BO342" i="4"/>
  <c r="CZ342" i="4"/>
  <c r="BN354" i="4"/>
  <c r="BR378" i="4"/>
  <c r="CO378" i="4"/>
  <c r="DG378" i="4"/>
  <c r="CQ390" i="4"/>
  <c r="BT402" i="4"/>
  <c r="CS402" i="4"/>
  <c r="AK397" i="4"/>
  <c r="AW397" i="4"/>
  <c r="AN402" i="4"/>
  <c r="AZ402" i="4"/>
  <c r="CP126" i="4"/>
  <c r="CW150" i="4"/>
  <c r="BZ198" i="4"/>
  <c r="BO246" i="4"/>
  <c r="DF331" i="4"/>
  <c r="BZ30" i="4"/>
  <c r="BP31" i="4"/>
  <c r="BT43" i="4"/>
  <c r="BN19" i="4"/>
  <c r="CA30" i="4"/>
  <c r="CX30" i="4"/>
  <c r="BU43" i="4"/>
  <c r="CB54" i="4"/>
  <c r="CY66" i="4"/>
  <c r="BN67" i="4"/>
  <c r="CY67" i="4"/>
  <c r="CZ78" i="4"/>
  <c r="BU79" i="4"/>
  <c r="CZ90" i="4"/>
  <c r="BU91" i="4"/>
  <c r="CT91" i="4"/>
  <c r="CY126" i="4"/>
  <c r="BY127" i="4"/>
  <c r="CK138" i="4"/>
  <c r="CD139" i="4"/>
  <c r="CT139" i="4"/>
  <c r="CB151" i="4"/>
  <c r="CX151" i="4"/>
  <c r="BY162" i="4"/>
  <c r="DA162" i="4"/>
  <c r="CD163" i="4"/>
  <c r="DC163" i="4"/>
  <c r="BN211" i="4"/>
  <c r="CY235" i="4"/>
  <c r="CA246" i="4"/>
  <c r="CG247" i="4"/>
  <c r="CC270" i="4"/>
  <c r="BR271" i="4"/>
  <c r="CX271" i="4"/>
  <c r="CH283" i="4"/>
  <c r="CK342" i="4"/>
  <c r="CF354" i="4"/>
  <c r="BX366" i="4"/>
  <c r="BU402" i="4"/>
  <c r="CT402" i="4"/>
  <c r="AL375" i="4"/>
  <c r="AL377" i="4"/>
  <c r="AN379" i="4"/>
  <c r="AZ379" i="4"/>
  <c r="AL397" i="4"/>
  <c r="AX397" i="4"/>
  <c r="AO402" i="4"/>
  <c r="BA402" i="4"/>
  <c r="DD78" i="4"/>
  <c r="DB354" i="4"/>
  <c r="CB30" i="4"/>
  <c r="BR31" i="4"/>
  <c r="CU31" i="4"/>
  <c r="BX43" i="4"/>
  <c r="BR66" i="4"/>
  <c r="BS78" i="4"/>
  <c r="CL78" i="4"/>
  <c r="BY79" i="4"/>
  <c r="CT79" i="4"/>
  <c r="BS90" i="4"/>
  <c r="CL90" i="4"/>
  <c r="BY91" i="4"/>
  <c r="CX91" i="4"/>
  <c r="CM126" i="4"/>
  <c r="BL150" i="4"/>
  <c r="CY151" i="4"/>
  <c r="CC151" i="4"/>
  <c r="CZ151" i="4"/>
  <c r="BZ162" i="4"/>
  <c r="CY163" i="4"/>
  <c r="CG163" i="4"/>
  <c r="DF163" i="4"/>
  <c r="BV186" i="4"/>
  <c r="BX187" i="4"/>
  <c r="BT198" i="4"/>
  <c r="BT465" i="4" s="1"/>
  <c r="CU222" i="4"/>
  <c r="BN223" i="4"/>
  <c r="CT247" i="4"/>
  <c r="BN270" i="4"/>
  <c r="CY270" i="4"/>
  <c r="BT271" i="4"/>
  <c r="CY271" i="4"/>
  <c r="CP295" i="4"/>
  <c r="CS318" i="4"/>
  <c r="BY331" i="4"/>
  <c r="CN331" i="4"/>
  <c r="BR342" i="4"/>
  <c r="BQ354" i="4"/>
  <c r="CQ378" i="4"/>
  <c r="CD390" i="4"/>
  <c r="BY402" i="4"/>
  <c r="CX402" i="4"/>
  <c r="AS370" i="4"/>
  <c r="BE370" i="4"/>
  <c r="AM397" i="4"/>
  <c r="AY397" i="4"/>
  <c r="AP402" i="4"/>
  <c r="BB402" i="4"/>
  <c r="CW390" i="4"/>
  <c r="DE30" i="4"/>
  <c r="CY30" i="4"/>
  <c r="BL30" i="4"/>
  <c r="CG30" i="4"/>
  <c r="CZ30" i="4"/>
  <c r="CH31" i="4"/>
  <c r="CW31" i="4"/>
  <c r="CO55" i="4"/>
  <c r="BU78" i="4"/>
  <c r="CA79" i="4"/>
  <c r="BU90" i="4"/>
  <c r="DB90" i="4"/>
  <c r="CA91" i="4"/>
  <c r="BM127" i="4"/>
  <c r="BX138" i="4"/>
  <c r="BR139" i="4"/>
  <c r="CG139" i="4"/>
  <c r="CW139" i="4"/>
  <c r="CB150" i="4"/>
  <c r="CS150" i="4"/>
  <c r="BL151" i="4"/>
  <c r="CD151" i="4"/>
  <c r="DA151" i="4"/>
  <c r="BL163" i="4"/>
  <c r="CK163" i="4"/>
  <c r="CD222" i="4"/>
  <c r="BY271" i="4"/>
  <c r="AI283" i="4"/>
  <c r="BZ402" i="4"/>
  <c r="CZ402" i="4"/>
  <c r="AP379" i="4"/>
  <c r="AN397" i="4"/>
  <c r="AZ397" i="4"/>
  <c r="AQ402" i="4"/>
  <c r="BC172" i="4"/>
  <c r="AS172" i="4"/>
  <c r="AM172" i="4"/>
  <c r="AZ280" i="4"/>
  <c r="AY280" i="4"/>
  <c r="AV280" i="4"/>
  <c r="AS280" i="4"/>
  <c r="AQ280" i="4"/>
  <c r="AP280" i="4"/>
  <c r="BH280" i="4"/>
  <c r="AN280" i="4"/>
  <c r="BF280" i="4"/>
  <c r="AM280" i="4"/>
  <c r="BE280" i="4"/>
  <c r="BC280" i="4"/>
  <c r="BD400" i="4"/>
  <c r="BB400" i="4"/>
  <c r="AZ400" i="4"/>
  <c r="AV400" i="4"/>
  <c r="AT400" i="4"/>
  <c r="AR400" i="4"/>
  <c r="AP400" i="4"/>
  <c r="AN400" i="4"/>
  <c r="AL400" i="4"/>
  <c r="BH400" i="4"/>
  <c r="AQ24" i="4"/>
  <c r="BC24" i="4"/>
  <c r="AO28" i="4"/>
  <c r="BG28" i="4"/>
  <c r="AV36" i="4"/>
  <c r="AV40" i="4"/>
  <c r="AS48" i="4"/>
  <c r="BE48" i="4"/>
  <c r="AS52" i="4"/>
  <c r="BF52" i="4"/>
  <c r="AP64" i="4"/>
  <c r="BB64" i="4"/>
  <c r="AZ72" i="4"/>
  <c r="AP76" i="4"/>
  <c r="BB76" i="4"/>
  <c r="AL84" i="4"/>
  <c r="BB84" i="4"/>
  <c r="AQ88" i="4"/>
  <c r="BD88" i="4"/>
  <c r="BA96" i="4"/>
  <c r="BD100" i="4"/>
  <c r="AO108" i="4"/>
  <c r="BH108" i="4"/>
  <c r="AN120" i="4"/>
  <c r="BB120" i="4"/>
  <c r="AT124" i="4"/>
  <c r="AX144" i="4"/>
  <c r="AK148" i="4"/>
  <c r="AY148" i="4"/>
  <c r="AZ160" i="4"/>
  <c r="AL168" i="4"/>
  <c r="BB168" i="4"/>
  <c r="AZ180" i="4"/>
  <c r="AT184" i="4"/>
  <c r="AV192" i="4"/>
  <c r="AN196" i="4"/>
  <c r="BD196" i="4"/>
  <c r="BF204" i="4"/>
  <c r="AX208" i="4"/>
  <c r="BD216" i="4"/>
  <c r="AU228" i="4"/>
  <c r="AU232" i="4"/>
  <c r="AZ252" i="4"/>
  <c r="AP276" i="4"/>
  <c r="AX400" i="4"/>
  <c r="AX136" i="4"/>
  <c r="BH136" i="4"/>
  <c r="AT136" i="4"/>
  <c r="BG220" i="4"/>
  <c r="AU220" i="4"/>
  <c r="BC220" i="4"/>
  <c r="AQ220" i="4"/>
  <c r="BB220" i="4"/>
  <c r="AP220" i="4"/>
  <c r="BA220" i="4"/>
  <c r="AO220" i="4"/>
  <c r="AZ220" i="4"/>
  <c r="AN220" i="4"/>
  <c r="AZ304" i="4"/>
  <c r="AN304" i="4"/>
  <c r="AY304" i="4"/>
  <c r="AM304" i="4"/>
  <c r="AX304" i="4"/>
  <c r="AL304" i="4"/>
  <c r="BH304" i="4"/>
  <c r="AV304" i="4"/>
  <c r="BG304" i="4"/>
  <c r="AU304" i="4"/>
  <c r="BF304" i="4"/>
  <c r="AT304" i="4"/>
  <c r="BE304" i="4"/>
  <c r="AS304" i="4"/>
  <c r="BD304" i="4"/>
  <c r="AR304" i="4"/>
  <c r="BC304" i="4"/>
  <c r="AQ304" i="4"/>
  <c r="BB304" i="4"/>
  <c r="AP304" i="4"/>
  <c r="BH412" i="4"/>
  <c r="AV412" i="4"/>
  <c r="BG412" i="4"/>
  <c r="AU412" i="4"/>
  <c r="BF412" i="4"/>
  <c r="AT412" i="4"/>
  <c r="BD412" i="4"/>
  <c r="AR412" i="4"/>
  <c r="BC412" i="4"/>
  <c r="AQ412" i="4"/>
  <c r="BB412" i="4"/>
  <c r="AP412" i="4"/>
  <c r="BA412" i="4"/>
  <c r="AO412" i="4"/>
  <c r="AZ412" i="4"/>
  <c r="AN412" i="4"/>
  <c r="AY412" i="4"/>
  <c r="AM412" i="4"/>
  <c r="AX412" i="4"/>
  <c r="AL412" i="4"/>
  <c r="AT28" i="4"/>
  <c r="BA40" i="4"/>
  <c r="AM52" i="4"/>
  <c r="AM100" i="4"/>
  <c r="AY112" i="4"/>
  <c r="BE124" i="4"/>
  <c r="AR136" i="4"/>
  <c r="AY160" i="4"/>
  <c r="AV172" i="4"/>
  <c r="AR24" i="4"/>
  <c r="BD24" i="4"/>
  <c r="AP28" i="4"/>
  <c r="BH28" i="4"/>
  <c r="AY36" i="4"/>
  <c r="AY40" i="4"/>
  <c r="AT48" i="4"/>
  <c r="BF48" i="4"/>
  <c r="AT52" i="4"/>
  <c r="BG52" i="4"/>
  <c r="AQ64" i="4"/>
  <c r="BC64" i="4"/>
  <c r="AL72" i="4"/>
  <c r="BA72" i="4"/>
  <c r="AQ76" i="4"/>
  <c r="BC76" i="4"/>
  <c r="AN84" i="4"/>
  <c r="BC84" i="4"/>
  <c r="AR88" i="4"/>
  <c r="BE88" i="4"/>
  <c r="BC96" i="4"/>
  <c r="BF100" i="4"/>
  <c r="AQ108" i="4"/>
  <c r="AO120" i="4"/>
  <c r="BC120" i="4"/>
  <c r="AU124" i="4"/>
  <c r="AL132" i="4"/>
  <c r="AY136" i="4"/>
  <c r="AY144" i="4"/>
  <c r="AL148" i="4"/>
  <c r="AZ148" i="4"/>
  <c r="AM168" i="4"/>
  <c r="BC168" i="4"/>
  <c r="AK180" i="4"/>
  <c r="BA180" i="4"/>
  <c r="AU184" i="4"/>
  <c r="AW192" i="4"/>
  <c r="AO196" i="4"/>
  <c r="BE196" i="4"/>
  <c r="BB208" i="4"/>
  <c r="BE216" i="4"/>
  <c r="AY220" i="4"/>
  <c r="AV228" i="4"/>
  <c r="AV232" i="4"/>
  <c r="AT276" i="4"/>
  <c r="AL292" i="4"/>
  <c r="AL328" i="4"/>
  <c r="AL465" i="4" s="1"/>
  <c r="BB372" i="4"/>
  <c r="AZ396" i="4"/>
  <c r="BF400" i="4"/>
  <c r="AS412" i="4"/>
  <c r="AL160" i="4"/>
  <c r="BB160" i="4"/>
  <c r="AV160" i="4"/>
  <c r="AW244" i="4"/>
  <c r="AK244" i="4"/>
  <c r="BH244" i="4"/>
  <c r="AV244" i="4"/>
  <c r="BG244" i="4"/>
  <c r="AU244" i="4"/>
  <c r="BE244" i="4"/>
  <c r="AS244" i="4"/>
  <c r="BD244" i="4"/>
  <c r="AR244" i="4"/>
  <c r="BC244" i="4"/>
  <c r="AQ244" i="4"/>
  <c r="BB244" i="4"/>
  <c r="AP244" i="4"/>
  <c r="BA244" i="4"/>
  <c r="AO244" i="4"/>
  <c r="AZ244" i="4"/>
  <c r="AN244" i="4"/>
  <c r="AY244" i="4"/>
  <c r="AM244" i="4"/>
  <c r="AY376" i="4"/>
  <c r="AV376" i="4"/>
  <c r="AT376" i="4"/>
  <c r="AQ376" i="4"/>
  <c r="AP376" i="4"/>
  <c r="BH376" i="4"/>
  <c r="AN376" i="4"/>
  <c r="BF376" i="4"/>
  <c r="AM376" i="4"/>
  <c r="BE376" i="4"/>
  <c r="BC376" i="4"/>
  <c r="BB376" i="4"/>
  <c r="AS24" i="4"/>
  <c r="BE24" i="4"/>
  <c r="AR28" i="4"/>
  <c r="AZ36" i="4"/>
  <c r="AZ40" i="4"/>
  <c r="AU48" i="4"/>
  <c r="BG48" i="4"/>
  <c r="AU52" i="4"/>
  <c r="BH52" i="4"/>
  <c r="AR64" i="4"/>
  <c r="BD64" i="4"/>
  <c r="AM72" i="4"/>
  <c r="BC72" i="4"/>
  <c r="AR76" i="4"/>
  <c r="BE76" i="4"/>
  <c r="AO84" i="4"/>
  <c r="BD84" i="4"/>
  <c r="AS88" i="4"/>
  <c r="BF88" i="4"/>
  <c r="BD96" i="4"/>
  <c r="AL100" i="4"/>
  <c r="BG100" i="4"/>
  <c r="AR108" i="4"/>
  <c r="AP120" i="4"/>
  <c r="BD120" i="4"/>
  <c r="AV124" i="4"/>
  <c r="AN132" i="4"/>
  <c r="AZ136" i="4"/>
  <c r="AZ144" i="4"/>
  <c r="AM148" i="4"/>
  <c r="BF160" i="4"/>
  <c r="AN168" i="4"/>
  <c r="BD168" i="4"/>
  <c r="AL180" i="4"/>
  <c r="BB180" i="4"/>
  <c r="AX184" i="4"/>
  <c r="AY192" i="4"/>
  <c r="AQ196" i="4"/>
  <c r="BF196" i="4"/>
  <c r="BD208" i="4"/>
  <c r="AK216" i="4"/>
  <c r="BF216" i="4"/>
  <c r="BD220" i="4"/>
  <c r="AW228" i="4"/>
  <c r="AW232" i="4"/>
  <c r="BB276" i="4"/>
  <c r="AQ292" i="4"/>
  <c r="AP328" i="4"/>
  <c r="AP465" i="4" s="1"/>
  <c r="AO352" i="4"/>
  <c r="AR384" i="4"/>
  <c r="AW412" i="4"/>
  <c r="AT232" i="4"/>
  <c r="BD148" i="4"/>
  <c r="AR148" i="4"/>
  <c r="BA148" i="4"/>
  <c r="AO148" i="4"/>
  <c r="AY256" i="4"/>
  <c r="AM256" i="4"/>
  <c r="AX256" i="4"/>
  <c r="AL256" i="4"/>
  <c r="AW256" i="4"/>
  <c r="AK256" i="4"/>
  <c r="BG256" i="4"/>
  <c r="AU256" i="4"/>
  <c r="BF256" i="4"/>
  <c r="AT256" i="4"/>
  <c r="BE256" i="4"/>
  <c r="AS256" i="4"/>
  <c r="BD256" i="4"/>
  <c r="AR256" i="4"/>
  <c r="BC256" i="4"/>
  <c r="AQ256" i="4"/>
  <c r="BB256" i="4"/>
  <c r="AP256" i="4"/>
  <c r="BA256" i="4"/>
  <c r="AO256" i="4"/>
  <c r="AV364" i="4"/>
  <c r="AU364" i="4"/>
  <c r="BH364" i="4"/>
  <c r="AT364" i="4"/>
  <c r="BF364" i="4"/>
  <c r="AR364" i="4"/>
  <c r="BE364" i="4"/>
  <c r="AP364" i="4"/>
  <c r="BD364" i="4"/>
  <c r="AO364" i="4"/>
  <c r="BB364" i="4"/>
  <c r="AN364" i="4"/>
  <c r="BA364" i="4"/>
  <c r="AM364" i="4"/>
  <c r="AZ364" i="4"/>
  <c r="AL364" i="4"/>
  <c r="AY364" i="4"/>
  <c r="AT24" i="4"/>
  <c r="BF24" i="4"/>
  <c r="AS28" i="4"/>
  <c r="BB36" i="4"/>
  <c r="BB40" i="4"/>
  <c r="AV48" i="4"/>
  <c r="BH48" i="4"/>
  <c r="AV52" i="4"/>
  <c r="AS64" i="4"/>
  <c r="BE64" i="4"/>
  <c r="AN72" i="4"/>
  <c r="BD72" i="4"/>
  <c r="AS76" i="4"/>
  <c r="BF76" i="4"/>
  <c r="AP84" i="4"/>
  <c r="BE84" i="4"/>
  <c r="AT88" i="4"/>
  <c r="BG88" i="4"/>
  <c r="AM96" i="4"/>
  <c r="BE96" i="4"/>
  <c r="AN100" i="4"/>
  <c r="AS108" i="4"/>
  <c r="AQ120" i="4"/>
  <c r="BE120" i="4"/>
  <c r="AX124" i="4"/>
  <c r="AR132" i="4"/>
  <c r="BA136" i="4"/>
  <c r="BA144" i="4"/>
  <c r="AN148" i="4"/>
  <c r="BC148" i="4"/>
  <c r="BH160" i="4"/>
  <c r="AP168" i="4"/>
  <c r="BE168" i="4"/>
  <c r="AO172" i="4"/>
  <c r="AN180" i="4"/>
  <c r="BD180" i="4"/>
  <c r="AY184" i="4"/>
  <c r="AZ192" i="4"/>
  <c r="AR196" i="4"/>
  <c r="BH196" i="4"/>
  <c r="AL216" i="4"/>
  <c r="BH216" i="4"/>
  <c r="BE220" i="4"/>
  <c r="BB228" i="4"/>
  <c r="BB232" i="4"/>
  <c r="AV256" i="4"/>
  <c r="AQ288" i="4"/>
  <c r="BB292" i="4"/>
  <c r="AK304" i="4"/>
  <c r="AX328" i="4"/>
  <c r="AX465" i="4" s="1"/>
  <c r="AS352" i="4"/>
  <c r="AV384" i="4"/>
  <c r="BE412" i="4"/>
  <c r="AZ208" i="4"/>
  <c r="AR208" i="4"/>
  <c r="AP208" i="4"/>
  <c r="AN208" i="4"/>
  <c r="AL208" i="4"/>
  <c r="BH316" i="4"/>
  <c r="AR316" i="4"/>
  <c r="BG316" i="4"/>
  <c r="AQ316" i="4"/>
  <c r="BF316" i="4"/>
  <c r="AP316" i="4"/>
  <c r="BC316" i="4"/>
  <c r="AM316" i="4"/>
  <c r="BB316" i="4"/>
  <c r="AL316" i="4"/>
  <c r="AZ316" i="4"/>
  <c r="AY316" i="4"/>
  <c r="AX316" i="4"/>
  <c r="AV316" i="4"/>
  <c r="AU316" i="4"/>
  <c r="BA388" i="4"/>
  <c r="AY388" i="4"/>
  <c r="AX388" i="4"/>
  <c r="AU388" i="4"/>
  <c r="AS388" i="4"/>
  <c r="AR388" i="4"/>
  <c r="BH388" i="4"/>
  <c r="AP388" i="4"/>
  <c r="BG388" i="4"/>
  <c r="AO388" i="4"/>
  <c r="BE388" i="4"/>
  <c r="AM388" i="4"/>
  <c r="BD388" i="4"/>
  <c r="AL388" i="4"/>
  <c r="AU24" i="4"/>
  <c r="BG24" i="4"/>
  <c r="AU28" i="4"/>
  <c r="BC36" i="4"/>
  <c r="BC40" i="4"/>
  <c r="AK48" i="4"/>
  <c r="AW48" i="4"/>
  <c r="AX52" i="4"/>
  <c r="AT64" i="4"/>
  <c r="BF64" i="4"/>
  <c r="AO72" i="4"/>
  <c r="BE72" i="4"/>
  <c r="AT76" i="4"/>
  <c r="BG76" i="4"/>
  <c r="AR84" i="4"/>
  <c r="BF84" i="4"/>
  <c r="AU88" i="4"/>
  <c r="BH88" i="4"/>
  <c r="AN96" i="4"/>
  <c r="BG96" i="4"/>
  <c r="AO100" i="4"/>
  <c r="AU108" i="4"/>
  <c r="AR120" i="4"/>
  <c r="BF120" i="4"/>
  <c r="AZ124" i="4"/>
  <c r="AT132" i="4"/>
  <c r="AL136" i="4"/>
  <c r="BB136" i="4"/>
  <c r="AL144" i="4"/>
  <c r="BC144" i="4"/>
  <c r="AP148" i="4"/>
  <c r="BE148" i="4"/>
  <c r="AQ168" i="4"/>
  <c r="BG168" i="4"/>
  <c r="AQ172" i="4"/>
  <c r="AO180" i="4"/>
  <c r="BE180" i="4"/>
  <c r="BA184" i="4"/>
  <c r="AK192" i="4"/>
  <c r="BA192" i="4"/>
  <c r="BH208" i="4"/>
  <c r="AM216" i="4"/>
  <c r="AK220" i="4"/>
  <c r="BF220" i="4"/>
  <c r="BD228" i="4"/>
  <c r="BD232" i="4"/>
  <c r="AZ256" i="4"/>
  <c r="AT280" i="4"/>
  <c r="AU288" i="4"/>
  <c r="AO304" i="4"/>
  <c r="AS360" i="4"/>
  <c r="BD384" i="4"/>
  <c r="BB196" i="4"/>
  <c r="AP196" i="4"/>
  <c r="AX196" i="4"/>
  <c r="AL196" i="4"/>
  <c r="BG196" i="4"/>
  <c r="AU196" i="4"/>
  <c r="BE292" i="4"/>
  <c r="AP292" i="4"/>
  <c r="BD292" i="4"/>
  <c r="AO292" i="4"/>
  <c r="BC292" i="4"/>
  <c r="AM292" i="4"/>
  <c r="BA292" i="4"/>
  <c r="AY292" i="4"/>
  <c r="AX292" i="4"/>
  <c r="AV292" i="4"/>
  <c r="AU292" i="4"/>
  <c r="AS292" i="4"/>
  <c r="BH292" i="4"/>
  <c r="AR292" i="4"/>
  <c r="BD352" i="4"/>
  <c r="AR352" i="4"/>
  <c r="BC352" i="4"/>
  <c r="AQ352" i="4"/>
  <c r="BB352" i="4"/>
  <c r="AP352" i="4"/>
  <c r="AZ352" i="4"/>
  <c r="AN352" i="4"/>
  <c r="AY352" i="4"/>
  <c r="AM352" i="4"/>
  <c r="AX352" i="4"/>
  <c r="AL352" i="4"/>
  <c r="AW352" i="4"/>
  <c r="AK352" i="4"/>
  <c r="BH352" i="4"/>
  <c r="AV352" i="4"/>
  <c r="BG352" i="4"/>
  <c r="AU352" i="4"/>
  <c r="BF352" i="4"/>
  <c r="AT352" i="4"/>
  <c r="AV24" i="4"/>
  <c r="BH24" i="4"/>
  <c r="AV28" i="4"/>
  <c r="BE36" i="4"/>
  <c r="BE40" i="4"/>
  <c r="AL48" i="4"/>
  <c r="AX48" i="4"/>
  <c r="AY52" i="4"/>
  <c r="AU64" i="4"/>
  <c r="BG64" i="4"/>
  <c r="AQ72" i="4"/>
  <c r="BF72" i="4"/>
  <c r="AU76" i="4"/>
  <c r="BH76" i="4"/>
  <c r="AS84" i="4"/>
  <c r="BG84" i="4"/>
  <c r="AV88" i="4"/>
  <c r="AO96" i="4"/>
  <c r="BH96" i="4"/>
  <c r="AQ100" i="4"/>
  <c r="AV108" i="4"/>
  <c r="AS120" i="4"/>
  <c r="AL124" i="4"/>
  <c r="BA124" i="4"/>
  <c r="AV132" i="4"/>
  <c r="AM136" i="4"/>
  <c r="BC136" i="4"/>
  <c r="AM144" i="4"/>
  <c r="BD144" i="4"/>
  <c r="AQ148" i="4"/>
  <c r="BF148" i="4"/>
  <c r="AR168" i="4"/>
  <c r="BH168" i="4"/>
  <c r="AU172" i="4"/>
  <c r="AP180" i="4"/>
  <c r="BF180" i="4"/>
  <c r="AM192" i="4"/>
  <c r="BC192" i="4"/>
  <c r="AT196" i="4"/>
  <c r="AN204" i="4"/>
  <c r="AR216" i="4"/>
  <c r="AL220" i="4"/>
  <c r="BH220" i="4"/>
  <c r="BF228" i="4"/>
  <c r="BF232" i="4"/>
  <c r="BH256" i="4"/>
  <c r="BB280" i="4"/>
  <c r="BC288" i="4"/>
  <c r="AQ300" i="4"/>
  <c r="AW304" i="4"/>
  <c r="BE352" i="4"/>
  <c r="AX360" i="4"/>
  <c r="AS376" i="4"/>
  <c r="AS184" i="4"/>
  <c r="BD184" i="4"/>
  <c r="AN184" i="4"/>
  <c r="AZ184" i="4"/>
  <c r="BD340" i="4"/>
  <c r="AR340" i="4"/>
  <c r="BC340" i="4"/>
  <c r="AQ340" i="4"/>
  <c r="BB340" i="4"/>
  <c r="AP340" i="4"/>
  <c r="AZ340" i="4"/>
  <c r="AN340" i="4"/>
  <c r="AY340" i="4"/>
  <c r="AM340" i="4"/>
  <c r="AX340" i="4"/>
  <c r="AL340" i="4"/>
  <c r="AW340" i="4"/>
  <c r="AK340" i="4"/>
  <c r="BH340" i="4"/>
  <c r="AV340" i="4"/>
  <c r="BG340" i="4"/>
  <c r="AU340" i="4"/>
  <c r="BF340" i="4"/>
  <c r="AT340" i="4"/>
  <c r="AK24" i="4"/>
  <c r="AW24" i="4"/>
  <c r="AX28" i="4"/>
  <c r="AM36" i="4"/>
  <c r="AM40" i="4"/>
  <c r="BF40" i="4"/>
  <c r="AM48" i="4"/>
  <c r="AY48" i="4"/>
  <c r="AL52" i="4"/>
  <c r="AZ52" i="4"/>
  <c r="AV64" i="4"/>
  <c r="BH64" i="4"/>
  <c r="AR72" i="4"/>
  <c r="BG72" i="4"/>
  <c r="AV76" i="4"/>
  <c r="AT84" i="4"/>
  <c r="AQ96" i="4"/>
  <c r="AR100" i="4"/>
  <c r="AY108" i="4"/>
  <c r="AM124" i="4"/>
  <c r="BB124" i="4"/>
  <c r="AX132" i="4"/>
  <c r="AN136" i="4"/>
  <c r="BE136" i="4"/>
  <c r="AN144" i="4"/>
  <c r="AS148" i="4"/>
  <c r="BG148" i="4"/>
  <c r="AY172" i="4"/>
  <c r="AR180" i="4"/>
  <c r="BE184" i="4"/>
  <c r="AN192" i="4"/>
  <c r="AV196" i="4"/>
  <c r="AM220" i="4"/>
  <c r="BG232" i="4"/>
  <c r="BA304" i="4"/>
  <c r="AO340" i="4"/>
  <c r="AZ376" i="4"/>
  <c r="AV388" i="4"/>
  <c r="BA88" i="4"/>
  <c r="AO88" i="4"/>
  <c r="BA328" i="4"/>
  <c r="BA465" i="4" s="1"/>
  <c r="AO328" i="4"/>
  <c r="AO465" i="4" s="1"/>
  <c r="AZ328" i="4"/>
  <c r="AN328" i="4"/>
  <c r="AY328" i="4"/>
  <c r="AY465" i="4" s="1"/>
  <c r="AM328" i="4"/>
  <c r="AM465" i="4" s="1"/>
  <c r="AW328" i="4"/>
  <c r="AK328" i="4"/>
  <c r="BH328" i="4"/>
  <c r="BH465" i="4" s="1"/>
  <c r="AV328" i="4"/>
  <c r="AV465" i="4" s="1"/>
  <c r="BG328" i="4"/>
  <c r="BG465" i="4" s="1"/>
  <c r="AU328" i="4"/>
  <c r="BF328" i="4"/>
  <c r="AT328" i="4"/>
  <c r="AT465" i="4" s="1"/>
  <c r="BE328" i="4"/>
  <c r="BE465" i="4" s="1"/>
  <c r="AS328" i="4"/>
  <c r="AS465" i="4" s="1"/>
  <c r="BD328" i="4"/>
  <c r="BD465" i="4" s="1"/>
  <c r="AR328" i="4"/>
  <c r="AR465" i="4" s="1"/>
  <c r="BC328" i="4"/>
  <c r="BC465" i="4" s="1"/>
  <c r="AQ328" i="4"/>
  <c r="AQ465" i="4" s="1"/>
  <c r="AY28" i="4"/>
  <c r="AN40" i="4"/>
  <c r="BH40" i="4"/>
  <c r="AN52" i="4"/>
  <c r="BA52" i="4"/>
  <c r="AK64" i="4"/>
  <c r="AW64" i="4"/>
  <c r="AK76" i="4"/>
  <c r="AW76" i="4"/>
  <c r="AK88" i="4"/>
  <c r="AX88" i="4"/>
  <c r="AT100" i="4"/>
  <c r="AN124" i="4"/>
  <c r="BC124" i="4"/>
  <c r="AO136" i="4"/>
  <c r="BF136" i="4"/>
  <c r="AT148" i="4"/>
  <c r="BH148" i="4"/>
  <c r="AN160" i="4"/>
  <c r="BA172" i="4"/>
  <c r="AL184" i="4"/>
  <c r="BF184" i="4"/>
  <c r="AW196" i="4"/>
  <c r="AR220" i="4"/>
  <c r="BH232" i="4"/>
  <c r="AS340" i="4"/>
  <c r="BB388" i="4"/>
  <c r="AW40" i="4"/>
  <c r="AW36" i="4"/>
  <c r="AK36" i="4"/>
  <c r="BA84" i="4"/>
  <c r="AM84" i="4"/>
  <c r="BG120" i="4"/>
  <c r="AT120" i="4"/>
  <c r="BH144" i="4"/>
  <c r="AT144" i="4"/>
  <c r="BE144" i="4"/>
  <c r="AQ144" i="4"/>
  <c r="BA168" i="4"/>
  <c r="AO168" i="4"/>
  <c r="AW168" i="4"/>
  <c r="AK168" i="4"/>
  <c r="BF168" i="4"/>
  <c r="AT168" i="4"/>
  <c r="BC180" i="4"/>
  <c r="AQ180" i="4"/>
  <c r="AY180" i="4"/>
  <c r="AM180" i="4"/>
  <c r="BH180" i="4"/>
  <c r="AV180" i="4"/>
  <c r="BB192" i="4"/>
  <c r="AP192" i="4"/>
  <c r="AX192" i="4"/>
  <c r="AL192" i="4"/>
  <c r="BG192" i="4"/>
  <c r="AU192" i="4"/>
  <c r="AT204" i="4"/>
  <c r="AL204" i="4"/>
  <c r="BH204" i="4"/>
  <c r="BD204" i="4"/>
  <c r="BG216" i="4"/>
  <c r="AU216" i="4"/>
  <c r="BC216" i="4"/>
  <c r="AQ216" i="4"/>
  <c r="BB216" i="4"/>
  <c r="AP216" i="4"/>
  <c r="BA216" i="4"/>
  <c r="AO216" i="4"/>
  <c r="AZ216" i="4"/>
  <c r="AN216" i="4"/>
  <c r="BE228" i="4"/>
  <c r="AS228" i="4"/>
  <c r="BC228" i="4"/>
  <c r="AQ228" i="4"/>
  <c r="BA228" i="4"/>
  <c r="AO228" i="4"/>
  <c r="AZ228" i="4"/>
  <c r="AN228" i="4"/>
  <c r="AY228" i="4"/>
  <c r="AM228" i="4"/>
  <c r="AX228" i="4"/>
  <c r="AL228" i="4"/>
  <c r="BE240" i="4"/>
  <c r="AS240" i="4"/>
  <c r="BD240" i="4"/>
  <c r="AR240" i="4"/>
  <c r="BC240" i="4"/>
  <c r="AQ240" i="4"/>
  <c r="BA240" i="4"/>
  <c r="AO240" i="4"/>
  <c r="AZ240" i="4"/>
  <c r="AN240" i="4"/>
  <c r="AY240" i="4"/>
  <c r="AM240" i="4"/>
  <c r="AX240" i="4"/>
  <c r="AL240" i="4"/>
  <c r="AW240" i="4"/>
  <c r="AK240" i="4"/>
  <c r="BH240" i="4"/>
  <c r="AV240" i="4"/>
  <c r="BG240" i="4"/>
  <c r="AU240" i="4"/>
  <c r="AY252" i="4"/>
  <c r="AM252" i="4"/>
  <c r="AX252" i="4"/>
  <c r="AL252" i="4"/>
  <c r="AW252" i="4"/>
  <c r="AK252" i="4"/>
  <c r="BG252" i="4"/>
  <c r="AU252" i="4"/>
  <c r="BF252" i="4"/>
  <c r="AT252" i="4"/>
  <c r="BE252" i="4"/>
  <c r="AS252" i="4"/>
  <c r="BD252" i="4"/>
  <c r="AR252" i="4"/>
  <c r="BC252" i="4"/>
  <c r="AQ252" i="4"/>
  <c r="BB252" i="4"/>
  <c r="AP252" i="4"/>
  <c r="BA252" i="4"/>
  <c r="AO252" i="4"/>
  <c r="BE276" i="4"/>
  <c r="AS276" i="4"/>
  <c r="BD276" i="4"/>
  <c r="AR276" i="4"/>
  <c r="BC276" i="4"/>
  <c r="AQ276" i="4"/>
  <c r="BA276" i="4"/>
  <c r="AO276" i="4"/>
  <c r="AZ276" i="4"/>
  <c r="AN276" i="4"/>
  <c r="AY276" i="4"/>
  <c r="AM276" i="4"/>
  <c r="AX276" i="4"/>
  <c r="AL276" i="4"/>
  <c r="AW276" i="4"/>
  <c r="AK276" i="4"/>
  <c r="BH276" i="4"/>
  <c r="AV276" i="4"/>
  <c r="BG276" i="4"/>
  <c r="AU276" i="4"/>
  <c r="BF288" i="4"/>
  <c r="AT288" i="4"/>
  <c r="BE288" i="4"/>
  <c r="AS288" i="4"/>
  <c r="BD288" i="4"/>
  <c r="AR288" i="4"/>
  <c r="BB288" i="4"/>
  <c r="AP288" i="4"/>
  <c r="BA288" i="4"/>
  <c r="AO288" i="4"/>
  <c r="AZ288" i="4"/>
  <c r="AN288" i="4"/>
  <c r="AY288" i="4"/>
  <c r="AM288" i="4"/>
  <c r="AX288" i="4"/>
  <c r="AL288" i="4"/>
  <c r="AW288" i="4"/>
  <c r="AK288" i="4"/>
  <c r="BH288" i="4"/>
  <c r="AV288" i="4"/>
  <c r="BF300" i="4"/>
  <c r="AT300" i="4"/>
  <c r="BE300" i="4"/>
  <c r="AS300" i="4"/>
  <c r="BD300" i="4"/>
  <c r="AR300" i="4"/>
  <c r="BB300" i="4"/>
  <c r="AP300" i="4"/>
  <c r="BA300" i="4"/>
  <c r="AO300" i="4"/>
  <c r="AZ300" i="4"/>
  <c r="AN300" i="4"/>
  <c r="AY300" i="4"/>
  <c r="AM300" i="4"/>
  <c r="AX300" i="4"/>
  <c r="AL300" i="4"/>
  <c r="AW300" i="4"/>
  <c r="AK300" i="4"/>
  <c r="BH300" i="4"/>
  <c r="AV300" i="4"/>
  <c r="AZ312" i="4"/>
  <c r="AN312" i="4"/>
  <c r="AY312" i="4"/>
  <c r="AM312" i="4"/>
  <c r="AX312" i="4"/>
  <c r="AL312" i="4"/>
  <c r="BH312" i="4"/>
  <c r="AV312" i="4"/>
  <c r="BG312" i="4"/>
  <c r="AU312" i="4"/>
  <c r="BF312" i="4"/>
  <c r="AT312" i="4"/>
  <c r="BE312" i="4"/>
  <c r="AS312" i="4"/>
  <c r="BD312" i="4"/>
  <c r="AR312" i="4"/>
  <c r="BC312" i="4"/>
  <c r="AQ312" i="4"/>
  <c r="BB312" i="4"/>
  <c r="AP312" i="4"/>
  <c r="AZ324" i="4"/>
  <c r="AM324" i="4"/>
  <c r="AY324" i="4"/>
  <c r="AL324" i="4"/>
  <c r="AX324" i="4"/>
  <c r="AU324" i="4"/>
  <c r="BH324" i="4"/>
  <c r="AT324" i="4"/>
  <c r="BF324" i="4"/>
  <c r="AS324" i="4"/>
  <c r="BE324" i="4"/>
  <c r="AR324" i="4"/>
  <c r="BD324" i="4"/>
  <c r="AQ324" i="4"/>
  <c r="BC324" i="4"/>
  <c r="AP324" i="4"/>
  <c r="BB324" i="4"/>
  <c r="AO324" i="4"/>
  <c r="AZ336" i="4"/>
  <c r="AN336" i="4"/>
  <c r="AY336" i="4"/>
  <c r="AM336" i="4"/>
  <c r="AX336" i="4"/>
  <c r="AL336" i="4"/>
  <c r="BH336" i="4"/>
  <c r="AV336" i="4"/>
  <c r="BG336" i="4"/>
  <c r="AU336" i="4"/>
  <c r="BF336" i="4"/>
  <c r="AT336" i="4"/>
  <c r="BE336" i="4"/>
  <c r="AS336" i="4"/>
  <c r="BD336" i="4"/>
  <c r="AR336" i="4"/>
  <c r="BC336" i="4"/>
  <c r="AQ336" i="4"/>
  <c r="BB336" i="4"/>
  <c r="AP336" i="4"/>
  <c r="BG348" i="4"/>
  <c r="BC348" i="4"/>
  <c r="BA348" i="4"/>
  <c r="AY348" i="4"/>
  <c r="AU348" i="4"/>
  <c r="AS348" i="4"/>
  <c r="AQ348" i="4"/>
  <c r="AO348" i="4"/>
  <c r="AV360" i="4"/>
  <c r="BH360" i="4"/>
  <c r="AU360" i="4"/>
  <c r="BG360" i="4"/>
  <c r="AT360" i="4"/>
  <c r="BE360" i="4"/>
  <c r="AR360" i="4"/>
  <c r="BD360" i="4"/>
  <c r="AQ360" i="4"/>
  <c r="BC360" i="4"/>
  <c r="AO360" i="4"/>
  <c r="BB360" i="4"/>
  <c r="AN360" i="4"/>
  <c r="BA360" i="4"/>
  <c r="AM360" i="4"/>
  <c r="AZ360" i="4"/>
  <c r="AL360" i="4"/>
  <c r="AY360" i="4"/>
  <c r="BF372" i="4"/>
  <c r="AP372" i="4"/>
  <c r="BD372" i="4"/>
  <c r="AO372" i="4"/>
  <c r="BC372" i="4"/>
  <c r="AN372" i="4"/>
  <c r="BA372" i="4"/>
  <c r="AZ372" i="4"/>
  <c r="AX372" i="4"/>
  <c r="AV372" i="4"/>
  <c r="AU372" i="4"/>
  <c r="AT372" i="4"/>
  <c r="BH372" i="4"/>
  <c r="AR372" i="4"/>
  <c r="BG384" i="4"/>
  <c r="AU384" i="4"/>
  <c r="BF384" i="4"/>
  <c r="AT384" i="4"/>
  <c r="BE384" i="4"/>
  <c r="AS384" i="4"/>
  <c r="BC384" i="4"/>
  <c r="AQ384" i="4"/>
  <c r="BB384" i="4"/>
  <c r="AP384" i="4"/>
  <c r="BA384" i="4"/>
  <c r="AO384" i="4"/>
  <c r="AZ384" i="4"/>
  <c r="AN384" i="4"/>
  <c r="AY384" i="4"/>
  <c r="AM384" i="4"/>
  <c r="AX384" i="4"/>
  <c r="AL384" i="4"/>
  <c r="AW384" i="4"/>
  <c r="AK384" i="4"/>
  <c r="BC396" i="4"/>
  <c r="AP396" i="4"/>
  <c r="BB396" i="4"/>
  <c r="AO396" i="4"/>
  <c r="BA396" i="4"/>
  <c r="AM396" i="4"/>
  <c r="AY396" i="4"/>
  <c r="AX396" i="4"/>
  <c r="AV396" i="4"/>
  <c r="BH396" i="4"/>
  <c r="AU396" i="4"/>
  <c r="BG396" i="4"/>
  <c r="AT396" i="4"/>
  <c r="BF396" i="4"/>
  <c r="AS396" i="4"/>
  <c r="BE396" i="4"/>
  <c r="AR396" i="4"/>
  <c r="AM24" i="4"/>
  <c r="AY24" i="4"/>
  <c r="BA28" i="4"/>
  <c r="AP36" i="4"/>
  <c r="AP40" i="4"/>
  <c r="AO48" i="4"/>
  <c r="BA48" i="4"/>
  <c r="AO52" i="4"/>
  <c r="BB52" i="4"/>
  <c r="AL64" i="4"/>
  <c r="AX64" i="4"/>
  <c r="AT72" i="4"/>
  <c r="AL76" i="4"/>
  <c r="AX76" i="4"/>
  <c r="AV84" i="4"/>
  <c r="AL88" i="4"/>
  <c r="AY88" i="4"/>
  <c r="AS96" i="4"/>
  <c r="AX100" i="4"/>
  <c r="BC108" i="4"/>
  <c r="AX120" i="4"/>
  <c r="AO124" i="4"/>
  <c r="BD124" i="4"/>
  <c r="BB132" i="4"/>
  <c r="AP136" i="4"/>
  <c r="BG136" i="4"/>
  <c r="AR144" i="4"/>
  <c r="AU148" i="4"/>
  <c r="AP160" i="4"/>
  <c r="AV168" i="4"/>
  <c r="BE172" i="4"/>
  <c r="AT180" i="4"/>
  <c r="AM184" i="4"/>
  <c r="BG184" i="4"/>
  <c r="AQ192" i="4"/>
  <c r="BF192" i="4"/>
  <c r="AY196" i="4"/>
  <c r="AV204" i="4"/>
  <c r="AV216" i="4"/>
  <c r="AS220" i="4"/>
  <c r="AK228" i="4"/>
  <c r="AK232" i="4"/>
  <c r="AP240" i="4"/>
  <c r="AL244" i="4"/>
  <c r="BG300" i="4"/>
  <c r="AO312" i="4"/>
  <c r="AW336" i="4"/>
  <c r="BA340" i="4"/>
  <c r="AR36" i="4"/>
  <c r="BH60" i="4"/>
  <c r="AV72" i="4"/>
  <c r="AQ84" i="4"/>
  <c r="BH120" i="4"/>
  <c r="AM156" i="4"/>
  <c r="AN24" i="4"/>
  <c r="AZ24" i="4"/>
  <c r="BB28" i="4"/>
  <c r="AQ36" i="4"/>
  <c r="AQ40" i="4"/>
  <c r="AP48" i="4"/>
  <c r="BB48" i="4"/>
  <c r="AP52" i="4"/>
  <c r="BC52" i="4"/>
  <c r="AM64" i="4"/>
  <c r="AY64" i="4"/>
  <c r="AU72" i="4"/>
  <c r="AM76" i="4"/>
  <c r="AY76" i="4"/>
  <c r="AX84" i="4"/>
  <c r="AM88" i="4"/>
  <c r="AZ88" i="4"/>
  <c r="AV96" i="4"/>
  <c r="AZ100" i="4"/>
  <c r="BD108" i="4"/>
  <c r="AY120" i="4"/>
  <c r="AP124" i="4"/>
  <c r="BF124" i="4"/>
  <c r="BD132" i="4"/>
  <c r="AQ136" i="4"/>
  <c r="AS144" i="4"/>
  <c r="AV148" i="4"/>
  <c r="AR160" i="4"/>
  <c r="AX168" i="4"/>
  <c r="BG172" i="4"/>
  <c r="AU180" i="4"/>
  <c r="AO184" i="4"/>
  <c r="AR192" i="4"/>
  <c r="BH192" i="4"/>
  <c r="AZ196" i="4"/>
  <c r="AX204" i="4"/>
  <c r="AW216" i="4"/>
  <c r="AT220" i="4"/>
  <c r="AP228" i="4"/>
  <c r="AT240" i="4"/>
  <c r="AT244" i="4"/>
  <c r="AW312" i="4"/>
  <c r="AN316" i="4"/>
  <c r="BA336" i="4"/>
  <c r="BE340" i="4"/>
  <c r="BE232" i="4"/>
  <c r="AS232" i="4"/>
  <c r="BC232" i="4"/>
  <c r="AQ232" i="4"/>
  <c r="BA232" i="4"/>
  <c r="AO232" i="4"/>
  <c r="AZ232" i="4"/>
  <c r="AN232" i="4"/>
  <c r="AY232" i="4"/>
  <c r="AM232" i="4"/>
  <c r="AX232" i="4"/>
  <c r="AL232" i="4"/>
  <c r="AO24" i="4"/>
  <c r="AL28" i="4"/>
  <c r="AS36" i="4"/>
  <c r="AS40" i="4"/>
  <c r="AQ48" i="4"/>
  <c r="AQ52" i="4"/>
  <c r="AN64" i="4"/>
  <c r="AN76" i="4"/>
  <c r="AZ76" i="4"/>
  <c r="AY84" i="4"/>
  <c r="AN88" i="4"/>
  <c r="BB88" i="4"/>
  <c r="AY96" i="4"/>
  <c r="BA100" i="4"/>
  <c r="AM108" i="4"/>
  <c r="BE108" i="4"/>
  <c r="AL120" i="4"/>
  <c r="AZ120" i="4"/>
  <c r="AQ124" i="4"/>
  <c r="BG124" i="4"/>
  <c r="BF132" i="4"/>
  <c r="AS136" i="4"/>
  <c r="AU144" i="4"/>
  <c r="AW148" i="4"/>
  <c r="AT160" i="4"/>
  <c r="AY168" i="4"/>
  <c r="AW180" i="4"/>
  <c r="AQ184" i="4"/>
  <c r="AS192" i="4"/>
  <c r="AK196" i="4"/>
  <c r="BA196" i="4"/>
  <c r="AZ204" i="4"/>
  <c r="AT208" i="4"/>
  <c r="AX216" i="4"/>
  <c r="AV220" i="4"/>
  <c r="AR228" i="4"/>
  <c r="AR232" i="4"/>
  <c r="BB240" i="4"/>
  <c r="AX244" i="4"/>
  <c r="AN252" i="4"/>
  <c r="BA312" i="4"/>
  <c r="AT316" i="4"/>
  <c r="AN324" i="4"/>
  <c r="AS364" i="4"/>
  <c r="AK25" i="4"/>
  <c r="CY24" i="4"/>
  <c r="CQ36" i="4"/>
  <c r="DD132" i="4"/>
  <c r="CY192" i="4"/>
  <c r="DF132" i="4"/>
  <c r="CH24" i="4"/>
  <c r="DA108" i="4"/>
  <c r="BR228" i="4"/>
  <c r="BL348" i="4"/>
  <c r="DA408" i="4"/>
  <c r="BO132" i="4"/>
  <c r="BQ204" i="4"/>
  <c r="CT276" i="4"/>
  <c r="CA36" i="4"/>
  <c r="CC192" i="4"/>
  <c r="BS204" i="4"/>
  <c r="CS312" i="4"/>
  <c r="CL240" i="4"/>
  <c r="CO72" i="4"/>
  <c r="CK96" i="4"/>
  <c r="CW156" i="4"/>
  <c r="CR204" i="4"/>
  <c r="DK60" i="4"/>
  <c r="CL132" i="4"/>
  <c r="CN156" i="4"/>
  <c r="CT204" i="4"/>
  <c r="DA216" i="4"/>
  <c r="CA276" i="4"/>
  <c r="CU288" i="4"/>
  <c r="CB348" i="4"/>
  <c r="BX108" i="4"/>
  <c r="DK144" i="4"/>
  <c r="CO156" i="4"/>
  <c r="CF216" i="4"/>
  <c r="CD348" i="4"/>
  <c r="CB288" i="4"/>
  <c r="DF300" i="4"/>
  <c r="DK396" i="4"/>
  <c r="CA465" i="4"/>
  <c r="DB167" i="4"/>
  <c r="DB33" i="4"/>
  <c r="AI201" i="4"/>
  <c r="BQ33" i="4"/>
  <c r="BM45" i="4"/>
  <c r="CC93" i="4"/>
  <c r="CM45" i="4"/>
  <c r="BU57" i="4"/>
  <c r="BX333" i="4"/>
  <c r="DG81" i="4"/>
  <c r="CX93" i="4"/>
  <c r="DC23" i="4"/>
  <c r="CD465" i="4"/>
  <c r="CU227" i="4"/>
  <c r="CQ47" i="4"/>
  <c r="CL71" i="4"/>
  <c r="CZ465" i="4"/>
  <c r="BM71" i="4"/>
  <c r="DK71" i="4"/>
  <c r="BL465" i="4"/>
  <c r="BL179" i="4"/>
  <c r="BY131" i="4"/>
  <c r="DF95" i="4"/>
  <c r="CP71" i="4"/>
  <c r="BM83" i="4"/>
  <c r="BX96" i="4"/>
  <c r="DA96" i="4"/>
  <c r="BX465" i="4"/>
  <c r="DG120" i="4"/>
  <c r="CX131" i="4"/>
  <c r="BQ132" i="4"/>
  <c r="CN132" i="4"/>
  <c r="DK132" i="4"/>
  <c r="BM156" i="4"/>
  <c r="CX156" i="4"/>
  <c r="BO203" i="4"/>
  <c r="CY227" i="4"/>
  <c r="BL276" i="4"/>
  <c r="CW276" i="4"/>
  <c r="CP300" i="4"/>
  <c r="BN312" i="4"/>
  <c r="BN348" i="4"/>
  <c r="CF348" i="4"/>
  <c r="CY348" i="4"/>
  <c r="BP360" i="4"/>
  <c r="DG371" i="4"/>
  <c r="DE384" i="4"/>
  <c r="CM396" i="4"/>
  <c r="BR47" i="4"/>
  <c r="CT36" i="4"/>
  <c r="BQ71" i="4"/>
  <c r="CB72" i="4"/>
  <c r="DK83" i="4"/>
  <c r="CQ95" i="4"/>
  <c r="DE96" i="4"/>
  <c r="BL108" i="4"/>
  <c r="CO108" i="4"/>
  <c r="CH119" i="4"/>
  <c r="DK120" i="4"/>
  <c r="CA131" i="4"/>
  <c r="BS132" i="4"/>
  <c r="BN156" i="4"/>
  <c r="CY156" i="4"/>
  <c r="CF191" i="4"/>
  <c r="BN192" i="4"/>
  <c r="CF192" i="4"/>
  <c r="DB192" i="4"/>
  <c r="BU203" i="4"/>
  <c r="BU204" i="4"/>
  <c r="CX204" i="4"/>
  <c r="CD227" i="4"/>
  <c r="CQ228" i="4"/>
  <c r="BY240" i="4"/>
  <c r="CP252" i="4"/>
  <c r="CD276" i="4"/>
  <c r="BU300" i="4"/>
  <c r="CW336" i="4"/>
  <c r="CH348" i="4"/>
  <c r="BP371" i="4"/>
  <c r="CM23" i="4"/>
  <c r="CD47" i="4"/>
  <c r="CE83" i="4"/>
  <c r="DC167" i="4"/>
  <c r="CC191" i="4"/>
  <c r="CQ23" i="4"/>
  <c r="DC24" i="4"/>
  <c r="DK35" i="4"/>
  <c r="CD36" i="4"/>
  <c r="DG72" i="4"/>
  <c r="CL83" i="4"/>
  <c r="BL95" i="4"/>
  <c r="CA95" i="4"/>
  <c r="BL96" i="4"/>
  <c r="CO96" i="4"/>
  <c r="DE108" i="4"/>
  <c r="CE131" i="4"/>
  <c r="CZ131" i="4"/>
  <c r="BU132" i="4"/>
  <c r="CP132" i="4"/>
  <c r="BO156" i="4"/>
  <c r="CZ156" i="4"/>
  <c r="BY204" i="4"/>
  <c r="CZ204" i="4"/>
  <c r="BT216" i="4"/>
  <c r="DE216" i="4"/>
  <c r="DK239" i="4"/>
  <c r="BO276" i="4"/>
  <c r="CZ276" i="4"/>
  <c r="DA288" i="4"/>
  <c r="CF312" i="4"/>
  <c r="BP348" i="4"/>
  <c r="CK348" i="4"/>
  <c r="DA348" i="4"/>
  <c r="DK360" i="4"/>
  <c r="DG23" i="4"/>
  <c r="BU71" i="4"/>
  <c r="CB108" i="4"/>
  <c r="BM131" i="4"/>
  <c r="DB131" i="4"/>
  <c r="BY132" i="4"/>
  <c r="CR132" i="4"/>
  <c r="CF143" i="4"/>
  <c r="DK143" i="4"/>
  <c r="CS155" i="4"/>
  <c r="BP156" i="4"/>
  <c r="DA156" i="4"/>
  <c r="BQ192" i="4"/>
  <c r="DE192" i="4"/>
  <c r="CL203" i="4"/>
  <c r="CA204" i="4"/>
  <c r="DB204" i="4"/>
  <c r="CO216" i="4"/>
  <c r="BZ228" i="4"/>
  <c r="BM240" i="4"/>
  <c r="CG276" i="4"/>
  <c r="CT300" i="4"/>
  <c r="CY312" i="4"/>
  <c r="CK336" i="4"/>
  <c r="BR348" i="4"/>
  <c r="DC348" i="4"/>
  <c r="CE372" i="4"/>
  <c r="CS408" i="4"/>
  <c r="CW35" i="4"/>
  <c r="CZ36" i="4"/>
  <c r="BP72" i="4"/>
  <c r="CT95" i="4"/>
  <c r="CX71" i="4"/>
  <c r="CU72" i="4"/>
  <c r="BS83" i="4"/>
  <c r="CP84" i="4"/>
  <c r="CD95" i="4"/>
  <c r="CB96" i="4"/>
  <c r="CP465" i="4"/>
  <c r="CS108" i="4"/>
  <c r="CH120" i="4"/>
  <c r="CG131" i="4"/>
  <c r="DD131" i="4"/>
  <c r="CT132" i="4"/>
  <c r="DA144" i="4"/>
  <c r="BY156" i="4"/>
  <c r="DK156" i="4"/>
  <c r="CM192" i="4"/>
  <c r="CC204" i="4"/>
  <c r="DD204" i="4"/>
  <c r="DK216" i="4"/>
  <c r="CK276" i="4"/>
  <c r="BP288" i="4"/>
  <c r="CH288" i="4"/>
  <c r="DF324" i="4"/>
  <c r="BT335" i="4"/>
  <c r="BT348" i="4"/>
  <c r="CM348" i="4"/>
  <c r="DE348" i="4"/>
  <c r="BV408" i="4"/>
  <c r="DB420" i="4"/>
  <c r="CM24" i="4"/>
  <c r="BO36" i="4"/>
  <c r="CU23" i="4"/>
  <c r="BN24" i="4"/>
  <c r="AI35" i="4"/>
  <c r="BX35" i="4"/>
  <c r="CG36" i="4"/>
  <c r="DF60" i="4"/>
  <c r="CC71" i="4"/>
  <c r="BO95" i="4"/>
  <c r="CW95" i="4"/>
  <c r="BP108" i="4"/>
  <c r="BO131" i="4"/>
  <c r="CA132" i="4"/>
  <c r="CX132" i="4"/>
  <c r="CO144" i="4"/>
  <c r="BZ155" i="4"/>
  <c r="BZ156" i="4"/>
  <c r="CT203" i="4"/>
  <c r="CE204" i="4"/>
  <c r="DF204" i="4"/>
  <c r="BR215" i="4"/>
  <c r="BR276" i="4"/>
  <c r="DC276" i="4"/>
  <c r="CC300" i="4"/>
  <c r="BT312" i="4"/>
  <c r="BV335" i="4"/>
  <c r="BX336" i="4"/>
  <c r="BV348" i="4"/>
  <c r="DG348" i="4"/>
  <c r="BY408" i="4"/>
  <c r="DD83" i="4"/>
  <c r="CN95" i="4"/>
  <c r="BV23" i="4"/>
  <c r="BV24" i="4"/>
  <c r="BZ23" i="4"/>
  <c r="BZ24" i="4"/>
  <c r="BN23" i="4"/>
  <c r="CD23" i="4"/>
  <c r="DG24" i="4"/>
  <c r="BR36" i="4"/>
  <c r="DC36" i="4"/>
  <c r="BV60" i="4"/>
  <c r="CH72" i="4"/>
  <c r="BQ84" i="4"/>
  <c r="CG95" i="4"/>
  <c r="BP96" i="4"/>
  <c r="CF108" i="4"/>
  <c r="BQ131" i="4"/>
  <c r="CL131" i="4"/>
  <c r="DF131" i="4"/>
  <c r="CB144" i="4"/>
  <c r="CA156" i="4"/>
  <c r="BT192" i="4"/>
  <c r="CP192" i="4"/>
  <c r="CG204" i="4"/>
  <c r="CT215" i="4"/>
  <c r="CS216" i="4"/>
  <c r="CD228" i="4"/>
  <c r="CY228" i="4"/>
  <c r="CN276" i="4"/>
  <c r="DG288" i="4"/>
  <c r="CM312" i="4"/>
  <c r="CG324" i="4"/>
  <c r="CP335" i="4"/>
  <c r="BX348" i="4"/>
  <c r="CO348" i="4"/>
  <c r="BZ408" i="4"/>
  <c r="CY23" i="4"/>
  <c r="DK24" i="4"/>
  <c r="CN36" i="4"/>
  <c r="CH60" i="4"/>
  <c r="DB71" i="4"/>
  <c r="BY83" i="4"/>
  <c r="CX83" i="4"/>
  <c r="BR95" i="4"/>
  <c r="CW108" i="4"/>
  <c r="BS131" i="4"/>
  <c r="CC132" i="4"/>
  <c r="CZ132" i="4"/>
  <c r="CB156" i="4"/>
  <c r="CL204" i="4"/>
  <c r="CZ215" i="4"/>
  <c r="BU276" i="4"/>
  <c r="DF276" i="4"/>
  <c r="CO288" i="4"/>
  <c r="DB300" i="4"/>
  <c r="CQ348" i="4"/>
  <c r="CE408" i="4"/>
  <c r="CC420" i="4"/>
  <c r="CU60" i="4"/>
  <c r="CG71" i="4"/>
  <c r="BV72" i="4"/>
  <c r="CK95" i="4"/>
  <c r="CZ95" i="4"/>
  <c r="BT108" i="4"/>
  <c r="CN131" i="4"/>
  <c r="BM132" i="4"/>
  <c r="CE132" i="4"/>
  <c r="CL156" i="4"/>
  <c r="DK168" i="4"/>
  <c r="CK179" i="4"/>
  <c r="CS192" i="4"/>
  <c r="BM204" i="4"/>
  <c r="CN204" i="4"/>
  <c r="DK215" i="4"/>
  <c r="BN228" i="4"/>
  <c r="BX276" i="4"/>
  <c r="DK276" i="4"/>
  <c r="CG300" i="4"/>
  <c r="DE312" i="4"/>
  <c r="BZ348" i="4"/>
  <c r="CS348" i="4"/>
  <c r="CG408" i="4"/>
  <c r="BX95" i="4"/>
  <c r="BR23" i="4"/>
  <c r="BU36" i="4"/>
  <c r="DF36" i="4"/>
  <c r="DG60" i="4"/>
  <c r="DA72" i="4"/>
  <c r="BU131" i="4"/>
  <c r="CG132" i="4"/>
  <c r="CM156" i="4"/>
  <c r="BZ191" i="4"/>
  <c r="BO204" i="4"/>
  <c r="CO360" i="4"/>
  <c r="BQ121" i="4"/>
  <c r="CL265" i="4"/>
  <c r="BV289" i="4"/>
  <c r="BV349" i="4"/>
  <c r="CK217" i="4"/>
  <c r="BP373" i="4"/>
  <c r="DB121" i="4"/>
  <c r="CW373" i="4"/>
  <c r="DK121" i="4"/>
  <c r="CO133" i="4"/>
  <c r="BU265" i="4"/>
  <c r="BP397" i="4"/>
  <c r="BP25" i="4"/>
  <c r="DK49" i="4"/>
  <c r="BN277" i="4"/>
  <c r="CL397" i="4"/>
  <c r="CE85" i="4"/>
  <c r="CQ277" i="4"/>
  <c r="CK337" i="4"/>
  <c r="CK349" i="4"/>
  <c r="DF397" i="4"/>
  <c r="CK121" i="4"/>
  <c r="CT73" i="4"/>
  <c r="BQ157" i="4"/>
  <c r="CF61" i="4"/>
  <c r="CP157" i="4"/>
  <c r="BY409" i="4"/>
  <c r="BS422" i="4"/>
  <c r="BF38" i="4"/>
  <c r="DD85" i="4"/>
  <c r="BM385" i="4"/>
  <c r="CR409" i="4"/>
  <c r="DE25" i="4"/>
  <c r="CC73" i="4"/>
  <c r="CG85" i="4"/>
  <c r="DF85" i="4"/>
  <c r="BR121" i="4"/>
  <c r="CL121" i="4"/>
  <c r="DC121" i="4"/>
  <c r="BR157" i="4"/>
  <c r="CQ157" i="4"/>
  <c r="DK181" i="4"/>
  <c r="CC193" i="4"/>
  <c r="CN205" i="4"/>
  <c r="DA217" i="4"/>
  <c r="BN229" i="4"/>
  <c r="CY229" i="4"/>
  <c r="BY241" i="4"/>
  <c r="BP277" i="4"/>
  <c r="CS277" i="4"/>
  <c r="CO289" i="4"/>
  <c r="BS301" i="4"/>
  <c r="BS313" i="4"/>
  <c r="DD313" i="4"/>
  <c r="BX349" i="4"/>
  <c r="CY349" i="4"/>
  <c r="CF373" i="4"/>
  <c r="BQ397" i="4"/>
  <c r="CM397" i="4"/>
  <c r="CA409" i="4"/>
  <c r="CT409" i="4"/>
  <c r="BQ61" i="4"/>
  <c r="DB61" i="4"/>
  <c r="BM73" i="4"/>
  <c r="CX73" i="4"/>
  <c r="CL85" i="4"/>
  <c r="DC465" i="4"/>
  <c r="BT121" i="4"/>
  <c r="CN121" i="4"/>
  <c r="DE121" i="4"/>
  <c r="BY133" i="4"/>
  <c r="BY145" i="4"/>
  <c r="CP145" i="4"/>
  <c r="DF145" i="4"/>
  <c r="BU157" i="4"/>
  <c r="CT157" i="4"/>
  <c r="BY205" i="4"/>
  <c r="DF205" i="4"/>
  <c r="BX217" i="4"/>
  <c r="CN265" i="4"/>
  <c r="BR277" i="4"/>
  <c r="CX277" i="4"/>
  <c r="DG289" i="4"/>
  <c r="CN313" i="4"/>
  <c r="BX337" i="4"/>
  <c r="BL349" i="4"/>
  <c r="CM349" i="4"/>
  <c r="CH373" i="4"/>
  <c r="CY373" i="4"/>
  <c r="BR397" i="4"/>
  <c r="CN397" i="4"/>
  <c r="CP409" i="4"/>
  <c r="CB409" i="4"/>
  <c r="CU409" i="4"/>
  <c r="BO73" i="4"/>
  <c r="CN85" i="4"/>
  <c r="BX97" i="4"/>
  <c r="CQ97" i="4"/>
  <c r="BU121" i="4"/>
  <c r="CO121" i="4"/>
  <c r="DF121" i="4"/>
  <c r="CR133" i="4"/>
  <c r="BX157" i="4"/>
  <c r="CW157" i="4"/>
  <c r="BN193" i="4"/>
  <c r="CF193" i="4"/>
  <c r="CY193" i="4"/>
  <c r="DD205" i="4"/>
  <c r="CO217" i="4"/>
  <c r="BM241" i="4"/>
  <c r="BY265" i="4"/>
  <c r="DF265" i="4"/>
  <c r="BT277" i="4"/>
  <c r="CY277" i="4"/>
  <c r="BZ349" i="4"/>
  <c r="DA349" i="4"/>
  <c r="DG361" i="4"/>
  <c r="BT373" i="4"/>
  <c r="BS397" i="4"/>
  <c r="CP397" i="4"/>
  <c r="BL409" i="4"/>
  <c r="CD409" i="4"/>
  <c r="CW409" i="4"/>
  <c r="CF25" i="4"/>
  <c r="CE73" i="4"/>
  <c r="CZ73" i="4"/>
  <c r="BM85" i="4"/>
  <c r="BT25" i="4"/>
  <c r="DK37" i="4"/>
  <c r="BT61" i="4"/>
  <c r="DE61" i="4"/>
  <c r="DB73" i="4"/>
  <c r="BO85" i="4"/>
  <c r="CD109" i="4"/>
  <c r="BX121" i="4"/>
  <c r="CP121" i="4"/>
  <c r="CB133" i="4"/>
  <c r="CA157" i="4"/>
  <c r="CZ157" i="4"/>
  <c r="CA205" i="4"/>
  <c r="DK205" i="4"/>
  <c r="BL217" i="4"/>
  <c r="BR229" i="4"/>
  <c r="DC229" i="4"/>
  <c r="DB265" i="4"/>
  <c r="BY277" i="4"/>
  <c r="DC277" i="4"/>
  <c r="BL337" i="4"/>
  <c r="BN349" i="4"/>
  <c r="CO349" i="4"/>
  <c r="DK361" i="4"/>
  <c r="CM373" i="4"/>
  <c r="DA373" i="4"/>
  <c r="BV397" i="4"/>
  <c r="CQ397" i="4"/>
  <c r="BM409" i="4"/>
  <c r="CE409" i="4"/>
  <c r="CX409" i="4"/>
  <c r="CG73" i="4"/>
  <c r="DD73" i="4"/>
  <c r="BQ85" i="4"/>
  <c r="CP85" i="4"/>
  <c r="BR109" i="4"/>
  <c r="BY121" i="4"/>
  <c r="CQ121" i="4"/>
  <c r="BM145" i="4"/>
  <c r="CC145" i="4"/>
  <c r="CT145" i="4"/>
  <c r="CB157" i="4"/>
  <c r="DA157" i="4"/>
  <c r="BQ193" i="4"/>
  <c r="DB193" i="4"/>
  <c r="BM205" i="4"/>
  <c r="CT205" i="4"/>
  <c r="CB217" i="4"/>
  <c r="DE217" i="4"/>
  <c r="CM229" i="4"/>
  <c r="CA265" i="4"/>
  <c r="BZ277" i="4"/>
  <c r="DE277" i="4"/>
  <c r="CB289" i="4"/>
  <c r="CU289" i="4"/>
  <c r="CR313" i="4"/>
  <c r="CB349" i="4"/>
  <c r="DC349" i="4"/>
  <c r="CU361" i="4"/>
  <c r="BV373" i="4"/>
  <c r="BY397" i="4"/>
  <c r="CT397" i="4"/>
  <c r="BO409" i="4"/>
  <c r="CG409" i="4"/>
  <c r="CZ409" i="4"/>
  <c r="CW25" i="4"/>
  <c r="BQ73" i="4"/>
  <c r="CK25" i="4"/>
  <c r="CP61" i="4"/>
  <c r="CL73" i="4"/>
  <c r="BS85" i="4"/>
  <c r="BS109" i="4"/>
  <c r="CA121" i="4"/>
  <c r="CS121" i="4"/>
  <c r="BM133" i="4"/>
  <c r="CX133" i="4"/>
  <c r="CC157" i="4"/>
  <c r="DB157" i="4"/>
  <c r="BM265" i="4"/>
  <c r="CT265" i="4"/>
  <c r="CB277" i="4"/>
  <c r="DK277" i="4"/>
  <c r="CA313" i="4"/>
  <c r="BP349" i="4"/>
  <c r="CQ349" i="4"/>
  <c r="CH361" i="4"/>
  <c r="BX373" i="4"/>
  <c r="CO373" i="4"/>
  <c r="CX385" i="4"/>
  <c r="CA397" i="4"/>
  <c r="CU397" i="4"/>
  <c r="BP409" i="4"/>
  <c r="CH409" i="4"/>
  <c r="DA409" i="4"/>
  <c r="BX25" i="4"/>
  <c r="BS73" i="4"/>
  <c r="CN73" i="4"/>
  <c r="DF73" i="4"/>
  <c r="BU85" i="4"/>
  <c r="CR85" i="4"/>
  <c r="BL97" i="4"/>
  <c r="CD97" i="4"/>
  <c r="CW97" i="4"/>
  <c r="CE109" i="4"/>
  <c r="CY121" i="4"/>
  <c r="CB121" i="4"/>
  <c r="CT121" i="4"/>
  <c r="CE133" i="4"/>
  <c r="CD157" i="4"/>
  <c r="DC157" i="4"/>
  <c r="BT193" i="4"/>
  <c r="CM193" i="4"/>
  <c r="DE193" i="4"/>
  <c r="BO205" i="4"/>
  <c r="BP217" i="4"/>
  <c r="CS217" i="4"/>
  <c r="DK229" i="4"/>
  <c r="CD277" i="4"/>
  <c r="CD349" i="4"/>
  <c r="DE349" i="4"/>
  <c r="DE373" i="4"/>
  <c r="CB397" i="4"/>
  <c r="CX397" i="4"/>
  <c r="BR409" i="4"/>
  <c r="CK409" i="4"/>
  <c r="DC409" i="4"/>
  <c r="CS25" i="4"/>
  <c r="BL25" i="4"/>
  <c r="CS61" i="4"/>
  <c r="CP73" i="4"/>
  <c r="DK73" i="4"/>
  <c r="BY85" i="4"/>
  <c r="CT85" i="4"/>
  <c r="CQ109" i="4"/>
  <c r="BL121" i="4"/>
  <c r="CC121" i="4"/>
  <c r="CW121" i="4"/>
  <c r="BP133" i="4"/>
  <c r="DA133" i="4"/>
  <c r="BQ145" i="4"/>
  <c r="CG145" i="4"/>
  <c r="CX145" i="4"/>
  <c r="CY157" i="4"/>
  <c r="CG157" i="4"/>
  <c r="DF157" i="4"/>
  <c r="CG205" i="4"/>
  <c r="CX205" i="4"/>
  <c r="DK217" i="4"/>
  <c r="BZ229" i="4"/>
  <c r="CQ229" i="4"/>
  <c r="CP253" i="4"/>
  <c r="BO265" i="4"/>
  <c r="CF277" i="4"/>
  <c r="BP289" i="4"/>
  <c r="DK337" i="4"/>
  <c r="BR349" i="4"/>
  <c r="CS349" i="4"/>
  <c r="BL373" i="4"/>
  <c r="BZ373" i="4"/>
  <c r="CL385" i="4"/>
  <c r="CD397" i="4"/>
  <c r="CZ397" i="4"/>
  <c r="BS409" i="4"/>
  <c r="CL409" i="4"/>
  <c r="DD409" i="4"/>
  <c r="CA85" i="4"/>
  <c r="CR109" i="4"/>
  <c r="BM121" i="4"/>
  <c r="CD121" i="4"/>
  <c r="CX121" i="4"/>
  <c r="BL157" i="4"/>
  <c r="CK157" i="4"/>
  <c r="CP193" i="4"/>
  <c r="CF217" i="4"/>
  <c r="CX241" i="4"/>
  <c r="CG265" i="4"/>
  <c r="CX265" i="4"/>
  <c r="CL277" i="4"/>
  <c r="CH289" i="4"/>
  <c r="CE313" i="4"/>
  <c r="CF349" i="4"/>
  <c r="DG349" i="4"/>
  <c r="CS373" i="4"/>
  <c r="DG373" i="4"/>
  <c r="CE397" i="4"/>
  <c r="DA397" i="4"/>
  <c r="BU409" i="4"/>
  <c r="CN409" i="4"/>
  <c r="DF409" i="4"/>
  <c r="BU73" i="4"/>
  <c r="CO25" i="4"/>
  <c r="BY73" i="4"/>
  <c r="CR73" i="4"/>
  <c r="CZ85" i="4"/>
  <c r="DD109" i="4"/>
  <c r="BO121" i="4"/>
  <c r="CF121" i="4"/>
  <c r="CZ121" i="4"/>
  <c r="CL133" i="4"/>
  <c r="BO157" i="4"/>
  <c r="CN157" i="4"/>
  <c r="DK193" i="4"/>
  <c r="CZ205" i="4"/>
  <c r="CW217" i="4"/>
  <c r="DB277" i="4"/>
  <c r="CM277" i="4"/>
  <c r="CR301" i="4"/>
  <c r="BO313" i="4"/>
  <c r="BT349" i="4"/>
  <c r="CU349" i="4"/>
  <c r="DK349" i="4"/>
  <c r="BN373" i="4"/>
  <c r="CB373" i="4"/>
  <c r="DK373" i="4"/>
  <c r="DD385" i="4"/>
  <c r="BM397" i="4"/>
  <c r="CG397" i="4"/>
  <c r="DB397" i="4"/>
  <c r="BV409" i="4"/>
  <c r="CO409" i="4"/>
  <c r="DG409" i="4"/>
  <c r="DA25" i="4"/>
  <c r="CX85" i="4"/>
  <c r="CB25" i="4"/>
  <c r="CC85" i="4"/>
  <c r="DB85" i="4"/>
  <c r="BR97" i="4"/>
  <c r="CK97" i="4"/>
  <c r="BP121" i="4"/>
  <c r="CG121" i="4"/>
  <c r="BS133" i="4"/>
  <c r="DD133" i="4"/>
  <c r="BU145" i="4"/>
  <c r="CL145" i="4"/>
  <c r="BP157" i="4"/>
  <c r="BZ193" i="4"/>
  <c r="BU205" i="4"/>
  <c r="CL205" i="4"/>
  <c r="BM277" i="4"/>
  <c r="CH349" i="4"/>
  <c r="BN397" i="4"/>
  <c r="CH397" i="4"/>
  <c r="BX409" i="4"/>
  <c r="DD57" i="4"/>
  <c r="BN69" i="4"/>
  <c r="CA33" i="4"/>
  <c r="CA34" i="4"/>
  <c r="BP45" i="4"/>
  <c r="CP45" i="4"/>
  <c r="CA46" i="4"/>
  <c r="BY57" i="4"/>
  <c r="DF57" i="4"/>
  <c r="BX70" i="4"/>
  <c r="CW70" i="4"/>
  <c r="DB93" i="4"/>
  <c r="CA118" i="4"/>
  <c r="DE154" i="4"/>
  <c r="BU166" i="4"/>
  <c r="CT166" i="4"/>
  <c r="BT178" i="4"/>
  <c r="CS178" i="4"/>
  <c r="BO202" i="4"/>
  <c r="CL202" i="4"/>
  <c r="CB214" i="4"/>
  <c r="CQ261" i="4"/>
  <c r="CA262" i="4"/>
  <c r="CO286" i="4"/>
  <c r="DE286" i="4"/>
  <c r="CL298" i="4"/>
  <c r="CF310" i="4"/>
  <c r="CS333" i="4"/>
  <c r="BP334" i="4"/>
  <c r="CX334" i="4"/>
  <c r="CG345" i="4"/>
  <c r="DF345" i="4"/>
  <c r="BN369" i="4"/>
  <c r="CC369" i="4"/>
  <c r="CT369" i="4"/>
  <c r="BQ382" i="4"/>
  <c r="CR382" i="4"/>
  <c r="CT393" i="4"/>
  <c r="BS406" i="4"/>
  <c r="BS418" i="4"/>
  <c r="DD418" i="4"/>
  <c r="AQ28" i="4"/>
  <c r="AV39" i="4"/>
  <c r="BF109" i="4"/>
  <c r="BE128" i="4"/>
  <c r="CB33" i="4"/>
  <c r="AI34" i="4"/>
  <c r="BQ45" i="4"/>
  <c r="CQ45" i="4"/>
  <c r="CD46" i="4"/>
  <c r="CP57" i="4"/>
  <c r="CH69" i="4"/>
  <c r="CG93" i="4"/>
  <c r="DD93" i="4"/>
  <c r="DK94" i="4"/>
  <c r="CS154" i="4"/>
  <c r="BY166" i="4"/>
  <c r="CX166" i="4"/>
  <c r="BU178" i="4"/>
  <c r="CT178" i="4"/>
  <c r="BQ202" i="4"/>
  <c r="CN202" i="4"/>
  <c r="CF214" i="4"/>
  <c r="DK225" i="4"/>
  <c r="BL262" i="4"/>
  <c r="CT262" i="4"/>
  <c r="BR321" i="4"/>
  <c r="CW321" i="4"/>
  <c r="DB322" i="4"/>
  <c r="BS334" i="4"/>
  <c r="CZ334" i="4"/>
  <c r="CD346" i="4"/>
  <c r="CZ346" i="4"/>
  <c r="DG358" i="4"/>
  <c r="BO369" i="4"/>
  <c r="CD369" i="4"/>
  <c r="CW369" i="4"/>
  <c r="CL370" i="4"/>
  <c r="DD370" i="4"/>
  <c r="BY381" i="4"/>
  <c r="CN381" i="4"/>
  <c r="DB381" i="4"/>
  <c r="CE382" i="4"/>
  <c r="DF382" i="4"/>
  <c r="DK393" i="4"/>
  <c r="CL406" i="4"/>
  <c r="DD406" i="4"/>
  <c r="CN418" i="4"/>
  <c r="AN46" i="4"/>
  <c r="AM112" i="4"/>
  <c r="BN45" i="4"/>
  <c r="DK261" i="4"/>
  <c r="BS129" i="4"/>
  <c r="CL129" i="4"/>
  <c r="DK142" i="4"/>
  <c r="DC153" i="4"/>
  <c r="CF154" i="4"/>
  <c r="CA166" i="4"/>
  <c r="CZ166" i="4"/>
  <c r="BY178" i="4"/>
  <c r="CX178" i="4"/>
  <c r="BS202" i="4"/>
  <c r="CP202" i="4"/>
  <c r="CN214" i="4"/>
  <c r="BN226" i="4"/>
  <c r="CD226" i="4"/>
  <c r="CX238" i="4"/>
  <c r="DK249" i="4"/>
  <c r="CT261" i="4"/>
  <c r="CD262" i="4"/>
  <c r="DE285" i="4"/>
  <c r="BU298" i="4"/>
  <c r="DF298" i="4"/>
  <c r="BT310" i="4"/>
  <c r="CY310" i="4"/>
  <c r="CP322" i="4"/>
  <c r="BL333" i="4"/>
  <c r="CW333" i="4"/>
  <c r="BV334" i="4"/>
  <c r="DA334" i="4"/>
  <c r="BO345" i="4"/>
  <c r="CN345" i="4"/>
  <c r="BL346" i="4"/>
  <c r="BP369" i="4"/>
  <c r="CE369" i="4"/>
  <c r="CX369" i="4"/>
  <c r="BS382" i="4"/>
  <c r="CT382" i="4"/>
  <c r="BU393" i="4"/>
  <c r="BC46" i="4"/>
  <c r="AQ151" i="4"/>
  <c r="DC33" i="4"/>
  <c r="CD321" i="4"/>
  <c r="CC33" i="4"/>
  <c r="BR45" i="4"/>
  <c r="CW45" i="4"/>
  <c r="CE46" i="4"/>
  <c r="CA57" i="4"/>
  <c r="BM93" i="4"/>
  <c r="AI22" i="4"/>
  <c r="CC22" i="4"/>
  <c r="CD33" i="4"/>
  <c r="CE34" i="4"/>
  <c r="BX45" i="4"/>
  <c r="CX45" i="4"/>
  <c r="CL46" i="4"/>
  <c r="CT57" i="4"/>
  <c r="CM69" i="4"/>
  <c r="CD70" i="4"/>
  <c r="BV81" i="4"/>
  <c r="CU81" i="4"/>
  <c r="DG82" i="4"/>
  <c r="BO93" i="4"/>
  <c r="CL93" i="4"/>
  <c r="DF93" i="4"/>
  <c r="CX94" i="4"/>
  <c r="CZ117" i="4"/>
  <c r="CQ153" i="4"/>
  <c r="BT154" i="4"/>
  <c r="DK154" i="4"/>
  <c r="CB166" i="4"/>
  <c r="DA166" i="4"/>
  <c r="CA178" i="4"/>
  <c r="CZ178" i="4"/>
  <c r="CU201" i="4"/>
  <c r="CR202" i="4"/>
  <c r="CO214" i="4"/>
  <c r="BO262" i="4"/>
  <c r="CW262" i="4"/>
  <c r="CB286" i="4"/>
  <c r="CS286" i="4"/>
  <c r="DB297" i="4"/>
  <c r="CP298" i="4"/>
  <c r="DK298" i="4"/>
  <c r="CK321" i="4"/>
  <c r="CC322" i="4"/>
  <c r="BY334" i="4"/>
  <c r="DC334" i="4"/>
  <c r="CG346" i="4"/>
  <c r="DC346" i="4"/>
  <c r="CU358" i="4"/>
  <c r="BQ369" i="4"/>
  <c r="CG369" i="4"/>
  <c r="CY369" i="4"/>
  <c r="BM381" i="4"/>
  <c r="CA381" i="4"/>
  <c r="CP381" i="4"/>
  <c r="CG382" i="4"/>
  <c r="DK382" i="4"/>
  <c r="BY418" i="4"/>
  <c r="CP418" i="4"/>
  <c r="DK418" i="4"/>
  <c r="AQ42" i="4"/>
  <c r="AL55" i="4"/>
  <c r="BB465" i="4"/>
  <c r="CN57" i="4"/>
  <c r="CR369" i="4"/>
  <c r="BX81" i="4"/>
  <c r="DD129" i="4"/>
  <c r="CD153" i="4"/>
  <c r="CC166" i="4"/>
  <c r="DB166" i="4"/>
  <c r="CB178" i="4"/>
  <c r="DA178" i="4"/>
  <c r="BU202" i="4"/>
  <c r="CS214" i="4"/>
  <c r="CL238" i="4"/>
  <c r="CG262" i="4"/>
  <c r="BY298" i="4"/>
  <c r="CM310" i="4"/>
  <c r="CF333" i="4"/>
  <c r="CB334" i="4"/>
  <c r="DD334" i="4"/>
  <c r="BO346" i="4"/>
  <c r="CK346" i="4"/>
  <c r="BR369" i="4"/>
  <c r="CK369" i="4"/>
  <c r="CZ369" i="4"/>
  <c r="BS370" i="4"/>
  <c r="DF381" i="4"/>
  <c r="BU382" i="4"/>
  <c r="BY406" i="4"/>
  <c r="CR418" i="4"/>
  <c r="AQ33" i="4"/>
  <c r="BE42" i="4"/>
  <c r="AN60" i="4"/>
  <c r="CE93" i="4"/>
  <c r="CF141" i="4"/>
  <c r="CN33" i="4"/>
  <c r="CY45" i="4"/>
  <c r="CN46" i="4"/>
  <c r="DC70" i="4"/>
  <c r="CN93" i="4"/>
  <c r="DF465" i="4"/>
  <c r="CZ34" i="4"/>
  <c r="DA45" i="4"/>
  <c r="CX57" i="4"/>
  <c r="CT465" i="4"/>
  <c r="DG165" i="4"/>
  <c r="CF166" i="4"/>
  <c r="DE166" i="4"/>
  <c r="DF177" i="4"/>
  <c r="CC178" i="4"/>
  <c r="DB178" i="4"/>
  <c r="CX189" i="4"/>
  <c r="BY202" i="4"/>
  <c r="CT202" i="4"/>
  <c r="CZ214" i="4"/>
  <c r="BR226" i="4"/>
  <c r="CY226" i="4"/>
  <c r="BY238" i="4"/>
  <c r="CD261" i="4"/>
  <c r="CZ262" i="4"/>
  <c r="BX321" i="4"/>
  <c r="CE334" i="4"/>
  <c r="DG334" i="4"/>
  <c r="DF346" i="4"/>
  <c r="CH358" i="4"/>
  <c r="BS369" i="4"/>
  <c r="CL369" i="4"/>
  <c r="DA369" i="4"/>
  <c r="BO381" i="4"/>
  <c r="CC381" i="4"/>
  <c r="CX382" i="4"/>
  <c r="CR406" i="4"/>
  <c r="CA418" i="4"/>
  <c r="AM26" i="4"/>
  <c r="BE33" i="4"/>
  <c r="CZ381" i="4"/>
  <c r="BO34" i="4"/>
  <c r="CC57" i="4"/>
  <c r="DK82" i="4"/>
  <c r="CY21" i="4"/>
  <c r="DB22" i="4"/>
  <c r="CO33" i="4"/>
  <c r="BZ45" i="4"/>
  <c r="CQ46" i="4"/>
  <c r="BO57" i="4"/>
  <c r="BV69" i="4"/>
  <c r="DG69" i="4"/>
  <c r="CU82" i="4"/>
  <c r="BS93" i="4"/>
  <c r="CP93" i="4"/>
  <c r="BY94" i="4"/>
  <c r="CP33" i="4"/>
  <c r="CB45" i="4"/>
  <c r="DB45" i="4"/>
  <c r="CR46" i="4"/>
  <c r="CE57" i="4"/>
  <c r="BL70" i="4"/>
  <c r="CK70" i="4"/>
  <c r="CR93" i="4"/>
  <c r="BM94" i="4"/>
  <c r="CY154" i="4"/>
  <c r="CY166" i="4"/>
  <c r="CG166" i="4"/>
  <c r="DF166" i="4"/>
  <c r="CF178" i="4"/>
  <c r="DE178" i="4"/>
  <c r="BM189" i="4"/>
  <c r="CA202" i="4"/>
  <c r="CX202" i="4"/>
  <c r="DA214" i="4"/>
  <c r="BR262" i="4"/>
  <c r="CK262" i="4"/>
  <c r="CO285" i="4"/>
  <c r="DK297" i="4"/>
  <c r="CT298" i="4"/>
  <c r="BZ310" i="4"/>
  <c r="CK333" i="4"/>
  <c r="DA333" i="4"/>
  <c r="CH334" i="4"/>
  <c r="BU345" i="4"/>
  <c r="CT345" i="4"/>
  <c r="BR346" i="4"/>
  <c r="CN346" i="4"/>
  <c r="DK346" i="4"/>
  <c r="BU369" i="4"/>
  <c r="CM369" i="4"/>
  <c r="DB369" i="4"/>
  <c r="BY370" i="4"/>
  <c r="CR370" i="4"/>
  <c r="CT381" i="4"/>
  <c r="CL382" i="4"/>
  <c r="AZ26" i="4"/>
  <c r="BA36" i="4"/>
  <c r="BR33" i="4"/>
  <c r="CY69" i="4"/>
  <c r="CY309" i="4"/>
  <c r="BM369" i="4"/>
  <c r="BY45" i="4"/>
  <c r="BQ93" i="4"/>
  <c r="CL94" i="4"/>
  <c r="BQ22" i="4"/>
  <c r="CY33" i="4"/>
  <c r="CQ33" i="4"/>
  <c r="BS34" i="4"/>
  <c r="CC45" i="4"/>
  <c r="DK45" i="4"/>
  <c r="CX46" i="4"/>
  <c r="BQ57" i="4"/>
  <c r="CG57" i="4"/>
  <c r="CZ57" i="4"/>
  <c r="CH82" i="4"/>
  <c r="BU93" i="4"/>
  <c r="CR129" i="4"/>
  <c r="DE141" i="4"/>
  <c r="CM154" i="4"/>
  <c r="CU165" i="4"/>
  <c r="BM166" i="4"/>
  <c r="CL166" i="4"/>
  <c r="DK166" i="4"/>
  <c r="CY178" i="4"/>
  <c r="CG178" i="4"/>
  <c r="DF178" i="4"/>
  <c r="DG190" i="4"/>
  <c r="CE201" i="4"/>
  <c r="CZ202" i="4"/>
  <c r="CY214" i="4"/>
  <c r="DE214" i="4"/>
  <c r="DC262" i="4"/>
  <c r="CS274" i="4"/>
  <c r="CF286" i="4"/>
  <c r="CC298" i="4"/>
  <c r="BL321" i="4"/>
  <c r="DC321" i="4"/>
  <c r="DK322" i="4"/>
  <c r="CL334" i="4"/>
  <c r="BX369" i="4"/>
  <c r="CN369" i="4"/>
  <c r="DC369" i="4"/>
  <c r="BQ381" i="4"/>
  <c r="BY382" i="4"/>
  <c r="CZ382" i="4"/>
  <c r="BM418" i="4"/>
  <c r="CC418" i="4"/>
  <c r="CX418" i="4"/>
  <c r="AU30" i="4"/>
  <c r="BV165" i="4"/>
  <c r="CB369" i="4"/>
  <c r="BO33" i="4"/>
  <c r="CZ33" i="4"/>
  <c r="CN34" i="4"/>
  <c r="DD34" i="4"/>
  <c r="CZ45" i="4"/>
  <c r="CK45" i="4"/>
  <c r="BM46" i="4"/>
  <c r="CZ46" i="4"/>
  <c r="BZ69" i="4"/>
  <c r="CK81" i="4"/>
  <c r="DE81" i="4"/>
  <c r="CT93" i="4"/>
  <c r="BZ154" i="4"/>
  <c r="BO166" i="4"/>
  <c r="CN166" i="4"/>
  <c r="BM178" i="4"/>
  <c r="CL178" i="4"/>
  <c r="DK178" i="4"/>
  <c r="DK190" i="4"/>
  <c r="CC202" i="4"/>
  <c r="DB202" i="4"/>
  <c r="BO214" i="4"/>
  <c r="CM226" i="4"/>
  <c r="BU262" i="4"/>
  <c r="CN262" i="4"/>
  <c r="BP286" i="4"/>
  <c r="BM298" i="4"/>
  <c r="BN310" i="4"/>
  <c r="BT333" i="4"/>
  <c r="CM334" i="4"/>
  <c r="CA345" i="4"/>
  <c r="BU346" i="4"/>
  <c r="CQ346" i="4"/>
  <c r="BY369" i="4"/>
  <c r="CO369" i="4"/>
  <c r="DD369" i="4"/>
  <c r="CG381" i="4"/>
  <c r="BM382" i="4"/>
  <c r="CN382" i="4"/>
  <c r="BM406" i="4"/>
  <c r="CE418" i="4"/>
  <c r="AX25" i="4"/>
  <c r="BH30" i="4"/>
  <c r="BC134" i="4"/>
  <c r="AQ158" i="4"/>
  <c r="CO45" i="4"/>
  <c r="CZ93" i="4"/>
  <c r="CX129" i="4"/>
  <c r="CL381" i="4"/>
  <c r="BP33" i="4"/>
  <c r="BL45" i="4"/>
  <c r="BO46" i="4"/>
  <c r="DD46" i="4"/>
  <c r="BS57" i="4"/>
  <c r="CL57" i="4"/>
  <c r="BR70" i="4"/>
  <c r="CQ70" i="4"/>
  <c r="BV82" i="4"/>
  <c r="BY93" i="4"/>
  <c r="CN130" i="4"/>
  <c r="BP166" i="4"/>
  <c r="CG177" i="4"/>
  <c r="BO178" i="4"/>
  <c r="CN178" i="4"/>
  <c r="CH190" i="4"/>
  <c r="CE202" i="4"/>
  <c r="BP214" i="4"/>
  <c r="DG369" i="4"/>
  <c r="BZ369" i="4"/>
  <c r="CP369" i="4"/>
  <c r="CX381" i="4"/>
  <c r="CA382" i="4"/>
  <c r="CE406" i="4"/>
  <c r="BO418" i="4"/>
  <c r="CZ418" i="4"/>
  <c r="AO27" i="4"/>
  <c r="AR38" i="4"/>
  <c r="BN191" i="4"/>
  <c r="CP203" i="4"/>
  <c r="CK465" i="4"/>
  <c r="DK335" i="4"/>
  <c r="DE143" i="4"/>
  <c r="BN155" i="4"/>
  <c r="CF155" i="4"/>
  <c r="CH227" i="4"/>
  <c r="CT323" i="4"/>
  <c r="AW33" i="4"/>
  <c r="AK33" i="4"/>
  <c r="AY33" i="4"/>
  <c r="AL33" i="4"/>
  <c r="BD33" i="4"/>
  <c r="AP33" i="4"/>
  <c r="BC33" i="4"/>
  <c r="AO33" i="4"/>
  <c r="BB33" i="4"/>
  <c r="AN33" i="4"/>
  <c r="BA33" i="4"/>
  <c r="AM33" i="4"/>
  <c r="AZ33" i="4"/>
  <c r="AX33" i="4"/>
  <c r="AV33" i="4"/>
  <c r="AU33" i="4"/>
  <c r="BH33" i="4"/>
  <c r="AT33" i="4"/>
  <c r="BG33" i="4"/>
  <c r="AS33" i="4"/>
  <c r="BF33" i="4"/>
  <c r="AR33" i="4"/>
  <c r="AW45" i="4"/>
  <c r="BG45" i="4"/>
  <c r="AT45" i="4"/>
  <c r="AV45" i="4"/>
  <c r="AU45" i="4"/>
  <c r="BH45" i="4"/>
  <c r="AS45" i="4"/>
  <c r="BF45" i="4"/>
  <c r="AR45" i="4"/>
  <c r="BE45" i="4"/>
  <c r="AQ45" i="4"/>
  <c r="DC45" i="4"/>
  <c r="CD45" i="4"/>
  <c r="BD45" i="4"/>
  <c r="AP45" i="4"/>
  <c r="BC45" i="4"/>
  <c r="AO45" i="4"/>
  <c r="BB45" i="4"/>
  <c r="AN45" i="4"/>
  <c r="BA45" i="4"/>
  <c r="AM45" i="4"/>
  <c r="AZ45" i="4"/>
  <c r="AL45" i="4"/>
  <c r="AY45" i="4"/>
  <c r="CJ57" i="4"/>
  <c r="BA57" i="4"/>
  <c r="AM57" i="4"/>
  <c r="AY57" i="4"/>
  <c r="AS57" i="4"/>
  <c r="BG57" i="4"/>
  <c r="AQ57" i="4"/>
  <c r="BE57" i="4"/>
  <c r="AO57" i="4"/>
  <c r="CR57" i="4"/>
  <c r="BM57" i="4"/>
  <c r="BC57" i="4"/>
  <c r="AU57" i="4"/>
  <c r="AP81" i="4"/>
  <c r="BB81" i="4"/>
  <c r="AN81" i="4"/>
  <c r="AZ81" i="4"/>
  <c r="AV81" i="4"/>
  <c r="BH81" i="4"/>
  <c r="BF81" i="4"/>
  <c r="BD81" i="4"/>
  <c r="AL81" i="4"/>
  <c r="AX81" i="4"/>
  <c r="AT81" i="4"/>
  <c r="AR81" i="4"/>
  <c r="AM129" i="4"/>
  <c r="AY129" i="4"/>
  <c r="AS129" i="4"/>
  <c r="BE129" i="4"/>
  <c r="BY129" i="4"/>
  <c r="AT141" i="4"/>
  <c r="BF141" i="4"/>
  <c r="BT141" i="4"/>
  <c r="AR153" i="4"/>
  <c r="BD153" i="4"/>
  <c r="AV165" i="4"/>
  <c r="BH165" i="4"/>
  <c r="BE189" i="4"/>
  <c r="BB189" i="4"/>
  <c r="AM189" i="4"/>
  <c r="AY189" i="4"/>
  <c r="AV189" i="4"/>
  <c r="BH189" i="4"/>
  <c r="AS189" i="4"/>
  <c r="AP189" i="4"/>
  <c r="BY189" i="4"/>
  <c r="AP201" i="4"/>
  <c r="BB201" i="4"/>
  <c r="AM201" i="4"/>
  <c r="AY201" i="4"/>
  <c r="AV201" i="4"/>
  <c r="BH201" i="4"/>
  <c r="AS201" i="4"/>
  <c r="BM201" i="4"/>
  <c r="BE201" i="4"/>
  <c r="CX201" i="4"/>
  <c r="BY201" i="4"/>
  <c r="CR201" i="4"/>
  <c r="DG201" i="4"/>
  <c r="BS201" i="4"/>
  <c r="CL201" i="4"/>
  <c r="AN213" i="4"/>
  <c r="BN213" i="4"/>
  <c r="AP225" i="4"/>
  <c r="BH225" i="4"/>
  <c r="BB225" i="4"/>
  <c r="AV225" i="4"/>
  <c r="BA261" i="4"/>
  <c r="AL261" i="4"/>
  <c r="AX261" i="4"/>
  <c r="AU261" i="4"/>
  <c r="BG261" i="4"/>
  <c r="AR261" i="4"/>
  <c r="AO261" i="4"/>
  <c r="BD261" i="4"/>
  <c r="BO261" i="4"/>
  <c r="CA261" i="4"/>
  <c r="DC261" i="4"/>
  <c r="BL261" i="4"/>
  <c r="CN261" i="4"/>
  <c r="BX261" i="4"/>
  <c r="CZ261" i="4"/>
  <c r="CK261" i="4"/>
  <c r="BU261" i="4"/>
  <c r="CW261" i="4"/>
  <c r="CG261" i="4"/>
  <c r="BR261" i="4"/>
  <c r="AL285" i="4"/>
  <c r="AX285" i="4"/>
  <c r="AT285" i="4"/>
  <c r="BF285" i="4"/>
  <c r="AP285" i="4"/>
  <c r="BB285" i="4"/>
  <c r="CF285" i="4"/>
  <c r="DA285" i="4"/>
  <c r="CB285" i="4"/>
  <c r="CS285" i="4"/>
  <c r="BT285" i="4"/>
  <c r="CG297" i="4"/>
  <c r="CX297" i="4"/>
  <c r="BM297" i="4"/>
  <c r="CC297" i="4"/>
  <c r="CT297" i="4"/>
  <c r="BY297" i="4"/>
  <c r="CP297" i="4"/>
  <c r="DF297" i="4"/>
  <c r="BU297" i="4"/>
  <c r="CL297" i="4"/>
  <c r="CN465" i="4"/>
  <c r="DK251" i="4"/>
  <c r="AR23" i="4"/>
  <c r="BD23" i="4"/>
  <c r="AN23" i="4"/>
  <c r="AZ23" i="4"/>
  <c r="AV23" i="4"/>
  <c r="AY71" i="4"/>
  <c r="AQ71" i="4"/>
  <c r="AU71" i="4"/>
  <c r="BG71" i="4"/>
  <c r="CT71" i="4"/>
  <c r="BY71" i="4"/>
  <c r="BC71" i="4"/>
  <c r="AM71" i="4"/>
  <c r="AS83" i="4"/>
  <c r="BE83" i="4"/>
  <c r="AM83" i="4"/>
  <c r="BB83" i="4"/>
  <c r="AY83" i="4"/>
  <c r="CR83" i="4"/>
  <c r="AV83" i="4"/>
  <c r="BH83" i="4"/>
  <c r="BA95" i="4"/>
  <c r="AL95" i="4"/>
  <c r="AX95" i="4"/>
  <c r="BG95" i="4"/>
  <c r="AU95" i="4"/>
  <c r="DC95" i="4"/>
  <c r="AR95" i="4"/>
  <c r="BD95" i="4"/>
  <c r="AO95" i="4"/>
  <c r="CJ131" i="4"/>
  <c r="CC131" i="4"/>
  <c r="AT155" i="4"/>
  <c r="BF155" i="4"/>
  <c r="AZ155" i="4"/>
  <c r="AN155" i="4"/>
  <c r="AL179" i="4"/>
  <c r="AX179" i="4"/>
  <c r="CW179" i="4"/>
  <c r="CS191" i="4"/>
  <c r="CP191" i="4"/>
  <c r="BT191" i="4"/>
  <c r="CM191" i="4"/>
  <c r="BQ191" i="4"/>
  <c r="DE191" i="4"/>
  <c r="BQ203" i="4"/>
  <c r="CN203" i="4"/>
  <c r="BM203" i="4"/>
  <c r="CG203" i="4"/>
  <c r="DF203" i="4"/>
  <c r="CE203" i="4"/>
  <c r="DD203" i="4"/>
  <c r="CC203" i="4"/>
  <c r="DB203" i="4"/>
  <c r="CZ203" i="4"/>
  <c r="CA203" i="4"/>
  <c r="CX203" i="4"/>
  <c r="BY203" i="4"/>
  <c r="CU215" i="4"/>
  <c r="BQ215" i="4"/>
  <c r="CS215" i="4"/>
  <c r="BL215" i="4"/>
  <c r="CN215" i="4"/>
  <c r="CL215" i="4"/>
  <c r="CF215" i="4"/>
  <c r="CE215" i="4"/>
  <c r="CC215" i="4"/>
  <c r="DG215" i="4"/>
  <c r="BY215" i="4"/>
  <c r="DB215" i="4"/>
  <c r="BV215" i="4"/>
  <c r="BN227" i="4"/>
  <c r="DG227" i="4"/>
  <c r="CQ227" i="4"/>
  <c r="BZ227" i="4"/>
  <c r="DC227" i="4"/>
  <c r="BV227" i="4"/>
  <c r="CM227" i="4"/>
  <c r="BM239" i="4"/>
  <c r="BY239" i="4"/>
  <c r="CL239" i="4"/>
  <c r="CX239" i="4"/>
  <c r="CP251" i="4"/>
  <c r="BQ251" i="4"/>
  <c r="AO263" i="4"/>
  <c r="BA263" i="4"/>
  <c r="AU263" i="4"/>
  <c r="BG263" i="4"/>
  <c r="CN263" i="4"/>
  <c r="CZ263" i="4"/>
  <c r="BO263" i="4"/>
  <c r="CA263" i="4"/>
  <c r="AU275" i="4"/>
  <c r="BG275" i="4"/>
  <c r="AR275" i="4"/>
  <c r="BD275" i="4"/>
  <c r="AO275" i="4"/>
  <c r="BA275" i="4"/>
  <c r="AL275" i="4"/>
  <c r="AX275" i="4"/>
  <c r="CT275" i="4"/>
  <c r="BU275" i="4"/>
  <c r="CN275" i="4"/>
  <c r="DF275" i="4"/>
  <c r="BO275" i="4"/>
  <c r="CG275" i="4"/>
  <c r="CZ275" i="4"/>
  <c r="CA275" i="4"/>
  <c r="AT287" i="4"/>
  <c r="BF287" i="4"/>
  <c r="DE287" i="4"/>
  <c r="BT287" i="4"/>
  <c r="CF287" i="4"/>
  <c r="CS287" i="4"/>
  <c r="CT299" i="4"/>
  <c r="BU299" i="4"/>
  <c r="CP299" i="4"/>
  <c r="DF299" i="4"/>
  <c r="BQ299" i="4"/>
  <c r="CG299" i="4"/>
  <c r="DB299" i="4"/>
  <c r="CC299" i="4"/>
  <c r="BZ311" i="4"/>
  <c r="CM311" i="4"/>
  <c r="BT311" i="4"/>
  <c r="CY311" i="4"/>
  <c r="CF311" i="4"/>
  <c r="BN311" i="4"/>
  <c r="CS311" i="4"/>
  <c r="CR335" i="4"/>
  <c r="BU335" i="4"/>
  <c r="DG335" i="4"/>
  <c r="CO335" i="4"/>
  <c r="BS335" i="4"/>
  <c r="DF335" i="4"/>
  <c r="CL335" i="4"/>
  <c r="BQ335" i="4"/>
  <c r="DE335" i="4"/>
  <c r="CH335" i="4"/>
  <c r="BP335" i="4"/>
  <c r="DD335" i="4"/>
  <c r="CG335" i="4"/>
  <c r="BM335" i="4"/>
  <c r="DB335" i="4"/>
  <c r="CF335" i="4"/>
  <c r="DC335" i="4"/>
  <c r="DA335" i="4"/>
  <c r="CE335" i="4"/>
  <c r="CX335" i="4"/>
  <c r="CC335" i="4"/>
  <c r="CU335" i="4"/>
  <c r="CB335" i="4"/>
  <c r="CT335" i="4"/>
  <c r="BY335" i="4"/>
  <c r="AN347" i="4"/>
  <c r="AZ347" i="4"/>
  <c r="AV347" i="4"/>
  <c r="BH347" i="4"/>
  <c r="AR347" i="4"/>
  <c r="BN347" i="4"/>
  <c r="CQ347" i="4"/>
  <c r="BZ347" i="4"/>
  <c r="DC347" i="4"/>
  <c r="CM347" i="4"/>
  <c r="BR347" i="4"/>
  <c r="CY347" i="4"/>
  <c r="AV359" i="4"/>
  <c r="BH359" i="4"/>
  <c r="BV359" i="4"/>
  <c r="CH359" i="4"/>
  <c r="CU359" i="4"/>
  <c r="DG359" i="4"/>
  <c r="AM371" i="4"/>
  <c r="AY371" i="4"/>
  <c r="AV371" i="4"/>
  <c r="BH371" i="4"/>
  <c r="AS371" i="4"/>
  <c r="BE371" i="4"/>
  <c r="AP371" i="4"/>
  <c r="BB371" i="4"/>
  <c r="CE371" i="4"/>
  <c r="CR371" i="4"/>
  <c r="CB371" i="4"/>
  <c r="DD371" i="4"/>
  <c r="BM371" i="4"/>
  <c r="CO371" i="4"/>
  <c r="BY371" i="4"/>
  <c r="DA371" i="4"/>
  <c r="BV371" i="4"/>
  <c r="CL371" i="4"/>
  <c r="CH371" i="4"/>
  <c r="CX371" i="4"/>
  <c r="BS371" i="4"/>
  <c r="BF383" i="4"/>
  <c r="CF383" i="4"/>
  <c r="DE383" i="4"/>
  <c r="AN395" i="4"/>
  <c r="BN395" i="4"/>
  <c r="CM395" i="4"/>
  <c r="AV407" i="4"/>
  <c r="BH407" i="4"/>
  <c r="AR407" i="4"/>
  <c r="BD407" i="4"/>
  <c r="AN407" i="4"/>
  <c r="AZ407" i="4"/>
  <c r="CD407" i="4"/>
  <c r="DK407" i="4"/>
  <c r="BV407" i="4"/>
  <c r="BR407" i="4"/>
  <c r="CY407" i="4"/>
  <c r="DC419" i="4"/>
  <c r="BL419" i="4"/>
  <c r="BX419" i="4"/>
  <c r="CK419" i="4"/>
  <c r="CW419" i="4"/>
  <c r="BR419" i="4"/>
  <c r="CD419" i="4"/>
  <c r="BH23" i="4"/>
  <c r="BD347" i="4"/>
  <c r="CR131" i="4"/>
  <c r="BT155" i="4"/>
  <c r="CM155" i="4"/>
  <c r="DE155" i="4"/>
  <c r="DK179" i="4"/>
  <c r="DB191" i="4"/>
  <c r="BU215" i="4"/>
  <c r="BO465" i="4"/>
  <c r="CT131" i="4"/>
  <c r="BS203" i="4"/>
  <c r="CY215" i="4"/>
  <c r="AX45" i="4"/>
  <c r="DK311" i="4"/>
  <c r="CV60" i="4"/>
  <c r="CJ60" i="4"/>
  <c r="BE60" i="4"/>
  <c r="AR60" i="4"/>
  <c r="BD60" i="4"/>
  <c r="AQ60" i="4"/>
  <c r="BC60" i="4"/>
  <c r="AP60" i="4"/>
  <c r="AX60" i="4"/>
  <c r="AP96" i="4"/>
  <c r="BB96" i="4"/>
  <c r="AL96" i="4"/>
  <c r="AP108" i="4"/>
  <c r="BB108" i="4"/>
  <c r="AL108" i="4"/>
  <c r="BG132" i="4"/>
  <c r="AS132" i="4"/>
  <c r="BE132" i="4"/>
  <c r="AQ132" i="4"/>
  <c r="BC132" i="4"/>
  <c r="BA132" i="4"/>
  <c r="AM132" i="4"/>
  <c r="AP144" i="4"/>
  <c r="BB144" i="4"/>
  <c r="AY156" i="4"/>
  <c r="AL156" i="4"/>
  <c r="AX156" i="4"/>
  <c r="AV156" i="4"/>
  <c r="BH156" i="4"/>
  <c r="AU156" i="4"/>
  <c r="BG156" i="4"/>
  <c r="AT156" i="4"/>
  <c r="BF156" i="4"/>
  <c r="AS156" i="4"/>
  <c r="BE156" i="4"/>
  <c r="AR156" i="4"/>
  <c r="BD156" i="4"/>
  <c r="AQ156" i="4"/>
  <c r="BB156" i="4"/>
  <c r="AO156" i="4"/>
  <c r="BE204" i="4"/>
  <c r="BC204" i="4"/>
  <c r="AM204" i="4"/>
  <c r="AY204" i="4"/>
  <c r="AS204" i="4"/>
  <c r="BG204" i="4"/>
  <c r="AQ204" i="4"/>
  <c r="AO204" i="4"/>
  <c r="BA204" i="4"/>
  <c r="BE264" i="4"/>
  <c r="AR264" i="4"/>
  <c r="BD264" i="4"/>
  <c r="AQ264" i="4"/>
  <c r="BC264" i="4"/>
  <c r="AP264" i="4"/>
  <c r="BB264" i="4"/>
  <c r="AO264" i="4"/>
  <c r="BA264" i="4"/>
  <c r="AN264" i="4"/>
  <c r="AZ264" i="4"/>
  <c r="AM264" i="4"/>
  <c r="AY264" i="4"/>
  <c r="AL264" i="4"/>
  <c r="AX264" i="4"/>
  <c r="AV264" i="4"/>
  <c r="BH264" i="4"/>
  <c r="BG264" i="4"/>
  <c r="BF264" i="4"/>
  <c r="AU264" i="4"/>
  <c r="AT264" i="4"/>
  <c r="AS264" i="4"/>
  <c r="AR348" i="4"/>
  <c r="BD348" i="4"/>
  <c r="AP348" i="4"/>
  <c r="BB348" i="4"/>
  <c r="AN348" i="4"/>
  <c r="AZ348" i="4"/>
  <c r="AL348" i="4"/>
  <c r="AX348" i="4"/>
  <c r="AV348" i="4"/>
  <c r="AT348" i="4"/>
  <c r="BH348" i="4"/>
  <c r="BF348" i="4"/>
  <c r="AM372" i="4"/>
  <c r="AY372" i="4"/>
  <c r="BE372" i="4"/>
  <c r="AS372" i="4"/>
  <c r="BA408" i="4"/>
  <c r="AN408" i="4"/>
  <c r="AZ408" i="4"/>
  <c r="AM408" i="4"/>
  <c r="AY408" i="4"/>
  <c r="AL408" i="4"/>
  <c r="AX408" i="4"/>
  <c r="AV408" i="4"/>
  <c r="BH408" i="4"/>
  <c r="AU408" i="4"/>
  <c r="BG408" i="4"/>
  <c r="AT408" i="4"/>
  <c r="BF408" i="4"/>
  <c r="AS408" i="4"/>
  <c r="BE408" i="4"/>
  <c r="AR408" i="4"/>
  <c r="BC408" i="4"/>
  <c r="AP408" i="4"/>
  <c r="BD408" i="4"/>
  <c r="BB408" i="4"/>
  <c r="AQ408" i="4"/>
  <c r="AO408" i="4"/>
  <c r="AL25" i="4"/>
  <c r="AN26" i="4"/>
  <c r="BA26" i="4"/>
  <c r="BC27" i="4"/>
  <c r="AV30" i="4"/>
  <c r="AL31" i="4"/>
  <c r="AZ31" i="4"/>
  <c r="AS38" i="4"/>
  <c r="BG38" i="4"/>
  <c r="AX39" i="4"/>
  <c r="AR42" i="4"/>
  <c r="BF42" i="4"/>
  <c r="AO46" i="4"/>
  <c r="BD46" i="4"/>
  <c r="AO60" i="4"/>
  <c r="AR70" i="4"/>
  <c r="AV99" i="4"/>
  <c r="AN112" i="4"/>
  <c r="AP128" i="4"/>
  <c r="BD136" i="4"/>
  <c r="AL138" i="4"/>
  <c r="AR151" i="4"/>
  <c r="AN156" i="4"/>
  <c r="AR158" i="4"/>
  <c r="BF211" i="4"/>
  <c r="BT309" i="4"/>
  <c r="AW37" i="4"/>
  <c r="CJ37" i="4"/>
  <c r="AT61" i="4"/>
  <c r="BF61" i="4"/>
  <c r="AZ61" i="4"/>
  <c r="BE109" i="4"/>
  <c r="AR109" i="4"/>
  <c r="BD109" i="4"/>
  <c r="AQ109" i="4"/>
  <c r="BC109" i="4"/>
  <c r="AP109" i="4"/>
  <c r="BB109" i="4"/>
  <c r="AO109" i="4"/>
  <c r="BA109" i="4"/>
  <c r="AN109" i="4"/>
  <c r="AY109" i="4"/>
  <c r="AL109" i="4"/>
  <c r="AX109" i="4"/>
  <c r="AV133" i="4"/>
  <c r="BH133" i="4"/>
  <c r="AS133" i="4"/>
  <c r="BE133" i="4"/>
  <c r="AP133" i="4"/>
  <c r="BB133" i="4"/>
  <c r="AU145" i="4"/>
  <c r="BG145" i="4"/>
  <c r="AQ145" i="4"/>
  <c r="BC145" i="4"/>
  <c r="AM145" i="4"/>
  <c r="BK157" i="4"/>
  <c r="BA157" i="4"/>
  <c r="AN157" i="4"/>
  <c r="AZ157" i="4"/>
  <c r="AM157" i="4"/>
  <c r="AY157" i="4"/>
  <c r="AL157" i="4"/>
  <c r="AX157" i="4"/>
  <c r="AV157" i="4"/>
  <c r="BH157" i="4"/>
  <c r="AU157" i="4"/>
  <c r="BG157" i="4"/>
  <c r="AT157" i="4"/>
  <c r="BF157" i="4"/>
  <c r="AS157" i="4"/>
  <c r="BD157" i="4"/>
  <c r="AQ157" i="4"/>
  <c r="BW205" i="4"/>
  <c r="BG205" i="4"/>
  <c r="BE205" i="4"/>
  <c r="AO205" i="4"/>
  <c r="BA205" i="4"/>
  <c r="AY205" i="4"/>
  <c r="AU205" i="4"/>
  <c r="AS205" i="4"/>
  <c r="AQ205" i="4"/>
  <c r="BG265" i="4"/>
  <c r="AS265" i="4"/>
  <c r="BE265" i="4"/>
  <c r="AQ265" i="4"/>
  <c r="BC265" i="4"/>
  <c r="AO265" i="4"/>
  <c r="BA265" i="4"/>
  <c r="AM265" i="4"/>
  <c r="AY265" i="4"/>
  <c r="AU265" i="4"/>
  <c r="AY277" i="4"/>
  <c r="AL277" i="4"/>
  <c r="AX277" i="4"/>
  <c r="AV277" i="4"/>
  <c r="BH277" i="4"/>
  <c r="AU277" i="4"/>
  <c r="BG277" i="4"/>
  <c r="AT277" i="4"/>
  <c r="BF277" i="4"/>
  <c r="AS277" i="4"/>
  <c r="BE277" i="4"/>
  <c r="AR277" i="4"/>
  <c r="BD277" i="4"/>
  <c r="AQ277" i="4"/>
  <c r="BC277" i="4"/>
  <c r="AP277" i="4"/>
  <c r="BB277" i="4"/>
  <c r="BA277" i="4"/>
  <c r="AZ277" i="4"/>
  <c r="AO277" i="4"/>
  <c r="AN277" i="4"/>
  <c r="AP289" i="4"/>
  <c r="BB289" i="4"/>
  <c r="AV289" i="4"/>
  <c r="BH289" i="4"/>
  <c r="BE313" i="4"/>
  <c r="AO313" i="4"/>
  <c r="BA313" i="4"/>
  <c r="AL337" i="4"/>
  <c r="AX337" i="4"/>
  <c r="AR373" i="4"/>
  <c r="BD373" i="4"/>
  <c r="AP373" i="4"/>
  <c r="BB373" i="4"/>
  <c r="AN373" i="4"/>
  <c r="AZ373" i="4"/>
  <c r="AL373" i="4"/>
  <c r="AX373" i="4"/>
  <c r="AV373" i="4"/>
  <c r="AT373" i="4"/>
  <c r="BH373" i="4"/>
  <c r="BC409" i="4"/>
  <c r="AP409" i="4"/>
  <c r="BB409" i="4"/>
  <c r="AO409" i="4"/>
  <c r="BA409" i="4"/>
  <c r="AN409" i="4"/>
  <c r="AZ409" i="4"/>
  <c r="AM409" i="4"/>
  <c r="AY409" i="4"/>
  <c r="AL409" i="4"/>
  <c r="AX409" i="4"/>
  <c r="AV409" i="4"/>
  <c r="BH409" i="4"/>
  <c r="AU409" i="4"/>
  <c r="BG409" i="4"/>
  <c r="AT409" i="4"/>
  <c r="BE409" i="4"/>
  <c r="AR409" i="4"/>
  <c r="BF409" i="4"/>
  <c r="BD409" i="4"/>
  <c r="AS409" i="4"/>
  <c r="AQ409" i="4"/>
  <c r="AO26" i="4"/>
  <c r="BB26" i="4"/>
  <c r="AQ27" i="4"/>
  <c r="BF28" i="4"/>
  <c r="AX30" i="4"/>
  <c r="AO36" i="4"/>
  <c r="AT38" i="4"/>
  <c r="AZ39" i="4"/>
  <c r="AO40" i="4"/>
  <c r="AS42" i="4"/>
  <c r="BG42" i="4"/>
  <c r="AP46" i="4"/>
  <c r="BE46" i="4"/>
  <c r="AS60" i="4"/>
  <c r="BB72" i="4"/>
  <c r="AX96" i="4"/>
  <c r="BH109" i="4"/>
  <c r="AQ112" i="4"/>
  <c r="AM127" i="4"/>
  <c r="AY145" i="4"/>
  <c r="AT151" i="4"/>
  <c r="AP156" i="4"/>
  <c r="AT172" i="4"/>
  <c r="AM277" i="4"/>
  <c r="DK189" i="4"/>
  <c r="CM309" i="4"/>
  <c r="BW38" i="4"/>
  <c r="AV38" i="4"/>
  <c r="AR98" i="4"/>
  <c r="BD98" i="4"/>
  <c r="AL98" i="4"/>
  <c r="AX98" i="4"/>
  <c r="AY134" i="4"/>
  <c r="AL134" i="4"/>
  <c r="AX134" i="4"/>
  <c r="AV134" i="4"/>
  <c r="BH134" i="4"/>
  <c r="AU134" i="4"/>
  <c r="BG134" i="4"/>
  <c r="AT134" i="4"/>
  <c r="BE134" i="4"/>
  <c r="AR134" i="4"/>
  <c r="BD134" i="4"/>
  <c r="AQ134" i="4"/>
  <c r="BC158" i="4"/>
  <c r="AP158" i="4"/>
  <c r="BB158" i="4"/>
  <c r="AO158" i="4"/>
  <c r="BA158" i="4"/>
  <c r="AN158" i="4"/>
  <c r="AZ158" i="4"/>
  <c r="AM158" i="4"/>
  <c r="AY158" i="4"/>
  <c r="AL158" i="4"/>
  <c r="AX158" i="4"/>
  <c r="AV158" i="4"/>
  <c r="BH158" i="4"/>
  <c r="AU158" i="4"/>
  <c r="BF158" i="4"/>
  <c r="AS158" i="4"/>
  <c r="AU242" i="4"/>
  <c r="BG242" i="4"/>
  <c r="BG254" i="4"/>
  <c r="AT254" i="4"/>
  <c r="BF254" i="4"/>
  <c r="AS254" i="4"/>
  <c r="BE254" i="4"/>
  <c r="AR254" i="4"/>
  <c r="BD254" i="4"/>
  <c r="AQ254" i="4"/>
  <c r="BC254" i="4"/>
  <c r="AP254" i="4"/>
  <c r="BB254" i="4"/>
  <c r="AO254" i="4"/>
  <c r="BA254" i="4"/>
  <c r="AN254" i="4"/>
  <c r="AZ254" i="4"/>
  <c r="AM254" i="4"/>
  <c r="AY254" i="4"/>
  <c r="AL254" i="4"/>
  <c r="AX254" i="4"/>
  <c r="AV254" i="4"/>
  <c r="AU254" i="4"/>
  <c r="AV266" i="4"/>
  <c r="BH266" i="4"/>
  <c r="AR266" i="4"/>
  <c r="BD266" i="4"/>
  <c r="AN266" i="4"/>
  <c r="AZ266" i="4"/>
  <c r="BA278" i="4"/>
  <c r="AM278" i="4"/>
  <c r="AY278" i="4"/>
  <c r="AU278" i="4"/>
  <c r="BG278" i="4"/>
  <c r="AS278" i="4"/>
  <c r="BE278" i="4"/>
  <c r="AQ278" i="4"/>
  <c r="AO278" i="4"/>
  <c r="BC278" i="4"/>
  <c r="AS290" i="4"/>
  <c r="BE290" i="4"/>
  <c r="AM290" i="4"/>
  <c r="AY290" i="4"/>
  <c r="AS314" i="4"/>
  <c r="BE314" i="4"/>
  <c r="AP314" i="4"/>
  <c r="BB314" i="4"/>
  <c r="AM314" i="4"/>
  <c r="AY314" i="4"/>
  <c r="AV314" i="4"/>
  <c r="BH314" i="4"/>
  <c r="AS350" i="4"/>
  <c r="BE350" i="4"/>
  <c r="AO350" i="4"/>
  <c r="BA350" i="4"/>
  <c r="AS362" i="4"/>
  <c r="BE362" i="4"/>
  <c r="AO362" i="4"/>
  <c r="BA362" i="4"/>
  <c r="BG374" i="4"/>
  <c r="AQ374" i="4"/>
  <c r="BC374" i="4"/>
  <c r="AM374" i="4"/>
  <c r="AY374" i="4"/>
  <c r="AU374" i="4"/>
  <c r="AS386" i="4"/>
  <c r="BE386" i="4"/>
  <c r="AM386" i="4"/>
  <c r="AY386" i="4"/>
  <c r="AR410" i="4"/>
  <c r="BD410" i="4"/>
  <c r="AL410" i="4"/>
  <c r="AX410" i="4"/>
  <c r="AV422" i="4"/>
  <c r="BH422" i="4"/>
  <c r="AS422" i="4"/>
  <c r="BE422" i="4"/>
  <c r="AP422" i="4"/>
  <c r="BB422" i="4"/>
  <c r="AY422" i="4"/>
  <c r="AM422" i="4"/>
  <c r="CH422" i="4"/>
  <c r="BC18" i="4"/>
  <c r="AP26" i="4"/>
  <c r="BC26" i="4"/>
  <c r="AL30" i="4"/>
  <c r="AY30" i="4"/>
  <c r="AN31" i="4"/>
  <c r="BB31" i="4"/>
  <c r="BD36" i="4"/>
  <c r="AU38" i="4"/>
  <c r="AM39" i="4"/>
  <c r="BD40" i="4"/>
  <c r="AT42" i="4"/>
  <c r="BH42" i="4"/>
  <c r="AQ46" i="4"/>
  <c r="BF46" i="4"/>
  <c r="AT60" i="4"/>
  <c r="AN61" i="4"/>
  <c r="BC61" i="4"/>
  <c r="AP72" i="4"/>
  <c r="AM94" i="4"/>
  <c r="BF108" i="4"/>
  <c r="AX112" i="4"/>
  <c r="AU132" i="4"/>
  <c r="BD151" i="4"/>
  <c r="AZ156" i="4"/>
  <c r="BD158" i="4"/>
  <c r="BB176" i="4"/>
  <c r="AM205" i="4"/>
  <c r="AS313" i="4"/>
  <c r="AW27" i="4"/>
  <c r="AK27" i="4"/>
  <c r="AY39" i="4"/>
  <c r="AL39" i="4"/>
  <c r="AS99" i="4"/>
  <c r="BE99" i="4"/>
  <c r="AP99" i="4"/>
  <c r="AM99" i="4"/>
  <c r="BG111" i="4"/>
  <c r="AT111" i="4"/>
  <c r="BF111" i="4"/>
  <c r="AS111" i="4"/>
  <c r="BE111" i="4"/>
  <c r="AR111" i="4"/>
  <c r="BD111" i="4"/>
  <c r="AQ111" i="4"/>
  <c r="BC111" i="4"/>
  <c r="AP111" i="4"/>
  <c r="BA111" i="4"/>
  <c r="AN111" i="4"/>
  <c r="AZ111" i="4"/>
  <c r="AM111" i="4"/>
  <c r="BC123" i="4"/>
  <c r="AP123" i="4"/>
  <c r="BB123" i="4"/>
  <c r="AO123" i="4"/>
  <c r="BA123" i="4"/>
  <c r="AN123" i="4"/>
  <c r="AZ123" i="4"/>
  <c r="AM123" i="4"/>
  <c r="AY123" i="4"/>
  <c r="AL123" i="4"/>
  <c r="AV123" i="4"/>
  <c r="BH123" i="4"/>
  <c r="AU123" i="4"/>
  <c r="AM135" i="4"/>
  <c r="AY135" i="4"/>
  <c r="AV135" i="4"/>
  <c r="AS135" i="4"/>
  <c r="AT267" i="4"/>
  <c r="BF267" i="4"/>
  <c r="AQ267" i="4"/>
  <c r="BC267" i="4"/>
  <c r="AN267" i="4"/>
  <c r="AZ267" i="4"/>
  <c r="AU291" i="4"/>
  <c r="BG291" i="4"/>
  <c r="AO291" i="4"/>
  <c r="BA291" i="4"/>
  <c r="AV315" i="4"/>
  <c r="BH315" i="4"/>
  <c r="AS315" i="4"/>
  <c r="BE315" i="4"/>
  <c r="AP315" i="4"/>
  <c r="BB315" i="4"/>
  <c r="AY315" i="4"/>
  <c r="AM315" i="4"/>
  <c r="AS387" i="4"/>
  <c r="BE387" i="4"/>
  <c r="AY387" i="4"/>
  <c r="AM387" i="4"/>
  <c r="BV422" i="4"/>
  <c r="BF19" i="4"/>
  <c r="BB25" i="4"/>
  <c r="AQ26" i="4"/>
  <c r="BD26" i="4"/>
  <c r="AS27" i="4"/>
  <c r="AX29" i="4"/>
  <c r="AM30" i="4"/>
  <c r="AZ30" i="4"/>
  <c r="AX38" i="4"/>
  <c r="AN39" i="4"/>
  <c r="BB39" i="4"/>
  <c r="AU42" i="4"/>
  <c r="AR46" i="4"/>
  <c r="AP55" i="4"/>
  <c r="AU60" i="4"/>
  <c r="AO111" i="4"/>
  <c r="AR123" i="4"/>
  <c r="AM134" i="4"/>
  <c r="BE135" i="4"/>
  <c r="AM140" i="4"/>
  <c r="BE151" i="4"/>
  <c r="BA156" i="4"/>
  <c r="BE158" i="4"/>
  <c r="BH254" i="4"/>
  <c r="DE309" i="4"/>
  <c r="BW28" i="4"/>
  <c r="BK28" i="4"/>
  <c r="AV100" i="4"/>
  <c r="BH100" i="4"/>
  <c r="AS100" i="4"/>
  <c r="BE100" i="4"/>
  <c r="AP100" i="4"/>
  <c r="BB100" i="4"/>
  <c r="AV112" i="4"/>
  <c r="BH112" i="4"/>
  <c r="AU112" i="4"/>
  <c r="BG112" i="4"/>
  <c r="AT112" i="4"/>
  <c r="BF112" i="4"/>
  <c r="AS112" i="4"/>
  <c r="BE112" i="4"/>
  <c r="AR112" i="4"/>
  <c r="BC112" i="4"/>
  <c r="AP112" i="4"/>
  <c r="BB112" i="4"/>
  <c r="AO112" i="4"/>
  <c r="BG160" i="4"/>
  <c r="AS160" i="4"/>
  <c r="BE160" i="4"/>
  <c r="AQ160" i="4"/>
  <c r="BC160" i="4"/>
  <c r="AO160" i="4"/>
  <c r="BA160" i="4"/>
  <c r="AM160" i="4"/>
  <c r="AR172" i="4"/>
  <c r="BD172" i="4"/>
  <c r="AP172" i="4"/>
  <c r="BB172" i="4"/>
  <c r="AN172" i="4"/>
  <c r="AZ172" i="4"/>
  <c r="AL172" i="4"/>
  <c r="AX172" i="4"/>
  <c r="BH172" i="4"/>
  <c r="AV184" i="4"/>
  <c r="BH184" i="4"/>
  <c r="BB184" i="4"/>
  <c r="AY208" i="4"/>
  <c r="AS208" i="4"/>
  <c r="BE208" i="4"/>
  <c r="AU208" i="4"/>
  <c r="BG208" i="4"/>
  <c r="AQ208" i="4"/>
  <c r="AO208" i="4"/>
  <c r="BC208" i="4"/>
  <c r="AM208" i="4"/>
  <c r="BA208" i="4"/>
  <c r="AO280" i="4"/>
  <c r="BA280" i="4"/>
  <c r="AL280" i="4"/>
  <c r="AX280" i="4"/>
  <c r="AU280" i="4"/>
  <c r="BG280" i="4"/>
  <c r="BD280" i="4"/>
  <c r="AR280" i="4"/>
  <c r="AT292" i="4"/>
  <c r="BF292" i="4"/>
  <c r="AN292" i="4"/>
  <c r="AZ292" i="4"/>
  <c r="AS316" i="4"/>
  <c r="BE316" i="4"/>
  <c r="BA316" i="4"/>
  <c r="AO316" i="4"/>
  <c r="BC364" i="4"/>
  <c r="AQ364" i="4"/>
  <c r="AU376" i="4"/>
  <c r="BG376" i="4"/>
  <c r="AR376" i="4"/>
  <c r="BD376" i="4"/>
  <c r="AO376" i="4"/>
  <c r="BA376" i="4"/>
  <c r="AL376" i="4"/>
  <c r="AX376" i="4"/>
  <c r="AT388" i="4"/>
  <c r="BF388" i="4"/>
  <c r="AQ388" i="4"/>
  <c r="BC388" i="4"/>
  <c r="AN388" i="4"/>
  <c r="BC400" i="4"/>
  <c r="AO400" i="4"/>
  <c r="BA400" i="4"/>
  <c r="AM400" i="4"/>
  <c r="AY400" i="4"/>
  <c r="AU400" i="4"/>
  <c r="BG400" i="4"/>
  <c r="BE400" i="4"/>
  <c r="AS400" i="4"/>
  <c r="AQ400" i="4"/>
  <c r="AI423" i="4"/>
  <c r="AO423" i="4"/>
  <c r="CN423" i="4"/>
  <c r="BC17" i="4"/>
  <c r="AT19" i="4"/>
  <c r="AP25" i="4"/>
  <c r="AR26" i="4"/>
  <c r="BE26" i="4"/>
  <c r="BG27" i="4"/>
  <c r="AL29" i="4"/>
  <c r="AN30" i="4"/>
  <c r="BA30" i="4"/>
  <c r="AP31" i="4"/>
  <c r="BD31" i="4"/>
  <c r="AY38" i="4"/>
  <c r="AO39" i="4"/>
  <c r="BC39" i="4"/>
  <c r="AR40" i="4"/>
  <c r="AV42" i="4"/>
  <c r="AS46" i="4"/>
  <c r="AV60" i="4"/>
  <c r="AX70" i="4"/>
  <c r="AT108" i="4"/>
  <c r="AU111" i="4"/>
  <c r="AZ112" i="4"/>
  <c r="AS123" i="4"/>
  <c r="AN134" i="4"/>
  <c r="AP135" i="4"/>
  <c r="BC156" i="4"/>
  <c r="BG158" i="4"/>
  <c r="AT178" i="4"/>
  <c r="BF373" i="4"/>
  <c r="BZ309" i="4"/>
  <c r="CV41" i="4"/>
  <c r="BK41" i="4"/>
  <c r="BE137" i="4"/>
  <c r="AO137" i="4"/>
  <c r="BA137" i="4"/>
  <c r="AT149" i="4"/>
  <c r="BF149" i="4"/>
  <c r="BG173" i="4"/>
  <c r="AO173" i="4"/>
  <c r="BA173" i="4"/>
  <c r="AN185" i="4"/>
  <c r="AZ185" i="4"/>
  <c r="AT185" i="4"/>
  <c r="BF185" i="4"/>
  <c r="AN209" i="4"/>
  <c r="AT209" i="4"/>
  <c r="AZ209" i="4"/>
  <c r="BF209" i="4"/>
  <c r="AU245" i="4"/>
  <c r="BG245" i="4"/>
  <c r="AS245" i="4"/>
  <c r="BE245" i="4"/>
  <c r="AQ245" i="4"/>
  <c r="BC245" i="4"/>
  <c r="AO245" i="4"/>
  <c r="BA245" i="4"/>
  <c r="AY245" i="4"/>
  <c r="AM245" i="4"/>
  <c r="BC269" i="4"/>
  <c r="AN269" i="4"/>
  <c r="AZ269" i="4"/>
  <c r="AT269" i="4"/>
  <c r="AQ269" i="4"/>
  <c r="BF269" i="4"/>
  <c r="BE281" i="4"/>
  <c r="AR281" i="4"/>
  <c r="BD281" i="4"/>
  <c r="AQ281" i="4"/>
  <c r="BC281" i="4"/>
  <c r="AP281" i="4"/>
  <c r="BB281" i="4"/>
  <c r="AO281" i="4"/>
  <c r="BA281" i="4"/>
  <c r="AN281" i="4"/>
  <c r="AZ281" i="4"/>
  <c r="AM281" i="4"/>
  <c r="AY281" i="4"/>
  <c r="AL281" i="4"/>
  <c r="AX281" i="4"/>
  <c r="AV281" i="4"/>
  <c r="BH281" i="4"/>
  <c r="BG281" i="4"/>
  <c r="BF281" i="4"/>
  <c r="AU281" i="4"/>
  <c r="AT281" i="4"/>
  <c r="AS281" i="4"/>
  <c r="AN317" i="4"/>
  <c r="AZ317" i="4"/>
  <c r="AT317" i="4"/>
  <c r="BF317" i="4"/>
  <c r="BC317" i="4"/>
  <c r="AQ317" i="4"/>
  <c r="AP365" i="4"/>
  <c r="BB365" i="4"/>
  <c r="AL365" i="4"/>
  <c r="AX365" i="4"/>
  <c r="AT365" i="4"/>
  <c r="BF365" i="4"/>
  <c r="AN389" i="4"/>
  <c r="AZ389" i="4"/>
  <c r="AT389" i="4"/>
  <c r="BF389" i="4"/>
  <c r="BE401" i="4"/>
  <c r="AQ401" i="4"/>
  <c r="BC401" i="4"/>
  <c r="AO401" i="4"/>
  <c r="BA401" i="4"/>
  <c r="AM401" i="4"/>
  <c r="AY401" i="4"/>
  <c r="BG401" i="4"/>
  <c r="AU401" i="4"/>
  <c r="AN413" i="4"/>
  <c r="AZ413" i="4"/>
  <c r="BY422" i="4"/>
  <c r="AQ17" i="4"/>
  <c r="AS26" i="4"/>
  <c r="BF26" i="4"/>
  <c r="AU27" i="4"/>
  <c r="AO30" i="4"/>
  <c r="BG36" i="4"/>
  <c r="AL38" i="4"/>
  <c r="AZ38" i="4"/>
  <c r="AP39" i="4"/>
  <c r="BD39" i="4"/>
  <c r="BG40" i="4"/>
  <c r="AT46" i="4"/>
  <c r="BC50" i="4"/>
  <c r="AY60" i="4"/>
  <c r="AQ61" i="4"/>
  <c r="BB99" i="4"/>
  <c r="AM109" i="4"/>
  <c r="AV111" i="4"/>
  <c r="BA112" i="4"/>
  <c r="AT123" i="4"/>
  <c r="AY132" i="4"/>
  <c r="AO134" i="4"/>
  <c r="AO157" i="4"/>
  <c r="AL163" i="4"/>
  <c r="AU178" i="4"/>
  <c r="AU204" i="4"/>
  <c r="DK59" i="4"/>
  <c r="DK155" i="4"/>
  <c r="DK165" i="4"/>
  <c r="AW30" i="4"/>
  <c r="AK30" i="4"/>
  <c r="AK42" i="4"/>
  <c r="BC42" i="4"/>
  <c r="AP42" i="4"/>
  <c r="AT126" i="4"/>
  <c r="BF126" i="4"/>
  <c r="BC126" i="4"/>
  <c r="AL150" i="4"/>
  <c r="AX150" i="4"/>
  <c r="AT150" i="4"/>
  <c r="BF150" i="4"/>
  <c r="AV174" i="4"/>
  <c r="BH174" i="4"/>
  <c r="AU174" i="4"/>
  <c r="BG174" i="4"/>
  <c r="AT174" i="4"/>
  <c r="BF174" i="4"/>
  <c r="AS174" i="4"/>
  <c r="BE174" i="4"/>
  <c r="AR174" i="4"/>
  <c r="BD174" i="4"/>
  <c r="AQ174" i="4"/>
  <c r="BC174" i="4"/>
  <c r="AP174" i="4"/>
  <c r="BB174" i="4"/>
  <c r="AO174" i="4"/>
  <c r="AZ174" i="4"/>
  <c r="AM174" i="4"/>
  <c r="AP186" i="4"/>
  <c r="BB186" i="4"/>
  <c r="AV186" i="4"/>
  <c r="BH186" i="4"/>
  <c r="AV222" i="4"/>
  <c r="BD222" i="4"/>
  <c r="BH222" i="4"/>
  <c r="AR222" i="4"/>
  <c r="AN222" i="4"/>
  <c r="AU246" i="4"/>
  <c r="BG246" i="4"/>
  <c r="AO246" i="4"/>
  <c r="BA246" i="4"/>
  <c r="AQ270" i="4"/>
  <c r="BC270" i="4"/>
  <c r="AN270" i="4"/>
  <c r="AZ270" i="4"/>
  <c r="AT270" i="4"/>
  <c r="BF270" i="4"/>
  <c r="AR282" i="4"/>
  <c r="BD282" i="4"/>
  <c r="DK330" i="4"/>
  <c r="AL342" i="4"/>
  <c r="AX342" i="4"/>
  <c r="AU342" i="4"/>
  <c r="BG342" i="4"/>
  <c r="AR342" i="4"/>
  <c r="BD342" i="4"/>
  <c r="BA342" i="4"/>
  <c r="AO342" i="4"/>
  <c r="AT354" i="4"/>
  <c r="BF354" i="4"/>
  <c r="AQ354" i="4"/>
  <c r="BC354" i="4"/>
  <c r="AN354" i="4"/>
  <c r="AZ354" i="4"/>
  <c r="AP366" i="4"/>
  <c r="BB366" i="4"/>
  <c r="AL366" i="4"/>
  <c r="AX366" i="4"/>
  <c r="AT366" i="4"/>
  <c r="BF366" i="4"/>
  <c r="AL378" i="4"/>
  <c r="AX378" i="4"/>
  <c r="AV378" i="4"/>
  <c r="BH378" i="4"/>
  <c r="AT378" i="4"/>
  <c r="BF378" i="4"/>
  <c r="AR378" i="4"/>
  <c r="BD378" i="4"/>
  <c r="AP378" i="4"/>
  <c r="AN378" i="4"/>
  <c r="BB378" i="4"/>
  <c r="AZ378" i="4"/>
  <c r="AL390" i="4"/>
  <c r="AX390" i="4"/>
  <c r="AR390" i="4"/>
  <c r="BD390" i="4"/>
  <c r="BM422" i="4"/>
  <c r="BO423" i="4"/>
  <c r="AT26" i="4"/>
  <c r="BG26" i="4"/>
  <c r="AP30" i="4"/>
  <c r="BC30" i="4"/>
  <c r="AR31" i="4"/>
  <c r="BF31" i="4"/>
  <c r="AO34" i="4"/>
  <c r="AU36" i="4"/>
  <c r="AM38" i="4"/>
  <c r="BA38" i="4"/>
  <c r="AQ39" i="4"/>
  <c r="BE39" i="4"/>
  <c r="AY42" i="4"/>
  <c r="BB44" i="4"/>
  <c r="AX46" i="4"/>
  <c r="AZ60" i="4"/>
  <c r="AS109" i="4"/>
  <c r="AX111" i="4"/>
  <c r="BD112" i="4"/>
  <c r="AX123" i="4"/>
  <c r="AS124" i="4"/>
  <c r="AP134" i="4"/>
  <c r="BH135" i="4"/>
  <c r="AP157" i="4"/>
  <c r="AU173" i="4"/>
  <c r="AN174" i="4"/>
  <c r="AX178" i="4"/>
  <c r="AZ388" i="4"/>
  <c r="DK213" i="4"/>
  <c r="CS309" i="4"/>
  <c r="DK309" i="4"/>
  <c r="AT55" i="4"/>
  <c r="BB55" i="4"/>
  <c r="DK103" i="4"/>
  <c r="AU139" i="4"/>
  <c r="BG139" i="4"/>
  <c r="AR139" i="4"/>
  <c r="BD139" i="4"/>
  <c r="AO139" i="4"/>
  <c r="BC151" i="4"/>
  <c r="AP151" i="4"/>
  <c r="BB151" i="4"/>
  <c r="AO151" i="4"/>
  <c r="BA151" i="4"/>
  <c r="AN151" i="4"/>
  <c r="AZ151" i="4"/>
  <c r="AM151" i="4"/>
  <c r="AY151" i="4"/>
  <c r="AL151" i="4"/>
  <c r="AX151" i="4"/>
  <c r="AV151" i="4"/>
  <c r="BH151" i="4"/>
  <c r="AU151" i="4"/>
  <c r="BF151" i="4"/>
  <c r="AS151" i="4"/>
  <c r="AV163" i="4"/>
  <c r="BH163" i="4"/>
  <c r="AU163" i="4"/>
  <c r="BG163" i="4"/>
  <c r="AT163" i="4"/>
  <c r="BF163" i="4"/>
  <c r="AS163" i="4"/>
  <c r="BE163" i="4"/>
  <c r="AR163" i="4"/>
  <c r="BD163" i="4"/>
  <c r="AQ163" i="4"/>
  <c r="BC163" i="4"/>
  <c r="AP163" i="4"/>
  <c r="BB163" i="4"/>
  <c r="AO163" i="4"/>
  <c r="AZ163" i="4"/>
  <c r="AM163" i="4"/>
  <c r="AY175" i="4"/>
  <c r="AS175" i="4"/>
  <c r="BE175" i="4"/>
  <c r="BA187" i="4"/>
  <c r="AX187" i="4"/>
  <c r="BG187" i="4"/>
  <c r="AR187" i="4"/>
  <c r="BD187" i="4"/>
  <c r="AO187" i="4"/>
  <c r="AL187" i="4"/>
  <c r="AU187" i="4"/>
  <c r="AN211" i="4"/>
  <c r="AZ211" i="4"/>
  <c r="AN223" i="4"/>
  <c r="AV223" i="4"/>
  <c r="BH223" i="4"/>
  <c r="AR223" i="4"/>
  <c r="BD223" i="4"/>
  <c r="AZ223" i="4"/>
  <c r="BA247" i="4"/>
  <c r="AN247" i="4"/>
  <c r="AZ247" i="4"/>
  <c r="AM247" i="4"/>
  <c r="AY247" i="4"/>
  <c r="AL247" i="4"/>
  <c r="AX247" i="4"/>
  <c r="AV247" i="4"/>
  <c r="BH247" i="4"/>
  <c r="AU247" i="4"/>
  <c r="BG247" i="4"/>
  <c r="AT247" i="4"/>
  <c r="BF247" i="4"/>
  <c r="AS247" i="4"/>
  <c r="BE247" i="4"/>
  <c r="AR247" i="4"/>
  <c r="AO247" i="4"/>
  <c r="BD247" i="4"/>
  <c r="BC247" i="4"/>
  <c r="BB247" i="4"/>
  <c r="BG271" i="4"/>
  <c r="AT271" i="4"/>
  <c r="BF271" i="4"/>
  <c r="AS271" i="4"/>
  <c r="BE271" i="4"/>
  <c r="AR271" i="4"/>
  <c r="BD271" i="4"/>
  <c r="AQ271" i="4"/>
  <c r="BC271" i="4"/>
  <c r="AP271" i="4"/>
  <c r="BB271" i="4"/>
  <c r="AO271" i="4"/>
  <c r="BA271" i="4"/>
  <c r="AN271" i="4"/>
  <c r="AZ271" i="4"/>
  <c r="AM271" i="4"/>
  <c r="AY271" i="4"/>
  <c r="AL271" i="4"/>
  <c r="BH271" i="4"/>
  <c r="AX271" i="4"/>
  <c r="AV271" i="4"/>
  <c r="AU271" i="4"/>
  <c r="AO319" i="4"/>
  <c r="BA319" i="4"/>
  <c r="BE319" i="4"/>
  <c r="AS319" i="4"/>
  <c r="BC331" i="4"/>
  <c r="AO331" i="4"/>
  <c r="BA331" i="4"/>
  <c r="AM331" i="4"/>
  <c r="AY331" i="4"/>
  <c r="AU331" i="4"/>
  <c r="BG331" i="4"/>
  <c r="BE331" i="4"/>
  <c r="AS331" i="4"/>
  <c r="DK343" i="4"/>
  <c r="DK355" i="4"/>
  <c r="AY355" i="4"/>
  <c r="AU355" i="4"/>
  <c r="BG355" i="4"/>
  <c r="AQ355" i="4"/>
  <c r="BC355" i="4"/>
  <c r="AM355" i="4"/>
  <c r="BG367" i="4"/>
  <c r="AT367" i="4"/>
  <c r="BF367" i="4"/>
  <c r="AS367" i="4"/>
  <c r="BE367" i="4"/>
  <c r="AR367" i="4"/>
  <c r="BD367" i="4"/>
  <c r="AQ367" i="4"/>
  <c r="BC367" i="4"/>
  <c r="AP367" i="4"/>
  <c r="BB367" i="4"/>
  <c r="AO367" i="4"/>
  <c r="BA367" i="4"/>
  <c r="AN367" i="4"/>
  <c r="AZ367" i="4"/>
  <c r="AM367" i="4"/>
  <c r="AY367" i="4"/>
  <c r="AL367" i="4"/>
  <c r="AV367" i="4"/>
  <c r="BH367" i="4"/>
  <c r="AX367" i="4"/>
  <c r="AU367" i="4"/>
  <c r="BF25" i="4"/>
  <c r="AU26" i="4"/>
  <c r="BH26" i="4"/>
  <c r="AZ28" i="4"/>
  <c r="AQ30" i="4"/>
  <c r="BD30" i="4"/>
  <c r="AN38" i="4"/>
  <c r="BB38" i="4"/>
  <c r="AR39" i="4"/>
  <c r="BF39" i="4"/>
  <c r="AU40" i="4"/>
  <c r="AL42" i="4"/>
  <c r="AZ42" i="4"/>
  <c r="AY46" i="4"/>
  <c r="BA60" i="4"/>
  <c r="AL70" i="4"/>
  <c r="BH72" i="4"/>
  <c r="BH82" i="4"/>
  <c r="AX108" i="4"/>
  <c r="AT109" i="4"/>
  <c r="AY111" i="4"/>
  <c r="BD123" i="4"/>
  <c r="AY125" i="4"/>
  <c r="AN126" i="4"/>
  <c r="AS134" i="4"/>
  <c r="AR157" i="4"/>
  <c r="AX163" i="4"/>
  <c r="AX174" i="4"/>
  <c r="BN309" i="4"/>
  <c r="AM128" i="4"/>
  <c r="AY128" i="4"/>
  <c r="AV128" i="4"/>
  <c r="AS128" i="4"/>
  <c r="AY140" i="4"/>
  <c r="AV140" i="4"/>
  <c r="BH140" i="4"/>
  <c r="AS140" i="4"/>
  <c r="BE140" i="4"/>
  <c r="BB140" i="4"/>
  <c r="AR152" i="4"/>
  <c r="BD152" i="4"/>
  <c r="AO152" i="4"/>
  <c r="BA152" i="4"/>
  <c r="AL152" i="4"/>
  <c r="AX152" i="4"/>
  <c r="AU152" i="4"/>
  <c r="AN176" i="4"/>
  <c r="AZ176" i="4"/>
  <c r="AM176" i="4"/>
  <c r="AY176" i="4"/>
  <c r="AU176" i="4"/>
  <c r="BG176" i="4"/>
  <c r="AT176" i="4"/>
  <c r="BF176" i="4"/>
  <c r="BD176" i="4"/>
  <c r="AM188" i="4"/>
  <c r="AS188" i="4"/>
  <c r="BE188" i="4"/>
  <c r="BA200" i="4"/>
  <c r="AL200" i="4"/>
  <c r="AU200" i="4"/>
  <c r="AX200" i="4"/>
  <c r="BG200" i="4"/>
  <c r="AR200" i="4"/>
  <c r="BD200" i="4"/>
  <c r="AO200" i="4"/>
  <c r="AO248" i="4"/>
  <c r="BA248" i="4"/>
  <c r="AU248" i="4"/>
  <c r="BG248" i="4"/>
  <c r="AT260" i="4"/>
  <c r="BF260" i="4"/>
  <c r="AZ260" i="4"/>
  <c r="AV284" i="4"/>
  <c r="BH284" i="4"/>
  <c r="AR284" i="4"/>
  <c r="BD284" i="4"/>
  <c r="AN284" i="4"/>
  <c r="AP332" i="4"/>
  <c r="BB332" i="4"/>
  <c r="AL332" i="4"/>
  <c r="AX332" i="4"/>
  <c r="AT332" i="4"/>
  <c r="BF332" i="4"/>
  <c r="AV368" i="4"/>
  <c r="BH368" i="4"/>
  <c r="AU368" i="4"/>
  <c r="BG368" i="4"/>
  <c r="AT368" i="4"/>
  <c r="BF368" i="4"/>
  <c r="AS368" i="4"/>
  <c r="BE368" i="4"/>
  <c r="AR368" i="4"/>
  <c r="BD368" i="4"/>
  <c r="AQ368" i="4"/>
  <c r="BC368" i="4"/>
  <c r="AP368" i="4"/>
  <c r="BB368" i="4"/>
  <c r="AO368" i="4"/>
  <c r="BA368" i="4"/>
  <c r="AN368" i="4"/>
  <c r="AY368" i="4"/>
  <c r="AL368" i="4"/>
  <c r="AX368" i="4"/>
  <c r="AM368" i="4"/>
  <c r="CB422" i="4"/>
  <c r="BC22" i="4"/>
  <c r="AV26" i="4"/>
  <c r="AY27" i="4"/>
  <c r="AN28" i="4"/>
  <c r="AR30" i="4"/>
  <c r="BE30" i="4"/>
  <c r="BH31" i="4"/>
  <c r="AX36" i="4"/>
  <c r="AO38" i="4"/>
  <c r="BC38" i="4"/>
  <c r="AS39" i="4"/>
  <c r="BG39" i="4"/>
  <c r="AM42" i="4"/>
  <c r="BA42" i="4"/>
  <c r="AZ46" i="4"/>
  <c r="BD49" i="4"/>
  <c r="BB60" i="4"/>
  <c r="BF96" i="4"/>
  <c r="AY100" i="4"/>
  <c r="AU109" i="4"/>
  <c r="BB111" i="4"/>
  <c r="BE123" i="4"/>
  <c r="BB128" i="4"/>
  <c r="AY133" i="4"/>
  <c r="AZ134" i="4"/>
  <c r="BA139" i="4"/>
  <c r="AP150" i="4"/>
  <c r="BB157" i="4"/>
  <c r="AU160" i="4"/>
  <c r="AY163" i="4"/>
  <c r="BF172" i="4"/>
  <c r="AY174" i="4"/>
  <c r="AQ331" i="4"/>
  <c r="AR321" i="4"/>
  <c r="BD321" i="4"/>
  <c r="AL321" i="4"/>
  <c r="AX321" i="4"/>
  <c r="AY369" i="4"/>
  <c r="AL369" i="4"/>
  <c r="AX369" i="4"/>
  <c r="AV369" i="4"/>
  <c r="BH369" i="4"/>
  <c r="AU369" i="4"/>
  <c r="BG369" i="4"/>
  <c r="AT369" i="4"/>
  <c r="BF369" i="4"/>
  <c r="AS369" i="4"/>
  <c r="BE369" i="4"/>
  <c r="AR369" i="4"/>
  <c r="BD369" i="4"/>
  <c r="AQ369" i="4"/>
  <c r="BC369" i="4"/>
  <c r="AP369" i="4"/>
  <c r="BA369" i="4"/>
  <c r="AN369" i="4"/>
  <c r="BB369" i="4"/>
  <c r="AZ369" i="4"/>
  <c r="AO369" i="4"/>
  <c r="BA381" i="4"/>
  <c r="AM381" i="4"/>
  <c r="AY381" i="4"/>
  <c r="AU381" i="4"/>
  <c r="BG381" i="4"/>
  <c r="AS381" i="4"/>
  <c r="BE381" i="4"/>
  <c r="BC381" i="4"/>
  <c r="AQ381" i="4"/>
  <c r="AS405" i="4"/>
  <c r="BE405" i="4"/>
  <c r="AM405" i="4"/>
  <c r="AY405" i="4"/>
  <c r="BP422" i="4"/>
  <c r="AZ19" i="4"/>
  <c r="AX26" i="4"/>
  <c r="AM27" i="4"/>
  <c r="BD29" i="4"/>
  <c r="AS30" i="4"/>
  <c r="BF30" i="4"/>
  <c r="AV31" i="4"/>
  <c r="AP38" i="4"/>
  <c r="BD38" i="4"/>
  <c r="AT39" i="4"/>
  <c r="BH39" i="4"/>
  <c r="AX40" i="4"/>
  <c r="AN42" i="4"/>
  <c r="BB42" i="4"/>
  <c r="AL46" i="4"/>
  <c r="AX55" i="4"/>
  <c r="AL60" i="4"/>
  <c r="BF60" i="4"/>
  <c r="AV109" i="4"/>
  <c r="BH111" i="4"/>
  <c r="BF123" i="4"/>
  <c r="BA134" i="4"/>
  <c r="AL139" i="4"/>
  <c r="AZ149" i="4"/>
  <c r="BC157" i="4"/>
  <c r="BA163" i="4"/>
  <c r="BA174" i="4"/>
  <c r="AR176" i="4"/>
  <c r="AP247" i="4"/>
  <c r="AZ368" i="4"/>
  <c r="CV22" i="4"/>
  <c r="BK22" i="4"/>
  <c r="AW34" i="4"/>
  <c r="AK34" i="4"/>
  <c r="BA34" i="4"/>
  <c r="AV46" i="4"/>
  <c r="BH46" i="4"/>
  <c r="AU46" i="4"/>
  <c r="BG46" i="4"/>
  <c r="AU70" i="4"/>
  <c r="BG70" i="4"/>
  <c r="AO70" i="4"/>
  <c r="AP82" i="4"/>
  <c r="BB82" i="4"/>
  <c r="AM142" i="4"/>
  <c r="AY142" i="4"/>
  <c r="BC178" i="4"/>
  <c r="AP178" i="4"/>
  <c r="BG178" i="4"/>
  <c r="AS178" i="4"/>
  <c r="BF178" i="4"/>
  <c r="AR178" i="4"/>
  <c r="BE178" i="4"/>
  <c r="AQ178" i="4"/>
  <c r="BD178" i="4"/>
  <c r="AO178" i="4"/>
  <c r="BB178" i="4"/>
  <c r="AN178" i="4"/>
  <c r="BA178" i="4"/>
  <c r="AM178" i="4"/>
  <c r="AZ178" i="4"/>
  <c r="AL178" i="4"/>
  <c r="AY178" i="4"/>
  <c r="AV178" i="4"/>
  <c r="AQ322" i="4"/>
  <c r="BC322" i="4"/>
  <c r="BG334" i="4"/>
  <c r="AT334" i="4"/>
  <c r="BF334" i="4"/>
  <c r="AS334" i="4"/>
  <c r="BE334" i="4"/>
  <c r="AR334" i="4"/>
  <c r="BD334" i="4"/>
  <c r="AQ334" i="4"/>
  <c r="BC334" i="4"/>
  <c r="AP334" i="4"/>
  <c r="BB334" i="4"/>
  <c r="AO334" i="4"/>
  <c r="BA334" i="4"/>
  <c r="AN334" i="4"/>
  <c r="AZ334" i="4"/>
  <c r="AM334" i="4"/>
  <c r="AY334" i="4"/>
  <c r="AL334" i="4"/>
  <c r="AV334" i="4"/>
  <c r="BH334" i="4"/>
  <c r="AX334" i="4"/>
  <c r="AU334" i="4"/>
  <c r="BA346" i="4"/>
  <c r="AL346" i="4"/>
  <c r="AX346" i="4"/>
  <c r="AU346" i="4"/>
  <c r="BG346" i="4"/>
  <c r="AR346" i="4"/>
  <c r="AO346" i="4"/>
  <c r="BD346" i="4"/>
  <c r="AV358" i="4"/>
  <c r="BH358" i="4"/>
  <c r="BC382" i="4"/>
  <c r="AO382" i="4"/>
  <c r="BA382" i="4"/>
  <c r="AM382" i="4"/>
  <c r="AY382" i="4"/>
  <c r="AU382" i="4"/>
  <c r="BG382" i="4"/>
  <c r="BE382" i="4"/>
  <c r="AS382" i="4"/>
  <c r="AQ382" i="4"/>
  <c r="AS406" i="4"/>
  <c r="BE406" i="4"/>
  <c r="AY406" i="4"/>
  <c r="AM406" i="4"/>
  <c r="BC418" i="4"/>
  <c r="AO418" i="4"/>
  <c r="BA418" i="4"/>
  <c r="AM418" i="4"/>
  <c r="AY418" i="4"/>
  <c r="AU418" i="4"/>
  <c r="BG418" i="4"/>
  <c r="BE418" i="4"/>
  <c r="AQ418" i="4"/>
  <c r="AL26" i="4"/>
  <c r="BA27" i="4"/>
  <c r="BC28" i="4"/>
  <c r="AT30" i="4"/>
  <c r="BG30" i="4"/>
  <c r="AX31" i="4"/>
  <c r="AS34" i="4"/>
  <c r="AL36" i="4"/>
  <c r="AQ38" i="4"/>
  <c r="BE38" i="4"/>
  <c r="AU39" i="4"/>
  <c r="AL40" i="4"/>
  <c r="AO42" i="4"/>
  <c r="BD42" i="4"/>
  <c r="AM46" i="4"/>
  <c r="BB46" i="4"/>
  <c r="AM60" i="4"/>
  <c r="BG60" i="4"/>
  <c r="BD70" i="4"/>
  <c r="AT96" i="4"/>
  <c r="BH99" i="4"/>
  <c r="AZ109" i="4"/>
  <c r="AL112" i="4"/>
  <c r="BG123" i="4"/>
  <c r="AQ126" i="4"/>
  <c r="AO132" i="4"/>
  <c r="BB134" i="4"/>
  <c r="BE157" i="4"/>
  <c r="AP184" i="4"/>
  <c r="AQ247" i="4"/>
  <c r="AM369" i="4"/>
  <c r="AI26" i="4"/>
  <c r="AI38" i="4"/>
  <c r="AI67" i="4"/>
  <c r="AI83" i="4"/>
  <c r="AI52" i="4"/>
  <c r="AI61" i="4"/>
  <c r="AI71" i="4"/>
  <c r="AI73" i="4"/>
  <c r="AI44" i="4"/>
  <c r="AI98" i="4"/>
  <c r="AI66" i="4"/>
  <c r="CQ465" i="4"/>
  <c r="BU465" i="4"/>
  <c r="AW19" i="4"/>
  <c r="W455" i="4"/>
  <c r="AK46" i="4"/>
  <c r="EL46" i="4"/>
  <c r="J46" i="4"/>
  <c r="AI46" i="4" s="1"/>
  <c r="EL62" i="4"/>
  <c r="CJ62" i="4"/>
  <c r="BK62" i="4"/>
  <c r="J62" i="4"/>
  <c r="AI62" i="4" s="1"/>
  <c r="BW67" i="4"/>
  <c r="CV67" i="4"/>
  <c r="EX67" i="4"/>
  <c r="AW72" i="4"/>
  <c r="EX72" i="4"/>
  <c r="CV72" i="4"/>
  <c r="EX77" i="4"/>
  <c r="CV77" i="4"/>
  <c r="BW77" i="4"/>
  <c r="AK82" i="4"/>
  <c r="CJ82" i="4"/>
  <c r="EL82" i="4"/>
  <c r="BK82" i="4"/>
  <c r="EX87" i="4"/>
  <c r="BW87" i="4"/>
  <c r="CV87" i="4"/>
  <c r="BK93" i="4"/>
  <c r="J93" i="4"/>
  <c r="AI93" i="4" s="1"/>
  <c r="EL93" i="4"/>
  <c r="CJ93" i="4"/>
  <c r="AW98" i="4"/>
  <c r="EX98" i="4"/>
  <c r="EL104" i="4"/>
  <c r="CJ104" i="4"/>
  <c r="BK104" i="4"/>
  <c r="J104" i="4"/>
  <c r="AI104" i="4" s="1"/>
  <c r="AW109" i="4"/>
  <c r="EX109" i="4"/>
  <c r="BK115" i="4"/>
  <c r="J115" i="4"/>
  <c r="AI115" i="4" s="1"/>
  <c r="CJ115" i="4"/>
  <c r="EL115" i="4"/>
  <c r="BW119" i="4"/>
  <c r="EX119" i="4"/>
  <c r="CV119" i="4"/>
  <c r="AW124" i="4"/>
  <c r="BW124" i="4"/>
  <c r="EX124" i="4"/>
  <c r="CV124" i="4"/>
  <c r="AK129" i="4"/>
  <c r="BK129" i="4"/>
  <c r="J129" i="4"/>
  <c r="AI129" i="4" s="1"/>
  <c r="CJ129" i="4"/>
  <c r="AW135" i="4"/>
  <c r="EX135" i="4"/>
  <c r="BW135" i="4"/>
  <c r="CV135" i="4"/>
  <c r="AK141" i="4"/>
  <c r="BK141" i="4"/>
  <c r="J141" i="4"/>
  <c r="AI141" i="4" s="1"/>
  <c r="CJ141" i="4"/>
  <c r="EL141" i="4"/>
  <c r="EL146" i="4"/>
  <c r="FJ146" i="4" s="1"/>
  <c r="J146" i="4"/>
  <c r="AI146" i="4" s="1"/>
  <c r="AW151" i="4"/>
  <c r="BW151" i="4"/>
  <c r="CV151" i="4"/>
  <c r="AK156" i="4"/>
  <c r="EL156" i="4"/>
  <c r="J156" i="4"/>
  <c r="AI156" i="4" s="1"/>
  <c r="CV161" i="4"/>
  <c r="BW161" i="4"/>
  <c r="EX161" i="4"/>
  <c r="J167" i="4"/>
  <c r="AI167" i="4" s="1"/>
  <c r="EL167" i="4"/>
  <c r="AK173" i="4"/>
  <c r="EL173" i="4"/>
  <c r="J173" i="4"/>
  <c r="AI173" i="4" s="1"/>
  <c r="CJ173" i="4"/>
  <c r="BK173" i="4"/>
  <c r="AW178" i="4"/>
  <c r="EX178" i="4"/>
  <c r="AK184" i="4"/>
  <c r="BK184" i="4"/>
  <c r="CJ184" i="4"/>
  <c r="EL184" i="4"/>
  <c r="AW189" i="4"/>
  <c r="EX189" i="4"/>
  <c r="BW189" i="4"/>
  <c r="CV189" i="4"/>
  <c r="EL195" i="4"/>
  <c r="BK195" i="4"/>
  <c r="J195" i="4"/>
  <c r="AI195" i="4" s="1"/>
  <c r="CJ195" i="4"/>
  <c r="AK200" i="4"/>
  <c r="J200" i="4"/>
  <c r="AI200" i="4" s="1"/>
  <c r="EL200" i="4"/>
  <c r="BK200" i="4"/>
  <c r="EX207" i="4"/>
  <c r="CV207" i="4"/>
  <c r="BW207" i="4"/>
  <c r="EX214" i="4"/>
  <c r="BK227" i="4"/>
  <c r="J227" i="4"/>
  <c r="AI227" i="4" s="1"/>
  <c r="EL227" i="4"/>
  <c r="CJ227" i="4"/>
  <c r="BW233" i="4"/>
  <c r="EX233" i="4"/>
  <c r="CV233" i="4"/>
  <c r="BW239" i="4"/>
  <c r="EX239" i="4"/>
  <c r="CV239" i="4"/>
  <c r="AK245" i="4"/>
  <c r="EL245" i="4"/>
  <c r="J245" i="4"/>
  <c r="AI245" i="4" s="1"/>
  <c r="BW258" i="4"/>
  <c r="EX258" i="4"/>
  <c r="CV258" i="4"/>
  <c r="AK265" i="4"/>
  <c r="CJ265" i="4"/>
  <c r="EL265" i="4"/>
  <c r="BK265" i="4"/>
  <c r="J265" i="4"/>
  <c r="AI265" i="4" s="1"/>
  <c r="AK271" i="4"/>
  <c r="CJ271" i="4"/>
  <c r="BK271" i="4"/>
  <c r="J271" i="4"/>
  <c r="AI271" i="4" s="1"/>
  <c r="EL271" i="4"/>
  <c r="EX276" i="4"/>
  <c r="BW276" i="4"/>
  <c r="CV276" i="4"/>
  <c r="AW282" i="4"/>
  <c r="BW282" i="4"/>
  <c r="EX282" i="4"/>
  <c r="CV282" i="4"/>
  <c r="AK290" i="4"/>
  <c r="BK290" i="4"/>
  <c r="CJ290" i="4"/>
  <c r="EL290" i="4"/>
  <c r="J290" i="4"/>
  <c r="AI290" i="4" s="1"/>
  <c r="EL296" i="4"/>
  <c r="CJ296" i="4"/>
  <c r="BK296" i="4"/>
  <c r="J296" i="4"/>
  <c r="AI296" i="4" s="1"/>
  <c r="EL303" i="4"/>
  <c r="BK303" i="4"/>
  <c r="J303" i="4"/>
  <c r="AI303" i="4" s="1"/>
  <c r="CJ303" i="4"/>
  <c r="BW308" i="4"/>
  <c r="EX308" i="4"/>
  <c r="CV308" i="4"/>
  <c r="AK314" i="4"/>
  <c r="BK314" i="4"/>
  <c r="CJ314" i="4"/>
  <c r="EL314" i="4"/>
  <c r="J314" i="4"/>
  <c r="AI314" i="4" s="1"/>
  <c r="AK320" i="4"/>
  <c r="EL320" i="4"/>
  <c r="CJ320" i="4"/>
  <c r="J320" i="4"/>
  <c r="AI320" i="4" s="1"/>
  <c r="BK320" i="4"/>
  <c r="EX325" i="4"/>
  <c r="BW325" i="4"/>
  <c r="CV325" i="4"/>
  <c r="AK331" i="4"/>
  <c r="BK331" i="4"/>
  <c r="J331" i="4"/>
  <c r="AI331" i="4" s="1"/>
  <c r="CJ331" i="4"/>
  <c r="EL331" i="4"/>
  <c r="AK337" i="4"/>
  <c r="BK337" i="4"/>
  <c r="J337" i="4"/>
  <c r="AI337" i="4" s="1"/>
  <c r="CJ337" i="4"/>
  <c r="EL337" i="4"/>
  <c r="AK342" i="4"/>
  <c r="J342" i="4"/>
  <c r="AI342" i="4" s="1"/>
  <c r="CJ342" i="4"/>
  <c r="EL342" i="4"/>
  <c r="BK342" i="4"/>
  <c r="AK348" i="4"/>
  <c r="BK348" i="4"/>
  <c r="EL348" i="4"/>
  <c r="J348" i="4"/>
  <c r="AI348" i="4" s="1"/>
  <c r="CJ348" i="4"/>
  <c r="EX352" i="4"/>
  <c r="BW352" i="4"/>
  <c r="CV352" i="4"/>
  <c r="AK357" i="4"/>
  <c r="BK357" i="4"/>
  <c r="J357" i="4"/>
  <c r="AI357" i="4" s="1"/>
  <c r="CJ357" i="4"/>
  <c r="EL357" i="4"/>
  <c r="AW362" i="4"/>
  <c r="BW362" i="4"/>
  <c r="EX362" i="4"/>
  <c r="CV362" i="4"/>
  <c r="AK368" i="4"/>
  <c r="BK368" i="4"/>
  <c r="J368" i="4"/>
  <c r="AI368" i="4" s="1"/>
  <c r="EL368" i="4"/>
  <c r="CJ368" i="4"/>
  <c r="AW373" i="4"/>
  <c r="BW373" i="4"/>
  <c r="EX373" i="4"/>
  <c r="CV373" i="4"/>
  <c r="J379" i="4"/>
  <c r="AI379" i="4" s="1"/>
  <c r="EL379" i="4"/>
  <c r="FJ379" i="4" s="1"/>
  <c r="CJ379" i="4"/>
  <c r="BK384" i="4"/>
  <c r="J384" i="4"/>
  <c r="AI384" i="4" s="1"/>
  <c r="CJ384" i="4"/>
  <c r="EL384" i="4"/>
  <c r="AK390" i="4"/>
  <c r="BK390" i="4"/>
  <c r="CJ390" i="4"/>
  <c r="J390" i="4"/>
  <c r="AI390" i="4" s="1"/>
  <c r="EL390" i="4"/>
  <c r="AK395" i="4"/>
  <c r="EL395" i="4"/>
  <c r="CJ395" i="4"/>
  <c r="J395" i="4"/>
  <c r="AI395" i="4" s="1"/>
  <c r="BK395" i="4"/>
  <c r="AK401" i="4"/>
  <c r="EL401" i="4"/>
  <c r="J401" i="4"/>
  <c r="AI401" i="4" s="1"/>
  <c r="AK406" i="4"/>
  <c r="BK406" i="4"/>
  <c r="EL406" i="4"/>
  <c r="J406" i="4"/>
  <c r="AI406" i="4" s="1"/>
  <c r="BW411" i="4"/>
  <c r="EX411" i="4"/>
  <c r="CV411" i="4"/>
  <c r="AW416" i="4"/>
  <c r="EX416" i="4"/>
  <c r="CV416" i="4"/>
  <c r="BW416" i="4"/>
  <c r="AW423" i="4"/>
  <c r="CV423" i="4"/>
  <c r="BW423" i="4"/>
  <c r="J30" i="4"/>
  <c r="AI30" i="4" s="1"/>
  <c r="J31" i="4"/>
  <c r="AI31" i="4" s="1"/>
  <c r="BW31" i="4"/>
  <c r="BK32" i="4"/>
  <c r="BW32" i="4"/>
  <c r="CJ32" i="4"/>
  <c r="CV32" i="4"/>
  <c r="BK35" i="4"/>
  <c r="BW35" i="4"/>
  <c r="CJ35" i="4"/>
  <c r="BW36" i="4"/>
  <c r="BW40" i="4"/>
  <c r="CV40" i="4"/>
  <c r="J49" i="4"/>
  <c r="AI49" i="4" s="1"/>
  <c r="BK51" i="4"/>
  <c r="BW51" i="4"/>
  <c r="EL73" i="4"/>
  <c r="FJ73" i="4" s="1"/>
  <c r="AK22" i="4"/>
  <c r="K457" i="4"/>
  <c r="AW35" i="4"/>
  <c r="W463" i="4"/>
  <c r="AW39" i="4"/>
  <c r="EX39" i="4"/>
  <c r="AK45" i="4"/>
  <c r="CJ45" i="4"/>
  <c r="BK45" i="4"/>
  <c r="AW50" i="4"/>
  <c r="W453" i="4"/>
  <c r="K454" i="4"/>
  <c r="BK53" i="4"/>
  <c r="AW57" i="4"/>
  <c r="CV57" i="4"/>
  <c r="EX57" i="4"/>
  <c r="BW63" i="4"/>
  <c r="EX63" i="4"/>
  <c r="CV63" i="4"/>
  <c r="CJ74" i="4"/>
  <c r="EL74" i="4"/>
  <c r="BK74" i="4"/>
  <c r="J74" i="4"/>
  <c r="AI74" i="4" s="1"/>
  <c r="EL79" i="4"/>
  <c r="CJ79" i="4"/>
  <c r="BK79" i="4"/>
  <c r="J79" i="4"/>
  <c r="AI79" i="4" s="1"/>
  <c r="AW84" i="4"/>
  <c r="CV84" i="4"/>
  <c r="BW84" i="4"/>
  <c r="EL90" i="4"/>
  <c r="BK90" i="4"/>
  <c r="J90" i="4"/>
  <c r="AI90" i="4" s="1"/>
  <c r="CJ90" i="4"/>
  <c r="AK95" i="4"/>
  <c r="J95" i="4"/>
  <c r="AI95" i="4" s="1"/>
  <c r="AK100" i="4"/>
  <c r="CJ100" i="4"/>
  <c r="EL100" i="4"/>
  <c r="BK100" i="4"/>
  <c r="W465" i="4"/>
  <c r="EX105" i="4"/>
  <c r="BW105" i="4"/>
  <c r="CV105" i="4"/>
  <c r="AK111" i="4"/>
  <c r="EL111" i="4"/>
  <c r="J111" i="4"/>
  <c r="AI111" i="4" s="1"/>
  <c r="BW116" i="4"/>
  <c r="EX116" i="4"/>
  <c r="CV116" i="4"/>
  <c r="EL122" i="4"/>
  <c r="BK122" i="4"/>
  <c r="AK128" i="4"/>
  <c r="EL128" i="4"/>
  <c r="CJ128" i="4"/>
  <c r="BK128" i="4"/>
  <c r="J128" i="4"/>
  <c r="AI128" i="4" s="1"/>
  <c r="AW133" i="4"/>
  <c r="EX133" i="4"/>
  <c r="BW133" i="4"/>
  <c r="CV133" i="4"/>
  <c r="AK139" i="4"/>
  <c r="BK139" i="4"/>
  <c r="J139" i="4"/>
  <c r="AI139" i="4" s="1"/>
  <c r="CJ139" i="4"/>
  <c r="EL139" i="4"/>
  <c r="AW144" i="4"/>
  <c r="EX144" i="4"/>
  <c r="CV144" i="4"/>
  <c r="BW144" i="4"/>
  <c r="AK150" i="4"/>
  <c r="BK150" i="4"/>
  <c r="J150" i="4"/>
  <c r="AI150" i="4" s="1"/>
  <c r="CJ150" i="4"/>
  <c r="AW155" i="4"/>
  <c r="BW155" i="4"/>
  <c r="CV155" i="4"/>
  <c r="EX155" i="4"/>
  <c r="EL161" i="4"/>
  <c r="CJ161" i="4"/>
  <c r="BK161" i="4"/>
  <c r="J161" i="4"/>
  <c r="AI161" i="4" s="1"/>
  <c r="EL166" i="4"/>
  <c r="FJ166" i="4" s="1"/>
  <c r="J166" i="4"/>
  <c r="AI166" i="4" s="1"/>
  <c r="CV170" i="4"/>
  <c r="BW170" i="4"/>
  <c r="AW175" i="4"/>
  <c r="EX175" i="4"/>
  <c r="BW175" i="4"/>
  <c r="EL181" i="4"/>
  <c r="CJ181" i="4"/>
  <c r="J181" i="4"/>
  <c r="AI181" i="4" s="1"/>
  <c r="AW186" i="4"/>
  <c r="BW186" i="4"/>
  <c r="CV186" i="4"/>
  <c r="EX186" i="4"/>
  <c r="BK192" i="4"/>
  <c r="EL192" i="4"/>
  <c r="CJ192" i="4"/>
  <c r="J192" i="4"/>
  <c r="AI192" i="4" s="1"/>
  <c r="EX197" i="4"/>
  <c r="BW197" i="4"/>
  <c r="CV197" i="4"/>
  <c r="EL203" i="4"/>
  <c r="CJ203" i="4"/>
  <c r="BK203" i="4"/>
  <c r="J203" i="4"/>
  <c r="AI203" i="4" s="1"/>
  <c r="AK209" i="4"/>
  <c r="BK209" i="4"/>
  <c r="CJ209" i="4"/>
  <c r="J209" i="4"/>
  <c r="AI209" i="4" s="1"/>
  <c r="AW213" i="4"/>
  <c r="EX213" i="4"/>
  <c r="BW213" i="4"/>
  <c r="CV213" i="4"/>
  <c r="EX224" i="4"/>
  <c r="CV224" i="4"/>
  <c r="BW224" i="4"/>
  <c r="BK230" i="4"/>
  <c r="J230" i="4"/>
  <c r="AI230" i="4" s="1"/>
  <c r="EL230" i="4"/>
  <c r="CJ230" i="4"/>
  <c r="BW235" i="4"/>
  <c r="EX235" i="4"/>
  <c r="CV235" i="4"/>
  <c r="EX241" i="4"/>
  <c r="CV241" i="4"/>
  <c r="BW241" i="4"/>
  <c r="AK247" i="4"/>
  <c r="EL247" i="4"/>
  <c r="J247" i="4"/>
  <c r="AI247" i="4" s="1"/>
  <c r="AK257" i="4"/>
  <c r="EL257" i="4"/>
  <c r="CJ257" i="4"/>
  <c r="BK257" i="4"/>
  <c r="J257" i="4"/>
  <c r="AI257" i="4" s="1"/>
  <c r="EL262" i="4"/>
  <c r="FJ262" i="4" s="1"/>
  <c r="J262" i="4"/>
  <c r="AI262" i="4" s="1"/>
  <c r="AK267" i="4"/>
  <c r="EL267" i="4"/>
  <c r="BK267" i="4"/>
  <c r="J267" i="4"/>
  <c r="AI267" i="4" s="1"/>
  <c r="CJ267" i="4"/>
  <c r="AW271" i="4"/>
  <c r="CV271" i="4"/>
  <c r="BW271" i="4"/>
  <c r="EX271" i="4"/>
  <c r="AK277" i="4"/>
  <c r="J277" i="4"/>
  <c r="AI277" i="4" s="1"/>
  <c r="CJ277" i="4"/>
  <c r="EL277" i="4"/>
  <c r="AK282" i="4"/>
  <c r="J282" i="4"/>
  <c r="AI282" i="4" s="1"/>
  <c r="EL282" i="4"/>
  <c r="BK282" i="4"/>
  <c r="CJ282" i="4"/>
  <c r="AK287" i="4"/>
  <c r="J287" i="4"/>
  <c r="AI287" i="4" s="1"/>
  <c r="CJ287" i="4"/>
  <c r="EL287" i="4"/>
  <c r="BK287" i="4"/>
  <c r="EL293" i="4"/>
  <c r="BK293" i="4"/>
  <c r="J293" i="4"/>
  <c r="AI293" i="4" s="1"/>
  <c r="EX298" i="4"/>
  <c r="CV298" i="4"/>
  <c r="BW298" i="4"/>
  <c r="EL304" i="4"/>
  <c r="BK304" i="4"/>
  <c r="J304" i="4"/>
  <c r="AI304" i="4" s="1"/>
  <c r="CJ304" i="4"/>
  <c r="BW309" i="4"/>
  <c r="CV309" i="4"/>
  <c r="EX309" i="4"/>
  <c r="AW314" i="4"/>
  <c r="EX314" i="4"/>
  <c r="CV314" i="4"/>
  <c r="BW314" i="4"/>
  <c r="AW321" i="4"/>
  <c r="EX321" i="4"/>
  <c r="CV321" i="4"/>
  <c r="BW321" i="4"/>
  <c r="BK328" i="4"/>
  <c r="EL328" i="4"/>
  <c r="CJ328" i="4"/>
  <c r="J328" i="4"/>
  <c r="AI328" i="4" s="1"/>
  <c r="AK334" i="4"/>
  <c r="J334" i="4"/>
  <c r="AI334" i="4" s="1"/>
  <c r="EL334" i="4"/>
  <c r="CJ334" i="4"/>
  <c r="CV339" i="4"/>
  <c r="BW339" i="4"/>
  <c r="EX339" i="4"/>
  <c r="EX344" i="4"/>
  <c r="CV344" i="4"/>
  <c r="BW344" i="4"/>
  <c r="CV351" i="4"/>
  <c r="EX351" i="4"/>
  <c r="BW351" i="4"/>
  <c r="AW357" i="4"/>
  <c r="BW357" i="4"/>
  <c r="EX357" i="4"/>
  <c r="CV357" i="4"/>
  <c r="AW364" i="4"/>
  <c r="BW364" i="4"/>
  <c r="EX364" i="4"/>
  <c r="CV364" i="4"/>
  <c r="AW369" i="4"/>
  <c r="CV369" i="4"/>
  <c r="EX369" i="4"/>
  <c r="BW369" i="4"/>
  <c r="CJ375" i="4"/>
  <c r="EL375" i="4"/>
  <c r="BK375" i="4"/>
  <c r="J375" i="4"/>
  <c r="AI375" i="4" s="1"/>
  <c r="AK381" i="4"/>
  <c r="BK381" i="4"/>
  <c r="J381" i="4"/>
  <c r="AI381" i="4" s="1"/>
  <c r="CJ381" i="4"/>
  <c r="EL381" i="4"/>
  <c r="AW386" i="4"/>
  <c r="EX386" i="4"/>
  <c r="BW386" i="4"/>
  <c r="CV386" i="4"/>
  <c r="AW391" i="4"/>
  <c r="BW391" i="4"/>
  <c r="EX391" i="4"/>
  <c r="CV391" i="4"/>
  <c r="J397" i="4"/>
  <c r="AI397" i="4" s="1"/>
  <c r="EL397" i="4"/>
  <c r="CV402" i="4"/>
  <c r="EX402" i="4"/>
  <c r="AW408" i="4"/>
  <c r="EX408" i="4"/>
  <c r="BK414" i="4"/>
  <c r="EL414" i="4"/>
  <c r="CJ414" i="4"/>
  <c r="J414" i="4"/>
  <c r="AI414" i="4" s="1"/>
  <c r="AW417" i="4"/>
  <c r="EX417" i="4"/>
  <c r="AK423" i="4"/>
  <c r="CJ423" i="4"/>
  <c r="BK423" i="4"/>
  <c r="EX17" i="4"/>
  <c r="FJ17" i="4" s="1"/>
  <c r="J23" i="4"/>
  <c r="AI23" i="4" s="1"/>
  <c r="EL27" i="4"/>
  <c r="EX27" i="4"/>
  <c r="BK30" i="4"/>
  <c r="CV30" i="4"/>
  <c r="BK31" i="4"/>
  <c r="EL32" i="4"/>
  <c r="EX32" i="4"/>
  <c r="EX35" i="4"/>
  <c r="FJ35" i="4" s="1"/>
  <c r="EL42" i="4"/>
  <c r="EL45" i="4"/>
  <c r="EX45" i="4"/>
  <c r="EL54" i="4"/>
  <c r="EX54" i="4"/>
  <c r="EL55" i="4"/>
  <c r="EX55" i="4"/>
  <c r="CV69" i="4"/>
  <c r="AW22" i="4"/>
  <c r="W457" i="4"/>
  <c r="AK39" i="4"/>
  <c r="EL39" i="4"/>
  <c r="AW44" i="4"/>
  <c r="W448" i="4"/>
  <c r="CV44" i="4"/>
  <c r="BW44" i="4"/>
  <c r="AK49" i="4"/>
  <c r="EL49" i="4"/>
  <c r="AK60" i="4"/>
  <c r="J60" i="4"/>
  <c r="AI60" i="4" s="1"/>
  <c r="EL60" i="4"/>
  <c r="BW65" i="4"/>
  <c r="CV65" i="4"/>
  <c r="EX65" i="4"/>
  <c r="AW70" i="4"/>
  <c r="BW70" i="4"/>
  <c r="CV75" i="4"/>
  <c r="EX75" i="4"/>
  <c r="BW75" i="4"/>
  <c r="AK81" i="4"/>
  <c r="EL81" i="4"/>
  <c r="CJ81" i="4"/>
  <c r="BK81" i="4"/>
  <c r="J81" i="4"/>
  <c r="AI81" i="4" s="1"/>
  <c r="EL87" i="4"/>
  <c r="CJ87" i="4"/>
  <c r="BK87" i="4"/>
  <c r="J87" i="4"/>
  <c r="AI87" i="4" s="1"/>
  <c r="BK92" i="4"/>
  <c r="J92" i="4"/>
  <c r="AI92" i="4" s="1"/>
  <c r="EL92" i="4"/>
  <c r="CJ92" i="4"/>
  <c r="EX103" i="4"/>
  <c r="BW103" i="4"/>
  <c r="CV103" i="4"/>
  <c r="AK109" i="4"/>
  <c r="J109" i="4"/>
  <c r="AI109" i="4" s="1"/>
  <c r="EL109" i="4"/>
  <c r="AW113" i="4"/>
  <c r="EX113" i="4"/>
  <c r="BW118" i="4"/>
  <c r="EX118" i="4"/>
  <c r="CV118" i="4"/>
  <c r="AK124" i="4"/>
  <c r="BK124" i="4"/>
  <c r="J124" i="4"/>
  <c r="AI124" i="4" s="1"/>
  <c r="CJ124" i="4"/>
  <c r="EL124" i="4"/>
  <c r="AK130" i="4"/>
  <c r="EL130" i="4"/>
  <c r="CJ130" i="4"/>
  <c r="BK130" i="4"/>
  <c r="J130" i="4"/>
  <c r="AI130" i="4" s="1"/>
  <c r="AK135" i="4"/>
  <c r="EL135" i="4"/>
  <c r="CJ135" i="4"/>
  <c r="BK135" i="4"/>
  <c r="AW140" i="4"/>
  <c r="CV140" i="4"/>
  <c r="EX140" i="4"/>
  <c r="BW140" i="4"/>
  <c r="AK152" i="4"/>
  <c r="EL152" i="4"/>
  <c r="J152" i="4"/>
  <c r="AI152" i="4" s="1"/>
  <c r="AW157" i="4"/>
  <c r="CV157" i="4"/>
  <c r="BW157" i="4"/>
  <c r="EX157" i="4"/>
  <c r="AK163" i="4"/>
  <c r="EL163" i="4"/>
  <c r="J163" i="4"/>
  <c r="AI163" i="4" s="1"/>
  <c r="CV168" i="4"/>
  <c r="BW168" i="4"/>
  <c r="EX168" i="4"/>
  <c r="EL174" i="4"/>
  <c r="J174" i="4"/>
  <c r="AI174" i="4" s="1"/>
  <c r="AK179" i="4"/>
  <c r="EL179" i="4"/>
  <c r="CJ179" i="4"/>
  <c r="BK179" i="4"/>
  <c r="J179" i="4"/>
  <c r="AI179" i="4" s="1"/>
  <c r="AW184" i="4"/>
  <c r="CV184" i="4"/>
  <c r="BW184" i="4"/>
  <c r="EX184" i="4"/>
  <c r="AK190" i="4"/>
  <c r="EL190" i="4"/>
  <c r="CJ190" i="4"/>
  <c r="BK190" i="4"/>
  <c r="J190" i="4"/>
  <c r="AI190" i="4" s="1"/>
  <c r="J196" i="4"/>
  <c r="AI196" i="4" s="1"/>
  <c r="CJ196" i="4"/>
  <c r="EL196" i="4"/>
  <c r="AK201" i="4"/>
  <c r="EL201" i="4"/>
  <c r="CJ201" i="4"/>
  <c r="BK201" i="4"/>
  <c r="AK206" i="4"/>
  <c r="CJ206" i="4"/>
  <c r="BK206" i="4"/>
  <c r="J206" i="4"/>
  <c r="AI206" i="4" s="1"/>
  <c r="EL206" i="4"/>
  <c r="AW211" i="4"/>
  <c r="EX211" i="4"/>
  <c r="CV211" i="4"/>
  <c r="BW211" i="4"/>
  <c r="CJ217" i="4"/>
  <c r="BK217" i="4"/>
  <c r="J217" i="4"/>
  <c r="AI217" i="4" s="1"/>
  <c r="EL217" i="4"/>
  <c r="AW222" i="4"/>
  <c r="CV222" i="4"/>
  <c r="EX222" i="4"/>
  <c r="BW222" i="4"/>
  <c r="BW227" i="4"/>
  <c r="CV227" i="4"/>
  <c r="EX227" i="4"/>
  <c r="CJ232" i="4"/>
  <c r="EL232" i="4"/>
  <c r="J232" i="4"/>
  <c r="AI232" i="4" s="1"/>
  <c r="BK232" i="4"/>
  <c r="J238" i="4"/>
  <c r="AI238" i="4" s="1"/>
  <c r="CJ238" i="4"/>
  <c r="EL238" i="4"/>
  <c r="BW243" i="4"/>
  <c r="CV243" i="4"/>
  <c r="EX243" i="4"/>
  <c r="AW248" i="4"/>
  <c r="BW248" i="4"/>
  <c r="EX248" i="4"/>
  <c r="CV248" i="4"/>
  <c r="AW254" i="4"/>
  <c r="CV254" i="4"/>
  <c r="EX254" i="4"/>
  <c r="BW254" i="4"/>
  <c r="AK260" i="4"/>
  <c r="BK260" i="4"/>
  <c r="J260" i="4"/>
  <c r="AI260" i="4" s="1"/>
  <c r="CJ260" i="4"/>
  <c r="EL260" i="4"/>
  <c r="AW264" i="4"/>
  <c r="EX264" i="4"/>
  <c r="AK270" i="4"/>
  <c r="CJ270" i="4"/>
  <c r="EL270" i="4"/>
  <c r="BK270" i="4"/>
  <c r="J270" i="4"/>
  <c r="AI270" i="4" s="1"/>
  <c r="AW275" i="4"/>
  <c r="CV275" i="4"/>
  <c r="EX275" i="4"/>
  <c r="BW275" i="4"/>
  <c r="AK281" i="4"/>
  <c r="J281" i="4"/>
  <c r="AI281" i="4" s="1"/>
  <c r="EL281" i="4"/>
  <c r="BW286" i="4"/>
  <c r="CV286" i="4"/>
  <c r="EX286" i="4"/>
  <c r="AK292" i="4"/>
  <c r="EL292" i="4"/>
  <c r="CJ292" i="4"/>
  <c r="BK292" i="4"/>
  <c r="J292" i="4"/>
  <c r="AI292" i="4" s="1"/>
  <c r="BW297" i="4"/>
  <c r="CV297" i="4"/>
  <c r="EX297" i="4"/>
  <c r="AK302" i="4"/>
  <c r="CJ302" i="4"/>
  <c r="BK302" i="4"/>
  <c r="J302" i="4"/>
  <c r="AI302" i="4" s="1"/>
  <c r="EL302" i="4"/>
  <c r="J307" i="4"/>
  <c r="AI307" i="4" s="1"/>
  <c r="CJ307" i="4"/>
  <c r="EL307" i="4"/>
  <c r="BK307" i="4"/>
  <c r="CV312" i="4"/>
  <c r="EX312" i="4"/>
  <c r="BW312" i="4"/>
  <c r="EX318" i="4"/>
  <c r="CV318" i="4"/>
  <c r="BW318" i="4"/>
  <c r="CV323" i="4"/>
  <c r="BW323" i="4"/>
  <c r="EX323" i="4"/>
  <c r="AK329" i="4"/>
  <c r="EL329" i="4"/>
  <c r="CJ329" i="4"/>
  <c r="J329" i="4"/>
  <c r="AI329" i="4" s="1"/>
  <c r="BK329" i="4"/>
  <c r="AW334" i="4"/>
  <c r="EX334" i="4"/>
  <c r="BW340" i="4"/>
  <c r="CV340" i="4"/>
  <c r="EX340" i="4"/>
  <c r="AW346" i="4"/>
  <c r="BW346" i="4"/>
  <c r="EX346" i="4"/>
  <c r="CV346" i="4"/>
  <c r="EL353" i="4"/>
  <c r="BK353" i="4"/>
  <c r="J353" i="4"/>
  <c r="AI353" i="4" s="1"/>
  <c r="CJ353" i="4"/>
  <c r="AK360" i="4"/>
  <c r="BK360" i="4"/>
  <c r="EL360" i="4"/>
  <c r="CJ360" i="4"/>
  <c r="J360" i="4"/>
  <c r="AI360" i="4" s="1"/>
  <c r="AK366" i="4"/>
  <c r="CJ366" i="4"/>
  <c r="BK366" i="4"/>
  <c r="J366" i="4"/>
  <c r="AI366" i="4" s="1"/>
  <c r="EL366" i="4"/>
  <c r="AW371" i="4"/>
  <c r="BW371" i="4"/>
  <c r="EX371" i="4"/>
  <c r="CV371" i="4"/>
  <c r="J377" i="4"/>
  <c r="AI377" i="4" s="1"/>
  <c r="EL377" i="4"/>
  <c r="FJ377" i="4" s="1"/>
  <c r="AK382" i="4"/>
  <c r="EL382" i="4"/>
  <c r="CJ382" i="4"/>
  <c r="BK382" i="4"/>
  <c r="J382" i="4"/>
  <c r="AI382" i="4" s="1"/>
  <c r="AW387" i="4"/>
  <c r="EX387" i="4"/>
  <c r="CV387" i="4"/>
  <c r="BW387" i="4"/>
  <c r="AK393" i="4"/>
  <c r="EL393" i="4"/>
  <c r="CJ393" i="4"/>
  <c r="BK393" i="4"/>
  <c r="J393" i="4"/>
  <c r="AI393" i="4" s="1"/>
  <c r="AK399" i="4"/>
  <c r="EL399" i="4"/>
  <c r="BK399" i="4"/>
  <c r="J399" i="4"/>
  <c r="AI399" i="4" s="1"/>
  <c r="BW404" i="4"/>
  <c r="CV404" i="4"/>
  <c r="EX404" i="4"/>
  <c r="AW409" i="4"/>
  <c r="EX409" i="4"/>
  <c r="BW409" i="4"/>
  <c r="BW414" i="4"/>
  <c r="EX414" i="4"/>
  <c r="CV414" i="4"/>
  <c r="AW422" i="4"/>
  <c r="BW422" i="4"/>
  <c r="EX422" i="4"/>
  <c r="CV17" i="4"/>
  <c r="BK23" i="4"/>
  <c r="EL28" i="4"/>
  <c r="J36" i="4"/>
  <c r="AI36" i="4" s="1"/>
  <c r="CV38" i="4"/>
  <c r="EL38" i="4"/>
  <c r="EX38" i="4"/>
  <c r="CJ41" i="4"/>
  <c r="CJ48" i="4"/>
  <c r="CV55" i="4"/>
  <c r="J56" i="4"/>
  <c r="AI56" i="4" s="1"/>
  <c r="BW57" i="4"/>
  <c r="BW68" i="4"/>
  <c r="BK113" i="4"/>
  <c r="BW113" i="4"/>
  <c r="CV113" i="4"/>
  <c r="CV175" i="4"/>
  <c r="CJ200" i="4"/>
  <c r="AW20" i="4"/>
  <c r="W451" i="4"/>
  <c r="AW28" i="4"/>
  <c r="W456" i="4"/>
  <c r="AW46" i="4"/>
  <c r="EX46" i="4"/>
  <c r="AW58" i="4"/>
  <c r="W461" i="4"/>
  <c r="EX58" i="4"/>
  <c r="BK64" i="4"/>
  <c r="EL64" i="4"/>
  <c r="CJ64" i="4"/>
  <c r="BW74" i="4"/>
  <c r="CV74" i="4"/>
  <c r="EX74" i="4"/>
  <c r="EX79" i="4"/>
  <c r="CV79" i="4"/>
  <c r="BW79" i="4"/>
  <c r="BW85" i="4"/>
  <c r="EX85" i="4"/>
  <c r="EL91" i="4"/>
  <c r="CJ91" i="4"/>
  <c r="BK91" i="4"/>
  <c r="J91" i="4"/>
  <c r="AI91" i="4" s="1"/>
  <c r="AW96" i="4"/>
  <c r="BW96" i="4"/>
  <c r="AW102" i="4"/>
  <c r="EX102" i="4"/>
  <c r="AK108" i="4"/>
  <c r="J108" i="4"/>
  <c r="AI108" i="4" s="1"/>
  <c r="CJ108" i="4"/>
  <c r="EL108" i="4"/>
  <c r="EL114" i="4"/>
  <c r="CJ114" i="4"/>
  <c r="BK114" i="4"/>
  <c r="J114" i="4"/>
  <c r="AI114" i="4" s="1"/>
  <c r="EL121" i="4"/>
  <c r="BK121" i="4"/>
  <c r="J121" i="4"/>
  <c r="AI121" i="4" s="1"/>
  <c r="CJ121" i="4"/>
  <c r="AW126" i="4"/>
  <c r="CV126" i="4"/>
  <c r="BW126" i="4"/>
  <c r="AK132" i="4"/>
  <c r="BK132" i="4"/>
  <c r="J132" i="4"/>
  <c r="AI132" i="4" s="1"/>
  <c r="EL132" i="4"/>
  <c r="CJ132" i="4"/>
  <c r="AW137" i="4"/>
  <c r="CV137" i="4"/>
  <c r="EX137" i="4"/>
  <c r="BW137" i="4"/>
  <c r="AK143" i="4"/>
  <c r="EL143" i="4"/>
  <c r="CJ143" i="4"/>
  <c r="BK143" i="4"/>
  <c r="J143" i="4"/>
  <c r="AI143" i="4" s="1"/>
  <c r="AW149" i="4"/>
  <c r="EX149" i="4"/>
  <c r="CV149" i="4"/>
  <c r="BW149" i="4"/>
  <c r="EX154" i="4"/>
  <c r="CV154" i="4"/>
  <c r="BW154" i="4"/>
  <c r="AW158" i="4"/>
  <c r="EX158" i="4"/>
  <c r="BW164" i="4"/>
  <c r="EX164" i="4"/>
  <c r="CJ170" i="4"/>
  <c r="BK170" i="4"/>
  <c r="J170" i="4"/>
  <c r="AI170" i="4" s="1"/>
  <c r="AK176" i="4"/>
  <c r="J176" i="4"/>
  <c r="AI176" i="4" s="1"/>
  <c r="BK176" i="4"/>
  <c r="CJ176" i="4"/>
  <c r="EL176" i="4"/>
  <c r="EX181" i="4"/>
  <c r="BW181" i="4"/>
  <c r="CV181" i="4"/>
  <c r="AK187" i="4"/>
  <c r="J187" i="4"/>
  <c r="AI187" i="4" s="1"/>
  <c r="EL187" i="4"/>
  <c r="EL193" i="4"/>
  <c r="BK193" i="4"/>
  <c r="J193" i="4"/>
  <c r="AI193" i="4" s="1"/>
  <c r="CJ193" i="4"/>
  <c r="AK199" i="4"/>
  <c r="BK199" i="4"/>
  <c r="EL199" i="4"/>
  <c r="CJ199" i="4"/>
  <c r="J199" i="4"/>
  <c r="AI199" i="4" s="1"/>
  <c r="AW204" i="4"/>
  <c r="EX204" i="4"/>
  <c r="CV204" i="4"/>
  <c r="BW204" i="4"/>
  <c r="J210" i="4"/>
  <c r="AI210" i="4" s="1"/>
  <c r="CJ210" i="4"/>
  <c r="EL210" i="4"/>
  <c r="BK210" i="4"/>
  <c r="EL220" i="4"/>
  <c r="BK220" i="4"/>
  <c r="J220" i="4"/>
  <c r="AI220" i="4" s="1"/>
  <c r="CJ220" i="4"/>
  <c r="AK225" i="4"/>
  <c r="EL225" i="4"/>
  <c r="BK225" i="4"/>
  <c r="J225" i="4"/>
  <c r="AI225" i="4" s="1"/>
  <c r="CJ225" i="4"/>
  <c r="CV230" i="4"/>
  <c r="EX230" i="4"/>
  <c r="BW230" i="4"/>
  <c r="J236" i="4"/>
  <c r="AI236" i="4" s="1"/>
  <c r="EL236" i="4"/>
  <c r="BK236" i="4"/>
  <c r="CJ236" i="4"/>
  <c r="EL241" i="4"/>
  <c r="J241" i="4"/>
  <c r="AI241" i="4" s="1"/>
  <c r="AW246" i="4"/>
  <c r="EX246" i="4"/>
  <c r="BK251" i="4"/>
  <c r="EL251" i="4"/>
  <c r="FJ251" i="4" s="1"/>
  <c r="CJ251" i="4"/>
  <c r="J251" i="4"/>
  <c r="AI251" i="4" s="1"/>
  <c r="BK256" i="4"/>
  <c r="EL256" i="4"/>
  <c r="CJ256" i="4"/>
  <c r="J256" i="4"/>
  <c r="AI256" i="4" s="1"/>
  <c r="AW261" i="4"/>
  <c r="EX261" i="4"/>
  <c r="CV261" i="4"/>
  <c r="AW267" i="4"/>
  <c r="CV267" i="4"/>
  <c r="EX267" i="4"/>
  <c r="BW267" i="4"/>
  <c r="EL273" i="4"/>
  <c r="CJ273" i="4"/>
  <c r="J273" i="4"/>
  <c r="AI273" i="4" s="1"/>
  <c r="BK273" i="4"/>
  <c r="AK278" i="4"/>
  <c r="EL278" i="4"/>
  <c r="CJ278" i="4"/>
  <c r="BK278" i="4"/>
  <c r="J278" i="4"/>
  <c r="AI278" i="4" s="1"/>
  <c r="AK284" i="4"/>
  <c r="EL284" i="4"/>
  <c r="CJ284" i="4"/>
  <c r="BK284" i="4"/>
  <c r="J284" i="4"/>
  <c r="AI284" i="4" s="1"/>
  <c r="CV288" i="4"/>
  <c r="EX288" i="4"/>
  <c r="BW288" i="4"/>
  <c r="J294" i="4"/>
  <c r="AI294" i="4" s="1"/>
  <c r="CJ294" i="4"/>
  <c r="BK294" i="4"/>
  <c r="EL294" i="4"/>
  <c r="BK299" i="4"/>
  <c r="EL299" i="4"/>
  <c r="J299" i="4"/>
  <c r="AI299" i="4" s="1"/>
  <c r="CJ299" i="4"/>
  <c r="CJ305" i="4"/>
  <c r="EL305" i="4"/>
  <c r="J305" i="4"/>
  <c r="AI305" i="4" s="1"/>
  <c r="BK305" i="4"/>
  <c r="EX310" i="4"/>
  <c r="CV310" i="4"/>
  <c r="BW310" i="4"/>
  <c r="AW315" i="4"/>
  <c r="BW315" i="4"/>
  <c r="CV315" i="4"/>
  <c r="EX315" i="4"/>
  <c r="AW319" i="4"/>
  <c r="EX319" i="4"/>
  <c r="BW319" i="4"/>
  <c r="CV319" i="4"/>
  <c r="AW324" i="4"/>
  <c r="EX324" i="4"/>
  <c r="CV324" i="4"/>
  <c r="BW324" i="4"/>
  <c r="EL330" i="4"/>
  <c r="CJ330" i="4"/>
  <c r="BK330" i="4"/>
  <c r="J330" i="4"/>
  <c r="AI330" i="4" s="1"/>
  <c r="BK336" i="4"/>
  <c r="J336" i="4"/>
  <c r="AI336" i="4" s="1"/>
  <c r="EL336" i="4"/>
  <c r="CJ336" i="4"/>
  <c r="J341" i="4"/>
  <c r="AI341" i="4" s="1"/>
  <c r="CJ341" i="4"/>
  <c r="BK341" i="4"/>
  <c r="EL341" i="4"/>
  <c r="CV345" i="4"/>
  <c r="EX345" i="4"/>
  <c r="BW345" i="4"/>
  <c r="AW350" i="4"/>
  <c r="CV350" i="4"/>
  <c r="EX350" i="4"/>
  <c r="BW350" i="4"/>
  <c r="BK356" i="4"/>
  <c r="J356" i="4"/>
  <c r="AI356" i="4" s="1"/>
  <c r="EL356" i="4"/>
  <c r="CJ356" i="4"/>
  <c r="EX361" i="4"/>
  <c r="CV361" i="4"/>
  <c r="BW361" i="4"/>
  <c r="AK367" i="4"/>
  <c r="EL367" i="4"/>
  <c r="J367" i="4"/>
  <c r="AI367" i="4" s="1"/>
  <c r="AW372" i="4"/>
  <c r="EX372" i="4"/>
  <c r="BW372" i="4"/>
  <c r="AK378" i="4"/>
  <c r="J378" i="4"/>
  <c r="AI378" i="4" s="1"/>
  <c r="EL378" i="4"/>
  <c r="AK383" i="4"/>
  <c r="EL383" i="4"/>
  <c r="CJ383" i="4"/>
  <c r="BK383" i="4"/>
  <c r="J383" i="4"/>
  <c r="AI383" i="4" s="1"/>
  <c r="AK389" i="4"/>
  <c r="EL389" i="4"/>
  <c r="BK389" i="4"/>
  <c r="J389" i="4"/>
  <c r="AI389" i="4" s="1"/>
  <c r="CJ389" i="4"/>
  <c r="EL394" i="4"/>
  <c r="CJ394" i="4"/>
  <c r="BK394" i="4"/>
  <c r="J394" i="4"/>
  <c r="AI394" i="4" s="1"/>
  <c r="AK400" i="4"/>
  <c r="CJ400" i="4"/>
  <c r="BK400" i="4"/>
  <c r="EL400" i="4"/>
  <c r="J400" i="4"/>
  <c r="AI400" i="4" s="1"/>
  <c r="AW405" i="4"/>
  <c r="BW405" i="4"/>
  <c r="CV405" i="4"/>
  <c r="EX405" i="4"/>
  <c r="AW410" i="4"/>
  <c r="EX410" i="4"/>
  <c r="CV410" i="4"/>
  <c r="BW410" i="4"/>
  <c r="AW415" i="4"/>
  <c r="EX415" i="4"/>
  <c r="CV415" i="4"/>
  <c r="BW415" i="4"/>
  <c r="AK422" i="4"/>
  <c r="EL422" i="4"/>
  <c r="CJ422" i="4"/>
  <c r="BK422" i="4"/>
  <c r="J422" i="4"/>
  <c r="AI422" i="4" s="1"/>
  <c r="J18" i="4"/>
  <c r="AI18" i="4" s="1"/>
  <c r="EL26" i="4"/>
  <c r="FJ26" i="4" s="1"/>
  <c r="EX28" i="4"/>
  <c r="BK18" i="4"/>
  <c r="BW18" i="4"/>
  <c r="CV24" i="4"/>
  <c r="EL24" i="4"/>
  <c r="EX24" i="4"/>
  <c r="J27" i="4"/>
  <c r="AI27" i="4" s="1"/>
  <c r="J28" i="4"/>
  <c r="AI28" i="4" s="1"/>
  <c r="J33" i="4"/>
  <c r="AI33" i="4" s="1"/>
  <c r="BK36" i="4"/>
  <c r="CV37" i="4"/>
  <c r="EL37" i="4"/>
  <c r="EX37" i="4"/>
  <c r="CJ38" i="4"/>
  <c r="BW45" i="4"/>
  <c r="J48" i="4"/>
  <c r="AI48" i="4" s="1"/>
  <c r="EL53" i="4"/>
  <c r="FJ53" i="4" s="1"/>
  <c r="J55" i="4"/>
  <c r="AI55" i="4" s="1"/>
  <c r="BK56" i="4"/>
  <c r="BW56" i="4"/>
  <c r="CJ56" i="4"/>
  <c r="CV56" i="4"/>
  <c r="EL61" i="4"/>
  <c r="FJ61" i="4" s="1"/>
  <c r="BK102" i="4"/>
  <c r="BW102" i="4"/>
  <c r="CV102" i="4"/>
  <c r="J122" i="4"/>
  <c r="AI122" i="4" s="1"/>
  <c r="BK277" i="4"/>
  <c r="AK18" i="4"/>
  <c r="K460" i="4"/>
  <c r="AK23" i="4"/>
  <c r="K450" i="4"/>
  <c r="AW26" i="4"/>
  <c r="W464" i="4"/>
  <c r="AW42" i="4"/>
  <c r="EX42" i="4"/>
  <c r="CV47" i="4"/>
  <c r="BW47" i="4"/>
  <c r="W454" i="4"/>
  <c r="BW53" i="4"/>
  <c r="J59" i="4"/>
  <c r="AI59" i="4" s="1"/>
  <c r="EL59" i="4"/>
  <c r="FJ59" i="4" s="1"/>
  <c r="EX64" i="4"/>
  <c r="BW64" i="4"/>
  <c r="AK70" i="4"/>
  <c r="J70" i="4"/>
  <c r="AI70" i="4" s="1"/>
  <c r="BK78" i="4"/>
  <c r="CJ78" i="4"/>
  <c r="EL78" i="4"/>
  <c r="AK84" i="4"/>
  <c r="CJ84" i="4"/>
  <c r="BK84" i="4"/>
  <c r="J84" i="4"/>
  <c r="AI84" i="4" s="1"/>
  <c r="CV89" i="4"/>
  <c r="EX89" i="4"/>
  <c r="BW89" i="4"/>
  <c r="AK94" i="4"/>
  <c r="EL94" i="4"/>
  <c r="CJ94" i="4"/>
  <c r="BK94" i="4"/>
  <c r="J94" i="4"/>
  <c r="AI94" i="4" s="1"/>
  <c r="AW99" i="4"/>
  <c r="CV99" i="4"/>
  <c r="EX99" i="4"/>
  <c r="BW99" i="4"/>
  <c r="K465" i="4"/>
  <c r="J105" i="4"/>
  <c r="AI105" i="4" s="1"/>
  <c r="BK105" i="4"/>
  <c r="EL105" i="4"/>
  <c r="CJ105" i="4"/>
  <c r="EX110" i="4"/>
  <c r="CV110" i="4"/>
  <c r="BW110" i="4"/>
  <c r="BK116" i="4"/>
  <c r="J116" i="4"/>
  <c r="AI116" i="4" s="1"/>
  <c r="CJ116" i="4"/>
  <c r="EL116" i="4"/>
  <c r="CV121" i="4"/>
  <c r="EX121" i="4"/>
  <c r="BW121" i="4"/>
  <c r="AK127" i="4"/>
  <c r="BK127" i="4"/>
  <c r="J127" i="4"/>
  <c r="AI127" i="4" s="1"/>
  <c r="CJ127" i="4"/>
  <c r="AW132" i="4"/>
  <c r="CV132" i="4"/>
  <c r="EX132" i="4"/>
  <c r="BW132" i="4"/>
  <c r="AK138" i="4"/>
  <c r="BK138" i="4"/>
  <c r="J138" i="4"/>
  <c r="AI138" i="4" s="1"/>
  <c r="CJ138" i="4"/>
  <c r="EL138" i="4"/>
  <c r="AK144" i="4"/>
  <c r="EL144" i="4"/>
  <c r="CJ144" i="4"/>
  <c r="BK144" i="4"/>
  <c r="J144" i="4"/>
  <c r="AI144" i="4" s="1"/>
  <c r="AK149" i="4"/>
  <c r="EL149" i="4"/>
  <c r="CJ149" i="4"/>
  <c r="BK149" i="4"/>
  <c r="J149" i="4"/>
  <c r="AI149" i="4" s="1"/>
  <c r="EL154" i="4"/>
  <c r="CJ154" i="4"/>
  <c r="BK154" i="4"/>
  <c r="J154" i="4"/>
  <c r="AI154" i="4" s="1"/>
  <c r="AW159" i="4"/>
  <c r="BW159" i="4"/>
  <c r="EX159" i="4"/>
  <c r="CV159" i="4"/>
  <c r="J164" i="4"/>
  <c r="AI164" i="4" s="1"/>
  <c r="EL164" i="4"/>
  <c r="EX169" i="4"/>
  <c r="CV169" i="4"/>
  <c r="BW169" i="4"/>
  <c r="AK175" i="4"/>
  <c r="CJ175" i="4"/>
  <c r="BK175" i="4"/>
  <c r="EL175" i="4"/>
  <c r="J175" i="4"/>
  <c r="AI175" i="4" s="1"/>
  <c r="EX180" i="4"/>
  <c r="BW180" i="4"/>
  <c r="CV180" i="4"/>
  <c r="AK186" i="4"/>
  <c r="BK186" i="4"/>
  <c r="CJ186" i="4"/>
  <c r="EL186" i="4"/>
  <c r="J186" i="4"/>
  <c r="AI186" i="4" s="1"/>
  <c r="CV191" i="4"/>
  <c r="BW191" i="4"/>
  <c r="EX191" i="4"/>
  <c r="EL197" i="4"/>
  <c r="J197" i="4"/>
  <c r="AI197" i="4" s="1"/>
  <c r="CJ197" i="4"/>
  <c r="BK197" i="4"/>
  <c r="CJ202" i="4"/>
  <c r="BK202" i="4"/>
  <c r="J202" i="4"/>
  <c r="AI202" i="4" s="1"/>
  <c r="EL202" i="4"/>
  <c r="AW206" i="4"/>
  <c r="CV206" i="4"/>
  <c r="BW206" i="4"/>
  <c r="EX206" i="4"/>
  <c r="CJ212" i="4"/>
  <c r="BK212" i="4"/>
  <c r="EL212" i="4"/>
  <c r="BW217" i="4"/>
  <c r="EX217" i="4"/>
  <c r="CV217" i="4"/>
  <c r="AK223" i="4"/>
  <c r="BK223" i="4"/>
  <c r="CJ223" i="4"/>
  <c r="J223" i="4"/>
  <c r="AI223" i="4" s="1"/>
  <c r="EL223" i="4"/>
  <c r="CV228" i="4"/>
  <c r="EX228" i="4"/>
  <c r="BW228" i="4"/>
  <c r="BK234" i="4"/>
  <c r="CJ234" i="4"/>
  <c r="EL234" i="4"/>
  <c r="J234" i="4"/>
  <c r="AI234" i="4" s="1"/>
  <c r="BW238" i="4"/>
  <c r="EX238" i="4"/>
  <c r="CV238" i="4"/>
  <c r="AK250" i="4"/>
  <c r="BK250" i="4"/>
  <c r="EL250" i="4"/>
  <c r="CJ250" i="4"/>
  <c r="J250" i="4"/>
  <c r="AI250" i="4" s="1"/>
  <c r="EX256" i="4"/>
  <c r="BW256" i="4"/>
  <c r="CV256" i="4"/>
  <c r="J268" i="4"/>
  <c r="AI268" i="4" s="1"/>
  <c r="EL268" i="4"/>
  <c r="EX273" i="4"/>
  <c r="BW273" i="4"/>
  <c r="CV273" i="4"/>
  <c r="BW279" i="4"/>
  <c r="CV279" i="4"/>
  <c r="EX279" i="4"/>
  <c r="AW284" i="4"/>
  <c r="CV284" i="4"/>
  <c r="BW284" i="4"/>
  <c r="EX284" i="4"/>
  <c r="AW289" i="4"/>
  <c r="EX289" i="4"/>
  <c r="BW289" i="4"/>
  <c r="CV289" i="4"/>
  <c r="BW294" i="4"/>
  <c r="CV294" i="4"/>
  <c r="EX294" i="4"/>
  <c r="BK300" i="4"/>
  <c r="CJ300" i="4"/>
  <c r="J300" i="4"/>
  <c r="AI300" i="4" s="1"/>
  <c r="EL300" i="4"/>
  <c r="EX305" i="4"/>
  <c r="CV305" i="4"/>
  <c r="BW305" i="4"/>
  <c r="J311" i="4"/>
  <c r="AI311" i="4" s="1"/>
  <c r="BK311" i="4"/>
  <c r="CJ311" i="4"/>
  <c r="EL311" i="4"/>
  <c r="AK317" i="4"/>
  <c r="EL317" i="4"/>
  <c r="BK317" i="4"/>
  <c r="J317" i="4"/>
  <c r="AI317" i="4" s="1"/>
  <c r="CJ317" i="4"/>
  <c r="AW322" i="4"/>
  <c r="CV322" i="4"/>
  <c r="EX322" i="4"/>
  <c r="EX326" i="4"/>
  <c r="CV326" i="4"/>
  <c r="BW326" i="4"/>
  <c r="AW332" i="4"/>
  <c r="CV332" i="4"/>
  <c r="EX332" i="4"/>
  <c r="BW332" i="4"/>
  <c r="AW337" i="4"/>
  <c r="EX337" i="4"/>
  <c r="CV337" i="4"/>
  <c r="BW337" i="4"/>
  <c r="CJ343" i="4"/>
  <c r="BK343" i="4"/>
  <c r="J343" i="4"/>
  <c r="AI343" i="4" s="1"/>
  <c r="EL343" i="4"/>
  <c r="AW348" i="4"/>
  <c r="CV348" i="4"/>
  <c r="EX348" i="4"/>
  <c r="BW348" i="4"/>
  <c r="AK354" i="4"/>
  <c r="J354" i="4"/>
  <c r="AI354" i="4" s="1"/>
  <c r="CJ354" i="4"/>
  <c r="EL354" i="4"/>
  <c r="BK354" i="4"/>
  <c r="AK358" i="4"/>
  <c r="BK358" i="4"/>
  <c r="J358" i="4"/>
  <c r="AI358" i="4" s="1"/>
  <c r="CJ358" i="4"/>
  <c r="EL358" i="4"/>
  <c r="AK363" i="4"/>
  <c r="BK363" i="4"/>
  <c r="J363" i="4"/>
  <c r="AI363" i="4" s="1"/>
  <c r="CJ363" i="4"/>
  <c r="EL363" i="4"/>
  <c r="AK369" i="4"/>
  <c r="EL369" i="4"/>
  <c r="BK369" i="4"/>
  <c r="J369" i="4"/>
  <c r="AI369" i="4" s="1"/>
  <c r="CJ369" i="4"/>
  <c r="AW374" i="4"/>
  <c r="EX374" i="4"/>
  <c r="CV374" i="4"/>
  <c r="BW374" i="4"/>
  <c r="BK380" i="4"/>
  <c r="J380" i="4"/>
  <c r="AI380" i="4" s="1"/>
  <c r="EL380" i="4"/>
  <c r="CJ380" i="4"/>
  <c r="BW385" i="4"/>
  <c r="EX385" i="4"/>
  <c r="CV385" i="4"/>
  <c r="AW390" i="4"/>
  <c r="CV390" i="4"/>
  <c r="BW390" i="4"/>
  <c r="EX390" i="4"/>
  <c r="AK396" i="4"/>
  <c r="EL396" i="4"/>
  <c r="CJ396" i="4"/>
  <c r="BK396" i="4"/>
  <c r="J396" i="4"/>
  <c r="AI396" i="4" s="1"/>
  <c r="AW401" i="4"/>
  <c r="EX401" i="4"/>
  <c r="AK407" i="4"/>
  <c r="BK407" i="4"/>
  <c r="J407" i="4"/>
  <c r="AI407" i="4" s="1"/>
  <c r="EL407" i="4"/>
  <c r="CJ407" i="4"/>
  <c r="BW412" i="4"/>
  <c r="EX412" i="4"/>
  <c r="CV412" i="4"/>
  <c r="AW420" i="4"/>
  <c r="CV420" i="4"/>
  <c r="BW420" i="4"/>
  <c r="EX420" i="4"/>
  <c r="EL18" i="4"/>
  <c r="CJ24" i="4"/>
  <c r="J25" i="4"/>
  <c r="AI25" i="4" s="1"/>
  <c r="CV28" i="4"/>
  <c r="J29" i="4"/>
  <c r="AI29" i="4" s="1"/>
  <c r="EL36" i="4"/>
  <c r="EX36" i="4"/>
  <c r="J39" i="4"/>
  <c r="AI39" i="4" s="1"/>
  <c r="CV45" i="4"/>
  <c r="BK48" i="4"/>
  <c r="CV53" i="4"/>
  <c r="CV54" i="4"/>
  <c r="EL56" i="4"/>
  <c r="EX56" i="4"/>
  <c r="BK68" i="4"/>
  <c r="BW80" i="4"/>
  <c r="EX80" i="4"/>
  <c r="FJ80" i="4" s="1"/>
  <c r="J135" i="4"/>
  <c r="AI135" i="4" s="1"/>
  <c r="EL150" i="4"/>
  <c r="FJ150" i="4" s="1"/>
  <c r="AW18" i="4"/>
  <c r="W460" i="4"/>
  <c r="AW23" i="4"/>
  <c r="W450" i="4"/>
  <c r="AK28" i="4"/>
  <c r="K456" i="4"/>
  <c r="AK37" i="4"/>
  <c r="BK37" i="4"/>
  <c r="AK50" i="4"/>
  <c r="K453" i="4"/>
  <c r="AK61" i="4"/>
  <c r="BK61" i="4"/>
  <c r="EX66" i="4"/>
  <c r="CV66" i="4"/>
  <c r="BW66" i="4"/>
  <c r="AK72" i="4"/>
  <c r="BK72" i="4"/>
  <c r="CJ72" i="4"/>
  <c r="EL72" i="4"/>
  <c r="CV76" i="4"/>
  <c r="EX76" i="4"/>
  <c r="BW76" i="4"/>
  <c r="AW83" i="4"/>
  <c r="EX83" i="4"/>
  <c r="BW83" i="4"/>
  <c r="CJ89" i="4"/>
  <c r="BK89" i="4"/>
  <c r="J89" i="4"/>
  <c r="AI89" i="4" s="1"/>
  <c r="EL89" i="4"/>
  <c r="AW94" i="4"/>
  <c r="EX94" i="4"/>
  <c r="CV94" i="4"/>
  <c r="BW94" i="4"/>
  <c r="EL101" i="4"/>
  <c r="BK101" i="4"/>
  <c r="J101" i="4"/>
  <c r="AI101" i="4" s="1"/>
  <c r="CJ101" i="4"/>
  <c r="AW106" i="4"/>
  <c r="EX106" i="4"/>
  <c r="CV106" i="4"/>
  <c r="BW106" i="4"/>
  <c r="AK112" i="4"/>
  <c r="J112" i="4"/>
  <c r="AI112" i="4" s="1"/>
  <c r="EL112" i="4"/>
  <c r="BW117" i="4"/>
  <c r="EX117" i="4"/>
  <c r="CV117" i="4"/>
  <c r="AK123" i="4"/>
  <c r="J123" i="4"/>
  <c r="AI123" i="4" s="1"/>
  <c r="EL123" i="4"/>
  <c r="AW128" i="4"/>
  <c r="CV128" i="4"/>
  <c r="BW128" i="4"/>
  <c r="EX128" i="4"/>
  <c r="AK134" i="4"/>
  <c r="EL134" i="4"/>
  <c r="J134" i="4"/>
  <c r="AI134" i="4" s="1"/>
  <c r="AW139" i="4"/>
  <c r="BW139" i="4"/>
  <c r="EX139" i="4"/>
  <c r="CV139" i="4"/>
  <c r="AK153" i="4"/>
  <c r="J153" i="4"/>
  <c r="AI153" i="4" s="1"/>
  <c r="EL153" i="4"/>
  <c r="AK159" i="4"/>
  <c r="BK159" i="4"/>
  <c r="EL159" i="4"/>
  <c r="CJ159" i="4"/>
  <c r="J159" i="4"/>
  <c r="AI159" i="4" s="1"/>
  <c r="AK165" i="4"/>
  <c r="BK165" i="4"/>
  <c r="J165" i="4"/>
  <c r="AI165" i="4" s="1"/>
  <c r="CJ165" i="4"/>
  <c r="EL165" i="4"/>
  <c r="AK172" i="4"/>
  <c r="J172" i="4"/>
  <c r="AI172" i="4" s="1"/>
  <c r="CJ172" i="4"/>
  <c r="BK172" i="4"/>
  <c r="AW177" i="4"/>
  <c r="BW177" i="4"/>
  <c r="EX177" i="4"/>
  <c r="CV177" i="4"/>
  <c r="EL183" i="4"/>
  <c r="CJ183" i="4"/>
  <c r="J183" i="4"/>
  <c r="AI183" i="4" s="1"/>
  <c r="AW188" i="4"/>
  <c r="EX188" i="4"/>
  <c r="CV188" i="4"/>
  <c r="BW188" i="4"/>
  <c r="J194" i="4"/>
  <c r="AI194" i="4" s="1"/>
  <c r="CJ194" i="4"/>
  <c r="EL194" i="4"/>
  <c r="BK194" i="4"/>
  <c r="AW199" i="4"/>
  <c r="EX199" i="4"/>
  <c r="BW199" i="4"/>
  <c r="CV199" i="4"/>
  <c r="AK205" i="4"/>
  <c r="EL205" i="4"/>
  <c r="BK205" i="4"/>
  <c r="J205" i="4"/>
  <c r="AI205" i="4" s="1"/>
  <c r="CJ205" i="4"/>
  <c r="CV210" i="4"/>
  <c r="EX210" i="4"/>
  <c r="BW210" i="4"/>
  <c r="BK216" i="4"/>
  <c r="J216" i="4"/>
  <c r="AI216" i="4" s="1"/>
  <c r="CJ216" i="4"/>
  <c r="EL216" i="4"/>
  <c r="EX220" i="4"/>
  <c r="CV220" i="4"/>
  <c r="BW220" i="4"/>
  <c r="CJ226" i="4"/>
  <c r="EL226" i="4"/>
  <c r="BK226" i="4"/>
  <c r="J226" i="4"/>
  <c r="AI226" i="4" s="1"/>
  <c r="BW231" i="4"/>
  <c r="CV231" i="4"/>
  <c r="EX231" i="4"/>
  <c r="K466" i="4"/>
  <c r="BK237" i="4"/>
  <c r="BK466" i="4" s="1"/>
  <c r="CJ237" i="4"/>
  <c r="CJ466" i="4" s="1"/>
  <c r="EL237" i="4"/>
  <c r="J237" i="4"/>
  <c r="AI237" i="4" s="1"/>
  <c r="AW242" i="4"/>
  <c r="CV242" i="4"/>
  <c r="BW242" i="4"/>
  <c r="EX242" i="4"/>
  <c r="AK248" i="4"/>
  <c r="BK248" i="4"/>
  <c r="J248" i="4"/>
  <c r="AI248" i="4" s="1"/>
  <c r="CJ248" i="4"/>
  <c r="EL248" i="4"/>
  <c r="EX253" i="4"/>
  <c r="CV253" i="4"/>
  <c r="BW253" i="4"/>
  <c r="BK258" i="4"/>
  <c r="J258" i="4"/>
  <c r="AI258" i="4" s="1"/>
  <c r="CJ258" i="4"/>
  <c r="EL258" i="4"/>
  <c r="AW263" i="4"/>
  <c r="CV263" i="4"/>
  <c r="EX263" i="4"/>
  <c r="BW263" i="4"/>
  <c r="AK269" i="4"/>
  <c r="EL269" i="4"/>
  <c r="CJ269" i="4"/>
  <c r="BK269" i="4"/>
  <c r="J269" i="4"/>
  <c r="AI269" i="4" s="1"/>
  <c r="EX274" i="4"/>
  <c r="CV274" i="4"/>
  <c r="BW274" i="4"/>
  <c r="AK280" i="4"/>
  <c r="J280" i="4"/>
  <c r="AI280" i="4" s="1"/>
  <c r="CJ280" i="4"/>
  <c r="BK280" i="4"/>
  <c r="EL280" i="4"/>
  <c r="AW285" i="4"/>
  <c r="EX285" i="4"/>
  <c r="BW285" i="4"/>
  <c r="CV285" i="4"/>
  <c r="AK291" i="4"/>
  <c r="CJ291" i="4"/>
  <c r="J291" i="4"/>
  <c r="AI291" i="4" s="1"/>
  <c r="EL291" i="4"/>
  <c r="EX296" i="4"/>
  <c r="CV296" i="4"/>
  <c r="BW296" i="4"/>
  <c r="AK301" i="4"/>
  <c r="BK301" i="4"/>
  <c r="EL301" i="4"/>
  <c r="CJ301" i="4"/>
  <c r="J301" i="4"/>
  <c r="AI301" i="4" s="1"/>
  <c r="BW306" i="4"/>
  <c r="EX306" i="4"/>
  <c r="CV306" i="4"/>
  <c r="BK312" i="4"/>
  <c r="CJ312" i="4"/>
  <c r="EL312" i="4"/>
  <c r="J312" i="4"/>
  <c r="AI312" i="4" s="1"/>
  <c r="AW317" i="4"/>
  <c r="EX317" i="4"/>
  <c r="BW317" i="4"/>
  <c r="CV317" i="4"/>
  <c r="BK323" i="4"/>
  <c r="CJ323" i="4"/>
  <c r="J323" i="4"/>
  <c r="AI323" i="4" s="1"/>
  <c r="EL323" i="4"/>
  <c r="EX328" i="4"/>
  <c r="BW328" i="4"/>
  <c r="CV328" i="4"/>
  <c r="BK333" i="4"/>
  <c r="J333" i="4"/>
  <c r="AI333" i="4" s="1"/>
  <c r="CJ333" i="4"/>
  <c r="EL333" i="4"/>
  <c r="EX338" i="4"/>
  <c r="CV338" i="4"/>
  <c r="BW338" i="4"/>
  <c r="BK344" i="4"/>
  <c r="EL344" i="4"/>
  <c r="CJ344" i="4"/>
  <c r="J344" i="4"/>
  <c r="AI344" i="4" s="1"/>
  <c r="EX349" i="4"/>
  <c r="CV349" i="4"/>
  <c r="BW349" i="4"/>
  <c r="AK355" i="4"/>
  <c r="EL355" i="4"/>
  <c r="CJ355" i="4"/>
  <c r="BK355" i="4"/>
  <c r="J355" i="4"/>
  <c r="AI355" i="4" s="1"/>
  <c r="AW360" i="4"/>
  <c r="BW360" i="4"/>
  <c r="EX360" i="4"/>
  <c r="CV360" i="4"/>
  <c r="AK365" i="4"/>
  <c r="J365" i="4"/>
  <c r="AI365" i="4" s="1"/>
  <c r="EL365" i="4"/>
  <c r="EX370" i="4"/>
  <c r="BW370" i="4"/>
  <c r="CV370" i="4"/>
  <c r="AK376" i="4"/>
  <c r="CJ376" i="4"/>
  <c r="BK376" i="4"/>
  <c r="J376" i="4"/>
  <c r="AI376" i="4" s="1"/>
  <c r="EL376" i="4"/>
  <c r="AW381" i="4"/>
  <c r="CV381" i="4"/>
  <c r="BW381" i="4"/>
  <c r="EX381" i="4"/>
  <c r="AK387" i="4"/>
  <c r="EL387" i="4"/>
  <c r="CJ387" i="4"/>
  <c r="BK387" i="4"/>
  <c r="J387" i="4"/>
  <c r="AI387" i="4" s="1"/>
  <c r="BW392" i="4"/>
  <c r="EX392" i="4"/>
  <c r="CV392" i="4"/>
  <c r="BK398" i="4"/>
  <c r="EL398" i="4"/>
  <c r="CJ398" i="4"/>
  <c r="J398" i="4"/>
  <c r="AI398" i="4" s="1"/>
  <c r="BW403" i="4"/>
  <c r="EX403" i="4"/>
  <c r="AK409" i="4"/>
  <c r="J409" i="4"/>
  <c r="AI409" i="4" s="1"/>
  <c r="EL409" i="4"/>
  <c r="EL419" i="4"/>
  <c r="CJ419" i="4"/>
  <c r="BK419" i="4"/>
  <c r="J419" i="4"/>
  <c r="AI419" i="4" s="1"/>
  <c r="J19" i="4"/>
  <c r="AI19" i="4" s="1"/>
  <c r="CJ22" i="4"/>
  <c r="CV23" i="4"/>
  <c r="J24" i="4"/>
  <c r="AI24" i="4" s="1"/>
  <c r="BK25" i="4"/>
  <c r="BW25" i="4"/>
  <c r="CJ25" i="4"/>
  <c r="CV25" i="4"/>
  <c r="CJ30" i="4"/>
  <c r="BW37" i="4"/>
  <c r="J40" i="4"/>
  <c r="AI40" i="4" s="1"/>
  <c r="J54" i="4"/>
  <c r="AI54" i="4" s="1"/>
  <c r="CV96" i="4"/>
  <c r="EX96" i="4"/>
  <c r="FJ96" i="4" s="1"/>
  <c r="J100" i="4"/>
  <c r="AI100" i="4" s="1"/>
  <c r="BK196" i="4"/>
  <c r="AK20" i="4"/>
  <c r="K451" i="4"/>
  <c r="AK35" i="4"/>
  <c r="K463" i="4"/>
  <c r="AK52" i="4"/>
  <c r="K449" i="4"/>
  <c r="AK58" i="4"/>
  <c r="K461" i="4"/>
  <c r="J58" i="4"/>
  <c r="AI58" i="4" s="1"/>
  <c r="EL58" i="4"/>
  <c r="J63" i="4"/>
  <c r="AI63" i="4" s="1"/>
  <c r="EL63" i="4"/>
  <c r="EL69" i="4"/>
  <c r="FJ69" i="4" s="1"/>
  <c r="BK69" i="4"/>
  <c r="J69" i="4"/>
  <c r="AI69" i="4" s="1"/>
  <c r="CJ75" i="4"/>
  <c r="BK75" i="4"/>
  <c r="EL75" i="4"/>
  <c r="J75" i="4"/>
  <c r="AI75" i="4" s="1"/>
  <c r="CJ80" i="4"/>
  <c r="BK80" i="4"/>
  <c r="J80" i="4"/>
  <c r="AI80" i="4" s="1"/>
  <c r="EL86" i="4"/>
  <c r="CJ86" i="4"/>
  <c r="BK86" i="4"/>
  <c r="J86" i="4"/>
  <c r="AI86" i="4" s="1"/>
  <c r="CV91" i="4"/>
  <c r="BW91" i="4"/>
  <c r="EX91" i="4"/>
  <c r="EL97" i="4"/>
  <c r="FJ97" i="4" s="1"/>
  <c r="J97" i="4"/>
  <c r="AI97" i="4" s="1"/>
  <c r="AK102" i="4"/>
  <c r="J102" i="4"/>
  <c r="AI102" i="4" s="1"/>
  <c r="EL102" i="4"/>
  <c r="EL107" i="4"/>
  <c r="CJ107" i="4"/>
  <c r="BK107" i="4"/>
  <c r="J107" i="4"/>
  <c r="AI107" i="4" s="1"/>
  <c r="AK113" i="4"/>
  <c r="J113" i="4"/>
  <c r="AI113" i="4" s="1"/>
  <c r="EL113" i="4"/>
  <c r="BK119" i="4"/>
  <c r="J119" i="4"/>
  <c r="AI119" i="4" s="1"/>
  <c r="CJ119" i="4"/>
  <c r="EL119" i="4"/>
  <c r="AK125" i="4"/>
  <c r="BK125" i="4"/>
  <c r="J125" i="4"/>
  <c r="AI125" i="4" s="1"/>
  <c r="CJ125" i="4"/>
  <c r="EL125" i="4"/>
  <c r="AW129" i="4"/>
  <c r="BW129" i="4"/>
  <c r="CV129" i="4"/>
  <c r="AW134" i="4"/>
  <c r="EX134" i="4"/>
  <c r="AK140" i="4"/>
  <c r="CJ140" i="4"/>
  <c r="BK140" i="4"/>
  <c r="J140" i="4"/>
  <c r="AI140" i="4" s="1"/>
  <c r="EL140" i="4"/>
  <c r="AK145" i="4"/>
  <c r="BK145" i="4"/>
  <c r="J145" i="4"/>
  <c r="AI145" i="4" s="1"/>
  <c r="CJ145" i="4"/>
  <c r="EL145" i="4"/>
  <c r="AK151" i="4"/>
  <c r="CJ151" i="4"/>
  <c r="BK151" i="4"/>
  <c r="J151" i="4"/>
  <c r="AI151" i="4" s="1"/>
  <c r="AK157" i="4"/>
  <c r="J157" i="4"/>
  <c r="AI157" i="4" s="1"/>
  <c r="EL157" i="4"/>
  <c r="CJ157" i="4"/>
  <c r="J162" i="4"/>
  <c r="AI162" i="4" s="1"/>
  <c r="EL162" i="4"/>
  <c r="FJ162" i="4" s="1"/>
  <c r="EX167" i="4"/>
  <c r="AW172" i="4"/>
  <c r="BW172" i="4"/>
  <c r="CV172" i="4"/>
  <c r="AK178" i="4"/>
  <c r="EL178" i="4"/>
  <c r="J178" i="4"/>
  <c r="AI178" i="4" s="1"/>
  <c r="EX183" i="4"/>
  <c r="BW183" i="4"/>
  <c r="CV183" i="4"/>
  <c r="AK189" i="4"/>
  <c r="EL189" i="4"/>
  <c r="J189" i="4"/>
  <c r="AI189" i="4" s="1"/>
  <c r="CJ189" i="4"/>
  <c r="BK189" i="4"/>
  <c r="BW194" i="4"/>
  <c r="EX194" i="4"/>
  <c r="CV194" i="4"/>
  <c r="AW200" i="4"/>
  <c r="EX200" i="4"/>
  <c r="CV200" i="4"/>
  <c r="BW200" i="4"/>
  <c r="CJ207" i="4"/>
  <c r="EL207" i="4"/>
  <c r="BK207" i="4"/>
  <c r="J207" i="4"/>
  <c r="AI207" i="4" s="1"/>
  <c r="J215" i="4"/>
  <c r="AI215" i="4" s="1"/>
  <c r="EL215" i="4"/>
  <c r="FJ215" i="4" s="1"/>
  <c r="CJ215" i="4"/>
  <c r="EL221" i="4"/>
  <c r="FJ221" i="4" s="1"/>
  <c r="J221" i="4"/>
  <c r="AI221" i="4" s="1"/>
  <c r="CV226" i="4"/>
  <c r="EX226" i="4"/>
  <c r="BW226" i="4"/>
  <c r="BK233" i="4"/>
  <c r="J233" i="4"/>
  <c r="AI233" i="4" s="1"/>
  <c r="EL233" i="4"/>
  <c r="J239" i="4"/>
  <c r="AI239" i="4" s="1"/>
  <c r="EL239" i="4"/>
  <c r="AK246" i="4"/>
  <c r="EL246" i="4"/>
  <c r="J246" i="4"/>
  <c r="AI246" i="4" s="1"/>
  <c r="J253" i="4"/>
  <c r="AI253" i="4" s="1"/>
  <c r="EL253" i="4"/>
  <c r="CJ253" i="4"/>
  <c r="BK253" i="4"/>
  <c r="BK259" i="4"/>
  <c r="J259" i="4"/>
  <c r="AI259" i="4" s="1"/>
  <c r="CJ259" i="4"/>
  <c r="EL259" i="4"/>
  <c r="AW265" i="4"/>
  <c r="CV265" i="4"/>
  <c r="EX265" i="4"/>
  <c r="BW265" i="4"/>
  <c r="AW270" i="4"/>
  <c r="CV270" i="4"/>
  <c r="EX270" i="4"/>
  <c r="BW270" i="4"/>
  <c r="EL276" i="4"/>
  <c r="BK276" i="4"/>
  <c r="J276" i="4"/>
  <c r="AI276" i="4" s="1"/>
  <c r="CJ276" i="4"/>
  <c r="AK283" i="4"/>
  <c r="CJ283" i="4"/>
  <c r="BK283" i="4"/>
  <c r="EL283" i="4"/>
  <c r="AW290" i="4"/>
  <c r="EX290" i="4"/>
  <c r="CV290" i="4"/>
  <c r="BW290" i="4"/>
  <c r="BW295" i="4"/>
  <c r="CV295" i="4"/>
  <c r="EX295" i="4"/>
  <c r="AW301" i="4"/>
  <c r="BW301" i="4"/>
  <c r="EX301" i="4"/>
  <c r="CV301" i="4"/>
  <c r="J308" i="4"/>
  <c r="AI308" i="4" s="1"/>
  <c r="CJ308" i="4"/>
  <c r="EL308" i="4"/>
  <c r="BK308" i="4"/>
  <c r="AW313" i="4"/>
  <c r="CV313" i="4"/>
  <c r="EX313" i="4"/>
  <c r="BW313" i="4"/>
  <c r="AK319" i="4"/>
  <c r="CJ319" i="4"/>
  <c r="J319" i="4"/>
  <c r="AI319" i="4" s="1"/>
  <c r="EL319" i="4"/>
  <c r="BK319" i="4"/>
  <c r="EL325" i="4"/>
  <c r="CJ325" i="4"/>
  <c r="J325" i="4"/>
  <c r="AI325" i="4" s="1"/>
  <c r="BK325" i="4"/>
  <c r="EX330" i="4"/>
  <c r="CV330" i="4"/>
  <c r="BW330" i="4"/>
  <c r="BW336" i="4"/>
  <c r="EX336" i="4"/>
  <c r="CV336" i="4"/>
  <c r="AW342" i="4"/>
  <c r="CV342" i="4"/>
  <c r="EX342" i="4"/>
  <c r="BW342" i="4"/>
  <c r="AW347" i="4"/>
  <c r="BW347" i="4"/>
  <c r="CV347" i="4"/>
  <c r="EX347" i="4"/>
  <c r="EL352" i="4"/>
  <c r="BK352" i="4"/>
  <c r="J352" i="4"/>
  <c r="AI352" i="4" s="1"/>
  <c r="CJ352" i="4"/>
  <c r="CV356" i="4"/>
  <c r="EX356" i="4"/>
  <c r="BW356" i="4"/>
  <c r="AK362" i="4"/>
  <c r="BK362" i="4"/>
  <c r="CJ362" i="4"/>
  <c r="EL362" i="4"/>
  <c r="J362" i="4"/>
  <c r="AI362" i="4" s="1"/>
  <c r="AW367" i="4"/>
  <c r="EX367" i="4"/>
  <c r="AK373" i="4"/>
  <c r="BK373" i="4"/>
  <c r="J373" i="4"/>
  <c r="AI373" i="4" s="1"/>
  <c r="CJ373" i="4"/>
  <c r="EL373" i="4"/>
  <c r="AW378" i="4"/>
  <c r="EX378" i="4"/>
  <c r="BW384" i="4"/>
  <c r="CV384" i="4"/>
  <c r="EX384" i="4"/>
  <c r="AW389" i="4"/>
  <c r="EX389" i="4"/>
  <c r="AW395" i="4"/>
  <c r="EX395" i="4"/>
  <c r="CV395" i="4"/>
  <c r="BW395" i="4"/>
  <c r="AW400" i="4"/>
  <c r="CV400" i="4"/>
  <c r="EX400" i="4"/>
  <c r="BW400" i="4"/>
  <c r="AW406" i="4"/>
  <c r="EX406" i="4"/>
  <c r="BK412" i="4"/>
  <c r="J412" i="4"/>
  <c r="AI412" i="4" s="1"/>
  <c r="CJ412" i="4"/>
  <c r="EL412" i="4"/>
  <c r="AK417" i="4"/>
  <c r="EL417" i="4"/>
  <c r="J417" i="4"/>
  <c r="AI417" i="4" s="1"/>
  <c r="EX419" i="4"/>
  <c r="CV419" i="4"/>
  <c r="BW419" i="4"/>
  <c r="EX18" i="4"/>
  <c r="J17" i="4"/>
  <c r="AI17" i="4" s="1"/>
  <c r="BW17" i="4"/>
  <c r="BK19" i="4"/>
  <c r="BW19" i="4"/>
  <c r="CV19" i="4"/>
  <c r="EL25" i="4"/>
  <c r="EX25" i="4"/>
  <c r="CV36" i="4"/>
  <c r="J37" i="4"/>
  <c r="AI37" i="4" s="1"/>
  <c r="BK40" i="4"/>
  <c r="CJ40" i="4"/>
  <c r="BW41" i="4"/>
  <c r="EL44" i="4"/>
  <c r="EX44" i="4"/>
  <c r="CJ53" i="4"/>
  <c r="BK54" i="4"/>
  <c r="CV64" i="4"/>
  <c r="BW72" i="4"/>
  <c r="EL84" i="4"/>
  <c r="EX84" i="4"/>
  <c r="J184" i="4"/>
  <c r="AI184" i="4" s="1"/>
  <c r="AK19" i="4"/>
  <c r="K455" i="4"/>
  <c r="AK51" i="4"/>
  <c r="K452" i="4"/>
  <c r="EL51" i="4"/>
  <c r="AW61" i="4"/>
  <c r="CV61" i="4"/>
  <c r="BW61" i="4"/>
  <c r="CJ67" i="4"/>
  <c r="EL67" i="4"/>
  <c r="BK67" i="4"/>
  <c r="BW73" i="4"/>
  <c r="CV73" i="4"/>
  <c r="EL85" i="4"/>
  <c r="CJ85" i="4"/>
  <c r="BK85" i="4"/>
  <c r="J85" i="4"/>
  <c r="AI85" i="4" s="1"/>
  <c r="EX90" i="4"/>
  <c r="BW90" i="4"/>
  <c r="AK96" i="4"/>
  <c r="BK96" i="4"/>
  <c r="J96" i="4"/>
  <c r="AI96" i="4" s="1"/>
  <c r="CJ96" i="4"/>
  <c r="CV101" i="4"/>
  <c r="EX101" i="4"/>
  <c r="BW101" i="4"/>
  <c r="EX107" i="4"/>
  <c r="CV107" i="4"/>
  <c r="BW107" i="4"/>
  <c r="AW112" i="4"/>
  <c r="EX112" i="4"/>
  <c r="CV112" i="4"/>
  <c r="BK118" i="4"/>
  <c r="EL118" i="4"/>
  <c r="CJ118" i="4"/>
  <c r="J118" i="4"/>
  <c r="AI118" i="4" s="1"/>
  <c r="AW123" i="4"/>
  <c r="EX123" i="4"/>
  <c r="AW130" i="4"/>
  <c r="EX130" i="4"/>
  <c r="CV130" i="4"/>
  <c r="BW130" i="4"/>
  <c r="AW136" i="4"/>
  <c r="EX136" i="4"/>
  <c r="AW142" i="4"/>
  <c r="BW142" i="4"/>
  <c r="EX142" i="4"/>
  <c r="CV142" i="4"/>
  <c r="CJ148" i="4"/>
  <c r="EL148" i="4"/>
  <c r="BK148" i="4"/>
  <c r="AW153" i="4"/>
  <c r="EX153" i="4"/>
  <c r="AK160" i="4"/>
  <c r="CJ160" i="4"/>
  <c r="EL160" i="4"/>
  <c r="BK160" i="4"/>
  <c r="AK171" i="4"/>
  <c r="BK171" i="4"/>
  <c r="EL171" i="4"/>
  <c r="CJ171" i="4"/>
  <c r="J171" i="4"/>
  <c r="AI171" i="4" s="1"/>
  <c r="AK177" i="4"/>
  <c r="BK177" i="4"/>
  <c r="J177" i="4"/>
  <c r="AI177" i="4" s="1"/>
  <c r="CJ177" i="4"/>
  <c r="EL177" i="4"/>
  <c r="EX182" i="4"/>
  <c r="CV182" i="4"/>
  <c r="BW182" i="4"/>
  <c r="AK188" i="4"/>
  <c r="EL188" i="4"/>
  <c r="J188" i="4"/>
  <c r="AI188" i="4" s="1"/>
  <c r="CJ188" i="4"/>
  <c r="CV193" i="4"/>
  <c r="EX193" i="4"/>
  <c r="BW193" i="4"/>
  <c r="EX198" i="4"/>
  <c r="CV198" i="4"/>
  <c r="BW198" i="4"/>
  <c r="CV203" i="4"/>
  <c r="BW203" i="4"/>
  <c r="EX203" i="4"/>
  <c r="AK208" i="4"/>
  <c r="CJ208" i="4"/>
  <c r="BK208" i="4"/>
  <c r="EL208" i="4"/>
  <c r="J208" i="4"/>
  <c r="AI208" i="4" s="1"/>
  <c r="CV212" i="4"/>
  <c r="BW212" i="4"/>
  <c r="EX212" i="4"/>
  <c r="EL218" i="4"/>
  <c r="CJ218" i="4"/>
  <c r="BK218" i="4"/>
  <c r="J218" i="4"/>
  <c r="AI218" i="4" s="1"/>
  <c r="AW223" i="4"/>
  <c r="BW223" i="4"/>
  <c r="CV223" i="4"/>
  <c r="EX223" i="4"/>
  <c r="EL229" i="4"/>
  <c r="BK229" i="4"/>
  <c r="CJ229" i="4"/>
  <c r="J229" i="4"/>
  <c r="AI229" i="4" s="1"/>
  <c r="CV234" i="4"/>
  <c r="BW234" i="4"/>
  <c r="EX234" i="4"/>
  <c r="EL240" i="4"/>
  <c r="J240" i="4"/>
  <c r="AI240" i="4" s="1"/>
  <c r="J244" i="4"/>
  <c r="AI244" i="4" s="1"/>
  <c r="EL244" i="4"/>
  <c r="FJ244" i="4" s="1"/>
  <c r="BW249" i="4"/>
  <c r="EX249" i="4"/>
  <c r="CV249" i="4"/>
  <c r="BK255" i="4"/>
  <c r="EL255" i="4"/>
  <c r="CJ255" i="4"/>
  <c r="J255" i="4"/>
  <c r="AI255" i="4" s="1"/>
  <c r="AW260" i="4"/>
  <c r="BW260" i="4"/>
  <c r="EX260" i="4"/>
  <c r="CV260" i="4"/>
  <c r="AK266" i="4"/>
  <c r="EL266" i="4"/>
  <c r="BK266" i="4"/>
  <c r="J266" i="4"/>
  <c r="AI266" i="4" s="1"/>
  <c r="CJ266" i="4"/>
  <c r="EL272" i="4"/>
  <c r="CJ272" i="4"/>
  <c r="BK272" i="4"/>
  <c r="J272" i="4"/>
  <c r="AI272" i="4" s="1"/>
  <c r="AW277" i="4"/>
  <c r="CV277" i="4"/>
  <c r="BW277" i="4"/>
  <c r="EX277" i="4"/>
  <c r="AW281" i="4"/>
  <c r="EX281" i="4"/>
  <c r="AW287" i="4"/>
  <c r="BW287" i="4"/>
  <c r="EX287" i="4"/>
  <c r="CV287" i="4"/>
  <c r="AW292" i="4"/>
  <c r="EX292" i="4"/>
  <c r="CV292" i="4"/>
  <c r="BW292" i="4"/>
  <c r="CJ298" i="4"/>
  <c r="EL298" i="4"/>
  <c r="J298" i="4"/>
  <c r="AI298" i="4" s="1"/>
  <c r="BK298" i="4"/>
  <c r="EX303" i="4"/>
  <c r="CV303" i="4"/>
  <c r="BW303" i="4"/>
  <c r="J309" i="4"/>
  <c r="AI309" i="4" s="1"/>
  <c r="EL309" i="4"/>
  <c r="CJ309" i="4"/>
  <c r="BK309" i="4"/>
  <c r="AK315" i="4"/>
  <c r="J315" i="4"/>
  <c r="AI315" i="4" s="1"/>
  <c r="EL315" i="4"/>
  <c r="CJ315" i="4"/>
  <c r="AK321" i="4"/>
  <c r="CJ321" i="4"/>
  <c r="EL321" i="4"/>
  <c r="BK321" i="4"/>
  <c r="J321" i="4"/>
  <c r="AI321" i="4" s="1"/>
  <c r="EX327" i="4"/>
  <c r="BW327" i="4"/>
  <c r="CV327" i="4"/>
  <c r="BW333" i="4"/>
  <c r="CV333" i="4"/>
  <c r="EX333" i="4"/>
  <c r="J339" i="4"/>
  <c r="AI339" i="4" s="1"/>
  <c r="EL339" i="4"/>
  <c r="BK339" i="4"/>
  <c r="CJ339" i="4"/>
  <c r="EL345" i="4"/>
  <c r="BK345" i="4"/>
  <c r="J345" i="4"/>
  <c r="AI345" i="4" s="1"/>
  <c r="CJ345" i="4"/>
  <c r="BK351" i="4"/>
  <c r="J351" i="4"/>
  <c r="AI351" i="4" s="1"/>
  <c r="EL351" i="4"/>
  <c r="CJ351" i="4"/>
  <c r="AW358" i="4"/>
  <c r="BW358" i="4"/>
  <c r="EX358" i="4"/>
  <c r="CV358" i="4"/>
  <c r="AK364" i="4"/>
  <c r="BK364" i="4"/>
  <c r="EL364" i="4"/>
  <c r="CJ364" i="4"/>
  <c r="J364" i="4"/>
  <c r="AI364" i="4" s="1"/>
  <c r="EL370" i="4"/>
  <c r="CJ370" i="4"/>
  <c r="BK370" i="4"/>
  <c r="J370" i="4"/>
  <c r="AI370" i="4" s="1"/>
  <c r="BW375" i="4"/>
  <c r="EX375" i="4"/>
  <c r="CV375" i="4"/>
  <c r="CV380" i="4"/>
  <c r="BW380" i="4"/>
  <c r="EX380" i="4"/>
  <c r="AK386" i="4"/>
  <c r="EL386" i="4"/>
  <c r="BK386" i="4"/>
  <c r="J386" i="4"/>
  <c r="AI386" i="4" s="1"/>
  <c r="CJ386" i="4"/>
  <c r="BK392" i="4"/>
  <c r="J392" i="4"/>
  <c r="AI392" i="4" s="1"/>
  <c r="EL392" i="4"/>
  <c r="CJ392" i="4"/>
  <c r="CV397" i="4"/>
  <c r="BW397" i="4"/>
  <c r="EX397" i="4"/>
  <c r="EL403" i="4"/>
  <c r="CJ403" i="4"/>
  <c r="J403" i="4"/>
  <c r="AI403" i="4" s="1"/>
  <c r="AK408" i="4"/>
  <c r="J408" i="4"/>
  <c r="AI408" i="4" s="1"/>
  <c r="EL408" i="4"/>
  <c r="AW413" i="4"/>
  <c r="EX413" i="4"/>
  <c r="CV413" i="4"/>
  <c r="BW413" i="4"/>
  <c r="AK418" i="4"/>
  <c r="BK418" i="4"/>
  <c r="J418" i="4"/>
  <c r="AI418" i="4" s="1"/>
  <c r="CJ418" i="4"/>
  <c r="EL418" i="4"/>
  <c r="AW418" i="4"/>
  <c r="BW418" i="4"/>
  <c r="CV418" i="4"/>
  <c r="EX418" i="4"/>
  <c r="EL19" i="4"/>
  <c r="EX19" i="4"/>
  <c r="CV20" i="4"/>
  <c r="EL40" i="4"/>
  <c r="EX40" i="4"/>
  <c r="EL41" i="4"/>
  <c r="EX41" i="4"/>
  <c r="EX43" i="4"/>
  <c r="FJ43" i="4" s="1"/>
  <c r="J64" i="4"/>
  <c r="AI64" i="4" s="1"/>
  <c r="J72" i="4"/>
  <c r="AI72" i="4" s="1"/>
  <c r="J78" i="4"/>
  <c r="AI78" i="4" s="1"/>
  <c r="BK187" i="4"/>
  <c r="EX48" i="4"/>
  <c r="FJ48" i="4" s="1"/>
  <c r="CV48" i="4"/>
  <c r="AW52" i="4"/>
  <c r="W449" i="4"/>
  <c r="EX52" i="4"/>
  <c r="EL66" i="4"/>
  <c r="BK66" i="4"/>
  <c r="AK71" i="4"/>
  <c r="EL71" i="4"/>
  <c r="CJ71" i="4"/>
  <c r="BK71" i="4"/>
  <c r="BK76" i="4"/>
  <c r="J76" i="4"/>
  <c r="AI76" i="4" s="1"/>
  <c r="EL76" i="4"/>
  <c r="AW81" i="4"/>
  <c r="BW81" i="4"/>
  <c r="EX81" i="4"/>
  <c r="CV81" i="4"/>
  <c r="EX86" i="4"/>
  <c r="CV86" i="4"/>
  <c r="BW86" i="4"/>
  <c r="CV92" i="4"/>
  <c r="EX92" i="4"/>
  <c r="BW92" i="4"/>
  <c r="AK98" i="4"/>
  <c r="EL98" i="4"/>
  <c r="BK103" i="4"/>
  <c r="EL103" i="4"/>
  <c r="CJ103" i="4"/>
  <c r="J103" i="4"/>
  <c r="AI103" i="4" s="1"/>
  <c r="AW108" i="4"/>
  <c r="BW108" i="4"/>
  <c r="EX108" i="4"/>
  <c r="CV108" i="4"/>
  <c r="EX114" i="4"/>
  <c r="CV114" i="4"/>
  <c r="BW114" i="4"/>
  <c r="AK120" i="4"/>
  <c r="BK120" i="4"/>
  <c r="J120" i="4"/>
  <c r="AI120" i="4" s="1"/>
  <c r="CJ120" i="4"/>
  <c r="EL120" i="4"/>
  <c r="AK126" i="4"/>
  <c r="CJ126" i="4"/>
  <c r="BK126" i="4"/>
  <c r="J126" i="4"/>
  <c r="AI126" i="4" s="1"/>
  <c r="EL131" i="4"/>
  <c r="BK131" i="4"/>
  <c r="J131" i="4"/>
  <c r="AI131" i="4" s="1"/>
  <c r="AK136" i="4"/>
  <c r="J136" i="4"/>
  <c r="AI136" i="4" s="1"/>
  <c r="EL136" i="4"/>
  <c r="AW141" i="4"/>
  <c r="BW141" i="4"/>
  <c r="EX141" i="4"/>
  <c r="CV141" i="4"/>
  <c r="AW145" i="4"/>
  <c r="BW145" i="4"/>
  <c r="CV145" i="4"/>
  <c r="EX145" i="4"/>
  <c r="AW150" i="4"/>
  <c r="BW150" i="4"/>
  <c r="CV150" i="4"/>
  <c r="AW156" i="4"/>
  <c r="EX156" i="4"/>
  <c r="CJ168" i="4"/>
  <c r="BK168" i="4"/>
  <c r="J168" i="4"/>
  <c r="AI168" i="4" s="1"/>
  <c r="EL168" i="4"/>
  <c r="AW173" i="4"/>
  <c r="EX173" i="4"/>
  <c r="CV173" i="4"/>
  <c r="AW179" i="4"/>
  <c r="EX179" i="4"/>
  <c r="CV179" i="4"/>
  <c r="BW179" i="4"/>
  <c r="AK185" i="4"/>
  <c r="J185" i="4"/>
  <c r="AI185" i="4" s="1"/>
  <c r="CJ185" i="4"/>
  <c r="EL185" i="4"/>
  <c r="BK185" i="4"/>
  <c r="AW190" i="4"/>
  <c r="EX190" i="4"/>
  <c r="CV190" i="4"/>
  <c r="BW190" i="4"/>
  <c r="CV195" i="4"/>
  <c r="EX195" i="4"/>
  <c r="BW195" i="4"/>
  <c r="AW201" i="4"/>
  <c r="EX201" i="4"/>
  <c r="BW201" i="4"/>
  <c r="CV201" i="4"/>
  <c r="AW205" i="4"/>
  <c r="CV205" i="4"/>
  <c r="EX205" i="4"/>
  <c r="AK211" i="4"/>
  <c r="EL211" i="4"/>
  <c r="CJ211" i="4"/>
  <c r="BK211" i="4"/>
  <c r="J211" i="4"/>
  <c r="AI211" i="4" s="1"/>
  <c r="BW216" i="4"/>
  <c r="CV216" i="4"/>
  <c r="EX216" i="4"/>
  <c r="AK222" i="4"/>
  <c r="EL222" i="4"/>
  <c r="BK222" i="4"/>
  <c r="J222" i="4"/>
  <c r="AI222" i="4" s="1"/>
  <c r="CJ228" i="4"/>
  <c r="J228" i="4"/>
  <c r="AI228" i="4" s="1"/>
  <c r="EL228" i="4"/>
  <c r="BK228" i="4"/>
  <c r="CV232" i="4"/>
  <c r="EX232" i="4"/>
  <c r="BW232" i="4"/>
  <c r="W466" i="4"/>
  <c r="BW237" i="4"/>
  <c r="BW466" i="4" s="1"/>
  <c r="CV237" i="4"/>
  <c r="CV466" i="4" s="1"/>
  <c r="EX237" i="4"/>
  <c r="BK243" i="4"/>
  <c r="J243" i="4"/>
  <c r="AI243" i="4" s="1"/>
  <c r="CJ243" i="4"/>
  <c r="EL243" i="4"/>
  <c r="BK249" i="4"/>
  <c r="J249" i="4"/>
  <c r="AI249" i="4" s="1"/>
  <c r="EL249" i="4"/>
  <c r="CJ249" i="4"/>
  <c r="AK254" i="4"/>
  <c r="CJ254" i="4"/>
  <c r="BK254" i="4"/>
  <c r="J254" i="4"/>
  <c r="AI254" i="4" s="1"/>
  <c r="EL254" i="4"/>
  <c r="BW259" i="4"/>
  <c r="CV259" i="4"/>
  <c r="EX259" i="4"/>
  <c r="AK264" i="4"/>
  <c r="EL264" i="4"/>
  <c r="J264" i="4"/>
  <c r="AI264" i="4" s="1"/>
  <c r="AW269" i="4"/>
  <c r="EX269" i="4"/>
  <c r="CV269" i="4"/>
  <c r="BW269" i="4"/>
  <c r="AK275" i="4"/>
  <c r="BK275" i="4"/>
  <c r="J275" i="4"/>
  <c r="AI275" i="4" s="1"/>
  <c r="EL275" i="4"/>
  <c r="CJ275" i="4"/>
  <c r="AW280" i="4"/>
  <c r="CV280" i="4"/>
  <c r="EX280" i="4"/>
  <c r="BW280" i="4"/>
  <c r="EL286" i="4"/>
  <c r="BK286" i="4"/>
  <c r="J286" i="4"/>
  <c r="AI286" i="4" s="1"/>
  <c r="CJ286" i="4"/>
  <c r="AW291" i="4"/>
  <c r="BW291" i="4"/>
  <c r="CV291" i="4"/>
  <c r="EX291" i="4"/>
  <c r="CJ297" i="4"/>
  <c r="EL297" i="4"/>
  <c r="BK297" i="4"/>
  <c r="J297" i="4"/>
  <c r="AI297" i="4" s="1"/>
  <c r="AW302" i="4"/>
  <c r="CV302" i="4"/>
  <c r="BW302" i="4"/>
  <c r="EX302" i="4"/>
  <c r="BW307" i="4"/>
  <c r="EX307" i="4"/>
  <c r="CV307" i="4"/>
  <c r="AK313" i="4"/>
  <c r="EL313" i="4"/>
  <c r="BK313" i="4"/>
  <c r="J313" i="4"/>
  <c r="AI313" i="4" s="1"/>
  <c r="CJ313" i="4"/>
  <c r="CJ318" i="4"/>
  <c r="J318" i="4"/>
  <c r="AI318" i="4" s="1"/>
  <c r="EL318" i="4"/>
  <c r="BK318" i="4"/>
  <c r="AK324" i="4"/>
  <c r="EL324" i="4"/>
  <c r="CJ324" i="4"/>
  <c r="BK324" i="4"/>
  <c r="J324" i="4"/>
  <c r="AI324" i="4" s="1"/>
  <c r="AW329" i="4"/>
  <c r="EX329" i="4"/>
  <c r="BW329" i="4"/>
  <c r="CV329" i="4"/>
  <c r="J335" i="4"/>
  <c r="AI335" i="4" s="1"/>
  <c r="EL335" i="4"/>
  <c r="CJ335" i="4"/>
  <c r="BK335" i="4"/>
  <c r="CJ340" i="4"/>
  <c r="J340" i="4"/>
  <c r="AI340" i="4" s="1"/>
  <c r="EL340" i="4"/>
  <c r="BK340" i="4"/>
  <c r="AK347" i="4"/>
  <c r="CJ347" i="4"/>
  <c r="J347" i="4"/>
  <c r="AI347" i="4" s="1"/>
  <c r="EL347" i="4"/>
  <c r="BK347" i="4"/>
  <c r="EX353" i="4"/>
  <c r="CV353" i="4"/>
  <c r="BW353" i="4"/>
  <c r="AW359" i="4"/>
  <c r="BW359" i="4"/>
  <c r="EX359" i="4"/>
  <c r="CV359" i="4"/>
  <c r="AW365" i="4"/>
  <c r="EX365" i="4"/>
  <c r="AK371" i="4"/>
  <c r="J371" i="4"/>
  <c r="AI371" i="4" s="1"/>
  <c r="CJ371" i="4"/>
  <c r="EL371" i="4"/>
  <c r="BK371" i="4"/>
  <c r="AW376" i="4"/>
  <c r="BW376" i="4"/>
  <c r="CV376" i="4"/>
  <c r="EX376" i="4"/>
  <c r="AW382" i="4"/>
  <c r="EX382" i="4"/>
  <c r="CV382" i="4"/>
  <c r="BW382" i="4"/>
  <c r="AK388" i="4"/>
  <c r="BK388" i="4"/>
  <c r="J388" i="4"/>
  <c r="AI388" i="4" s="1"/>
  <c r="CJ388" i="4"/>
  <c r="EL388" i="4"/>
  <c r="AW393" i="4"/>
  <c r="EX393" i="4"/>
  <c r="CV393" i="4"/>
  <c r="BW393" i="4"/>
  <c r="EX398" i="4"/>
  <c r="BW398" i="4"/>
  <c r="CV398" i="4"/>
  <c r="BK404" i="4"/>
  <c r="J404" i="4"/>
  <c r="AI404" i="4" s="1"/>
  <c r="CJ404" i="4"/>
  <c r="EL404" i="4"/>
  <c r="AK410" i="4"/>
  <c r="EL410" i="4"/>
  <c r="CJ410" i="4"/>
  <c r="BK410" i="4"/>
  <c r="J410" i="4"/>
  <c r="AI410" i="4" s="1"/>
  <c r="AK415" i="4"/>
  <c r="EL415" i="4"/>
  <c r="CJ415" i="4"/>
  <c r="J415" i="4"/>
  <c r="AI415" i="4" s="1"/>
  <c r="BK415" i="4"/>
  <c r="AK420" i="4"/>
  <c r="BK420" i="4"/>
  <c r="CJ420" i="4"/>
  <c r="J420" i="4"/>
  <c r="AI420" i="4" s="1"/>
  <c r="EL420" i="4"/>
  <c r="J20" i="4"/>
  <c r="AI20" i="4" s="1"/>
  <c r="EL20" i="4"/>
  <c r="CJ23" i="4"/>
  <c r="CJ28" i="4"/>
  <c r="J45" i="4"/>
  <c r="AI45" i="4" s="1"/>
  <c r="J50" i="4"/>
  <c r="AI50" i="4" s="1"/>
  <c r="BW69" i="4"/>
  <c r="BK181" i="4"/>
  <c r="J212" i="4"/>
  <c r="AI212" i="4" s="1"/>
  <c r="BK291" i="4"/>
  <c r="CJ293" i="4"/>
  <c r="AK26" i="4"/>
  <c r="K464" i="4"/>
  <c r="AK38" i="4"/>
  <c r="K459" i="4"/>
  <c r="BK38" i="4"/>
  <c r="AK44" i="4"/>
  <c r="K448" i="4"/>
  <c r="CJ44" i="4"/>
  <c r="BK44" i="4"/>
  <c r="AW49" i="4"/>
  <c r="EX49" i="4"/>
  <c r="CV49" i="4"/>
  <c r="AW60" i="4"/>
  <c r="BW60" i="4"/>
  <c r="EX60" i="4"/>
  <c r="J65" i="4"/>
  <c r="AI65" i="4" s="1"/>
  <c r="CJ65" i="4"/>
  <c r="EL65" i="4"/>
  <c r="AW71" i="4"/>
  <c r="CV71" i="4"/>
  <c r="EX71" i="4"/>
  <c r="BW71" i="4"/>
  <c r="EL77" i="4"/>
  <c r="CJ77" i="4"/>
  <c r="BK77" i="4"/>
  <c r="J77" i="4"/>
  <c r="AI77" i="4" s="1"/>
  <c r="AK83" i="4"/>
  <c r="EL83" i="4"/>
  <c r="CJ83" i="4"/>
  <c r="BK83" i="4"/>
  <c r="CJ88" i="4"/>
  <c r="EL88" i="4"/>
  <c r="BK88" i="4"/>
  <c r="J88" i="4"/>
  <c r="AI88" i="4" s="1"/>
  <c r="CV93" i="4"/>
  <c r="EX93" i="4"/>
  <c r="BW93" i="4"/>
  <c r="AK99" i="4"/>
  <c r="EL99" i="4"/>
  <c r="BK99" i="4"/>
  <c r="J99" i="4"/>
  <c r="AI99" i="4" s="1"/>
  <c r="CJ99" i="4"/>
  <c r="EX104" i="4"/>
  <c r="CV104" i="4"/>
  <c r="BW104" i="4"/>
  <c r="EL110" i="4"/>
  <c r="J110" i="4"/>
  <c r="AI110" i="4" s="1"/>
  <c r="BW115" i="4"/>
  <c r="EX115" i="4"/>
  <c r="CV115" i="4"/>
  <c r="AW120" i="4"/>
  <c r="BW120" i="4"/>
  <c r="EX120" i="4"/>
  <c r="CV120" i="4"/>
  <c r="AW125" i="4"/>
  <c r="BW125" i="4"/>
  <c r="EX125" i="4"/>
  <c r="CV125" i="4"/>
  <c r="CV131" i="4"/>
  <c r="EX131" i="4"/>
  <c r="BW131" i="4"/>
  <c r="AK137" i="4"/>
  <c r="CJ137" i="4"/>
  <c r="EL137" i="4"/>
  <c r="BK137" i="4"/>
  <c r="J137" i="4"/>
  <c r="AI137" i="4" s="1"/>
  <c r="AK142" i="4"/>
  <c r="BK142" i="4"/>
  <c r="J142" i="4"/>
  <c r="AI142" i="4" s="1"/>
  <c r="CJ142" i="4"/>
  <c r="EL142" i="4"/>
  <c r="EL147" i="4"/>
  <c r="FJ147" i="4" s="1"/>
  <c r="J147" i="4"/>
  <c r="AI147" i="4" s="1"/>
  <c r="AW152" i="4"/>
  <c r="EX152" i="4"/>
  <c r="AK158" i="4"/>
  <c r="EL158" i="4"/>
  <c r="J158" i="4"/>
  <c r="AI158" i="4" s="1"/>
  <c r="AW163" i="4"/>
  <c r="EX163" i="4"/>
  <c r="EL169" i="4"/>
  <c r="BK169" i="4"/>
  <c r="J169" i="4"/>
  <c r="AI169" i="4" s="1"/>
  <c r="CJ169" i="4"/>
  <c r="AW174" i="4"/>
  <c r="EX174" i="4"/>
  <c r="EL180" i="4"/>
  <c r="CJ180" i="4"/>
  <c r="J180" i="4"/>
  <c r="AI180" i="4" s="1"/>
  <c r="BK180" i="4"/>
  <c r="AW185" i="4"/>
  <c r="EX185" i="4"/>
  <c r="CV185" i="4"/>
  <c r="BW185" i="4"/>
  <c r="CJ191" i="4"/>
  <c r="BK191" i="4"/>
  <c r="J191" i="4"/>
  <c r="AI191" i="4" s="1"/>
  <c r="EL191" i="4"/>
  <c r="BW196" i="4"/>
  <c r="EX196" i="4"/>
  <c r="CV196" i="4"/>
  <c r="CV202" i="4"/>
  <c r="BW202" i="4"/>
  <c r="EX202" i="4"/>
  <c r="AW208" i="4"/>
  <c r="CV208" i="4"/>
  <c r="EX208" i="4"/>
  <c r="BW208" i="4"/>
  <c r="AK213" i="4"/>
  <c r="EL213" i="4"/>
  <c r="J213" i="4"/>
  <c r="AI213" i="4" s="1"/>
  <c r="CJ213" i="4"/>
  <c r="EX218" i="4"/>
  <c r="BW218" i="4"/>
  <c r="CV218" i="4"/>
  <c r="EL224" i="4"/>
  <c r="CJ224" i="4"/>
  <c r="BK224" i="4"/>
  <c r="J224" i="4"/>
  <c r="AI224" i="4" s="1"/>
  <c r="CV229" i="4"/>
  <c r="EX229" i="4"/>
  <c r="BW229" i="4"/>
  <c r="J235" i="4"/>
  <c r="AI235" i="4" s="1"/>
  <c r="EL235" i="4"/>
  <c r="CJ235" i="4"/>
  <c r="EX240" i="4"/>
  <c r="CV240" i="4"/>
  <c r="BW240" i="4"/>
  <c r="AW245" i="4"/>
  <c r="EX245" i="4"/>
  <c r="AW250" i="4"/>
  <c r="BW250" i="4"/>
  <c r="EX250" i="4"/>
  <c r="CV250" i="4"/>
  <c r="EX255" i="4"/>
  <c r="BW255" i="4"/>
  <c r="CV255" i="4"/>
  <c r="AK261" i="4"/>
  <c r="EL261" i="4"/>
  <c r="J261" i="4"/>
  <c r="AI261" i="4" s="1"/>
  <c r="AW266" i="4"/>
  <c r="EX266" i="4"/>
  <c r="BW266" i="4"/>
  <c r="CV266" i="4"/>
  <c r="EX272" i="4"/>
  <c r="CV272" i="4"/>
  <c r="BW272" i="4"/>
  <c r="AW278" i="4"/>
  <c r="EX278" i="4"/>
  <c r="CV278" i="4"/>
  <c r="BW278" i="4"/>
  <c r="AW283" i="4"/>
  <c r="CV283" i="4"/>
  <c r="BW283" i="4"/>
  <c r="EX283" i="4"/>
  <c r="BK288" i="4"/>
  <c r="J288" i="4"/>
  <c r="AI288" i="4" s="1"/>
  <c r="EL288" i="4"/>
  <c r="CJ288" i="4"/>
  <c r="EX293" i="4"/>
  <c r="CV293" i="4"/>
  <c r="BW293" i="4"/>
  <c r="CV299" i="4"/>
  <c r="EX299" i="4"/>
  <c r="BW299" i="4"/>
  <c r="EX304" i="4"/>
  <c r="CV304" i="4"/>
  <c r="BW304" i="4"/>
  <c r="CJ310" i="4"/>
  <c r="EL310" i="4"/>
  <c r="BK310" i="4"/>
  <c r="J310" i="4"/>
  <c r="AI310" i="4" s="1"/>
  <c r="AK316" i="4"/>
  <c r="J316" i="4"/>
  <c r="AI316" i="4" s="1"/>
  <c r="EL316" i="4"/>
  <c r="CJ316" i="4"/>
  <c r="BK316" i="4"/>
  <c r="AW320" i="4"/>
  <c r="EX320" i="4"/>
  <c r="CV320" i="4"/>
  <c r="BW320" i="4"/>
  <c r="EL326" i="4"/>
  <c r="CJ326" i="4"/>
  <c r="BK326" i="4"/>
  <c r="J326" i="4"/>
  <c r="AI326" i="4" s="1"/>
  <c r="AW331" i="4"/>
  <c r="BW331" i="4"/>
  <c r="EX331" i="4"/>
  <c r="CV331" i="4"/>
  <c r="EX335" i="4"/>
  <c r="CV335" i="4"/>
  <c r="BW335" i="4"/>
  <c r="BW341" i="4"/>
  <c r="CV341" i="4"/>
  <c r="EX341" i="4"/>
  <c r="AK346" i="4"/>
  <c r="BK346" i="4"/>
  <c r="EL346" i="4"/>
  <c r="CJ346" i="4"/>
  <c r="J346" i="4"/>
  <c r="AI346" i="4" s="1"/>
  <c r="AK350" i="4"/>
  <c r="BK350" i="4"/>
  <c r="J350" i="4"/>
  <c r="AI350" i="4" s="1"/>
  <c r="EL350" i="4"/>
  <c r="CJ350" i="4"/>
  <c r="AW355" i="4"/>
  <c r="EX355" i="4"/>
  <c r="CV355" i="4"/>
  <c r="BW355" i="4"/>
  <c r="EL361" i="4"/>
  <c r="CJ361" i="4"/>
  <c r="J361" i="4"/>
  <c r="AI361" i="4" s="1"/>
  <c r="BK361" i="4"/>
  <c r="AW366" i="4"/>
  <c r="CV366" i="4"/>
  <c r="EX366" i="4"/>
  <c r="BW366" i="4"/>
  <c r="AK372" i="4"/>
  <c r="J372" i="4"/>
  <c r="AI372" i="4" s="1"/>
  <c r="EL372" i="4"/>
  <c r="AW383" i="4"/>
  <c r="EX383" i="4"/>
  <c r="CV383" i="4"/>
  <c r="BW383" i="4"/>
  <c r="AW388" i="4"/>
  <c r="BW388" i="4"/>
  <c r="EX388" i="4"/>
  <c r="CV388" i="4"/>
  <c r="EX394" i="4"/>
  <c r="CV394" i="4"/>
  <c r="BW394" i="4"/>
  <c r="AW399" i="4"/>
  <c r="EX399" i="4"/>
  <c r="AK405" i="4"/>
  <c r="BK405" i="4"/>
  <c r="J405" i="4"/>
  <c r="AI405" i="4" s="1"/>
  <c r="CJ405" i="4"/>
  <c r="EL405" i="4"/>
  <c r="BK411" i="4"/>
  <c r="J411" i="4"/>
  <c r="AI411" i="4" s="1"/>
  <c r="CJ411" i="4"/>
  <c r="EL411" i="4"/>
  <c r="AK416" i="4"/>
  <c r="EL416" i="4"/>
  <c r="BK416" i="4"/>
  <c r="J416" i="4"/>
  <c r="AI416" i="4" s="1"/>
  <c r="CJ416" i="4"/>
  <c r="AW421" i="4"/>
  <c r="EX421" i="4"/>
  <c r="CJ20" i="4"/>
  <c r="J21" i="4"/>
  <c r="AI21" i="4" s="1"/>
  <c r="BW21" i="4"/>
  <c r="CJ21" i="4"/>
  <c r="EX21" i="4"/>
  <c r="BW22" i="4"/>
  <c r="BW30" i="4"/>
  <c r="EL33" i="4"/>
  <c r="EX33" i="4"/>
  <c r="CJ36" i="4"/>
  <c r="J41" i="4"/>
  <c r="AI41" i="4" s="1"/>
  <c r="J42" i="4"/>
  <c r="AI42" i="4" s="1"/>
  <c r="BK50" i="4"/>
  <c r="BW50" i="4"/>
  <c r="CJ50" i="4"/>
  <c r="CV50" i="4"/>
  <c r="BK60" i="4"/>
  <c r="CJ61" i="4"/>
  <c r="CJ66" i="4"/>
  <c r="CV68" i="4"/>
  <c r="J82" i="4"/>
  <c r="AI82" i="4" s="1"/>
  <c r="EL95" i="4"/>
  <c r="EX95" i="4"/>
  <c r="BK136" i="4"/>
  <c r="BW136" i="4"/>
  <c r="CJ136" i="4"/>
  <c r="CV136" i="4"/>
  <c r="J160" i="4"/>
  <c r="AI160" i="4" s="1"/>
  <c r="EL170" i="4"/>
  <c r="EX170" i="4"/>
  <c r="BW173" i="4"/>
  <c r="AW38" i="4"/>
  <c r="W459" i="4"/>
  <c r="K462" i="4"/>
  <c r="J43" i="4"/>
  <c r="AI43" i="4" s="1"/>
  <c r="CJ47" i="4"/>
  <c r="BK47" i="4"/>
  <c r="J47" i="4"/>
  <c r="AI47" i="4" s="1"/>
  <c r="AW51" i="4"/>
  <c r="W452" i="4"/>
  <c r="EX51" i="4"/>
  <c r="AK57" i="4"/>
  <c r="EL57" i="4"/>
  <c r="BK57" i="4"/>
  <c r="J57" i="4"/>
  <c r="AI57" i="4" s="1"/>
  <c r="EX62" i="4"/>
  <c r="CV62" i="4"/>
  <c r="BW62" i="4"/>
  <c r="J68" i="4"/>
  <c r="AI68" i="4" s="1"/>
  <c r="CJ68" i="4"/>
  <c r="BK73" i="4"/>
  <c r="CJ73" i="4"/>
  <c r="BW78" i="4"/>
  <c r="CV78" i="4"/>
  <c r="EX78" i="4"/>
  <c r="AW82" i="4"/>
  <c r="EX82" i="4"/>
  <c r="CV82" i="4"/>
  <c r="BW88" i="4"/>
  <c r="CV88" i="4"/>
  <c r="EX88" i="4"/>
  <c r="AW100" i="4"/>
  <c r="BW100" i="4"/>
  <c r="CV100" i="4"/>
  <c r="EX100" i="4"/>
  <c r="AK106" i="4"/>
  <c r="EL106" i="4"/>
  <c r="CJ106" i="4"/>
  <c r="BK106" i="4"/>
  <c r="J106" i="4"/>
  <c r="AI106" i="4" s="1"/>
  <c r="AW111" i="4"/>
  <c r="EX111" i="4"/>
  <c r="BK117" i="4"/>
  <c r="EL117" i="4"/>
  <c r="CJ117" i="4"/>
  <c r="J117" i="4"/>
  <c r="AI117" i="4" s="1"/>
  <c r="CV122" i="4"/>
  <c r="EX122" i="4"/>
  <c r="AW127" i="4"/>
  <c r="BW127" i="4"/>
  <c r="AK133" i="4"/>
  <c r="EL133" i="4"/>
  <c r="BK133" i="4"/>
  <c r="J133" i="4"/>
  <c r="AI133" i="4" s="1"/>
  <c r="CJ133" i="4"/>
  <c r="AW138" i="4"/>
  <c r="BW138" i="4"/>
  <c r="EX138" i="4"/>
  <c r="CV138" i="4"/>
  <c r="AW143" i="4"/>
  <c r="EX143" i="4"/>
  <c r="CV143" i="4"/>
  <c r="BW143" i="4"/>
  <c r="BW148" i="4"/>
  <c r="CV148" i="4"/>
  <c r="EX148" i="4"/>
  <c r="AK155" i="4"/>
  <c r="J155" i="4"/>
  <c r="AI155" i="4" s="1"/>
  <c r="CJ155" i="4"/>
  <c r="EL155" i="4"/>
  <c r="AW160" i="4"/>
  <c r="BW160" i="4"/>
  <c r="CV160" i="4"/>
  <c r="EX160" i="4"/>
  <c r="AW165" i="4"/>
  <c r="BW165" i="4"/>
  <c r="EX165" i="4"/>
  <c r="CV165" i="4"/>
  <c r="AW171" i="4"/>
  <c r="BW171" i="4"/>
  <c r="EX171" i="4"/>
  <c r="CV171" i="4"/>
  <c r="AW176" i="4"/>
  <c r="BW176" i="4"/>
  <c r="CV176" i="4"/>
  <c r="EX176" i="4"/>
  <c r="EL182" i="4"/>
  <c r="CJ182" i="4"/>
  <c r="BK182" i="4"/>
  <c r="J182" i="4"/>
  <c r="AI182" i="4" s="1"/>
  <c r="AW187" i="4"/>
  <c r="EX187" i="4"/>
  <c r="CV192" i="4"/>
  <c r="EX192" i="4"/>
  <c r="BW192" i="4"/>
  <c r="EL198" i="4"/>
  <c r="CJ198" i="4"/>
  <c r="BK198" i="4"/>
  <c r="J198" i="4"/>
  <c r="AI198" i="4" s="1"/>
  <c r="AK204" i="4"/>
  <c r="EL204" i="4"/>
  <c r="CJ204" i="4"/>
  <c r="BK204" i="4"/>
  <c r="J204" i="4"/>
  <c r="AI204" i="4" s="1"/>
  <c r="AW209" i="4"/>
  <c r="CV209" i="4"/>
  <c r="BW209" i="4"/>
  <c r="EL214" i="4"/>
  <c r="J214" i="4"/>
  <c r="AI214" i="4" s="1"/>
  <c r="EL219" i="4"/>
  <c r="FJ219" i="4" s="1"/>
  <c r="CJ219" i="4"/>
  <c r="J219" i="4"/>
  <c r="AI219" i="4" s="1"/>
  <c r="AW225" i="4"/>
  <c r="EX225" i="4"/>
  <c r="BW225" i="4"/>
  <c r="CV225" i="4"/>
  <c r="BK231" i="4"/>
  <c r="J231" i="4"/>
  <c r="AI231" i="4" s="1"/>
  <c r="EL231" i="4"/>
  <c r="BW236" i="4"/>
  <c r="EX236" i="4"/>
  <c r="CV236" i="4"/>
  <c r="AK242" i="4"/>
  <c r="CJ242" i="4"/>
  <c r="BK242" i="4"/>
  <c r="J242" i="4"/>
  <c r="AI242" i="4" s="1"/>
  <c r="EL242" i="4"/>
  <c r="AW247" i="4"/>
  <c r="EX247" i="4"/>
  <c r="BK252" i="4"/>
  <c r="EL252" i="4"/>
  <c r="FJ252" i="4" s="1"/>
  <c r="CJ252" i="4"/>
  <c r="J252" i="4"/>
  <c r="AI252" i="4" s="1"/>
  <c r="AW257" i="4"/>
  <c r="EX257" i="4"/>
  <c r="CV257" i="4"/>
  <c r="BW257" i="4"/>
  <c r="AK263" i="4"/>
  <c r="EL263" i="4"/>
  <c r="BK263" i="4"/>
  <c r="J263" i="4"/>
  <c r="AI263" i="4" s="1"/>
  <c r="CJ263" i="4"/>
  <c r="CV268" i="4"/>
  <c r="EX268" i="4"/>
  <c r="EL274" i="4"/>
  <c r="CJ274" i="4"/>
  <c r="BK274" i="4"/>
  <c r="J274" i="4"/>
  <c r="AI274" i="4" s="1"/>
  <c r="CJ279" i="4"/>
  <c r="BK279" i="4"/>
  <c r="EL279" i="4"/>
  <c r="J279" i="4"/>
  <c r="AI279" i="4" s="1"/>
  <c r="AK285" i="4"/>
  <c r="J285" i="4"/>
  <c r="AI285" i="4" s="1"/>
  <c r="EL285" i="4"/>
  <c r="CJ285" i="4"/>
  <c r="BK285" i="4"/>
  <c r="AK289" i="4"/>
  <c r="CJ289" i="4"/>
  <c r="BK289" i="4"/>
  <c r="EL289" i="4"/>
  <c r="J289" i="4"/>
  <c r="AI289" i="4" s="1"/>
  <c r="CJ295" i="4"/>
  <c r="BK295" i="4"/>
  <c r="J295" i="4"/>
  <c r="AI295" i="4" s="1"/>
  <c r="EL295" i="4"/>
  <c r="CV300" i="4"/>
  <c r="BW300" i="4"/>
  <c r="EX300" i="4"/>
  <c r="J306" i="4"/>
  <c r="AI306" i="4" s="1"/>
  <c r="CJ306" i="4"/>
  <c r="EL306" i="4"/>
  <c r="BK306" i="4"/>
  <c r="BW311" i="4"/>
  <c r="CV311" i="4"/>
  <c r="EX311" i="4"/>
  <c r="AW316" i="4"/>
  <c r="BW316" i="4"/>
  <c r="EX316" i="4"/>
  <c r="CV316" i="4"/>
  <c r="AK322" i="4"/>
  <c r="EL322" i="4"/>
  <c r="J322" i="4"/>
  <c r="AI322" i="4" s="1"/>
  <c r="BK327" i="4"/>
  <c r="EL327" i="4"/>
  <c r="CJ327" i="4"/>
  <c r="J327" i="4"/>
  <c r="AI327" i="4" s="1"/>
  <c r="AK332" i="4"/>
  <c r="EL332" i="4"/>
  <c r="BK332" i="4"/>
  <c r="J332" i="4"/>
  <c r="AI332" i="4" s="1"/>
  <c r="CJ332" i="4"/>
  <c r="CJ338" i="4"/>
  <c r="BK338" i="4"/>
  <c r="EL338" i="4"/>
  <c r="J338" i="4"/>
  <c r="AI338" i="4" s="1"/>
  <c r="CV343" i="4"/>
  <c r="BW343" i="4"/>
  <c r="EX343" i="4"/>
  <c r="EL349" i="4"/>
  <c r="CJ349" i="4"/>
  <c r="BK349" i="4"/>
  <c r="J349" i="4"/>
  <c r="AI349" i="4" s="1"/>
  <c r="AW354" i="4"/>
  <c r="BW354" i="4"/>
  <c r="CV354" i="4"/>
  <c r="EX354" i="4"/>
  <c r="AK359" i="4"/>
  <c r="BK359" i="4"/>
  <c r="J359" i="4"/>
  <c r="AI359" i="4" s="1"/>
  <c r="CJ359" i="4"/>
  <c r="EL359" i="4"/>
  <c r="AW363" i="4"/>
  <c r="BW363" i="4"/>
  <c r="EX363" i="4"/>
  <c r="CV363" i="4"/>
  <c r="AW368" i="4"/>
  <c r="CV368" i="4"/>
  <c r="BW368" i="4"/>
  <c r="EX368" i="4"/>
  <c r="AK374" i="4"/>
  <c r="J374" i="4"/>
  <c r="AI374" i="4" s="1"/>
  <c r="EL374" i="4"/>
  <c r="CJ374" i="4"/>
  <c r="BK374" i="4"/>
  <c r="BK385" i="4"/>
  <c r="J385" i="4"/>
  <c r="AI385" i="4" s="1"/>
  <c r="CJ385" i="4"/>
  <c r="EL385" i="4"/>
  <c r="AK391" i="4"/>
  <c r="BK391" i="4"/>
  <c r="EL391" i="4"/>
  <c r="CJ391" i="4"/>
  <c r="J391" i="4"/>
  <c r="AI391" i="4" s="1"/>
  <c r="AW396" i="4"/>
  <c r="EX396" i="4"/>
  <c r="CV396" i="4"/>
  <c r="CJ402" i="4"/>
  <c r="J402" i="4"/>
  <c r="AI402" i="4" s="1"/>
  <c r="EL402" i="4"/>
  <c r="AW407" i="4"/>
  <c r="CV407" i="4"/>
  <c r="EX407" i="4"/>
  <c r="AK413" i="4"/>
  <c r="EL413" i="4"/>
  <c r="CJ413" i="4"/>
  <c r="BK413" i="4"/>
  <c r="J413" i="4"/>
  <c r="AI413" i="4" s="1"/>
  <c r="AK421" i="4"/>
  <c r="EL421" i="4"/>
  <c r="J421" i="4"/>
  <c r="AI421" i="4" s="1"/>
  <c r="BW20" i="4"/>
  <c r="EX20" i="4"/>
  <c r="CV21" i="4"/>
  <c r="BK20" i="4"/>
  <c r="EL21" i="4"/>
  <c r="BK21" i="4"/>
  <c r="EL29" i="4"/>
  <c r="EX29" i="4"/>
  <c r="EL30" i="4"/>
  <c r="EX30" i="4"/>
  <c r="CV31" i="4"/>
  <c r="EL31" i="4"/>
  <c r="EX31" i="4"/>
  <c r="EL34" i="4"/>
  <c r="EX34" i="4"/>
  <c r="EL50" i="4"/>
  <c r="EX50" i="4"/>
  <c r="EL52" i="4"/>
  <c r="CJ63" i="4"/>
  <c r="CV127" i="4"/>
  <c r="EL127" i="4"/>
  <c r="EX127" i="4"/>
  <c r="EL129" i="4"/>
  <c r="EX129" i="4"/>
  <c r="J148" i="4"/>
  <c r="AI148" i="4" s="1"/>
  <c r="EL172" i="4"/>
  <c r="EX172" i="4"/>
  <c r="EL209" i="4"/>
  <c r="EX209" i="4"/>
  <c r="DK90" i="4"/>
  <c r="DK138" i="4"/>
  <c r="DK391" i="4"/>
  <c r="DK354" i="4"/>
  <c r="DK402" i="4"/>
  <c r="DK259" i="4"/>
  <c r="DK271" i="4"/>
  <c r="DK319" i="4"/>
  <c r="DK403" i="4"/>
  <c r="DK187" i="4"/>
  <c r="DK235" i="4"/>
  <c r="DK234" i="4"/>
  <c r="DK126" i="4"/>
  <c r="DK66" i="4"/>
  <c r="DK195" i="4"/>
  <c r="DK243" i="4"/>
  <c r="DK303" i="4"/>
  <c r="DK411" i="4"/>
  <c r="DK279" i="4"/>
  <c r="DK47" i="4"/>
  <c r="DK107" i="4"/>
  <c r="DK133" i="4"/>
  <c r="DK152" i="4"/>
  <c r="DK196" i="4"/>
  <c r="DK222" i="4"/>
  <c r="DK223" i="4"/>
  <c r="DK238" i="4"/>
  <c r="DK242" i="4"/>
  <c r="DK244" i="4"/>
  <c r="DK347" i="4"/>
  <c r="DK368" i="4"/>
  <c r="DK265" i="4"/>
  <c r="DK96" i="4"/>
  <c r="DK130" i="4"/>
  <c r="DK136" i="4"/>
  <c r="DK207" i="4"/>
  <c r="DK253" i="4"/>
  <c r="DK327" i="4"/>
  <c r="DK331" i="4"/>
  <c r="DK375" i="4"/>
  <c r="DK38" i="4"/>
  <c r="DK18" i="4"/>
  <c r="DK31" i="4"/>
  <c r="DK50" i="4"/>
  <c r="DK74" i="4"/>
  <c r="DK84" i="4"/>
  <c r="DK95" i="4"/>
  <c r="DK280" i="4"/>
  <c r="DK308" i="4"/>
  <c r="DK321" i="4"/>
  <c r="DK336" i="4"/>
  <c r="DK356" i="4"/>
  <c r="DK377" i="4"/>
  <c r="DK387" i="4"/>
  <c r="DK57" i="4"/>
  <c r="DK55" i="4"/>
  <c r="DK100" i="4"/>
  <c r="DK183" i="4"/>
  <c r="DK208" i="4"/>
  <c r="DK278" i="4"/>
  <c r="DK323" i="4"/>
  <c r="DK61" i="4"/>
  <c r="DK315" i="4"/>
  <c r="DK342" i="4"/>
  <c r="DK415" i="4"/>
  <c r="DK413" i="4"/>
  <c r="DK30" i="4"/>
  <c r="DK51" i="4"/>
  <c r="DK67" i="4"/>
  <c r="DK102" i="4"/>
  <c r="DK131" i="4"/>
  <c r="DK134" i="4"/>
  <c r="DK137" i="4"/>
  <c r="DK145" i="4"/>
  <c r="DK150" i="4"/>
  <c r="DK175" i="4"/>
  <c r="DK177" i="4"/>
  <c r="DK211" i="4"/>
  <c r="DK220" i="4"/>
  <c r="DK254" i="4"/>
  <c r="DK369" i="4"/>
  <c r="DK372" i="4"/>
  <c r="DK383" i="4"/>
  <c r="DK19" i="4"/>
  <c r="DK25" i="4"/>
  <c r="DK44" i="4"/>
  <c r="DK72" i="4"/>
  <c r="DK78" i="4"/>
  <c r="DK88" i="4"/>
  <c r="DK115" i="4"/>
  <c r="DK158" i="4"/>
  <c r="DK172" i="4"/>
  <c r="DK176" i="4"/>
  <c r="DK194" i="4"/>
  <c r="DK260" i="4"/>
  <c r="DK266" i="4"/>
  <c r="DK274" i="4"/>
  <c r="DK275" i="4"/>
  <c r="DK290" i="4"/>
  <c r="DK296" i="4"/>
  <c r="DK344" i="4"/>
  <c r="DK370" i="4"/>
  <c r="DK36" i="4"/>
  <c r="DK199" i="4"/>
  <c r="DK204" i="4"/>
  <c r="DK209" i="4"/>
  <c r="DK226" i="4"/>
  <c r="DK232" i="4"/>
  <c r="DK233" i="4"/>
  <c r="DK317" i="4"/>
  <c r="DK325" i="4"/>
  <c r="DK338" i="4"/>
  <c r="DK340" i="4"/>
  <c r="DK352" i="4"/>
  <c r="DK400" i="4"/>
  <c r="DK113" i="4"/>
  <c r="DK112" i="4"/>
  <c r="DK127" i="4"/>
  <c r="DK230" i="4"/>
  <c r="DK255" i="4"/>
  <c r="DK397" i="4"/>
  <c r="DK408" i="4"/>
  <c r="DK53" i="4"/>
  <c r="DK56" i="4"/>
  <c r="DK62" i="4"/>
  <c r="DK63" i="4"/>
  <c r="DK108" i="4"/>
  <c r="DK117" i="4"/>
  <c r="DK139" i="4"/>
  <c r="DK162" i="4"/>
  <c r="DK184" i="4"/>
  <c r="DK214" i="4"/>
  <c r="DK281" i="4"/>
  <c r="DK284" i="4"/>
  <c r="DK348" i="4"/>
  <c r="DK363" i="4"/>
  <c r="DK385" i="4"/>
  <c r="DK389" i="4"/>
  <c r="DD465" i="4"/>
  <c r="FJ151" i="4"/>
  <c r="FJ70" i="4"/>
  <c r="CG465" i="4"/>
  <c r="AU465" i="4"/>
  <c r="CW465" i="4"/>
  <c r="FJ126" i="4"/>
  <c r="FJ47" i="4"/>
  <c r="CK20" i="4"/>
  <c r="BL20" i="4"/>
  <c r="CQ22" i="4"/>
  <c r="DC40" i="4"/>
  <c r="CK42" i="4"/>
  <c r="DK22" i="4"/>
  <c r="CR28" i="4"/>
  <c r="CL42" i="4"/>
  <c r="CZ39" i="4"/>
  <c r="DG39" i="4"/>
  <c r="CU39" i="4"/>
  <c r="CH39" i="4"/>
  <c r="BV39" i="4"/>
  <c r="DF39" i="4"/>
  <c r="CT39" i="4"/>
  <c r="CG39" i="4"/>
  <c r="BU39" i="4"/>
  <c r="DE39" i="4"/>
  <c r="CS39" i="4"/>
  <c r="CF39" i="4"/>
  <c r="BT39" i="4"/>
  <c r="CR39" i="4"/>
  <c r="CB39" i="4"/>
  <c r="BM39" i="4"/>
  <c r="CQ39" i="4"/>
  <c r="CA39" i="4"/>
  <c r="BL39" i="4"/>
  <c r="CP39" i="4"/>
  <c r="BZ39" i="4"/>
  <c r="BK39" i="4"/>
  <c r="CO39" i="4"/>
  <c r="BY39" i="4"/>
  <c r="DD39" i="4"/>
  <c r="CN39" i="4"/>
  <c r="BX39" i="4"/>
  <c r="DC39" i="4"/>
  <c r="CM39" i="4"/>
  <c r="BW39" i="4"/>
  <c r="DB39" i="4"/>
  <c r="CL39" i="4"/>
  <c r="BS39" i="4"/>
  <c r="DA39" i="4"/>
  <c r="CK39" i="4"/>
  <c r="BR39" i="4"/>
  <c r="CY39" i="4"/>
  <c r="CJ39" i="4"/>
  <c r="BQ39" i="4"/>
  <c r="CX39" i="4"/>
  <c r="CE39" i="4"/>
  <c r="BP39" i="4"/>
  <c r="FJ22" i="4"/>
  <c r="FJ23" i="4"/>
  <c r="CV34" i="4"/>
  <c r="CJ34" i="4"/>
  <c r="BW34" i="4"/>
  <c r="DE34" i="4"/>
  <c r="BQ34" i="4"/>
  <c r="CC34" i="4"/>
  <c r="CP34" i="4"/>
  <c r="DB34" i="4"/>
  <c r="BN34" i="4"/>
  <c r="BZ34" i="4"/>
  <c r="CM34" i="4"/>
  <c r="CY34" i="4"/>
  <c r="BK34" i="4"/>
  <c r="DK34" i="4"/>
  <c r="BT34" i="4"/>
  <c r="BO39" i="4"/>
  <c r="DD42" i="4"/>
  <c r="DC17" i="4"/>
  <c r="CQ17" i="4"/>
  <c r="CD17" i="4"/>
  <c r="BR17" i="4"/>
  <c r="DK21" i="4"/>
  <c r="CK21" i="4"/>
  <c r="BL21" i="4"/>
  <c r="CC39" i="4"/>
  <c r="CW17" i="4"/>
  <c r="DK17" i="4"/>
  <c r="CD39" i="4"/>
  <c r="CO40" i="4"/>
  <c r="CK17" i="4"/>
  <c r="CZ22" i="4"/>
  <c r="CN22" i="4"/>
  <c r="CA22" i="4"/>
  <c r="BO22" i="4"/>
  <c r="CW22" i="4"/>
  <c r="CK22" i="4"/>
  <c r="BX22" i="4"/>
  <c r="BL22" i="4"/>
  <c r="DF22" i="4"/>
  <c r="CT22" i="4"/>
  <c r="CG22" i="4"/>
  <c r="BU22" i="4"/>
  <c r="DA28" i="4"/>
  <c r="CO28" i="4"/>
  <c r="CB28" i="4"/>
  <c r="BP28" i="4"/>
  <c r="DK28" i="4"/>
  <c r="CX28" i="4"/>
  <c r="CL28" i="4"/>
  <c r="BY28" i="4"/>
  <c r="BM28" i="4"/>
  <c r="DG28" i="4"/>
  <c r="CU28" i="4"/>
  <c r="CH28" i="4"/>
  <c r="BV28" i="4"/>
  <c r="CV39" i="4"/>
  <c r="CW40" i="4"/>
  <c r="CK40" i="4"/>
  <c r="BX40" i="4"/>
  <c r="BL40" i="4"/>
  <c r="DG40" i="4"/>
  <c r="CU40" i="4"/>
  <c r="CH40" i="4"/>
  <c r="BV40" i="4"/>
  <c r="DA40" i="4"/>
  <c r="CM40" i="4"/>
  <c r="CY40" i="4"/>
  <c r="BT40" i="4"/>
  <c r="CF40" i="4"/>
  <c r="BR40" i="4"/>
  <c r="DK40" i="4"/>
  <c r="CS40" i="4"/>
  <c r="CD40" i="4"/>
  <c r="BP40" i="4"/>
  <c r="DE40" i="4"/>
  <c r="CQ40" i="4"/>
  <c r="CB40" i="4"/>
  <c r="BN40" i="4"/>
  <c r="CW39" i="4"/>
  <c r="DF42" i="4"/>
  <c r="CT42" i="4"/>
  <c r="CG42" i="4"/>
  <c r="BU42" i="4"/>
  <c r="DA42" i="4"/>
  <c r="CO42" i="4"/>
  <c r="CB42" i="4"/>
  <c r="BP42" i="4"/>
  <c r="CZ42" i="4"/>
  <c r="CN42" i="4"/>
  <c r="CA42" i="4"/>
  <c r="BO42" i="4"/>
  <c r="CY42" i="4"/>
  <c r="CM42" i="4"/>
  <c r="BZ42" i="4"/>
  <c r="BN42" i="4"/>
  <c r="DC42" i="4"/>
  <c r="CJ42" i="4"/>
  <c r="BR42" i="4"/>
  <c r="DB42" i="4"/>
  <c r="CH42" i="4"/>
  <c r="BQ42" i="4"/>
  <c r="CX42" i="4"/>
  <c r="CF42" i="4"/>
  <c r="BM42" i="4"/>
  <c r="CW42" i="4"/>
  <c r="CE42" i="4"/>
  <c r="BL42" i="4"/>
  <c r="CV42" i="4"/>
  <c r="CD42" i="4"/>
  <c r="BK42" i="4"/>
  <c r="CU42" i="4"/>
  <c r="CC42" i="4"/>
  <c r="DK42" i="4"/>
  <c r="CS42" i="4"/>
  <c r="BY42" i="4"/>
  <c r="CR42" i="4"/>
  <c r="BX42" i="4"/>
  <c r="CQ42" i="4"/>
  <c r="BW42" i="4"/>
  <c r="DG42" i="4"/>
  <c r="CP42" i="4"/>
  <c r="BV42" i="4"/>
  <c r="BX17" i="4"/>
  <c r="BS28" i="4"/>
  <c r="DK39" i="4"/>
  <c r="BL17" i="4"/>
  <c r="BZ40" i="4"/>
  <c r="CZ64" i="4"/>
  <c r="CN64" i="4"/>
  <c r="CA64" i="4"/>
  <c r="BO64" i="4"/>
  <c r="CW64" i="4"/>
  <c r="CK64" i="4"/>
  <c r="BX64" i="4"/>
  <c r="BL64" i="4"/>
  <c r="DF64" i="4"/>
  <c r="CT64" i="4"/>
  <c r="CG64" i="4"/>
  <c r="BU64" i="4"/>
  <c r="DC64" i="4"/>
  <c r="BR64" i="4"/>
  <c r="CD64" i="4"/>
  <c r="DK64" i="4"/>
  <c r="DK159" i="4"/>
  <c r="DG159" i="4"/>
  <c r="CH159" i="4"/>
  <c r="BS27" i="4"/>
  <c r="CE27" i="4"/>
  <c r="CR27" i="4"/>
  <c r="DD27" i="4"/>
  <c r="BK29" i="4"/>
  <c r="BW29" i="4"/>
  <c r="CJ29" i="4"/>
  <c r="CV29" i="4"/>
  <c r="BS33" i="4"/>
  <c r="CE33" i="4"/>
  <c r="CR33" i="4"/>
  <c r="DD33" i="4"/>
  <c r="CZ70" i="4"/>
  <c r="CN70" i="4"/>
  <c r="CA70" i="4"/>
  <c r="BO70" i="4"/>
  <c r="CJ70" i="4"/>
  <c r="CV70" i="4"/>
  <c r="BU70" i="4"/>
  <c r="CG70" i="4"/>
  <c r="CT70" i="4"/>
  <c r="BS70" i="4"/>
  <c r="DF70" i="4"/>
  <c r="CE70" i="4"/>
  <c r="CR70" i="4"/>
  <c r="BQ70" i="4"/>
  <c r="DD70" i="4"/>
  <c r="CC70" i="4"/>
  <c r="CP70" i="4"/>
  <c r="DB70" i="4"/>
  <c r="BM70" i="4"/>
  <c r="BY70" i="4"/>
  <c r="DB97" i="4"/>
  <c r="CP97" i="4"/>
  <c r="CC97" i="4"/>
  <c r="BQ97" i="4"/>
  <c r="CY97" i="4"/>
  <c r="CM97" i="4"/>
  <c r="BZ97" i="4"/>
  <c r="BN97" i="4"/>
  <c r="DK97" i="4"/>
  <c r="CV97" i="4"/>
  <c r="CJ97" i="4"/>
  <c r="BW97" i="4"/>
  <c r="BK97" i="4"/>
  <c r="DE97" i="4"/>
  <c r="CS97" i="4"/>
  <c r="CF97" i="4"/>
  <c r="BT97" i="4"/>
  <c r="BR26" i="4"/>
  <c r="CD26" i="4"/>
  <c r="CQ26" i="4"/>
  <c r="DC26" i="4"/>
  <c r="BT33" i="4"/>
  <c r="CF33" i="4"/>
  <c r="CS33" i="4"/>
  <c r="DE33" i="4"/>
  <c r="BM23" i="4"/>
  <c r="BY23" i="4"/>
  <c r="CL23" i="4"/>
  <c r="CX23" i="4"/>
  <c r="DK23" i="4"/>
  <c r="BU27" i="4"/>
  <c r="CG27" i="4"/>
  <c r="CT27" i="4"/>
  <c r="DF27" i="4"/>
  <c r="BU33" i="4"/>
  <c r="CG33" i="4"/>
  <c r="CT33" i="4"/>
  <c r="DF33" i="4"/>
  <c r="BV36" i="4"/>
  <c r="CH36" i="4"/>
  <c r="CU36" i="4"/>
  <c r="DG36" i="4"/>
  <c r="DG77" i="4"/>
  <c r="CU77" i="4"/>
  <c r="CH77" i="4"/>
  <c r="BV77" i="4"/>
  <c r="DE77" i="4"/>
  <c r="CS77" i="4"/>
  <c r="CF77" i="4"/>
  <c r="BT77" i="4"/>
  <c r="DC77" i="4"/>
  <c r="CQ77" i="4"/>
  <c r="CD77" i="4"/>
  <c r="BR77" i="4"/>
  <c r="CK77" i="4"/>
  <c r="CY77" i="4"/>
  <c r="BP77" i="4"/>
  <c r="CW77" i="4"/>
  <c r="BN77" i="4"/>
  <c r="CB77" i="4"/>
  <c r="BL77" i="4"/>
  <c r="BZ77" i="4"/>
  <c r="CO77" i="4"/>
  <c r="BX77" i="4"/>
  <c r="DA77" i="4"/>
  <c r="BT26" i="4"/>
  <c r="CF26" i="4"/>
  <c r="CS26" i="4"/>
  <c r="DE26" i="4"/>
  <c r="BV33" i="4"/>
  <c r="CH33" i="4"/>
  <c r="CU33" i="4"/>
  <c r="DG33" i="4"/>
  <c r="BK70" i="4"/>
  <c r="DA86" i="4"/>
  <c r="CO86" i="4"/>
  <c r="CB86" i="4"/>
  <c r="BP86" i="4"/>
  <c r="CY86" i="4"/>
  <c r="CM86" i="4"/>
  <c r="BZ86" i="4"/>
  <c r="BN86" i="4"/>
  <c r="CW86" i="4"/>
  <c r="CK86" i="4"/>
  <c r="BX86" i="4"/>
  <c r="BL86" i="4"/>
  <c r="DG86" i="4"/>
  <c r="CU86" i="4"/>
  <c r="CH86" i="4"/>
  <c r="BV86" i="4"/>
  <c r="DK86" i="4"/>
  <c r="CQ86" i="4"/>
  <c r="DE86" i="4"/>
  <c r="BT86" i="4"/>
  <c r="DC86" i="4"/>
  <c r="BR86" i="4"/>
  <c r="CF86" i="4"/>
  <c r="CD86" i="4"/>
  <c r="BU26" i="4"/>
  <c r="CG26" i="4"/>
  <c r="CT26" i="4"/>
  <c r="DF26" i="4"/>
  <c r="BK27" i="4"/>
  <c r="BW27" i="4"/>
  <c r="CJ27" i="4"/>
  <c r="CV27" i="4"/>
  <c r="BQ30" i="4"/>
  <c r="CC30" i="4"/>
  <c r="CP30" i="4"/>
  <c r="DB30" i="4"/>
  <c r="BK33" i="4"/>
  <c r="BW33" i="4"/>
  <c r="CJ33" i="4"/>
  <c r="CV33" i="4"/>
  <c r="BL36" i="4"/>
  <c r="BX36" i="4"/>
  <c r="CK36" i="4"/>
  <c r="CW36" i="4"/>
  <c r="BO37" i="4"/>
  <c r="CA37" i="4"/>
  <c r="CN37" i="4"/>
  <c r="DB46" i="4"/>
  <c r="CP46" i="4"/>
  <c r="CC46" i="4"/>
  <c r="BQ46" i="4"/>
  <c r="DA46" i="4"/>
  <c r="CO46" i="4"/>
  <c r="CB46" i="4"/>
  <c r="BP46" i="4"/>
  <c r="CY46" i="4"/>
  <c r="CM46" i="4"/>
  <c r="BZ46" i="4"/>
  <c r="BN46" i="4"/>
  <c r="CW46" i="4"/>
  <c r="CK46" i="4"/>
  <c r="BX46" i="4"/>
  <c r="BL46" i="4"/>
  <c r="CV46" i="4"/>
  <c r="CJ46" i="4"/>
  <c r="BW46" i="4"/>
  <c r="BK46" i="4"/>
  <c r="DG46" i="4"/>
  <c r="CU46" i="4"/>
  <c r="CH46" i="4"/>
  <c r="BV46" i="4"/>
  <c r="DF46" i="4"/>
  <c r="CT46" i="4"/>
  <c r="CG46" i="4"/>
  <c r="BU46" i="4"/>
  <c r="DE46" i="4"/>
  <c r="CS46" i="4"/>
  <c r="CF46" i="4"/>
  <c r="BT46" i="4"/>
  <c r="BR46" i="4"/>
  <c r="DC46" i="4"/>
  <c r="DC48" i="4"/>
  <c r="CQ48" i="4"/>
  <c r="CD48" i="4"/>
  <c r="BR48" i="4"/>
  <c r="DK48" i="4"/>
  <c r="DB58" i="4"/>
  <c r="CP58" i="4"/>
  <c r="CC58" i="4"/>
  <c r="BQ58" i="4"/>
  <c r="CV58" i="4"/>
  <c r="CJ58" i="4"/>
  <c r="BW58" i="4"/>
  <c r="BK58" i="4"/>
  <c r="BP23" i="4"/>
  <c r="CB23" i="4"/>
  <c r="CO23" i="4"/>
  <c r="DA23" i="4"/>
  <c r="BR24" i="4"/>
  <c r="CD24" i="4"/>
  <c r="CQ24" i="4"/>
  <c r="BR30" i="4"/>
  <c r="CD30" i="4"/>
  <c r="CQ30" i="4"/>
  <c r="DC30" i="4"/>
  <c r="BT31" i="4"/>
  <c r="CF31" i="4"/>
  <c r="CS31" i="4"/>
  <c r="BL33" i="4"/>
  <c r="BX33" i="4"/>
  <c r="CK33" i="4"/>
  <c r="CW33" i="4"/>
  <c r="CV43" i="4"/>
  <c r="CJ43" i="4"/>
  <c r="BW43" i="4"/>
  <c r="BK43" i="4"/>
  <c r="DG43" i="4"/>
  <c r="CU43" i="4"/>
  <c r="CH43" i="4"/>
  <c r="BV43" i="4"/>
  <c r="DC43" i="4"/>
  <c r="CQ43" i="4"/>
  <c r="CD43" i="4"/>
  <c r="BR43" i="4"/>
  <c r="DB43" i="4"/>
  <c r="CP43" i="4"/>
  <c r="CC43" i="4"/>
  <c r="BQ43" i="4"/>
  <c r="DA43" i="4"/>
  <c r="CO43" i="4"/>
  <c r="CB43" i="4"/>
  <c r="BP43" i="4"/>
  <c r="CZ43" i="4"/>
  <c r="CN43" i="4"/>
  <c r="CA43" i="4"/>
  <c r="BO43" i="4"/>
  <c r="CY43" i="4"/>
  <c r="CM43" i="4"/>
  <c r="BZ43" i="4"/>
  <c r="BN43" i="4"/>
  <c r="CG43" i="4"/>
  <c r="DK43" i="4"/>
  <c r="CV52" i="4"/>
  <c r="CJ52" i="4"/>
  <c r="BW52" i="4"/>
  <c r="BK52" i="4"/>
  <c r="BK26" i="4"/>
  <c r="BW26" i="4"/>
  <c r="CJ26" i="4"/>
  <c r="CV26" i="4"/>
  <c r="BM27" i="4"/>
  <c r="BY27" i="4"/>
  <c r="CL27" i="4"/>
  <c r="CX27" i="4"/>
  <c r="DK27" i="4"/>
  <c r="BQ29" i="4"/>
  <c r="CC29" i="4"/>
  <c r="CP29" i="4"/>
  <c r="BS30" i="4"/>
  <c r="CE30" i="4"/>
  <c r="CR30" i="4"/>
  <c r="DD30" i="4"/>
  <c r="BM33" i="4"/>
  <c r="BY33" i="4"/>
  <c r="CL33" i="4"/>
  <c r="CX33" i="4"/>
  <c r="DK33" i="4"/>
  <c r="BN36" i="4"/>
  <c r="BZ36" i="4"/>
  <c r="CM36" i="4"/>
  <c r="CY36" i="4"/>
  <c r="CK43" i="4"/>
  <c r="DC49" i="4"/>
  <c r="CQ49" i="4"/>
  <c r="CD49" i="4"/>
  <c r="BR49" i="4"/>
  <c r="DK58" i="4"/>
  <c r="FJ68" i="4"/>
  <c r="CL70" i="4"/>
  <c r="CM77" i="4"/>
  <c r="DK77" i="4"/>
  <c r="BL26" i="4"/>
  <c r="BX26" i="4"/>
  <c r="CK26" i="4"/>
  <c r="BT30" i="4"/>
  <c r="CF30" i="4"/>
  <c r="CS30" i="4"/>
  <c r="BN33" i="4"/>
  <c r="BZ33" i="4"/>
  <c r="CM33" i="4"/>
  <c r="CL43" i="4"/>
  <c r="DK70" i="4"/>
  <c r="BS23" i="4"/>
  <c r="CE23" i="4"/>
  <c r="CR23" i="4"/>
  <c r="BL54" i="4"/>
  <c r="BX54" i="4"/>
  <c r="CK54" i="4"/>
  <c r="CW54" i="4"/>
  <c r="BN55" i="4"/>
  <c r="BZ55" i="4"/>
  <c r="CM55" i="4"/>
  <c r="CY55" i="4"/>
  <c r="BL60" i="4"/>
  <c r="BX60" i="4"/>
  <c r="CK60" i="4"/>
  <c r="CW60" i="4"/>
  <c r="BN61" i="4"/>
  <c r="BZ61" i="4"/>
  <c r="CM61" i="4"/>
  <c r="CY61" i="4"/>
  <c r="BX65" i="4"/>
  <c r="CN69" i="4"/>
  <c r="DG71" i="4"/>
  <c r="CU71" i="4"/>
  <c r="CH71" i="4"/>
  <c r="BV71" i="4"/>
  <c r="DC71" i="4"/>
  <c r="CQ71" i="4"/>
  <c r="CD71" i="4"/>
  <c r="BR71" i="4"/>
  <c r="BX71" i="4"/>
  <c r="CM71" i="4"/>
  <c r="DA71" i="4"/>
  <c r="CD79" i="4"/>
  <c r="CF81" i="4"/>
  <c r="CD85" i="4"/>
  <c r="BS45" i="4"/>
  <c r="CE45" i="4"/>
  <c r="CR45" i="4"/>
  <c r="DD45" i="4"/>
  <c r="DK54" i="4"/>
  <c r="BK59" i="4"/>
  <c r="BW59" i="4"/>
  <c r="CJ59" i="4"/>
  <c r="DH59" i="4" s="1"/>
  <c r="DI59" i="4" s="1"/>
  <c r="BM60" i="4"/>
  <c r="BY60" i="4"/>
  <c r="CL60" i="4"/>
  <c r="CX60" i="4"/>
  <c r="BL65" i="4"/>
  <c r="CZ65" i="4"/>
  <c r="CZ67" i="4"/>
  <c r="CA69" i="4"/>
  <c r="BT74" i="4"/>
  <c r="BT75" i="4"/>
  <c r="CH75" i="4"/>
  <c r="BP79" i="4"/>
  <c r="CW81" i="4"/>
  <c r="DC129" i="4"/>
  <c r="CQ129" i="4"/>
  <c r="CD129" i="4"/>
  <c r="BR129" i="4"/>
  <c r="DK129" i="4"/>
  <c r="CW129" i="4"/>
  <c r="CK129" i="4"/>
  <c r="BX129" i="4"/>
  <c r="BL129" i="4"/>
  <c r="BL41" i="4"/>
  <c r="BX41" i="4"/>
  <c r="CK41" i="4"/>
  <c r="CW41" i="4"/>
  <c r="BT45" i="4"/>
  <c r="CF45" i="4"/>
  <c r="CS45" i="4"/>
  <c r="DE45" i="4"/>
  <c r="BT57" i="4"/>
  <c r="CF57" i="4"/>
  <c r="CS57" i="4"/>
  <c r="DE57" i="4"/>
  <c r="BN60" i="4"/>
  <c r="BZ60" i="4"/>
  <c r="CM60" i="4"/>
  <c r="CY60" i="4"/>
  <c r="BP61" i="4"/>
  <c r="CB61" i="4"/>
  <c r="CO61" i="4"/>
  <c r="DA61" i="4"/>
  <c r="CN65" i="4"/>
  <c r="CW66" i="4"/>
  <c r="CK66" i="4"/>
  <c r="BX66" i="4"/>
  <c r="BL66" i="4"/>
  <c r="CG66" i="4"/>
  <c r="BO67" i="4"/>
  <c r="CA67" i="4"/>
  <c r="CN67" i="4"/>
  <c r="CW68" i="4"/>
  <c r="CK68" i="4"/>
  <c r="BX68" i="4"/>
  <c r="BL68" i="4"/>
  <c r="CG68" i="4"/>
  <c r="DK68" i="4"/>
  <c r="BO69" i="4"/>
  <c r="BL71" i="4"/>
  <c r="BZ71" i="4"/>
  <c r="CO71" i="4"/>
  <c r="CY73" i="4"/>
  <c r="CM73" i="4"/>
  <c r="BZ73" i="4"/>
  <c r="BN73" i="4"/>
  <c r="DG73" i="4"/>
  <c r="CU73" i="4"/>
  <c r="CH73" i="4"/>
  <c r="BV73" i="4"/>
  <c r="DA73" i="4"/>
  <c r="DA74" i="4"/>
  <c r="CO74" i="4"/>
  <c r="CB74" i="4"/>
  <c r="BP74" i="4"/>
  <c r="CW74" i="4"/>
  <c r="CK74" i="4"/>
  <c r="BX74" i="4"/>
  <c r="BL74" i="4"/>
  <c r="CY74" i="4"/>
  <c r="DC75" i="4"/>
  <c r="CQ75" i="4"/>
  <c r="CD75" i="4"/>
  <c r="BR75" i="4"/>
  <c r="DA75" i="4"/>
  <c r="CY75" i="4"/>
  <c r="CM75" i="4"/>
  <c r="BZ75" i="4"/>
  <c r="BN75" i="4"/>
  <c r="DK75" i="4"/>
  <c r="DE76" i="4"/>
  <c r="CS76" i="4"/>
  <c r="CF76" i="4"/>
  <c r="BT76" i="4"/>
  <c r="DC76" i="4"/>
  <c r="CQ76" i="4"/>
  <c r="CD76" i="4"/>
  <c r="BR76" i="4"/>
  <c r="DA76" i="4"/>
  <c r="CO76" i="4"/>
  <c r="CB76" i="4"/>
  <c r="BP76" i="4"/>
  <c r="BV76" i="4"/>
  <c r="CF79" i="4"/>
  <c r="DA80" i="4"/>
  <c r="CO80" i="4"/>
  <c r="CB80" i="4"/>
  <c r="BP80" i="4"/>
  <c r="CY80" i="4"/>
  <c r="CM80" i="4"/>
  <c r="BZ80" i="4"/>
  <c r="BN80" i="4"/>
  <c r="CW80" i="4"/>
  <c r="CK80" i="4"/>
  <c r="BX80" i="4"/>
  <c r="BL80" i="4"/>
  <c r="BV80" i="4"/>
  <c r="CH81" i="4"/>
  <c r="BP85" i="4"/>
  <c r="DA85" i="4"/>
  <c r="DG116" i="4"/>
  <c r="CU116" i="4"/>
  <c r="CH116" i="4"/>
  <c r="BV116" i="4"/>
  <c r="BS38" i="4"/>
  <c r="CE38" i="4"/>
  <c r="CR38" i="4"/>
  <c r="BM41" i="4"/>
  <c r="BY41" i="4"/>
  <c r="CL41" i="4"/>
  <c r="CX41" i="4"/>
  <c r="BU45" i="4"/>
  <c r="CG45" i="4"/>
  <c r="CT45" i="4"/>
  <c r="DF45" i="4"/>
  <c r="BM53" i="4"/>
  <c r="BY53" i="4"/>
  <c r="CL53" i="4"/>
  <c r="CX53" i="4"/>
  <c r="BO54" i="4"/>
  <c r="CA54" i="4"/>
  <c r="CN54" i="4"/>
  <c r="CZ54" i="4"/>
  <c r="BQ55" i="4"/>
  <c r="CC55" i="4"/>
  <c r="CP55" i="4"/>
  <c r="DB55" i="4"/>
  <c r="BO60" i="4"/>
  <c r="CA60" i="4"/>
  <c r="CN60" i="4"/>
  <c r="CZ60" i="4"/>
  <c r="BU63" i="4"/>
  <c r="CG63" i="4"/>
  <c r="CT63" i="4"/>
  <c r="CA65" i="4"/>
  <c r="BU66" i="4"/>
  <c r="BU68" i="4"/>
  <c r="DE71" i="4"/>
  <c r="BX73" i="4"/>
  <c r="BV74" i="4"/>
  <c r="BV75" i="4"/>
  <c r="CK75" i="4"/>
  <c r="CM76" i="4"/>
  <c r="BR79" i="4"/>
  <c r="DE80" i="4"/>
  <c r="BT81" i="4"/>
  <c r="BL83" i="4"/>
  <c r="BN41" i="4"/>
  <c r="BZ41" i="4"/>
  <c r="CM41" i="4"/>
  <c r="CY41" i="4"/>
  <c r="BV45" i="4"/>
  <c r="CH45" i="4"/>
  <c r="CU45" i="4"/>
  <c r="DG45" i="4"/>
  <c r="BV57" i="4"/>
  <c r="CH57" i="4"/>
  <c r="CU57" i="4"/>
  <c r="DG57" i="4"/>
  <c r="BP60" i="4"/>
  <c r="CB60" i="4"/>
  <c r="CO60" i="4"/>
  <c r="DA60" i="4"/>
  <c r="BR61" i="4"/>
  <c r="CD61" i="4"/>
  <c r="CQ61" i="4"/>
  <c r="DC61" i="4"/>
  <c r="DC67" i="4"/>
  <c r="DF69" i="4"/>
  <c r="BN71" i="4"/>
  <c r="CB71" i="4"/>
  <c r="CO73" i="4"/>
  <c r="DC73" i="4"/>
  <c r="CM74" i="4"/>
  <c r="BX76" i="4"/>
  <c r="DA79" i="4"/>
  <c r="CQ80" i="4"/>
  <c r="DG83" i="4"/>
  <c r="CU83" i="4"/>
  <c r="CH83" i="4"/>
  <c r="BV83" i="4"/>
  <c r="DE83" i="4"/>
  <c r="CS83" i="4"/>
  <c r="CF83" i="4"/>
  <c r="BT83" i="4"/>
  <c r="DC83" i="4"/>
  <c r="CQ83" i="4"/>
  <c r="CD83" i="4"/>
  <c r="BR83" i="4"/>
  <c r="DA83" i="4"/>
  <c r="CO83" i="4"/>
  <c r="CB83" i="4"/>
  <c r="BP83" i="4"/>
  <c r="BR85" i="4"/>
  <c r="DC111" i="4"/>
  <c r="CQ111" i="4"/>
  <c r="CD111" i="4"/>
  <c r="BR111" i="4"/>
  <c r="CY111" i="4"/>
  <c r="CM111" i="4"/>
  <c r="BZ111" i="4"/>
  <c r="BN111" i="4"/>
  <c r="DB111" i="4"/>
  <c r="CN111" i="4"/>
  <c r="BX111" i="4"/>
  <c r="DA111" i="4"/>
  <c r="CL111" i="4"/>
  <c r="BW111" i="4"/>
  <c r="CZ111" i="4"/>
  <c r="CK111" i="4"/>
  <c r="BV111" i="4"/>
  <c r="CX111" i="4"/>
  <c r="CJ111" i="4"/>
  <c r="BU111" i="4"/>
  <c r="CW111" i="4"/>
  <c r="CH111" i="4"/>
  <c r="BT111" i="4"/>
  <c r="DK111" i="4"/>
  <c r="CV111" i="4"/>
  <c r="CG111" i="4"/>
  <c r="BS111" i="4"/>
  <c r="CU111" i="4"/>
  <c r="CF111" i="4"/>
  <c r="BQ111" i="4"/>
  <c r="CT111" i="4"/>
  <c r="CE111" i="4"/>
  <c r="BP111" i="4"/>
  <c r="DG111" i="4"/>
  <c r="CS111" i="4"/>
  <c r="CC111" i="4"/>
  <c r="BO111" i="4"/>
  <c r="DF111" i="4"/>
  <c r="CR111" i="4"/>
  <c r="CB111" i="4"/>
  <c r="BM111" i="4"/>
  <c r="DH51" i="4"/>
  <c r="DI51" i="4" s="1"/>
  <c r="BQ60" i="4"/>
  <c r="CC60" i="4"/>
  <c r="CP60" i="4"/>
  <c r="DB60" i="4"/>
  <c r="BR67" i="4"/>
  <c r="CD67" i="4"/>
  <c r="BT79" i="4"/>
  <c r="BR103" i="4"/>
  <c r="CQ103" i="4"/>
  <c r="BR54" i="4"/>
  <c r="CD54" i="4"/>
  <c r="CQ54" i="4"/>
  <c r="DC54" i="4"/>
  <c r="BT55" i="4"/>
  <c r="CF55" i="4"/>
  <c r="CS55" i="4"/>
  <c r="DE55" i="4"/>
  <c r="BR60" i="4"/>
  <c r="CD60" i="4"/>
  <c r="CQ60" i="4"/>
  <c r="DC60" i="4"/>
  <c r="DC69" i="4"/>
  <c r="CQ69" i="4"/>
  <c r="CD69" i="4"/>
  <c r="BR69" i="4"/>
  <c r="DK69" i="4"/>
  <c r="CG69" i="4"/>
  <c r="BS60" i="4"/>
  <c r="CE60" i="4"/>
  <c r="CR60" i="4"/>
  <c r="DD60" i="4"/>
  <c r="DF67" i="4"/>
  <c r="CT67" i="4"/>
  <c r="DB109" i="4"/>
  <c r="CP109" i="4"/>
  <c r="CC109" i="4"/>
  <c r="BQ109" i="4"/>
  <c r="DA109" i="4"/>
  <c r="CO109" i="4"/>
  <c r="CB109" i="4"/>
  <c r="BP109" i="4"/>
  <c r="CZ109" i="4"/>
  <c r="CN109" i="4"/>
  <c r="CA109" i="4"/>
  <c r="BO109" i="4"/>
  <c r="CY109" i="4"/>
  <c r="CM109" i="4"/>
  <c r="BZ109" i="4"/>
  <c r="BN109" i="4"/>
  <c r="DK109" i="4"/>
  <c r="CX109" i="4"/>
  <c r="CL109" i="4"/>
  <c r="BY109" i="4"/>
  <c r="BM109" i="4"/>
  <c r="CW109" i="4"/>
  <c r="CK109" i="4"/>
  <c r="BX109" i="4"/>
  <c r="BL109" i="4"/>
  <c r="CV109" i="4"/>
  <c r="CJ109" i="4"/>
  <c r="BW109" i="4"/>
  <c r="BK109" i="4"/>
  <c r="DG109" i="4"/>
  <c r="CU109" i="4"/>
  <c r="CH109" i="4"/>
  <c r="BV109" i="4"/>
  <c r="DF109" i="4"/>
  <c r="CT109" i="4"/>
  <c r="CG109" i="4"/>
  <c r="BU109" i="4"/>
  <c r="DE109" i="4"/>
  <c r="CS109" i="4"/>
  <c r="CF109" i="4"/>
  <c r="BT109" i="4"/>
  <c r="DC109" i="4"/>
  <c r="BT60" i="4"/>
  <c r="CF60" i="4"/>
  <c r="CS60" i="4"/>
  <c r="DE60" i="4"/>
  <c r="BU67" i="4"/>
  <c r="CG67" i="4"/>
  <c r="CY79" i="4"/>
  <c r="CM79" i="4"/>
  <c r="BZ79" i="4"/>
  <c r="BN79" i="4"/>
  <c r="DK79" i="4"/>
  <c r="CW79" i="4"/>
  <c r="CK79" i="4"/>
  <c r="BX79" i="4"/>
  <c r="BL79" i="4"/>
  <c r="DG79" i="4"/>
  <c r="CU79" i="4"/>
  <c r="CH79" i="4"/>
  <c r="BV79" i="4"/>
  <c r="DE79" i="4"/>
  <c r="BK111" i="4"/>
  <c r="BS41" i="4"/>
  <c r="CE41" i="4"/>
  <c r="CR41" i="4"/>
  <c r="BO45" i="4"/>
  <c r="CA45" i="4"/>
  <c r="CN45" i="4"/>
  <c r="BS53" i="4"/>
  <c r="CE53" i="4"/>
  <c r="CR53" i="4"/>
  <c r="BU54" i="4"/>
  <c r="CG54" i="4"/>
  <c r="CT54" i="4"/>
  <c r="BK55" i="4"/>
  <c r="BW55" i="4"/>
  <c r="CJ55" i="4"/>
  <c r="BU60" i="4"/>
  <c r="CG60" i="4"/>
  <c r="CT60" i="4"/>
  <c r="DC65" i="4"/>
  <c r="CQ65" i="4"/>
  <c r="CD65" i="4"/>
  <c r="BR65" i="4"/>
  <c r="BU65" i="4"/>
  <c r="CK69" i="4"/>
  <c r="BT71" i="4"/>
  <c r="CQ79" i="4"/>
  <c r="DC81" i="4"/>
  <c r="CQ81" i="4"/>
  <c r="CD81" i="4"/>
  <c r="BR81" i="4"/>
  <c r="DA81" i="4"/>
  <c r="CO81" i="4"/>
  <c r="CB81" i="4"/>
  <c r="BP81" i="4"/>
  <c r="CY81" i="4"/>
  <c r="CM81" i="4"/>
  <c r="BZ81" i="4"/>
  <c r="BN81" i="4"/>
  <c r="DK81" i="4"/>
  <c r="CS81" i="4"/>
  <c r="CY85" i="4"/>
  <c r="CM85" i="4"/>
  <c r="BZ85" i="4"/>
  <c r="BN85" i="4"/>
  <c r="DK85" i="4"/>
  <c r="CW85" i="4"/>
  <c r="CK85" i="4"/>
  <c r="BX85" i="4"/>
  <c r="BL85" i="4"/>
  <c r="DG85" i="4"/>
  <c r="CU85" i="4"/>
  <c r="CH85" i="4"/>
  <c r="BV85" i="4"/>
  <c r="DE85" i="4"/>
  <c r="CS85" i="4"/>
  <c r="CF85" i="4"/>
  <c r="BT85" i="4"/>
  <c r="DA91" i="4"/>
  <c r="CO91" i="4"/>
  <c r="CB91" i="4"/>
  <c r="BP91" i="4"/>
  <c r="CY91" i="4"/>
  <c r="CM91" i="4"/>
  <c r="BZ91" i="4"/>
  <c r="BN91" i="4"/>
  <c r="DK91" i="4"/>
  <c r="CW91" i="4"/>
  <c r="CK91" i="4"/>
  <c r="BX91" i="4"/>
  <c r="BL91" i="4"/>
  <c r="DG91" i="4"/>
  <c r="CU91" i="4"/>
  <c r="CH91" i="4"/>
  <c r="BV91" i="4"/>
  <c r="DE91" i="4"/>
  <c r="CS91" i="4"/>
  <c r="CF91" i="4"/>
  <c r="BT91" i="4"/>
  <c r="BL87" i="4"/>
  <c r="BX87" i="4"/>
  <c r="CK87" i="4"/>
  <c r="CW87" i="4"/>
  <c r="BP89" i="4"/>
  <c r="CB89" i="4"/>
  <c r="CO89" i="4"/>
  <c r="DA89" i="4"/>
  <c r="BV92" i="4"/>
  <c r="CH92" i="4"/>
  <c r="CU92" i="4"/>
  <c r="DG92" i="4"/>
  <c r="BL93" i="4"/>
  <c r="BX93" i="4"/>
  <c r="CK93" i="4"/>
  <c r="CW93" i="4"/>
  <c r="BL99" i="4"/>
  <c r="BX99" i="4"/>
  <c r="CK99" i="4"/>
  <c r="CW99" i="4"/>
  <c r="BY110" i="4"/>
  <c r="CN110" i="4"/>
  <c r="DC110" i="4"/>
  <c r="BQ112" i="4"/>
  <c r="CG112" i="4"/>
  <c r="CW112" i="4"/>
  <c r="BN122" i="4"/>
  <c r="CF122" i="4"/>
  <c r="DC122" i="4"/>
  <c r="CF123" i="4"/>
  <c r="DB123" i="4"/>
  <c r="DK124" i="4"/>
  <c r="CD128" i="4"/>
  <c r="DK87" i="4"/>
  <c r="DK93" i="4"/>
  <c r="BQ95" i="4"/>
  <c r="CC95" i="4"/>
  <c r="CP95" i="4"/>
  <c r="DB95" i="4"/>
  <c r="BK98" i="4"/>
  <c r="BW98" i="4"/>
  <c r="CJ98" i="4"/>
  <c r="CV98" i="4"/>
  <c r="DK99" i="4"/>
  <c r="BO100" i="4"/>
  <c r="CA100" i="4"/>
  <c r="CN100" i="4"/>
  <c r="CZ100" i="4"/>
  <c r="DK105" i="4"/>
  <c r="BS108" i="4"/>
  <c r="CE108" i="4"/>
  <c r="CR108" i="4"/>
  <c r="DD108" i="4"/>
  <c r="BK110" i="4"/>
  <c r="BZ110" i="4"/>
  <c r="CP110" i="4"/>
  <c r="DD110" i="4"/>
  <c r="BR112" i="4"/>
  <c r="CH112" i="4"/>
  <c r="CY112" i="4"/>
  <c r="DK118" i="4"/>
  <c r="BO122" i="4"/>
  <c r="CJ122" i="4"/>
  <c r="DD122" i="4"/>
  <c r="BM123" i="4"/>
  <c r="CG123" i="4"/>
  <c r="DD123" i="4"/>
  <c r="CB126" i="4"/>
  <c r="DB147" i="4"/>
  <c r="CP147" i="4"/>
  <c r="CC147" i="4"/>
  <c r="BQ147" i="4"/>
  <c r="CY147" i="4"/>
  <c r="CM147" i="4"/>
  <c r="BZ147" i="4"/>
  <c r="BN147" i="4"/>
  <c r="DK147" i="4"/>
  <c r="CV147" i="4"/>
  <c r="CJ147" i="4"/>
  <c r="BW147" i="4"/>
  <c r="BK147" i="4"/>
  <c r="BT72" i="4"/>
  <c r="CF72" i="4"/>
  <c r="CS72" i="4"/>
  <c r="BT78" i="4"/>
  <c r="CF78" i="4"/>
  <c r="CS78" i="4"/>
  <c r="DE78" i="4"/>
  <c r="BP82" i="4"/>
  <c r="CB82" i="4"/>
  <c r="CO82" i="4"/>
  <c r="BN87" i="4"/>
  <c r="BZ87" i="4"/>
  <c r="CM87" i="4"/>
  <c r="CY87" i="4"/>
  <c r="BP88" i="4"/>
  <c r="CB88" i="4"/>
  <c r="CO88" i="4"/>
  <c r="DA88" i="4"/>
  <c r="BR89" i="4"/>
  <c r="CD89" i="4"/>
  <c r="CQ89" i="4"/>
  <c r="DC89" i="4"/>
  <c r="BT90" i="4"/>
  <c r="CF90" i="4"/>
  <c r="CS90" i="4"/>
  <c r="DE90" i="4"/>
  <c r="BL92" i="4"/>
  <c r="BX92" i="4"/>
  <c r="CK92" i="4"/>
  <c r="CW92" i="4"/>
  <c r="BN93" i="4"/>
  <c r="BZ93" i="4"/>
  <c r="CM93" i="4"/>
  <c r="CY93" i="4"/>
  <c r="BT96" i="4"/>
  <c r="CF96" i="4"/>
  <c r="CS96" i="4"/>
  <c r="BR101" i="4"/>
  <c r="CD101" i="4"/>
  <c r="CQ101" i="4"/>
  <c r="DC101" i="4"/>
  <c r="BM110" i="4"/>
  <c r="CA110" i="4"/>
  <c r="CQ110" i="4"/>
  <c r="DE110" i="4"/>
  <c r="BS112" i="4"/>
  <c r="CJ112" i="4"/>
  <c r="CZ112" i="4"/>
  <c r="CF117" i="4"/>
  <c r="BQ122" i="4"/>
  <c r="CM122" i="4"/>
  <c r="DE122" i="4"/>
  <c r="BP123" i="4"/>
  <c r="CH123" i="4"/>
  <c r="DE123" i="4"/>
  <c r="BO124" i="4"/>
  <c r="CA124" i="4"/>
  <c r="CN124" i="4"/>
  <c r="DK92" i="4"/>
  <c r="DK98" i="4"/>
  <c r="BN110" i="4"/>
  <c r="CC110" i="4"/>
  <c r="CR110" i="4"/>
  <c r="DF110" i="4"/>
  <c r="BU112" i="4"/>
  <c r="CK112" i="4"/>
  <c r="DB112" i="4"/>
  <c r="BR122" i="4"/>
  <c r="CN122" i="4"/>
  <c r="BQ123" i="4"/>
  <c r="CL123" i="4"/>
  <c r="DF123" i="4"/>
  <c r="BN126" i="4"/>
  <c r="DA141" i="4"/>
  <c r="CO141" i="4"/>
  <c r="CB141" i="4"/>
  <c r="BP141" i="4"/>
  <c r="DK141" i="4"/>
  <c r="CS147" i="4"/>
  <c r="BP87" i="4"/>
  <c r="CB87" i="4"/>
  <c r="CO87" i="4"/>
  <c r="DA87" i="4"/>
  <c r="BR88" i="4"/>
  <c r="CD88" i="4"/>
  <c r="CQ88" i="4"/>
  <c r="DC88" i="4"/>
  <c r="BT89" i="4"/>
  <c r="CF89" i="4"/>
  <c r="CS89" i="4"/>
  <c r="DE89" i="4"/>
  <c r="BN92" i="4"/>
  <c r="BZ92" i="4"/>
  <c r="CM92" i="4"/>
  <c r="CY92" i="4"/>
  <c r="BP93" i="4"/>
  <c r="CB93" i="4"/>
  <c r="CO93" i="4"/>
  <c r="DA93" i="4"/>
  <c r="BT95" i="4"/>
  <c r="CF95" i="4"/>
  <c r="CS95" i="4"/>
  <c r="DE95" i="4"/>
  <c r="BN98" i="4"/>
  <c r="BZ98" i="4"/>
  <c r="CM98" i="4"/>
  <c r="CY98" i="4"/>
  <c r="BR100" i="4"/>
  <c r="CD100" i="4"/>
  <c r="CQ100" i="4"/>
  <c r="DC100" i="4"/>
  <c r="BO110" i="4"/>
  <c r="CD110" i="4"/>
  <c r="CS110" i="4"/>
  <c r="DG110" i="4"/>
  <c r="BV112" i="4"/>
  <c r="CM112" i="4"/>
  <c r="DC112" i="4"/>
  <c r="DC119" i="4"/>
  <c r="CQ119" i="4"/>
  <c r="CD119" i="4"/>
  <c r="BR119" i="4"/>
  <c r="BS122" i="4"/>
  <c r="CP122" i="4"/>
  <c r="DK122" i="4"/>
  <c r="BS123" i="4"/>
  <c r="CO123" i="4"/>
  <c r="DG123" i="4"/>
  <c r="DA128" i="4"/>
  <c r="CO128" i="4"/>
  <c r="CB128" i="4"/>
  <c r="BP128" i="4"/>
  <c r="CY128" i="4"/>
  <c r="CM128" i="4"/>
  <c r="BZ128" i="4"/>
  <c r="BN128" i="4"/>
  <c r="CW128" i="4"/>
  <c r="CK128" i="4"/>
  <c r="BX128" i="4"/>
  <c r="BL128" i="4"/>
  <c r="DG128" i="4"/>
  <c r="CU128" i="4"/>
  <c r="CH128" i="4"/>
  <c r="BV128" i="4"/>
  <c r="BR128" i="4"/>
  <c r="DC128" i="4"/>
  <c r="DA167" i="4"/>
  <c r="CO167" i="4"/>
  <c r="CB167" i="4"/>
  <c r="BP167" i="4"/>
  <c r="CY167" i="4"/>
  <c r="CM167" i="4"/>
  <c r="BZ167" i="4"/>
  <c r="BN167" i="4"/>
  <c r="DK167" i="4"/>
  <c r="CX167" i="4"/>
  <c r="CL167" i="4"/>
  <c r="BY167" i="4"/>
  <c r="BM167" i="4"/>
  <c r="CW167" i="4"/>
  <c r="CK167" i="4"/>
  <c r="BX167" i="4"/>
  <c r="BL167" i="4"/>
  <c r="DF167" i="4"/>
  <c r="CT167" i="4"/>
  <c r="CG167" i="4"/>
  <c r="BU167" i="4"/>
  <c r="DE167" i="4"/>
  <c r="CS167" i="4"/>
  <c r="CF167" i="4"/>
  <c r="BT167" i="4"/>
  <c r="CZ167" i="4"/>
  <c r="CA167" i="4"/>
  <c r="CV167" i="4"/>
  <c r="BW167" i="4"/>
  <c r="CU167" i="4"/>
  <c r="BV167" i="4"/>
  <c r="CR167" i="4"/>
  <c r="BS167" i="4"/>
  <c r="CQ167" i="4"/>
  <c r="BR167" i="4"/>
  <c r="CP167" i="4"/>
  <c r="BQ167" i="4"/>
  <c r="CN167" i="4"/>
  <c r="BO167" i="4"/>
  <c r="CJ167" i="4"/>
  <c r="BK167" i="4"/>
  <c r="DG167" i="4"/>
  <c r="CH167" i="4"/>
  <c r="DD167" i="4"/>
  <c r="CE167" i="4"/>
  <c r="BU101" i="4"/>
  <c r="CG101" i="4"/>
  <c r="CT101" i="4"/>
  <c r="BQ110" i="4"/>
  <c r="CE110" i="4"/>
  <c r="CT110" i="4"/>
  <c r="BW112" i="4"/>
  <c r="CN112" i="4"/>
  <c r="DD112" i="4"/>
  <c r="DK119" i="4"/>
  <c r="BT122" i="4"/>
  <c r="CQ122" i="4"/>
  <c r="BT123" i="4"/>
  <c r="CP123" i="4"/>
  <c r="DK123" i="4"/>
  <c r="CW126" i="4"/>
  <c r="CK126" i="4"/>
  <c r="BX126" i="4"/>
  <c r="BL126" i="4"/>
  <c r="DG126" i="4"/>
  <c r="CU126" i="4"/>
  <c r="CH126" i="4"/>
  <c r="BV126" i="4"/>
  <c r="DE126" i="4"/>
  <c r="CS126" i="4"/>
  <c r="CF126" i="4"/>
  <c r="BT126" i="4"/>
  <c r="DC126" i="4"/>
  <c r="CQ126" i="4"/>
  <c r="CD126" i="4"/>
  <c r="BR126" i="4"/>
  <c r="BP126" i="4"/>
  <c r="DA126" i="4"/>
  <c r="BL78" i="4"/>
  <c r="BX78" i="4"/>
  <c r="CK78" i="4"/>
  <c r="BR87" i="4"/>
  <c r="CD87" i="4"/>
  <c r="CQ87" i="4"/>
  <c r="BT88" i="4"/>
  <c r="CF88" i="4"/>
  <c r="CS88" i="4"/>
  <c r="BV89" i="4"/>
  <c r="CH89" i="4"/>
  <c r="CU89" i="4"/>
  <c r="BL90" i="4"/>
  <c r="BX90" i="4"/>
  <c r="CK90" i="4"/>
  <c r="BP92" i="4"/>
  <c r="CB92" i="4"/>
  <c r="CO92" i="4"/>
  <c r="BR93" i="4"/>
  <c r="CD93" i="4"/>
  <c r="CQ93" i="4"/>
  <c r="BR99" i="4"/>
  <c r="CD99" i="4"/>
  <c r="CQ99" i="4"/>
  <c r="BR105" i="4"/>
  <c r="BR110" i="4"/>
  <c r="CF110" i="4"/>
  <c r="BX112" i="4"/>
  <c r="CP112" i="4"/>
  <c r="BW122" i="4"/>
  <c r="CR122" i="4"/>
  <c r="BU123" i="4"/>
  <c r="BT128" i="4"/>
  <c r="DE128" i="4"/>
  <c r="DC174" i="4"/>
  <c r="CQ174" i="4"/>
  <c r="CD174" i="4"/>
  <c r="BR174" i="4"/>
  <c r="DB174" i="4"/>
  <c r="CP174" i="4"/>
  <c r="CC174" i="4"/>
  <c r="BQ174" i="4"/>
  <c r="DA174" i="4"/>
  <c r="CO174" i="4"/>
  <c r="CB174" i="4"/>
  <c r="BP174" i="4"/>
  <c r="CZ174" i="4"/>
  <c r="CN174" i="4"/>
  <c r="CA174" i="4"/>
  <c r="BO174" i="4"/>
  <c r="CY174" i="4"/>
  <c r="CM174" i="4"/>
  <c r="BZ174" i="4"/>
  <c r="BN174" i="4"/>
  <c r="CW174" i="4"/>
  <c r="CK174" i="4"/>
  <c r="BX174" i="4"/>
  <c r="BL174" i="4"/>
  <c r="CV174" i="4"/>
  <c r="CJ174" i="4"/>
  <c r="BW174" i="4"/>
  <c r="BK174" i="4"/>
  <c r="DG174" i="4"/>
  <c r="CU174" i="4"/>
  <c r="CH174" i="4"/>
  <c r="BV174" i="4"/>
  <c r="DF174" i="4"/>
  <c r="CT174" i="4"/>
  <c r="CG174" i="4"/>
  <c r="BU174" i="4"/>
  <c r="BT174" i="4"/>
  <c r="BS174" i="4"/>
  <c r="DK174" i="4"/>
  <c r="BM174" i="4"/>
  <c r="DE174" i="4"/>
  <c r="DD174" i="4"/>
  <c r="CX174" i="4"/>
  <c r="CS174" i="4"/>
  <c r="CR174" i="4"/>
  <c r="CL174" i="4"/>
  <c r="CF174" i="4"/>
  <c r="BK95" i="4"/>
  <c r="BW95" i="4"/>
  <c r="CJ95" i="4"/>
  <c r="CV95" i="4"/>
  <c r="BQ98" i="4"/>
  <c r="CC98" i="4"/>
  <c r="CP98" i="4"/>
  <c r="DB98" i="4"/>
  <c r="BU100" i="4"/>
  <c r="CG100" i="4"/>
  <c r="CT100" i="4"/>
  <c r="DC123" i="4"/>
  <c r="CQ123" i="4"/>
  <c r="CD123" i="4"/>
  <c r="BR123" i="4"/>
  <c r="CZ123" i="4"/>
  <c r="CN123" i="4"/>
  <c r="CA123" i="4"/>
  <c r="BO123" i="4"/>
  <c r="CY123" i="4"/>
  <c r="CM123" i="4"/>
  <c r="BZ123" i="4"/>
  <c r="BN123" i="4"/>
  <c r="CW123" i="4"/>
  <c r="CK123" i="4"/>
  <c r="BX123" i="4"/>
  <c r="BL123" i="4"/>
  <c r="CV123" i="4"/>
  <c r="CJ123" i="4"/>
  <c r="BW123" i="4"/>
  <c r="BK123" i="4"/>
  <c r="BV123" i="4"/>
  <c r="CS123" i="4"/>
  <c r="DE112" i="4"/>
  <c r="CS112" i="4"/>
  <c r="CF112" i="4"/>
  <c r="BT112" i="4"/>
  <c r="DA112" i="4"/>
  <c r="CO112" i="4"/>
  <c r="CB112" i="4"/>
  <c r="BP112" i="4"/>
  <c r="CX112" i="4"/>
  <c r="CL112" i="4"/>
  <c r="BY112" i="4"/>
  <c r="BM112" i="4"/>
  <c r="BK112" i="4"/>
  <c r="CA112" i="4"/>
  <c r="CR112" i="4"/>
  <c r="DB120" i="4"/>
  <c r="CP120" i="4"/>
  <c r="CC120" i="4"/>
  <c r="BQ120" i="4"/>
  <c r="CA122" i="4"/>
  <c r="BY123" i="4"/>
  <c r="CT123" i="4"/>
  <c r="CQ128" i="4"/>
  <c r="DK128" i="4"/>
  <c r="DC135" i="4"/>
  <c r="CQ135" i="4"/>
  <c r="CD135" i="4"/>
  <c r="BR135" i="4"/>
  <c r="CZ135" i="4"/>
  <c r="CN135" i="4"/>
  <c r="CA135" i="4"/>
  <c r="BO135" i="4"/>
  <c r="DK135" i="4"/>
  <c r="CW135" i="4"/>
  <c r="CK135" i="4"/>
  <c r="BX135" i="4"/>
  <c r="BL135" i="4"/>
  <c r="DF135" i="4"/>
  <c r="CT135" i="4"/>
  <c r="CG135" i="4"/>
  <c r="BU135" i="4"/>
  <c r="CC167" i="4"/>
  <c r="BY174" i="4"/>
  <c r="DA110" i="4"/>
  <c r="CO110" i="4"/>
  <c r="CB110" i="4"/>
  <c r="BP110" i="4"/>
  <c r="CW110" i="4"/>
  <c r="CK110" i="4"/>
  <c r="BX110" i="4"/>
  <c r="BL110" i="4"/>
  <c r="BU110" i="4"/>
  <c r="CJ110" i="4"/>
  <c r="CY110" i="4"/>
  <c r="BL112" i="4"/>
  <c r="CC112" i="4"/>
  <c r="CT112" i="4"/>
  <c r="DE118" i="4"/>
  <c r="CF118" i="4"/>
  <c r="DA122" i="4"/>
  <c r="CO122" i="4"/>
  <c r="CB122" i="4"/>
  <c r="BP122" i="4"/>
  <c r="CX122" i="4"/>
  <c r="CL122" i="4"/>
  <c r="BY122" i="4"/>
  <c r="BM122" i="4"/>
  <c r="CW122" i="4"/>
  <c r="CK122" i="4"/>
  <c r="BX122" i="4"/>
  <c r="BL122" i="4"/>
  <c r="DG122" i="4"/>
  <c r="CU122" i="4"/>
  <c r="CH122" i="4"/>
  <c r="BV122" i="4"/>
  <c r="DF122" i="4"/>
  <c r="CT122" i="4"/>
  <c r="CG122" i="4"/>
  <c r="BU122" i="4"/>
  <c r="CC122" i="4"/>
  <c r="CY122" i="4"/>
  <c r="CB123" i="4"/>
  <c r="CU123" i="4"/>
  <c r="DK153" i="4"/>
  <c r="CV153" i="4"/>
  <c r="CJ153" i="4"/>
  <c r="BW153" i="4"/>
  <c r="BK153" i="4"/>
  <c r="CD167" i="4"/>
  <c r="CE174" i="4"/>
  <c r="BS134" i="4"/>
  <c r="CE134" i="4"/>
  <c r="CR134" i="4"/>
  <c r="DD134" i="4"/>
  <c r="BS140" i="4"/>
  <c r="CE140" i="4"/>
  <c r="CR140" i="4"/>
  <c r="DD140" i="4"/>
  <c r="BS158" i="4"/>
  <c r="CE158" i="4"/>
  <c r="CR158" i="4"/>
  <c r="DD158" i="4"/>
  <c r="DG164" i="4"/>
  <c r="CU164" i="4"/>
  <c r="CH164" i="4"/>
  <c r="BV164" i="4"/>
  <c r="DE164" i="4"/>
  <c r="CS164" i="4"/>
  <c r="CF164" i="4"/>
  <c r="BT164" i="4"/>
  <c r="DD164" i="4"/>
  <c r="CR164" i="4"/>
  <c r="CE164" i="4"/>
  <c r="BS164" i="4"/>
  <c r="DC164" i="4"/>
  <c r="CQ164" i="4"/>
  <c r="CD164" i="4"/>
  <c r="BR164" i="4"/>
  <c r="CY164" i="4"/>
  <c r="CM164" i="4"/>
  <c r="BZ164" i="4"/>
  <c r="BN164" i="4"/>
  <c r="BY164" i="4"/>
  <c r="CV164" i="4"/>
  <c r="BT134" i="4"/>
  <c r="CF134" i="4"/>
  <c r="CS134" i="4"/>
  <c r="DE134" i="4"/>
  <c r="BT146" i="4"/>
  <c r="CF146" i="4"/>
  <c r="CS146" i="4"/>
  <c r="DE146" i="4"/>
  <c r="CW165" i="4"/>
  <c r="CK165" i="4"/>
  <c r="BX165" i="4"/>
  <c r="BL165" i="4"/>
  <c r="CX169" i="4"/>
  <c r="CL169" i="4"/>
  <c r="BY169" i="4"/>
  <c r="BM169" i="4"/>
  <c r="CW171" i="4"/>
  <c r="BX171" i="4"/>
  <c r="DK171" i="4"/>
  <c r="DA198" i="4"/>
  <c r="DA465" i="4" s="1"/>
  <c r="CO198" i="4"/>
  <c r="CB198" i="4"/>
  <c r="CB465" i="4" s="1"/>
  <c r="BP198" i="4"/>
  <c r="DK198" i="4"/>
  <c r="CX198" i="4"/>
  <c r="CL198" i="4"/>
  <c r="BY198" i="4"/>
  <c r="BM198" i="4"/>
  <c r="DG198" i="4"/>
  <c r="DG465" i="4" s="1"/>
  <c r="CU198" i="4"/>
  <c r="CU465" i="4" s="1"/>
  <c r="CH198" i="4"/>
  <c r="CH465" i="4" s="1"/>
  <c r="BV198" i="4"/>
  <c r="BV465" i="4" s="1"/>
  <c r="CY210" i="4"/>
  <c r="CM210" i="4"/>
  <c r="BZ210" i="4"/>
  <c r="BN210" i="4"/>
  <c r="BT210" i="4"/>
  <c r="CF210" i="4"/>
  <c r="CS210" i="4"/>
  <c r="DE210" i="4"/>
  <c r="BS121" i="4"/>
  <c r="CE121" i="4"/>
  <c r="CR121" i="4"/>
  <c r="DD121" i="4"/>
  <c r="BU134" i="4"/>
  <c r="CG134" i="4"/>
  <c r="CT134" i="4"/>
  <c r="DF134" i="4"/>
  <c r="BO137" i="4"/>
  <c r="CA137" i="4"/>
  <c r="CN137" i="4"/>
  <c r="CZ137" i="4"/>
  <c r="BS139" i="4"/>
  <c r="CE139" i="4"/>
  <c r="CR139" i="4"/>
  <c r="DD139" i="4"/>
  <c r="BM142" i="4"/>
  <c r="BY142" i="4"/>
  <c r="CL142" i="4"/>
  <c r="CX142" i="4"/>
  <c r="DK148" i="4"/>
  <c r="BS151" i="4"/>
  <c r="CE151" i="4"/>
  <c r="CR151" i="4"/>
  <c r="DD151" i="4"/>
  <c r="BO155" i="4"/>
  <c r="CA155" i="4"/>
  <c r="CN155" i="4"/>
  <c r="CZ155" i="4"/>
  <c r="BQ156" i="4"/>
  <c r="CC156" i="4"/>
  <c r="CP156" i="4"/>
  <c r="DB156" i="4"/>
  <c r="BS157" i="4"/>
  <c r="CE157" i="4"/>
  <c r="CR157" i="4"/>
  <c r="DD157" i="4"/>
  <c r="BU158" i="4"/>
  <c r="CG158" i="4"/>
  <c r="CT158" i="4"/>
  <c r="DF158" i="4"/>
  <c r="DK160" i="4"/>
  <c r="BO161" i="4"/>
  <c r="CA161" i="4"/>
  <c r="CN161" i="4"/>
  <c r="CZ161" i="4"/>
  <c r="BQ162" i="4"/>
  <c r="CC162" i="4"/>
  <c r="CP162" i="4"/>
  <c r="DB162" i="4"/>
  <c r="BS163" i="4"/>
  <c r="CE163" i="4"/>
  <c r="CR163" i="4"/>
  <c r="DD163" i="4"/>
  <c r="CB164" i="4"/>
  <c r="CX164" i="4"/>
  <c r="DK169" i="4"/>
  <c r="CP180" i="4"/>
  <c r="BQ180" i="4"/>
  <c r="DK180" i="4"/>
  <c r="BP131" i="4"/>
  <c r="CB131" i="4"/>
  <c r="CO131" i="4"/>
  <c r="DA131" i="4"/>
  <c r="BR132" i="4"/>
  <c r="CD132" i="4"/>
  <c r="CQ132" i="4"/>
  <c r="DC132" i="4"/>
  <c r="BT133" i="4"/>
  <c r="CF133" i="4"/>
  <c r="CS133" i="4"/>
  <c r="DE133" i="4"/>
  <c r="BV134" i="4"/>
  <c r="CH134" i="4"/>
  <c r="CU134" i="4"/>
  <c r="DG134" i="4"/>
  <c r="BV140" i="4"/>
  <c r="CH140" i="4"/>
  <c r="CU140" i="4"/>
  <c r="DG140" i="4"/>
  <c r="BT145" i="4"/>
  <c r="CF145" i="4"/>
  <c r="CS145" i="4"/>
  <c r="DE145" i="4"/>
  <c r="BN148" i="4"/>
  <c r="BZ148" i="4"/>
  <c r="CM148" i="4"/>
  <c r="CY148" i="4"/>
  <c r="BT151" i="4"/>
  <c r="CF151" i="4"/>
  <c r="CS151" i="4"/>
  <c r="DE151" i="4"/>
  <c r="BR156" i="4"/>
  <c r="CD156" i="4"/>
  <c r="CQ156" i="4"/>
  <c r="DC156" i="4"/>
  <c r="BT157" i="4"/>
  <c r="CF157" i="4"/>
  <c r="CS157" i="4"/>
  <c r="DE157" i="4"/>
  <c r="BV158" i="4"/>
  <c r="CH158" i="4"/>
  <c r="CU158" i="4"/>
  <c r="DG158" i="4"/>
  <c r="BN160" i="4"/>
  <c r="BZ160" i="4"/>
  <c r="CM160" i="4"/>
  <c r="CY160" i="4"/>
  <c r="BP161" i="4"/>
  <c r="CB161" i="4"/>
  <c r="CO161" i="4"/>
  <c r="DA161" i="4"/>
  <c r="BR162" i="4"/>
  <c r="CD162" i="4"/>
  <c r="CQ162" i="4"/>
  <c r="DC162" i="4"/>
  <c r="BT163" i="4"/>
  <c r="CF163" i="4"/>
  <c r="CS163" i="4"/>
  <c r="DE163" i="4"/>
  <c r="BK164" i="4"/>
  <c r="CC164" i="4"/>
  <c r="CZ164" i="4"/>
  <c r="CR198" i="4"/>
  <c r="CR465" i="4" s="1"/>
  <c r="BK134" i="4"/>
  <c r="BW134" i="4"/>
  <c r="CJ134" i="4"/>
  <c r="CV134" i="4"/>
  <c r="BS138" i="4"/>
  <c r="CE138" i="4"/>
  <c r="CR138" i="4"/>
  <c r="DD138" i="4"/>
  <c r="BK146" i="4"/>
  <c r="BW146" i="4"/>
  <c r="CJ146" i="4"/>
  <c r="CV146" i="4"/>
  <c r="BS150" i="4"/>
  <c r="CE150" i="4"/>
  <c r="CR150" i="4"/>
  <c r="DD150" i="4"/>
  <c r="BK152" i="4"/>
  <c r="BW152" i="4"/>
  <c r="CJ152" i="4"/>
  <c r="CV152" i="4"/>
  <c r="BS156" i="4"/>
  <c r="CE156" i="4"/>
  <c r="CR156" i="4"/>
  <c r="DD156" i="4"/>
  <c r="BK158" i="4"/>
  <c r="BW158" i="4"/>
  <c r="CJ158" i="4"/>
  <c r="CV158" i="4"/>
  <c r="BS162" i="4"/>
  <c r="CE162" i="4"/>
  <c r="CR162" i="4"/>
  <c r="DD162" i="4"/>
  <c r="BL164" i="4"/>
  <c r="CG164" i="4"/>
  <c r="DA164" i="4"/>
  <c r="CZ186" i="4"/>
  <c r="CN186" i="4"/>
  <c r="CA186" i="4"/>
  <c r="BO186" i="4"/>
  <c r="DK186" i="4"/>
  <c r="DF186" i="4"/>
  <c r="CT186" i="4"/>
  <c r="CG186" i="4"/>
  <c r="BU186" i="4"/>
  <c r="DA192" i="4"/>
  <c r="CO192" i="4"/>
  <c r="CB192" i="4"/>
  <c r="BP192" i="4"/>
  <c r="DK192" i="4"/>
  <c r="CX192" i="4"/>
  <c r="CL192" i="4"/>
  <c r="BY192" i="4"/>
  <c r="BM192" i="4"/>
  <c r="DG192" i="4"/>
  <c r="CU192" i="4"/>
  <c r="CH192" i="4"/>
  <c r="BV192" i="4"/>
  <c r="BV115" i="4"/>
  <c r="CH115" i="4"/>
  <c r="CU115" i="4"/>
  <c r="BV121" i="4"/>
  <c r="CH121" i="4"/>
  <c r="CU121" i="4"/>
  <c r="DG121" i="4"/>
  <c r="BV127" i="4"/>
  <c r="CH127" i="4"/>
  <c r="CU127" i="4"/>
  <c r="BR131" i="4"/>
  <c r="CD131" i="4"/>
  <c r="CQ131" i="4"/>
  <c r="DC131" i="4"/>
  <c r="BT132" i="4"/>
  <c r="CF132" i="4"/>
  <c r="CS132" i="4"/>
  <c r="DE132" i="4"/>
  <c r="BV133" i="4"/>
  <c r="CH133" i="4"/>
  <c r="CU133" i="4"/>
  <c r="DG133" i="4"/>
  <c r="BL134" i="4"/>
  <c r="BX134" i="4"/>
  <c r="CK134" i="4"/>
  <c r="CW134" i="4"/>
  <c r="BR137" i="4"/>
  <c r="CD137" i="4"/>
  <c r="CQ137" i="4"/>
  <c r="DC137" i="4"/>
  <c r="BV151" i="4"/>
  <c r="CH151" i="4"/>
  <c r="CU151" i="4"/>
  <c r="DG151" i="4"/>
  <c r="BR155" i="4"/>
  <c r="CD155" i="4"/>
  <c r="CQ155" i="4"/>
  <c r="DC155" i="4"/>
  <c r="BT156" i="4"/>
  <c r="CF156" i="4"/>
  <c r="CS156" i="4"/>
  <c r="DE156" i="4"/>
  <c r="BV157" i="4"/>
  <c r="CH157" i="4"/>
  <c r="CU157" i="4"/>
  <c r="DG157" i="4"/>
  <c r="BL158" i="4"/>
  <c r="BX158" i="4"/>
  <c r="CK158" i="4"/>
  <c r="CW158" i="4"/>
  <c r="BP160" i="4"/>
  <c r="CB160" i="4"/>
  <c r="CO160" i="4"/>
  <c r="DA160" i="4"/>
  <c r="BR161" i="4"/>
  <c r="CD161" i="4"/>
  <c r="CQ161" i="4"/>
  <c r="DC161" i="4"/>
  <c r="BT162" i="4"/>
  <c r="CF162" i="4"/>
  <c r="CS162" i="4"/>
  <c r="DE162" i="4"/>
  <c r="BV163" i="4"/>
  <c r="CH163" i="4"/>
  <c r="CU163" i="4"/>
  <c r="DG163" i="4"/>
  <c r="BM164" i="4"/>
  <c r="CJ164" i="4"/>
  <c r="DB164" i="4"/>
  <c r="BS125" i="4"/>
  <c r="CE125" i="4"/>
  <c r="CR125" i="4"/>
  <c r="BM134" i="4"/>
  <c r="BY134" i="4"/>
  <c r="CL134" i="4"/>
  <c r="CX134" i="4"/>
  <c r="BM140" i="4"/>
  <c r="BY140" i="4"/>
  <c r="CL140" i="4"/>
  <c r="CX140" i="4"/>
  <c r="BQ148" i="4"/>
  <c r="CC148" i="4"/>
  <c r="CP148" i="4"/>
  <c r="DB148" i="4"/>
  <c r="BU156" i="4"/>
  <c r="CG156" i="4"/>
  <c r="CT156" i="4"/>
  <c r="DF156" i="4"/>
  <c r="BM158" i="4"/>
  <c r="BY158" i="4"/>
  <c r="CL158" i="4"/>
  <c r="CX158" i="4"/>
  <c r="BS161" i="4"/>
  <c r="CE161" i="4"/>
  <c r="CR161" i="4"/>
  <c r="DD161" i="4"/>
  <c r="BU162" i="4"/>
  <c r="CG162" i="4"/>
  <c r="CT162" i="4"/>
  <c r="DF162" i="4"/>
  <c r="BK163" i="4"/>
  <c r="BW163" i="4"/>
  <c r="CJ163" i="4"/>
  <c r="CV163" i="4"/>
  <c r="BO164" i="4"/>
  <c r="CK164" i="4"/>
  <c r="DF164" i="4"/>
  <c r="CR192" i="4"/>
  <c r="CE198" i="4"/>
  <c r="CE465" i="4" s="1"/>
  <c r="BV132" i="4"/>
  <c r="CH132" i="4"/>
  <c r="CU132" i="4"/>
  <c r="DG132" i="4"/>
  <c r="BN134" i="4"/>
  <c r="BZ134" i="4"/>
  <c r="CM134" i="4"/>
  <c r="CY134" i="4"/>
  <c r="BN146" i="4"/>
  <c r="BZ146" i="4"/>
  <c r="CM146" i="4"/>
  <c r="BV150" i="4"/>
  <c r="CH150" i="4"/>
  <c r="CU150" i="4"/>
  <c r="DG150" i="4"/>
  <c r="BN152" i="4"/>
  <c r="BZ152" i="4"/>
  <c r="CM152" i="4"/>
  <c r="CY152" i="4"/>
  <c r="BV156" i="4"/>
  <c r="CH156" i="4"/>
  <c r="CU156" i="4"/>
  <c r="DG156" i="4"/>
  <c r="BN158" i="4"/>
  <c r="BZ158" i="4"/>
  <c r="CM158" i="4"/>
  <c r="CY158" i="4"/>
  <c r="CU162" i="4"/>
  <c r="DG162" i="4"/>
  <c r="BP164" i="4"/>
  <c r="CL164" i="4"/>
  <c r="BO134" i="4"/>
  <c r="CA134" i="4"/>
  <c r="CN134" i="4"/>
  <c r="CZ134" i="4"/>
  <c r="BU137" i="4"/>
  <c r="CG137" i="4"/>
  <c r="CT137" i="4"/>
  <c r="BU155" i="4"/>
  <c r="CG155" i="4"/>
  <c r="CT155" i="4"/>
  <c r="BK156" i="4"/>
  <c r="BW156" i="4"/>
  <c r="CJ156" i="4"/>
  <c r="CV156" i="4"/>
  <c r="BM157" i="4"/>
  <c r="BY157" i="4"/>
  <c r="CL157" i="4"/>
  <c r="CX157" i="4"/>
  <c r="DK157" i="4"/>
  <c r="BO158" i="4"/>
  <c r="CA158" i="4"/>
  <c r="CN158" i="4"/>
  <c r="CZ158" i="4"/>
  <c r="BU161" i="4"/>
  <c r="CG161" i="4"/>
  <c r="CT161" i="4"/>
  <c r="DF161" i="4"/>
  <c r="BK162" i="4"/>
  <c r="BW162" i="4"/>
  <c r="CJ162" i="4"/>
  <c r="CV162" i="4"/>
  <c r="BM163" i="4"/>
  <c r="BY163" i="4"/>
  <c r="CL163" i="4"/>
  <c r="CX163" i="4"/>
  <c r="DK163" i="4"/>
  <c r="BQ164" i="4"/>
  <c r="CN164" i="4"/>
  <c r="BN121" i="4"/>
  <c r="BZ121" i="4"/>
  <c r="CM121" i="4"/>
  <c r="BV131" i="4"/>
  <c r="CH131" i="4"/>
  <c r="CU131" i="4"/>
  <c r="BL132" i="4"/>
  <c r="BX132" i="4"/>
  <c r="CK132" i="4"/>
  <c r="BN133" i="4"/>
  <c r="BZ133" i="4"/>
  <c r="CM133" i="4"/>
  <c r="BP134" i="4"/>
  <c r="CB134" i="4"/>
  <c r="CO134" i="4"/>
  <c r="BP140" i="4"/>
  <c r="CB140" i="4"/>
  <c r="CO140" i="4"/>
  <c r="BN145" i="4"/>
  <c r="BZ145" i="4"/>
  <c r="CM145" i="4"/>
  <c r="BT148" i="4"/>
  <c r="CF148" i="4"/>
  <c r="CS148" i="4"/>
  <c r="BN151" i="4"/>
  <c r="BZ151" i="4"/>
  <c r="CM151" i="4"/>
  <c r="BL156" i="4"/>
  <c r="BX156" i="4"/>
  <c r="CK156" i="4"/>
  <c r="BN157" i="4"/>
  <c r="BZ157" i="4"/>
  <c r="CM157" i="4"/>
  <c r="BP158" i="4"/>
  <c r="CB158" i="4"/>
  <c r="CO158" i="4"/>
  <c r="BT160" i="4"/>
  <c r="CF160" i="4"/>
  <c r="CS160" i="4"/>
  <c r="BV161" i="4"/>
  <c r="CH161" i="4"/>
  <c r="CU161" i="4"/>
  <c r="BL162" i="4"/>
  <c r="BX162" i="4"/>
  <c r="CK162" i="4"/>
  <c r="BN163" i="4"/>
  <c r="BZ163" i="4"/>
  <c r="CM163" i="4"/>
  <c r="BU164" i="4"/>
  <c r="CO164" i="4"/>
  <c r="DK164" i="4"/>
  <c r="CE192" i="4"/>
  <c r="BS198" i="4"/>
  <c r="BS465" i="4" s="1"/>
  <c r="BS173" i="4"/>
  <c r="CE173" i="4"/>
  <c r="CR173" i="4"/>
  <c r="DD173" i="4"/>
  <c r="BW187" i="4"/>
  <c r="CJ187" i="4"/>
  <c r="CV187" i="4"/>
  <c r="BS191" i="4"/>
  <c r="CE191" i="4"/>
  <c r="CR191" i="4"/>
  <c r="DD191" i="4"/>
  <c r="BS197" i="4"/>
  <c r="CE197" i="4"/>
  <c r="CR197" i="4"/>
  <c r="DD197" i="4"/>
  <c r="BP203" i="4"/>
  <c r="CD203" i="4"/>
  <c r="CK204" i="4"/>
  <c r="CY204" i="4"/>
  <c r="CZ240" i="4"/>
  <c r="CA240" i="4"/>
  <c r="DK240" i="4"/>
  <c r="CJ240" i="4"/>
  <c r="BK240" i="4"/>
  <c r="BS240" i="4"/>
  <c r="CR240" i="4"/>
  <c r="BR166" i="4"/>
  <c r="CD166" i="4"/>
  <c r="CQ166" i="4"/>
  <c r="DC166" i="4"/>
  <c r="BR172" i="4"/>
  <c r="CD172" i="4"/>
  <c r="CQ172" i="4"/>
  <c r="DC172" i="4"/>
  <c r="BR178" i="4"/>
  <c r="CD178" i="4"/>
  <c r="CQ178" i="4"/>
  <c r="DC178" i="4"/>
  <c r="BT185" i="4"/>
  <c r="CF185" i="4"/>
  <c r="CS185" i="4"/>
  <c r="DE185" i="4"/>
  <c r="BN188" i="4"/>
  <c r="BZ188" i="4"/>
  <c r="CM188" i="4"/>
  <c r="CY188" i="4"/>
  <c r="BP189" i="4"/>
  <c r="CB189" i="4"/>
  <c r="CO189" i="4"/>
  <c r="DA189" i="4"/>
  <c r="BP195" i="4"/>
  <c r="CB195" i="4"/>
  <c r="CO195" i="4"/>
  <c r="DA195" i="4"/>
  <c r="CH201" i="4"/>
  <c r="DK201" i="4"/>
  <c r="BP202" i="4"/>
  <c r="DK202" i="4"/>
  <c r="CU203" i="4"/>
  <c r="CE228" i="4"/>
  <c r="BS166" i="4"/>
  <c r="CE166" i="4"/>
  <c r="CR166" i="4"/>
  <c r="DD166" i="4"/>
  <c r="BM175" i="4"/>
  <c r="BY175" i="4"/>
  <c r="CL175" i="4"/>
  <c r="CX175" i="4"/>
  <c r="BO176" i="4"/>
  <c r="CA176" i="4"/>
  <c r="CN176" i="4"/>
  <c r="CZ176" i="4"/>
  <c r="BS178" i="4"/>
  <c r="CE178" i="4"/>
  <c r="CR178" i="4"/>
  <c r="DD178" i="4"/>
  <c r="BQ183" i="4"/>
  <c r="CP183" i="4"/>
  <c r="BS184" i="4"/>
  <c r="CE184" i="4"/>
  <c r="CR184" i="4"/>
  <c r="DD184" i="4"/>
  <c r="BM187" i="4"/>
  <c r="BY187" i="4"/>
  <c r="CL187" i="4"/>
  <c r="CX187" i="4"/>
  <c r="BM193" i="4"/>
  <c r="BY193" i="4"/>
  <c r="CL193" i="4"/>
  <c r="CX193" i="4"/>
  <c r="BS196" i="4"/>
  <c r="CE196" i="4"/>
  <c r="CR196" i="4"/>
  <c r="BV201" i="4"/>
  <c r="CF202" i="4"/>
  <c r="BR203" i="4"/>
  <c r="DK203" i="4"/>
  <c r="BX204" i="4"/>
  <c r="CM204" i="4"/>
  <c r="BV191" i="4"/>
  <c r="CH191" i="4"/>
  <c r="CU191" i="4"/>
  <c r="DG191" i="4"/>
  <c r="CH203" i="4"/>
  <c r="DE237" i="4"/>
  <c r="DE466" i="4" s="1"/>
  <c r="CS237" i="4"/>
  <c r="CS466" i="4" s="1"/>
  <c r="CF237" i="4"/>
  <c r="CF466" i="4" s="1"/>
  <c r="BT237" i="4"/>
  <c r="BT466" i="4" s="1"/>
  <c r="CY237" i="4"/>
  <c r="CY466" i="4" s="1"/>
  <c r="CM237" i="4"/>
  <c r="CM466" i="4" s="1"/>
  <c r="BZ237" i="4"/>
  <c r="BZ466" i="4" s="1"/>
  <c r="BN237" i="4"/>
  <c r="BN466" i="4" s="1"/>
  <c r="DK237" i="4"/>
  <c r="BS177" i="4"/>
  <c r="CE177" i="4"/>
  <c r="CR177" i="4"/>
  <c r="DD177" i="4"/>
  <c r="BS189" i="4"/>
  <c r="CE189" i="4"/>
  <c r="CR189" i="4"/>
  <c r="DD189" i="4"/>
  <c r="BS195" i="4"/>
  <c r="CE195" i="4"/>
  <c r="CR195" i="4"/>
  <c r="DD195" i="4"/>
  <c r="CY203" i="4"/>
  <c r="CM203" i="4"/>
  <c r="BZ203" i="4"/>
  <c r="BN203" i="4"/>
  <c r="DE203" i="4"/>
  <c r="CS203" i="4"/>
  <c r="CF203" i="4"/>
  <c r="BT203" i="4"/>
  <c r="DA204" i="4"/>
  <c r="CO204" i="4"/>
  <c r="CB204" i="4"/>
  <c r="BP204" i="4"/>
  <c r="DG204" i="4"/>
  <c r="CU204" i="4"/>
  <c r="CH204" i="4"/>
  <c r="BV204" i="4"/>
  <c r="BL204" i="4"/>
  <c r="BZ204" i="4"/>
  <c r="BS228" i="4"/>
  <c r="BV166" i="4"/>
  <c r="CH166" i="4"/>
  <c r="CU166" i="4"/>
  <c r="DG166" i="4"/>
  <c r="BV172" i="4"/>
  <c r="CH172" i="4"/>
  <c r="CU172" i="4"/>
  <c r="DG172" i="4"/>
  <c r="BP175" i="4"/>
  <c r="CB175" i="4"/>
  <c r="CO175" i="4"/>
  <c r="DA175" i="4"/>
  <c r="BV178" i="4"/>
  <c r="CH178" i="4"/>
  <c r="CU178" i="4"/>
  <c r="DG178" i="4"/>
  <c r="BV184" i="4"/>
  <c r="CH184" i="4"/>
  <c r="CU184" i="4"/>
  <c r="DG184" i="4"/>
  <c r="BP193" i="4"/>
  <c r="CB193" i="4"/>
  <c r="CO193" i="4"/>
  <c r="DA193" i="4"/>
  <c r="DA201" i="4"/>
  <c r="CO201" i="4"/>
  <c r="CB201" i="4"/>
  <c r="BP201" i="4"/>
  <c r="BL201" i="4"/>
  <c r="CM201" i="4"/>
  <c r="CW202" i="4"/>
  <c r="CK202" i="4"/>
  <c r="BX202" i="4"/>
  <c r="BL202" i="4"/>
  <c r="DC202" i="4"/>
  <c r="CQ202" i="4"/>
  <c r="CD202" i="4"/>
  <c r="BR202" i="4"/>
  <c r="CY202" i="4"/>
  <c r="BV203" i="4"/>
  <c r="CK203" i="4"/>
  <c r="CQ204" i="4"/>
  <c r="DE204" i="4"/>
  <c r="DE219" i="4"/>
  <c r="CS219" i="4"/>
  <c r="CF219" i="4"/>
  <c r="BT219" i="4"/>
  <c r="CY219" i="4"/>
  <c r="CM219" i="4"/>
  <c r="BZ219" i="4"/>
  <c r="BN219" i="4"/>
  <c r="DK219" i="4"/>
  <c r="CV219" i="4"/>
  <c r="BQ219" i="4"/>
  <c r="CC219" i="4"/>
  <c r="CP219" i="4"/>
  <c r="BK219" i="4"/>
  <c r="DB219" i="4"/>
  <c r="BW219" i="4"/>
  <c r="BK166" i="4"/>
  <c r="BW166" i="4"/>
  <c r="CJ166" i="4"/>
  <c r="CV166" i="4"/>
  <c r="BM173" i="4"/>
  <c r="BY173" i="4"/>
  <c r="CL173" i="4"/>
  <c r="CX173" i="4"/>
  <c r="BS176" i="4"/>
  <c r="CE176" i="4"/>
  <c r="CR176" i="4"/>
  <c r="DD176" i="4"/>
  <c r="BK178" i="4"/>
  <c r="BW178" i="4"/>
  <c r="CJ178" i="4"/>
  <c r="CV178" i="4"/>
  <c r="BQ181" i="4"/>
  <c r="DK185" i="4"/>
  <c r="BQ187" i="4"/>
  <c r="CC187" i="4"/>
  <c r="CP187" i="4"/>
  <c r="DB187" i="4"/>
  <c r="BM191" i="4"/>
  <c r="BY191" i="4"/>
  <c r="CL191" i="4"/>
  <c r="CX191" i="4"/>
  <c r="DK191" i="4"/>
  <c r="BS194" i="4"/>
  <c r="CE194" i="4"/>
  <c r="CR194" i="4"/>
  <c r="DD194" i="4"/>
  <c r="BM197" i="4"/>
  <c r="BY197" i="4"/>
  <c r="CL197" i="4"/>
  <c r="CX197" i="4"/>
  <c r="DK197" i="4"/>
  <c r="BQ199" i="4"/>
  <c r="BZ201" i="4"/>
  <c r="BV202" i="4"/>
  <c r="DA203" i="4"/>
  <c r="BN204" i="4"/>
  <c r="BL166" i="4"/>
  <c r="BX166" i="4"/>
  <c r="CK166" i="4"/>
  <c r="CW166" i="4"/>
  <c r="BL172" i="4"/>
  <c r="BX172" i="4"/>
  <c r="CK172" i="4"/>
  <c r="CW172" i="4"/>
  <c r="BL178" i="4"/>
  <c r="BX178" i="4"/>
  <c r="CK178" i="4"/>
  <c r="CW178" i="4"/>
  <c r="BN185" i="4"/>
  <c r="BZ185" i="4"/>
  <c r="CM185" i="4"/>
  <c r="CY185" i="4"/>
  <c r="BT188" i="4"/>
  <c r="CF188" i="4"/>
  <c r="CS188" i="4"/>
  <c r="DE188" i="4"/>
  <c r="BV189" i="4"/>
  <c r="CH189" i="4"/>
  <c r="CU189" i="4"/>
  <c r="DG189" i="4"/>
  <c r="BV195" i="4"/>
  <c r="CH195" i="4"/>
  <c r="CU195" i="4"/>
  <c r="BN201" i="4"/>
  <c r="DC201" i="4"/>
  <c r="CM202" i="4"/>
  <c r="DA202" i="4"/>
  <c r="BX203" i="4"/>
  <c r="CD204" i="4"/>
  <c r="CS204" i="4"/>
  <c r="BS175" i="4"/>
  <c r="CE175" i="4"/>
  <c r="CR175" i="4"/>
  <c r="BS187" i="4"/>
  <c r="CE187" i="4"/>
  <c r="CR187" i="4"/>
  <c r="DD187" i="4"/>
  <c r="BS193" i="4"/>
  <c r="CE193" i="4"/>
  <c r="CR193" i="4"/>
  <c r="CQ201" i="4"/>
  <c r="CO203" i="4"/>
  <c r="DC203" i="4"/>
  <c r="DA228" i="4"/>
  <c r="CO228" i="4"/>
  <c r="CB228" i="4"/>
  <c r="BP228" i="4"/>
  <c r="DK228" i="4"/>
  <c r="CX228" i="4"/>
  <c r="CL228" i="4"/>
  <c r="BY228" i="4"/>
  <c r="BM228" i="4"/>
  <c r="DG228" i="4"/>
  <c r="CU228" i="4"/>
  <c r="CH228" i="4"/>
  <c r="BV228" i="4"/>
  <c r="BN166" i="4"/>
  <c r="BZ166" i="4"/>
  <c r="CM166" i="4"/>
  <c r="BN172" i="4"/>
  <c r="BZ172" i="4"/>
  <c r="CM172" i="4"/>
  <c r="BN178" i="4"/>
  <c r="BZ178" i="4"/>
  <c r="CM178" i="4"/>
  <c r="BP191" i="4"/>
  <c r="CB191" i="4"/>
  <c r="CO191" i="4"/>
  <c r="BV194" i="4"/>
  <c r="CH194" i="4"/>
  <c r="CU194" i="4"/>
  <c r="BP197" i="4"/>
  <c r="CB197" i="4"/>
  <c r="CO197" i="4"/>
  <c r="CD201" i="4"/>
  <c r="DE201" i="4"/>
  <c r="BZ202" i="4"/>
  <c r="CO202" i="4"/>
  <c r="BL203" i="4"/>
  <c r="BR204" i="4"/>
  <c r="CF204" i="4"/>
  <c r="DK210" i="4"/>
  <c r="BQ214" i="4"/>
  <c r="CC214" i="4"/>
  <c r="CP214" i="4"/>
  <c r="DB214" i="4"/>
  <c r="CW215" i="4"/>
  <c r="CK215" i="4"/>
  <c r="BX215" i="4"/>
  <c r="DC215" i="4"/>
  <c r="CQ215" i="4"/>
  <c r="CD215" i="4"/>
  <c r="BS215" i="4"/>
  <c r="CG215" i="4"/>
  <c r="CV215" i="4"/>
  <c r="CP222" i="4"/>
  <c r="BP225" i="4"/>
  <c r="CB225" i="4"/>
  <c r="CO225" i="4"/>
  <c r="DA225" i="4"/>
  <c r="BY229" i="4"/>
  <c r="BP207" i="4"/>
  <c r="CB207" i="4"/>
  <c r="CO207" i="4"/>
  <c r="DA207" i="4"/>
  <c r="BR208" i="4"/>
  <c r="CD208" i="4"/>
  <c r="CQ208" i="4"/>
  <c r="DC208" i="4"/>
  <c r="BT209" i="4"/>
  <c r="CF209" i="4"/>
  <c r="CS209" i="4"/>
  <c r="DE209" i="4"/>
  <c r="BR214" i="4"/>
  <c r="CD214" i="4"/>
  <c r="CQ214" i="4"/>
  <c r="DC214" i="4"/>
  <c r="BT215" i="4"/>
  <c r="CH215" i="4"/>
  <c r="CX215" i="4"/>
  <c r="CN218" i="4"/>
  <c r="BT220" i="4"/>
  <c r="CF220" i="4"/>
  <c r="CS220" i="4"/>
  <c r="BL223" i="4"/>
  <c r="BX223" i="4"/>
  <c r="CK223" i="4"/>
  <c r="CW223" i="4"/>
  <c r="DG226" i="4"/>
  <c r="CU226" i="4"/>
  <c r="CH226" i="4"/>
  <c r="BV226" i="4"/>
  <c r="DA226" i="4"/>
  <c r="CO226" i="4"/>
  <c r="CB226" i="4"/>
  <c r="BP226" i="4"/>
  <c r="DD229" i="4"/>
  <c r="BV230" i="4"/>
  <c r="CH230" i="4"/>
  <c r="CU230" i="4"/>
  <c r="DG230" i="4"/>
  <c r="BM231" i="4"/>
  <c r="BY231" i="4"/>
  <c r="CL231" i="4"/>
  <c r="CX231" i="4"/>
  <c r="DK231" i="4"/>
  <c r="CE232" i="4"/>
  <c r="DB258" i="4"/>
  <c r="CP258" i="4"/>
  <c r="CC258" i="4"/>
  <c r="BQ258" i="4"/>
  <c r="DK258" i="4"/>
  <c r="BS214" i="4"/>
  <c r="CE214" i="4"/>
  <c r="CR214" i="4"/>
  <c r="DD214" i="4"/>
  <c r="BR216" i="4"/>
  <c r="CD216" i="4"/>
  <c r="CQ216" i="4"/>
  <c r="DC216" i="4"/>
  <c r="BK221" i="4"/>
  <c r="BW221" i="4"/>
  <c r="CJ221" i="4"/>
  <c r="CV221" i="4"/>
  <c r="BS227" i="4"/>
  <c r="CE227" i="4"/>
  <c r="CR227" i="4"/>
  <c r="DD227" i="4"/>
  <c r="BM229" i="4"/>
  <c r="BI466" i="4"/>
  <c r="CA218" i="4"/>
  <c r="CY234" i="4"/>
  <c r="CM234" i="4"/>
  <c r="BZ234" i="4"/>
  <c r="BN234" i="4"/>
  <c r="DE234" i="4"/>
  <c r="CS234" i="4"/>
  <c r="CF234" i="4"/>
  <c r="BT234" i="4"/>
  <c r="DK252" i="4"/>
  <c r="CV252" i="4"/>
  <c r="BW252" i="4"/>
  <c r="BU214" i="4"/>
  <c r="CG214" i="4"/>
  <c r="CT214" i="4"/>
  <c r="DF214" i="4"/>
  <c r="BK215" i="4"/>
  <c r="BW215" i="4"/>
  <c r="CM215" i="4"/>
  <c r="DA215" i="4"/>
  <c r="DF218" i="4"/>
  <c r="BO223" i="4"/>
  <c r="CA223" i="4"/>
  <c r="CN223" i="4"/>
  <c r="CZ223" i="4"/>
  <c r="BM230" i="4"/>
  <c r="BY230" i="4"/>
  <c r="CL230" i="4"/>
  <c r="CX230" i="4"/>
  <c r="DB246" i="4"/>
  <c r="CP246" i="4"/>
  <c r="CC246" i="4"/>
  <c r="BQ246" i="4"/>
  <c r="CY246" i="4"/>
  <c r="CM246" i="4"/>
  <c r="BZ246" i="4"/>
  <c r="BN246" i="4"/>
  <c r="DK246" i="4"/>
  <c r="CV246" i="4"/>
  <c r="CJ246" i="4"/>
  <c r="BW246" i="4"/>
  <c r="BK246" i="4"/>
  <c r="DE246" i="4"/>
  <c r="CS246" i="4"/>
  <c r="CF246" i="4"/>
  <c r="BT246" i="4"/>
  <c r="BV208" i="4"/>
  <c r="CH208" i="4"/>
  <c r="CU208" i="4"/>
  <c r="DG208" i="4"/>
  <c r="BV214" i="4"/>
  <c r="CH214" i="4"/>
  <c r="CU214" i="4"/>
  <c r="DG214" i="4"/>
  <c r="BU216" i="4"/>
  <c r="CG216" i="4"/>
  <c r="CT216" i="4"/>
  <c r="DF216" i="4"/>
  <c r="BO218" i="4"/>
  <c r="BN221" i="4"/>
  <c r="BZ221" i="4"/>
  <c r="CM221" i="4"/>
  <c r="CY221" i="4"/>
  <c r="DG232" i="4"/>
  <c r="CU232" i="4"/>
  <c r="CH232" i="4"/>
  <c r="BV232" i="4"/>
  <c r="DA232" i="4"/>
  <c r="CO232" i="4"/>
  <c r="CB232" i="4"/>
  <c r="BP232" i="4"/>
  <c r="BT235" i="4"/>
  <c r="CF235" i="4"/>
  <c r="CS235" i="4"/>
  <c r="DE235" i="4"/>
  <c r="BS200" i="4"/>
  <c r="CE200" i="4"/>
  <c r="CR200" i="4"/>
  <c r="DD200" i="4"/>
  <c r="BQ205" i="4"/>
  <c r="CC205" i="4"/>
  <c r="CP205" i="4"/>
  <c r="DB205" i="4"/>
  <c r="BK214" i="4"/>
  <c r="BW214" i="4"/>
  <c r="CJ214" i="4"/>
  <c r="CV214" i="4"/>
  <c r="BM215" i="4"/>
  <c r="BZ215" i="4"/>
  <c r="CO215" i="4"/>
  <c r="DD215" i="4"/>
  <c r="CT218" i="4"/>
  <c r="BV225" i="4"/>
  <c r="CH225" i="4"/>
  <c r="CU225" i="4"/>
  <c r="DG225" i="4"/>
  <c r="BM226" i="4"/>
  <c r="CL232" i="4"/>
  <c r="BS233" i="4"/>
  <c r="CE233" i="4"/>
  <c r="CR233" i="4"/>
  <c r="CZ264" i="4"/>
  <c r="CN264" i="4"/>
  <c r="CA264" i="4"/>
  <c r="BO264" i="4"/>
  <c r="CY264" i="4"/>
  <c r="CM264" i="4"/>
  <c r="BZ264" i="4"/>
  <c r="BN264" i="4"/>
  <c r="DG264" i="4"/>
  <c r="CU264" i="4"/>
  <c r="CH264" i="4"/>
  <c r="BV264" i="4"/>
  <c r="DE264" i="4"/>
  <c r="CS264" i="4"/>
  <c r="CF264" i="4"/>
  <c r="BT264" i="4"/>
  <c r="DB264" i="4"/>
  <c r="CJ264" i="4"/>
  <c r="BQ264" i="4"/>
  <c r="DA264" i="4"/>
  <c r="CG264" i="4"/>
  <c r="BP264" i="4"/>
  <c r="CX264" i="4"/>
  <c r="CE264" i="4"/>
  <c r="BM264" i="4"/>
  <c r="CW264" i="4"/>
  <c r="CD264" i="4"/>
  <c r="BL264" i="4"/>
  <c r="CV264" i="4"/>
  <c r="CC264" i="4"/>
  <c r="BK264" i="4"/>
  <c r="CT264" i="4"/>
  <c r="CB264" i="4"/>
  <c r="DK264" i="4"/>
  <c r="CR264" i="4"/>
  <c r="BY264" i="4"/>
  <c r="CQ264" i="4"/>
  <c r="BX264" i="4"/>
  <c r="CP264" i="4"/>
  <c r="BW264" i="4"/>
  <c r="DF264" i="4"/>
  <c r="CO264" i="4"/>
  <c r="BU264" i="4"/>
  <c r="DD264" i="4"/>
  <c r="CL264" i="4"/>
  <c r="BS264" i="4"/>
  <c r="BV207" i="4"/>
  <c r="CH207" i="4"/>
  <c r="CU207" i="4"/>
  <c r="DG207" i="4"/>
  <c r="BL208" i="4"/>
  <c r="BX208" i="4"/>
  <c r="CK208" i="4"/>
  <c r="CW208" i="4"/>
  <c r="BN209" i="4"/>
  <c r="BZ209" i="4"/>
  <c r="CM209" i="4"/>
  <c r="BL214" i="4"/>
  <c r="BX214" i="4"/>
  <c r="CK214" i="4"/>
  <c r="CW214" i="4"/>
  <c r="BN215" i="4"/>
  <c r="CA215" i="4"/>
  <c r="CP215" i="4"/>
  <c r="DE215" i="4"/>
  <c r="DK218" i="4"/>
  <c r="CY222" i="4"/>
  <c r="CM222" i="4"/>
  <c r="BZ222" i="4"/>
  <c r="BN222" i="4"/>
  <c r="DE222" i="4"/>
  <c r="CS222" i="4"/>
  <c r="CF222" i="4"/>
  <c r="BT222" i="4"/>
  <c r="CJ222" i="4"/>
  <c r="BR223" i="4"/>
  <c r="CD223" i="4"/>
  <c r="CQ223" i="4"/>
  <c r="DK227" i="4"/>
  <c r="BS229" i="4"/>
  <c r="BP230" i="4"/>
  <c r="CB230" i="4"/>
  <c r="CO230" i="4"/>
  <c r="DA230" i="4"/>
  <c r="BS231" i="4"/>
  <c r="CE231" i="4"/>
  <c r="CR231" i="4"/>
  <c r="DK236" i="4"/>
  <c r="BU200" i="4"/>
  <c r="CG200" i="4"/>
  <c r="CT200" i="4"/>
  <c r="BS205" i="4"/>
  <c r="CE205" i="4"/>
  <c r="CR205" i="4"/>
  <c r="BK213" i="4"/>
  <c r="BM214" i="4"/>
  <c r="BY214" i="4"/>
  <c r="CL214" i="4"/>
  <c r="CX214" i="4"/>
  <c r="BO215" i="4"/>
  <c r="CB215" i="4"/>
  <c r="CR215" i="4"/>
  <c r="DF215" i="4"/>
  <c r="BL216" i="4"/>
  <c r="BX216" i="4"/>
  <c r="CK216" i="4"/>
  <c r="CW216" i="4"/>
  <c r="BO217" i="4"/>
  <c r="CA217" i="4"/>
  <c r="CN217" i="4"/>
  <c r="BQ221" i="4"/>
  <c r="CC221" i="4"/>
  <c r="CP221" i="4"/>
  <c r="BM227" i="4"/>
  <c r="BY227" i="4"/>
  <c r="CL227" i="4"/>
  <c r="BY232" i="4"/>
  <c r="BL207" i="4"/>
  <c r="BX207" i="4"/>
  <c r="CK207" i="4"/>
  <c r="BN208" i="4"/>
  <c r="BZ208" i="4"/>
  <c r="CM208" i="4"/>
  <c r="BN214" i="4"/>
  <c r="BZ214" i="4"/>
  <c r="CM214" i="4"/>
  <c r="DA229" i="4"/>
  <c r="CO229" i="4"/>
  <c r="CB229" i="4"/>
  <c r="BP229" i="4"/>
  <c r="DG229" i="4"/>
  <c r="CU229" i="4"/>
  <c r="CH229" i="4"/>
  <c r="BV229" i="4"/>
  <c r="DD232" i="4"/>
  <c r="BN236" i="4"/>
  <c r="BZ236" i="4"/>
  <c r="CM236" i="4"/>
  <c r="BR264" i="4"/>
  <c r="DC218" i="4"/>
  <c r="CQ218" i="4"/>
  <c r="CD218" i="4"/>
  <c r="BR218" i="4"/>
  <c r="CW218" i="4"/>
  <c r="CK218" i="4"/>
  <c r="BX218" i="4"/>
  <c r="BL218" i="4"/>
  <c r="BU218" i="4"/>
  <c r="BS230" i="4"/>
  <c r="CE230" i="4"/>
  <c r="CR230" i="4"/>
  <c r="BM232" i="4"/>
  <c r="CK264" i="4"/>
  <c r="BN243" i="4"/>
  <c r="BZ243" i="4"/>
  <c r="CM243" i="4"/>
  <c r="CY243" i="4"/>
  <c r="BP244" i="4"/>
  <c r="CB244" i="4"/>
  <c r="CO244" i="4"/>
  <c r="DA244" i="4"/>
  <c r="BV247" i="4"/>
  <c r="CH247" i="4"/>
  <c r="CU247" i="4"/>
  <c r="DG247" i="4"/>
  <c r="CC262" i="4"/>
  <c r="DA269" i="4"/>
  <c r="BS239" i="4"/>
  <c r="CR239" i="4"/>
  <c r="BK241" i="4"/>
  <c r="CJ241" i="4"/>
  <c r="BQ244" i="4"/>
  <c r="CC244" i="4"/>
  <c r="CP244" i="4"/>
  <c r="DB244" i="4"/>
  <c r="BS245" i="4"/>
  <c r="CE245" i="4"/>
  <c r="CR245" i="4"/>
  <c r="DD245" i="4"/>
  <c r="BK247" i="4"/>
  <c r="BW247" i="4"/>
  <c r="CJ247" i="4"/>
  <c r="CV247" i="4"/>
  <c r="DE262" i="4"/>
  <c r="DB282" i="4"/>
  <c r="CP282" i="4"/>
  <c r="CC282" i="4"/>
  <c r="BQ282" i="4"/>
  <c r="DK282" i="4"/>
  <c r="BP243" i="4"/>
  <c r="CB243" i="4"/>
  <c r="CO243" i="4"/>
  <c r="DA243" i="4"/>
  <c r="BR244" i="4"/>
  <c r="CD244" i="4"/>
  <c r="CQ244" i="4"/>
  <c r="DC244" i="4"/>
  <c r="BL247" i="4"/>
  <c r="BX247" i="4"/>
  <c r="CK247" i="4"/>
  <c r="CW247" i="4"/>
  <c r="CB269" i="4"/>
  <c r="BS238" i="4"/>
  <c r="CR238" i="4"/>
  <c r="DK241" i="4"/>
  <c r="BS244" i="4"/>
  <c r="CE244" i="4"/>
  <c r="CR244" i="4"/>
  <c r="DD244" i="4"/>
  <c r="BU245" i="4"/>
  <c r="CG245" i="4"/>
  <c r="CT245" i="4"/>
  <c r="DF245" i="4"/>
  <c r="BM247" i="4"/>
  <c r="BY247" i="4"/>
  <c r="CL247" i="4"/>
  <c r="CX247" i="4"/>
  <c r="DK247" i="4"/>
  <c r="CV262" i="4"/>
  <c r="CJ262" i="4"/>
  <c r="BW262" i="4"/>
  <c r="CF262" i="4"/>
  <c r="BP269" i="4"/>
  <c r="BT244" i="4"/>
  <c r="CF244" i="4"/>
  <c r="CS244" i="4"/>
  <c r="DE244" i="4"/>
  <c r="BN247" i="4"/>
  <c r="BZ247" i="4"/>
  <c r="CM247" i="4"/>
  <c r="CY247" i="4"/>
  <c r="BT262" i="4"/>
  <c r="CX269" i="4"/>
  <c r="CL269" i="4"/>
  <c r="BY269" i="4"/>
  <c r="BM269" i="4"/>
  <c r="CR269" i="4"/>
  <c r="BK239" i="4"/>
  <c r="CJ239" i="4"/>
  <c r="CA241" i="4"/>
  <c r="CZ241" i="4"/>
  <c r="BS243" i="4"/>
  <c r="CE243" i="4"/>
  <c r="CR243" i="4"/>
  <c r="DD243" i="4"/>
  <c r="BU244" i="4"/>
  <c r="CG244" i="4"/>
  <c r="CT244" i="4"/>
  <c r="DF244" i="4"/>
  <c r="BK245" i="4"/>
  <c r="BW245" i="4"/>
  <c r="CJ245" i="4"/>
  <c r="CV245" i="4"/>
  <c r="BO247" i="4"/>
  <c r="CA247" i="4"/>
  <c r="CN247" i="4"/>
  <c r="CZ247" i="4"/>
  <c r="BS249" i="4"/>
  <c r="CE249" i="4"/>
  <c r="CR249" i="4"/>
  <c r="DD249" i="4"/>
  <c r="BW251" i="4"/>
  <c r="CV251" i="4"/>
  <c r="DK262" i="4"/>
  <c r="DF263" i="4"/>
  <c r="CE269" i="4"/>
  <c r="BT243" i="4"/>
  <c r="CF243" i="4"/>
  <c r="CS243" i="4"/>
  <c r="DE243" i="4"/>
  <c r="BV244" i="4"/>
  <c r="CH244" i="4"/>
  <c r="CU244" i="4"/>
  <c r="DG244" i="4"/>
  <c r="BP247" i="4"/>
  <c r="CB247" i="4"/>
  <c r="CO247" i="4"/>
  <c r="DA247" i="4"/>
  <c r="BR248" i="4"/>
  <c r="CD248" i="4"/>
  <c r="CQ248" i="4"/>
  <c r="DC248" i="4"/>
  <c r="BR254" i="4"/>
  <c r="CD254" i="4"/>
  <c r="CQ254" i="4"/>
  <c r="DC254" i="4"/>
  <c r="BV256" i="4"/>
  <c r="CU256" i="4"/>
  <c r="BT261" i="4"/>
  <c r="CF261" i="4"/>
  <c r="CS261" i="4"/>
  <c r="DE261" i="4"/>
  <c r="CT263" i="4"/>
  <c r="BS269" i="4"/>
  <c r="DG269" i="4"/>
  <c r="BK238" i="4"/>
  <c r="BU243" i="4"/>
  <c r="CG243" i="4"/>
  <c r="CT243" i="4"/>
  <c r="DF243" i="4"/>
  <c r="BK244" i="4"/>
  <c r="BW244" i="4"/>
  <c r="CJ244" i="4"/>
  <c r="CV244" i="4"/>
  <c r="BM245" i="4"/>
  <c r="BY245" i="4"/>
  <c r="CL245" i="4"/>
  <c r="CX245" i="4"/>
  <c r="DK245" i="4"/>
  <c r="BQ247" i="4"/>
  <c r="CC247" i="4"/>
  <c r="CP247" i="4"/>
  <c r="DB247" i="4"/>
  <c r="BS254" i="4"/>
  <c r="CE254" i="4"/>
  <c r="CR254" i="4"/>
  <c r="DD254" i="4"/>
  <c r="DK257" i="4"/>
  <c r="BQ259" i="4"/>
  <c r="CC259" i="4"/>
  <c r="CP259" i="4"/>
  <c r="DB259" i="4"/>
  <c r="BK262" i="4"/>
  <c r="CY262" i="4"/>
  <c r="CG263" i="4"/>
  <c r="CU269" i="4"/>
  <c r="DK269" i="4"/>
  <c r="BV243" i="4"/>
  <c r="CH243" i="4"/>
  <c r="CU243" i="4"/>
  <c r="DG243" i="4"/>
  <c r="BL244" i="4"/>
  <c r="BX244" i="4"/>
  <c r="CK244" i="4"/>
  <c r="CW244" i="4"/>
  <c r="BR247" i="4"/>
  <c r="CD247" i="4"/>
  <c r="CQ247" i="4"/>
  <c r="DC247" i="4"/>
  <c r="BX250" i="4"/>
  <c r="CW250" i="4"/>
  <c r="BT254" i="4"/>
  <c r="CF254" i="4"/>
  <c r="CS254" i="4"/>
  <c r="DE254" i="4"/>
  <c r="BV255" i="4"/>
  <c r="BT260" i="4"/>
  <c r="CF260" i="4"/>
  <c r="CS260" i="4"/>
  <c r="DE260" i="4"/>
  <c r="CM262" i="4"/>
  <c r="DK263" i="4"/>
  <c r="CH269" i="4"/>
  <c r="BS241" i="4"/>
  <c r="BS247" i="4"/>
  <c r="CE247" i="4"/>
  <c r="CR247" i="4"/>
  <c r="DD247" i="4"/>
  <c r="BK261" i="4"/>
  <c r="BW261" i="4"/>
  <c r="CJ261" i="4"/>
  <c r="BZ262" i="4"/>
  <c r="DC263" i="4"/>
  <c r="CQ263" i="4"/>
  <c r="CD263" i="4"/>
  <c r="BR263" i="4"/>
  <c r="CW263" i="4"/>
  <c r="BV269" i="4"/>
  <c r="BL243" i="4"/>
  <c r="BX243" i="4"/>
  <c r="CK243" i="4"/>
  <c r="BN244" i="4"/>
  <c r="BZ244" i="4"/>
  <c r="CM244" i="4"/>
  <c r="BT247" i="4"/>
  <c r="CF247" i="4"/>
  <c r="CS247" i="4"/>
  <c r="BV254" i="4"/>
  <c r="CH254" i="4"/>
  <c r="CU254" i="4"/>
  <c r="BT259" i="4"/>
  <c r="CF259" i="4"/>
  <c r="CS259" i="4"/>
  <c r="BN262" i="4"/>
  <c r="DB262" i="4"/>
  <c r="CK263" i="4"/>
  <c r="DA295" i="4"/>
  <c r="CO295" i="4"/>
  <c r="CB295" i="4"/>
  <c r="BP295" i="4"/>
  <c r="DK295" i="4"/>
  <c r="CX295" i="4"/>
  <c r="CL295" i="4"/>
  <c r="BY295" i="4"/>
  <c r="BM295" i="4"/>
  <c r="DG295" i="4"/>
  <c r="CU295" i="4"/>
  <c r="CH295" i="4"/>
  <c r="BV295" i="4"/>
  <c r="BS295" i="4"/>
  <c r="CE295" i="4"/>
  <c r="CR295" i="4"/>
  <c r="BS265" i="4"/>
  <c r="CE265" i="4"/>
  <c r="CR265" i="4"/>
  <c r="DD265" i="4"/>
  <c r="BM268" i="4"/>
  <c r="BY268" i="4"/>
  <c r="CL268" i="4"/>
  <c r="CX268" i="4"/>
  <c r="BS271" i="4"/>
  <c r="CE271" i="4"/>
  <c r="CR271" i="4"/>
  <c r="DD271" i="4"/>
  <c r="BS277" i="4"/>
  <c r="CE277" i="4"/>
  <c r="CR277" i="4"/>
  <c r="DD277" i="4"/>
  <c r="BM280" i="4"/>
  <c r="BY280" i="4"/>
  <c r="CL280" i="4"/>
  <c r="CX280" i="4"/>
  <c r="BS281" i="4"/>
  <c r="CG281" i="4"/>
  <c r="CZ281" i="4"/>
  <c r="DK283" i="4"/>
  <c r="CT284" i="4"/>
  <c r="CT285" i="4"/>
  <c r="CQ286" i="4"/>
  <c r="BP275" i="4"/>
  <c r="CB275" i="4"/>
  <c r="CO275" i="4"/>
  <c r="DA275" i="4"/>
  <c r="DK285" i="4"/>
  <c r="DC288" i="4"/>
  <c r="CQ288" i="4"/>
  <c r="CD288" i="4"/>
  <c r="BR288" i="4"/>
  <c r="CW288" i="4"/>
  <c r="CK288" i="4"/>
  <c r="BX288" i="4"/>
  <c r="BL288" i="4"/>
  <c r="BU288" i="4"/>
  <c r="CW291" i="4"/>
  <c r="CK291" i="4"/>
  <c r="BX291" i="4"/>
  <c r="BL291" i="4"/>
  <c r="DC291" i="4"/>
  <c r="CQ291" i="4"/>
  <c r="CD291" i="4"/>
  <c r="BR291" i="4"/>
  <c r="DA293" i="4"/>
  <c r="CO293" i="4"/>
  <c r="CB293" i="4"/>
  <c r="BP293" i="4"/>
  <c r="DK293" i="4"/>
  <c r="CX293" i="4"/>
  <c r="CL293" i="4"/>
  <c r="BY293" i="4"/>
  <c r="BM293" i="4"/>
  <c r="DG293" i="4"/>
  <c r="CU293" i="4"/>
  <c r="CH293" i="4"/>
  <c r="BV293" i="4"/>
  <c r="DK267" i="4"/>
  <c r="BO268" i="4"/>
  <c r="CA268" i="4"/>
  <c r="CN268" i="4"/>
  <c r="CZ268" i="4"/>
  <c r="BS270" i="4"/>
  <c r="CE270" i="4"/>
  <c r="CR270" i="4"/>
  <c r="DD270" i="4"/>
  <c r="BU271" i="4"/>
  <c r="CG271" i="4"/>
  <c r="CT271" i="4"/>
  <c r="DF271" i="4"/>
  <c r="DK273" i="4"/>
  <c r="BU277" i="4"/>
  <c r="CG277" i="4"/>
  <c r="CT277" i="4"/>
  <c r="DF277" i="4"/>
  <c r="BM279" i="4"/>
  <c r="BY279" i="4"/>
  <c r="CL279" i="4"/>
  <c r="CX279" i="4"/>
  <c r="BU281" i="4"/>
  <c r="CJ281" i="4"/>
  <c r="DC281" i="4"/>
  <c r="BU284" i="4"/>
  <c r="CG285" i="4"/>
  <c r="BR286" i="4"/>
  <c r="CZ288" i="4"/>
  <c r="DC289" i="4"/>
  <c r="CQ289" i="4"/>
  <c r="CD289" i="4"/>
  <c r="BR289" i="4"/>
  <c r="DK289" i="4"/>
  <c r="BL289" i="4"/>
  <c r="CZ289" i="4"/>
  <c r="BN267" i="4"/>
  <c r="BZ267" i="4"/>
  <c r="CM267" i="4"/>
  <c r="CY267" i="4"/>
  <c r="BP268" i="4"/>
  <c r="CB268" i="4"/>
  <c r="CO268" i="4"/>
  <c r="DA268" i="4"/>
  <c r="BV271" i="4"/>
  <c r="CH271" i="4"/>
  <c r="CU271" i="4"/>
  <c r="DG271" i="4"/>
  <c r="BR275" i="4"/>
  <c r="CD275" i="4"/>
  <c r="CQ275" i="4"/>
  <c r="DC275" i="4"/>
  <c r="BT276" i="4"/>
  <c r="CF276" i="4"/>
  <c r="CS276" i="4"/>
  <c r="DE276" i="4"/>
  <c r="BV277" i="4"/>
  <c r="CH277" i="4"/>
  <c r="CU277" i="4"/>
  <c r="DG277" i="4"/>
  <c r="BP280" i="4"/>
  <c r="CB280" i="4"/>
  <c r="CO280" i="4"/>
  <c r="DA280" i="4"/>
  <c r="BV281" i="4"/>
  <c r="CL281" i="4"/>
  <c r="CR293" i="4"/>
  <c r="DA300" i="4"/>
  <c r="CO300" i="4"/>
  <c r="CB300" i="4"/>
  <c r="BP300" i="4"/>
  <c r="DK300" i="4"/>
  <c r="CX300" i="4"/>
  <c r="CL300" i="4"/>
  <c r="BY300" i="4"/>
  <c r="BM300" i="4"/>
  <c r="DG300" i="4"/>
  <c r="CU300" i="4"/>
  <c r="CH300" i="4"/>
  <c r="BV300" i="4"/>
  <c r="DA281" i="4"/>
  <c r="CO281" i="4"/>
  <c r="CB281" i="4"/>
  <c r="BP281" i="4"/>
  <c r="CY281" i="4"/>
  <c r="CM281" i="4"/>
  <c r="CW281" i="4"/>
  <c r="CK281" i="4"/>
  <c r="BX281" i="4"/>
  <c r="BL281" i="4"/>
  <c r="DG281" i="4"/>
  <c r="CU281" i="4"/>
  <c r="BW281" i="4"/>
  <c r="CN281" i="4"/>
  <c r="DE281" i="4"/>
  <c r="DC284" i="4"/>
  <c r="CQ284" i="4"/>
  <c r="CD284" i="4"/>
  <c r="BR284" i="4"/>
  <c r="CK284" i="4"/>
  <c r="BU285" i="4"/>
  <c r="CN288" i="4"/>
  <c r="BP267" i="4"/>
  <c r="CB267" i="4"/>
  <c r="CO267" i="4"/>
  <c r="DA267" i="4"/>
  <c r="BR268" i="4"/>
  <c r="CD268" i="4"/>
  <c r="CQ268" i="4"/>
  <c r="DC268" i="4"/>
  <c r="BV270" i="4"/>
  <c r="CH270" i="4"/>
  <c r="CU270" i="4"/>
  <c r="DG270" i="4"/>
  <c r="BL271" i="4"/>
  <c r="BX271" i="4"/>
  <c r="CK271" i="4"/>
  <c r="CW271" i="4"/>
  <c r="BT275" i="4"/>
  <c r="CF275" i="4"/>
  <c r="CS275" i="4"/>
  <c r="DE275" i="4"/>
  <c r="BV276" i="4"/>
  <c r="CH276" i="4"/>
  <c r="CU276" i="4"/>
  <c r="DG276" i="4"/>
  <c r="BL277" i="4"/>
  <c r="BX277" i="4"/>
  <c r="CK277" i="4"/>
  <c r="CW277" i="4"/>
  <c r="BP279" i="4"/>
  <c r="CB279" i="4"/>
  <c r="CO279" i="4"/>
  <c r="DA279" i="4"/>
  <c r="BY281" i="4"/>
  <c r="CP281" i="4"/>
  <c r="DF281" i="4"/>
  <c r="BX284" i="4"/>
  <c r="CW286" i="4"/>
  <c r="CK286" i="4"/>
  <c r="BX286" i="4"/>
  <c r="BL286" i="4"/>
  <c r="BU286" i="4"/>
  <c r="DK286" i="4"/>
  <c r="BO289" i="4"/>
  <c r="CR300" i="4"/>
  <c r="BS268" i="4"/>
  <c r="CE268" i="4"/>
  <c r="CR268" i="4"/>
  <c r="DD268" i="4"/>
  <c r="BS280" i="4"/>
  <c r="CE280" i="4"/>
  <c r="CR280" i="4"/>
  <c r="DD280" i="4"/>
  <c r="BK281" i="4"/>
  <c r="BZ281" i="4"/>
  <c r="CQ281" i="4"/>
  <c r="BL284" i="4"/>
  <c r="CZ284" i="4"/>
  <c r="CA288" i="4"/>
  <c r="DK291" i="4"/>
  <c r="CE293" i="4"/>
  <c r="DA294" i="4"/>
  <c r="CO294" i="4"/>
  <c r="CB294" i="4"/>
  <c r="BP294" i="4"/>
  <c r="DK294" i="4"/>
  <c r="CX294" i="4"/>
  <c r="CL294" i="4"/>
  <c r="BY294" i="4"/>
  <c r="BM294" i="4"/>
  <c r="DG294" i="4"/>
  <c r="CU294" i="4"/>
  <c r="CH294" i="4"/>
  <c r="BV294" i="4"/>
  <c r="DD294" i="4"/>
  <c r="CW285" i="4"/>
  <c r="CK285" i="4"/>
  <c r="BX285" i="4"/>
  <c r="BL285" i="4"/>
  <c r="DC285" i="4"/>
  <c r="CQ285" i="4"/>
  <c r="CD285" i="4"/>
  <c r="BR285" i="4"/>
  <c r="CN285" i="4"/>
  <c r="DF288" i="4"/>
  <c r="DK306" i="4"/>
  <c r="DE306" i="4"/>
  <c r="CS306" i="4"/>
  <c r="CF306" i="4"/>
  <c r="BT306" i="4"/>
  <c r="DC312" i="4"/>
  <c r="CQ312" i="4"/>
  <c r="CD312" i="4"/>
  <c r="BR312" i="4"/>
  <c r="DK312" i="4"/>
  <c r="CW312" i="4"/>
  <c r="CK312" i="4"/>
  <c r="BX312" i="4"/>
  <c r="BL312" i="4"/>
  <c r="DC318" i="4"/>
  <c r="CQ318" i="4"/>
  <c r="CD318" i="4"/>
  <c r="BR318" i="4"/>
  <c r="CZ318" i="4"/>
  <c r="CN318" i="4"/>
  <c r="CA318" i="4"/>
  <c r="BO318" i="4"/>
  <c r="DK318" i="4"/>
  <c r="CW318" i="4"/>
  <c r="CK318" i="4"/>
  <c r="BX318" i="4"/>
  <c r="BL318" i="4"/>
  <c r="DF318" i="4"/>
  <c r="CT318" i="4"/>
  <c r="CG318" i="4"/>
  <c r="BU318" i="4"/>
  <c r="CO328" i="4"/>
  <c r="BP328" i="4"/>
  <c r="DK328" i="4"/>
  <c r="BU268" i="4"/>
  <c r="CG268" i="4"/>
  <c r="CT268" i="4"/>
  <c r="DF268" i="4"/>
  <c r="BM270" i="4"/>
  <c r="BY270" i="4"/>
  <c r="CL270" i="4"/>
  <c r="CX270" i="4"/>
  <c r="DK270" i="4"/>
  <c r="BO277" i="4"/>
  <c r="CA277" i="4"/>
  <c r="CN277" i="4"/>
  <c r="CZ277" i="4"/>
  <c r="BS279" i="4"/>
  <c r="CE279" i="4"/>
  <c r="CR279" i="4"/>
  <c r="BN281" i="4"/>
  <c r="CC281" i="4"/>
  <c r="CS281" i="4"/>
  <c r="CA284" i="4"/>
  <c r="CZ286" i="4"/>
  <c r="BO288" i="4"/>
  <c r="CT289" i="4"/>
  <c r="CE300" i="4"/>
  <c r="BT267" i="4"/>
  <c r="CF267" i="4"/>
  <c r="CS267" i="4"/>
  <c r="DE267" i="4"/>
  <c r="BV268" i="4"/>
  <c r="CH268" i="4"/>
  <c r="CU268" i="4"/>
  <c r="DG268" i="4"/>
  <c r="BP271" i="4"/>
  <c r="CB271" i="4"/>
  <c r="CO271" i="4"/>
  <c r="DA271" i="4"/>
  <c r="BT273" i="4"/>
  <c r="BL275" i="4"/>
  <c r="BX275" i="4"/>
  <c r="CK275" i="4"/>
  <c r="CW275" i="4"/>
  <c r="BN276" i="4"/>
  <c r="BZ276" i="4"/>
  <c r="CM276" i="4"/>
  <c r="DA277" i="4"/>
  <c r="BV280" i="4"/>
  <c r="CH280" i="4"/>
  <c r="CU280" i="4"/>
  <c r="BO281" i="4"/>
  <c r="CD281" i="4"/>
  <c r="CT281" i="4"/>
  <c r="BO284" i="4"/>
  <c r="CA285" i="4"/>
  <c r="CN286" i="4"/>
  <c r="CM287" i="4"/>
  <c r="BN287" i="4"/>
  <c r="CU287" i="4"/>
  <c r="BV287" i="4"/>
  <c r="DK287" i="4"/>
  <c r="CT288" i="4"/>
  <c r="CG289" i="4"/>
  <c r="BS293" i="4"/>
  <c r="CR294" i="4"/>
  <c r="BQ265" i="4"/>
  <c r="CC265" i="4"/>
  <c r="CP265" i="4"/>
  <c r="BS266" i="4"/>
  <c r="CE266" i="4"/>
  <c r="CR266" i="4"/>
  <c r="BK268" i="4"/>
  <c r="BW268" i="4"/>
  <c r="CJ268" i="4"/>
  <c r="BQ271" i="4"/>
  <c r="CC271" i="4"/>
  <c r="CP271" i="4"/>
  <c r="BQ277" i="4"/>
  <c r="CC277" i="4"/>
  <c r="CP277" i="4"/>
  <c r="BQ281" i="4"/>
  <c r="CE281" i="4"/>
  <c r="CV281" i="4"/>
  <c r="DF285" i="4"/>
  <c r="CA286" i="4"/>
  <c r="DK288" i="4"/>
  <c r="BU289" i="4"/>
  <c r="BP298" i="4"/>
  <c r="CB298" i="4"/>
  <c r="CO298" i="4"/>
  <c r="DA298" i="4"/>
  <c r="BR311" i="4"/>
  <c r="CD311" i="4"/>
  <c r="CQ311" i="4"/>
  <c r="DC311" i="4"/>
  <c r="BR317" i="4"/>
  <c r="CD317" i="4"/>
  <c r="CQ317" i="4"/>
  <c r="DC317" i="4"/>
  <c r="BV319" i="4"/>
  <c r="CH319" i="4"/>
  <c r="CU319" i="4"/>
  <c r="DG319" i="4"/>
  <c r="DB334" i="4"/>
  <c r="CP334" i="4"/>
  <c r="CC334" i="4"/>
  <c r="BQ334" i="4"/>
  <c r="CW334" i="4"/>
  <c r="CK334" i="4"/>
  <c r="BX334" i="4"/>
  <c r="BL334" i="4"/>
  <c r="DE334" i="4"/>
  <c r="CS334" i="4"/>
  <c r="CF334" i="4"/>
  <c r="BT334" i="4"/>
  <c r="BU334" i="4"/>
  <c r="BS299" i="4"/>
  <c r="CE299" i="4"/>
  <c r="CR299" i="4"/>
  <c r="DD299" i="4"/>
  <c r="DC358" i="4"/>
  <c r="CQ358" i="4"/>
  <c r="CD358" i="4"/>
  <c r="BR358" i="4"/>
  <c r="CY362" i="4"/>
  <c r="CM362" i="4"/>
  <c r="BZ362" i="4"/>
  <c r="BN362" i="4"/>
  <c r="DK362" i="4"/>
  <c r="BP297" i="4"/>
  <c r="CB297" i="4"/>
  <c r="CO297" i="4"/>
  <c r="DA297" i="4"/>
  <c r="BT305" i="4"/>
  <c r="CF305" i="4"/>
  <c r="CS305" i="4"/>
  <c r="DE305" i="4"/>
  <c r="BW334" i="4"/>
  <c r="CN334" i="4"/>
  <c r="CY339" i="4"/>
  <c r="CM339" i="4"/>
  <c r="BZ339" i="4"/>
  <c r="BN339" i="4"/>
  <c r="DK339" i="4"/>
  <c r="CW339" i="4"/>
  <c r="CK339" i="4"/>
  <c r="BX339" i="4"/>
  <c r="BL339" i="4"/>
  <c r="DG339" i="4"/>
  <c r="CU339" i="4"/>
  <c r="CH339" i="4"/>
  <c r="BV339" i="4"/>
  <c r="DE339" i="4"/>
  <c r="CS339" i="4"/>
  <c r="CF339" i="4"/>
  <c r="BT339" i="4"/>
  <c r="DC339" i="4"/>
  <c r="CQ339" i="4"/>
  <c r="CD339" i="4"/>
  <c r="BR339" i="4"/>
  <c r="BS298" i="4"/>
  <c r="CE298" i="4"/>
  <c r="CR298" i="4"/>
  <c r="DD298" i="4"/>
  <c r="DK301" i="4"/>
  <c r="DK307" i="4"/>
  <c r="DK313" i="4"/>
  <c r="BU317" i="4"/>
  <c r="CG317" i="4"/>
  <c r="CT317" i="4"/>
  <c r="DF317" i="4"/>
  <c r="BM319" i="4"/>
  <c r="BY319" i="4"/>
  <c r="CL319" i="4"/>
  <c r="CX319" i="4"/>
  <c r="CO333" i="4"/>
  <c r="DF334" i="4"/>
  <c r="CB339" i="4"/>
  <c r="BP296" i="4"/>
  <c r="CB296" i="4"/>
  <c r="CO296" i="4"/>
  <c r="DA296" i="4"/>
  <c r="BV299" i="4"/>
  <c r="CH299" i="4"/>
  <c r="CU299" i="4"/>
  <c r="DG299" i="4"/>
  <c r="BZ301" i="4"/>
  <c r="BT304" i="4"/>
  <c r="CF304" i="4"/>
  <c r="CS304" i="4"/>
  <c r="BR309" i="4"/>
  <c r="CD309" i="4"/>
  <c r="CQ309" i="4"/>
  <c r="DC309" i="4"/>
  <c r="BN313" i="4"/>
  <c r="BZ313" i="4"/>
  <c r="CM313" i="4"/>
  <c r="CY313" i="4"/>
  <c r="DK324" i="4"/>
  <c r="CX332" i="4"/>
  <c r="CL332" i="4"/>
  <c r="BY332" i="4"/>
  <c r="BM332" i="4"/>
  <c r="DA332" i="4"/>
  <c r="CO332" i="4"/>
  <c r="CB332" i="4"/>
  <c r="BP332" i="4"/>
  <c r="DG332" i="4"/>
  <c r="CB333" i="4"/>
  <c r="BZ334" i="4"/>
  <c r="CQ334" i="4"/>
  <c r="BS297" i="4"/>
  <c r="CE297" i="4"/>
  <c r="CR297" i="4"/>
  <c r="DD297" i="4"/>
  <c r="BS315" i="4"/>
  <c r="CE315" i="4"/>
  <c r="CR315" i="4"/>
  <c r="DD315" i="4"/>
  <c r="BS321" i="4"/>
  <c r="CE321" i="4"/>
  <c r="CR321" i="4"/>
  <c r="DD321" i="4"/>
  <c r="CU329" i="4"/>
  <c r="BV329" i="4"/>
  <c r="BP333" i="4"/>
  <c r="DD333" i="4"/>
  <c r="BK334" i="4"/>
  <c r="CA334" i="4"/>
  <c r="CW338" i="4"/>
  <c r="CK338" i="4"/>
  <c r="BX338" i="4"/>
  <c r="BL338" i="4"/>
  <c r="DG338" i="4"/>
  <c r="CU338" i="4"/>
  <c r="CH338" i="4"/>
  <c r="BV338" i="4"/>
  <c r="DE338" i="4"/>
  <c r="CS338" i="4"/>
  <c r="CF338" i="4"/>
  <c r="BT338" i="4"/>
  <c r="DC338" i="4"/>
  <c r="CQ338" i="4"/>
  <c r="CD338" i="4"/>
  <c r="BR338" i="4"/>
  <c r="DA338" i="4"/>
  <c r="CO338" i="4"/>
  <c r="CB338" i="4"/>
  <c r="BP338" i="4"/>
  <c r="DA339" i="4"/>
  <c r="BV298" i="4"/>
  <c r="CH298" i="4"/>
  <c r="CU298" i="4"/>
  <c r="BT303" i="4"/>
  <c r="CF303" i="4"/>
  <c r="CS303" i="4"/>
  <c r="DE303" i="4"/>
  <c r="BR308" i="4"/>
  <c r="CD308" i="4"/>
  <c r="CQ308" i="4"/>
  <c r="BL311" i="4"/>
  <c r="BX311" i="4"/>
  <c r="CK311" i="4"/>
  <c r="CW311" i="4"/>
  <c r="BR314" i="4"/>
  <c r="CD314" i="4"/>
  <c r="CQ314" i="4"/>
  <c r="DC314" i="4"/>
  <c r="BL317" i="4"/>
  <c r="BX317" i="4"/>
  <c r="CK317" i="4"/>
  <c r="CW317" i="4"/>
  <c r="BP319" i="4"/>
  <c r="CB319" i="4"/>
  <c r="CO319" i="4"/>
  <c r="DA319" i="4"/>
  <c r="CU332" i="4"/>
  <c r="DK332" i="4"/>
  <c r="CR333" i="4"/>
  <c r="CT334" i="4"/>
  <c r="DK334" i="4"/>
  <c r="CY338" i="4"/>
  <c r="BS290" i="4"/>
  <c r="CE290" i="4"/>
  <c r="CR290" i="4"/>
  <c r="BS296" i="4"/>
  <c r="CE296" i="4"/>
  <c r="CR296" i="4"/>
  <c r="DD296" i="4"/>
  <c r="BM299" i="4"/>
  <c r="BY299" i="4"/>
  <c r="CL299" i="4"/>
  <c r="CX299" i="4"/>
  <c r="DK299" i="4"/>
  <c r="BQ313" i="4"/>
  <c r="CC313" i="4"/>
  <c r="CP313" i="4"/>
  <c r="DB313" i="4"/>
  <c r="BK322" i="4"/>
  <c r="BW322" i="4"/>
  <c r="CJ322" i="4"/>
  <c r="BM323" i="4"/>
  <c r="DK329" i="4"/>
  <c r="BS332" i="4"/>
  <c r="CE333" i="4"/>
  <c r="BN334" i="4"/>
  <c r="CD334" i="4"/>
  <c r="BV297" i="4"/>
  <c r="CH297" i="4"/>
  <c r="CU297" i="4"/>
  <c r="BL310" i="4"/>
  <c r="BX310" i="4"/>
  <c r="CK310" i="4"/>
  <c r="BV315" i="4"/>
  <c r="CH315" i="4"/>
  <c r="CU315" i="4"/>
  <c r="DG315" i="4"/>
  <c r="BL316" i="4"/>
  <c r="BX316" i="4"/>
  <c r="CK316" i="4"/>
  <c r="CW316" i="4"/>
  <c r="CF320" i="4"/>
  <c r="CO325" i="4"/>
  <c r="BP325" i="4"/>
  <c r="CH332" i="4"/>
  <c r="BO334" i="4"/>
  <c r="CV334" i="4"/>
  <c r="BP339" i="4"/>
  <c r="BO317" i="4"/>
  <c r="CA317" i="4"/>
  <c r="CN317" i="4"/>
  <c r="BS319" i="4"/>
  <c r="CE319" i="4"/>
  <c r="CR319" i="4"/>
  <c r="DG333" i="4"/>
  <c r="CU333" i="4"/>
  <c r="CH333" i="4"/>
  <c r="BV333" i="4"/>
  <c r="DK333" i="4"/>
  <c r="CG334" i="4"/>
  <c r="BN338" i="4"/>
  <c r="DK358" i="4"/>
  <c r="BV296" i="4"/>
  <c r="CH296" i="4"/>
  <c r="CU296" i="4"/>
  <c r="BP299" i="4"/>
  <c r="CB299" i="4"/>
  <c r="CO299" i="4"/>
  <c r="BT307" i="4"/>
  <c r="CF307" i="4"/>
  <c r="CS307" i="4"/>
  <c r="BL309" i="4"/>
  <c r="BX309" i="4"/>
  <c r="CK309" i="4"/>
  <c r="BT313" i="4"/>
  <c r="CF313" i="4"/>
  <c r="CS313" i="4"/>
  <c r="BP327" i="4"/>
  <c r="BR334" i="4"/>
  <c r="CY334" i="4"/>
  <c r="CO339" i="4"/>
  <c r="BS346" i="4"/>
  <c r="CE346" i="4"/>
  <c r="CR346" i="4"/>
  <c r="DD346" i="4"/>
  <c r="BO350" i="4"/>
  <c r="CA350" i="4"/>
  <c r="CN350" i="4"/>
  <c r="CZ350" i="4"/>
  <c r="BO356" i="4"/>
  <c r="CA356" i="4"/>
  <c r="CN356" i="4"/>
  <c r="CZ356" i="4"/>
  <c r="BR357" i="4"/>
  <c r="CD357" i="4"/>
  <c r="CQ357" i="4"/>
  <c r="DC357" i="4"/>
  <c r="DK359" i="4"/>
  <c r="CE364" i="4"/>
  <c r="DD364" i="4"/>
  <c r="DA366" i="4"/>
  <c r="CO366" i="4"/>
  <c r="CB366" i="4"/>
  <c r="BP366" i="4"/>
  <c r="DK366" i="4"/>
  <c r="CX366" i="4"/>
  <c r="CL366" i="4"/>
  <c r="BY366" i="4"/>
  <c r="BM366" i="4"/>
  <c r="DG366" i="4"/>
  <c r="BU367" i="4"/>
  <c r="CT367" i="4"/>
  <c r="BT340" i="4"/>
  <c r="CF340" i="4"/>
  <c r="CS340" i="4"/>
  <c r="DE340" i="4"/>
  <c r="BV341" i="4"/>
  <c r="CH341" i="4"/>
  <c r="CU341" i="4"/>
  <c r="DG341" i="4"/>
  <c r="BP344" i="4"/>
  <c r="CB344" i="4"/>
  <c r="CO344" i="4"/>
  <c r="DA344" i="4"/>
  <c r="BR345" i="4"/>
  <c r="CD345" i="4"/>
  <c r="CQ345" i="4"/>
  <c r="DC345" i="4"/>
  <c r="BV347" i="4"/>
  <c r="CH347" i="4"/>
  <c r="CU347" i="4"/>
  <c r="DG347" i="4"/>
  <c r="BR351" i="4"/>
  <c r="CD351" i="4"/>
  <c r="CQ351" i="4"/>
  <c r="DC351" i="4"/>
  <c r="BV353" i="4"/>
  <c r="CH353" i="4"/>
  <c r="CU353" i="4"/>
  <c r="DG353" i="4"/>
  <c r="CE366" i="4"/>
  <c r="BV367" i="4"/>
  <c r="CU367" i="4"/>
  <c r="CE361" i="4"/>
  <c r="DD361" i="4"/>
  <c r="CU366" i="4"/>
  <c r="BX367" i="4"/>
  <c r="CW367" i="4"/>
  <c r="DC379" i="4"/>
  <c r="CQ379" i="4"/>
  <c r="CD379" i="4"/>
  <c r="BR379" i="4"/>
  <c r="CZ379" i="4"/>
  <c r="CN379" i="4"/>
  <c r="CA379" i="4"/>
  <c r="BO379" i="4"/>
  <c r="CW379" i="4"/>
  <c r="BT379" i="4"/>
  <c r="DK379" i="4"/>
  <c r="CV379" i="4"/>
  <c r="CG379" i="4"/>
  <c r="CF379" i="4"/>
  <c r="BQ379" i="4"/>
  <c r="CT379" i="4"/>
  <c r="CS379" i="4"/>
  <c r="CC379" i="4"/>
  <c r="BN379" i="4"/>
  <c r="DF379" i="4"/>
  <c r="DE379" i="4"/>
  <c r="CP379" i="4"/>
  <c r="BZ379" i="4"/>
  <c r="BL379" i="4"/>
  <c r="BK379" i="4"/>
  <c r="DB379" i="4"/>
  <c r="CM379" i="4"/>
  <c r="BX379" i="4"/>
  <c r="BW379" i="4"/>
  <c r="CY379" i="4"/>
  <c r="CK379" i="4"/>
  <c r="BL335" i="4"/>
  <c r="BX335" i="4"/>
  <c r="CK335" i="4"/>
  <c r="CW335" i="4"/>
  <c r="BV340" i="4"/>
  <c r="CH340" i="4"/>
  <c r="CU340" i="4"/>
  <c r="DG340" i="4"/>
  <c r="BL341" i="4"/>
  <c r="BX341" i="4"/>
  <c r="CK341" i="4"/>
  <c r="CW341" i="4"/>
  <c r="BR344" i="4"/>
  <c r="CD344" i="4"/>
  <c r="CQ344" i="4"/>
  <c r="DC344" i="4"/>
  <c r="BT345" i="4"/>
  <c r="CF345" i="4"/>
  <c r="CS345" i="4"/>
  <c r="DE345" i="4"/>
  <c r="BV346" i="4"/>
  <c r="CH346" i="4"/>
  <c r="CU346" i="4"/>
  <c r="DG346" i="4"/>
  <c r="BR350" i="4"/>
  <c r="CD350" i="4"/>
  <c r="CQ350" i="4"/>
  <c r="DC350" i="4"/>
  <c r="BR356" i="4"/>
  <c r="CD356" i="4"/>
  <c r="CQ356" i="4"/>
  <c r="DC356" i="4"/>
  <c r="BS366" i="4"/>
  <c r="BY367" i="4"/>
  <c r="BU351" i="4"/>
  <c r="CG351" i="4"/>
  <c r="CT351" i="4"/>
  <c r="DF351" i="4"/>
  <c r="CE360" i="4"/>
  <c r="DD360" i="4"/>
  <c r="CH366" i="4"/>
  <c r="DC367" i="4"/>
  <c r="CQ367" i="4"/>
  <c r="CD367" i="4"/>
  <c r="BR367" i="4"/>
  <c r="DB367" i="4"/>
  <c r="CP367" i="4"/>
  <c r="CC367" i="4"/>
  <c r="BQ367" i="4"/>
  <c r="DA367" i="4"/>
  <c r="CO367" i="4"/>
  <c r="CB367" i="4"/>
  <c r="BP367" i="4"/>
  <c r="CZ367" i="4"/>
  <c r="CN367" i="4"/>
  <c r="CA367" i="4"/>
  <c r="BO367" i="4"/>
  <c r="CY367" i="4"/>
  <c r="CM367" i="4"/>
  <c r="BZ367" i="4"/>
  <c r="BN367" i="4"/>
  <c r="CV367" i="4"/>
  <c r="CJ367" i="4"/>
  <c r="BW367" i="4"/>
  <c r="BK367" i="4"/>
  <c r="CE367" i="4"/>
  <c r="DD367" i="4"/>
  <c r="BN335" i="4"/>
  <c r="BZ335" i="4"/>
  <c r="CM335" i="4"/>
  <c r="CY335" i="4"/>
  <c r="BL340" i="4"/>
  <c r="BX340" i="4"/>
  <c r="CK340" i="4"/>
  <c r="CW340" i="4"/>
  <c r="BN341" i="4"/>
  <c r="BZ341" i="4"/>
  <c r="CM341" i="4"/>
  <c r="CY341" i="4"/>
  <c r="BT344" i="4"/>
  <c r="CF344" i="4"/>
  <c r="CS344" i="4"/>
  <c r="DE344" i="4"/>
  <c r="BV345" i="4"/>
  <c r="CH345" i="4"/>
  <c r="CU345" i="4"/>
  <c r="DG345" i="4"/>
  <c r="BL352" i="4"/>
  <c r="BX352" i="4"/>
  <c r="CK352" i="4"/>
  <c r="CW352" i="4"/>
  <c r="BP354" i="4"/>
  <c r="CB354" i="4"/>
  <c r="CO354" i="4"/>
  <c r="DA354" i="4"/>
  <c r="CF367" i="4"/>
  <c r="DE367" i="4"/>
  <c r="BS331" i="4"/>
  <c r="CE331" i="4"/>
  <c r="CR331" i="4"/>
  <c r="DD331" i="4"/>
  <c r="BO335" i="4"/>
  <c r="CA335" i="4"/>
  <c r="CN335" i="4"/>
  <c r="CZ335" i="4"/>
  <c r="BS337" i="4"/>
  <c r="CE337" i="4"/>
  <c r="CR337" i="4"/>
  <c r="BQ342" i="4"/>
  <c r="CC342" i="4"/>
  <c r="CP342" i="4"/>
  <c r="DB342" i="4"/>
  <c r="BM346" i="4"/>
  <c r="BY346" i="4"/>
  <c r="CL346" i="4"/>
  <c r="CX346" i="4"/>
  <c r="BQ348" i="4"/>
  <c r="CC348" i="4"/>
  <c r="CP348" i="4"/>
  <c r="DB348" i="4"/>
  <c r="BU350" i="4"/>
  <c r="CG350" i="4"/>
  <c r="CT350" i="4"/>
  <c r="DF350" i="4"/>
  <c r="BU356" i="4"/>
  <c r="CG356" i="4"/>
  <c r="CT356" i="4"/>
  <c r="DF356" i="4"/>
  <c r="BR359" i="4"/>
  <c r="CD359" i="4"/>
  <c r="CQ359" i="4"/>
  <c r="BV366" i="4"/>
  <c r="CG367" i="4"/>
  <c r="DF367" i="4"/>
  <c r="BN340" i="4"/>
  <c r="BZ340" i="4"/>
  <c r="CM340" i="4"/>
  <c r="CY340" i="4"/>
  <c r="BV344" i="4"/>
  <c r="CH344" i="4"/>
  <c r="CU344" i="4"/>
  <c r="DG344" i="4"/>
  <c r="BL345" i="4"/>
  <c r="BX345" i="4"/>
  <c r="CK345" i="4"/>
  <c r="CW345" i="4"/>
  <c r="BL351" i="4"/>
  <c r="BX351" i="4"/>
  <c r="CK351" i="4"/>
  <c r="CW351" i="4"/>
  <c r="CH367" i="4"/>
  <c r="DG367" i="4"/>
  <c r="BU379" i="4"/>
  <c r="CO398" i="4"/>
  <c r="BP398" i="4"/>
  <c r="DK398" i="4"/>
  <c r="BS336" i="4"/>
  <c r="CE336" i="4"/>
  <c r="CR336" i="4"/>
  <c r="DD336" i="4"/>
  <c r="BS342" i="4"/>
  <c r="CE342" i="4"/>
  <c r="CR342" i="4"/>
  <c r="DD342" i="4"/>
  <c r="DK345" i="4"/>
  <c r="BS348" i="4"/>
  <c r="CE348" i="4"/>
  <c r="CR348" i="4"/>
  <c r="DD348" i="4"/>
  <c r="DK351" i="4"/>
  <c r="BO352" i="4"/>
  <c r="CA352" i="4"/>
  <c r="CN352" i="4"/>
  <c r="BS354" i="4"/>
  <c r="CE354" i="4"/>
  <c r="CR354" i="4"/>
  <c r="DD354" i="4"/>
  <c r="BL367" i="4"/>
  <c r="CK367" i="4"/>
  <c r="BR335" i="4"/>
  <c r="CD335" i="4"/>
  <c r="CQ335" i="4"/>
  <c r="BP340" i="4"/>
  <c r="CB340" i="4"/>
  <c r="CO340" i="4"/>
  <c r="BR341" i="4"/>
  <c r="CD341" i="4"/>
  <c r="CQ341" i="4"/>
  <c r="BL344" i="4"/>
  <c r="BX344" i="4"/>
  <c r="CK344" i="4"/>
  <c r="BN345" i="4"/>
  <c r="BZ345" i="4"/>
  <c r="CM345" i="4"/>
  <c r="BP346" i="4"/>
  <c r="CB346" i="4"/>
  <c r="CO346" i="4"/>
  <c r="BL350" i="4"/>
  <c r="BX350" i="4"/>
  <c r="CK350" i="4"/>
  <c r="BL356" i="4"/>
  <c r="BX356" i="4"/>
  <c r="CK356" i="4"/>
  <c r="DD366" i="4"/>
  <c r="BM367" i="4"/>
  <c r="CL367" i="4"/>
  <c r="DK367" i="4"/>
  <c r="BU342" i="4"/>
  <c r="CG342" i="4"/>
  <c r="CT342" i="4"/>
  <c r="BS347" i="4"/>
  <c r="CE347" i="4"/>
  <c r="CR347" i="4"/>
  <c r="BU348" i="4"/>
  <c r="CG348" i="4"/>
  <c r="CT348" i="4"/>
  <c r="BO351" i="4"/>
  <c r="CA351" i="4"/>
  <c r="CN351" i="4"/>
  <c r="BS353" i="4"/>
  <c r="CE353" i="4"/>
  <c r="CR353" i="4"/>
  <c r="BS367" i="4"/>
  <c r="CR367" i="4"/>
  <c r="BS372" i="4"/>
  <c r="CF372" i="4"/>
  <c r="CT372" i="4"/>
  <c r="CW376" i="4"/>
  <c r="CK376" i="4"/>
  <c r="BX376" i="4"/>
  <c r="BL376" i="4"/>
  <c r="BT376" i="4"/>
  <c r="CU376" i="4"/>
  <c r="DE380" i="4"/>
  <c r="CS380" i="4"/>
  <c r="CF380" i="4"/>
  <c r="BT380" i="4"/>
  <c r="CU380" i="4"/>
  <c r="CN389" i="4"/>
  <c r="BO389" i="4"/>
  <c r="CV389" i="4"/>
  <c r="BW399" i="4"/>
  <c r="BZ401" i="4"/>
  <c r="CZ401" i="4"/>
  <c r="CG405" i="4"/>
  <c r="DK405" i="4"/>
  <c r="CX411" i="4"/>
  <c r="CL411" i="4"/>
  <c r="BY411" i="4"/>
  <c r="BM411" i="4"/>
  <c r="DA372" i="4"/>
  <c r="CO372" i="4"/>
  <c r="CB372" i="4"/>
  <c r="BP372" i="4"/>
  <c r="BT372" i="4"/>
  <c r="CG372" i="4"/>
  <c r="CU372" i="4"/>
  <c r="DE374" i="4"/>
  <c r="CS374" i="4"/>
  <c r="CF374" i="4"/>
  <c r="BT374" i="4"/>
  <c r="CU374" i="4"/>
  <c r="CH376" i="4"/>
  <c r="BQ377" i="4"/>
  <c r="CT377" i="4"/>
  <c r="CH380" i="4"/>
  <c r="CX384" i="4"/>
  <c r="CL384" i="4"/>
  <c r="BY384" i="4"/>
  <c r="BM384" i="4"/>
  <c r="CX386" i="4"/>
  <c r="CL386" i="4"/>
  <c r="BY386" i="4"/>
  <c r="BM386" i="4"/>
  <c r="CN399" i="4"/>
  <c r="CA401" i="4"/>
  <c r="BP370" i="4"/>
  <c r="CB370" i="4"/>
  <c r="CO370" i="4"/>
  <c r="DA370" i="4"/>
  <c r="BU372" i="4"/>
  <c r="CH372" i="4"/>
  <c r="CV372" i="4"/>
  <c r="CH374" i="4"/>
  <c r="BV376" i="4"/>
  <c r="BV380" i="4"/>
  <c r="CW380" i="4"/>
  <c r="DK380" i="4"/>
  <c r="DK384" i="4"/>
  <c r="DE401" i="4"/>
  <c r="CS401" i="4"/>
  <c r="CF401" i="4"/>
  <c r="BT401" i="4"/>
  <c r="DA401" i="4"/>
  <c r="CO401" i="4"/>
  <c r="CB401" i="4"/>
  <c r="BP401" i="4"/>
  <c r="DG401" i="4"/>
  <c r="CU401" i="4"/>
  <c r="CH401" i="4"/>
  <c r="BV401" i="4"/>
  <c r="DC401" i="4"/>
  <c r="CM401" i="4"/>
  <c r="BW401" i="4"/>
  <c r="CY401" i="4"/>
  <c r="CJ401" i="4"/>
  <c r="BR401" i="4"/>
  <c r="CX401" i="4"/>
  <c r="CG401" i="4"/>
  <c r="BQ401" i="4"/>
  <c r="CT401" i="4"/>
  <c r="CC401" i="4"/>
  <c r="BM401" i="4"/>
  <c r="CD401" i="4"/>
  <c r="DD401" i="4"/>
  <c r="DE409" i="4"/>
  <c r="CS409" i="4"/>
  <c r="CF409" i="4"/>
  <c r="BT409" i="4"/>
  <c r="CM409" i="4"/>
  <c r="CJ409" i="4"/>
  <c r="CV409" i="4"/>
  <c r="CC409" i="4"/>
  <c r="DB409" i="4"/>
  <c r="BN409" i="4"/>
  <c r="BQ409" i="4"/>
  <c r="BK409" i="4"/>
  <c r="BZ409" i="4"/>
  <c r="CX412" i="4"/>
  <c r="CL412" i="4"/>
  <c r="BY412" i="4"/>
  <c r="BM412" i="4"/>
  <c r="BV372" i="4"/>
  <c r="CJ372" i="4"/>
  <c r="CW372" i="4"/>
  <c r="BV374" i="4"/>
  <c r="CW374" i="4"/>
  <c r="CY376" i="4"/>
  <c r="CG377" i="4"/>
  <c r="BT378" i="4"/>
  <c r="CF378" i="4"/>
  <c r="CS378" i="4"/>
  <c r="CK380" i="4"/>
  <c r="DK386" i="4"/>
  <c r="BW389" i="4"/>
  <c r="CA399" i="4"/>
  <c r="CE401" i="4"/>
  <c r="DF401" i="4"/>
  <c r="CY406" i="4"/>
  <c r="CM406" i="4"/>
  <c r="BZ406" i="4"/>
  <c r="BN406" i="4"/>
  <c r="DE406" i="4"/>
  <c r="CS406" i="4"/>
  <c r="CF406" i="4"/>
  <c r="BT406" i="4"/>
  <c r="CP406" i="4"/>
  <c r="BW406" i="4"/>
  <c r="DK406" i="4"/>
  <c r="CV406" i="4"/>
  <c r="CM408" i="4"/>
  <c r="DK409" i="4"/>
  <c r="CN390" i="4"/>
  <c r="BO390" i="4"/>
  <c r="BK401" i="4"/>
  <c r="CK401" i="4"/>
  <c r="DG404" i="4"/>
  <c r="CU404" i="4"/>
  <c r="CH404" i="4"/>
  <c r="BV404" i="4"/>
  <c r="DA404" i="4"/>
  <c r="CO404" i="4"/>
  <c r="CB404" i="4"/>
  <c r="BP404" i="4"/>
  <c r="CZ405" i="4"/>
  <c r="CN405" i="4"/>
  <c r="CA405" i="4"/>
  <c r="BO405" i="4"/>
  <c r="BK372" i="4"/>
  <c r="BX372" i="4"/>
  <c r="CL372" i="4"/>
  <c r="CY372" i="4"/>
  <c r="BX374" i="4"/>
  <c r="CY374" i="4"/>
  <c r="BZ376" i="4"/>
  <c r="DA376" i="4"/>
  <c r="CY377" i="4"/>
  <c r="CM377" i="4"/>
  <c r="BZ377" i="4"/>
  <c r="BN377" i="4"/>
  <c r="CV377" i="4"/>
  <c r="CJ377" i="4"/>
  <c r="BW377" i="4"/>
  <c r="BK377" i="4"/>
  <c r="BU377" i="4"/>
  <c r="CK377" i="4"/>
  <c r="CZ377" i="4"/>
  <c r="BL380" i="4"/>
  <c r="CM380" i="4"/>
  <c r="BS385" i="4"/>
  <c r="CE385" i="4"/>
  <c r="CR385" i="4"/>
  <c r="DK390" i="4"/>
  <c r="BX395" i="4"/>
  <c r="CW395" i="4"/>
  <c r="BL401" i="4"/>
  <c r="CL401" i="4"/>
  <c r="BQ406" i="4"/>
  <c r="BR363" i="4"/>
  <c r="CD363" i="4"/>
  <c r="CQ363" i="4"/>
  <c r="BP368" i="4"/>
  <c r="CB368" i="4"/>
  <c r="CO368" i="4"/>
  <c r="DA368" i="4"/>
  <c r="BT370" i="4"/>
  <c r="CF370" i="4"/>
  <c r="CS370" i="4"/>
  <c r="DE370" i="4"/>
  <c r="BL372" i="4"/>
  <c r="BY372" i="4"/>
  <c r="CM372" i="4"/>
  <c r="CZ372" i="4"/>
  <c r="BL374" i="4"/>
  <c r="CM374" i="4"/>
  <c r="BN376" i="4"/>
  <c r="CO376" i="4"/>
  <c r="BK378" i="4"/>
  <c r="BW378" i="4"/>
  <c r="CJ378" i="4"/>
  <c r="CV378" i="4"/>
  <c r="BZ380" i="4"/>
  <c r="DA380" i="4"/>
  <c r="DK392" i="4"/>
  <c r="DK395" i="4"/>
  <c r="DB399" i="4"/>
  <c r="CP399" i="4"/>
  <c r="CC399" i="4"/>
  <c r="BQ399" i="4"/>
  <c r="CX399" i="4"/>
  <c r="CL399" i="4"/>
  <c r="BY399" i="4"/>
  <c r="BM399" i="4"/>
  <c r="CE399" i="4"/>
  <c r="CT399" i="4"/>
  <c r="BN401" i="4"/>
  <c r="CN401" i="4"/>
  <c r="DK401" i="4"/>
  <c r="DC408" i="4"/>
  <c r="CQ408" i="4"/>
  <c r="CD408" i="4"/>
  <c r="BR408" i="4"/>
  <c r="DG408" i="4"/>
  <c r="CT408" i="4"/>
  <c r="CF408" i="4"/>
  <c r="BS408" i="4"/>
  <c r="DD408" i="4"/>
  <c r="CP408" i="4"/>
  <c r="CB408" i="4"/>
  <c r="BO408" i="4"/>
  <c r="DB408" i="4"/>
  <c r="CO408" i="4"/>
  <c r="CA408" i="4"/>
  <c r="BN408" i="4"/>
  <c r="CX408" i="4"/>
  <c r="CK408" i="4"/>
  <c r="BW408" i="4"/>
  <c r="CV408" i="4"/>
  <c r="CH408" i="4"/>
  <c r="BU408" i="4"/>
  <c r="CR408" i="4"/>
  <c r="BT408" i="4"/>
  <c r="CL408" i="4"/>
  <c r="BM408" i="4"/>
  <c r="DF408" i="4"/>
  <c r="CJ408" i="4"/>
  <c r="BL408" i="4"/>
  <c r="CZ408" i="4"/>
  <c r="CC408" i="4"/>
  <c r="BK408" i="4"/>
  <c r="CU408" i="4"/>
  <c r="BK365" i="4"/>
  <c r="BW365" i="4"/>
  <c r="CJ365" i="4"/>
  <c r="CV365" i="4"/>
  <c r="BQ368" i="4"/>
  <c r="CC368" i="4"/>
  <c r="CP368" i="4"/>
  <c r="DB368" i="4"/>
  <c r="BM372" i="4"/>
  <c r="BZ372" i="4"/>
  <c r="CN372" i="4"/>
  <c r="DB372" i="4"/>
  <c r="DC373" i="4"/>
  <c r="CQ373" i="4"/>
  <c r="CD373" i="4"/>
  <c r="BR373" i="4"/>
  <c r="CG373" i="4"/>
  <c r="BZ374" i="4"/>
  <c r="DA374" i="4"/>
  <c r="DG375" i="4"/>
  <c r="CU375" i="4"/>
  <c r="CH375" i="4"/>
  <c r="BV375" i="4"/>
  <c r="BT375" i="4"/>
  <c r="CB376" i="4"/>
  <c r="DC376" i="4"/>
  <c r="BX377" i="4"/>
  <c r="CN377" i="4"/>
  <c r="DB377" i="4"/>
  <c r="BL378" i="4"/>
  <c r="BX378" i="4"/>
  <c r="CK378" i="4"/>
  <c r="CW378" i="4"/>
  <c r="BN380" i="4"/>
  <c r="CO380" i="4"/>
  <c r="DK399" i="4"/>
  <c r="BO401" i="4"/>
  <c r="CP401" i="4"/>
  <c r="CJ406" i="4"/>
  <c r="BP408" i="4"/>
  <c r="CW408" i="4"/>
  <c r="BR368" i="4"/>
  <c r="CD368" i="4"/>
  <c r="CQ368" i="4"/>
  <c r="DC368" i="4"/>
  <c r="BT369" i="4"/>
  <c r="CF369" i="4"/>
  <c r="CS369" i="4"/>
  <c r="DE369" i="4"/>
  <c r="BV370" i="4"/>
  <c r="CH370" i="4"/>
  <c r="CU370" i="4"/>
  <c r="DG370" i="4"/>
  <c r="BL371" i="4"/>
  <c r="BX371" i="4"/>
  <c r="CK371" i="4"/>
  <c r="CW371" i="4"/>
  <c r="BN372" i="4"/>
  <c r="CA372" i="4"/>
  <c r="CP372" i="4"/>
  <c r="DC372" i="4"/>
  <c r="BN374" i="4"/>
  <c r="CO374" i="4"/>
  <c r="BP376" i="4"/>
  <c r="CQ376" i="4"/>
  <c r="DC377" i="4"/>
  <c r="DK378" i="4"/>
  <c r="CB380" i="4"/>
  <c r="DC380" i="4"/>
  <c r="DD384" i="4"/>
  <c r="DE391" i="4"/>
  <c r="CF391" i="4"/>
  <c r="BS399" i="4"/>
  <c r="CG399" i="4"/>
  <c r="CV399" i="4"/>
  <c r="BS401" i="4"/>
  <c r="CQ401" i="4"/>
  <c r="DB406" i="4"/>
  <c r="BQ408" i="4"/>
  <c r="CY408" i="4"/>
  <c r="CY409" i="4"/>
  <c r="CE414" i="4"/>
  <c r="DD414" i="4"/>
  <c r="DK365" i="4"/>
  <c r="BS368" i="4"/>
  <c r="CE368" i="4"/>
  <c r="CR368" i="4"/>
  <c r="DD368" i="4"/>
  <c r="DK371" i="4"/>
  <c r="BO372" i="4"/>
  <c r="CC372" i="4"/>
  <c r="CQ372" i="4"/>
  <c r="DD372" i="4"/>
  <c r="CB374" i="4"/>
  <c r="DC374" i="4"/>
  <c r="CD376" i="4"/>
  <c r="DE376" i="4"/>
  <c r="BL377" i="4"/>
  <c r="CA377" i="4"/>
  <c r="CP377" i="4"/>
  <c r="BN378" i="4"/>
  <c r="BZ378" i="4"/>
  <c r="CM378" i="4"/>
  <c r="CY378" i="4"/>
  <c r="BP380" i="4"/>
  <c r="CQ380" i="4"/>
  <c r="CR384" i="4"/>
  <c r="DD386" i="4"/>
  <c r="DD389" i="4"/>
  <c r="BU401" i="4"/>
  <c r="CR401" i="4"/>
  <c r="BN365" i="4"/>
  <c r="BZ365" i="4"/>
  <c r="CM365" i="4"/>
  <c r="BT368" i="4"/>
  <c r="CF368" i="4"/>
  <c r="CS368" i="4"/>
  <c r="BV369" i="4"/>
  <c r="CH369" i="4"/>
  <c r="CU369" i="4"/>
  <c r="BL370" i="4"/>
  <c r="BX370" i="4"/>
  <c r="CK370" i="4"/>
  <c r="BQ372" i="4"/>
  <c r="CD372" i="4"/>
  <c r="CR372" i="4"/>
  <c r="DE372" i="4"/>
  <c r="CK373" i="4"/>
  <c r="BP374" i="4"/>
  <c r="CQ374" i="4"/>
  <c r="BR376" i="4"/>
  <c r="CS376" i="4"/>
  <c r="CQ377" i="4"/>
  <c r="DE377" i="4"/>
  <c r="BO378" i="4"/>
  <c r="CA378" i="4"/>
  <c r="CN378" i="4"/>
  <c r="CZ378" i="4"/>
  <c r="CD380" i="4"/>
  <c r="CE384" i="4"/>
  <c r="CR386" i="4"/>
  <c r="DK388" i="4"/>
  <c r="CX388" i="4"/>
  <c r="CL388" i="4"/>
  <c r="BY388" i="4"/>
  <c r="BM388" i="4"/>
  <c r="CB392" i="4"/>
  <c r="BU399" i="4"/>
  <c r="CJ399" i="4"/>
  <c r="BX401" i="4"/>
  <c r="CV401" i="4"/>
  <c r="DF405" i="4"/>
  <c r="BX408" i="4"/>
  <c r="DE408" i="4"/>
  <c r="BW396" i="4"/>
  <c r="CL396" i="4"/>
  <c r="CW397" i="4"/>
  <c r="CK397" i="4"/>
  <c r="BX397" i="4"/>
  <c r="BL397" i="4"/>
  <c r="DE397" i="4"/>
  <c r="CS397" i="4"/>
  <c r="CF397" i="4"/>
  <c r="BT397" i="4"/>
  <c r="BU397" i="4"/>
  <c r="CJ397" i="4"/>
  <c r="CY397" i="4"/>
  <c r="BQ402" i="4"/>
  <c r="CG402" i="4"/>
  <c r="CW403" i="4"/>
  <c r="CK403" i="4"/>
  <c r="BX403" i="4"/>
  <c r="BL403" i="4"/>
  <c r="DE403" i="4"/>
  <c r="CS403" i="4"/>
  <c r="CF403" i="4"/>
  <c r="BT403" i="4"/>
  <c r="CY403" i="4"/>
  <c r="CM403" i="4"/>
  <c r="BZ403" i="4"/>
  <c r="BN403" i="4"/>
  <c r="BV403" i="4"/>
  <c r="CN403" i="4"/>
  <c r="DC403" i="4"/>
  <c r="BO407" i="4"/>
  <c r="CH407" i="4"/>
  <c r="DD407" i="4"/>
  <c r="DG396" i="4"/>
  <c r="CU396" i="4"/>
  <c r="CH396" i="4"/>
  <c r="BV396" i="4"/>
  <c r="DC396" i="4"/>
  <c r="CQ396" i="4"/>
  <c r="CD396" i="4"/>
  <c r="BR396" i="4"/>
  <c r="BL396" i="4"/>
  <c r="BZ396" i="4"/>
  <c r="CO396" i="4"/>
  <c r="DD396" i="4"/>
  <c r="DC400" i="4"/>
  <c r="CQ400" i="4"/>
  <c r="CD400" i="4"/>
  <c r="BR400" i="4"/>
  <c r="CY400" i="4"/>
  <c r="CM400" i="4"/>
  <c r="BZ400" i="4"/>
  <c r="BN400" i="4"/>
  <c r="DE400" i="4"/>
  <c r="CS400" i="4"/>
  <c r="CF400" i="4"/>
  <c r="BT400" i="4"/>
  <c r="BV400" i="4"/>
  <c r="BT407" i="4"/>
  <c r="BS381" i="4"/>
  <c r="CE381" i="4"/>
  <c r="CR381" i="4"/>
  <c r="DD381" i="4"/>
  <c r="BM396" i="4"/>
  <c r="CA396" i="4"/>
  <c r="CP396" i="4"/>
  <c r="DE396" i="4"/>
  <c r="BK397" i="4"/>
  <c r="BZ397" i="4"/>
  <c r="CO397" i="4"/>
  <c r="DC397" i="4"/>
  <c r="DG402" i="4"/>
  <c r="CU402" i="4"/>
  <c r="CH402" i="4"/>
  <c r="BV402" i="4"/>
  <c r="DC402" i="4"/>
  <c r="CQ402" i="4"/>
  <c r="CD402" i="4"/>
  <c r="BR402" i="4"/>
  <c r="CW402" i="4"/>
  <c r="CK402" i="4"/>
  <c r="BX402" i="4"/>
  <c r="BL402" i="4"/>
  <c r="BW402" i="4"/>
  <c r="CN402" i="4"/>
  <c r="DD402" i="4"/>
  <c r="BK403" i="4"/>
  <c r="CB403" i="4"/>
  <c r="CR403" i="4"/>
  <c r="DA407" i="4"/>
  <c r="CO407" i="4"/>
  <c r="CB407" i="4"/>
  <c r="BP407" i="4"/>
  <c r="CX407" i="4"/>
  <c r="CK407" i="4"/>
  <c r="BW407" i="4"/>
  <c r="DG407" i="4"/>
  <c r="CT407" i="4"/>
  <c r="CF407" i="4"/>
  <c r="BS407" i="4"/>
  <c r="DC407" i="4"/>
  <c r="CP407" i="4"/>
  <c r="CA407" i="4"/>
  <c r="BN407" i="4"/>
  <c r="CZ407" i="4"/>
  <c r="CM407" i="4"/>
  <c r="BY407" i="4"/>
  <c r="BL407" i="4"/>
  <c r="BU407" i="4"/>
  <c r="CQ407" i="4"/>
  <c r="BP396" i="4"/>
  <c r="CE396" i="4"/>
  <c r="CT396" i="4"/>
  <c r="BO397" i="4"/>
  <c r="CC397" i="4"/>
  <c r="CR397" i="4"/>
  <c r="DG397" i="4"/>
  <c r="BK402" i="4"/>
  <c r="CA402" i="4"/>
  <c r="CR402" i="4"/>
  <c r="BP403" i="4"/>
  <c r="CE403" i="4"/>
  <c r="CV403" i="4"/>
  <c r="BZ407" i="4"/>
  <c r="CU407" i="4"/>
  <c r="CZ421" i="4"/>
  <c r="CN421" i="4"/>
  <c r="CA421" i="4"/>
  <c r="BO421" i="4"/>
  <c r="CJ421" i="4"/>
  <c r="CV421" i="4"/>
  <c r="BU421" i="4"/>
  <c r="CG421" i="4"/>
  <c r="CT421" i="4"/>
  <c r="BS421" i="4"/>
  <c r="DF421" i="4"/>
  <c r="CE421" i="4"/>
  <c r="CR421" i="4"/>
  <c r="BQ421" i="4"/>
  <c r="DD421" i="4"/>
  <c r="CC421" i="4"/>
  <c r="CP421" i="4"/>
  <c r="DB421" i="4"/>
  <c r="BM421" i="4"/>
  <c r="CL421" i="4"/>
  <c r="BK421" i="4"/>
  <c r="CX421" i="4"/>
  <c r="BW421" i="4"/>
  <c r="DK414" i="4"/>
  <c r="DK421" i="4"/>
  <c r="DK419" i="4"/>
  <c r="BS417" i="4"/>
  <c r="CE417" i="4"/>
  <c r="CR417" i="4"/>
  <c r="DD417" i="4"/>
  <c r="BL418" i="4"/>
  <c r="BX418" i="4"/>
  <c r="CK418" i="4"/>
  <c r="CW418" i="4"/>
  <c r="BN416" i="4"/>
  <c r="BZ416" i="4"/>
  <c r="CM416" i="4"/>
  <c r="BU417" i="4"/>
  <c r="CG417" i="4"/>
  <c r="CT417" i="4"/>
  <c r="CV422" i="4"/>
  <c r="BK417" i="4"/>
  <c r="BW417" i="4"/>
  <c r="CJ417" i="4"/>
  <c r="CV417" i="4"/>
  <c r="BM417" i="4"/>
  <c r="BY417" i="4"/>
  <c r="CL417" i="4"/>
  <c r="CX417" i="4"/>
  <c r="BR418" i="4"/>
  <c r="CD418" i="4"/>
  <c r="CQ418" i="4"/>
  <c r="DC418" i="4"/>
  <c r="BO417" i="4"/>
  <c r="CA417" i="4"/>
  <c r="CN417" i="4"/>
  <c r="CZ417" i="4"/>
  <c r="BU418" i="4"/>
  <c r="CG418" i="4"/>
  <c r="CT418" i="4"/>
  <c r="DF418" i="4"/>
  <c r="DK420" i="4"/>
  <c r="CE415" i="4"/>
  <c r="BQ417" i="4"/>
  <c r="CC417" i="4"/>
  <c r="CP417" i="4"/>
  <c r="DB417" i="4"/>
  <c r="BN420" i="4"/>
  <c r="AZ465" i="4" l="1"/>
  <c r="AN465" i="4"/>
  <c r="BF465" i="4"/>
  <c r="AW465" i="4"/>
  <c r="CF465" i="4"/>
  <c r="BP465" i="4"/>
  <c r="AK465" i="4"/>
  <c r="CO465" i="4"/>
  <c r="DE465" i="4"/>
  <c r="FJ370" i="4"/>
  <c r="FJ177" i="4"/>
  <c r="FJ85" i="4"/>
  <c r="FJ102" i="4"/>
  <c r="FJ67" i="4"/>
  <c r="FJ387" i="4"/>
  <c r="BJ253" i="4"/>
  <c r="FJ136" i="4"/>
  <c r="FJ100" i="4"/>
  <c r="FJ137" i="4"/>
  <c r="FJ398" i="4"/>
  <c r="FJ376" i="4"/>
  <c r="FJ344" i="4"/>
  <c r="FJ180" i="4"/>
  <c r="FJ173" i="4"/>
  <c r="FJ141" i="4"/>
  <c r="FJ373" i="4"/>
  <c r="FJ163" i="4"/>
  <c r="FJ225" i="4"/>
  <c r="FJ404" i="4"/>
  <c r="CY465" i="4"/>
  <c r="BZ465" i="4"/>
  <c r="BJ387" i="4"/>
  <c r="DH387" i="4"/>
  <c r="DI387" i="4" s="1"/>
  <c r="CM465" i="4"/>
  <c r="DH113" i="4"/>
  <c r="DI113" i="4" s="1"/>
  <c r="FJ110" i="4"/>
  <c r="DH62" i="4"/>
  <c r="DI62" i="4" s="1"/>
  <c r="FJ325" i="4"/>
  <c r="BJ326" i="4"/>
  <c r="DH35" i="4"/>
  <c r="DI35" i="4" s="1"/>
  <c r="CC450" i="4"/>
  <c r="DB452" i="4"/>
  <c r="FJ253" i="4"/>
  <c r="DH84" i="4"/>
  <c r="DI84" i="4" s="1"/>
  <c r="DH320" i="4"/>
  <c r="DI320" i="4" s="1"/>
  <c r="FJ77" i="4"/>
  <c r="FJ189" i="4"/>
  <c r="FJ268" i="4"/>
  <c r="FJ297" i="4"/>
  <c r="AN448" i="4"/>
  <c r="DH19" i="4"/>
  <c r="DI19" i="4" s="1"/>
  <c r="BJ144" i="4"/>
  <c r="DF451" i="4"/>
  <c r="FJ289" i="4"/>
  <c r="DB450" i="4"/>
  <c r="FJ108" i="4"/>
  <c r="CP455" i="4"/>
  <c r="FJ422" i="4"/>
  <c r="FJ357" i="4"/>
  <c r="BJ413" i="4"/>
  <c r="FJ113" i="4"/>
  <c r="BA460" i="4"/>
  <c r="DH114" i="4"/>
  <c r="DI114" i="4" s="1"/>
  <c r="FJ223" i="4"/>
  <c r="FJ330" i="4"/>
  <c r="FJ237" i="4"/>
  <c r="FJ354" i="4"/>
  <c r="DH18" i="4"/>
  <c r="DI18" i="4" s="1"/>
  <c r="AQ460" i="4"/>
  <c r="BY459" i="4"/>
  <c r="BH453" i="4"/>
  <c r="DH220" i="4"/>
  <c r="DI220" i="4" s="1"/>
  <c r="DH143" i="4"/>
  <c r="DI143" i="4" s="1"/>
  <c r="FJ403" i="4"/>
  <c r="FJ188" i="4"/>
  <c r="FJ285" i="4"/>
  <c r="FJ106" i="4"/>
  <c r="FJ196" i="4"/>
  <c r="FJ312" i="4"/>
  <c r="CZ461" i="4"/>
  <c r="FJ355" i="4"/>
  <c r="FJ121" i="4"/>
  <c r="AX462" i="4"/>
  <c r="DH211" i="4"/>
  <c r="DI211" i="4" s="1"/>
  <c r="DH144" i="4"/>
  <c r="DI144" i="4" s="1"/>
  <c r="FJ375" i="4"/>
  <c r="FJ167" i="4"/>
  <c r="FJ260" i="4"/>
  <c r="FJ320" i="4"/>
  <c r="DH420" i="4"/>
  <c r="DI420" i="4" s="1"/>
  <c r="FJ207" i="4"/>
  <c r="DH302" i="4"/>
  <c r="DI302" i="4" s="1"/>
  <c r="DH422" i="4"/>
  <c r="DI422" i="4" s="1"/>
  <c r="BJ183" i="4"/>
  <c r="DH343" i="4"/>
  <c r="DI343" i="4" s="1"/>
  <c r="DH322" i="4"/>
  <c r="DI322" i="4" s="1"/>
  <c r="DH224" i="4"/>
  <c r="DI224" i="4" s="1"/>
  <c r="FJ298" i="4"/>
  <c r="BJ168" i="4"/>
  <c r="AN459" i="4"/>
  <c r="BJ324" i="4"/>
  <c r="FJ407" i="4"/>
  <c r="DH102" i="4"/>
  <c r="DI102" i="4" s="1"/>
  <c r="FJ299" i="4"/>
  <c r="FJ384" i="4"/>
  <c r="FJ271" i="4"/>
  <c r="DH104" i="4"/>
  <c r="DI104" i="4" s="1"/>
  <c r="BJ114" i="4"/>
  <c r="AP448" i="4"/>
  <c r="AV459" i="4"/>
  <c r="AR451" i="4"/>
  <c r="BH463" i="4"/>
  <c r="AQ448" i="4"/>
  <c r="BC455" i="4"/>
  <c r="AR449" i="4"/>
  <c r="BD448" i="4"/>
  <c r="AV455" i="4"/>
  <c r="FJ413" i="4"/>
  <c r="FJ174" i="4"/>
  <c r="FJ74" i="4"/>
  <c r="FJ254" i="4"/>
  <c r="BG453" i="4"/>
  <c r="BJ252" i="4"/>
  <c r="BY451" i="4"/>
  <c r="DH250" i="4"/>
  <c r="DI250" i="4" s="1"/>
  <c r="FJ209" i="4"/>
  <c r="FJ50" i="4"/>
  <c r="FJ368" i="4"/>
  <c r="BJ257" i="4"/>
  <c r="FJ71" i="4"/>
  <c r="FJ333" i="4"/>
  <c r="BJ103" i="4"/>
  <c r="BM451" i="4"/>
  <c r="FJ95" i="4"/>
  <c r="FJ185" i="4"/>
  <c r="BJ56" i="4"/>
  <c r="FJ82" i="4"/>
  <c r="DH181" i="4"/>
  <c r="DI181" i="4" s="1"/>
  <c r="AN452" i="4"/>
  <c r="BJ84" i="4"/>
  <c r="FJ78" i="4"/>
  <c r="FJ212" i="4"/>
  <c r="FJ400" i="4"/>
  <c r="FJ222" i="4"/>
  <c r="BH461" i="4"/>
  <c r="CT462" i="4"/>
  <c r="FJ122" i="4"/>
  <c r="BJ393" i="4"/>
  <c r="FJ218" i="4"/>
  <c r="FJ348" i="4"/>
  <c r="FJ45" i="4"/>
  <c r="FJ328" i="4"/>
  <c r="AM449" i="4"/>
  <c r="DH253" i="4"/>
  <c r="DI253" i="4" s="1"/>
  <c r="CL459" i="4"/>
  <c r="FJ317" i="4"/>
  <c r="FJ284" i="4"/>
  <c r="BJ149" i="4"/>
  <c r="FJ414" i="4"/>
  <c r="AQ451" i="4"/>
  <c r="FJ402" i="4"/>
  <c r="FJ415" i="4"/>
  <c r="FJ292" i="4"/>
  <c r="FJ178" i="4"/>
  <c r="FJ301" i="4"/>
  <c r="FJ230" i="4"/>
  <c r="DH170" i="4"/>
  <c r="DI170" i="4" s="1"/>
  <c r="FJ316" i="4"/>
  <c r="CA455" i="4"/>
  <c r="FJ273" i="4"/>
  <c r="FJ91" i="4"/>
  <c r="BH454" i="4"/>
  <c r="BJ301" i="4"/>
  <c r="FJ346" i="4"/>
  <c r="DH415" i="4"/>
  <c r="DI415" i="4" s="1"/>
  <c r="DH292" i="4"/>
  <c r="DI292" i="4" s="1"/>
  <c r="FJ342" i="4"/>
  <c r="FJ197" i="4"/>
  <c r="AQ464" i="4"/>
  <c r="DH130" i="4"/>
  <c r="DI130" i="4" s="1"/>
  <c r="FJ269" i="4"/>
  <c r="FJ165" i="4"/>
  <c r="FJ243" i="4"/>
  <c r="FJ267" i="4"/>
  <c r="FJ224" i="4"/>
  <c r="FJ331" i="4"/>
  <c r="AU453" i="4"/>
  <c r="FJ203" i="4"/>
  <c r="DH199" i="4"/>
  <c r="DI199" i="4" s="1"/>
  <c r="FJ305" i="4"/>
  <c r="FJ199" i="4"/>
  <c r="FJ55" i="4"/>
  <c r="AL461" i="4"/>
  <c r="CC448" i="4"/>
  <c r="FJ158" i="4"/>
  <c r="FJ363" i="4"/>
  <c r="FJ143" i="4"/>
  <c r="FJ81" i="4"/>
  <c r="FJ380" i="4"/>
  <c r="BJ272" i="4"/>
  <c r="FJ265" i="4"/>
  <c r="FJ183" i="4"/>
  <c r="DH154" i="4"/>
  <c r="DI154" i="4" s="1"/>
  <c r="FJ213" i="4"/>
  <c r="BE464" i="4"/>
  <c r="BG458" i="4"/>
  <c r="BG457" i="4"/>
  <c r="AP452" i="4"/>
  <c r="BD454" i="4"/>
  <c r="AV453" i="4"/>
  <c r="BJ179" i="4"/>
  <c r="FJ103" i="4"/>
  <c r="FJ390" i="4"/>
  <c r="AV448" i="4"/>
  <c r="DH233" i="4"/>
  <c r="DI233" i="4" s="1"/>
  <c r="FJ288" i="4"/>
  <c r="FJ291" i="4"/>
  <c r="FJ366" i="4"/>
  <c r="FJ211" i="4"/>
  <c r="FJ303" i="4"/>
  <c r="FJ72" i="4"/>
  <c r="DH325" i="4"/>
  <c r="DI325" i="4" s="1"/>
  <c r="DH105" i="4"/>
  <c r="DI105" i="4" s="1"/>
  <c r="BE448" i="4"/>
  <c r="BG463" i="4"/>
  <c r="FJ169" i="4"/>
  <c r="FJ318" i="4"/>
  <c r="FJ123" i="4"/>
  <c r="FJ282" i="4"/>
  <c r="AL452" i="4"/>
  <c r="BH448" i="4"/>
  <c r="AU452" i="4"/>
  <c r="BC451" i="4"/>
  <c r="BG450" i="4"/>
  <c r="AQ456" i="4"/>
  <c r="BU462" i="4"/>
  <c r="BJ390" i="4"/>
  <c r="FJ118" i="4"/>
  <c r="DH414" i="4"/>
  <c r="DI414" i="4" s="1"/>
  <c r="FJ231" i="4"/>
  <c r="FJ170" i="4"/>
  <c r="FJ40" i="4"/>
  <c r="DH272" i="4"/>
  <c r="DI272" i="4" s="1"/>
  <c r="FJ101" i="4"/>
  <c r="FJ332" i="4"/>
  <c r="BJ18" i="4"/>
  <c r="DH44" i="4"/>
  <c r="DI44" i="4" s="1"/>
  <c r="FJ235" i="4"/>
  <c r="FJ57" i="4"/>
  <c r="FJ296" i="4"/>
  <c r="FJ227" i="4"/>
  <c r="BJ104" i="4"/>
  <c r="FJ349" i="4"/>
  <c r="FJ75" i="4"/>
  <c r="DH423" i="4"/>
  <c r="DI423" i="4" s="1"/>
  <c r="DH328" i="4"/>
  <c r="DI328" i="4" s="1"/>
  <c r="FJ374" i="4"/>
  <c r="FJ171" i="4"/>
  <c r="DH117" i="4"/>
  <c r="DI117" i="4" s="1"/>
  <c r="BJ190" i="4"/>
  <c r="FJ153" i="4"/>
  <c r="BJ107" i="4"/>
  <c r="FJ144" i="4"/>
  <c r="FJ64" i="4"/>
  <c r="FJ184" i="4"/>
  <c r="FJ109" i="4"/>
  <c r="FJ39" i="4"/>
  <c r="DF462" i="4"/>
  <c r="CJ465" i="4"/>
  <c r="FJ263" i="4"/>
  <c r="FJ87" i="4"/>
  <c r="FJ52" i="4"/>
  <c r="FJ327" i="4"/>
  <c r="FJ88" i="4"/>
  <c r="BJ283" i="4"/>
  <c r="FJ205" i="4"/>
  <c r="FJ190" i="4"/>
  <c r="FJ89" i="4"/>
  <c r="FJ378" i="4"/>
  <c r="FJ334" i="4"/>
  <c r="FJ124" i="4"/>
  <c r="BJ32" i="4"/>
  <c r="BQ455" i="4"/>
  <c r="BJ44" i="4"/>
  <c r="DH252" i="4"/>
  <c r="DI252" i="4" s="1"/>
  <c r="BJ118" i="4"/>
  <c r="CL451" i="4"/>
  <c r="DH182" i="4"/>
  <c r="DI182" i="4" s="1"/>
  <c r="FJ382" i="4"/>
  <c r="DH251" i="4"/>
  <c r="DI251" i="4" s="1"/>
  <c r="FJ287" i="4"/>
  <c r="BF450" i="4"/>
  <c r="BY462" i="4"/>
  <c r="BJ212" i="4"/>
  <c r="FJ367" i="4"/>
  <c r="FJ323" i="4"/>
  <c r="FJ258" i="4"/>
  <c r="FJ210" i="4"/>
  <c r="FJ175" i="4"/>
  <c r="FJ279" i="4"/>
  <c r="DH212" i="4"/>
  <c r="DI212" i="4" s="1"/>
  <c r="FJ51" i="4"/>
  <c r="BJ330" i="4"/>
  <c r="FJ419" i="4"/>
  <c r="FJ159" i="4"/>
  <c r="FJ343" i="4"/>
  <c r="BJ206" i="4"/>
  <c r="FJ294" i="4"/>
  <c r="FJ246" i="4"/>
  <c r="FJ132" i="4"/>
  <c r="FJ360" i="4"/>
  <c r="FJ168" i="4"/>
  <c r="FJ308" i="4"/>
  <c r="FJ245" i="4"/>
  <c r="FJ214" i="4"/>
  <c r="FJ119" i="4"/>
  <c r="BJ328" i="4"/>
  <c r="FJ117" i="4"/>
  <c r="DH190" i="4"/>
  <c r="DI190" i="4" s="1"/>
  <c r="BF457" i="4"/>
  <c r="AM453" i="4"/>
  <c r="CN451" i="4"/>
  <c r="FJ276" i="4"/>
  <c r="AO460" i="4"/>
  <c r="AP454" i="4"/>
  <c r="AR455" i="4"/>
  <c r="BA450" i="4"/>
  <c r="FJ315" i="4"/>
  <c r="BM461" i="4"/>
  <c r="CX459" i="4"/>
  <c r="FJ20" i="4"/>
  <c r="FJ182" i="4"/>
  <c r="FJ86" i="4"/>
  <c r="FJ381" i="4"/>
  <c r="BJ349" i="4"/>
  <c r="FJ372" i="4"/>
  <c r="FJ336" i="4"/>
  <c r="FJ256" i="4"/>
  <c r="FJ157" i="4"/>
  <c r="FJ277" i="4"/>
  <c r="DH213" i="4"/>
  <c r="DI213" i="4" s="1"/>
  <c r="FJ200" i="4"/>
  <c r="BB459" i="4"/>
  <c r="BA458" i="4"/>
  <c r="BU455" i="4"/>
  <c r="FJ306" i="4"/>
  <c r="BJ242" i="4"/>
  <c r="DH283" i="4"/>
  <c r="DI283" i="4" s="1"/>
  <c r="BJ302" i="4"/>
  <c r="FJ238" i="4"/>
  <c r="CA461" i="4"/>
  <c r="DH125" i="4"/>
  <c r="DI125" i="4" s="1"/>
  <c r="FJ131" i="4"/>
  <c r="DH274" i="4"/>
  <c r="DI274" i="4" s="1"/>
  <c r="FJ257" i="4"/>
  <c r="BM459" i="4"/>
  <c r="FJ383" i="4"/>
  <c r="FJ65" i="4"/>
  <c r="FJ240" i="4"/>
  <c r="FJ248" i="4"/>
  <c r="FJ216" i="4"/>
  <c r="FJ337" i="4"/>
  <c r="FJ300" i="4"/>
  <c r="FJ116" i="4"/>
  <c r="FJ233" i="4"/>
  <c r="AO450" i="4"/>
  <c r="AZ448" i="4"/>
  <c r="BD456" i="4"/>
  <c r="BA449" i="4"/>
  <c r="BH450" i="4"/>
  <c r="AV454" i="4"/>
  <c r="BC462" i="4"/>
  <c r="BE453" i="4"/>
  <c r="AX458" i="4"/>
  <c r="AP461" i="4"/>
  <c r="BC464" i="4"/>
  <c r="DB448" i="4"/>
  <c r="BJ250" i="4"/>
  <c r="FJ149" i="4"/>
  <c r="DH96" i="4"/>
  <c r="DI96" i="4" s="1"/>
  <c r="FJ416" i="4"/>
  <c r="CL465" i="4"/>
  <c r="FJ295" i="4"/>
  <c r="FJ195" i="4"/>
  <c r="FJ358" i="4"/>
  <c r="AS464" i="4"/>
  <c r="AZ459" i="4"/>
  <c r="BJ364" i="4"/>
  <c r="DH290" i="4"/>
  <c r="DI290" i="4" s="1"/>
  <c r="DF455" i="4"/>
  <c r="FJ359" i="4"/>
  <c r="DH50" i="4"/>
  <c r="DI50" i="4" s="1"/>
  <c r="FJ115" i="4"/>
  <c r="FJ420" i="4"/>
  <c r="DH410" i="4"/>
  <c r="DI410" i="4" s="1"/>
  <c r="FJ393" i="4"/>
  <c r="DH324" i="4"/>
  <c r="DI324" i="4" s="1"/>
  <c r="FJ98" i="4"/>
  <c r="FJ19" i="4"/>
  <c r="FJ392" i="4"/>
  <c r="DH94" i="4"/>
  <c r="DI94" i="4" s="1"/>
  <c r="BJ102" i="4"/>
  <c r="FJ37" i="4"/>
  <c r="FJ28" i="4"/>
  <c r="FJ29" i="4"/>
  <c r="DH136" i="4"/>
  <c r="DI136" i="4" s="1"/>
  <c r="FJ145" i="4"/>
  <c r="FJ339" i="4"/>
  <c r="FJ193" i="4"/>
  <c r="FJ130" i="4"/>
  <c r="FJ44" i="4"/>
  <c r="FJ409" i="4"/>
  <c r="FJ56" i="4"/>
  <c r="DH206" i="4"/>
  <c r="DI206" i="4" s="1"/>
  <c r="AL456" i="4"/>
  <c r="BD455" i="4"/>
  <c r="CF455" i="4"/>
  <c r="CN455" i="4"/>
  <c r="FJ31" i="4"/>
  <c r="FJ236" i="4"/>
  <c r="FJ66" i="4"/>
  <c r="FJ234" i="4"/>
  <c r="FJ25" i="4"/>
  <c r="DH349" i="4"/>
  <c r="DI349" i="4" s="1"/>
  <c r="FJ24" i="4"/>
  <c r="FJ350" i="4"/>
  <c r="DH273" i="4"/>
  <c r="DI273" i="4" s="1"/>
  <c r="FJ27" i="4"/>
  <c r="FJ161" i="4"/>
  <c r="BJ414" i="4"/>
  <c r="DH256" i="4"/>
  <c r="DI256" i="4" s="1"/>
  <c r="FJ129" i="4"/>
  <c r="DH326" i="4"/>
  <c r="DI326" i="4" s="1"/>
  <c r="FJ255" i="4"/>
  <c r="FJ313" i="4"/>
  <c r="BJ329" i="4"/>
  <c r="AL459" i="4"/>
  <c r="BD461" i="4"/>
  <c r="BC448" i="4"/>
  <c r="BB455" i="4"/>
  <c r="BB454" i="4"/>
  <c r="AR453" i="4"/>
  <c r="DH329" i="4"/>
  <c r="DI329" i="4" s="1"/>
  <c r="CX452" i="4"/>
  <c r="DH236" i="4"/>
  <c r="DI236" i="4" s="1"/>
  <c r="FJ127" i="4"/>
  <c r="FJ30" i="4"/>
  <c r="FJ272" i="4"/>
  <c r="FJ275" i="4"/>
  <c r="FJ228" i="4"/>
  <c r="FJ76" i="4"/>
  <c r="DH392" i="4"/>
  <c r="DI392" i="4" s="1"/>
  <c r="FJ321" i="4"/>
  <c r="FJ198" i="4"/>
  <c r="BJ130" i="4"/>
  <c r="FJ90" i="4"/>
  <c r="BJ19" i="4"/>
  <c r="FJ259" i="4"/>
  <c r="DH419" i="4"/>
  <c r="DI419" i="4" s="1"/>
  <c r="BJ274" i="4"/>
  <c r="FJ194" i="4"/>
  <c r="FJ134" i="4"/>
  <c r="FJ112" i="4"/>
  <c r="FJ191" i="4"/>
  <c r="BJ94" i="4"/>
  <c r="BJ410" i="4"/>
  <c r="DH383" i="4"/>
  <c r="DI383" i="4" s="1"/>
  <c r="FJ345" i="4"/>
  <c r="DH149" i="4"/>
  <c r="DI149" i="4" s="1"/>
  <c r="FJ38" i="4"/>
  <c r="DH393" i="4"/>
  <c r="DI393" i="4" s="1"/>
  <c r="FJ340" i="4"/>
  <c r="FJ270" i="4"/>
  <c r="FJ217" i="4"/>
  <c r="FJ152" i="4"/>
  <c r="FJ42" i="4"/>
  <c r="FJ397" i="4"/>
  <c r="FJ364" i="4"/>
  <c r="DH257" i="4"/>
  <c r="DI257" i="4" s="1"/>
  <c r="BJ35" i="4"/>
  <c r="FJ290" i="4"/>
  <c r="FJ156" i="4"/>
  <c r="FJ104" i="4"/>
  <c r="BJ62" i="4"/>
  <c r="CP448" i="4"/>
  <c r="BO449" i="4"/>
  <c r="CX461" i="4"/>
  <c r="BO451" i="4"/>
  <c r="DH327" i="4"/>
  <c r="DI327" i="4" s="1"/>
  <c r="FJ142" i="4"/>
  <c r="FJ49" i="4"/>
  <c r="FJ406" i="4"/>
  <c r="AR448" i="4"/>
  <c r="AO461" i="4"/>
  <c r="AT456" i="4"/>
  <c r="AY464" i="4"/>
  <c r="AX450" i="4"/>
  <c r="AY459" i="4"/>
  <c r="AZ453" i="4"/>
  <c r="BJ383" i="4"/>
  <c r="DH179" i="4"/>
  <c r="DI179" i="4" s="1"/>
  <c r="BJ47" i="4"/>
  <c r="FJ302" i="4"/>
  <c r="FJ266" i="4"/>
  <c r="FJ107" i="4"/>
  <c r="BJ106" i="4"/>
  <c r="FJ401" i="4"/>
  <c r="FJ385" i="4"/>
  <c r="FJ326" i="4"/>
  <c r="FJ138" i="4"/>
  <c r="DH394" i="4"/>
  <c r="DI394" i="4" s="1"/>
  <c r="DH278" i="4"/>
  <c r="DI278" i="4" s="1"/>
  <c r="FJ204" i="4"/>
  <c r="FJ114" i="4"/>
  <c r="FJ264" i="4"/>
  <c r="FJ232" i="4"/>
  <c r="FJ140" i="4"/>
  <c r="DH361" i="4"/>
  <c r="DI361" i="4" s="1"/>
  <c r="FJ21" i="4"/>
  <c r="FJ353" i="4"/>
  <c r="BJ419" i="4"/>
  <c r="BJ25" i="4"/>
  <c r="FJ186" i="4"/>
  <c r="FJ154" i="4"/>
  <c r="FJ164" i="4"/>
  <c r="CP452" i="4"/>
  <c r="BJ117" i="4"/>
  <c r="FJ391" i="4"/>
  <c r="BJ136" i="4"/>
  <c r="FJ421" i="4"/>
  <c r="FJ371" i="4"/>
  <c r="FJ335" i="4"/>
  <c r="DH301" i="4"/>
  <c r="DI301" i="4" s="1"/>
  <c r="DH56" i="4"/>
  <c r="DI56" i="4" s="1"/>
  <c r="BJ113" i="4"/>
  <c r="BJ51" i="4"/>
  <c r="BJ392" i="4"/>
  <c r="DH307" i="4"/>
  <c r="DI307" i="4" s="1"/>
  <c r="FJ133" i="4"/>
  <c r="FJ261" i="4"/>
  <c r="DH395" i="4"/>
  <c r="DI395" i="4" s="1"/>
  <c r="BJ355" i="4"/>
  <c r="DH382" i="4"/>
  <c r="DI382" i="4" s="1"/>
  <c r="FJ201" i="4"/>
  <c r="DH168" i="4"/>
  <c r="DI168" i="4" s="1"/>
  <c r="FJ58" i="4"/>
  <c r="BA448" i="4"/>
  <c r="AL462" i="4"/>
  <c r="AR459" i="4"/>
  <c r="AU456" i="4"/>
  <c r="AS457" i="4"/>
  <c r="DE460" i="4"/>
  <c r="DH217" i="4"/>
  <c r="DI217" i="4" s="1"/>
  <c r="BJ323" i="4"/>
  <c r="DH20" i="4"/>
  <c r="DI20" i="4" s="1"/>
  <c r="DH359" i="4"/>
  <c r="DI359" i="4" s="1"/>
  <c r="AL458" i="4"/>
  <c r="AP459" i="4"/>
  <c r="AO449" i="4"/>
  <c r="AN449" i="4"/>
  <c r="BD449" i="4"/>
  <c r="AY449" i="4"/>
  <c r="AP458" i="4"/>
  <c r="AY453" i="4"/>
  <c r="BD458" i="4"/>
  <c r="AN450" i="4"/>
  <c r="BH462" i="4"/>
  <c r="BE456" i="4"/>
  <c r="AS451" i="4"/>
  <c r="FJ311" i="4"/>
  <c r="FJ192" i="4"/>
  <c r="BH455" i="4"/>
  <c r="AN462" i="4"/>
  <c r="BD464" i="4"/>
  <c r="AZ452" i="4"/>
  <c r="BE463" i="4"/>
  <c r="FJ250" i="4"/>
  <c r="AP455" i="4"/>
  <c r="DH238" i="4"/>
  <c r="DI238" i="4" s="1"/>
  <c r="BJ343" i="4"/>
  <c r="BJ50" i="4"/>
  <c r="FJ208" i="4"/>
  <c r="FJ281" i="4"/>
  <c r="DH25" i="4"/>
  <c r="DI25" i="4" s="1"/>
  <c r="FJ226" i="4"/>
  <c r="FJ32" i="4"/>
  <c r="FJ242" i="4"/>
  <c r="FJ388" i="4"/>
  <c r="AK463" i="4"/>
  <c r="FJ418" i="4"/>
  <c r="FJ229" i="4"/>
  <c r="DH107" i="4"/>
  <c r="DI107" i="4" s="1"/>
  <c r="FJ347" i="4"/>
  <c r="DH330" i="4"/>
  <c r="DI330" i="4" s="1"/>
  <c r="DH323" i="4"/>
  <c r="DI323" i="4" s="1"/>
  <c r="FJ274" i="4"/>
  <c r="DH242" i="4"/>
  <c r="DI242" i="4" s="1"/>
  <c r="FJ18" i="4"/>
  <c r="FJ94" i="4"/>
  <c r="FJ410" i="4"/>
  <c r="BJ394" i="4"/>
  <c r="FJ361" i="4"/>
  <c r="FJ341" i="4"/>
  <c r="BJ278" i="4"/>
  <c r="FJ187" i="4"/>
  <c r="BJ170" i="4"/>
  <c r="AW456" i="4"/>
  <c r="AW451" i="4"/>
  <c r="FJ304" i="4"/>
  <c r="DH32" i="4"/>
  <c r="DI32" i="4" s="1"/>
  <c r="FJ352" i="4"/>
  <c r="CV459" i="4"/>
  <c r="BJ255" i="4"/>
  <c r="DH21" i="4"/>
  <c r="DI21" i="4" s="1"/>
  <c r="DH159" i="4"/>
  <c r="DI159" i="4" s="1"/>
  <c r="DH47" i="4"/>
  <c r="DI47" i="4" s="1"/>
  <c r="FJ148" i="4"/>
  <c r="FJ125" i="4"/>
  <c r="DH355" i="4"/>
  <c r="DI355" i="4" s="1"/>
  <c r="FJ338" i="4"/>
  <c r="FJ322" i="4"/>
  <c r="FJ202" i="4"/>
  <c r="BJ422" i="4"/>
  <c r="FJ405" i="4"/>
  <c r="FJ394" i="4"/>
  <c r="FJ324" i="4"/>
  <c r="FJ310" i="4"/>
  <c r="BJ143" i="4"/>
  <c r="BJ211" i="4"/>
  <c r="AW463" i="4"/>
  <c r="FJ60" i="4"/>
  <c r="FJ247" i="4"/>
  <c r="BJ224" i="4"/>
  <c r="FJ111" i="4"/>
  <c r="FJ411" i="4"/>
  <c r="FJ395" i="4"/>
  <c r="FJ362" i="4"/>
  <c r="FJ239" i="4"/>
  <c r="FJ93" i="4"/>
  <c r="FJ46" i="4"/>
  <c r="CX465" i="4"/>
  <c r="DH308" i="4"/>
  <c r="DI308" i="4" s="1"/>
  <c r="BW451" i="4"/>
  <c r="DH266" i="4"/>
  <c r="DI266" i="4" s="1"/>
  <c r="CN449" i="4"/>
  <c r="FJ286" i="4"/>
  <c r="DH416" i="4"/>
  <c r="DI416" i="4" s="1"/>
  <c r="CX451" i="4"/>
  <c r="FJ172" i="4"/>
  <c r="FJ34" i="4"/>
  <c r="DH171" i="4"/>
  <c r="DI171" i="4" s="1"/>
  <c r="DH310" i="4"/>
  <c r="DI310" i="4" s="1"/>
  <c r="BJ251" i="4"/>
  <c r="DH82" i="4"/>
  <c r="DI82" i="4" s="1"/>
  <c r="DH360" i="4"/>
  <c r="DI360" i="4" s="1"/>
  <c r="DH127" i="4"/>
  <c r="DI127" i="4" s="1"/>
  <c r="DH385" i="4"/>
  <c r="DI385" i="4" s="1"/>
  <c r="CB454" i="4"/>
  <c r="BJ420" i="4"/>
  <c r="BJ273" i="4"/>
  <c r="CG455" i="4"/>
  <c r="DH63" i="4"/>
  <c r="DI63" i="4" s="1"/>
  <c r="BJ171" i="4"/>
  <c r="FJ62" i="4"/>
  <c r="DH72" i="4"/>
  <c r="DI72" i="4" s="1"/>
  <c r="DH413" i="4"/>
  <c r="DI413" i="4" s="1"/>
  <c r="BJ360" i="4"/>
  <c r="DH304" i="4"/>
  <c r="DI304" i="4" s="1"/>
  <c r="BJ159" i="4"/>
  <c r="FJ160" i="4"/>
  <c r="DH106" i="4"/>
  <c r="DI106" i="4" s="1"/>
  <c r="FJ33" i="4"/>
  <c r="AK448" i="4"/>
  <c r="FJ278" i="4"/>
  <c r="DH255" i="4"/>
  <c r="DI255" i="4" s="1"/>
  <c r="FJ365" i="4"/>
  <c r="FJ280" i="4"/>
  <c r="FJ249" i="4"/>
  <c r="FJ120" i="4"/>
  <c r="FJ41" i="4"/>
  <c r="BJ182" i="4"/>
  <c r="FJ84" i="4"/>
  <c r="FJ417" i="4"/>
  <c r="FJ356" i="4"/>
  <c r="FJ283" i="4"/>
  <c r="FJ83" i="4"/>
  <c r="FJ36" i="4"/>
  <c r="FJ412" i="4"/>
  <c r="FJ396" i="4"/>
  <c r="FJ99" i="4"/>
  <c r="AK460" i="4"/>
  <c r="FJ389" i="4"/>
  <c r="AW453" i="4"/>
  <c r="FJ319" i="4"/>
  <c r="FJ220" i="4"/>
  <c r="FJ176" i="4"/>
  <c r="BJ154" i="4"/>
  <c r="FJ79" i="4"/>
  <c r="FJ399" i="4"/>
  <c r="BJ382" i="4"/>
  <c r="FJ329" i="4"/>
  <c r="FJ307" i="4"/>
  <c r="BJ292" i="4"/>
  <c r="FJ206" i="4"/>
  <c r="FJ179" i="4"/>
  <c r="FJ135" i="4"/>
  <c r="FJ92" i="4"/>
  <c r="FJ54" i="4"/>
  <c r="FJ408" i="4"/>
  <c r="FJ386" i="4"/>
  <c r="FJ369" i="4"/>
  <c r="FJ351" i="4"/>
  <c r="FJ309" i="4"/>
  <c r="FJ293" i="4"/>
  <c r="FJ241" i="4"/>
  <c r="FJ181" i="4"/>
  <c r="FJ155" i="4"/>
  <c r="FJ139" i="4"/>
  <c r="FJ128" i="4"/>
  <c r="FJ105" i="4"/>
  <c r="FJ63" i="4"/>
  <c r="BJ423" i="4"/>
  <c r="FJ314" i="4"/>
  <c r="BJ391" i="4"/>
  <c r="DH31" i="4"/>
  <c r="DI31" i="4" s="1"/>
  <c r="DH391" i="4"/>
  <c r="DI391" i="4" s="1"/>
  <c r="DH337" i="4"/>
  <c r="DI337" i="4" s="1"/>
  <c r="BJ325" i="4"/>
  <c r="DH183" i="4"/>
  <c r="DI183" i="4" s="1"/>
  <c r="BJ181" i="4"/>
  <c r="DH37" i="4"/>
  <c r="DI37" i="4" s="1"/>
  <c r="BJ320" i="4"/>
  <c r="BJ361" i="4"/>
  <c r="CO454" i="4"/>
  <c r="DG461" i="4"/>
  <c r="DH103" i="4"/>
  <c r="DI103" i="4" s="1"/>
  <c r="BJ213" i="4"/>
  <c r="BT452" i="4"/>
  <c r="BW459" i="4"/>
  <c r="CZ451" i="4"/>
  <c r="DH390" i="4"/>
  <c r="DI390" i="4" s="1"/>
  <c r="BJ199" i="4"/>
  <c r="DH364" i="4"/>
  <c r="DI364" i="4" s="1"/>
  <c r="DF454" i="4"/>
  <c r="CT449" i="4"/>
  <c r="BJ415" i="4"/>
  <c r="BZ460" i="4"/>
  <c r="CL458" i="4"/>
  <c r="CZ449" i="4"/>
  <c r="CZ456" i="4"/>
  <c r="DH118" i="4"/>
  <c r="DI118" i="4" s="1"/>
  <c r="BJ327" i="4"/>
  <c r="CF451" i="4"/>
  <c r="DH124" i="4"/>
  <c r="DI124" i="4" s="1"/>
  <c r="BW455" i="4"/>
  <c r="BJ395" i="4"/>
  <c r="BJ398" i="4"/>
  <c r="BJ20" i="4"/>
  <c r="BK465" i="4"/>
  <c r="DH398" i="4"/>
  <c r="DI398" i="4" s="1"/>
  <c r="CV452" i="4"/>
  <c r="BX450" i="4"/>
  <c r="DH196" i="4"/>
  <c r="DI196" i="4" s="1"/>
  <c r="DH139" i="4"/>
  <c r="DI139" i="4" s="1"/>
  <c r="BK451" i="4"/>
  <c r="DH363" i="4"/>
  <c r="DI363" i="4" s="1"/>
  <c r="CV465" i="4"/>
  <c r="CV451" i="4"/>
  <c r="BJ256" i="4"/>
  <c r="BW465" i="4"/>
  <c r="CJ453" i="4"/>
  <c r="BK448" i="4"/>
  <c r="BZ451" i="4"/>
  <c r="CY452" i="4"/>
  <c r="CZ458" i="4"/>
  <c r="BV458" i="4"/>
  <c r="CY454" i="4"/>
  <c r="BT451" i="4"/>
  <c r="BV463" i="4"/>
  <c r="DA463" i="4"/>
  <c r="CT453" i="4"/>
  <c r="CM452" i="4"/>
  <c r="DG460" i="4"/>
  <c r="BR455" i="4"/>
  <c r="CV453" i="4"/>
  <c r="CN459" i="4"/>
  <c r="BO461" i="4"/>
  <c r="CT459" i="4"/>
  <c r="DA454" i="4"/>
  <c r="BS453" i="4"/>
  <c r="BV453" i="4"/>
  <c r="CN453" i="4"/>
  <c r="BQ459" i="4"/>
  <c r="DD452" i="4"/>
  <c r="DF453" i="4"/>
  <c r="CH460" i="4"/>
  <c r="BK460" i="4"/>
  <c r="CO460" i="4"/>
  <c r="CW458" i="4"/>
  <c r="BS460" i="4"/>
  <c r="CC452" i="4"/>
  <c r="BO454" i="4"/>
  <c r="DB459" i="4"/>
  <c r="BQ458" i="4"/>
  <c r="BM462" i="4"/>
  <c r="CL455" i="4"/>
  <c r="CX449" i="4"/>
  <c r="BQ456" i="4"/>
  <c r="CU459" i="4"/>
  <c r="CW454" i="4"/>
  <c r="BZ455" i="4"/>
  <c r="BR451" i="4"/>
  <c r="BP448" i="4"/>
  <c r="BQ449" i="4"/>
  <c r="CA451" i="4"/>
  <c r="CA449" i="4"/>
  <c r="CM460" i="4"/>
  <c r="CU452" i="4"/>
  <c r="BP454" i="4"/>
  <c r="DD455" i="4"/>
  <c r="BU454" i="4"/>
  <c r="CZ455" i="4"/>
  <c r="BQ454" i="4"/>
  <c r="BO450" i="4"/>
  <c r="CZ453" i="4"/>
  <c r="DA459" i="4"/>
  <c r="BJ119" i="4"/>
  <c r="BJ73" i="4"/>
  <c r="DH119" i="4"/>
  <c r="DI119" i="4" s="1"/>
  <c r="DH68" i="4"/>
  <c r="DI68" i="4" s="1"/>
  <c r="DH282" i="4"/>
  <c r="DI282" i="4" s="1"/>
  <c r="DH74" i="4"/>
  <c r="DI74" i="4" s="1"/>
  <c r="DH129" i="4"/>
  <c r="DI129" i="4" s="1"/>
  <c r="DH141" i="4"/>
  <c r="DI141" i="4" s="1"/>
  <c r="DH205" i="4"/>
  <c r="DI205" i="4" s="1"/>
  <c r="DH258" i="4"/>
  <c r="DI258" i="4" s="1"/>
  <c r="DH316" i="4"/>
  <c r="DI316" i="4" s="1"/>
  <c r="BJ381" i="4"/>
  <c r="BJ363" i="4"/>
  <c r="DH412" i="4"/>
  <c r="DI412" i="4" s="1"/>
  <c r="DH411" i="4"/>
  <c r="DI411" i="4" s="1"/>
  <c r="DH336" i="4"/>
  <c r="DI336" i="4" s="1"/>
  <c r="BJ210" i="4"/>
  <c r="DH120" i="4"/>
  <c r="DI120" i="4" s="1"/>
  <c r="BJ371" i="4"/>
  <c r="DH225" i="4"/>
  <c r="DI225" i="4" s="1"/>
  <c r="DH331" i="4"/>
  <c r="DI331" i="4" s="1"/>
  <c r="BJ48" i="4"/>
  <c r="DH386" i="4"/>
  <c r="DI386" i="4" s="1"/>
  <c r="BJ305" i="4"/>
  <c r="BJ133" i="4"/>
  <c r="BJ125" i="4"/>
  <c r="BJ295" i="4"/>
  <c r="BJ388" i="4"/>
  <c r="BJ384" i="4"/>
  <c r="BJ411" i="4"/>
  <c r="BJ49" i="4"/>
  <c r="BJ124" i="4"/>
  <c r="BJ72" i="4"/>
  <c r="BJ95" i="4"/>
  <c r="DH271" i="4"/>
  <c r="DI271" i="4" s="1"/>
  <c r="BJ225" i="4"/>
  <c r="BJ115" i="4"/>
  <c r="DH100" i="4"/>
  <c r="DI100" i="4" s="1"/>
  <c r="BJ66" i="4"/>
  <c r="DH348" i="4"/>
  <c r="DI348" i="4" s="1"/>
  <c r="DH321" i="4"/>
  <c r="DI321" i="4" s="1"/>
  <c r="BJ409" i="4"/>
  <c r="DH389" i="4"/>
  <c r="DI389" i="4" s="1"/>
  <c r="BJ316" i="4"/>
  <c r="DH381" i="4"/>
  <c r="DI381" i="4" s="1"/>
  <c r="BJ389" i="4"/>
  <c r="BJ357" i="4"/>
  <c r="BJ307" i="4"/>
  <c r="BJ321" i="4"/>
  <c r="DH195" i="4"/>
  <c r="DI195" i="4" s="1"/>
  <c r="DH155" i="4"/>
  <c r="DI155" i="4" s="1"/>
  <c r="DH108" i="4"/>
  <c r="DI108" i="4" s="1"/>
  <c r="BJ63" i="4"/>
  <c r="BJ352" i="4"/>
  <c r="BJ340" i="4"/>
  <c r="BJ369" i="4"/>
  <c r="DH396" i="4"/>
  <c r="DI396" i="4" s="1"/>
  <c r="DH388" i="4"/>
  <c r="DI388" i="4" s="1"/>
  <c r="BJ385" i="4"/>
  <c r="BJ271" i="4"/>
  <c r="DH300" i="4"/>
  <c r="DI300" i="4" s="1"/>
  <c r="DH260" i="4"/>
  <c r="DI260" i="4" s="1"/>
  <c r="BJ234" i="4"/>
  <c r="DH177" i="4"/>
  <c r="DI177" i="4" s="1"/>
  <c r="DH184" i="4"/>
  <c r="DI184" i="4" s="1"/>
  <c r="DH165" i="4"/>
  <c r="DI165" i="4" s="1"/>
  <c r="BJ77" i="4"/>
  <c r="DH259" i="4"/>
  <c r="DI259" i="4" s="1"/>
  <c r="DH373" i="4"/>
  <c r="DI373" i="4" s="1"/>
  <c r="DH208" i="4"/>
  <c r="DI208" i="4" s="1"/>
  <c r="DH197" i="4"/>
  <c r="DI197" i="4" s="1"/>
  <c r="BJ140" i="4"/>
  <c r="BJ45" i="4"/>
  <c r="DH346" i="4"/>
  <c r="DI346" i="4" s="1"/>
  <c r="DH317" i="4"/>
  <c r="DI317" i="4" s="1"/>
  <c r="DH270" i="4"/>
  <c r="DI270" i="4" s="1"/>
  <c r="DH318" i="4"/>
  <c r="DI318" i="4" s="1"/>
  <c r="DH269" i="4"/>
  <c r="DI269" i="4" s="1"/>
  <c r="DH229" i="4"/>
  <c r="DI229" i="4" s="1"/>
  <c r="BJ200" i="4"/>
  <c r="BJ177" i="4"/>
  <c r="BJ196" i="4"/>
  <c r="BJ37" i="4"/>
  <c r="BJ65" i="4"/>
  <c r="DH276" i="4"/>
  <c r="DI276" i="4" s="1"/>
  <c r="DH218" i="4"/>
  <c r="DI218" i="4" s="1"/>
  <c r="BJ228" i="4"/>
  <c r="DH185" i="4"/>
  <c r="DI185" i="4" s="1"/>
  <c r="BJ89" i="4"/>
  <c r="BJ412" i="4"/>
  <c r="DH333" i="4"/>
  <c r="DI333" i="4" s="1"/>
  <c r="BJ248" i="4"/>
  <c r="BJ220" i="4"/>
  <c r="DH101" i="4"/>
  <c r="DI101" i="4" s="1"/>
  <c r="DH362" i="4"/>
  <c r="DI362" i="4" s="1"/>
  <c r="BJ380" i="4"/>
  <c r="BJ347" i="4"/>
  <c r="DH313" i="4"/>
  <c r="DI313" i="4" s="1"/>
  <c r="DH180" i="4"/>
  <c r="DI180" i="4" s="1"/>
  <c r="BJ362" i="4"/>
  <c r="BJ236" i="4"/>
  <c r="BJ195" i="4"/>
  <c r="DH90" i="4"/>
  <c r="DI90" i="4" s="1"/>
  <c r="DH78" i="4"/>
  <c r="DI78" i="4" s="1"/>
  <c r="DH249" i="4"/>
  <c r="DI249" i="4" s="1"/>
  <c r="BJ172" i="4"/>
  <c r="BJ131" i="4"/>
  <c r="DH353" i="4"/>
  <c r="DI353" i="4" s="1"/>
  <c r="DH380" i="4"/>
  <c r="DI380" i="4" s="1"/>
  <c r="BJ353" i="4"/>
  <c r="DH352" i="4"/>
  <c r="DI352" i="4" s="1"/>
  <c r="BJ286" i="4"/>
  <c r="DH261" i="4"/>
  <c r="DI261" i="4" s="1"/>
  <c r="BJ258" i="4"/>
  <c r="DH169" i="4"/>
  <c r="DI169" i="4" s="1"/>
  <c r="DH372" i="4"/>
  <c r="DI372" i="4" s="1"/>
  <c r="BW463" i="4"/>
  <c r="BL456" i="4"/>
  <c r="DH403" i="4"/>
  <c r="DI403" i="4" s="1"/>
  <c r="BK459" i="4"/>
  <c r="DC458" i="4"/>
  <c r="BR448" i="4"/>
  <c r="BJ333" i="4"/>
  <c r="BJ297" i="4"/>
  <c r="BJ358" i="4"/>
  <c r="BQ452" i="4"/>
  <c r="CU449" i="4"/>
  <c r="BJ289" i="4"/>
  <c r="CL461" i="4"/>
  <c r="AV452" i="4"/>
  <c r="BJ216" i="4"/>
  <c r="DH209" i="4"/>
  <c r="DI209" i="4" s="1"/>
  <c r="CX453" i="4"/>
  <c r="CX455" i="4"/>
  <c r="CB460" i="4"/>
  <c r="BW453" i="4"/>
  <c r="CH458" i="4"/>
  <c r="BJ127" i="4"/>
  <c r="DH192" i="4"/>
  <c r="DI192" i="4" s="1"/>
  <c r="DH186" i="4"/>
  <c r="DI186" i="4" s="1"/>
  <c r="BV460" i="4"/>
  <c r="BD451" i="4"/>
  <c r="DG449" i="4"/>
  <c r="BB451" i="4"/>
  <c r="AU450" i="4"/>
  <c r="DH88" i="4"/>
  <c r="DI88" i="4" s="1"/>
  <c r="CC464" i="4"/>
  <c r="DG459" i="4"/>
  <c r="DH65" i="4"/>
  <c r="DI65" i="4" s="1"/>
  <c r="CG449" i="4"/>
  <c r="AT457" i="4"/>
  <c r="CT455" i="4"/>
  <c r="BV455" i="4"/>
  <c r="AO455" i="4"/>
  <c r="BJ61" i="4"/>
  <c r="CU464" i="4"/>
  <c r="BF459" i="4"/>
  <c r="BJ69" i="4"/>
  <c r="DH49" i="4"/>
  <c r="DI49" i="4" s="1"/>
  <c r="CC459" i="4"/>
  <c r="BJ30" i="4"/>
  <c r="BW458" i="4"/>
  <c r="BA453" i="4"/>
  <c r="CE457" i="4"/>
  <c r="BN455" i="4"/>
  <c r="AS456" i="4"/>
  <c r="DH334" i="4"/>
  <c r="DI334" i="4" s="1"/>
  <c r="DH371" i="4"/>
  <c r="DI371" i="4" s="1"/>
  <c r="AY451" i="4"/>
  <c r="BJ309" i="4"/>
  <c r="DH358" i="4"/>
  <c r="DI358" i="4" s="1"/>
  <c r="BJ287" i="4"/>
  <c r="CH449" i="4"/>
  <c r="BJ293" i="4"/>
  <c r="BE462" i="4"/>
  <c r="BY461" i="4"/>
  <c r="BY452" i="4"/>
  <c r="BJ230" i="4"/>
  <c r="DH223" i="4"/>
  <c r="DI223" i="4" s="1"/>
  <c r="DE461" i="4"/>
  <c r="AX448" i="4"/>
  <c r="DH193" i="4"/>
  <c r="DI193" i="4" s="1"/>
  <c r="BJ240" i="4"/>
  <c r="BP460" i="4"/>
  <c r="CA458" i="4"/>
  <c r="CX458" i="4"/>
  <c r="BP461" i="4"/>
  <c r="CZ463" i="4"/>
  <c r="DH138" i="4"/>
  <c r="DI138" i="4" s="1"/>
  <c r="DE455" i="4"/>
  <c r="BO448" i="4"/>
  <c r="DH142" i="4"/>
  <c r="DI142" i="4" s="1"/>
  <c r="BJ90" i="4"/>
  <c r="BJ78" i="4"/>
  <c r="AL449" i="4"/>
  <c r="AQ458" i="4"/>
  <c r="BJ128" i="4"/>
  <c r="CN456" i="4"/>
  <c r="AT449" i="4"/>
  <c r="BJ101" i="4"/>
  <c r="BJ88" i="4"/>
  <c r="BT450" i="4"/>
  <c r="DH93" i="4"/>
  <c r="DI93" i="4" s="1"/>
  <c r="BJ91" i="4"/>
  <c r="DH76" i="4"/>
  <c r="DI76" i="4" s="1"/>
  <c r="BS450" i="4"/>
  <c r="AN456" i="4"/>
  <c r="CP459" i="4"/>
  <c r="DB455" i="4"/>
  <c r="AM464" i="4"/>
  <c r="AR464" i="4"/>
  <c r="DB458" i="4"/>
  <c r="CM451" i="4"/>
  <c r="BJ337" i="4"/>
  <c r="DH347" i="4"/>
  <c r="DI347" i="4" s="1"/>
  <c r="DH303" i="4"/>
  <c r="DI303" i="4" s="1"/>
  <c r="BJ332" i="4"/>
  <c r="DH332" i="4"/>
  <c r="DI332" i="4" s="1"/>
  <c r="BZ449" i="4"/>
  <c r="AR452" i="4"/>
  <c r="BJ306" i="4"/>
  <c r="BJ280" i="4"/>
  <c r="AS462" i="4"/>
  <c r="AM462" i="4"/>
  <c r="AQ452" i="4"/>
  <c r="BJ226" i="4"/>
  <c r="CW462" i="4"/>
  <c r="BJ185" i="4"/>
  <c r="AL448" i="4"/>
  <c r="BL462" i="4"/>
  <c r="BX462" i="4"/>
  <c r="BY453" i="4"/>
  <c r="DH240" i="4"/>
  <c r="DI240" i="4" s="1"/>
  <c r="DH148" i="4"/>
  <c r="DI148" i="4" s="1"/>
  <c r="AU459" i="4"/>
  <c r="CE455" i="4"/>
  <c r="BY449" i="4"/>
  <c r="DF458" i="4"/>
  <c r="CN454" i="4"/>
  <c r="BX451" i="4"/>
  <c r="CB451" i="4"/>
  <c r="BB453" i="4"/>
  <c r="BJ100" i="4"/>
  <c r="AQ450" i="4"/>
  <c r="DH85" i="4"/>
  <c r="DI85" i="4" s="1"/>
  <c r="CG450" i="4"/>
  <c r="AW455" i="4"/>
  <c r="CF454" i="4"/>
  <c r="AK455" i="4"/>
  <c r="DH80" i="4"/>
  <c r="DI80" i="4" s="1"/>
  <c r="CG459" i="4"/>
  <c r="DE451" i="4"/>
  <c r="DF459" i="4"/>
  <c r="AK459" i="4"/>
  <c r="BB464" i="4"/>
  <c r="DH404" i="4"/>
  <c r="DI404" i="4" s="1"/>
  <c r="BN449" i="4"/>
  <c r="BJ346" i="4"/>
  <c r="DH341" i="4"/>
  <c r="DI341" i="4" s="1"/>
  <c r="AQ449" i="4"/>
  <c r="BJ314" i="4"/>
  <c r="BJ303" i="4"/>
  <c r="BJ315" i="4"/>
  <c r="BJ313" i="4"/>
  <c r="CR452" i="4"/>
  <c r="DH284" i="4"/>
  <c r="DI284" i="4" s="1"/>
  <c r="BJ254" i="4"/>
  <c r="AX452" i="4"/>
  <c r="CF452" i="4"/>
  <c r="BF452" i="4"/>
  <c r="BG461" i="4"/>
  <c r="BJ241" i="4"/>
  <c r="BJ218" i="4"/>
  <c r="DH207" i="4"/>
  <c r="DI207" i="4" s="1"/>
  <c r="DH227" i="4"/>
  <c r="DI227" i="4" s="1"/>
  <c r="CE453" i="4"/>
  <c r="AM463" i="4"/>
  <c r="BJ194" i="4"/>
  <c r="AW448" i="4"/>
  <c r="CU453" i="4"/>
  <c r="CT448" i="4"/>
  <c r="BB458" i="4"/>
  <c r="CK450" i="4"/>
  <c r="BJ151" i="4"/>
  <c r="DG454" i="4"/>
  <c r="AX460" i="4"/>
  <c r="CY461" i="4"/>
  <c r="DE462" i="4"/>
  <c r="BE461" i="4"/>
  <c r="BS455" i="4"/>
  <c r="DD462" i="4"/>
  <c r="CT458" i="4"/>
  <c r="BS454" i="4"/>
  <c r="CC456" i="4"/>
  <c r="BJ167" i="4"/>
  <c r="AO458" i="4"/>
  <c r="DH128" i="4"/>
  <c r="DI128" i="4" s="1"/>
  <c r="CQ455" i="4"/>
  <c r="BJ141" i="4"/>
  <c r="AS458" i="4"/>
  <c r="AY455" i="4"/>
  <c r="CH455" i="4"/>
  <c r="AX453" i="4"/>
  <c r="BH464" i="4"/>
  <c r="BZ464" i="4"/>
  <c r="BY457" i="4"/>
  <c r="AY457" i="4"/>
  <c r="AM459" i="4"/>
  <c r="AQ459" i="4"/>
  <c r="CV457" i="4"/>
  <c r="BZ459" i="4"/>
  <c r="BO459" i="4"/>
  <c r="BO455" i="4"/>
  <c r="BJ403" i="4"/>
  <c r="CZ464" i="4"/>
  <c r="BJ285" i="4"/>
  <c r="BJ243" i="4"/>
  <c r="AT452" i="4"/>
  <c r="BJ222" i="4"/>
  <c r="DH188" i="4"/>
  <c r="DI188" i="4" s="1"/>
  <c r="CG448" i="4"/>
  <c r="DH157" i="4"/>
  <c r="DI157" i="4" s="1"/>
  <c r="CG460" i="4"/>
  <c r="DD448" i="4"/>
  <c r="AW462" i="4"/>
  <c r="AL460" i="4"/>
  <c r="BU456" i="4"/>
  <c r="BC450" i="4"/>
  <c r="CW450" i="4"/>
  <c r="CS449" i="4"/>
  <c r="BD463" i="4"/>
  <c r="DC451" i="4"/>
  <c r="CW451" i="4"/>
  <c r="DA451" i="4"/>
  <c r="CD455" i="4"/>
  <c r="CM449" i="4"/>
  <c r="AR450" i="4"/>
  <c r="CF456" i="4"/>
  <c r="BT448" i="4"/>
  <c r="DH81" i="4"/>
  <c r="DI81" i="4" s="1"/>
  <c r="CR455" i="4"/>
  <c r="DE457" i="4"/>
  <c r="DA464" i="4"/>
  <c r="BP457" i="4"/>
  <c r="BB457" i="4"/>
  <c r="BZ456" i="4"/>
  <c r="CE460" i="4"/>
  <c r="BM457" i="4"/>
  <c r="BJ31" i="4"/>
  <c r="BV459" i="4"/>
  <c r="CA459" i="4"/>
  <c r="CM459" i="4"/>
  <c r="AK454" i="4"/>
  <c r="DD463" i="4"/>
  <c r="CS458" i="4"/>
  <c r="BJ290" i="4"/>
  <c r="DH296" i="4"/>
  <c r="DI296" i="4" s="1"/>
  <c r="DH306" i="4"/>
  <c r="DI306" i="4" s="1"/>
  <c r="BC463" i="4"/>
  <c r="AN463" i="4"/>
  <c r="DC461" i="4"/>
  <c r="AZ458" i="4"/>
  <c r="AK462" i="4"/>
  <c r="CT463" i="4"/>
  <c r="DH150" i="4"/>
  <c r="DI150" i="4" s="1"/>
  <c r="DH134" i="4"/>
  <c r="DI134" i="4" s="1"/>
  <c r="BZ461" i="4"/>
  <c r="CF462" i="4"/>
  <c r="CE462" i="4"/>
  <c r="AV460" i="4"/>
  <c r="BU458" i="4"/>
  <c r="BM465" i="4"/>
  <c r="CF460" i="4"/>
  <c r="BT459" i="4"/>
  <c r="BJ79" i="4"/>
  <c r="CT450" i="4"/>
  <c r="BR450" i="4"/>
  <c r="CL449" i="4"/>
  <c r="DH41" i="4"/>
  <c r="DI41" i="4" s="1"/>
  <c r="AP457" i="4"/>
  <c r="DH53" i="4"/>
  <c r="DI53" i="4" s="1"/>
  <c r="DG450" i="4"/>
  <c r="BJ57" i="4"/>
  <c r="BX455" i="4"/>
  <c r="DH71" i="4"/>
  <c r="DI71" i="4" s="1"/>
  <c r="BN456" i="4"/>
  <c r="BP459" i="4"/>
  <c r="BF455" i="4"/>
  <c r="CC455" i="4"/>
  <c r="AR454" i="4"/>
  <c r="CX462" i="4"/>
  <c r="BV452" i="4"/>
  <c r="BJ336" i="4"/>
  <c r="CC460" i="4"/>
  <c r="BX459" i="4"/>
  <c r="BJ417" i="4"/>
  <c r="BJ416" i="4"/>
  <c r="BJ407" i="4"/>
  <c r="DH407" i="4"/>
  <c r="DI407" i="4" s="1"/>
  <c r="BJ370" i="4"/>
  <c r="AT451" i="4"/>
  <c r="BJ404" i="4"/>
  <c r="BC456" i="4"/>
  <c r="DH354" i="4"/>
  <c r="DI354" i="4" s="1"/>
  <c r="DH311" i="4"/>
  <c r="DI311" i="4" s="1"/>
  <c r="BJ298" i="4"/>
  <c r="DH338" i="4"/>
  <c r="DI338" i="4" s="1"/>
  <c r="CD452" i="4"/>
  <c r="DH305" i="4"/>
  <c r="DI305" i="4" s="1"/>
  <c r="DH285" i="4"/>
  <c r="DI285" i="4" s="1"/>
  <c r="BJ291" i="4"/>
  <c r="AQ462" i="4"/>
  <c r="BJ282" i="4"/>
  <c r="AY463" i="4"/>
  <c r="DH228" i="4"/>
  <c r="DI228" i="4" s="1"/>
  <c r="DH191" i="4"/>
  <c r="DI191" i="4" s="1"/>
  <c r="BJ176" i="4"/>
  <c r="CS455" i="4"/>
  <c r="BF448" i="4"/>
  <c r="CE448" i="4"/>
  <c r="CC463" i="4"/>
  <c r="DC448" i="4"/>
  <c r="BG449" i="4"/>
  <c r="DF463" i="4"/>
  <c r="AU454" i="4"/>
  <c r="BT462" i="4"/>
  <c r="CP449" i="4"/>
  <c r="DD459" i="4"/>
  <c r="BH458" i="4"/>
  <c r="BY465" i="4"/>
  <c r="DH153" i="4"/>
  <c r="DI153" i="4" s="1"/>
  <c r="BD450" i="4"/>
  <c r="AM458" i="4"/>
  <c r="AX451" i="4"/>
  <c r="BJ96" i="4"/>
  <c r="CF459" i="4"/>
  <c r="CS448" i="4"/>
  <c r="CF457" i="4"/>
  <c r="BV457" i="4"/>
  <c r="DF450" i="4"/>
  <c r="DC457" i="4"/>
  <c r="AN455" i="4"/>
  <c r="AQ457" i="4"/>
  <c r="CM455" i="4"/>
  <c r="CA453" i="4"/>
  <c r="BC454" i="4"/>
  <c r="BJ41" i="4"/>
  <c r="AZ456" i="4"/>
  <c r="DB462" i="4"/>
  <c r="CV462" i="4"/>
  <c r="CB459" i="4"/>
  <c r="DC459" i="4"/>
  <c r="DB451" i="4"/>
  <c r="BJ405" i="4"/>
  <c r="BB448" i="4"/>
  <c r="BZ453" i="4"/>
  <c r="DH356" i="4"/>
  <c r="DI356" i="4" s="1"/>
  <c r="DH315" i="4"/>
  <c r="DI315" i="4" s="1"/>
  <c r="CW448" i="4"/>
  <c r="BR452" i="4"/>
  <c r="BJ296" i="4"/>
  <c r="BA461" i="4"/>
  <c r="DH265" i="4"/>
  <c r="DI265" i="4" s="1"/>
  <c r="BJ276" i="4"/>
  <c r="DH280" i="4"/>
  <c r="DI280" i="4" s="1"/>
  <c r="AY461" i="4"/>
  <c r="BJ217" i="4"/>
  <c r="AT448" i="4"/>
  <c r="BS448" i="4"/>
  <c r="BT463" i="4"/>
  <c r="BC458" i="4"/>
  <c r="BQ463" i="4"/>
  <c r="AU449" i="4"/>
  <c r="CU454" i="4"/>
  <c r="BG462" i="4"/>
  <c r="CP453" i="4"/>
  <c r="CC449" i="4"/>
  <c r="BF462" i="4"/>
  <c r="AV458" i="4"/>
  <c r="DF456" i="4"/>
  <c r="BN450" i="4"/>
  <c r="AV449" i="4"/>
  <c r="BO456" i="4"/>
  <c r="BJ99" i="4"/>
  <c r="AP451" i="4"/>
  <c r="BK455" i="4"/>
  <c r="BN457" i="4"/>
  <c r="DD457" i="4"/>
  <c r="BR449" i="4"/>
  <c r="DG455" i="4"/>
  <c r="DA455" i="4"/>
  <c r="BE455" i="4"/>
  <c r="CY448" i="4"/>
  <c r="CN450" i="4"/>
  <c r="AQ454" i="4"/>
  <c r="CD456" i="4"/>
  <c r="AR460" i="4"/>
  <c r="DC460" i="4"/>
  <c r="CX450" i="4"/>
  <c r="CP464" i="4"/>
  <c r="CJ454" i="4"/>
  <c r="BJ365" i="4"/>
  <c r="BJ375" i="4"/>
  <c r="BU461" i="4"/>
  <c r="BF456" i="4"/>
  <c r="BN453" i="4"/>
  <c r="BG448" i="4"/>
  <c r="CA452" i="4"/>
  <c r="CB448" i="4"/>
  <c r="DH275" i="4"/>
  <c r="DI275" i="4" s="1"/>
  <c r="CH453" i="4"/>
  <c r="BS449" i="4"/>
  <c r="DH295" i="4"/>
  <c r="DI295" i="4" s="1"/>
  <c r="BJ263" i="4"/>
  <c r="AM461" i="4"/>
  <c r="CQ459" i="4"/>
  <c r="DH235" i="4"/>
  <c r="DI235" i="4" s="1"/>
  <c r="DH194" i="4"/>
  <c r="DI194" i="4" s="1"/>
  <c r="BJ188" i="4"/>
  <c r="DH173" i="4"/>
  <c r="DI173" i="4" s="1"/>
  <c r="DA461" i="4"/>
  <c r="CO455" i="4"/>
  <c r="BV461" i="4"/>
  <c r="AP462" i="4"/>
  <c r="BB461" i="4"/>
  <c r="DH145" i="4"/>
  <c r="DI145" i="4" s="1"/>
  <c r="BJ121" i="4"/>
  <c r="AY458" i="4"/>
  <c r="CV448" i="4"/>
  <c r="DH131" i="4"/>
  <c r="DI131" i="4" s="1"/>
  <c r="AT462" i="4"/>
  <c r="BJ139" i="4"/>
  <c r="BW450" i="4"/>
  <c r="BZ450" i="4"/>
  <c r="AV450" i="4"/>
  <c r="BU453" i="4"/>
  <c r="DB457" i="4"/>
  <c r="AL455" i="4"/>
  <c r="AZ454" i="4"/>
  <c r="BM455" i="4"/>
  <c r="BP458" i="4"/>
  <c r="CA450" i="4"/>
  <c r="CY457" i="4"/>
  <c r="BW449" i="4"/>
  <c r="AT460" i="4"/>
  <c r="BJ70" i="4"/>
  <c r="AW457" i="4"/>
  <c r="BJ396" i="4"/>
  <c r="DH374" i="4"/>
  <c r="DI374" i="4" s="1"/>
  <c r="DH350" i="4"/>
  <c r="DI350" i="4" s="1"/>
  <c r="DH342" i="4"/>
  <c r="DI342" i="4" s="1"/>
  <c r="BJ265" i="4"/>
  <c r="BO452" i="4"/>
  <c r="DH243" i="4"/>
  <c r="DI243" i="4" s="1"/>
  <c r="CG452" i="4"/>
  <c r="CD459" i="4"/>
  <c r="AO451" i="4"/>
  <c r="AZ462" i="4"/>
  <c r="BE454" i="4"/>
  <c r="BL461" i="4"/>
  <c r="BB462" i="4"/>
  <c r="DH176" i="4"/>
  <c r="DI176" i="4" s="1"/>
  <c r="BA456" i="4"/>
  <c r="DH133" i="4"/>
  <c r="DI133" i="4" s="1"/>
  <c r="CL460" i="4"/>
  <c r="BA463" i="4"/>
  <c r="AW458" i="4"/>
  <c r="BQ453" i="4"/>
  <c r="AT458" i="4"/>
  <c r="CF458" i="4"/>
  <c r="CM450" i="4"/>
  <c r="AZ450" i="4"/>
  <c r="AU455" i="4"/>
  <c r="DH89" i="4"/>
  <c r="DI89" i="4" s="1"/>
  <c r="BW454" i="4"/>
  <c r="DG457" i="4"/>
  <c r="BR457" i="4"/>
  <c r="CP457" i="4"/>
  <c r="AZ455" i="4"/>
  <c r="AN454" i="4"/>
  <c r="CZ450" i="4"/>
  <c r="BN454" i="4"/>
  <c r="DB460" i="4"/>
  <c r="AK457" i="4"/>
  <c r="AV464" i="4"/>
  <c r="CH459" i="4"/>
  <c r="DH369" i="4"/>
  <c r="DI369" i="4" s="1"/>
  <c r="DH405" i="4"/>
  <c r="DI405" i="4" s="1"/>
  <c r="DH402" i="4"/>
  <c r="DI402" i="4" s="1"/>
  <c r="DH375" i="4"/>
  <c r="DI375" i="4" s="1"/>
  <c r="DH368" i="4"/>
  <c r="DI368" i="4" s="1"/>
  <c r="DH370" i="4"/>
  <c r="DI370" i="4" s="1"/>
  <c r="AS463" i="4"/>
  <c r="DH344" i="4"/>
  <c r="DI344" i="4" s="1"/>
  <c r="BJ304" i="4"/>
  <c r="DH297" i="4"/>
  <c r="DI297" i="4" s="1"/>
  <c r="AW460" i="4"/>
  <c r="BB452" i="4"/>
  <c r="DG452" i="4"/>
  <c r="BC460" i="4"/>
  <c r="BJ260" i="4"/>
  <c r="BC453" i="4"/>
  <c r="BJ232" i="4"/>
  <c r="DH216" i="4"/>
  <c r="DI216" i="4" s="1"/>
  <c r="BJ223" i="4"/>
  <c r="AO463" i="4"/>
  <c r="BJ235" i="4"/>
  <c r="CL463" i="4"/>
  <c r="BJ231" i="4"/>
  <c r="BJ203" i="4"/>
  <c r="AO448" i="4"/>
  <c r="AS454" i="4"/>
  <c r="BY458" i="4"/>
  <c r="DH178" i="4"/>
  <c r="DI178" i="4" s="1"/>
  <c r="BJ173" i="4"/>
  <c r="DH203" i="4"/>
  <c r="DI203" i="4" s="1"/>
  <c r="AO456" i="4"/>
  <c r="DH151" i="4"/>
  <c r="DI151" i="4" s="1"/>
  <c r="BJ145" i="4"/>
  <c r="BF449" i="4"/>
  <c r="AS459" i="4"/>
  <c r="DH210" i="4"/>
  <c r="DI210" i="4" s="1"/>
  <c r="CV450" i="4"/>
  <c r="CY450" i="4"/>
  <c r="AW450" i="4"/>
  <c r="DB464" i="4"/>
  <c r="AW454" i="4"/>
  <c r="BP455" i="4"/>
  <c r="BV451" i="4"/>
  <c r="BJ75" i="4"/>
  <c r="BJ71" i="4"/>
  <c r="BJ59" i="4"/>
  <c r="CW449" i="4"/>
  <c r="CL462" i="4"/>
  <c r="CS460" i="4"/>
  <c r="BH459" i="4"/>
  <c r="BA459" i="4"/>
  <c r="DH30" i="4"/>
  <c r="DI30" i="4" s="1"/>
  <c r="BZ463" i="4"/>
  <c r="CP458" i="4"/>
  <c r="DH421" i="4"/>
  <c r="DI421" i="4" s="1"/>
  <c r="CJ460" i="4"/>
  <c r="CL452" i="4"/>
  <c r="AZ463" i="4"/>
  <c r="BJ233" i="4"/>
  <c r="CV456" i="4"/>
  <c r="BY463" i="4"/>
  <c r="BG456" i="4"/>
  <c r="AV461" i="4"/>
  <c r="BJ219" i="4"/>
  <c r="BJ184" i="4"/>
  <c r="CE463" i="4"/>
  <c r="CS456" i="4"/>
  <c r="CK453" i="4"/>
  <c r="CX460" i="4"/>
  <c r="CQ448" i="4"/>
  <c r="DD449" i="4"/>
  <c r="CS459" i="4"/>
  <c r="DB453" i="4"/>
  <c r="BS462" i="4"/>
  <c r="CG456" i="4"/>
  <c r="AL450" i="4"/>
  <c r="DE449" i="4"/>
  <c r="DH126" i="4"/>
  <c r="DI126" i="4" s="1"/>
  <c r="AR463" i="4"/>
  <c r="AN451" i="4"/>
  <c r="DD456" i="4"/>
  <c r="DH98" i="4"/>
  <c r="DI98" i="4" s="1"/>
  <c r="AP449" i="4"/>
  <c r="CF448" i="4"/>
  <c r="BH457" i="4"/>
  <c r="BF454" i="4"/>
  <c r="BU450" i="4"/>
  <c r="BE457" i="4"/>
  <c r="CU455" i="4"/>
  <c r="BC457" i="4"/>
  <c r="CH464" i="4"/>
  <c r="CB458" i="4"/>
  <c r="CO452" i="4"/>
  <c r="CM457" i="4"/>
  <c r="CW455" i="4"/>
  <c r="BP464" i="4"/>
  <c r="CK449" i="4"/>
  <c r="DH54" i="4"/>
  <c r="DI54" i="4" s="1"/>
  <c r="BY464" i="4"/>
  <c r="AU460" i="4"/>
  <c r="AM457" i="4"/>
  <c r="AX456" i="4"/>
  <c r="BN451" i="4"/>
  <c r="CX464" i="4"/>
  <c r="BW460" i="4"/>
  <c r="DH294" i="4"/>
  <c r="DI294" i="4" s="1"/>
  <c r="CN461" i="4"/>
  <c r="BG452" i="4"/>
  <c r="AU461" i="4"/>
  <c r="CL464" i="4"/>
  <c r="BM463" i="4"/>
  <c r="BJ197" i="4"/>
  <c r="BF453" i="4"/>
  <c r="DH219" i="4"/>
  <c r="DI219" i="4" s="1"/>
  <c r="BS463" i="4"/>
  <c r="CD448" i="4"/>
  <c r="AY460" i="4"/>
  <c r="CH454" i="4"/>
  <c r="CR449" i="4"/>
  <c r="BJ150" i="4"/>
  <c r="CT456" i="4"/>
  <c r="AN464" i="4"/>
  <c r="CF453" i="4"/>
  <c r="AZ451" i="4"/>
  <c r="DA449" i="4"/>
  <c r="CJ456" i="4"/>
  <c r="DD458" i="4"/>
  <c r="BT453" i="4"/>
  <c r="AV457" i="4"/>
  <c r="AT454" i="4"/>
  <c r="AS455" i="4"/>
  <c r="BV464" i="4"/>
  <c r="CO458" i="4"/>
  <c r="DA452" i="4"/>
  <c r="CG463" i="4"/>
  <c r="BZ457" i="4"/>
  <c r="CK455" i="4"/>
  <c r="AR456" i="4"/>
  <c r="BX449" i="4"/>
  <c r="BM464" i="4"/>
  <c r="CJ449" i="4"/>
  <c r="DH52" i="4"/>
  <c r="DI52" i="4" s="1"/>
  <c r="CB463" i="4"/>
  <c r="CS463" i="4"/>
  <c r="AM451" i="4"/>
  <c r="BN460" i="4"/>
  <c r="DH384" i="4"/>
  <c r="DI384" i="4" s="1"/>
  <c r="BJ344" i="4"/>
  <c r="CC451" i="4"/>
  <c r="BJ331" i="4"/>
  <c r="BJ354" i="4"/>
  <c r="BE452" i="4"/>
  <c r="BJ319" i="4"/>
  <c r="DH339" i="4"/>
  <c r="DI339" i="4" s="1"/>
  <c r="DH298" i="4"/>
  <c r="DI298" i="4" s="1"/>
  <c r="CW453" i="4"/>
  <c r="BJ259" i="4"/>
  <c r="DF461" i="4"/>
  <c r="BA452" i="4"/>
  <c r="BJ227" i="4"/>
  <c r="BM452" i="4"/>
  <c r="AV463" i="4"/>
  <c r="DD451" i="4"/>
  <c r="BJ229" i="4"/>
  <c r="AX461" i="4"/>
  <c r="DH189" i="4"/>
  <c r="DI189" i="4" s="1"/>
  <c r="BL453" i="4"/>
  <c r="BY460" i="4"/>
  <c r="CQ460" i="4"/>
  <c r="AM460" i="4"/>
  <c r="BV454" i="4"/>
  <c r="DD453" i="4"/>
  <c r="CE449" i="4"/>
  <c r="AU462" i="4"/>
  <c r="CC453" i="4"/>
  <c r="BF458" i="4"/>
  <c r="CA456" i="4"/>
  <c r="AZ449" i="4"/>
  <c r="CO449" i="4"/>
  <c r="DB449" i="4"/>
  <c r="DH69" i="4"/>
  <c r="DI69" i="4" s="1"/>
  <c r="CS457" i="4"/>
  <c r="AT453" i="4"/>
  <c r="DC450" i="4"/>
  <c r="BS459" i="4"/>
  <c r="BJ38" i="4"/>
  <c r="DA458" i="4"/>
  <c r="DA448" i="4"/>
  <c r="BL463" i="4"/>
  <c r="BR453" i="4"/>
  <c r="BT449" i="4"/>
  <c r="CM464" i="4"/>
  <c r="CM463" i="4"/>
  <c r="AZ464" i="4"/>
  <c r="CW464" i="4"/>
  <c r="CR463" i="4"/>
  <c r="BN463" i="4"/>
  <c r="DE463" i="4"/>
  <c r="DH97" i="4"/>
  <c r="DI97" i="4" s="1"/>
  <c r="CJ458" i="4"/>
  <c r="AS453" i="4"/>
  <c r="BR459" i="4"/>
  <c r="AQ455" i="4"/>
  <c r="BJ399" i="4"/>
  <c r="CY460" i="4"/>
  <c r="BJ376" i="4"/>
  <c r="BG451" i="4"/>
  <c r="BQ451" i="4"/>
  <c r="BJ342" i="4"/>
  <c r="BJ299" i="4"/>
  <c r="BJ311" i="4"/>
  <c r="AS452" i="4"/>
  <c r="BD452" i="4"/>
  <c r="DH279" i="4"/>
  <c r="DI279" i="4" s="1"/>
  <c r="AZ460" i="4"/>
  <c r="DF452" i="4"/>
  <c r="DH239" i="4"/>
  <c r="DI239" i="4" s="1"/>
  <c r="CJ452" i="4"/>
  <c r="CT461" i="4"/>
  <c r="AO452" i="4"/>
  <c r="DH230" i="4"/>
  <c r="DI230" i="4" s="1"/>
  <c r="DH202" i="4"/>
  <c r="DI202" i="4" s="1"/>
  <c r="DH175" i="4"/>
  <c r="DI175" i="4" s="1"/>
  <c r="CN458" i="4"/>
  <c r="AW459" i="4"/>
  <c r="DG458" i="4"/>
  <c r="CR453" i="4"/>
  <c r="CJ448" i="4"/>
  <c r="BE459" i="4"/>
  <c r="BG455" i="4"/>
  <c r="CO464" i="4"/>
  <c r="BH449" i="4"/>
  <c r="CP450" i="4"/>
  <c r="AR458" i="4"/>
  <c r="CB449" i="4"/>
  <c r="AT450" i="4"/>
  <c r="CQ463" i="4"/>
  <c r="CE458" i="4"/>
  <c r="DE459" i="4"/>
  <c r="BV448" i="4"/>
  <c r="CJ455" i="4"/>
  <c r="BJ83" i="4"/>
  <c r="BX463" i="4"/>
  <c r="AZ457" i="4"/>
  <c r="DD464" i="4"/>
  <c r="CL453" i="4"/>
  <c r="CK462" i="4"/>
  <c r="CX457" i="4"/>
  <c r="CD460" i="4"/>
  <c r="CQ458" i="4"/>
  <c r="DH24" i="4"/>
  <c r="DI24" i="4" s="1"/>
  <c r="BC459" i="4"/>
  <c r="BD460" i="4"/>
  <c r="BB450" i="4"/>
  <c r="CR457" i="4"/>
  <c r="DH319" i="4"/>
  <c r="DI319" i="4" s="1"/>
  <c r="CQ452" i="4"/>
  <c r="DH309" i="4"/>
  <c r="DI309" i="4" s="1"/>
  <c r="AN453" i="4"/>
  <c r="BJ377" i="4"/>
  <c r="AU451" i="4"/>
  <c r="DH351" i="4"/>
  <c r="DI351" i="4" s="1"/>
  <c r="DH287" i="4"/>
  <c r="DI287" i="4" s="1"/>
  <c r="BJ300" i="4"/>
  <c r="DH267" i="4"/>
  <c r="DI267" i="4" s="1"/>
  <c r="AN460" i="4"/>
  <c r="BX452" i="4"/>
  <c r="BJ249" i="4"/>
  <c r="BJ239" i="4"/>
  <c r="BK452" i="4"/>
  <c r="CG461" i="4"/>
  <c r="AP463" i="4"/>
  <c r="CE451" i="4"/>
  <c r="DB456" i="4"/>
  <c r="AK453" i="4"/>
  <c r="AR462" i="4"/>
  <c r="BJ189" i="4"/>
  <c r="BA462" i="4"/>
  <c r="BK453" i="4"/>
  <c r="CO461" i="4"/>
  <c r="CU458" i="4"/>
  <c r="BO463" i="4"/>
  <c r="BJ186" i="4"/>
  <c r="BW448" i="4"/>
  <c r="CU460" i="4"/>
  <c r="AK458" i="4"/>
  <c r="CZ448" i="4"/>
  <c r="CB464" i="4"/>
  <c r="DE456" i="4"/>
  <c r="CD463" i="4"/>
  <c r="BP449" i="4"/>
  <c r="BJ108" i="4"/>
  <c r="BS458" i="4"/>
  <c r="CY459" i="4"/>
  <c r="BM453" i="4"/>
  <c r="BT457" i="4"/>
  <c r="DE454" i="4"/>
  <c r="AX455" i="4"/>
  <c r="DC453" i="4"/>
  <c r="DG451" i="4"/>
  <c r="CX454" i="4"/>
  <c r="BX458" i="4"/>
  <c r="CS453" i="4"/>
  <c r="CH448" i="4"/>
  <c r="DH66" i="4"/>
  <c r="DI66" i="4" s="1"/>
  <c r="CK463" i="4"/>
  <c r="AN457" i="4"/>
  <c r="BN464" i="4"/>
  <c r="CY456" i="4"/>
  <c r="DD460" i="4"/>
  <c r="CL457" i="4"/>
  <c r="BR460" i="4"/>
  <c r="CD458" i="4"/>
  <c r="DC452" i="4"/>
  <c r="DH86" i="4"/>
  <c r="DI86" i="4" s="1"/>
  <c r="CW452" i="4"/>
  <c r="BP463" i="4"/>
  <c r="BO464" i="4"/>
  <c r="CO459" i="4"/>
  <c r="DH40" i="4"/>
  <c r="DI40" i="4" s="1"/>
  <c r="BJ39" i="4"/>
  <c r="CQ457" i="4"/>
  <c r="DH22" i="4"/>
  <c r="DI22" i="4" s="1"/>
  <c r="BJ341" i="4"/>
  <c r="AK451" i="4"/>
  <c r="BJ400" i="4"/>
  <c r="DH406" i="4"/>
  <c r="DI406" i="4" s="1"/>
  <c r="BJ406" i="4"/>
  <c r="DH376" i="4"/>
  <c r="DI376" i="4" s="1"/>
  <c r="BJ359" i="4"/>
  <c r="BJ317" i="4"/>
  <c r="BJ334" i="4"/>
  <c r="AU448" i="4"/>
  <c r="AS460" i="4"/>
  <c r="BZ452" i="4"/>
  <c r="DH288" i="4"/>
  <c r="DI288" i="4" s="1"/>
  <c r="CV463" i="4"/>
  <c r="BB463" i="4"/>
  <c r="BS451" i="4"/>
  <c r="CE452" i="4"/>
  <c r="DH172" i="4"/>
  <c r="DI172" i="4" s="1"/>
  <c r="DH201" i="4"/>
  <c r="DI201" i="4" s="1"/>
  <c r="AV462" i="4"/>
  <c r="BD462" i="4"/>
  <c r="AO462" i="4"/>
  <c r="DF448" i="4"/>
  <c r="BO458" i="4"/>
  <c r="CG453" i="4"/>
  <c r="CB461" i="4"/>
  <c r="BJ198" i="4"/>
  <c r="CA463" i="4"/>
  <c r="BE449" i="4"/>
  <c r="DH161" i="4"/>
  <c r="DI161" i="4" s="1"/>
  <c r="CZ460" i="4"/>
  <c r="AO454" i="4"/>
  <c r="BJ174" i="4"/>
  <c r="CY451" i="4"/>
  <c r="CP456" i="4"/>
  <c r="DE450" i="4"/>
  <c r="CD451" i="4"/>
  <c r="BJ55" i="4"/>
  <c r="BK454" i="4"/>
  <c r="CS454" i="4"/>
  <c r="CC457" i="4"/>
  <c r="CV455" i="4"/>
  <c r="CQ453" i="4"/>
  <c r="CU451" i="4"/>
  <c r="BU463" i="4"/>
  <c r="BV450" i="4"/>
  <c r="DE453" i="4"/>
  <c r="CU448" i="4"/>
  <c r="CW463" i="4"/>
  <c r="CE464" i="4"/>
  <c r="BA464" i="4"/>
  <c r="CM456" i="4"/>
  <c r="CR460" i="4"/>
  <c r="BE460" i="4"/>
  <c r="BN452" i="4"/>
  <c r="CY463" i="4"/>
  <c r="CR464" i="4"/>
  <c r="BS457" i="4"/>
  <c r="AX459" i="4"/>
  <c r="BL457" i="4"/>
  <c r="BJ22" i="4"/>
  <c r="DH357" i="4"/>
  <c r="DI357" i="4" s="1"/>
  <c r="AY452" i="4"/>
  <c r="CT451" i="4"/>
  <c r="BF463" i="4"/>
  <c r="AX463" i="4"/>
  <c r="BS452" i="4"/>
  <c r="CS461" i="4"/>
  <c r="CT460" i="4"/>
  <c r="DF449" i="4"/>
  <c r="CV454" i="4"/>
  <c r="DD461" i="4"/>
  <c r="AS449" i="4"/>
  <c r="CA448" i="4"/>
  <c r="CN460" i="4"/>
  <c r="DD454" i="4"/>
  <c r="BL460" i="4"/>
  <c r="BJ165" i="4"/>
  <c r="BA454" i="4"/>
  <c r="CQ451" i="4"/>
  <c r="BW456" i="4"/>
  <c r="CQ456" i="4"/>
  <c r="BQ450" i="4"/>
  <c r="BG454" i="4"/>
  <c r="CS450" i="4"/>
  <c r="DH45" i="4"/>
  <c r="DI45" i="4" s="1"/>
  <c r="BQ457" i="4"/>
  <c r="CB455" i="4"/>
  <c r="CO448" i="4"/>
  <c r="CD453" i="4"/>
  <c r="CH451" i="4"/>
  <c r="DE458" i="4"/>
  <c r="BH451" i="4"/>
  <c r="BY454" i="4"/>
  <c r="CH450" i="4"/>
  <c r="BJ116" i="4"/>
  <c r="BJ76" i="4"/>
  <c r="DG448" i="4"/>
  <c r="BS464" i="4"/>
  <c r="DG453" i="4"/>
  <c r="AO464" i="4"/>
  <c r="CJ457" i="4"/>
  <c r="BK450" i="4"/>
  <c r="DH64" i="4"/>
  <c r="DI64" i="4" s="1"/>
  <c r="BD459" i="4"/>
  <c r="BU459" i="4"/>
  <c r="BX457" i="4"/>
  <c r="CP451" i="4"/>
  <c r="CY455" i="4"/>
  <c r="BJ421" i="4"/>
  <c r="DH378" i="4"/>
  <c r="DI378" i="4" s="1"/>
  <c r="CJ459" i="4"/>
  <c r="BJ374" i="4"/>
  <c r="DH377" i="4"/>
  <c r="DI377" i="4" s="1"/>
  <c r="BJ351" i="4"/>
  <c r="DH400" i="4"/>
  <c r="DI400" i="4" s="1"/>
  <c r="BE451" i="4"/>
  <c r="DH335" i="4"/>
  <c r="DI335" i="4" s="1"/>
  <c r="CV460" i="4"/>
  <c r="DH299" i="4"/>
  <c r="DI299" i="4" s="1"/>
  <c r="BJ310" i="4"/>
  <c r="DH314" i="4"/>
  <c r="DI314" i="4" s="1"/>
  <c r="AM452" i="4"/>
  <c r="CH452" i="4"/>
  <c r="BH452" i="4"/>
  <c r="AQ453" i="4"/>
  <c r="CG451" i="4"/>
  <c r="DH246" i="4"/>
  <c r="DI246" i="4" s="1"/>
  <c r="DH226" i="4"/>
  <c r="DI226" i="4" s="1"/>
  <c r="CX448" i="4"/>
  <c r="CE456" i="4"/>
  <c r="CF461" i="4"/>
  <c r="AK456" i="4"/>
  <c r="BJ192" i="4"/>
  <c r="CA460" i="4"/>
  <c r="BJ137" i="4"/>
  <c r="BX460" i="4"/>
  <c r="AU458" i="4"/>
  <c r="BJ122" i="4"/>
  <c r="CG454" i="4"/>
  <c r="BT456" i="4"/>
  <c r="CF463" i="4"/>
  <c r="DH92" i="4"/>
  <c r="DI92" i="4" s="1"/>
  <c r="CF450" i="4"/>
  <c r="BJ85" i="4"/>
  <c r="BL448" i="4"/>
  <c r="CA464" i="4"/>
  <c r="CH457" i="4"/>
  <c r="BT454" i="4"/>
  <c r="AV451" i="4"/>
  <c r="BM454" i="4"/>
  <c r="DH116" i="4"/>
  <c r="DI116" i="4" s="1"/>
  <c r="CU450" i="4"/>
  <c r="BN458" i="4"/>
  <c r="BN448" i="4"/>
  <c r="DA453" i="4"/>
  <c r="CS451" i="4"/>
  <c r="BX453" i="4"/>
  <c r="BE450" i="4"/>
  <c r="BW457" i="4"/>
  <c r="BK458" i="4"/>
  <c r="BR463" i="4"/>
  <c r="BG459" i="4"/>
  <c r="DH418" i="4"/>
  <c r="DI418" i="4" s="1"/>
  <c r="BJ378" i="4"/>
  <c r="BJ368" i="4"/>
  <c r="DH345" i="4"/>
  <c r="DI345" i="4" s="1"/>
  <c r="BJ284" i="4"/>
  <c r="CZ452" i="4"/>
  <c r="BJ270" i="4"/>
  <c r="AM448" i="4"/>
  <c r="DH293" i="4"/>
  <c r="DI293" i="4" s="1"/>
  <c r="BJ308" i="4"/>
  <c r="CB452" i="4"/>
  <c r="BU451" i="4"/>
  <c r="CJ463" i="4"/>
  <c r="CW461" i="4"/>
  <c r="CU461" i="4"/>
  <c r="AR461" i="4"/>
  <c r="CQ461" i="4"/>
  <c r="BT461" i="4"/>
  <c r="BU448" i="4"/>
  <c r="BU460" i="4"/>
  <c r="DB463" i="4"/>
  <c r="BM458" i="4"/>
  <c r="CE461" i="4"/>
  <c r="BJ161" i="4"/>
  <c r="BT458" i="4"/>
  <c r="BO460" i="4"/>
  <c r="BJ155" i="4"/>
  <c r="AK450" i="4"/>
  <c r="CT454" i="4"/>
  <c r="CA454" i="4"/>
  <c r="BB449" i="4"/>
  <c r="BP451" i="4"/>
  <c r="DD450" i="4"/>
  <c r="BQ464" i="4"/>
  <c r="DH87" i="4"/>
  <c r="DI87" i="4" s="1"/>
  <c r="BX448" i="4"/>
  <c r="AL453" i="4"/>
  <c r="BU449" i="4"/>
  <c r="CU457" i="4"/>
  <c r="DC449" i="4"/>
  <c r="AM455" i="4"/>
  <c r="BA455" i="4"/>
  <c r="DA457" i="4"/>
  <c r="DB454" i="4"/>
  <c r="BZ458" i="4"/>
  <c r="BZ448" i="4"/>
  <c r="CK459" i="4"/>
  <c r="CO453" i="4"/>
  <c r="CM454" i="4"/>
  <c r="AS450" i="4"/>
  <c r="BF460" i="4"/>
  <c r="AO459" i="4"/>
  <c r="CW456" i="4"/>
  <c r="BJ27" i="4"/>
  <c r="BK457" i="4"/>
  <c r="DH379" i="4"/>
  <c r="DI379" i="4" s="1"/>
  <c r="BJ339" i="4"/>
  <c r="BJ373" i="4"/>
  <c r="BJ418" i="4"/>
  <c r="DH397" i="4"/>
  <c r="DI397" i="4" s="1"/>
  <c r="DH417" i="4"/>
  <c r="DI417" i="4" s="1"/>
  <c r="BJ402" i="4"/>
  <c r="BW452" i="4"/>
  <c r="BJ335" i="4"/>
  <c r="DH366" i="4"/>
  <c r="DI366" i="4" s="1"/>
  <c r="CN452" i="4"/>
  <c r="DF460" i="4"/>
  <c r="DH312" i="4"/>
  <c r="DI312" i="4" s="1"/>
  <c r="DA460" i="4"/>
  <c r="DH289" i="4"/>
  <c r="DI289" i="4" s="1"/>
  <c r="AW452" i="4"/>
  <c r="DE452" i="4"/>
  <c r="DH277" i="4"/>
  <c r="DI277" i="4" s="1"/>
  <c r="AL463" i="4"/>
  <c r="BA451" i="4"/>
  <c r="CK461" i="4"/>
  <c r="BY448" i="4"/>
  <c r="DG463" i="4"/>
  <c r="CH461" i="4"/>
  <c r="AY454" i="4"/>
  <c r="CD461" i="4"/>
  <c r="DH198" i="4"/>
  <c r="DI198" i="4" s="1"/>
  <c r="DH121" i="4"/>
  <c r="DI121" i="4" s="1"/>
  <c r="BF461" i="4"/>
  <c r="BJ157" i="4"/>
  <c r="BB460" i="4"/>
  <c r="CR448" i="4"/>
  <c r="CP463" i="4"/>
  <c r="BS461" i="4"/>
  <c r="AZ461" i="4"/>
  <c r="BJ142" i="4"/>
  <c r="BM449" i="4"/>
  <c r="CW460" i="4"/>
  <c r="CK456" i="4"/>
  <c r="AO453" i="4"/>
  <c r="CU463" i="4"/>
  <c r="AX449" i="4"/>
  <c r="DC455" i="4"/>
  <c r="BR456" i="4"/>
  <c r="BE458" i="4"/>
  <c r="BJ81" i="4"/>
  <c r="CR454" i="4"/>
  <c r="CQ449" i="4"/>
  <c r="BT455" i="4"/>
  <c r="CO457" i="4"/>
  <c r="BU452" i="4"/>
  <c r="CP454" i="4"/>
  <c r="CM458" i="4"/>
  <c r="DH73" i="4"/>
  <c r="DI73" i="4" s="1"/>
  <c r="CW459" i="4"/>
  <c r="CB453" i="4"/>
  <c r="CY453" i="4"/>
  <c r="BZ454" i="4"/>
  <c r="BT460" i="4"/>
  <c r="BW464" i="4"/>
  <c r="CM462" i="4"/>
  <c r="CP462" i="4"/>
  <c r="CJ462" i="4"/>
  <c r="DH43" i="4"/>
  <c r="DI43" i="4" s="1"/>
  <c r="BW461" i="4"/>
  <c r="CD450" i="4"/>
  <c r="DH36" i="4"/>
  <c r="DI36" i="4" s="1"/>
  <c r="AU457" i="4"/>
  <c r="CZ459" i="4"/>
  <c r="DG456" i="4"/>
  <c r="CO456" i="4"/>
  <c r="DH28" i="4"/>
  <c r="DI28" i="4" s="1"/>
  <c r="CN464" i="4"/>
  <c r="BJ356" i="4"/>
  <c r="DH367" i="4"/>
  <c r="DI367" i="4" s="1"/>
  <c r="BC449" i="4"/>
  <c r="DH286" i="4"/>
  <c r="DI286" i="4" s="1"/>
  <c r="AK452" i="4"/>
  <c r="CS452" i="4"/>
  <c r="AY462" i="4"/>
  <c r="BC452" i="4"/>
  <c r="AQ463" i="4"/>
  <c r="AT463" i="4"/>
  <c r="AU463" i="4"/>
  <c r="CX463" i="4"/>
  <c r="AY448" i="4"/>
  <c r="BX461" i="4"/>
  <c r="BM448" i="4"/>
  <c r="AM454" i="4"/>
  <c r="AS448" i="4"/>
  <c r="BR461" i="4"/>
  <c r="DH204" i="4"/>
  <c r="DI204" i="4" s="1"/>
  <c r="AT461" i="4"/>
  <c r="AP460" i="4"/>
  <c r="DH163" i="4"/>
  <c r="DI163" i="4" s="1"/>
  <c r="AN458" i="4"/>
  <c r="CV458" i="4"/>
  <c r="CM461" i="4"/>
  <c r="DH160" i="4"/>
  <c r="DI160" i="4" s="1"/>
  <c r="CS462" i="4"/>
  <c r="BJ148" i="4"/>
  <c r="AS461" i="4"/>
  <c r="DH132" i="4"/>
  <c r="DI132" i="4" s="1"/>
  <c r="BQ448" i="4"/>
  <c r="BJ180" i="4"/>
  <c r="AN461" i="4"/>
  <c r="CR462" i="4"/>
  <c r="BH460" i="4"/>
  <c r="CG458" i="4"/>
  <c r="DE448" i="4"/>
  <c r="CZ454" i="4"/>
  <c r="CH463" i="4"/>
  <c r="CF449" i="4"/>
  <c r="BJ126" i="4"/>
  <c r="CO451" i="4"/>
  <c r="CY449" i="4"/>
  <c r="DC456" i="4"/>
  <c r="DH91" i="4"/>
  <c r="DI91" i="4" s="1"/>
  <c r="CE454" i="4"/>
  <c r="AP464" i="4"/>
  <c r="CY464" i="4"/>
  <c r="CD457" i="4"/>
  <c r="CD449" i="4"/>
  <c r="CB457" i="4"/>
  <c r="DG464" i="4"/>
  <c r="BV449" i="4"/>
  <c r="BD453" i="4"/>
  <c r="CC454" i="4"/>
  <c r="BY455" i="4"/>
  <c r="CY458" i="4"/>
  <c r="BP452" i="4"/>
  <c r="BP453" i="4"/>
  <c r="AP453" i="4"/>
  <c r="BF451" i="4"/>
  <c r="CM453" i="4"/>
  <c r="BG460" i="4"/>
  <c r="BK464" i="4"/>
  <c r="BJ26" i="4"/>
  <c r="CY462" i="4"/>
  <c r="CJ461" i="4"/>
  <c r="DH58" i="4"/>
  <c r="DI58" i="4" s="1"/>
  <c r="CQ450" i="4"/>
  <c r="DH48" i="4"/>
  <c r="DI48" i="4" s="1"/>
  <c r="BJ46" i="4"/>
  <c r="BN459" i="4"/>
  <c r="BX456" i="4"/>
  <c r="CO463" i="4"/>
  <c r="DC463" i="4"/>
  <c r="CC458" i="4"/>
  <c r="AM456" i="4"/>
  <c r="DA456" i="4"/>
  <c r="BJ207" i="4"/>
  <c r="BJ178" i="4"/>
  <c r="BJ134" i="4"/>
  <c r="BJ160" i="4"/>
  <c r="DH167" i="4"/>
  <c r="DI167" i="4" s="1"/>
  <c r="DH112" i="4"/>
  <c r="DI112" i="4" s="1"/>
  <c r="BJ92" i="4"/>
  <c r="BJ98" i="4"/>
  <c r="BJ93" i="4"/>
  <c r="BJ87" i="4"/>
  <c r="CK448" i="4"/>
  <c r="AT459" i="4"/>
  <c r="BJ74" i="4"/>
  <c r="BJ68" i="4"/>
  <c r="BJ67" i="4"/>
  <c r="AX464" i="4"/>
  <c r="CV449" i="4"/>
  <c r="BO462" i="4"/>
  <c r="BR462" i="4"/>
  <c r="BJ24" i="4"/>
  <c r="CV461" i="4"/>
  <c r="DF464" i="4"/>
  <c r="AP450" i="4"/>
  <c r="AT455" i="4"/>
  <c r="DE464" i="4"/>
  <c r="CL450" i="4"/>
  <c r="BL450" i="4"/>
  <c r="DH70" i="4"/>
  <c r="DI70" i="4" s="1"/>
  <c r="BJ82" i="4"/>
  <c r="DH42" i="4"/>
  <c r="DI42" i="4" s="1"/>
  <c r="AY456" i="4"/>
  <c r="CK457" i="4"/>
  <c r="CR458" i="4"/>
  <c r="DH268" i="4"/>
  <c r="DI268" i="4" s="1"/>
  <c r="BJ261" i="4"/>
  <c r="BJ262" i="4"/>
  <c r="DH248" i="4"/>
  <c r="DI248" i="4" s="1"/>
  <c r="BJ269" i="4"/>
  <c r="BJ277" i="4"/>
  <c r="DH222" i="4"/>
  <c r="DI222" i="4" s="1"/>
  <c r="DH214" i="4"/>
  <c r="DI214" i="4" s="1"/>
  <c r="BJ205" i="4"/>
  <c r="BJ202" i="4"/>
  <c r="BJ193" i="4"/>
  <c r="BJ175" i="4"/>
  <c r="BJ163" i="4"/>
  <c r="DH232" i="4"/>
  <c r="DI232" i="4" s="1"/>
  <c r="BJ112" i="4"/>
  <c r="DH95" i="4"/>
  <c r="DI95" i="4" s="1"/>
  <c r="DH174" i="4"/>
  <c r="DI174" i="4" s="1"/>
  <c r="DH115" i="4"/>
  <c r="DI115" i="4" s="1"/>
  <c r="BJ54" i="4"/>
  <c r="CK464" i="4"/>
  <c r="AL464" i="4"/>
  <c r="CA462" i="4"/>
  <c r="CD462" i="4"/>
  <c r="DA450" i="4"/>
  <c r="DH77" i="4"/>
  <c r="DI77" i="4" s="1"/>
  <c r="AQ461" i="4"/>
  <c r="DH46" i="4"/>
  <c r="DI46" i="4" s="1"/>
  <c r="CT464" i="4"/>
  <c r="CS464" i="4"/>
  <c r="BO453" i="4"/>
  <c r="BY450" i="4"/>
  <c r="AY450" i="4"/>
  <c r="CN463" i="4"/>
  <c r="DH29" i="4"/>
  <c r="DI29" i="4" s="1"/>
  <c r="BL454" i="4"/>
  <c r="BM456" i="4"/>
  <c r="BJ28" i="4"/>
  <c r="CW457" i="4"/>
  <c r="DH399" i="4"/>
  <c r="DI399" i="4" s="1"/>
  <c r="BJ401" i="4"/>
  <c r="BJ350" i="4"/>
  <c r="BJ348" i="4"/>
  <c r="BJ237" i="4"/>
  <c r="BJ209" i="4"/>
  <c r="DH234" i="4"/>
  <c r="DI234" i="4" s="1"/>
  <c r="DH166" i="4"/>
  <c r="DI166" i="4" s="1"/>
  <c r="DH187" i="4"/>
  <c r="DI187" i="4" s="1"/>
  <c r="BJ191" i="4"/>
  <c r="DH164" i="4"/>
  <c r="DI164" i="4" s="1"/>
  <c r="DH146" i="4"/>
  <c r="DI146" i="4" s="1"/>
  <c r="DH140" i="4"/>
  <c r="DI140" i="4" s="1"/>
  <c r="DH110" i="4"/>
  <c r="DI110" i="4" s="1"/>
  <c r="DH99" i="4"/>
  <c r="DI99" i="4" s="1"/>
  <c r="BX464" i="4"/>
  <c r="CN462" i="4"/>
  <c r="CQ462" i="4"/>
  <c r="CO450" i="4"/>
  <c r="BC461" i="4"/>
  <c r="CG464" i="4"/>
  <c r="CP460" i="4"/>
  <c r="CF464" i="4"/>
  <c r="BM450" i="4"/>
  <c r="BJ23" i="4"/>
  <c r="DH67" i="4"/>
  <c r="DI67" i="4" s="1"/>
  <c r="AM450" i="4"/>
  <c r="BJ36" i="4"/>
  <c r="BY456" i="4"/>
  <c r="AO457" i="4"/>
  <c r="CK460" i="4"/>
  <c r="DH340" i="4"/>
  <c r="DI340" i="4" s="1"/>
  <c r="BJ268" i="4"/>
  <c r="BJ294" i="4"/>
  <c r="BJ267" i="4"/>
  <c r="BJ279" i="4"/>
  <c r="BJ264" i="4"/>
  <c r="BJ214" i="4"/>
  <c r="DH200" i="4"/>
  <c r="DI200" i="4" s="1"/>
  <c r="DH156" i="4"/>
  <c r="DI156" i="4" s="1"/>
  <c r="BJ135" i="4"/>
  <c r="CK452" i="4"/>
  <c r="CT452" i="4"/>
  <c r="BJ129" i="4"/>
  <c r="BL464" i="4"/>
  <c r="CZ462" i="4"/>
  <c r="DC462" i="4"/>
  <c r="CB450" i="4"/>
  <c r="BQ461" i="4"/>
  <c r="BU464" i="4"/>
  <c r="CM448" i="4"/>
  <c r="BT464" i="4"/>
  <c r="DC464" i="4"/>
  <c r="BJ29" i="4"/>
  <c r="BL455" i="4"/>
  <c r="CL454" i="4"/>
  <c r="BJ40" i="4"/>
  <c r="CL456" i="4"/>
  <c r="BA457" i="4"/>
  <c r="BJ17" i="4"/>
  <c r="DH262" i="4"/>
  <c r="DI262" i="4" s="1"/>
  <c r="DH215" i="4"/>
  <c r="DI215" i="4" s="1"/>
  <c r="BJ166" i="4"/>
  <c r="DH162" i="4"/>
  <c r="DI162" i="4" s="1"/>
  <c r="BJ146" i="4"/>
  <c r="BJ138" i="4"/>
  <c r="BJ109" i="4"/>
  <c r="BP462" i="4"/>
  <c r="BV462" i="4"/>
  <c r="BP450" i="4"/>
  <c r="CC461" i="4"/>
  <c r="CN448" i="4"/>
  <c r="BQ460" i="4"/>
  <c r="BG464" i="4"/>
  <c r="CQ464" i="4"/>
  <c r="AL454" i="4"/>
  <c r="BS456" i="4"/>
  <c r="BX454" i="4"/>
  <c r="CX456" i="4"/>
  <c r="BU457" i="4"/>
  <c r="BO457" i="4"/>
  <c r="BR454" i="4"/>
  <c r="BM460" i="4"/>
  <c r="BL459" i="4"/>
  <c r="AL451" i="4"/>
  <c r="DH408" i="4"/>
  <c r="DI408" i="4" s="1"/>
  <c r="BJ372" i="4"/>
  <c r="DH401" i="4"/>
  <c r="DI401" i="4" s="1"/>
  <c r="BJ345" i="4"/>
  <c r="DH291" i="4"/>
  <c r="DI291" i="4" s="1"/>
  <c r="BJ238" i="4"/>
  <c r="DH365" i="4"/>
  <c r="DI365" i="4" s="1"/>
  <c r="BJ322" i="4"/>
  <c r="DH263" i="4"/>
  <c r="DI263" i="4" s="1"/>
  <c r="DH247" i="4"/>
  <c r="DI247" i="4" s="1"/>
  <c r="DH221" i="4"/>
  <c r="DI221" i="4" s="1"/>
  <c r="BJ204" i="4"/>
  <c r="BJ187" i="4"/>
  <c r="BJ156" i="4"/>
  <c r="BL452" i="4"/>
  <c r="DH83" i="4"/>
  <c r="DI83" i="4" s="1"/>
  <c r="BK463" i="4"/>
  <c r="CJ451" i="4"/>
  <c r="CG462" i="4"/>
  <c r="CB462" i="4"/>
  <c r="CH462" i="4"/>
  <c r="DH61" i="4"/>
  <c r="DI61" i="4" s="1"/>
  <c r="CP461" i="4"/>
  <c r="DH33" i="4"/>
  <c r="DI33" i="4" s="1"/>
  <c r="AU464" i="4"/>
  <c r="CR451" i="4"/>
  <c r="CD464" i="4"/>
  <c r="AX454" i="4"/>
  <c r="AV456" i="4"/>
  <c r="CG457" i="4"/>
  <c r="CA457" i="4"/>
  <c r="CD454" i="4"/>
  <c r="BJ34" i="4"/>
  <c r="BL451" i="4"/>
  <c r="DH409" i="4"/>
  <c r="DI409" i="4" s="1"/>
  <c r="BJ386" i="4"/>
  <c r="BJ379" i="4"/>
  <c r="DH281" i="4"/>
  <c r="DI281" i="4" s="1"/>
  <c r="DH244" i="4"/>
  <c r="DI244" i="4" s="1"/>
  <c r="DH241" i="4"/>
  <c r="DI241" i="4" s="1"/>
  <c r="BJ208" i="4"/>
  <c r="BJ215" i="4"/>
  <c r="BJ201" i="4"/>
  <c r="BJ132" i="4"/>
  <c r="BJ162" i="4"/>
  <c r="DH158" i="4"/>
  <c r="DI158" i="4" s="1"/>
  <c r="DH152" i="4"/>
  <c r="DI152" i="4" s="1"/>
  <c r="BJ164" i="4"/>
  <c r="BJ169" i="4"/>
  <c r="BJ153" i="4"/>
  <c r="BJ120" i="4"/>
  <c r="BJ123" i="4"/>
  <c r="BJ110" i="4"/>
  <c r="DH109" i="4"/>
  <c r="DI109" i="4" s="1"/>
  <c r="DH111" i="4"/>
  <c r="DI111" i="4" s="1"/>
  <c r="DH57" i="4"/>
  <c r="DI57" i="4" s="1"/>
  <c r="CO462" i="4"/>
  <c r="CU462" i="4"/>
  <c r="CR461" i="4"/>
  <c r="DB461" i="4"/>
  <c r="BR464" i="4"/>
  <c r="DH23" i="4"/>
  <c r="DI23" i="4" s="1"/>
  <c r="BH456" i="4"/>
  <c r="AP456" i="4"/>
  <c r="CT457" i="4"/>
  <c r="CN457" i="4"/>
  <c r="BL458" i="4"/>
  <c r="BJ21" i="4"/>
  <c r="CQ454" i="4"/>
  <c r="CK451" i="4"/>
  <c r="BR458" i="4"/>
  <c r="BJ318" i="4"/>
  <c r="DH254" i="4"/>
  <c r="DI254" i="4" s="1"/>
  <c r="DH245" i="4"/>
  <c r="DI245" i="4" s="1"/>
  <c r="BJ247" i="4"/>
  <c r="BJ221" i="4"/>
  <c r="DH137" i="4"/>
  <c r="DI137" i="4" s="1"/>
  <c r="BJ147" i="4"/>
  <c r="DH122" i="4"/>
  <c r="DI122" i="4" s="1"/>
  <c r="CL448" i="4"/>
  <c r="BJ111" i="4"/>
  <c r="BL449" i="4"/>
  <c r="DH60" i="4"/>
  <c r="DI60" i="4" s="1"/>
  <c r="AK449" i="4"/>
  <c r="DA462" i="4"/>
  <c r="DG462" i="4"/>
  <c r="AK461" i="4"/>
  <c r="BJ33" i="4"/>
  <c r="BJ86" i="4"/>
  <c r="BJ42" i="4"/>
  <c r="BV456" i="4"/>
  <c r="BB456" i="4"/>
  <c r="DF457" i="4"/>
  <c r="CZ457" i="4"/>
  <c r="CK454" i="4"/>
  <c r="DH17" i="4"/>
  <c r="DI17" i="4" s="1"/>
  <c r="CK458" i="4"/>
  <c r="DC454" i="4"/>
  <c r="BJ367" i="4"/>
  <c r="BJ338" i="4"/>
  <c r="BJ275" i="4"/>
  <c r="BJ281" i="4"/>
  <c r="BJ244" i="4"/>
  <c r="DH264" i="4"/>
  <c r="DI264" i="4" s="1"/>
  <c r="BJ246" i="4"/>
  <c r="DH231" i="4"/>
  <c r="DI231" i="4" s="1"/>
  <c r="BJ158" i="4"/>
  <c r="BJ152" i="4"/>
  <c r="DH135" i="4"/>
  <c r="DI135" i="4" s="1"/>
  <c r="DH123" i="4"/>
  <c r="DI123" i="4" s="1"/>
  <c r="DH55" i="4"/>
  <c r="DI55" i="4" s="1"/>
  <c r="DH79" i="4"/>
  <c r="DI79" i="4" s="1"/>
  <c r="CR459" i="4"/>
  <c r="CR450" i="4"/>
  <c r="CV464" i="4"/>
  <c r="AW449" i="4"/>
  <c r="BN462" i="4"/>
  <c r="BQ462" i="4"/>
  <c r="BK462" i="4"/>
  <c r="BJ43" i="4"/>
  <c r="AW464" i="4"/>
  <c r="AW461" i="4"/>
  <c r="BK456" i="4"/>
  <c r="BF464" i="4"/>
  <c r="CJ450" i="4"/>
  <c r="BJ64" i="4"/>
  <c r="CH456" i="4"/>
  <c r="BP456" i="4"/>
  <c r="AL457" i="4"/>
  <c r="AR457" i="4"/>
  <c r="DH34" i="4"/>
  <c r="DI34" i="4" s="1"/>
  <c r="DH39" i="4"/>
  <c r="DI39" i="4" s="1"/>
  <c r="DH38" i="4"/>
  <c r="DI38" i="4" s="1"/>
  <c r="BJ397" i="4"/>
  <c r="BJ408" i="4"/>
  <c r="BJ366" i="4"/>
  <c r="BJ266" i="4"/>
  <c r="BJ312" i="4"/>
  <c r="BJ288" i="4"/>
  <c r="DH237" i="4"/>
  <c r="DI237" i="4" s="1"/>
  <c r="BJ245" i="4"/>
  <c r="BR465" i="4"/>
  <c r="BJ105" i="4"/>
  <c r="DH147" i="4"/>
  <c r="DI147" i="4" s="1"/>
  <c r="BN461" i="4"/>
  <c r="DH75" i="4"/>
  <c r="DI75" i="4" s="1"/>
  <c r="BJ53" i="4"/>
  <c r="CE459" i="4"/>
  <c r="BJ80" i="4"/>
  <c r="BJ60" i="4"/>
  <c r="CE450" i="4"/>
  <c r="CJ464" i="4"/>
  <c r="DH26" i="4"/>
  <c r="DI26" i="4" s="1"/>
  <c r="BK449" i="4"/>
  <c r="BJ52" i="4"/>
  <c r="BZ462" i="4"/>
  <c r="CC462" i="4"/>
  <c r="BW462" i="4"/>
  <c r="AK464" i="4"/>
  <c r="BK461" i="4"/>
  <c r="BJ58" i="4"/>
  <c r="DH27" i="4"/>
  <c r="DI27" i="4" s="1"/>
  <c r="AT464" i="4"/>
  <c r="BJ97" i="4"/>
  <c r="CU456" i="4"/>
  <c r="CB456" i="4"/>
  <c r="AX457" i="4"/>
  <c r="BD457" i="4"/>
  <c r="CR456" i="4"/>
  <c r="BI465" i="4" l="1"/>
  <c r="AH13" i="4"/>
  <c r="AC9" i="4"/>
  <c r="M2" i="4"/>
  <c r="Z6" i="4"/>
  <c r="Y3" i="4"/>
  <c r="AH4" i="4"/>
  <c r="M5" i="4"/>
  <c r="S7" i="4"/>
  <c r="M3" i="4"/>
  <c r="U7" i="4"/>
  <c r="AA6" i="4"/>
  <c r="AD3" i="4"/>
  <c r="AG4" i="4"/>
  <c r="O4" i="4"/>
  <c r="AA3" i="4"/>
  <c r="AF3" i="4"/>
  <c r="N3" i="4"/>
  <c r="U2" i="4"/>
  <c r="AC4" i="4"/>
  <c r="T3" i="4"/>
  <c r="M4" i="4"/>
  <c r="Z4" i="4"/>
  <c r="AF4" i="4"/>
  <c r="Z9" i="4"/>
  <c r="AB11" i="4"/>
  <c r="K11" i="4"/>
  <c r="V3" i="4"/>
  <c r="M12" i="4"/>
  <c r="Q4" i="4"/>
  <c r="S4" i="4"/>
  <c r="Y4" i="4"/>
  <c r="AB4" i="4"/>
  <c r="X3" i="4"/>
  <c r="L2" i="4"/>
  <c r="AE4" i="4"/>
  <c r="U3" i="4"/>
  <c r="V4" i="4"/>
  <c r="AA4" i="4"/>
  <c r="N4" i="4"/>
  <c r="W3" i="4"/>
  <c r="Q2" i="4"/>
  <c r="L4" i="4"/>
  <c r="R11" i="4"/>
  <c r="N2" i="4"/>
  <c r="Y2" i="4"/>
  <c r="S2" i="4"/>
  <c r="AB3" i="4"/>
  <c r="T4" i="4"/>
  <c r="U4" i="4"/>
  <c r="K3" i="4"/>
  <c r="Q8" i="4"/>
  <c r="AH2" i="4"/>
  <c r="AG2" i="4"/>
  <c r="X4" i="4"/>
  <c r="W2" i="4"/>
  <c r="AC3" i="4"/>
  <c r="Z3" i="4"/>
  <c r="P4" i="4"/>
  <c r="AH3" i="4"/>
  <c r="AD4" i="4"/>
  <c r="R3" i="4"/>
  <c r="K2" i="4"/>
  <c r="R2" i="4"/>
  <c r="P2" i="4"/>
  <c r="W4" i="4"/>
  <c r="S3" i="4"/>
  <c r="X2" i="4"/>
  <c r="T2" i="4"/>
  <c r="AE3" i="4"/>
  <c r="L3" i="4"/>
  <c r="O2" i="4"/>
  <c r="AB2" i="4"/>
  <c r="AF2" i="4"/>
  <c r="O3" i="4"/>
  <c r="V2" i="4"/>
  <c r="K4" i="4"/>
  <c r="P3" i="4"/>
  <c r="AG3" i="4"/>
  <c r="AE2" i="4"/>
  <c r="AD2" i="4"/>
  <c r="R4" i="4"/>
  <c r="AA2" i="4"/>
  <c r="AC2" i="4"/>
  <c r="Z2" i="4"/>
  <c r="Q3" i="4"/>
  <c r="AG8" i="4"/>
  <c r="AC10" i="4"/>
  <c r="Q6" i="4"/>
  <c r="T12" i="4"/>
  <c r="O13" i="4"/>
  <c r="AB7" i="4"/>
  <c r="AF7" i="4"/>
  <c r="AB10" i="4"/>
  <c r="L5" i="4"/>
  <c r="Q10" i="4"/>
  <c r="Y13" i="4"/>
  <c r="W13" i="4"/>
  <c r="R8" i="4"/>
  <c r="AB12" i="4"/>
  <c r="Y11" i="4"/>
  <c r="U8" i="4"/>
  <c r="N9" i="4"/>
  <c r="S9" i="4"/>
  <c r="O10" i="4"/>
  <c r="AA9" i="4"/>
  <c r="AD10" i="4"/>
  <c r="X11" i="4"/>
  <c r="Y8" i="4"/>
  <c r="K12" i="4"/>
  <c r="AH10" i="4"/>
  <c r="AF12" i="4"/>
  <c r="AA5" i="4"/>
  <c r="AD5" i="4"/>
  <c r="T9" i="4"/>
  <c r="T10" i="4"/>
  <c r="P6" i="4"/>
  <c r="AD11" i="4"/>
  <c r="M13" i="4"/>
  <c r="Z10" i="4"/>
  <c r="AD8" i="4"/>
  <c r="AF13" i="4"/>
  <c r="AH8" i="4"/>
  <c r="N7" i="4"/>
  <c r="AA12" i="4"/>
  <c r="X12" i="4"/>
  <c r="AA8" i="4"/>
  <c r="Q9" i="4"/>
  <c r="AD13" i="4"/>
  <c r="O5" i="4"/>
  <c r="Q5" i="4"/>
  <c r="W12" i="4"/>
  <c r="N5" i="4"/>
  <c r="AC6" i="4"/>
  <c r="P7" i="4"/>
  <c r="O12" i="4"/>
  <c r="R12" i="4"/>
  <c r="AC13" i="4"/>
  <c r="O9" i="4"/>
  <c r="P5" i="4"/>
  <c r="N13" i="4"/>
  <c r="X13" i="4"/>
  <c r="Q13" i="4"/>
  <c r="R6" i="4"/>
  <c r="AA13" i="4"/>
  <c r="AH9" i="4"/>
  <c r="AH7" i="4"/>
  <c r="P9" i="4"/>
  <c r="AB6" i="4"/>
  <c r="AE7" i="4"/>
  <c r="S11" i="4"/>
  <c r="M7" i="4"/>
  <c r="AG13" i="4"/>
  <c r="Z12" i="4"/>
  <c r="AG9" i="4"/>
  <c r="T7" i="4"/>
  <c r="AC11" i="4"/>
  <c r="AG6" i="4"/>
  <c r="AA7" i="4"/>
  <c r="S5" i="4"/>
  <c r="T6" i="4"/>
  <c r="W10" i="4"/>
  <c r="V13" i="4"/>
  <c r="N12" i="4"/>
  <c r="AB9" i="4"/>
  <c r="V9" i="4"/>
  <c r="AD9" i="4"/>
  <c r="Y7" i="4"/>
  <c r="AD12" i="4"/>
  <c r="R10" i="4"/>
  <c r="U11" i="4"/>
  <c r="X6" i="4"/>
  <c r="AC7" i="4"/>
  <c r="V8" i="4"/>
  <c r="L10" i="4"/>
  <c r="Z8" i="4"/>
  <c r="V10" i="4"/>
  <c r="R7" i="4"/>
  <c r="V11" i="4"/>
  <c r="AE12" i="4"/>
  <c r="AG10" i="4"/>
  <c r="AH11" i="4"/>
  <c r="P10" i="4"/>
  <c r="AF5" i="4"/>
  <c r="V7" i="4"/>
  <c r="X9" i="4"/>
  <c r="T5" i="4"/>
  <c r="N10" i="4"/>
  <c r="R5" i="4"/>
  <c r="O6" i="4"/>
  <c r="O8" i="4"/>
  <c r="Q7" i="4"/>
  <c r="L11" i="4"/>
  <c r="U12" i="4"/>
  <c r="P11" i="4"/>
  <c r="L7" i="4"/>
  <c r="AH6" i="4"/>
  <c r="Y10" i="4"/>
  <c r="S8" i="4"/>
  <c r="AE8" i="4"/>
  <c r="W11" i="4"/>
  <c r="V5" i="4"/>
  <c r="K9" i="4"/>
  <c r="K13" i="4"/>
  <c r="Z13" i="4"/>
  <c r="M6" i="4"/>
  <c r="S12" i="4"/>
  <c r="O11" i="4"/>
  <c r="AE13" i="4"/>
  <c r="W7" i="4"/>
  <c r="Y9" i="4"/>
  <c r="L13" i="4"/>
  <c r="AA10" i="4"/>
  <c r="AH12" i="4"/>
  <c r="AD6" i="4"/>
  <c r="P12" i="4"/>
  <c r="Q12" i="4"/>
  <c r="U13" i="4"/>
  <c r="Y6" i="4"/>
  <c r="W6" i="4"/>
  <c r="AG7" i="4"/>
  <c r="K7" i="4"/>
  <c r="P13" i="4"/>
  <c r="K10" i="4"/>
  <c r="AF11" i="4"/>
  <c r="S13" i="4"/>
  <c r="T8" i="4"/>
  <c r="K8" i="4"/>
  <c r="X5" i="4"/>
  <c r="AE10" i="4"/>
  <c r="U10" i="4"/>
  <c r="AG5" i="4"/>
  <c r="R9" i="4"/>
  <c r="K6" i="4"/>
  <c r="AG12" i="4"/>
  <c r="AF6" i="4"/>
  <c r="AC5" i="4"/>
  <c r="AA11" i="4"/>
  <c r="N6" i="4"/>
  <c r="AB5" i="4"/>
  <c r="L9" i="4"/>
  <c r="M9" i="4"/>
  <c r="AE5" i="4"/>
  <c r="AC12" i="4"/>
  <c r="W8" i="4"/>
  <c r="M11" i="4"/>
  <c r="O7" i="4"/>
  <c r="AB13" i="4"/>
  <c r="AE11" i="4"/>
  <c r="Y5" i="4"/>
  <c r="AC8" i="4"/>
  <c r="Y12" i="4"/>
  <c r="N11" i="4"/>
  <c r="AF10" i="4"/>
  <c r="AE6" i="4"/>
  <c r="V6" i="4"/>
  <c r="V12" i="4"/>
  <c r="X8" i="4"/>
  <c r="AH5" i="4"/>
  <c r="S10" i="4"/>
  <c r="T11" i="4"/>
  <c r="X7" i="4"/>
  <c r="T13" i="4"/>
  <c r="X10" i="4"/>
  <c r="S6" i="4"/>
  <c r="Q11" i="4"/>
  <c r="AD7" i="4"/>
  <c r="L6" i="4"/>
  <c r="M10" i="4"/>
  <c r="AF8" i="4"/>
  <c r="W5" i="4"/>
  <c r="N8" i="4"/>
  <c r="AG11" i="4"/>
  <c r="W9" i="4"/>
  <c r="Z7" i="4"/>
  <c r="Z11" i="4"/>
  <c r="AB8" i="4"/>
  <c r="AE9" i="4"/>
  <c r="L8" i="4"/>
  <c r="U9" i="4"/>
  <c r="R13" i="4"/>
  <c r="L12" i="4"/>
  <c r="U6" i="4"/>
  <c r="P8" i="4"/>
  <c r="AF9" i="4"/>
  <c r="M8" i="4"/>
  <c r="Z5" i="4"/>
  <c r="U5" i="4"/>
  <c r="BI457" i="4"/>
  <c r="BI452" i="4"/>
  <c r="BI462" i="4"/>
  <c r="BI461" i="4"/>
  <c r="BI454" i="4"/>
  <c r="BI460" i="4"/>
  <c r="BI455" i="4"/>
  <c r="BI459" i="4"/>
  <c r="BI450" i="4"/>
  <c r="BI451" i="4"/>
  <c r="BI453" i="4"/>
  <c r="K5" i="4"/>
  <c r="BI458" i="4"/>
  <c r="BI448" i="4"/>
  <c r="BI464" i="4"/>
  <c r="BI449" i="4"/>
  <c r="BI456" i="4"/>
  <c r="BI463" i="4"/>
  <c r="AI4" i="4" l="1"/>
  <c r="AI10" i="4"/>
  <c r="AI13" i="4"/>
  <c r="AI7" i="4"/>
  <c r="E252" i="2" l="1"/>
  <c r="F251" i="2" l="1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252" i="2" l="1"/>
  <c r="AT2683" i="1" l="1"/>
  <c r="AT2682" i="1"/>
  <c r="AT2681" i="1"/>
  <c r="AT2680" i="1"/>
  <c r="AT2679" i="1"/>
  <c r="AT2678" i="1"/>
  <c r="AT2677" i="1"/>
  <c r="AT2676" i="1"/>
  <c r="AT2675" i="1"/>
  <c r="AT2674" i="1"/>
  <c r="AT2673" i="1"/>
  <c r="AT2672" i="1"/>
  <c r="AT2671" i="1"/>
  <c r="AT2670" i="1"/>
  <c r="AT2669" i="1"/>
  <c r="AT2668" i="1"/>
  <c r="AT2667" i="1"/>
  <c r="AT2666" i="1"/>
  <c r="AT2665" i="1"/>
  <c r="AT2664" i="1"/>
  <c r="AT2663" i="1"/>
  <c r="AT2662" i="1"/>
  <c r="AT2661" i="1"/>
  <c r="AT2660" i="1"/>
  <c r="AT2659" i="1"/>
  <c r="AT2658" i="1"/>
  <c r="AT2657" i="1"/>
  <c r="AT2656" i="1"/>
  <c r="AT2655" i="1"/>
  <c r="AT2654" i="1"/>
  <c r="AT2653" i="1"/>
  <c r="AT2652" i="1"/>
  <c r="AT2651" i="1"/>
  <c r="AT2650" i="1"/>
  <c r="AT2649" i="1"/>
  <c r="AT2648" i="1"/>
  <c r="AT2647" i="1"/>
  <c r="AT2646" i="1"/>
  <c r="AT2645" i="1"/>
  <c r="AT2644" i="1"/>
  <c r="AT2643" i="1"/>
  <c r="AT2642" i="1"/>
  <c r="AT2641" i="1"/>
  <c r="AT2640" i="1"/>
  <c r="AT2639" i="1"/>
  <c r="AT2638" i="1"/>
  <c r="AT2637" i="1"/>
  <c r="AT2636" i="1"/>
  <c r="AT2635" i="1"/>
  <c r="AT2634" i="1"/>
  <c r="AT2633" i="1"/>
  <c r="AT2632" i="1"/>
  <c r="AT2631" i="1"/>
  <c r="AT2630" i="1"/>
  <c r="AT2629" i="1"/>
  <c r="AT2628" i="1"/>
  <c r="AT2627" i="1"/>
  <c r="AT2626" i="1"/>
  <c r="AT2625" i="1"/>
  <c r="AT2624" i="1"/>
  <c r="AT2623" i="1"/>
  <c r="AT2622" i="1"/>
  <c r="AT2621" i="1"/>
  <c r="AT2620" i="1"/>
  <c r="AT2619" i="1"/>
  <c r="AT2618" i="1"/>
  <c r="AT2617" i="1"/>
  <c r="AT2616" i="1"/>
  <c r="AT2615" i="1"/>
  <c r="AT2614" i="1"/>
  <c r="AT2613" i="1"/>
  <c r="AT2612" i="1"/>
  <c r="AT2611" i="1"/>
  <c r="AT2610" i="1"/>
  <c r="AT2609" i="1"/>
  <c r="AT2608" i="1"/>
  <c r="AT2607" i="1"/>
  <c r="AT2606" i="1"/>
  <c r="AT2605" i="1"/>
  <c r="AT2604" i="1"/>
  <c r="AT2603" i="1"/>
  <c r="AT2602" i="1"/>
  <c r="AT2601" i="1"/>
  <c r="AT2600" i="1"/>
  <c r="AT2599" i="1"/>
  <c r="AT2598" i="1"/>
  <c r="AT2597" i="1"/>
  <c r="AT2596" i="1"/>
  <c r="AT2595" i="1"/>
  <c r="AT2594" i="1"/>
  <c r="AT2593" i="1"/>
  <c r="AT2592" i="1"/>
  <c r="AT2591" i="1"/>
  <c r="AT2590" i="1"/>
  <c r="AT2589" i="1"/>
  <c r="AT2588" i="1"/>
  <c r="AT2587" i="1"/>
  <c r="AT2586" i="1"/>
  <c r="AT2585" i="1"/>
  <c r="AT2584" i="1"/>
  <c r="AT2583" i="1"/>
  <c r="AT2582" i="1"/>
  <c r="AT2581" i="1"/>
  <c r="AT2580" i="1"/>
  <c r="AT2579" i="1"/>
  <c r="AT2578" i="1"/>
  <c r="AT2577" i="1"/>
  <c r="AT2576" i="1"/>
  <c r="AT2575" i="1"/>
  <c r="AT2574" i="1"/>
  <c r="AT2573" i="1"/>
  <c r="AT2572" i="1"/>
  <c r="AT2571" i="1"/>
  <c r="AT2570" i="1"/>
  <c r="AT2569" i="1"/>
  <c r="AT2568" i="1"/>
  <c r="AT2567" i="1"/>
  <c r="AT2566" i="1"/>
  <c r="AT2565" i="1"/>
  <c r="AT2564" i="1"/>
  <c r="AT2563" i="1"/>
  <c r="AT2562" i="1"/>
  <c r="AT2561" i="1"/>
  <c r="AT2560" i="1"/>
  <c r="AT2559" i="1"/>
  <c r="AT2558" i="1"/>
  <c r="AT2557" i="1"/>
  <c r="AT2556" i="1"/>
  <c r="AT2555" i="1"/>
  <c r="AT2554" i="1"/>
  <c r="AT2553" i="1"/>
  <c r="AT2552" i="1"/>
  <c r="AT2551" i="1"/>
  <c r="AT2550" i="1"/>
  <c r="AT2549" i="1"/>
  <c r="AT2548" i="1"/>
  <c r="AT2547" i="1"/>
  <c r="AT2546" i="1"/>
  <c r="AT2545" i="1"/>
  <c r="AT2544" i="1"/>
  <c r="AT2543" i="1"/>
  <c r="AT2542" i="1"/>
  <c r="AT2541" i="1"/>
  <c r="AT2540" i="1"/>
  <c r="AT2539" i="1"/>
  <c r="AT2538" i="1"/>
  <c r="AT2537" i="1"/>
  <c r="AT2536" i="1"/>
  <c r="AT2535" i="1"/>
  <c r="AT2534" i="1"/>
  <c r="AT2533" i="1"/>
  <c r="AT2532" i="1"/>
  <c r="AT2531" i="1"/>
  <c r="AT2530" i="1"/>
  <c r="AT2529" i="1"/>
  <c r="AT2528" i="1"/>
  <c r="AT2527" i="1"/>
  <c r="AT2526" i="1"/>
  <c r="AT2525" i="1"/>
  <c r="AT2524" i="1"/>
  <c r="AT2523" i="1"/>
  <c r="AT2522" i="1"/>
  <c r="AT2521" i="1"/>
  <c r="AT2520" i="1"/>
  <c r="AT2519" i="1"/>
  <c r="AT2518" i="1"/>
  <c r="AT2517" i="1"/>
  <c r="AT2516" i="1"/>
  <c r="AT2515" i="1"/>
  <c r="AT2514" i="1"/>
  <c r="AT2513" i="1"/>
  <c r="AT2512" i="1"/>
  <c r="AT2511" i="1"/>
  <c r="AT2510" i="1"/>
  <c r="AT2509" i="1"/>
  <c r="AT2508" i="1"/>
  <c r="AT2507" i="1"/>
  <c r="AT2506" i="1"/>
  <c r="AT2505" i="1"/>
  <c r="AT2504" i="1"/>
  <c r="AT2503" i="1"/>
  <c r="AT2502" i="1"/>
  <c r="AT2501" i="1"/>
  <c r="AT2500" i="1"/>
  <c r="AT2499" i="1"/>
  <c r="AT2498" i="1"/>
  <c r="AT2497" i="1"/>
  <c r="AT2496" i="1"/>
  <c r="AT2495" i="1"/>
  <c r="AT2494" i="1"/>
  <c r="AT2493" i="1"/>
  <c r="AT2492" i="1"/>
  <c r="AT2491" i="1"/>
  <c r="AT2490" i="1"/>
  <c r="AT2489" i="1"/>
  <c r="AT2488" i="1"/>
  <c r="AT2487" i="1"/>
  <c r="AT2486" i="1"/>
  <c r="AT2485" i="1"/>
  <c r="AT2484" i="1"/>
  <c r="AT2483" i="1"/>
  <c r="AT2482" i="1"/>
  <c r="AT2481" i="1"/>
  <c r="AT2480" i="1"/>
  <c r="AT2479" i="1"/>
  <c r="AT2478" i="1"/>
  <c r="AT2477" i="1"/>
  <c r="AT2476" i="1"/>
  <c r="AT2475" i="1"/>
  <c r="AT2474" i="1"/>
  <c r="AT2473" i="1"/>
  <c r="AT2472" i="1"/>
  <c r="AT2471" i="1"/>
  <c r="AT2470" i="1"/>
  <c r="AT2469" i="1"/>
  <c r="AT2468" i="1"/>
  <c r="AT2467" i="1"/>
  <c r="AT2466" i="1"/>
  <c r="AT2465" i="1"/>
  <c r="AT2464" i="1"/>
  <c r="AT2463" i="1"/>
  <c r="AT2462" i="1"/>
  <c r="AT2461" i="1"/>
  <c r="AT2460" i="1"/>
  <c r="AT2459" i="1"/>
  <c r="AT2458" i="1"/>
  <c r="AT2457" i="1"/>
  <c r="AT2456" i="1"/>
  <c r="AT2455" i="1"/>
  <c r="AT2454" i="1"/>
  <c r="AT2453" i="1"/>
  <c r="AT2452" i="1"/>
  <c r="AT2451" i="1"/>
  <c r="AT2450" i="1"/>
  <c r="AT2449" i="1"/>
  <c r="AT2448" i="1"/>
  <c r="AT2447" i="1"/>
  <c r="AT2446" i="1"/>
  <c r="AT2445" i="1"/>
  <c r="AT2444" i="1"/>
  <c r="AT2443" i="1"/>
  <c r="AT2442" i="1"/>
  <c r="AT2441" i="1"/>
  <c r="AT2440" i="1"/>
  <c r="AT2439" i="1"/>
  <c r="AT2438" i="1"/>
  <c r="AT2437" i="1"/>
  <c r="AT2436" i="1"/>
  <c r="AT2435" i="1"/>
  <c r="AT2434" i="1"/>
  <c r="AT2433" i="1"/>
  <c r="AT2432" i="1"/>
  <c r="AT2431" i="1"/>
  <c r="AT2430" i="1"/>
  <c r="AT2429" i="1"/>
  <c r="AT2428" i="1"/>
  <c r="AT2427" i="1"/>
  <c r="AT2426" i="1"/>
  <c r="AT2425" i="1"/>
  <c r="AT2424" i="1"/>
  <c r="AT2423" i="1"/>
  <c r="AT2422" i="1"/>
  <c r="AT2421" i="1"/>
  <c r="AT2420" i="1"/>
  <c r="AT2419" i="1"/>
  <c r="AT2418" i="1"/>
  <c r="AT2417" i="1"/>
  <c r="AT2416" i="1"/>
  <c r="AT2415" i="1"/>
  <c r="AT2414" i="1"/>
  <c r="AT2413" i="1"/>
  <c r="AT2412" i="1"/>
  <c r="AT2411" i="1"/>
  <c r="AT2410" i="1"/>
  <c r="AT2409" i="1"/>
  <c r="AT2408" i="1"/>
  <c r="AT2407" i="1"/>
  <c r="AT2406" i="1"/>
  <c r="AT2405" i="1"/>
  <c r="AT2404" i="1"/>
  <c r="AT2403" i="1"/>
  <c r="AT2402" i="1"/>
  <c r="AT2401" i="1"/>
  <c r="AT2400" i="1"/>
  <c r="AT2399" i="1"/>
  <c r="AT2398" i="1"/>
  <c r="AT2397" i="1"/>
  <c r="AT2396" i="1"/>
  <c r="AT2395" i="1"/>
  <c r="AT2394" i="1"/>
  <c r="AT2393" i="1"/>
  <c r="AT2392" i="1"/>
  <c r="AT2391" i="1"/>
  <c r="AT2390" i="1"/>
  <c r="AT2389" i="1"/>
  <c r="AT2388" i="1"/>
  <c r="AT2387" i="1"/>
  <c r="AT2386" i="1"/>
  <c r="AT2385" i="1"/>
  <c r="AT2384" i="1"/>
  <c r="AT2383" i="1"/>
  <c r="AT2382" i="1"/>
  <c r="AT2381" i="1"/>
  <c r="AT2380" i="1"/>
  <c r="AT2379" i="1"/>
  <c r="AT2378" i="1"/>
  <c r="AT2377" i="1"/>
  <c r="AT2376" i="1"/>
  <c r="AT2375" i="1"/>
  <c r="AT2374" i="1"/>
  <c r="AT2373" i="1"/>
  <c r="AT2372" i="1"/>
  <c r="AT2371" i="1"/>
  <c r="AT2370" i="1"/>
  <c r="AT2369" i="1"/>
  <c r="AT2368" i="1"/>
  <c r="AT2367" i="1"/>
  <c r="AT2366" i="1"/>
  <c r="AT2365" i="1"/>
  <c r="AT2364" i="1"/>
  <c r="AT2363" i="1"/>
  <c r="AT2362" i="1"/>
  <c r="AT2361" i="1"/>
  <c r="AT2360" i="1"/>
  <c r="AT2359" i="1"/>
  <c r="AT2358" i="1"/>
  <c r="AT2357" i="1"/>
  <c r="AT2356" i="1"/>
  <c r="AT2355" i="1"/>
  <c r="AT2354" i="1"/>
  <c r="AT2353" i="1"/>
  <c r="AT2352" i="1"/>
  <c r="AT2351" i="1"/>
  <c r="AT2350" i="1"/>
  <c r="AT2349" i="1"/>
  <c r="AT2348" i="1"/>
  <c r="AT2347" i="1"/>
  <c r="AT2346" i="1"/>
  <c r="AT2345" i="1"/>
  <c r="AT2344" i="1"/>
  <c r="AT2343" i="1"/>
  <c r="AT2342" i="1"/>
  <c r="AT2341" i="1"/>
  <c r="AT2340" i="1"/>
  <c r="AT2339" i="1"/>
  <c r="AT2338" i="1"/>
  <c r="AT2337" i="1"/>
  <c r="AT2336" i="1"/>
  <c r="AT2335" i="1"/>
  <c r="AT2334" i="1"/>
  <c r="AT2333" i="1"/>
  <c r="AT2332" i="1"/>
  <c r="AT2331" i="1"/>
  <c r="AT2330" i="1"/>
  <c r="AT2329" i="1"/>
  <c r="AT2328" i="1"/>
  <c r="AT2327" i="1"/>
  <c r="AT2326" i="1"/>
  <c r="AT2325" i="1"/>
  <c r="AT2324" i="1"/>
  <c r="AT2323" i="1"/>
  <c r="AT2322" i="1"/>
  <c r="AT2321" i="1"/>
  <c r="AT2320" i="1"/>
  <c r="AT2319" i="1"/>
  <c r="AT2318" i="1"/>
  <c r="AT2317" i="1"/>
  <c r="AT2316" i="1"/>
  <c r="AT2315" i="1"/>
  <c r="AT2314" i="1"/>
  <c r="AT2313" i="1"/>
  <c r="AT2312" i="1"/>
  <c r="AT2311" i="1"/>
  <c r="AT2310" i="1"/>
  <c r="AT2309" i="1"/>
  <c r="AT2308" i="1"/>
  <c r="AT2307" i="1"/>
  <c r="AT2306" i="1"/>
  <c r="AT2305" i="1"/>
  <c r="AT2304" i="1"/>
  <c r="AT2303" i="1"/>
  <c r="AT2302" i="1"/>
  <c r="AT2301" i="1"/>
  <c r="AT2300" i="1"/>
  <c r="AT2299" i="1"/>
  <c r="AT2298" i="1"/>
  <c r="AT2297" i="1"/>
  <c r="AT2296" i="1"/>
  <c r="AT2295" i="1"/>
  <c r="AT2294" i="1"/>
  <c r="AT2293" i="1"/>
  <c r="AT2292" i="1"/>
  <c r="AT2291" i="1"/>
  <c r="AT2290" i="1"/>
  <c r="AT2289" i="1"/>
  <c r="AT2288" i="1"/>
  <c r="AT2287" i="1"/>
  <c r="AT2286" i="1"/>
  <c r="AT2285" i="1"/>
  <c r="AT2284" i="1"/>
  <c r="AT2283" i="1"/>
  <c r="AT2282" i="1"/>
  <c r="AT2281" i="1"/>
  <c r="AT2280" i="1"/>
  <c r="AT2279" i="1"/>
  <c r="AT2278" i="1"/>
  <c r="AT2277" i="1"/>
  <c r="AT2276" i="1"/>
  <c r="AT2275" i="1"/>
  <c r="AT2274" i="1"/>
  <c r="AT2273" i="1"/>
  <c r="AT2272" i="1"/>
  <c r="AT2271" i="1"/>
  <c r="AT2270" i="1"/>
  <c r="AT2269" i="1"/>
  <c r="AT2268" i="1"/>
  <c r="AT2267" i="1"/>
  <c r="AT2266" i="1"/>
  <c r="AT2265" i="1"/>
  <c r="AT2264" i="1"/>
  <c r="AT2263" i="1"/>
  <c r="AT2262" i="1"/>
  <c r="AT2261" i="1"/>
  <c r="AT2260" i="1"/>
  <c r="AT2259" i="1"/>
  <c r="AT2258" i="1"/>
  <c r="AT2257" i="1"/>
  <c r="AT2256" i="1"/>
  <c r="AT2255" i="1"/>
  <c r="AT2254" i="1"/>
  <c r="AT2253" i="1"/>
  <c r="AT2252" i="1"/>
  <c r="AT2251" i="1"/>
  <c r="AT2250" i="1"/>
  <c r="AT2249" i="1"/>
  <c r="AT2248" i="1"/>
  <c r="AT2247" i="1"/>
  <c r="AT2246" i="1"/>
  <c r="AT2245" i="1"/>
  <c r="AT2244" i="1"/>
  <c r="AT2243" i="1"/>
  <c r="AT2242" i="1"/>
  <c r="AT2241" i="1"/>
  <c r="AT2240" i="1"/>
  <c r="AT2239" i="1"/>
  <c r="AT2238" i="1"/>
  <c r="AT2237" i="1"/>
  <c r="AT2236" i="1"/>
  <c r="AT2235" i="1"/>
  <c r="AT2234" i="1"/>
  <c r="AT2233" i="1"/>
  <c r="AT2232" i="1"/>
  <c r="AT2231" i="1"/>
  <c r="AT2230" i="1"/>
  <c r="AT2229" i="1"/>
  <c r="AT2228" i="1"/>
  <c r="AT2227" i="1"/>
  <c r="AT2226" i="1"/>
  <c r="AT2225" i="1"/>
  <c r="AT2224" i="1"/>
  <c r="AT2223" i="1"/>
  <c r="AT2222" i="1"/>
  <c r="AT2221" i="1"/>
  <c r="AT2220" i="1"/>
  <c r="AT2219" i="1"/>
  <c r="AT2218" i="1"/>
  <c r="AT2217" i="1"/>
  <c r="AT2216" i="1"/>
  <c r="AT2215" i="1"/>
  <c r="AT2214" i="1"/>
  <c r="AT2213" i="1"/>
  <c r="AT2212" i="1"/>
  <c r="AT2211" i="1"/>
  <c r="AT2210" i="1"/>
  <c r="AT2209" i="1"/>
  <c r="AT2208" i="1"/>
  <c r="AT2207" i="1"/>
  <c r="AT2206" i="1"/>
  <c r="AT2205" i="1"/>
  <c r="AT2204" i="1"/>
  <c r="AT2203" i="1"/>
  <c r="AT2202" i="1"/>
  <c r="AT2201" i="1"/>
  <c r="AT2200" i="1"/>
  <c r="AT2199" i="1"/>
  <c r="AT2198" i="1"/>
  <c r="AT2197" i="1"/>
  <c r="AT2196" i="1"/>
  <c r="AT2195" i="1"/>
  <c r="AT2194" i="1"/>
  <c r="AT2193" i="1"/>
  <c r="AT2192" i="1"/>
  <c r="AT2191" i="1"/>
  <c r="AT2190" i="1"/>
  <c r="AT2189" i="1"/>
  <c r="AT2188" i="1"/>
  <c r="AT2187" i="1"/>
  <c r="AT2186" i="1"/>
  <c r="AT2185" i="1"/>
  <c r="AT2184" i="1"/>
  <c r="AT2183" i="1"/>
  <c r="AT2182" i="1"/>
  <c r="AT2181" i="1"/>
  <c r="AT2180" i="1"/>
  <c r="AT2179" i="1"/>
  <c r="AT2178" i="1"/>
  <c r="AT2177" i="1"/>
  <c r="AT2176" i="1"/>
  <c r="AT2175" i="1"/>
  <c r="AT2174" i="1"/>
  <c r="AT2173" i="1"/>
  <c r="AT2172" i="1"/>
  <c r="AT2171" i="1"/>
  <c r="AT2170" i="1"/>
  <c r="AT2169" i="1"/>
  <c r="AT2168" i="1"/>
  <c r="AT2167" i="1"/>
  <c r="AT2166" i="1"/>
  <c r="AT2165" i="1"/>
  <c r="AT2164" i="1"/>
  <c r="AT2163" i="1"/>
  <c r="AT2162" i="1"/>
  <c r="AT2161" i="1"/>
  <c r="AT2160" i="1"/>
  <c r="AT2159" i="1"/>
  <c r="AT2158" i="1"/>
  <c r="AT2157" i="1"/>
  <c r="AT2156" i="1"/>
  <c r="AT2155" i="1"/>
  <c r="AT2154" i="1"/>
  <c r="AT2153" i="1"/>
  <c r="AT2152" i="1"/>
  <c r="AT2151" i="1"/>
  <c r="AT2150" i="1"/>
  <c r="AT2149" i="1"/>
  <c r="AT2148" i="1"/>
  <c r="AT2147" i="1"/>
  <c r="AT2146" i="1"/>
  <c r="AT2145" i="1"/>
  <c r="AT2144" i="1"/>
  <c r="AT2143" i="1"/>
  <c r="AT2142" i="1"/>
  <c r="AT2141" i="1"/>
  <c r="AT2140" i="1"/>
  <c r="AT2139" i="1"/>
  <c r="AT2138" i="1"/>
  <c r="AT2137" i="1"/>
  <c r="AT2136" i="1"/>
  <c r="AT2135" i="1"/>
  <c r="AT2134" i="1"/>
  <c r="AT2133" i="1"/>
  <c r="AT2132" i="1"/>
  <c r="AT2131" i="1"/>
  <c r="AT2130" i="1"/>
  <c r="AT2129" i="1"/>
  <c r="AT2128" i="1"/>
  <c r="AT2127" i="1"/>
  <c r="AT2126" i="1"/>
  <c r="AT2125" i="1"/>
  <c r="AT2124" i="1"/>
  <c r="AT2123" i="1"/>
  <c r="AT2122" i="1"/>
  <c r="AT2121" i="1"/>
  <c r="AT2120" i="1"/>
  <c r="AT2119" i="1"/>
  <c r="AT2118" i="1"/>
  <c r="AT2117" i="1"/>
  <c r="AT2116" i="1"/>
  <c r="AT2115" i="1"/>
  <c r="AT2114" i="1"/>
  <c r="AT2113" i="1"/>
  <c r="AT2112" i="1"/>
  <c r="AT2111" i="1"/>
  <c r="AT2110" i="1"/>
  <c r="AT2109" i="1"/>
  <c r="AT2108" i="1"/>
  <c r="AT2107" i="1"/>
  <c r="AT2106" i="1"/>
  <c r="AT2105" i="1"/>
  <c r="AT2104" i="1"/>
  <c r="AT2103" i="1"/>
  <c r="AT2102" i="1"/>
  <c r="AT2101" i="1"/>
  <c r="AT2100" i="1"/>
  <c r="AT2099" i="1"/>
  <c r="AT2098" i="1"/>
  <c r="AT2097" i="1"/>
  <c r="AT2096" i="1"/>
  <c r="AT2095" i="1"/>
  <c r="AT2094" i="1"/>
  <c r="AT2093" i="1"/>
  <c r="AT2092" i="1"/>
  <c r="AT2091" i="1"/>
  <c r="AT2090" i="1"/>
  <c r="AT2089" i="1"/>
  <c r="AT2088" i="1"/>
  <c r="AT2087" i="1"/>
  <c r="AT2086" i="1"/>
  <c r="AT2085" i="1"/>
  <c r="AT2084" i="1"/>
  <c r="AT2083" i="1"/>
  <c r="AT2082" i="1"/>
  <c r="AT2081" i="1"/>
  <c r="AT2080" i="1"/>
  <c r="AT2079" i="1"/>
  <c r="AT2078" i="1"/>
  <c r="AT2077" i="1"/>
  <c r="AT2076" i="1"/>
  <c r="AT2075" i="1"/>
  <c r="AT2074" i="1"/>
  <c r="AT2073" i="1"/>
  <c r="AT2072" i="1"/>
  <c r="AT2071" i="1"/>
  <c r="AT2070" i="1"/>
  <c r="AT2069" i="1"/>
  <c r="AT2068" i="1"/>
  <c r="AT2067" i="1"/>
  <c r="AT2066" i="1"/>
  <c r="AT2065" i="1"/>
  <c r="AT2064" i="1"/>
  <c r="AT2063" i="1"/>
  <c r="AT2062" i="1"/>
  <c r="AT2061" i="1"/>
  <c r="AT2060" i="1"/>
  <c r="AT2059" i="1"/>
  <c r="AT2058" i="1"/>
  <c r="AT2057" i="1"/>
  <c r="AT2056" i="1"/>
  <c r="AT2055" i="1"/>
  <c r="AT2054" i="1"/>
  <c r="AT2053" i="1"/>
  <c r="AT2052" i="1"/>
  <c r="AT2051" i="1"/>
  <c r="AT2050" i="1"/>
  <c r="AT2049" i="1"/>
  <c r="AT2048" i="1"/>
  <c r="AT2047" i="1"/>
  <c r="AT2046" i="1"/>
  <c r="AT2045" i="1"/>
  <c r="AT2044" i="1"/>
  <c r="AT2043" i="1"/>
  <c r="AT2042" i="1"/>
  <c r="AT2041" i="1"/>
  <c r="AT2040" i="1"/>
  <c r="AT2039" i="1"/>
  <c r="AT2038" i="1"/>
  <c r="AT2037" i="1"/>
  <c r="AT2036" i="1"/>
  <c r="AT2035" i="1"/>
  <c r="AT2034" i="1"/>
  <c r="AT2033" i="1"/>
  <c r="AT2032" i="1"/>
  <c r="AT2031" i="1"/>
  <c r="AT2030" i="1"/>
  <c r="AT2029" i="1"/>
  <c r="AT2028" i="1"/>
  <c r="AT2027" i="1"/>
  <c r="AT2026" i="1"/>
  <c r="AT2025" i="1"/>
  <c r="AT2024" i="1"/>
  <c r="AT2023" i="1"/>
  <c r="AT2022" i="1"/>
  <c r="AT2021" i="1"/>
  <c r="AT2020" i="1"/>
  <c r="AT2019" i="1"/>
  <c r="AT2018" i="1"/>
  <c r="AT2017" i="1"/>
  <c r="AT2016" i="1"/>
  <c r="AT2015" i="1"/>
  <c r="AT2014" i="1"/>
  <c r="AT2013" i="1"/>
  <c r="AT2012" i="1"/>
  <c r="AT2011" i="1"/>
  <c r="AT2010" i="1"/>
  <c r="AT2009" i="1"/>
  <c r="AT2008" i="1"/>
  <c r="AT2007" i="1"/>
  <c r="AT2006" i="1"/>
  <c r="AT2005" i="1"/>
  <c r="AT2004" i="1"/>
  <c r="AT2003" i="1"/>
  <c r="AT2002" i="1"/>
  <c r="AT2001" i="1"/>
  <c r="AT2000" i="1"/>
  <c r="AT1999" i="1"/>
  <c r="AT1998" i="1"/>
  <c r="AT1997" i="1"/>
  <c r="AT1996" i="1"/>
  <c r="AT1995" i="1"/>
  <c r="AT1994" i="1"/>
  <c r="AT1993" i="1"/>
  <c r="AT1992" i="1"/>
  <c r="AT1991" i="1"/>
  <c r="AT1990" i="1"/>
  <c r="AT1989" i="1"/>
  <c r="AT1988" i="1"/>
  <c r="AT1987" i="1"/>
  <c r="AT1986" i="1"/>
  <c r="AT1985" i="1"/>
  <c r="AT1984" i="1"/>
  <c r="AT1983" i="1"/>
  <c r="AT1982" i="1"/>
  <c r="AT1981" i="1"/>
  <c r="AT1980" i="1"/>
  <c r="AT1979" i="1"/>
  <c r="AT1978" i="1"/>
  <c r="AT1977" i="1"/>
  <c r="AT1976" i="1"/>
  <c r="AT1975" i="1"/>
  <c r="AT1974" i="1"/>
  <c r="AT1973" i="1"/>
  <c r="AT1972" i="1"/>
  <c r="AT1971" i="1"/>
  <c r="AT1970" i="1"/>
  <c r="AT1969" i="1"/>
  <c r="AT1968" i="1"/>
  <c r="AT1967" i="1"/>
  <c r="AT1966" i="1"/>
  <c r="AT1965" i="1"/>
  <c r="AT1964" i="1"/>
  <c r="AT1963" i="1"/>
  <c r="AT1962" i="1"/>
  <c r="AT1961" i="1"/>
  <c r="AT1960" i="1"/>
  <c r="AT1959" i="1"/>
  <c r="AT1958" i="1"/>
  <c r="AT1957" i="1"/>
  <c r="AT1956" i="1"/>
  <c r="AT1955" i="1"/>
  <c r="AT1954" i="1"/>
  <c r="AT1953" i="1"/>
  <c r="AT1952" i="1"/>
  <c r="AT1951" i="1"/>
  <c r="AT1950" i="1"/>
  <c r="AT1949" i="1"/>
  <c r="AT1948" i="1"/>
  <c r="AT1947" i="1"/>
  <c r="AT1946" i="1"/>
  <c r="AT1945" i="1"/>
  <c r="AT1944" i="1"/>
  <c r="AT1943" i="1"/>
  <c r="AT1942" i="1"/>
  <c r="AT1941" i="1"/>
  <c r="AT1940" i="1"/>
  <c r="AT1939" i="1"/>
  <c r="AT1938" i="1"/>
  <c r="AT1937" i="1"/>
  <c r="AT1936" i="1"/>
  <c r="AT1935" i="1"/>
  <c r="AT1934" i="1"/>
  <c r="AT1933" i="1"/>
  <c r="AT1932" i="1"/>
  <c r="AT1931" i="1"/>
  <c r="AT1930" i="1"/>
  <c r="AT1929" i="1"/>
  <c r="AT1928" i="1"/>
  <c r="AT1927" i="1"/>
  <c r="AT1926" i="1"/>
  <c r="AT1925" i="1"/>
  <c r="AT1924" i="1"/>
  <c r="AT1923" i="1"/>
  <c r="AT1922" i="1"/>
  <c r="AT1921" i="1"/>
  <c r="AT1920" i="1"/>
  <c r="AT1919" i="1"/>
  <c r="AT1918" i="1"/>
  <c r="AT1917" i="1"/>
  <c r="AT1916" i="1"/>
  <c r="AT1915" i="1"/>
  <c r="AT1914" i="1"/>
  <c r="AT1913" i="1"/>
  <c r="AT1912" i="1"/>
  <c r="AT1911" i="1"/>
  <c r="AT1910" i="1"/>
  <c r="AT1909" i="1"/>
  <c r="AT1908" i="1"/>
  <c r="AT1907" i="1"/>
  <c r="AT1906" i="1"/>
  <c r="AT1905" i="1"/>
  <c r="AT1904" i="1"/>
  <c r="AT1903" i="1"/>
  <c r="AT1902" i="1"/>
  <c r="AT1901" i="1"/>
  <c r="AT1900" i="1"/>
  <c r="AT1899" i="1"/>
  <c r="AT1898" i="1"/>
  <c r="AT1897" i="1"/>
  <c r="AT1896" i="1"/>
  <c r="AT1895" i="1"/>
  <c r="AT1894" i="1"/>
  <c r="AT1893" i="1"/>
  <c r="AT1892" i="1"/>
  <c r="AT1891" i="1"/>
  <c r="AT1890" i="1"/>
  <c r="AT1889" i="1"/>
  <c r="AT1888" i="1"/>
  <c r="AT1887" i="1"/>
  <c r="AT1886" i="1"/>
  <c r="AT1885" i="1"/>
  <c r="AT1884" i="1"/>
  <c r="AT1883" i="1"/>
  <c r="AT1882" i="1"/>
  <c r="AT1881" i="1"/>
  <c r="AT1880" i="1"/>
  <c r="AT1879" i="1"/>
  <c r="AT1878" i="1"/>
  <c r="AT1877" i="1"/>
  <c r="AT1876" i="1"/>
  <c r="AT1875" i="1"/>
  <c r="AT1874" i="1"/>
  <c r="AT1873" i="1"/>
  <c r="AT1872" i="1"/>
  <c r="AT1871" i="1"/>
  <c r="AT1870" i="1"/>
  <c r="AT1869" i="1"/>
  <c r="AT1868" i="1"/>
  <c r="AT1867" i="1"/>
  <c r="AT1866" i="1"/>
  <c r="AT1865" i="1"/>
  <c r="AT1864" i="1"/>
  <c r="AT1863" i="1"/>
  <c r="AT1862" i="1"/>
  <c r="AT1861" i="1"/>
  <c r="AT1860" i="1"/>
  <c r="AT1859" i="1"/>
  <c r="AT1858" i="1"/>
  <c r="AT1857" i="1"/>
  <c r="AT1856" i="1"/>
  <c r="AT1855" i="1"/>
  <c r="AT1854" i="1"/>
  <c r="AT1853" i="1"/>
  <c r="AT1852" i="1"/>
  <c r="AT1851" i="1"/>
  <c r="AT1850" i="1"/>
  <c r="AT1849" i="1"/>
  <c r="AT1848" i="1"/>
  <c r="AT1847" i="1"/>
  <c r="AT1846" i="1"/>
  <c r="AT1845" i="1"/>
  <c r="AT1844" i="1"/>
  <c r="AT1843" i="1"/>
  <c r="AT1842" i="1"/>
  <c r="AT1841" i="1"/>
  <c r="AT1840" i="1"/>
  <c r="AT1839" i="1"/>
  <c r="AT1838" i="1"/>
  <c r="AT1837" i="1"/>
  <c r="AT1836" i="1"/>
  <c r="AT1835" i="1"/>
  <c r="AT1834" i="1"/>
  <c r="AT1833" i="1"/>
  <c r="AT1832" i="1"/>
  <c r="AT1831" i="1"/>
  <c r="AT1830" i="1"/>
  <c r="AT1829" i="1"/>
  <c r="AT1828" i="1"/>
  <c r="AT1827" i="1"/>
  <c r="AT1826" i="1"/>
  <c r="AT1825" i="1"/>
  <c r="AT1824" i="1"/>
  <c r="AT1823" i="1"/>
  <c r="AT1822" i="1"/>
  <c r="AT1821" i="1"/>
  <c r="AT1820" i="1"/>
  <c r="AT1819" i="1"/>
  <c r="AT1818" i="1"/>
  <c r="AT1817" i="1"/>
  <c r="AT1816" i="1"/>
  <c r="AT1815" i="1"/>
  <c r="AT1814" i="1"/>
  <c r="AT1813" i="1"/>
  <c r="AT1812" i="1"/>
  <c r="AT1811" i="1"/>
  <c r="AT1810" i="1"/>
  <c r="AT1809" i="1"/>
  <c r="AT1808" i="1"/>
  <c r="AT1807" i="1"/>
  <c r="AT1806" i="1"/>
  <c r="AT1805" i="1"/>
  <c r="AT1804" i="1"/>
  <c r="AT1803" i="1"/>
  <c r="AT1802" i="1"/>
  <c r="AT1801" i="1"/>
  <c r="AT1800" i="1"/>
  <c r="AT1799" i="1"/>
  <c r="AT1798" i="1"/>
  <c r="AT1797" i="1"/>
  <c r="AT1796" i="1"/>
  <c r="AT1795" i="1"/>
  <c r="AT1794" i="1"/>
  <c r="AT1793" i="1"/>
  <c r="AT1792" i="1"/>
  <c r="AT1791" i="1"/>
  <c r="AT1790" i="1"/>
  <c r="AT1789" i="1"/>
  <c r="AT1788" i="1"/>
  <c r="AT1787" i="1"/>
  <c r="AT1786" i="1"/>
  <c r="AT1785" i="1"/>
  <c r="AT1784" i="1"/>
  <c r="AT1783" i="1"/>
  <c r="AT1782" i="1"/>
  <c r="AT1781" i="1"/>
  <c r="AT1780" i="1"/>
  <c r="AT1779" i="1"/>
  <c r="AT1778" i="1"/>
  <c r="AT1777" i="1"/>
  <c r="AT1776" i="1"/>
  <c r="AT1775" i="1"/>
  <c r="AT1774" i="1"/>
  <c r="AT1773" i="1"/>
  <c r="AT1772" i="1"/>
  <c r="AT1771" i="1"/>
  <c r="AT1770" i="1"/>
  <c r="AT1769" i="1"/>
  <c r="AT1768" i="1"/>
  <c r="AT1767" i="1"/>
  <c r="AT1766" i="1"/>
  <c r="AT1765" i="1"/>
  <c r="AT1764" i="1"/>
  <c r="AT1763" i="1"/>
  <c r="AT1762" i="1"/>
  <c r="AT1761" i="1"/>
  <c r="AT1760" i="1"/>
  <c r="AT1759" i="1"/>
  <c r="AT1758" i="1"/>
  <c r="AT1757" i="1"/>
  <c r="AT1756" i="1"/>
  <c r="AT1755" i="1"/>
  <c r="AT1754" i="1"/>
  <c r="AT1753" i="1"/>
  <c r="AT1752" i="1"/>
  <c r="AT1751" i="1"/>
  <c r="AT1750" i="1"/>
  <c r="AT1749" i="1"/>
  <c r="AT1748" i="1"/>
  <c r="AT1747" i="1"/>
  <c r="AT1746" i="1"/>
  <c r="AT1745" i="1"/>
  <c r="AT1744" i="1"/>
  <c r="AT1743" i="1"/>
  <c r="AT1742" i="1"/>
  <c r="AT1741" i="1"/>
  <c r="AT1740" i="1"/>
  <c r="AT1739" i="1"/>
  <c r="AT1738" i="1"/>
  <c r="AT1737" i="1"/>
  <c r="AT1736" i="1"/>
  <c r="AT1735" i="1"/>
  <c r="AT1734" i="1"/>
  <c r="AT1733" i="1"/>
  <c r="AT1732" i="1"/>
  <c r="AT1731" i="1"/>
  <c r="AT1730" i="1"/>
  <c r="AT1729" i="1"/>
  <c r="AT1728" i="1"/>
  <c r="AT1727" i="1"/>
  <c r="AT1726" i="1"/>
  <c r="AT1725" i="1"/>
  <c r="AT1724" i="1"/>
  <c r="AT1723" i="1"/>
  <c r="AT1722" i="1"/>
  <c r="AT1721" i="1"/>
  <c r="AT1720" i="1"/>
  <c r="AT1719" i="1"/>
  <c r="AT1718" i="1"/>
  <c r="AT1717" i="1"/>
  <c r="AT1716" i="1"/>
  <c r="AT1715" i="1"/>
  <c r="AT1714" i="1"/>
  <c r="AT1713" i="1"/>
  <c r="AT1712" i="1"/>
  <c r="AT1711" i="1"/>
  <c r="AT1710" i="1"/>
  <c r="AT1709" i="1"/>
  <c r="AT1708" i="1"/>
  <c r="AT1707" i="1"/>
  <c r="AT1706" i="1"/>
  <c r="AT1705" i="1"/>
  <c r="AT1704" i="1"/>
  <c r="AT1703" i="1"/>
  <c r="AT1702" i="1"/>
  <c r="AT1701" i="1"/>
  <c r="AT1700" i="1"/>
  <c r="AT1699" i="1"/>
  <c r="AT1698" i="1"/>
  <c r="AT1697" i="1"/>
  <c r="AT1696" i="1"/>
  <c r="AT1695" i="1"/>
  <c r="AT1694" i="1"/>
  <c r="AT1693" i="1"/>
  <c r="AT1692" i="1"/>
  <c r="AT1691" i="1"/>
  <c r="AT1690" i="1"/>
  <c r="AT1689" i="1"/>
  <c r="AT1688" i="1"/>
  <c r="AT1687" i="1"/>
  <c r="AT1686" i="1"/>
  <c r="AT1685" i="1"/>
  <c r="AT1684" i="1"/>
  <c r="AT1683" i="1"/>
  <c r="AT1682" i="1"/>
  <c r="AT1681" i="1"/>
  <c r="AT1680" i="1"/>
  <c r="AT1679" i="1"/>
  <c r="AT1678" i="1"/>
  <c r="AT1677" i="1"/>
  <c r="AT1676" i="1"/>
  <c r="AT1675" i="1"/>
  <c r="AT1674" i="1"/>
  <c r="AT1673" i="1"/>
  <c r="AT1672" i="1"/>
  <c r="AT1671" i="1"/>
  <c r="AT1670" i="1"/>
  <c r="AT1669" i="1"/>
  <c r="AT1668" i="1"/>
  <c r="AT1667" i="1"/>
  <c r="AT1666" i="1"/>
  <c r="AT1665" i="1"/>
  <c r="AT1664" i="1"/>
  <c r="AT1663" i="1"/>
  <c r="AT1662" i="1"/>
  <c r="AT1661" i="1"/>
  <c r="AT1660" i="1"/>
  <c r="AT1659" i="1"/>
  <c r="AT1658" i="1"/>
  <c r="AT1657" i="1"/>
  <c r="AT1656" i="1"/>
  <c r="AT1655" i="1"/>
  <c r="AT1654" i="1"/>
  <c r="AT1653" i="1"/>
  <c r="AT1652" i="1"/>
  <c r="AT1651" i="1"/>
  <c r="AT1650" i="1"/>
  <c r="AT1649" i="1"/>
  <c r="AT1648" i="1"/>
  <c r="AT1647" i="1"/>
  <c r="AT1646" i="1"/>
  <c r="AT1645" i="1"/>
  <c r="AT1644" i="1"/>
  <c r="AT1643" i="1"/>
  <c r="AT1642" i="1"/>
  <c r="AT1641" i="1"/>
  <c r="AT1640" i="1"/>
  <c r="AT1639" i="1"/>
  <c r="AT1638" i="1"/>
  <c r="AT1637" i="1"/>
  <c r="AT1636" i="1"/>
  <c r="AT1635" i="1"/>
  <c r="AT1634" i="1"/>
  <c r="AT1633" i="1"/>
  <c r="AT1632" i="1"/>
  <c r="AT1631" i="1"/>
  <c r="AT1630" i="1"/>
  <c r="AT1629" i="1"/>
  <c r="AT1628" i="1"/>
  <c r="AT1627" i="1"/>
  <c r="AT1626" i="1"/>
  <c r="AT1625" i="1"/>
  <c r="AT1624" i="1"/>
  <c r="AT1623" i="1"/>
  <c r="AT1622" i="1"/>
  <c r="AT1621" i="1"/>
  <c r="AT1620" i="1"/>
  <c r="AT1619" i="1"/>
  <c r="AT1618" i="1"/>
  <c r="AT1617" i="1"/>
  <c r="AT1616" i="1"/>
  <c r="AT1615" i="1"/>
  <c r="AT1614" i="1"/>
  <c r="AT1613" i="1"/>
  <c r="AT1612" i="1"/>
  <c r="AT1611" i="1"/>
  <c r="AT1610" i="1"/>
  <c r="AT1609" i="1"/>
  <c r="AT1608" i="1"/>
  <c r="AT1607" i="1"/>
  <c r="AT1606" i="1"/>
  <c r="AT1605" i="1"/>
  <c r="AT1604" i="1"/>
  <c r="AT1603" i="1"/>
  <c r="AT1602" i="1"/>
  <c r="AT1601" i="1"/>
  <c r="AT1600" i="1"/>
  <c r="AT1599" i="1"/>
  <c r="AT1598" i="1"/>
  <c r="AT1597" i="1"/>
  <c r="AT1596" i="1"/>
  <c r="AT1595" i="1"/>
  <c r="AT1594" i="1"/>
  <c r="AT1593" i="1"/>
  <c r="AT1592" i="1"/>
  <c r="AT1591" i="1"/>
  <c r="AT1590" i="1"/>
  <c r="AT1589" i="1"/>
  <c r="AT1588" i="1"/>
  <c r="AT1587" i="1"/>
  <c r="AT1586" i="1"/>
  <c r="AT1585" i="1"/>
  <c r="AT1584" i="1"/>
  <c r="AT1583" i="1"/>
  <c r="AT1582" i="1"/>
  <c r="AT1581" i="1"/>
  <c r="AT1580" i="1"/>
  <c r="AT1579" i="1"/>
  <c r="AT1578" i="1"/>
  <c r="AT1577" i="1"/>
  <c r="AT1576" i="1"/>
  <c r="AT1575" i="1"/>
  <c r="AT1574" i="1"/>
  <c r="AT1573" i="1"/>
  <c r="AT1572" i="1"/>
  <c r="AT1571" i="1"/>
  <c r="AT1570" i="1"/>
  <c r="AT1569" i="1"/>
  <c r="AT1568" i="1"/>
  <c r="AT1567" i="1"/>
  <c r="AT1566" i="1"/>
  <c r="AT1565" i="1"/>
  <c r="AT1564" i="1"/>
  <c r="AT1563" i="1"/>
  <c r="AT1562" i="1"/>
  <c r="AT1561" i="1"/>
  <c r="AT1560" i="1"/>
  <c r="AT1559" i="1"/>
  <c r="AT1558" i="1"/>
  <c r="AT1557" i="1"/>
  <c r="AT1556" i="1"/>
  <c r="AT1555" i="1"/>
  <c r="AT1554" i="1"/>
  <c r="AT1553" i="1"/>
  <c r="AT1552" i="1"/>
  <c r="AT1551" i="1"/>
  <c r="AT1550" i="1"/>
  <c r="AT1549" i="1"/>
  <c r="AT1548" i="1"/>
  <c r="AT1547" i="1"/>
  <c r="AT1546" i="1"/>
  <c r="AT1545" i="1"/>
  <c r="AT1544" i="1"/>
  <c r="AT1543" i="1"/>
  <c r="AT1542" i="1"/>
  <c r="AT1541" i="1"/>
  <c r="AT1540" i="1"/>
  <c r="AT1539" i="1"/>
  <c r="AT1538" i="1"/>
  <c r="AT1537" i="1"/>
  <c r="AT1536" i="1"/>
  <c r="AT1535" i="1"/>
  <c r="AT1534" i="1"/>
  <c r="AT1533" i="1"/>
  <c r="AT1532" i="1"/>
  <c r="AT1531" i="1"/>
  <c r="AT1530" i="1"/>
  <c r="AT1529" i="1"/>
  <c r="AT1528" i="1"/>
  <c r="AT1527" i="1"/>
  <c r="AT1526" i="1"/>
  <c r="AT1525" i="1"/>
  <c r="AT1524" i="1"/>
  <c r="AT1523" i="1"/>
  <c r="AT1522" i="1"/>
  <c r="AT1521" i="1"/>
  <c r="AT1520" i="1"/>
  <c r="AT1519" i="1"/>
  <c r="AT1518" i="1"/>
  <c r="AT1517" i="1"/>
  <c r="AT1516" i="1"/>
  <c r="AT1515" i="1"/>
  <c r="AT1514" i="1"/>
  <c r="AT1513" i="1"/>
  <c r="AT1512" i="1"/>
  <c r="AT1511" i="1"/>
  <c r="AT1510" i="1"/>
  <c r="AT1509" i="1"/>
  <c r="AT1508" i="1"/>
  <c r="AT1507" i="1"/>
  <c r="AT1506" i="1"/>
  <c r="AT1505" i="1"/>
  <c r="AT1504" i="1"/>
  <c r="AT1503" i="1"/>
  <c r="AT1502" i="1"/>
  <c r="AT1501" i="1"/>
  <c r="AT1500" i="1"/>
  <c r="AT1499" i="1"/>
  <c r="AT1498" i="1"/>
  <c r="AT1497" i="1"/>
  <c r="AT1496" i="1"/>
  <c r="AT1495" i="1"/>
  <c r="AT1494" i="1"/>
  <c r="AT1493" i="1"/>
  <c r="AT1492" i="1"/>
  <c r="AT1491" i="1"/>
  <c r="AT1490" i="1"/>
  <c r="AT1489" i="1"/>
  <c r="AT1488" i="1"/>
  <c r="AT1487" i="1"/>
  <c r="AT1486" i="1"/>
  <c r="AT1485" i="1"/>
  <c r="AT1484" i="1"/>
  <c r="AT1483" i="1"/>
  <c r="AT1482" i="1"/>
  <c r="AT1481" i="1"/>
  <c r="AT1480" i="1"/>
  <c r="AT1479" i="1"/>
  <c r="AT1478" i="1"/>
  <c r="AT1477" i="1"/>
  <c r="AT1476" i="1"/>
  <c r="AT1475" i="1"/>
  <c r="AT1474" i="1"/>
  <c r="AT1473" i="1"/>
  <c r="AT1472" i="1"/>
  <c r="AT1471" i="1"/>
  <c r="AT1470" i="1"/>
  <c r="AT1469" i="1"/>
  <c r="AT1468" i="1"/>
  <c r="AT1467" i="1"/>
  <c r="AT1466" i="1"/>
  <c r="AT1465" i="1"/>
  <c r="AT1464" i="1"/>
  <c r="AT1463" i="1"/>
  <c r="AT1462" i="1"/>
  <c r="AT1461" i="1"/>
  <c r="AT1460" i="1"/>
  <c r="AT1459" i="1"/>
  <c r="AT1458" i="1"/>
  <c r="AT1457" i="1"/>
  <c r="AT1456" i="1"/>
  <c r="AT1455" i="1"/>
  <c r="AT1454" i="1"/>
  <c r="AT1453" i="1"/>
  <c r="AT1452" i="1"/>
  <c r="AT1451" i="1"/>
  <c r="AT1450" i="1"/>
  <c r="AT1449" i="1"/>
  <c r="AT1448" i="1"/>
  <c r="AT1447" i="1"/>
  <c r="AT1446" i="1"/>
  <c r="AT1445" i="1"/>
  <c r="AT1444" i="1"/>
  <c r="AT1443" i="1"/>
  <c r="AT1442" i="1"/>
  <c r="AT1441" i="1"/>
  <c r="AT1440" i="1"/>
  <c r="AT1439" i="1"/>
  <c r="AT1438" i="1"/>
  <c r="AT1437" i="1"/>
  <c r="AT1436" i="1"/>
  <c r="AT1435" i="1"/>
  <c r="AT1434" i="1"/>
  <c r="AT1433" i="1"/>
  <c r="AT1432" i="1"/>
  <c r="AT1431" i="1"/>
  <c r="AT1430" i="1"/>
  <c r="AT1429" i="1"/>
  <c r="AT1428" i="1"/>
  <c r="AT1427" i="1"/>
  <c r="AT1426" i="1"/>
  <c r="AT1425" i="1"/>
  <c r="AT1424" i="1"/>
  <c r="AT1423" i="1"/>
  <c r="AT1422" i="1"/>
  <c r="AT1421" i="1"/>
  <c r="AT1420" i="1"/>
  <c r="AT1419" i="1"/>
  <c r="AT1418" i="1"/>
  <c r="AT1417" i="1"/>
  <c r="AT1416" i="1"/>
  <c r="AT1415" i="1"/>
  <c r="AT1414" i="1"/>
  <c r="AT1413" i="1"/>
  <c r="AT1412" i="1"/>
  <c r="AT1411" i="1"/>
  <c r="AT1410" i="1"/>
  <c r="AT1409" i="1"/>
  <c r="AT1408" i="1"/>
  <c r="AT1407" i="1"/>
  <c r="AT1406" i="1"/>
  <c r="AT1405" i="1"/>
  <c r="AT1404" i="1"/>
  <c r="AT1403" i="1"/>
  <c r="AT1402" i="1"/>
  <c r="AT1401" i="1"/>
  <c r="AT1400" i="1"/>
  <c r="AT1399" i="1"/>
  <c r="AT1398" i="1"/>
  <c r="AT1397" i="1"/>
  <c r="AT1396" i="1"/>
  <c r="AT1395" i="1"/>
  <c r="AT1394" i="1"/>
  <c r="AT1393" i="1"/>
  <c r="AT1392" i="1"/>
  <c r="AT1391" i="1"/>
  <c r="AT1390" i="1"/>
  <c r="AT1389" i="1"/>
  <c r="AT1388" i="1"/>
  <c r="AT1387" i="1"/>
  <c r="AT1386" i="1"/>
  <c r="AT1385" i="1"/>
  <c r="AT1384" i="1"/>
  <c r="AT1383" i="1"/>
  <c r="AT1382" i="1"/>
  <c r="AT1381" i="1"/>
  <c r="AT1380" i="1"/>
  <c r="AT1379" i="1"/>
  <c r="AT1378" i="1"/>
  <c r="AT1377" i="1"/>
  <c r="AT1376" i="1"/>
  <c r="AT1375" i="1"/>
  <c r="AT1374" i="1"/>
  <c r="AT1373" i="1"/>
  <c r="AT1372" i="1"/>
  <c r="AT1371" i="1"/>
  <c r="AT1370" i="1"/>
  <c r="AT1369" i="1"/>
  <c r="AT1368" i="1"/>
  <c r="AT1367" i="1"/>
  <c r="AT1366" i="1"/>
  <c r="AT1365" i="1"/>
  <c r="AT1364" i="1"/>
  <c r="AT1363" i="1"/>
  <c r="AT1362" i="1"/>
  <c r="AT1361" i="1"/>
  <c r="AT1360" i="1"/>
  <c r="AT1359" i="1"/>
  <c r="AT1358" i="1"/>
  <c r="AT1357" i="1"/>
  <c r="AT1356" i="1"/>
  <c r="AT1355" i="1"/>
  <c r="AT1354" i="1"/>
  <c r="AT1353" i="1"/>
  <c r="AT1352" i="1"/>
  <c r="AT1351" i="1"/>
  <c r="AT1350" i="1"/>
  <c r="AT1349" i="1"/>
  <c r="AT1348" i="1"/>
  <c r="AT1347" i="1"/>
  <c r="AT1346" i="1"/>
  <c r="AT1345" i="1"/>
  <c r="AT1344" i="1"/>
  <c r="AT1343" i="1"/>
  <c r="AT1342" i="1"/>
  <c r="AT1341" i="1"/>
  <c r="AT1340" i="1"/>
  <c r="AT1339" i="1"/>
  <c r="AT1338" i="1"/>
  <c r="AT1337" i="1"/>
  <c r="AT1336" i="1"/>
  <c r="AT1335" i="1"/>
  <c r="AT1334" i="1"/>
  <c r="AT1333" i="1"/>
  <c r="AT1332" i="1"/>
  <c r="AT1331" i="1"/>
  <c r="AT1330" i="1"/>
  <c r="AT1329" i="1"/>
  <c r="AT1328" i="1"/>
  <c r="AT1327" i="1"/>
  <c r="AT1326" i="1"/>
  <c r="AT1325" i="1"/>
  <c r="AT1324" i="1"/>
  <c r="AT1323" i="1"/>
  <c r="AT1322" i="1"/>
  <c r="AT1321" i="1"/>
  <c r="AT1320" i="1"/>
  <c r="AT1319" i="1"/>
  <c r="AT1318" i="1"/>
  <c r="AT1317" i="1"/>
  <c r="AT1316" i="1"/>
  <c r="AT1315" i="1"/>
  <c r="AT1314" i="1"/>
  <c r="AT1313" i="1"/>
  <c r="AT1312" i="1"/>
  <c r="AT1311" i="1"/>
  <c r="AT1310" i="1"/>
  <c r="AT1309" i="1"/>
  <c r="AT1308" i="1"/>
  <c r="AT1307" i="1"/>
  <c r="AT1306" i="1"/>
  <c r="AT1305" i="1"/>
  <c r="AT1304" i="1"/>
  <c r="AT1303" i="1"/>
  <c r="AT1302" i="1"/>
  <c r="AT1301" i="1"/>
  <c r="AT1300" i="1"/>
  <c r="AT1299" i="1"/>
  <c r="AT1298" i="1"/>
  <c r="AT1297" i="1"/>
  <c r="AT1296" i="1"/>
  <c r="AT1295" i="1"/>
  <c r="AT1294" i="1"/>
  <c r="AT1293" i="1"/>
  <c r="AT1292" i="1"/>
  <c r="AT1291" i="1"/>
  <c r="AT1290" i="1"/>
  <c r="AT1289" i="1"/>
  <c r="AT1288" i="1"/>
  <c r="AT1287" i="1"/>
  <c r="AT1286" i="1"/>
  <c r="AT1285" i="1"/>
  <c r="AT1284" i="1"/>
  <c r="AT1283" i="1"/>
  <c r="AT1282" i="1"/>
  <c r="AT1281" i="1"/>
  <c r="AT1280" i="1"/>
  <c r="AT1279" i="1"/>
  <c r="AT1278" i="1"/>
  <c r="AT1277" i="1"/>
  <c r="AT1276" i="1"/>
  <c r="AT1275" i="1"/>
  <c r="AT1274" i="1"/>
  <c r="AT1273" i="1"/>
  <c r="AT1272" i="1"/>
  <c r="AT1271" i="1"/>
  <c r="AT1270" i="1"/>
  <c r="AT1269" i="1"/>
  <c r="AT1268" i="1"/>
  <c r="AT1267" i="1"/>
  <c r="AT1266" i="1"/>
  <c r="AT1265" i="1"/>
  <c r="AT1264" i="1"/>
  <c r="AT1263" i="1"/>
  <c r="AT1262" i="1"/>
  <c r="AT1261" i="1"/>
  <c r="AT1260" i="1"/>
  <c r="AT1259" i="1"/>
  <c r="AT1258" i="1"/>
  <c r="AT1257" i="1"/>
  <c r="AT1256" i="1"/>
  <c r="AT1255" i="1"/>
  <c r="AT1254" i="1"/>
  <c r="AT1253" i="1"/>
  <c r="AT1252" i="1"/>
  <c r="AT1251" i="1"/>
  <c r="AT1250" i="1"/>
  <c r="AT1249" i="1"/>
  <c r="AT1248" i="1"/>
  <c r="AT1247" i="1"/>
  <c r="AT1246" i="1"/>
  <c r="AT1245" i="1"/>
  <c r="AT1244" i="1"/>
  <c r="AT1243" i="1"/>
  <c r="AT1242" i="1"/>
  <c r="AT1241" i="1"/>
  <c r="AT1240" i="1"/>
  <c r="AT1239" i="1"/>
  <c r="AT1238" i="1"/>
  <c r="AT1237" i="1"/>
  <c r="AT1236" i="1"/>
  <c r="AT1235" i="1"/>
  <c r="AT1234" i="1"/>
  <c r="AT1233" i="1"/>
  <c r="AT1232" i="1"/>
  <c r="AT1231" i="1"/>
  <c r="AT1230" i="1"/>
  <c r="AT1229" i="1"/>
  <c r="AT1228" i="1"/>
  <c r="AT1227" i="1"/>
  <c r="AT1226" i="1"/>
  <c r="AT1225" i="1"/>
  <c r="AT1224" i="1"/>
  <c r="AT1223" i="1"/>
  <c r="AT1222" i="1"/>
  <c r="AT1221" i="1"/>
  <c r="AT1220" i="1"/>
  <c r="AT1219" i="1"/>
  <c r="AT1218" i="1"/>
  <c r="AT1217" i="1"/>
  <c r="AT1216" i="1"/>
  <c r="AT1215" i="1"/>
  <c r="AT1214" i="1"/>
  <c r="AT1213" i="1"/>
  <c r="AT1212" i="1"/>
  <c r="AT1211" i="1"/>
  <c r="AT1210" i="1"/>
  <c r="AT1209" i="1"/>
  <c r="AT1208" i="1"/>
  <c r="AT1207" i="1"/>
  <c r="AT1206" i="1"/>
  <c r="AT1205" i="1"/>
  <c r="AT1204" i="1"/>
  <c r="AT1203" i="1"/>
  <c r="AT1202" i="1"/>
  <c r="AT1201" i="1"/>
  <c r="AT1200" i="1"/>
  <c r="AT1199" i="1"/>
  <c r="AT1198" i="1"/>
  <c r="AT1197" i="1"/>
  <c r="AT1196" i="1"/>
  <c r="AT1195" i="1"/>
  <c r="AT1194" i="1"/>
  <c r="AT1193" i="1"/>
  <c r="AT1192" i="1"/>
  <c r="AT1191" i="1"/>
  <c r="AT1190" i="1"/>
  <c r="AT1189" i="1"/>
  <c r="AT1188" i="1"/>
  <c r="AT1187" i="1"/>
  <c r="AT1186" i="1"/>
  <c r="AT1185" i="1"/>
  <c r="AT1184" i="1"/>
  <c r="AT1183" i="1"/>
  <c r="AT1182" i="1"/>
  <c r="AT1181" i="1"/>
  <c r="AT1180" i="1"/>
  <c r="AT1179" i="1"/>
  <c r="AT1178" i="1"/>
  <c r="AT1177" i="1"/>
  <c r="AT1176" i="1"/>
  <c r="AT1175" i="1"/>
  <c r="AT1174" i="1"/>
  <c r="AT1173" i="1"/>
  <c r="AT1172" i="1"/>
  <c r="AT1171" i="1"/>
  <c r="AT1170" i="1"/>
  <c r="AT1169" i="1"/>
  <c r="AT1168" i="1"/>
  <c r="AT1167" i="1"/>
  <c r="AT1166" i="1"/>
  <c r="AT1165" i="1"/>
  <c r="AT1164" i="1"/>
  <c r="AT1163" i="1"/>
  <c r="AT1162" i="1"/>
  <c r="AT1161" i="1"/>
  <c r="AT1160" i="1"/>
  <c r="AT1159" i="1"/>
  <c r="AT1158" i="1"/>
  <c r="AT1157" i="1"/>
  <c r="AT1156" i="1"/>
  <c r="AT1155" i="1"/>
  <c r="AT1154" i="1"/>
  <c r="AT1153" i="1"/>
  <c r="AT1152" i="1"/>
  <c r="AT1151" i="1"/>
  <c r="AT1150" i="1"/>
  <c r="AT1149" i="1"/>
  <c r="AT1148" i="1"/>
  <c r="AT1147" i="1"/>
  <c r="AT1146" i="1"/>
  <c r="AT1145" i="1"/>
  <c r="AT1144" i="1"/>
  <c r="AT1143" i="1"/>
  <c r="AT1142" i="1"/>
  <c r="AT1141" i="1"/>
  <c r="AT1140" i="1"/>
  <c r="AT1139" i="1"/>
  <c r="AT1138" i="1"/>
  <c r="AT1137" i="1"/>
  <c r="AT1136" i="1"/>
  <c r="AT1135" i="1"/>
  <c r="AT1134" i="1"/>
  <c r="AT1133" i="1"/>
  <c r="AT1132" i="1"/>
  <c r="AT1131" i="1"/>
  <c r="AT1130" i="1"/>
  <c r="AT1129" i="1"/>
  <c r="AT1128" i="1"/>
  <c r="AT1127" i="1"/>
  <c r="AT1126" i="1"/>
  <c r="AT1125" i="1"/>
  <c r="AT1124" i="1"/>
  <c r="AT1123" i="1"/>
  <c r="AT1122" i="1"/>
  <c r="AT1121" i="1"/>
  <c r="AT1120" i="1"/>
  <c r="AT1119" i="1"/>
  <c r="AT1118" i="1"/>
  <c r="AT1117" i="1"/>
  <c r="AT1116" i="1"/>
  <c r="AT1115" i="1"/>
  <c r="AT1114" i="1"/>
  <c r="AT1113" i="1"/>
  <c r="AT1112" i="1"/>
  <c r="AT1111" i="1"/>
  <c r="AT1110" i="1"/>
  <c r="AT1109" i="1"/>
  <c r="AT1108" i="1"/>
  <c r="AT1107" i="1"/>
  <c r="AT1106" i="1"/>
  <c r="AT1105" i="1"/>
  <c r="AT1104" i="1"/>
  <c r="AT1103" i="1"/>
  <c r="AT1102" i="1"/>
  <c r="AT1101" i="1"/>
  <c r="AT1100" i="1"/>
  <c r="AT1099" i="1"/>
  <c r="AT1098" i="1"/>
  <c r="AT1097" i="1"/>
  <c r="AT1096" i="1"/>
  <c r="AT1095" i="1"/>
  <c r="AT1094" i="1"/>
  <c r="AT1093" i="1"/>
  <c r="AT1092" i="1"/>
  <c r="AT1091" i="1"/>
  <c r="AT1090" i="1"/>
  <c r="AT1089" i="1"/>
  <c r="AT1088" i="1"/>
  <c r="AT1087" i="1"/>
  <c r="AT1086" i="1"/>
  <c r="AT1085" i="1"/>
  <c r="AT1084" i="1"/>
  <c r="AT1083" i="1"/>
  <c r="AT1082" i="1"/>
  <c r="AT1081" i="1"/>
  <c r="AT1080" i="1"/>
  <c r="AT1079" i="1"/>
  <c r="AT1078" i="1"/>
  <c r="AT1077" i="1"/>
  <c r="AT1076" i="1"/>
  <c r="AT1075" i="1"/>
  <c r="AT1074" i="1"/>
  <c r="AT1073" i="1"/>
  <c r="AT1072" i="1"/>
  <c r="AT1071" i="1"/>
  <c r="AT1070" i="1"/>
  <c r="AT1069" i="1"/>
  <c r="AT1068" i="1"/>
  <c r="AT1067" i="1"/>
  <c r="AT1066" i="1"/>
  <c r="AT1065" i="1"/>
  <c r="AT1064" i="1"/>
  <c r="AT1063" i="1"/>
  <c r="AT1062" i="1"/>
  <c r="AT1061" i="1"/>
  <c r="AT1060" i="1"/>
  <c r="AT1059" i="1"/>
  <c r="AT1058" i="1"/>
  <c r="AT1057" i="1"/>
  <c r="AT1056" i="1"/>
  <c r="AT1055" i="1"/>
  <c r="AT1054" i="1"/>
  <c r="AT1053" i="1"/>
  <c r="AT1052" i="1"/>
  <c r="AT1051" i="1"/>
  <c r="AT1050" i="1"/>
  <c r="AT1049" i="1"/>
  <c r="AT1048" i="1"/>
  <c r="AT1047" i="1"/>
  <c r="AT1046" i="1"/>
  <c r="AT1045" i="1"/>
  <c r="AT1044" i="1"/>
  <c r="AT1043" i="1"/>
  <c r="AT1042" i="1"/>
  <c r="AT1041" i="1"/>
  <c r="AT1040" i="1"/>
  <c r="AT1039" i="1"/>
  <c r="AT1038" i="1"/>
  <c r="AT1037" i="1"/>
  <c r="AT1036" i="1"/>
  <c r="AT1035" i="1"/>
  <c r="AT1034" i="1"/>
  <c r="AT1033" i="1"/>
  <c r="AT1032" i="1"/>
  <c r="AT1031" i="1"/>
  <c r="AT1030" i="1"/>
  <c r="AT1029" i="1"/>
  <c r="AT1028" i="1"/>
  <c r="AT1027" i="1"/>
  <c r="AT1026" i="1"/>
  <c r="AT1025" i="1"/>
  <c r="AT1024" i="1"/>
  <c r="AT1023" i="1"/>
  <c r="AT1022" i="1"/>
  <c r="AT1021" i="1"/>
  <c r="AT1020" i="1"/>
  <c r="AT1019" i="1"/>
  <c r="AT1018" i="1"/>
  <c r="AT1017" i="1"/>
  <c r="AT1016" i="1"/>
  <c r="AT1015" i="1"/>
  <c r="AT1014" i="1"/>
  <c r="AT1013" i="1"/>
  <c r="AT1012" i="1"/>
  <c r="AT1011" i="1"/>
  <c r="AT1010" i="1"/>
  <c r="AT1009" i="1"/>
  <c r="AT1008" i="1"/>
  <c r="AT1007" i="1"/>
  <c r="AT1006" i="1"/>
  <c r="AT1005" i="1"/>
  <c r="AT1004" i="1"/>
  <c r="AT1003" i="1"/>
  <c r="AT1002" i="1"/>
  <c r="AT1001" i="1"/>
  <c r="AT1000" i="1"/>
  <c r="AT999" i="1"/>
  <c r="AT998" i="1"/>
  <c r="AT997" i="1"/>
  <c r="AT996" i="1"/>
  <c r="AT995" i="1"/>
  <c r="AT994" i="1"/>
  <c r="AT993" i="1"/>
  <c r="AT992" i="1"/>
  <c r="AT991" i="1"/>
  <c r="AT990" i="1"/>
  <c r="AT989" i="1"/>
  <c r="AT988" i="1"/>
  <c r="AT987" i="1"/>
  <c r="AT986" i="1"/>
  <c r="AT985" i="1"/>
  <c r="AT984" i="1"/>
  <c r="AT983" i="1"/>
  <c r="AT982" i="1"/>
  <c r="AT981" i="1"/>
  <c r="AT980" i="1"/>
  <c r="AT979" i="1"/>
  <c r="AT978" i="1"/>
  <c r="AT977" i="1"/>
  <c r="AT976" i="1"/>
  <c r="AT975" i="1"/>
  <c r="AT974" i="1"/>
  <c r="AT973" i="1"/>
  <c r="AT972" i="1"/>
  <c r="AT971" i="1"/>
  <c r="AT970" i="1"/>
  <c r="AT969" i="1"/>
  <c r="AT968" i="1"/>
  <c r="AT967" i="1"/>
  <c r="AT966" i="1"/>
  <c r="AT965" i="1"/>
  <c r="AT964" i="1"/>
  <c r="AT963" i="1"/>
  <c r="AT962" i="1"/>
  <c r="AT961" i="1"/>
  <c r="AT960" i="1"/>
  <c r="AT959" i="1"/>
  <c r="AT958" i="1"/>
  <c r="AT957" i="1"/>
  <c r="AT956" i="1"/>
  <c r="AT955" i="1"/>
  <c r="AT954" i="1"/>
  <c r="AT953" i="1"/>
  <c r="AT952" i="1"/>
  <c r="AT951" i="1"/>
  <c r="AT950" i="1"/>
  <c r="AT949" i="1"/>
  <c r="AT948" i="1"/>
  <c r="AT947" i="1"/>
  <c r="AT946" i="1"/>
  <c r="AT945" i="1"/>
  <c r="AT944" i="1"/>
  <c r="AT943" i="1"/>
  <c r="AT942" i="1"/>
  <c r="AT941" i="1"/>
  <c r="AT940" i="1"/>
  <c r="AT939" i="1"/>
  <c r="AT938" i="1"/>
  <c r="AT937" i="1"/>
  <c r="AT936" i="1"/>
  <c r="AT935" i="1"/>
  <c r="AT934" i="1"/>
  <c r="AT933" i="1"/>
  <c r="AT932" i="1"/>
  <c r="AT931" i="1"/>
  <c r="AT930" i="1"/>
  <c r="AT929" i="1"/>
  <c r="AT928" i="1"/>
  <c r="AT927" i="1"/>
  <c r="AT926" i="1"/>
  <c r="AT925" i="1"/>
  <c r="AT924" i="1"/>
  <c r="AT923" i="1"/>
  <c r="AT922" i="1"/>
  <c r="AT921" i="1"/>
  <c r="AT920" i="1"/>
  <c r="AT919" i="1"/>
  <c r="AT918" i="1"/>
  <c r="AT917" i="1"/>
  <c r="AT916" i="1"/>
  <c r="AT915" i="1"/>
  <c r="AT914" i="1"/>
  <c r="AT913" i="1"/>
  <c r="AT912" i="1"/>
  <c r="AT911" i="1"/>
  <c r="AT910" i="1"/>
  <c r="AT909" i="1"/>
  <c r="AT908" i="1"/>
  <c r="AT907" i="1"/>
  <c r="AT906" i="1"/>
  <c r="AT905" i="1"/>
  <c r="AT904" i="1"/>
  <c r="AT903" i="1"/>
  <c r="AT902" i="1"/>
  <c r="AT901" i="1"/>
  <c r="AT900" i="1"/>
  <c r="AT899" i="1"/>
  <c r="AT898" i="1"/>
  <c r="AT897" i="1"/>
  <c r="AT896" i="1"/>
  <c r="AT895" i="1"/>
  <c r="AT894" i="1"/>
  <c r="AT893" i="1"/>
  <c r="AT892" i="1"/>
  <c r="AT891" i="1"/>
  <c r="AT890" i="1"/>
  <c r="AT889" i="1"/>
  <c r="AT888" i="1"/>
  <c r="AT887" i="1"/>
  <c r="AT886" i="1"/>
  <c r="AT885" i="1"/>
  <c r="AT884" i="1"/>
  <c r="AT883" i="1"/>
  <c r="AT882" i="1"/>
  <c r="AT881" i="1"/>
  <c r="AT880" i="1"/>
  <c r="AT879" i="1"/>
  <c r="AT878" i="1"/>
  <c r="AT877" i="1"/>
  <c r="AT876" i="1"/>
  <c r="AT875" i="1"/>
  <c r="AT874" i="1"/>
  <c r="AT873" i="1"/>
  <c r="AT872" i="1"/>
  <c r="AT871" i="1"/>
  <c r="AT870" i="1"/>
  <c r="AT869" i="1"/>
  <c r="AT868" i="1"/>
  <c r="AT867" i="1"/>
  <c r="AT866" i="1"/>
  <c r="AT865" i="1"/>
  <c r="AT864" i="1"/>
  <c r="AT863" i="1"/>
  <c r="AT862" i="1"/>
  <c r="AT861" i="1"/>
  <c r="AT860" i="1"/>
  <c r="AT859" i="1"/>
  <c r="AT858" i="1"/>
  <c r="AT857" i="1"/>
  <c r="AT856" i="1"/>
  <c r="AT855" i="1"/>
  <c r="AT854" i="1"/>
  <c r="AT853" i="1"/>
  <c r="AT852" i="1"/>
  <c r="AT851" i="1"/>
  <c r="AT850" i="1"/>
  <c r="AT849" i="1"/>
  <c r="AT848" i="1"/>
  <c r="AT847" i="1"/>
  <c r="AT846" i="1"/>
  <c r="AT845" i="1"/>
  <c r="AT844" i="1"/>
  <c r="AT843" i="1"/>
  <c r="AT842" i="1"/>
  <c r="AT841" i="1"/>
  <c r="AT840" i="1"/>
  <c r="AT839" i="1"/>
  <c r="AT838" i="1"/>
  <c r="AT837" i="1"/>
  <c r="AT836" i="1"/>
  <c r="AT835" i="1"/>
  <c r="AT834" i="1"/>
  <c r="AT833" i="1"/>
  <c r="AT832" i="1"/>
  <c r="AT831" i="1"/>
  <c r="AT830" i="1"/>
  <c r="AT829" i="1"/>
  <c r="AT828" i="1"/>
  <c r="AT827" i="1"/>
  <c r="AT826" i="1"/>
  <c r="AT825" i="1"/>
  <c r="AT824" i="1"/>
  <c r="AT823" i="1"/>
  <c r="AT822" i="1"/>
  <c r="AT821" i="1"/>
  <c r="AT820" i="1"/>
  <c r="AT819" i="1"/>
  <c r="AT818" i="1"/>
  <c r="AT817" i="1"/>
  <c r="AT816" i="1"/>
  <c r="AT815" i="1"/>
  <c r="AT814" i="1"/>
  <c r="AT813" i="1"/>
  <c r="AT812" i="1"/>
  <c r="AT811" i="1"/>
  <c r="AT810" i="1"/>
  <c r="AT809" i="1"/>
  <c r="AT808" i="1"/>
  <c r="AT807" i="1"/>
  <c r="AT806" i="1"/>
  <c r="AT805" i="1"/>
  <c r="AT804" i="1"/>
  <c r="AT803" i="1"/>
  <c r="AT802" i="1"/>
  <c r="AT801" i="1"/>
  <c r="AT800" i="1"/>
  <c r="AT799" i="1"/>
  <c r="AT798" i="1"/>
  <c r="AT797" i="1"/>
  <c r="AT796" i="1"/>
  <c r="AT795" i="1"/>
  <c r="AT794" i="1"/>
  <c r="AT793" i="1"/>
  <c r="AT792" i="1"/>
  <c r="AT791" i="1"/>
  <c r="AT790" i="1"/>
  <c r="AT789" i="1"/>
  <c r="AT788" i="1"/>
  <c r="AT787" i="1"/>
  <c r="AT786" i="1"/>
  <c r="AT785" i="1"/>
  <c r="AT784" i="1"/>
  <c r="AT783" i="1"/>
  <c r="AT782" i="1"/>
  <c r="AT781" i="1"/>
  <c r="AT780" i="1"/>
  <c r="AT779" i="1"/>
  <c r="AT778" i="1"/>
  <c r="AT777" i="1"/>
  <c r="AT776" i="1"/>
  <c r="AT775" i="1"/>
  <c r="AT774" i="1"/>
  <c r="AT773" i="1"/>
  <c r="AT772" i="1"/>
  <c r="AT771" i="1"/>
  <c r="AT770" i="1"/>
  <c r="AT769" i="1"/>
  <c r="AT768" i="1"/>
  <c r="AT767" i="1"/>
  <c r="AT766" i="1"/>
  <c r="AT765" i="1"/>
  <c r="AT764" i="1"/>
  <c r="AT763" i="1"/>
  <c r="AT762" i="1"/>
  <c r="AT761" i="1"/>
  <c r="AT760" i="1"/>
  <c r="AT759" i="1"/>
  <c r="AT758" i="1"/>
  <c r="AT757" i="1"/>
  <c r="AT756" i="1"/>
  <c r="AT755" i="1"/>
  <c r="AT754" i="1"/>
  <c r="AT753" i="1"/>
  <c r="AT752" i="1"/>
  <c r="AT751" i="1"/>
  <c r="AT750" i="1"/>
  <c r="AT749" i="1"/>
  <c r="AT748" i="1"/>
  <c r="AT747" i="1"/>
  <c r="AT746" i="1"/>
  <c r="AT745" i="1"/>
  <c r="AT744" i="1"/>
  <c r="AT743" i="1"/>
  <c r="AT742" i="1"/>
  <c r="AT741" i="1"/>
  <c r="AT740" i="1"/>
  <c r="AT739" i="1"/>
  <c r="AT738" i="1"/>
  <c r="AT737" i="1"/>
  <c r="AT736" i="1"/>
  <c r="AT735" i="1"/>
  <c r="AT734" i="1"/>
  <c r="AT733" i="1"/>
  <c r="AT732" i="1"/>
  <c r="AT731" i="1"/>
  <c r="AT730" i="1"/>
  <c r="AT729" i="1"/>
  <c r="AT728" i="1"/>
  <c r="AT727" i="1"/>
  <c r="AT726" i="1"/>
  <c r="AT725" i="1"/>
  <c r="AT724" i="1"/>
  <c r="AT723" i="1"/>
  <c r="AT722" i="1"/>
  <c r="AT721" i="1"/>
  <c r="AT720" i="1"/>
  <c r="AT719" i="1"/>
  <c r="AT718" i="1"/>
  <c r="AT717" i="1"/>
  <c r="AT716" i="1"/>
  <c r="AT715" i="1"/>
  <c r="AT714" i="1"/>
  <c r="AT713" i="1"/>
  <c r="AT712" i="1"/>
  <c r="AT711" i="1"/>
  <c r="AT710" i="1"/>
  <c r="AT709" i="1"/>
  <c r="AT708" i="1"/>
  <c r="AT707" i="1"/>
  <c r="AT706" i="1"/>
  <c r="AT705" i="1"/>
  <c r="AT704" i="1"/>
  <c r="AT703" i="1"/>
  <c r="AT702" i="1"/>
  <c r="AT701" i="1"/>
  <c r="AT700" i="1"/>
  <c r="AT699" i="1"/>
  <c r="AT698" i="1"/>
  <c r="AT697" i="1"/>
  <c r="AT696" i="1"/>
  <c r="AT695" i="1"/>
  <c r="AT694" i="1"/>
  <c r="AT693" i="1"/>
  <c r="AT692" i="1"/>
  <c r="AT691" i="1"/>
  <c r="AT690" i="1"/>
  <c r="AT689" i="1"/>
  <c r="AT688" i="1"/>
  <c r="AT687" i="1"/>
  <c r="AT686" i="1"/>
  <c r="AT685" i="1"/>
  <c r="AT684" i="1"/>
  <c r="AT683" i="1"/>
  <c r="AT682" i="1"/>
  <c r="AT681" i="1"/>
  <c r="AT680" i="1"/>
  <c r="AT679" i="1"/>
  <c r="AT678" i="1"/>
  <c r="AT677" i="1"/>
  <c r="AT676" i="1"/>
  <c r="AT675" i="1"/>
  <c r="AT674" i="1"/>
  <c r="AT673" i="1"/>
  <c r="AT672" i="1"/>
  <c r="AT671" i="1"/>
  <c r="AT670" i="1"/>
  <c r="AT669" i="1"/>
  <c r="AT668" i="1"/>
  <c r="AT667" i="1"/>
  <c r="AT666" i="1"/>
  <c r="AT665" i="1"/>
  <c r="AT664" i="1"/>
  <c r="AT663" i="1"/>
  <c r="AT662" i="1"/>
  <c r="AT661" i="1"/>
  <c r="AT660" i="1"/>
  <c r="AT659" i="1"/>
  <c r="AT658" i="1"/>
  <c r="AT657" i="1"/>
  <c r="AT656" i="1"/>
  <c r="AT655" i="1"/>
  <c r="AT654" i="1"/>
  <c r="AT653" i="1"/>
  <c r="AT652" i="1"/>
  <c r="AT651" i="1"/>
  <c r="AT650" i="1"/>
  <c r="AT649" i="1"/>
  <c r="AT648" i="1"/>
  <c r="AT647" i="1"/>
  <c r="AT646" i="1"/>
  <c r="AT645" i="1"/>
  <c r="AT644" i="1"/>
  <c r="AT643" i="1"/>
  <c r="AT642" i="1"/>
  <c r="AT641" i="1"/>
  <c r="AT640" i="1"/>
  <c r="AT639" i="1"/>
  <c r="AT638" i="1"/>
  <c r="AT637" i="1"/>
  <c r="AT636" i="1"/>
  <c r="AT635" i="1"/>
  <c r="AT634" i="1"/>
  <c r="AT633" i="1"/>
  <c r="AT632" i="1"/>
  <c r="AT631" i="1"/>
  <c r="AT630" i="1"/>
  <c r="AT629" i="1"/>
  <c r="AT628" i="1"/>
  <c r="AT627" i="1"/>
  <c r="AT626" i="1"/>
  <c r="AT625" i="1"/>
  <c r="AT624" i="1"/>
  <c r="AT623" i="1"/>
  <c r="AT622" i="1"/>
  <c r="AT621" i="1"/>
  <c r="AT620" i="1"/>
  <c r="AT619" i="1"/>
  <c r="AT618" i="1"/>
  <c r="AT617" i="1"/>
  <c r="AT616" i="1"/>
  <c r="AT615" i="1"/>
  <c r="AT614" i="1"/>
  <c r="AT613" i="1"/>
  <c r="AT612" i="1"/>
  <c r="AT611" i="1"/>
  <c r="AT610" i="1"/>
  <c r="AT609" i="1"/>
  <c r="AT608" i="1"/>
  <c r="AT607" i="1"/>
  <c r="AT606" i="1"/>
  <c r="AT605" i="1"/>
  <c r="AT604" i="1"/>
  <c r="AT603" i="1"/>
  <c r="AT602" i="1"/>
  <c r="AT601" i="1"/>
  <c r="AT600" i="1"/>
  <c r="AT599" i="1"/>
  <c r="AT598" i="1"/>
  <c r="AT597" i="1"/>
  <c r="AT596" i="1"/>
  <c r="AT595" i="1"/>
  <c r="AT594" i="1"/>
  <c r="AT593" i="1"/>
  <c r="AT592" i="1"/>
  <c r="AT591" i="1"/>
  <c r="AT590" i="1"/>
  <c r="AT589" i="1"/>
  <c r="AT588" i="1"/>
  <c r="AT587" i="1"/>
  <c r="AT586" i="1"/>
  <c r="AT585" i="1"/>
  <c r="AT584" i="1"/>
  <c r="AT583" i="1"/>
  <c r="AT582" i="1"/>
  <c r="AT581" i="1"/>
  <c r="AT580" i="1"/>
  <c r="AT579" i="1"/>
  <c r="AT578" i="1"/>
  <c r="AT577" i="1"/>
  <c r="AT576" i="1"/>
  <c r="AT575" i="1"/>
  <c r="AT574" i="1"/>
  <c r="AT573" i="1"/>
  <c r="AT572" i="1"/>
  <c r="AT571" i="1"/>
  <c r="AT570" i="1"/>
  <c r="AT569" i="1"/>
  <c r="AT568" i="1"/>
  <c r="AT567" i="1"/>
  <c r="AT566" i="1"/>
  <c r="AT565" i="1"/>
  <c r="AT564" i="1"/>
  <c r="AT563" i="1"/>
  <c r="AT562" i="1"/>
  <c r="AT561" i="1"/>
  <c r="AT560" i="1"/>
  <c r="AT559" i="1"/>
  <c r="AT558" i="1"/>
  <c r="AT557" i="1"/>
  <c r="AT556" i="1"/>
  <c r="AT555" i="1"/>
  <c r="AT554" i="1"/>
  <c r="AT553" i="1"/>
  <c r="AT552" i="1"/>
  <c r="AT551" i="1"/>
  <c r="AT550" i="1"/>
  <c r="AT549" i="1"/>
  <c r="AT548" i="1"/>
  <c r="AT547" i="1"/>
  <c r="AT546" i="1"/>
  <c r="AT545" i="1"/>
  <c r="AT544" i="1"/>
  <c r="AT543" i="1"/>
  <c r="AT542" i="1"/>
  <c r="AT541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T521" i="1"/>
  <c r="AT520" i="1"/>
  <c r="AT519" i="1"/>
  <c r="AT518" i="1"/>
  <c r="AT517" i="1"/>
  <c r="AT516" i="1"/>
  <c r="AT515" i="1"/>
  <c r="AT514" i="1"/>
  <c r="AT513" i="1"/>
  <c r="AT512" i="1"/>
  <c r="AT511" i="1"/>
  <c r="AT510" i="1"/>
  <c r="AT509" i="1"/>
  <c r="AT508" i="1"/>
  <c r="AT507" i="1"/>
  <c r="AT506" i="1"/>
  <c r="AT505" i="1"/>
  <c r="AT504" i="1"/>
  <c r="AT503" i="1"/>
  <c r="AT502" i="1"/>
  <c r="AT501" i="1"/>
  <c r="AT500" i="1"/>
  <c r="AT499" i="1"/>
  <c r="AT498" i="1"/>
  <c r="AT497" i="1"/>
  <c r="AT496" i="1"/>
  <c r="AT495" i="1"/>
  <c r="AT494" i="1"/>
  <c r="AT493" i="1"/>
  <c r="AT492" i="1"/>
  <c r="AT491" i="1"/>
  <c r="AT490" i="1"/>
  <c r="AT489" i="1"/>
  <c r="AT488" i="1"/>
  <c r="AT487" i="1"/>
  <c r="AT486" i="1"/>
  <c r="AT485" i="1"/>
  <c r="AT484" i="1"/>
  <c r="AT483" i="1"/>
  <c r="AT482" i="1"/>
  <c r="AT481" i="1"/>
  <c r="AT480" i="1"/>
  <c r="AT479" i="1"/>
  <c r="AT478" i="1"/>
  <c r="AT477" i="1"/>
  <c r="AT476" i="1"/>
  <c r="AT475" i="1"/>
  <c r="AT474" i="1"/>
  <c r="AT473" i="1"/>
  <c r="AT472" i="1"/>
  <c r="AT471" i="1"/>
  <c r="AT470" i="1"/>
  <c r="AT469" i="1"/>
  <c r="AT468" i="1"/>
  <c r="AT467" i="1"/>
  <c r="AT466" i="1"/>
  <c r="AT465" i="1"/>
  <c r="AT464" i="1"/>
  <c r="AT463" i="1"/>
  <c r="AT462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32" i="1"/>
  <c r="AT431" i="1"/>
  <c r="AT430" i="1"/>
  <c r="AT429" i="1"/>
  <c r="AT428" i="1"/>
  <c r="AT427" i="1"/>
  <c r="AT426" i="1"/>
  <c r="AT425" i="1"/>
  <c r="AT424" i="1"/>
  <c r="AT423" i="1"/>
  <c r="AT422" i="1"/>
  <c r="AT421" i="1"/>
  <c r="AT420" i="1"/>
  <c r="AT419" i="1"/>
  <c r="AT418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</calcChain>
</file>

<file path=xl/sharedStrings.xml><?xml version="1.0" encoding="utf-8"?>
<sst xmlns="http://schemas.openxmlformats.org/spreadsheetml/2006/main" count="42803" uniqueCount="10413">
  <si>
    <t>Part No 12</t>
  </si>
  <si>
    <t>Address</t>
  </si>
  <si>
    <t>August</t>
  </si>
  <si>
    <t>September</t>
  </si>
  <si>
    <t>Max</t>
  </si>
  <si>
    <t>Dock Code</t>
  </si>
  <si>
    <t>Supplier Code / Exporter</t>
  </si>
  <si>
    <t>Supplier Plant Code</t>
  </si>
  <si>
    <t>Shipping Dock</t>
  </si>
  <si>
    <t>Part No</t>
  </si>
  <si>
    <t>Kanban No</t>
  </si>
  <si>
    <t>Order Lot Size</t>
  </si>
  <si>
    <t xml:space="preserve">Supplier / Exporter Name </t>
  </si>
  <si>
    <t xml:space="preserve">Part Name </t>
  </si>
  <si>
    <t>40</t>
  </si>
  <si>
    <t>1</t>
  </si>
  <si>
    <t>6</t>
  </si>
  <si>
    <t>20</t>
  </si>
  <si>
    <t>42</t>
  </si>
  <si>
    <t>0003</t>
  </si>
  <si>
    <t>4</t>
  </si>
  <si>
    <t>SUGITY CREATIVES</t>
  </si>
  <si>
    <t>8</t>
  </si>
  <si>
    <t>5009</t>
  </si>
  <si>
    <t>TOYOTA BOSHOKU INDONESIA</t>
  </si>
  <si>
    <t>SPDL - D36</t>
  </si>
  <si>
    <t>5091</t>
  </si>
  <si>
    <t>2</t>
  </si>
  <si>
    <t>PT. INOAC POLYTECHNO INDONESIA</t>
  </si>
  <si>
    <t>5147</t>
  </si>
  <si>
    <t>30</t>
  </si>
  <si>
    <t>TG INOAC INDONESIA</t>
  </si>
  <si>
    <t>5359</t>
  </si>
  <si>
    <t>12</t>
  </si>
  <si>
    <t>TUFFINDO NITTOKU AUTONEUM</t>
  </si>
  <si>
    <t>5942</t>
  </si>
  <si>
    <t>SANKO GOSEI TECH</t>
  </si>
  <si>
    <t>43</t>
  </si>
  <si>
    <t>75601YP030A1</t>
  </si>
  <si>
    <t>75601-YP030-A1</t>
  </si>
  <si>
    <t>212W</t>
  </si>
  <si>
    <t>MOULDING SUB-ASSY  FR FENDER  RH</t>
  </si>
  <si>
    <t>CH1RH- C49</t>
  </si>
  <si>
    <t>75602YP030A1</t>
  </si>
  <si>
    <t>75602-YP030-A1</t>
  </si>
  <si>
    <t>213W</t>
  </si>
  <si>
    <t>MOULDING SUB-ASSY  FR FENDER  LH</t>
  </si>
  <si>
    <t>CH1LH- C13</t>
  </si>
  <si>
    <t>75605YP030A1</t>
  </si>
  <si>
    <t>75605-YP030-A1</t>
  </si>
  <si>
    <t>214W</t>
  </si>
  <si>
    <t>MOULDING SUB-ASSY  QUARTER OUTSIDE  RH</t>
  </si>
  <si>
    <t>75606YP030A1</t>
  </si>
  <si>
    <t>75606-YP030-A1</t>
  </si>
  <si>
    <t>215W</t>
  </si>
  <si>
    <t>MOULDING SUB-ASSY  QUARTER OUTSIDE  LH</t>
  </si>
  <si>
    <t>FP1</t>
  </si>
  <si>
    <t>55317KK010C0</t>
  </si>
  <si>
    <t>55317-KK010-C0</t>
  </si>
  <si>
    <t>398C</t>
  </si>
  <si>
    <t>PANEL  INSTRUMENT SIDE  RH</t>
  </si>
  <si>
    <t>SF2L -K145</t>
  </si>
  <si>
    <t>55318KK080C0</t>
  </si>
  <si>
    <t>55318-KK080-C0</t>
  </si>
  <si>
    <t>401C</t>
  </si>
  <si>
    <t>PANEL  INSTRUMENT SIDE  LH</t>
  </si>
  <si>
    <t>55434KK020C0</t>
  </si>
  <si>
    <t>55434-KK020-C0</t>
  </si>
  <si>
    <t>413C</t>
  </si>
  <si>
    <t>PANEL  INSTRUMENT PANEL FINISH  LWR CTR</t>
  </si>
  <si>
    <t>FNL3 - K36</t>
  </si>
  <si>
    <t>55447KK010C0</t>
  </si>
  <si>
    <t>55447-KK010-C0</t>
  </si>
  <si>
    <t>387H</t>
  </si>
  <si>
    <t>BASE  SWITCH HOLE  NO.2</t>
  </si>
  <si>
    <t>SPT2R-  Y4</t>
  </si>
  <si>
    <t>55447KK020C0</t>
  </si>
  <si>
    <t>55447-KK020-C0</t>
  </si>
  <si>
    <t>388H</t>
  </si>
  <si>
    <t>55447KK030C0</t>
  </si>
  <si>
    <t>55447-KK030-C0</t>
  </si>
  <si>
    <t>389H</t>
  </si>
  <si>
    <t>55471010KBE0</t>
  </si>
  <si>
    <t>55471-010KB-E0</t>
  </si>
  <si>
    <t>952F</t>
  </si>
  <si>
    <t>ORNAMENT  INSTR CLUSTER FINISH PANEL</t>
  </si>
  <si>
    <t>FNL2 -K113</t>
  </si>
  <si>
    <t>55474010KBE0</t>
  </si>
  <si>
    <t>55474-010KB-E0</t>
  </si>
  <si>
    <t>954F</t>
  </si>
  <si>
    <t>5</t>
  </si>
  <si>
    <t>GARNISH  INSTR CSTR FINISH PANEL  NO.1</t>
  </si>
  <si>
    <t>FNL2 -K111</t>
  </si>
  <si>
    <t>55475010KBE0</t>
  </si>
  <si>
    <t>55475-010KB-E0</t>
  </si>
  <si>
    <t>953F</t>
  </si>
  <si>
    <t>9</t>
  </si>
  <si>
    <t>GARNISH  INSTR CSTR FINISH PANEL  NO.2</t>
  </si>
  <si>
    <t>OP1</t>
  </si>
  <si>
    <t>55407KK24000</t>
  </si>
  <si>
    <t>55407-KK240-00</t>
  </si>
  <si>
    <t>348W</t>
  </si>
  <si>
    <t>BASE SUB-ASSY  SWITCH HOLE</t>
  </si>
  <si>
    <t>SIP1L- I84</t>
  </si>
  <si>
    <t>55407KK25000</t>
  </si>
  <si>
    <t>55407-KK250-00</t>
  </si>
  <si>
    <t>349W</t>
  </si>
  <si>
    <t>55407KK27000</t>
  </si>
  <si>
    <t>55407-KK270-00</t>
  </si>
  <si>
    <t>350W</t>
  </si>
  <si>
    <t>55407KK28000</t>
  </si>
  <si>
    <t>55407-KK280-00</t>
  </si>
  <si>
    <t>351W</t>
  </si>
  <si>
    <t>757230K05100</t>
  </si>
  <si>
    <t>75723-0K051-00</t>
  </si>
  <si>
    <t>516W</t>
  </si>
  <si>
    <t>10</t>
  </si>
  <si>
    <t>MOULDING  RR DOOR BELT  RR RH</t>
  </si>
  <si>
    <t>SPDR - D18</t>
  </si>
  <si>
    <t>757230K10100</t>
  </si>
  <si>
    <t>75723-0K101-00</t>
  </si>
  <si>
    <t>517W</t>
  </si>
  <si>
    <t>SPDR - D17</t>
  </si>
  <si>
    <t>757240K05100</t>
  </si>
  <si>
    <t>75724-0K051-00</t>
  </si>
  <si>
    <t>518W</t>
  </si>
  <si>
    <t>MOULDING  RR DOOR BELT  RR LH</t>
  </si>
  <si>
    <t>757240K10100</t>
  </si>
  <si>
    <t>75724-0K101-00</t>
  </si>
  <si>
    <t>519W</t>
  </si>
  <si>
    <t>678730K07100</t>
  </si>
  <si>
    <t>67873-0K071-00</t>
  </si>
  <si>
    <t>450G</t>
  </si>
  <si>
    <t>WEATHERSTRIP  CTR DOOR  UPR NO.1</t>
  </si>
  <si>
    <t>FNL4L- H25</t>
  </si>
  <si>
    <t>678740K07100</t>
  </si>
  <si>
    <t>67874-0K071-00</t>
  </si>
  <si>
    <t>451G</t>
  </si>
  <si>
    <t>WEATHERSTRIP  CTR DOOR  UPR NO.2</t>
  </si>
  <si>
    <t>755510K21000</t>
  </si>
  <si>
    <t>75551-0K210-00</t>
  </si>
  <si>
    <t>221J</t>
  </si>
  <si>
    <t>MOULDING  ROOF DRIP SIDE FINISH  FR RH</t>
  </si>
  <si>
    <t>PLT  - N41</t>
  </si>
  <si>
    <t>755520K21000</t>
  </si>
  <si>
    <t>75552-0K210-00</t>
  </si>
  <si>
    <t>223J</t>
  </si>
  <si>
    <t>MOULDING  ROOF DRIP SIDE FINISH  FR LH</t>
  </si>
  <si>
    <t>681600K10000</t>
  </si>
  <si>
    <t>68160-0K100-00</t>
  </si>
  <si>
    <t>510H</t>
  </si>
  <si>
    <t>WEATHERSTRIP ASSY  FR DOOR GLASS  OUT RH</t>
  </si>
  <si>
    <t>681600K12000</t>
  </si>
  <si>
    <t>68160-0K120-00</t>
  </si>
  <si>
    <t>511H</t>
  </si>
  <si>
    <t>681800K10000</t>
  </si>
  <si>
    <t>68180-0K100-00</t>
  </si>
  <si>
    <t>512H</t>
  </si>
  <si>
    <t>WEATHERSTRIP ASSY  RR DOOR GLASS  OUT RH</t>
  </si>
  <si>
    <t>681800K15000</t>
  </si>
  <si>
    <t>68180-0K150-00</t>
  </si>
  <si>
    <t>513H</t>
  </si>
  <si>
    <t>682100K10000</t>
  </si>
  <si>
    <t>68210-0K100-00</t>
  </si>
  <si>
    <t>516H</t>
  </si>
  <si>
    <t>WEATHERSTRIP ASSY  FR DOOR GLASS  OUT LH</t>
  </si>
  <si>
    <t>682100K12000</t>
  </si>
  <si>
    <t>68210-0K120-00</t>
  </si>
  <si>
    <t>517H</t>
  </si>
  <si>
    <t>682300K10000</t>
  </si>
  <si>
    <t>68230-0K100-00</t>
  </si>
  <si>
    <t>518H</t>
  </si>
  <si>
    <t>WEATHERSTRIP ASSY  RR DOOR GLASS  OUT LH</t>
  </si>
  <si>
    <t>682300K15000</t>
  </si>
  <si>
    <t>68230-0K150-00</t>
  </si>
  <si>
    <t>519H</t>
  </si>
  <si>
    <t>757100K03000</t>
  </si>
  <si>
    <t>75710-0K030-00</t>
  </si>
  <si>
    <t>699C</t>
  </si>
  <si>
    <t>MOULDING ASSY  FR DOOR BELT  RH</t>
  </si>
  <si>
    <t>SPDR - D20</t>
  </si>
  <si>
    <t>757200K03000</t>
  </si>
  <si>
    <t>75720-0K030-00</t>
  </si>
  <si>
    <t>701C</t>
  </si>
  <si>
    <t>MOULDING ASSY  FR DOOR BELT  LH</t>
  </si>
  <si>
    <t>757300K03000</t>
  </si>
  <si>
    <t>75730-0K030-00</t>
  </si>
  <si>
    <t>703C</t>
  </si>
  <si>
    <t>MOULDING ASSY  RR DOOR BELT  RH</t>
  </si>
  <si>
    <t>757400K03000</t>
  </si>
  <si>
    <t>75740-0K030-00</t>
  </si>
  <si>
    <t>705C</t>
  </si>
  <si>
    <t>MOULDING ASSY  RR DOOR BELT  LH</t>
  </si>
  <si>
    <t>3</t>
  </si>
  <si>
    <t>IP1</t>
  </si>
  <si>
    <t>754280K17000</t>
  </si>
  <si>
    <t>75428-0K170-00</t>
  </si>
  <si>
    <t>620H</t>
  </si>
  <si>
    <t>50</t>
  </si>
  <si>
    <t>PLATE  FR DOOR NAME  NO.2  V6</t>
  </si>
  <si>
    <t>PLT  - N56</t>
  </si>
  <si>
    <t>75441010KB00</t>
  </si>
  <si>
    <t>75441-010KB-00</t>
  </si>
  <si>
    <t>385D</t>
  </si>
  <si>
    <t>PLATE  BACK DOOR NAME  KIJANG</t>
  </si>
  <si>
    <t>754410K07000</t>
  </si>
  <si>
    <t>75441-0K070-00</t>
  </si>
  <si>
    <t>694C</t>
  </si>
  <si>
    <t>PLATE  BACK DOOR NAME  INNOVA</t>
  </si>
  <si>
    <t>754410K13000</t>
  </si>
  <si>
    <t>75441-0K130-00</t>
  </si>
  <si>
    <t>621H</t>
  </si>
  <si>
    <t>PLATE  BACK DOOR NAME  TOYOTA</t>
  </si>
  <si>
    <t>754590K30000</t>
  </si>
  <si>
    <t>75459-0K300-00</t>
  </si>
  <si>
    <t>622H</t>
  </si>
  <si>
    <t>MARK  TAIL GATE  SR5</t>
  </si>
  <si>
    <t>76801VT030A0</t>
  </si>
  <si>
    <t>76801-VT030-A0</t>
  </si>
  <si>
    <t>672E</t>
  </si>
  <si>
    <t>GARNISH SUB-ASSY  BACK DOOR  OUTSIDE</t>
  </si>
  <si>
    <t>JDT1 -T149</t>
  </si>
  <si>
    <t>76801VT030A1</t>
  </si>
  <si>
    <t>76801-VT030-A1</t>
  </si>
  <si>
    <t>673E</t>
  </si>
  <si>
    <t>76801VT030B0</t>
  </si>
  <si>
    <t>76801-VT030-B0</t>
  </si>
  <si>
    <t>674E</t>
  </si>
  <si>
    <t>76801VT030B1</t>
  </si>
  <si>
    <t>76801-VT030-B1</t>
  </si>
  <si>
    <t>675E</t>
  </si>
  <si>
    <t>76801VT030C0</t>
  </si>
  <si>
    <t>76801-VT030-C0</t>
  </si>
  <si>
    <t>677E</t>
  </si>
  <si>
    <t>JDT1 -T150</t>
  </si>
  <si>
    <t>76801YP09000</t>
  </si>
  <si>
    <t>76801-YP090-00</t>
  </si>
  <si>
    <t>281E</t>
  </si>
  <si>
    <t>JDT1 -T146</t>
  </si>
  <si>
    <t>LP1</t>
  </si>
  <si>
    <t>55421KK07000</t>
  </si>
  <si>
    <t>55421-KK070-00</t>
  </si>
  <si>
    <t>411C</t>
  </si>
  <si>
    <t>PANEL  INSTRUMENT CLUSTER FINISH  UPR</t>
  </si>
  <si>
    <t>SPTR2- X10</t>
  </si>
  <si>
    <t>55421VT01000</t>
  </si>
  <si>
    <t>55421-VT010-00</t>
  </si>
  <si>
    <t>651E</t>
  </si>
  <si>
    <t>SPTR2-  X6</t>
  </si>
  <si>
    <t>55470VT010E0</t>
  </si>
  <si>
    <t>55470-VT010-E0</t>
  </si>
  <si>
    <t>657E</t>
  </si>
  <si>
    <t>GARNISH ASSY  INSTR CLUSTER FINISH PANEL</t>
  </si>
  <si>
    <t>SPTL2- X35</t>
  </si>
  <si>
    <t>55470VT030C0</t>
  </si>
  <si>
    <t>55470-VT030-C0</t>
  </si>
  <si>
    <t>658E</t>
  </si>
  <si>
    <t>SPTL2- X38</t>
  </si>
  <si>
    <t>55470VT030E0</t>
  </si>
  <si>
    <t>55470-VT030-E0</t>
  </si>
  <si>
    <t>659E</t>
  </si>
  <si>
    <t>55474VT010E0</t>
  </si>
  <si>
    <t>55474-VT010-E0</t>
  </si>
  <si>
    <t>661E</t>
  </si>
  <si>
    <t>SPTL2- X36</t>
  </si>
  <si>
    <t>55474VT030C0</t>
  </si>
  <si>
    <t>55474-VT030-C0</t>
  </si>
  <si>
    <t>662E</t>
  </si>
  <si>
    <t>SPTL2- X37</t>
  </si>
  <si>
    <t>55474VT030E0</t>
  </si>
  <si>
    <t>55474-VT030-E0</t>
  </si>
  <si>
    <t>663E</t>
  </si>
  <si>
    <t>MP1</t>
  </si>
  <si>
    <t>55405VT01000</t>
  </si>
  <si>
    <t>55405-VT010-00</t>
  </si>
  <si>
    <t>650E</t>
  </si>
  <si>
    <t>PANEL SUB-ASSY  INSTR CSTR FINISH  CTR</t>
  </si>
  <si>
    <t>SPT2L- Y24</t>
  </si>
  <si>
    <t>55412KK15000</t>
  </si>
  <si>
    <t>55412-KK150-00</t>
  </si>
  <si>
    <t>765D</t>
  </si>
  <si>
    <t>PANEL  INSTRUMENT CLUSTER FINISH  CTR</t>
  </si>
  <si>
    <t>SPT2L- Y22</t>
  </si>
  <si>
    <t>55451VT02000</t>
  </si>
  <si>
    <t>55451-VT020-00</t>
  </si>
  <si>
    <t>654E</t>
  </si>
  <si>
    <t>BOX  INSTRUMENT PANEL  NO.1</t>
  </si>
  <si>
    <t>SPT2L- Y27</t>
  </si>
  <si>
    <t>55451VT03000</t>
  </si>
  <si>
    <t>55451-VT030-00</t>
  </si>
  <si>
    <t>655E</t>
  </si>
  <si>
    <t>742310K52000</t>
  </si>
  <si>
    <t>74231-0K520-00</t>
  </si>
  <si>
    <t>661C</t>
  </si>
  <si>
    <t>PANEL  FR DOOR ARMREST BASE  UPR RH</t>
  </si>
  <si>
    <t>SPDL - D49</t>
  </si>
  <si>
    <t>742310K87000</t>
  </si>
  <si>
    <t>74231-0K870-00</t>
  </si>
  <si>
    <t>587H</t>
  </si>
  <si>
    <t>SPDL - D48</t>
  </si>
  <si>
    <t>742310K88000</t>
  </si>
  <si>
    <t>74231-0K880-00</t>
  </si>
  <si>
    <t>588H</t>
  </si>
  <si>
    <t>742310K89000</t>
  </si>
  <si>
    <t>74231-0K890-00</t>
  </si>
  <si>
    <t>589H</t>
  </si>
  <si>
    <t>74231VT01000</t>
  </si>
  <si>
    <t>74231-VT010-00</t>
  </si>
  <si>
    <t>664E</t>
  </si>
  <si>
    <t>SPDL - D50</t>
  </si>
  <si>
    <t>74231VT02000</t>
  </si>
  <si>
    <t>74231-VT020-00</t>
  </si>
  <si>
    <t>665E</t>
  </si>
  <si>
    <t>74231VT03000</t>
  </si>
  <si>
    <t>74231-VT030-00</t>
  </si>
  <si>
    <t>666E</t>
  </si>
  <si>
    <t>742320K52000</t>
  </si>
  <si>
    <t>74232-0K520-00</t>
  </si>
  <si>
    <t>666C</t>
  </si>
  <si>
    <t>PANEL  FR DOOR ARMREST BASE  UPR LH</t>
  </si>
  <si>
    <t>742320K87000</t>
  </si>
  <si>
    <t>74232-0K870-00</t>
  </si>
  <si>
    <t>590H</t>
  </si>
  <si>
    <t>742320KA3000</t>
  </si>
  <si>
    <t>74232-0KA30-00</t>
  </si>
  <si>
    <t>591H</t>
  </si>
  <si>
    <t>742320KA4000</t>
  </si>
  <si>
    <t>74232-0KA40-00</t>
  </si>
  <si>
    <t>592H</t>
  </si>
  <si>
    <t>74232VT01000</t>
  </si>
  <si>
    <t>74232-VT010-00</t>
  </si>
  <si>
    <t>667E</t>
  </si>
  <si>
    <t>74232VT02000</t>
  </si>
  <si>
    <t>74232-VT020-00</t>
  </si>
  <si>
    <t>668E</t>
  </si>
  <si>
    <t>74232VT03000</t>
  </si>
  <si>
    <t>74232-VT030-00</t>
  </si>
  <si>
    <t>669E</t>
  </si>
  <si>
    <t>742710K27000</t>
  </si>
  <si>
    <t>74271-0K270-00</t>
  </si>
  <si>
    <t>670C</t>
  </si>
  <si>
    <t>PANEL  RR DOOR ARMREST BASE  UPR RH</t>
  </si>
  <si>
    <t>742710K34000</t>
  </si>
  <si>
    <t>74271-0K340-00</t>
  </si>
  <si>
    <t>605H</t>
  </si>
  <si>
    <t>742710K35000</t>
  </si>
  <si>
    <t>74271-0K350-00</t>
  </si>
  <si>
    <t>606H</t>
  </si>
  <si>
    <t>74271VT01000</t>
  </si>
  <si>
    <t>74271-VT010-00</t>
  </si>
  <si>
    <t>670E</t>
  </si>
  <si>
    <t>742720K27000</t>
  </si>
  <si>
    <t>74272-0K270-00</t>
  </si>
  <si>
    <t>672C</t>
  </si>
  <si>
    <t>PANEL  RR DOOR ARMREST BASE  UPR LH</t>
  </si>
  <si>
    <t>742720K34000</t>
  </si>
  <si>
    <t>74272-0K340-00</t>
  </si>
  <si>
    <t>607H</t>
  </si>
  <si>
    <t>742720K35000</t>
  </si>
  <si>
    <t>74272-0K350-00</t>
  </si>
  <si>
    <t>608H</t>
  </si>
  <si>
    <t>74272VT01000</t>
  </si>
  <si>
    <t>74272-VT010-00</t>
  </si>
  <si>
    <t>671E</t>
  </si>
  <si>
    <t>GP1</t>
  </si>
  <si>
    <t>55480KK100C0</t>
  </si>
  <si>
    <t>55480-KK100-C0</t>
  </si>
  <si>
    <t>277E</t>
  </si>
  <si>
    <t>PANEL ASSY  INSTRUMENT PANEL FINISH  LWR</t>
  </si>
  <si>
    <t>SIP1R-  I7</t>
  </si>
  <si>
    <t>556500K13000</t>
  </si>
  <si>
    <t>55650-0K130-00</t>
  </si>
  <si>
    <t>444C</t>
  </si>
  <si>
    <t>REGISTER ASSY  INSTRUMENT PANEL  NO.1</t>
  </si>
  <si>
    <t>SIP1R- I11</t>
  </si>
  <si>
    <t>55650VT02000</t>
  </si>
  <si>
    <t>55650-VT020-00</t>
  </si>
  <si>
    <t>680E</t>
  </si>
  <si>
    <t>SIP1R- I12</t>
  </si>
  <si>
    <t>556600K12000</t>
  </si>
  <si>
    <t>55660-0K120-00</t>
  </si>
  <si>
    <t>448C</t>
  </si>
  <si>
    <t>REGISTER ASSY  INSTRUMENT PANEL  NO.2</t>
  </si>
  <si>
    <t>55660VT02000</t>
  </si>
  <si>
    <t>55660-VT020-00</t>
  </si>
  <si>
    <t>681E</t>
  </si>
  <si>
    <t>556700K15000</t>
  </si>
  <si>
    <t>55670-0K150-00</t>
  </si>
  <si>
    <t>452C</t>
  </si>
  <si>
    <t>REGISTER ASSY  INSTRUMENT PANEL  NO.3</t>
  </si>
  <si>
    <t>556800K18000</t>
  </si>
  <si>
    <t>55680-0K180-00</t>
  </si>
  <si>
    <t>454C</t>
  </si>
  <si>
    <t>REGISTER ASSY  INSTRUMENT PANEL  NO.4</t>
  </si>
  <si>
    <t>HP1</t>
  </si>
  <si>
    <t>55618KK03000</t>
  </si>
  <si>
    <t>55618-KK030-00</t>
  </si>
  <si>
    <t>398H</t>
  </si>
  <si>
    <t>HOLDER  INSTRUMENT PANEL CUP  NO.1</t>
  </si>
  <si>
    <t>SIP2R- I64</t>
  </si>
  <si>
    <t>55618KK04000</t>
  </si>
  <si>
    <t>55618-KK040-00</t>
  </si>
  <si>
    <t>399H</t>
  </si>
  <si>
    <t>55618KK05000</t>
  </si>
  <si>
    <t>55618-KK050-00</t>
  </si>
  <si>
    <t>400H</t>
  </si>
  <si>
    <t>55618KK06000</t>
  </si>
  <si>
    <t>55618-KK060-00</t>
  </si>
  <si>
    <t>401H</t>
  </si>
  <si>
    <t>JP1</t>
  </si>
  <si>
    <t>55041KK050C6</t>
  </si>
  <si>
    <t>55041-KK050-C6</t>
  </si>
  <si>
    <t>927K</t>
  </si>
  <si>
    <t>DOOR SUB-ASSY  INSTRUMENT PNL BOX  NO.1</t>
  </si>
  <si>
    <t>SPT2R-  Y7</t>
  </si>
  <si>
    <t>55041KK050C8</t>
  </si>
  <si>
    <t>55041-KK050-C8</t>
  </si>
  <si>
    <t>379W</t>
  </si>
  <si>
    <t>SPT2R-  Y5</t>
  </si>
  <si>
    <t>55041KK070C4</t>
  </si>
  <si>
    <t>55041-KK070-C4</t>
  </si>
  <si>
    <t>964K</t>
  </si>
  <si>
    <t>SPT2R-  Y6</t>
  </si>
  <si>
    <t>55041KK070C5</t>
  </si>
  <si>
    <t>55041-KK070-C5</t>
  </si>
  <si>
    <t>928K</t>
  </si>
  <si>
    <t>55041KK070C6</t>
  </si>
  <si>
    <t>55041-KK070-C6</t>
  </si>
  <si>
    <t>5619</t>
  </si>
  <si>
    <t>55041KK120C4</t>
  </si>
  <si>
    <t>55041-KK120-C4</t>
  </si>
  <si>
    <t>930K</t>
  </si>
  <si>
    <t>55041KK190C4</t>
  </si>
  <si>
    <t>55041-KK190-C4</t>
  </si>
  <si>
    <t>931K</t>
  </si>
  <si>
    <t>55410KK05020</t>
  </si>
  <si>
    <t>55410-KK050-20</t>
  </si>
  <si>
    <t>380W</t>
  </si>
  <si>
    <t>PANEL ASSY  INSTRUMENT CLUSTER FINISH</t>
  </si>
  <si>
    <t>SPTR2-  X7</t>
  </si>
  <si>
    <t>55410KK050C8</t>
  </si>
  <si>
    <t>55410-KK050-C8</t>
  </si>
  <si>
    <t>932K</t>
  </si>
  <si>
    <t>SPTR2-  X9</t>
  </si>
  <si>
    <t>55410KK070C4</t>
  </si>
  <si>
    <t>55410-KK070-C4</t>
  </si>
  <si>
    <t>965K</t>
  </si>
  <si>
    <t>SPTR2-  X8</t>
  </si>
  <si>
    <t>55410KK070C6</t>
  </si>
  <si>
    <t>55410-KK070-C6</t>
  </si>
  <si>
    <t>933K</t>
  </si>
  <si>
    <t>55410KK070C7</t>
  </si>
  <si>
    <t>55410-KK070-C7</t>
  </si>
  <si>
    <t>934K</t>
  </si>
  <si>
    <t>55410KK070C8</t>
  </si>
  <si>
    <t>55410-KK070-C8</t>
  </si>
  <si>
    <t>5620</t>
  </si>
  <si>
    <t>55410KK080C4</t>
  </si>
  <si>
    <t>55410-KK080-C4</t>
  </si>
  <si>
    <t>775J</t>
  </si>
  <si>
    <t>55440KK010C0</t>
  </si>
  <si>
    <t>55440-KK010-C0</t>
  </si>
  <si>
    <t>415C</t>
  </si>
  <si>
    <t>BOX ASSY  INSTRUMENT PANEL</t>
  </si>
  <si>
    <t>55539KK01000</t>
  </si>
  <si>
    <t>55539-KK010-00</t>
  </si>
  <si>
    <t>392H</t>
  </si>
  <si>
    <t>25</t>
  </si>
  <si>
    <t>COVER  SPARE SWITCH HOLE</t>
  </si>
  <si>
    <t>55539KK030C0</t>
  </si>
  <si>
    <t>55539-KK030-C0</t>
  </si>
  <si>
    <t>439C</t>
  </si>
  <si>
    <t>35</t>
  </si>
  <si>
    <t>FNL3 - K31</t>
  </si>
  <si>
    <t>55618KK020C0</t>
  </si>
  <si>
    <t>55618-KK020-C0</t>
  </si>
  <si>
    <t>443C</t>
  </si>
  <si>
    <t>FNL2 -K109</t>
  </si>
  <si>
    <t>55619VT010C0</t>
  </si>
  <si>
    <t>55619-VT010-C0</t>
  </si>
  <si>
    <t>712E</t>
  </si>
  <si>
    <t>HOLDER  INSTRUMENT PANEL CUP  NO.2</t>
  </si>
  <si>
    <t>FNL2 -K108</t>
  </si>
  <si>
    <t>55619VT010E0</t>
  </si>
  <si>
    <t>55619-VT010-E0</t>
  </si>
  <si>
    <t>713E</t>
  </si>
  <si>
    <t>55619VT020C0</t>
  </si>
  <si>
    <t>55619-VT020-C0</t>
  </si>
  <si>
    <t>714E</t>
  </si>
  <si>
    <t>FNL2 -K110</t>
  </si>
  <si>
    <t>55619VT020E0</t>
  </si>
  <si>
    <t>55619-VT020-E0</t>
  </si>
  <si>
    <t>715E</t>
  </si>
  <si>
    <t>55620KK010C0</t>
  </si>
  <si>
    <t>55620-KK010-C0</t>
  </si>
  <si>
    <t>402H</t>
  </si>
  <si>
    <t>HOLDER ASSY  INSTRUMENT PANEL CUP</t>
  </si>
  <si>
    <t>55620KK020C0</t>
  </si>
  <si>
    <t>55620-KK020-C0</t>
  </si>
  <si>
    <t>403H</t>
  </si>
  <si>
    <t>55620KK030C0</t>
  </si>
  <si>
    <t>55620-KK030-C0</t>
  </si>
  <si>
    <t>404H</t>
  </si>
  <si>
    <t>55620KK040C0</t>
  </si>
  <si>
    <t>55620-KK040-C0</t>
  </si>
  <si>
    <t>405H</t>
  </si>
  <si>
    <t>55620VT010C0</t>
  </si>
  <si>
    <t>55620-VT010-C0</t>
  </si>
  <si>
    <t>716E</t>
  </si>
  <si>
    <t>55620VT010E0</t>
  </si>
  <si>
    <t>55620-VT010-E0</t>
  </si>
  <si>
    <t>717E</t>
  </si>
  <si>
    <t>55620VT020C0</t>
  </si>
  <si>
    <t>55620-VT020-C0</t>
  </si>
  <si>
    <t>718E</t>
  </si>
  <si>
    <t>55620VT020E0</t>
  </si>
  <si>
    <t>55620-VT020-E0</t>
  </si>
  <si>
    <t>719E</t>
  </si>
  <si>
    <t>55625KK03000</t>
  </si>
  <si>
    <t>55625-KK030-00</t>
  </si>
  <si>
    <t>406H</t>
  </si>
  <si>
    <t>24</t>
  </si>
  <si>
    <t>TRAY  INSTRUMENT PANEL CUP HOLDER</t>
  </si>
  <si>
    <t>55625KK05000</t>
  </si>
  <si>
    <t>55625-KK050-00</t>
  </si>
  <si>
    <t>407H</t>
  </si>
  <si>
    <t>55670VT02000</t>
  </si>
  <si>
    <t>55670-VT020-00</t>
  </si>
  <si>
    <t>682E</t>
  </si>
  <si>
    <t>636100K040B0</t>
  </si>
  <si>
    <t>63610-0K040-B0</t>
  </si>
  <si>
    <t>469H</t>
  </si>
  <si>
    <t>REGISTER ASSY  AIR OUTLET  RH</t>
  </si>
  <si>
    <t>SF2L -K104</t>
  </si>
  <si>
    <t>636100K040C0</t>
  </si>
  <si>
    <t>63610-0K040-C0</t>
  </si>
  <si>
    <t>961K</t>
  </si>
  <si>
    <t>740370K010C0</t>
  </si>
  <si>
    <t>74037-0K010-C0</t>
  </si>
  <si>
    <t>657C</t>
  </si>
  <si>
    <t>16</t>
  </si>
  <si>
    <t>COVER SUB-ASSY  DOOR ARMREST  RH</t>
  </si>
  <si>
    <t>ERDL -D143</t>
  </si>
  <si>
    <t>740380K010C0</t>
  </si>
  <si>
    <t>74038-0K010-C0</t>
  </si>
  <si>
    <t>658C</t>
  </si>
  <si>
    <t>COVER SUB-ASSY  DOOR ARMREST  LH</t>
  </si>
  <si>
    <t>740470K010C0</t>
  </si>
  <si>
    <t>74047-0K010-C0</t>
  </si>
  <si>
    <t>659C</t>
  </si>
  <si>
    <t>COVER SUB-ASSY  RR DOOR ARMREST  RH</t>
  </si>
  <si>
    <t>740480K010C0</t>
  </si>
  <si>
    <t>74048-0K010-C0</t>
  </si>
  <si>
    <t>660C</t>
  </si>
  <si>
    <t>COVER SUB-ASSY  RR DOOR ARMREST  LH</t>
  </si>
  <si>
    <t>NP1</t>
  </si>
  <si>
    <t>450240K051C0</t>
  </si>
  <si>
    <t>45024-0K051-C0</t>
  </si>
  <si>
    <t>535W</t>
  </si>
  <si>
    <t>COVER SUB-ASSY  STEERING COLUMN  LWR</t>
  </si>
  <si>
    <t>450240K081C0</t>
  </si>
  <si>
    <t>45024-0K081-C0</t>
  </si>
  <si>
    <t>536W</t>
  </si>
  <si>
    <t>45024VT020C0</t>
  </si>
  <si>
    <t>45024-VT020-C0</t>
  </si>
  <si>
    <t>683E</t>
  </si>
  <si>
    <t>452860K070C0</t>
  </si>
  <si>
    <t>45286-0K070-C0</t>
  </si>
  <si>
    <t>257C</t>
  </si>
  <si>
    <t>COVER  STEERING COLUMN  UPR</t>
  </si>
  <si>
    <t>45286VT020C0</t>
  </si>
  <si>
    <t>45286-VT020-C0</t>
  </si>
  <si>
    <t>684E</t>
  </si>
  <si>
    <t>COVER  STEERING COLUMN</t>
  </si>
  <si>
    <t>452870K110C0</t>
  </si>
  <si>
    <t>45287-0K110-C0</t>
  </si>
  <si>
    <t>258C</t>
  </si>
  <si>
    <t>COVER  STEERING     COLUMN  LWR</t>
  </si>
  <si>
    <t>452870K120C0</t>
  </si>
  <si>
    <t>45287-0K120-C0</t>
  </si>
  <si>
    <t>259C</t>
  </si>
  <si>
    <t>COVER  STEERING COLUMN  LWR</t>
  </si>
  <si>
    <t>647660K150C0</t>
  </si>
  <si>
    <t>64766-0K150-C0</t>
  </si>
  <si>
    <t>521C</t>
  </si>
  <si>
    <t>COVER  QUARTER TRIM JACK</t>
  </si>
  <si>
    <t>SF2L -K140</t>
  </si>
  <si>
    <t>A</t>
  </si>
  <si>
    <t>BP1</t>
  </si>
  <si>
    <t>53293KK28000</t>
  </si>
  <si>
    <t>53293-KK280-00</t>
  </si>
  <si>
    <t>458K</t>
  </si>
  <si>
    <t>DEFLECTOR  RADIATOR SIDE  RH</t>
  </si>
  <si>
    <t>SF1L - N28</t>
  </si>
  <si>
    <t>53293KK30000</t>
  </si>
  <si>
    <t>53293-KK300-00</t>
  </si>
  <si>
    <t>5616</t>
  </si>
  <si>
    <t>53293YP14000</t>
  </si>
  <si>
    <t>53293-YP140-00</t>
  </si>
  <si>
    <t>578E</t>
  </si>
  <si>
    <t>53293YP23000</t>
  </si>
  <si>
    <t>53293-YP230-00</t>
  </si>
  <si>
    <t>502G</t>
  </si>
  <si>
    <t>53294KK28000</t>
  </si>
  <si>
    <t>53294-KK280-00</t>
  </si>
  <si>
    <t>461K</t>
  </si>
  <si>
    <t>DEFLECTOR  RADIATOR SIDE  LH</t>
  </si>
  <si>
    <t>53294KK30000</t>
  </si>
  <si>
    <t>53294-KK300-00</t>
  </si>
  <si>
    <t>5617</t>
  </si>
  <si>
    <t>53294YP14000</t>
  </si>
  <si>
    <t>53294-YP140-00</t>
  </si>
  <si>
    <t>580E</t>
  </si>
  <si>
    <t>53294YP23000</t>
  </si>
  <si>
    <t>53294-YP230-00</t>
  </si>
  <si>
    <t>503G</t>
  </si>
  <si>
    <t>799370K010C0</t>
  </si>
  <si>
    <t>79937-0K010-C0</t>
  </si>
  <si>
    <t>734C</t>
  </si>
  <si>
    <t>COVER  RR SEAT LEG  NO.2</t>
  </si>
  <si>
    <t>FNL4R- H37</t>
  </si>
  <si>
    <t>799370K020C0</t>
  </si>
  <si>
    <t>79937-0K020-C0</t>
  </si>
  <si>
    <t>735C</t>
  </si>
  <si>
    <t>FNL4L- H23</t>
  </si>
  <si>
    <t>55011KK130C0</t>
  </si>
  <si>
    <t>55011-KK130-C0</t>
  </si>
  <si>
    <t>464K</t>
  </si>
  <si>
    <t>GARNISH SUB-ASSY  INSTRUMENT PANEL  NO.1</t>
  </si>
  <si>
    <t>SF4R - H44</t>
  </si>
  <si>
    <t>55011KK130C3</t>
  </si>
  <si>
    <t>55011-KK130-C3</t>
  </si>
  <si>
    <t>377W</t>
  </si>
  <si>
    <t>SF4R - H46</t>
  </si>
  <si>
    <t>55011KK130E1</t>
  </si>
  <si>
    <t>55011-KK130-E1</t>
  </si>
  <si>
    <t>465K</t>
  </si>
  <si>
    <t>SF4R - H48</t>
  </si>
  <si>
    <t>55011KK150C0</t>
  </si>
  <si>
    <t>55011-KK150-C0</t>
  </si>
  <si>
    <t>466K</t>
  </si>
  <si>
    <t>55011KK150C3</t>
  </si>
  <si>
    <t>55011-KK150-C3</t>
  </si>
  <si>
    <t>5621</t>
  </si>
  <si>
    <t>SF4R - H47</t>
  </si>
  <si>
    <t>55011KK150E1</t>
  </si>
  <si>
    <t>55011-KK150-E1</t>
  </si>
  <si>
    <t>467K</t>
  </si>
  <si>
    <t>55011KK160C0</t>
  </si>
  <si>
    <t>55011-KK160-C0</t>
  </si>
  <si>
    <t>468K</t>
  </si>
  <si>
    <t>SF4R - H45</t>
  </si>
  <si>
    <t>55011KK160E1</t>
  </si>
  <si>
    <t>55011-KK160-E1</t>
  </si>
  <si>
    <t>469K</t>
  </si>
  <si>
    <t>55012KK130C0</t>
  </si>
  <si>
    <t>55012-KK130-C0</t>
  </si>
  <si>
    <t>470K</t>
  </si>
  <si>
    <t>GARNISH SUB-ASSY  INSTRUMENT PANEL  NO.2</t>
  </si>
  <si>
    <t>55012KK130C3</t>
  </si>
  <si>
    <t>55012-KK130-C3</t>
  </si>
  <si>
    <t>378W</t>
  </si>
  <si>
    <t>55012KK130E1</t>
  </si>
  <si>
    <t>55012-KK130-E1</t>
  </si>
  <si>
    <t>471K</t>
  </si>
  <si>
    <t>55012KK150C0</t>
  </si>
  <si>
    <t>55012-KK150-C0</t>
  </si>
  <si>
    <t>472K</t>
  </si>
  <si>
    <t>55012KK150C3</t>
  </si>
  <si>
    <t>55012-KK150-C3</t>
  </si>
  <si>
    <t>5622</t>
  </si>
  <si>
    <t>55012KK150E1</t>
  </si>
  <si>
    <t>55012-KK150-E1</t>
  </si>
  <si>
    <t>473K</t>
  </si>
  <si>
    <t>55012KK160C0</t>
  </si>
  <si>
    <t>55012-KK160-C0</t>
  </si>
  <si>
    <t>474K</t>
  </si>
  <si>
    <t>55012KK160E1</t>
  </si>
  <si>
    <t>55012-KK160-E1</t>
  </si>
  <si>
    <t>475K</t>
  </si>
  <si>
    <t>55667KK01000</t>
  </si>
  <si>
    <t>55667-KK010-00</t>
  </si>
  <si>
    <t>408H</t>
  </si>
  <si>
    <t>GARNISH  INSTRUMENT PANEL REGISTER BEZEL</t>
  </si>
  <si>
    <t>55667KK02000</t>
  </si>
  <si>
    <t>55667-KK020-00</t>
  </si>
  <si>
    <t>409H</t>
  </si>
  <si>
    <t>55474KK120C0</t>
  </si>
  <si>
    <t>55474-KK120-C0</t>
  </si>
  <si>
    <t>390H</t>
  </si>
  <si>
    <t>GARNISH  INSTR CLUSTER FINISH PANEL</t>
  </si>
  <si>
    <t>SIP1R- I13</t>
  </si>
  <si>
    <t>55474KK130C0</t>
  </si>
  <si>
    <t>55474-KK130-C0</t>
  </si>
  <si>
    <t>391H</t>
  </si>
  <si>
    <t>55041VT010C0</t>
  </si>
  <si>
    <t>55041-VT010-C0</t>
  </si>
  <si>
    <t>685E</t>
  </si>
  <si>
    <t>55041VT020C0</t>
  </si>
  <si>
    <t>55041-VT020-C0</t>
  </si>
  <si>
    <t>686E</t>
  </si>
  <si>
    <t>55041VT030C0</t>
  </si>
  <si>
    <t>55041-VT030-C0</t>
  </si>
  <si>
    <t>687E</t>
  </si>
  <si>
    <t>55041VT040C0</t>
  </si>
  <si>
    <t>55041-VT040-C0</t>
  </si>
  <si>
    <t>688E</t>
  </si>
  <si>
    <t>55313VT01000</t>
  </si>
  <si>
    <t>55313-VT010-00</t>
  </si>
  <si>
    <t>689E</t>
  </si>
  <si>
    <t>PANEL  INSTRUMENT MAIN</t>
  </si>
  <si>
    <t>55313VT02000</t>
  </si>
  <si>
    <t>55313-VT020-00</t>
  </si>
  <si>
    <t>690E</t>
  </si>
  <si>
    <t>7</t>
  </si>
  <si>
    <t>55405KK07000</t>
  </si>
  <si>
    <t>55405-KK070-00</t>
  </si>
  <si>
    <t>450K</t>
  </si>
  <si>
    <t>55405KK08000</t>
  </si>
  <si>
    <t>55405-KK080-00</t>
  </si>
  <si>
    <t>376H</t>
  </si>
  <si>
    <t>55405KK09000</t>
  </si>
  <si>
    <t>55405-KK090-00</t>
  </si>
  <si>
    <t>451K</t>
  </si>
  <si>
    <t>55406KK25000</t>
  </si>
  <si>
    <t>55406-KK250-00</t>
  </si>
  <si>
    <t>452K</t>
  </si>
  <si>
    <t>PANEL SUB-ASSY  INSTR CSTR FIN  LWR CTR</t>
  </si>
  <si>
    <t>55407VT01000</t>
  </si>
  <si>
    <t>55407-VT010-00</t>
  </si>
  <si>
    <t>693E</t>
  </si>
  <si>
    <t>22</t>
  </si>
  <si>
    <t>COVER SUB-ASSY  INSTRUMENT  LWR</t>
  </si>
  <si>
    <t>55410KK030C0</t>
  </si>
  <si>
    <t>55410-KK030-C0</t>
  </si>
  <si>
    <t>305D</t>
  </si>
  <si>
    <t>55471VT010C0</t>
  </si>
  <si>
    <t>55471-VT010-C0</t>
  </si>
  <si>
    <t>698E</t>
  </si>
  <si>
    <t>14</t>
  </si>
  <si>
    <t>55471VT010E0</t>
  </si>
  <si>
    <t>55471-VT010-E0</t>
  </si>
  <si>
    <t>699E</t>
  </si>
  <si>
    <t>55471VT020C0</t>
  </si>
  <si>
    <t>55471-VT020-C0</t>
  </si>
  <si>
    <t>700E</t>
  </si>
  <si>
    <t>55471VT020E0</t>
  </si>
  <si>
    <t>55471-VT020-E0</t>
  </si>
  <si>
    <t>701E</t>
  </si>
  <si>
    <t>55475VT010C0</t>
  </si>
  <si>
    <t>55475-VT010-C0</t>
  </si>
  <si>
    <t>702E</t>
  </si>
  <si>
    <t>55475VT020C0</t>
  </si>
  <si>
    <t>55475-VT020-C0</t>
  </si>
  <si>
    <t>703E</t>
  </si>
  <si>
    <t>55317KK040C0</t>
  </si>
  <si>
    <t>55317-KK040-C0</t>
  </si>
  <si>
    <t>362H</t>
  </si>
  <si>
    <t>SF2L -K144</t>
  </si>
  <si>
    <t>55317KK050C0</t>
  </si>
  <si>
    <t>55317-KK050-C0</t>
  </si>
  <si>
    <t>363H</t>
  </si>
  <si>
    <t>55317KK090C0</t>
  </si>
  <si>
    <t>55317-KK090-C0</t>
  </si>
  <si>
    <t>364H</t>
  </si>
  <si>
    <t>55317VT010C0</t>
  </si>
  <si>
    <t>55317-VT010-C0</t>
  </si>
  <si>
    <t>691E</t>
  </si>
  <si>
    <t>55318KK030C0</t>
  </si>
  <si>
    <t>55318-KK030-C0</t>
  </si>
  <si>
    <t>365H</t>
  </si>
  <si>
    <t>55318KK040C0</t>
  </si>
  <si>
    <t>55318-KK040-C0</t>
  </si>
  <si>
    <t>366H</t>
  </si>
  <si>
    <t>55318KK090C0</t>
  </si>
  <si>
    <t>55318-KK090-C0</t>
  </si>
  <si>
    <t>367H</t>
  </si>
  <si>
    <t>55318VT010C0</t>
  </si>
  <si>
    <t>55318-VT010-C0</t>
  </si>
  <si>
    <t>692E</t>
  </si>
  <si>
    <t>55406KK10000</t>
  </si>
  <si>
    <t>55406-KK100-00</t>
  </si>
  <si>
    <t>378H</t>
  </si>
  <si>
    <t>55406KK30000</t>
  </si>
  <si>
    <t>55406-KK300-00</t>
  </si>
  <si>
    <t>453K</t>
  </si>
  <si>
    <t>SPT2L- Y26</t>
  </si>
  <si>
    <t>55434VT010C0</t>
  </si>
  <si>
    <t>55434-VT010-C0</t>
  </si>
  <si>
    <t>695E</t>
  </si>
  <si>
    <t>SPT2L- Y25</t>
  </si>
  <si>
    <t>55434VT040C0</t>
  </si>
  <si>
    <t>55434-VT040-C0</t>
  </si>
  <si>
    <t>696E</t>
  </si>
  <si>
    <t>55434VT050C0</t>
  </si>
  <si>
    <t>55434-VT050-C0</t>
  </si>
  <si>
    <t>697E</t>
  </si>
  <si>
    <t>55549KK01000</t>
  </si>
  <si>
    <t>55549-KK010-00</t>
  </si>
  <si>
    <t>393H</t>
  </si>
  <si>
    <t>45</t>
  </si>
  <si>
    <t>COVER  INSTRUMENT PANEL HOLE  NO.2</t>
  </si>
  <si>
    <t>SF3L - K13</t>
  </si>
  <si>
    <t>64766KK010C0</t>
  </si>
  <si>
    <t>64766-KK010-C0</t>
  </si>
  <si>
    <t>473H</t>
  </si>
  <si>
    <t>15</t>
  </si>
  <si>
    <t>C</t>
  </si>
  <si>
    <t>55470VT020C0</t>
  </si>
  <si>
    <t>55470-VT020-C0</t>
  </si>
  <si>
    <t>704E</t>
  </si>
  <si>
    <t>55470VT020E0</t>
  </si>
  <si>
    <t>55470-VT020-E0</t>
  </si>
  <si>
    <t>705E</t>
  </si>
  <si>
    <t>55470VT040C0</t>
  </si>
  <si>
    <t>55470-VT040-C0</t>
  </si>
  <si>
    <t>706E</t>
  </si>
  <si>
    <t>55470VT040E0</t>
  </si>
  <si>
    <t>55470-VT040-E0</t>
  </si>
  <si>
    <t>707E</t>
  </si>
  <si>
    <t>55474VT020C1</t>
  </si>
  <si>
    <t>55474-VT020-C1</t>
  </si>
  <si>
    <t>708E</t>
  </si>
  <si>
    <t>55474VT020E1</t>
  </si>
  <si>
    <t>55474-VT020-E1</t>
  </si>
  <si>
    <t>709E</t>
  </si>
  <si>
    <t>55474VT040C1</t>
  </si>
  <si>
    <t>55474-VT040-C1</t>
  </si>
  <si>
    <t>710E</t>
  </si>
  <si>
    <t>55474VT040E1</t>
  </si>
  <si>
    <t>55474-VT040-E1</t>
  </si>
  <si>
    <t>711E</t>
  </si>
  <si>
    <t>E</t>
  </si>
  <si>
    <t>53298KK01000</t>
  </si>
  <si>
    <t>53298-KK010-00</t>
  </si>
  <si>
    <t>360C</t>
  </si>
  <si>
    <t>18</t>
  </si>
  <si>
    <t>SEAL  RADIATOR SIDE DEFLECTOR  RH</t>
  </si>
  <si>
    <t>53299KK01000</t>
  </si>
  <si>
    <t>53299-KK010-00</t>
  </si>
  <si>
    <t>361C</t>
  </si>
  <si>
    <t>SEAL  RADIATOR SIDE DEFLECTOR  LH</t>
  </si>
  <si>
    <t>55395KK01000</t>
  </si>
  <si>
    <t>55395-KK010-00</t>
  </si>
  <si>
    <t>405C</t>
  </si>
  <si>
    <t>COVER  INSTRUMENT PANEL BRC  INN NO.1 LH</t>
  </si>
  <si>
    <t>FNL3 - K50</t>
  </si>
  <si>
    <t>55410VT010C0</t>
  </si>
  <si>
    <t>55410-VT010-C0</t>
  </si>
  <si>
    <t>720E</t>
  </si>
  <si>
    <t>55410VT020C0</t>
  </si>
  <si>
    <t>55410-VT020-C0</t>
  </si>
  <si>
    <t>721E</t>
  </si>
  <si>
    <t>55472VT010C0</t>
  </si>
  <si>
    <t>55472-VT010-C0</t>
  </si>
  <si>
    <t>722E</t>
  </si>
  <si>
    <t>21</t>
  </si>
  <si>
    <t>PANEL  INSTRUMENT PANEL SPEAKER  NO.1</t>
  </si>
  <si>
    <t>55473VT010C0</t>
  </si>
  <si>
    <t>55473-VT010-C0</t>
  </si>
  <si>
    <t>723E</t>
  </si>
  <si>
    <t>PANEL  INSTRUMENT PANEL SPEAKER  NO.2</t>
  </si>
  <si>
    <t>55606KK010C0</t>
  </si>
  <si>
    <t>55606-KK010-C0</t>
  </si>
  <si>
    <t>394H</t>
  </si>
  <si>
    <t>COVER SUB-ASSY  INSTR PANEL UNDER  NO.1</t>
  </si>
  <si>
    <t>FNL3 - K24</t>
  </si>
  <si>
    <t>55606KK020C0</t>
  </si>
  <si>
    <t>55606-KK020-C0</t>
  </si>
  <si>
    <t>395H</t>
  </si>
  <si>
    <t>55606KK03000</t>
  </si>
  <si>
    <t>55606-KK030-00</t>
  </si>
  <si>
    <t>440C</t>
  </si>
  <si>
    <t>55606VT01000</t>
  </si>
  <si>
    <t>55606-VT010-00</t>
  </si>
  <si>
    <t>724E</t>
  </si>
  <si>
    <t>SF2L -K148</t>
  </si>
  <si>
    <t>55606VT02000</t>
  </si>
  <si>
    <t>55606-VT020-00</t>
  </si>
  <si>
    <t>725E</t>
  </si>
  <si>
    <t>55607KK03000</t>
  </si>
  <si>
    <t>55607-KK030-00</t>
  </si>
  <si>
    <t>362K</t>
  </si>
  <si>
    <t>COVER SUB-ASSY  INSTR PANEL UNDER  NO.2</t>
  </si>
  <si>
    <t>55607KK04000</t>
  </si>
  <si>
    <t>55607-KK040-00</t>
  </si>
  <si>
    <t>363K</t>
  </si>
  <si>
    <t>64766VT010C0</t>
  </si>
  <si>
    <t>64766-VT010-C0</t>
  </si>
  <si>
    <t>726E</t>
  </si>
  <si>
    <t>53162KK01000</t>
  </si>
  <si>
    <t>53162-KK010-00</t>
  </si>
  <si>
    <t>307H</t>
  </si>
  <si>
    <t>DEFLECTOR  FR BUMPER STONE  RH</t>
  </si>
  <si>
    <t>FRAML- F10</t>
  </si>
  <si>
    <t>53162KK02000</t>
  </si>
  <si>
    <t>53162-KK020-00</t>
  </si>
  <si>
    <t>350C</t>
  </si>
  <si>
    <t>53162KK03000</t>
  </si>
  <si>
    <t>53162-KK030-00</t>
  </si>
  <si>
    <t>308H</t>
  </si>
  <si>
    <t>53163KK01000</t>
  </si>
  <si>
    <t>53163-KK010-00</t>
  </si>
  <si>
    <t>309H</t>
  </si>
  <si>
    <t>DEFLECTOR  FR BUMPER STONE  LH</t>
  </si>
  <si>
    <t>53163KK02000</t>
  </si>
  <si>
    <t>53163-KK020-00</t>
  </si>
  <si>
    <t>352C</t>
  </si>
  <si>
    <t>53163KK03000</t>
  </si>
  <si>
    <t>53163-KK030-00</t>
  </si>
  <si>
    <t>310H</t>
  </si>
  <si>
    <t>F</t>
  </si>
  <si>
    <t>55433VT010C0</t>
  </si>
  <si>
    <t>55433-VT010-C0</t>
  </si>
  <si>
    <t>727E</t>
  </si>
  <si>
    <t>PANEL  INSTRUMENT PANEL FINISH  LWR NO.2</t>
  </si>
  <si>
    <t>55433VT020C0</t>
  </si>
  <si>
    <t>55433-VT020-C0</t>
  </si>
  <si>
    <t>728E</t>
  </si>
  <si>
    <t>55480VT010C0</t>
  </si>
  <si>
    <t>55480-VT010-C0</t>
  </si>
  <si>
    <t>729E</t>
  </si>
  <si>
    <t>55480VT020C0</t>
  </si>
  <si>
    <t>55480-VT020-C0</t>
  </si>
  <si>
    <t>730E</t>
  </si>
  <si>
    <t>2536</t>
  </si>
  <si>
    <t>01999YY08800</t>
  </si>
  <si>
    <t>01999-YY088-00</t>
  </si>
  <si>
    <t>902F</t>
  </si>
  <si>
    <t>200</t>
  </si>
  <si>
    <t>SERVVO</t>
  </si>
  <si>
    <t>MANUAL  OWNERS</t>
  </si>
  <si>
    <t>FLQC -  Q1</t>
  </si>
  <si>
    <t>74711YY01000</t>
  </si>
  <si>
    <t>74711-YY010-00</t>
  </si>
  <si>
    <t>732E</t>
  </si>
  <si>
    <t>EXTINGUISHER</t>
  </si>
  <si>
    <t>FNL4L- H20</t>
  </si>
  <si>
    <t>74711YY02000</t>
  </si>
  <si>
    <t>74711-YY020-00</t>
  </si>
  <si>
    <t>903F</t>
  </si>
  <si>
    <t>P50260K00V00</t>
  </si>
  <si>
    <t>P5026-0K00V-00</t>
  </si>
  <si>
    <t>955F</t>
  </si>
  <si>
    <t>EXTINGUISHER ASSY</t>
  </si>
  <si>
    <t>FNL3 - K28</t>
  </si>
  <si>
    <t>P50260K00X00</t>
  </si>
  <si>
    <t>P5026-0K00X-00</t>
  </si>
  <si>
    <t>956F</t>
  </si>
  <si>
    <t>OWNER MANUAL FOR FIRE EXTINGUISHER</t>
  </si>
  <si>
    <t>FLQC -  Q2</t>
  </si>
  <si>
    <t>5000</t>
  </si>
  <si>
    <t>AP1</t>
  </si>
  <si>
    <t>463040K05000</t>
  </si>
  <si>
    <t>46304-0K050-00</t>
  </si>
  <si>
    <t>221H</t>
  </si>
  <si>
    <t>NUSA TOYOTETSU CORP.</t>
  </si>
  <si>
    <t>EQUALIZER SUB-ASSY  PARKING BRAKE</t>
  </si>
  <si>
    <t>FRAML- F32</t>
  </si>
  <si>
    <t>463040K06000</t>
  </si>
  <si>
    <t>46304-0K060-00</t>
  </si>
  <si>
    <t>261C</t>
  </si>
  <si>
    <t>477810K24100</t>
  </si>
  <si>
    <t>47781-0K241-00</t>
  </si>
  <si>
    <t>549J</t>
  </si>
  <si>
    <t>COVER  DISC BRAKE DUST  FR RH</t>
  </si>
  <si>
    <t>ALXR - A30</t>
  </si>
  <si>
    <t>477820K24100</t>
  </si>
  <si>
    <t>47782-0K241-00</t>
  </si>
  <si>
    <t>550J</t>
  </si>
  <si>
    <t>COVER  DISC BRAKE DUST  FR LH</t>
  </si>
  <si>
    <t>477810K09000</t>
  </si>
  <si>
    <t>47781-0K090-00</t>
  </si>
  <si>
    <t>304C</t>
  </si>
  <si>
    <t>ALXL -  A3</t>
  </si>
  <si>
    <t>477820K09000</t>
  </si>
  <si>
    <t>47782-0K090-00</t>
  </si>
  <si>
    <t>305C</t>
  </si>
  <si>
    <t>CP1</t>
  </si>
  <si>
    <t>583270K03000</t>
  </si>
  <si>
    <t>58327-0K030-00</t>
  </si>
  <si>
    <t>680B</t>
  </si>
  <si>
    <t>INSULATOR MAIN MUFFLER HEAT</t>
  </si>
  <si>
    <t>CH1LH- C21</t>
  </si>
  <si>
    <t>DP1</t>
  </si>
  <si>
    <t>48068VT01000</t>
  </si>
  <si>
    <t>48068-VT010-00</t>
  </si>
  <si>
    <t>738E</t>
  </si>
  <si>
    <t>ARM SUB-ASSY  SUSPENSION LWR RH W/BUSH</t>
  </si>
  <si>
    <t>CH2RH- C71</t>
  </si>
  <si>
    <t>48069VT01000</t>
  </si>
  <si>
    <t>48069-VT010-00</t>
  </si>
  <si>
    <t>739E</t>
  </si>
  <si>
    <t>ARM SUB-ASSY  SUSPENSION LWR LH W/BUSH</t>
  </si>
  <si>
    <t>EP1</t>
  </si>
  <si>
    <t>17706VT02100</t>
  </si>
  <si>
    <t>17706-VT021-00</t>
  </si>
  <si>
    <t>854F</t>
  </si>
  <si>
    <t>STAY SUB-ASSY  AIR CLEANER</t>
  </si>
  <si>
    <t>SPEG -  G5</t>
  </si>
  <si>
    <t>552250K02100</t>
  </si>
  <si>
    <t>55225-0K021-00</t>
  </si>
  <si>
    <t>712G</t>
  </si>
  <si>
    <t>INSULATOR DASH PANEL HEAT</t>
  </si>
  <si>
    <t>CH1LH- C20</t>
  </si>
  <si>
    <t>581530K01100</t>
  </si>
  <si>
    <t>58153-0K011-00</t>
  </si>
  <si>
    <t>711G</t>
  </si>
  <si>
    <t>INSULATOR FR FLOOR HEAT NO.2</t>
  </si>
  <si>
    <t>583290K02000</t>
  </si>
  <si>
    <t>58329-0K020-00</t>
  </si>
  <si>
    <t>679B</t>
  </si>
  <si>
    <t>INSULATOR MAIN MUFFLER HEAT RR UPR</t>
  </si>
  <si>
    <t>CH1RH- C57</t>
  </si>
  <si>
    <t>610430K01000</t>
  </si>
  <si>
    <t>61043-0K010-00</t>
  </si>
  <si>
    <t>525D</t>
  </si>
  <si>
    <t>EXTENSION SUB-ASSY  FR BODY PLR  OUT RH</t>
  </si>
  <si>
    <t>CH1RH- C51</t>
  </si>
  <si>
    <t>610440K01000</t>
  </si>
  <si>
    <t>61044-0K010-00</t>
  </si>
  <si>
    <t>526D</t>
  </si>
  <si>
    <t>EXTENSION SUB-ASSY  FR BODY PLR  OUT LH</t>
  </si>
  <si>
    <t>CH1LH- C14</t>
  </si>
  <si>
    <t>239210L19100</t>
  </si>
  <si>
    <t>23921-0L191-00</t>
  </si>
  <si>
    <t>653D</t>
  </si>
  <si>
    <t>SUPPORT  FUEL FILTER</t>
  </si>
  <si>
    <t>TRIM2-T213</t>
  </si>
  <si>
    <t>57013VT02000</t>
  </si>
  <si>
    <t>57013-VT020-00</t>
  </si>
  <si>
    <t>742E</t>
  </si>
  <si>
    <t>BRACKET SUB-ASSY  FR SIDE MEMBER  RH</t>
  </si>
  <si>
    <t>TRIM2-T203</t>
  </si>
  <si>
    <t>57014VT02000</t>
  </si>
  <si>
    <t>57014-VT020-00</t>
  </si>
  <si>
    <t>743E</t>
  </si>
  <si>
    <t>BRACKET SUB-ASSY  FR SIDE MEMBER  LH</t>
  </si>
  <si>
    <t>45025KK01000</t>
  </si>
  <si>
    <t>45025-KK010-00</t>
  </si>
  <si>
    <t>247C</t>
  </si>
  <si>
    <t>COVER SUB-ASSY  STEERING COLUMN HOLE</t>
  </si>
  <si>
    <t>SIP1R-  I5</t>
  </si>
  <si>
    <t>45025KK02000</t>
  </si>
  <si>
    <t>45025-KK020-00</t>
  </si>
  <si>
    <t>248C</t>
  </si>
  <si>
    <t>45025KK03000</t>
  </si>
  <si>
    <t>45025-KK030-00</t>
  </si>
  <si>
    <t>476K</t>
  </si>
  <si>
    <t>45025KK04000</t>
  </si>
  <si>
    <t>45025-KK040-00</t>
  </si>
  <si>
    <t>477K</t>
  </si>
  <si>
    <t>462100K160C0</t>
  </si>
  <si>
    <t>46210-0K160-C0</t>
  </si>
  <si>
    <t>260C</t>
  </si>
  <si>
    <t>LEVER ASSY  PARKING BRAKE</t>
  </si>
  <si>
    <t>SIP1R- I18</t>
  </si>
  <si>
    <t>462100K200C2</t>
  </si>
  <si>
    <t>46210-0K200-C2</t>
  </si>
  <si>
    <t>935K</t>
  </si>
  <si>
    <t>462100K200C3</t>
  </si>
  <si>
    <t>46210-0K200-C3</t>
  </si>
  <si>
    <t>968K</t>
  </si>
  <si>
    <t>462100K200C4</t>
  </si>
  <si>
    <t>46210-0K200-C4</t>
  </si>
  <si>
    <t>5623</t>
  </si>
  <si>
    <t>G92QAF701000</t>
  </si>
  <si>
    <t>G92QA-F7010-00</t>
  </si>
  <si>
    <t>744E</t>
  </si>
  <si>
    <t>PANEL  HV BATTERY SHIELD  NO.8</t>
  </si>
  <si>
    <t>FNL3 - K51</t>
  </si>
  <si>
    <t>KP1</t>
  </si>
  <si>
    <t>31380KK08000</t>
  </si>
  <si>
    <t>31380-KK080-00</t>
  </si>
  <si>
    <t>177C</t>
  </si>
  <si>
    <t>SUPPORT ASSY  CLUTCH PEDAL</t>
  </si>
  <si>
    <t>SPT1 - M39</t>
  </si>
  <si>
    <t>31380KK12000</t>
  </si>
  <si>
    <t>31380-KK120-00</t>
  </si>
  <si>
    <t>178C</t>
  </si>
  <si>
    <t>SPT1 - M40</t>
  </si>
  <si>
    <t>31380KK16000</t>
  </si>
  <si>
    <t>31380-KK160-00</t>
  </si>
  <si>
    <t>179C</t>
  </si>
  <si>
    <t>47110KK09000</t>
  </si>
  <si>
    <t>47110-KK090-00</t>
  </si>
  <si>
    <t>266C</t>
  </si>
  <si>
    <t>SUPPORT ASSY  BRAKE PEDAL</t>
  </si>
  <si>
    <t>47110KK10000</t>
  </si>
  <si>
    <t>47110-KK100-00</t>
  </si>
  <si>
    <t>267C</t>
  </si>
  <si>
    <t>47110KK11000</t>
  </si>
  <si>
    <t>47110-KK110-00</t>
  </si>
  <si>
    <t>268C</t>
  </si>
  <si>
    <t>47110KK12000</t>
  </si>
  <si>
    <t>47110-KK120-00</t>
  </si>
  <si>
    <t>269C</t>
  </si>
  <si>
    <t>47110KK15000</t>
  </si>
  <si>
    <t>47110-KK150-00</t>
  </si>
  <si>
    <t>234W</t>
  </si>
  <si>
    <t>47110KK16000</t>
  </si>
  <si>
    <t>47110-KK160-00</t>
  </si>
  <si>
    <t>5624</t>
  </si>
  <si>
    <t>47110VT01000</t>
  </si>
  <si>
    <t>47110-VT010-00</t>
  </si>
  <si>
    <t>734E</t>
  </si>
  <si>
    <t>SPT1 - M43</t>
  </si>
  <si>
    <t>47110VT02000</t>
  </si>
  <si>
    <t>47110-VT020-00</t>
  </si>
  <si>
    <t>735E</t>
  </si>
  <si>
    <t>47110VT03000</t>
  </si>
  <si>
    <t>47110-VT030-00</t>
  </si>
  <si>
    <t>736E</t>
  </si>
  <si>
    <t>47110VT04000</t>
  </si>
  <si>
    <t>47110-VT040-00</t>
  </si>
  <si>
    <t>737E</t>
  </si>
  <si>
    <t>55172VT02000</t>
  </si>
  <si>
    <t>55172-VT020-00</t>
  </si>
  <si>
    <t>740E</t>
  </si>
  <si>
    <t>BASE  BRAKE PEDAL SUPPORT</t>
  </si>
  <si>
    <t>55172VT03000</t>
  </si>
  <si>
    <t>55172-VT030-00</t>
  </si>
  <si>
    <t>741E</t>
  </si>
  <si>
    <t>51410KK01000</t>
  </si>
  <si>
    <t>51410-KK010-00</t>
  </si>
  <si>
    <t>266H</t>
  </si>
  <si>
    <t>COVER ASSY  ENGINE UNDER  NO.1</t>
  </si>
  <si>
    <t>CH2LH- C97</t>
  </si>
  <si>
    <t>51410KK02000</t>
  </si>
  <si>
    <t>51410-KK020-00</t>
  </si>
  <si>
    <t>267H</t>
  </si>
  <si>
    <t>5002</t>
  </si>
  <si>
    <t>123910L03000</t>
  </si>
  <si>
    <t>12391-0L030-00</t>
  </si>
  <si>
    <t>128C</t>
  </si>
  <si>
    <t>100</t>
  </si>
  <si>
    <t>ASALTA MANDIRI AGUNG</t>
  </si>
  <si>
    <t>INSULATOR  ENGINE MOUNTING HEAT</t>
  </si>
  <si>
    <t>ALEG -  E8</t>
  </si>
  <si>
    <t>126320E01000</t>
  </si>
  <si>
    <t>12632-0E010-00</t>
  </si>
  <si>
    <t>129C</t>
  </si>
  <si>
    <t>BRACKET  ENGINE COVER  NO.2</t>
  </si>
  <si>
    <t>ALEG - E14</t>
  </si>
  <si>
    <t>239210L13000</t>
  </si>
  <si>
    <t>23921-0L130-00</t>
  </si>
  <si>
    <t>573J</t>
  </si>
  <si>
    <t>33823KK01000</t>
  </si>
  <si>
    <t>33823-KK010-00</t>
  </si>
  <si>
    <t>208C</t>
  </si>
  <si>
    <t>60</t>
  </si>
  <si>
    <t>BRACKET  TRANSMISSION CONTROL CABLE</t>
  </si>
  <si>
    <t>364780K04000</t>
  </si>
  <si>
    <t>36478-0K040-00</t>
  </si>
  <si>
    <t>215C</t>
  </si>
  <si>
    <t>BRACKET  TRANSFER BREATHER</t>
  </si>
  <si>
    <t>416540K01000</t>
  </si>
  <si>
    <t>41654-0K010-00</t>
  </si>
  <si>
    <t>194H</t>
  </si>
  <si>
    <t>STOPPER  DIFFERENTIAL MOUNT  LWR</t>
  </si>
  <si>
    <t>463340K01000</t>
  </si>
  <si>
    <t>46334-0K010-00</t>
  </si>
  <si>
    <t>262C</t>
  </si>
  <si>
    <t>PROTECTOR  INTERMEDIATE LEVER</t>
  </si>
  <si>
    <t>473530K01100</t>
  </si>
  <si>
    <t>47353-0K011-00</t>
  </si>
  <si>
    <t>690B</t>
  </si>
  <si>
    <t>BRACKET  FLEXIBLE HOSE  NO3</t>
  </si>
  <si>
    <t>FRAML- F28</t>
  </si>
  <si>
    <t>473540K01000</t>
  </si>
  <si>
    <t>47354-0K010-00</t>
  </si>
  <si>
    <t>2152</t>
  </si>
  <si>
    <t>BRACKET  FLEXIBLE HOSE  NO4</t>
  </si>
  <si>
    <t>FRAML- F36</t>
  </si>
  <si>
    <t>48691KK01000</t>
  </si>
  <si>
    <t>48691-KK010-00</t>
  </si>
  <si>
    <t>261H</t>
  </si>
  <si>
    <t>INSULATOR  UPR ARM BUSH  HEAT</t>
  </si>
  <si>
    <t>FRAML- F13</t>
  </si>
  <si>
    <t>521690K01000</t>
  </si>
  <si>
    <t>52169-0K010-00</t>
  </si>
  <si>
    <t>2153</t>
  </si>
  <si>
    <t>BRACKET  RR BUMPER  CTR</t>
  </si>
  <si>
    <t>CH1RH- C45</t>
  </si>
  <si>
    <t>58995KK02000</t>
  </si>
  <si>
    <t>58995-KK020-00</t>
  </si>
  <si>
    <t>479C</t>
  </si>
  <si>
    <t>BRACKET  CONSOLE BOX MOUNTING  NO.1</t>
  </si>
  <si>
    <t>74451KK01000</t>
  </si>
  <si>
    <t>74451-KK010-00</t>
  </si>
  <si>
    <t>688C</t>
  </si>
  <si>
    <t>BOLT  BATTERY CLAMP</t>
  </si>
  <si>
    <t>FNL3 - K14</t>
  </si>
  <si>
    <t>74451KK02000</t>
  </si>
  <si>
    <t>74451-KK020-00</t>
  </si>
  <si>
    <t>689C</t>
  </si>
  <si>
    <t>77209VT05000</t>
  </si>
  <si>
    <t>77209-VT050-00</t>
  </si>
  <si>
    <t>745E</t>
  </si>
  <si>
    <t>BRACKET SUB-ASSY  FUEL VAPOR LIQUID SEP</t>
  </si>
  <si>
    <t>CH1LH-  C5</t>
  </si>
  <si>
    <t>77411VT01000</t>
  </si>
  <si>
    <t>77411-VT010-00</t>
  </si>
  <si>
    <t>746E</t>
  </si>
  <si>
    <t>SUPPORT  FUEL TUBE GROMMET  NO.1</t>
  </si>
  <si>
    <t>827150K10000</t>
  </si>
  <si>
    <t>82715-0K100-00</t>
  </si>
  <si>
    <t>472G</t>
  </si>
  <si>
    <t>500</t>
  </si>
  <si>
    <t>BRACKET  WIRING HARNESS CLAMP</t>
  </si>
  <si>
    <t>JDEG - N55</t>
  </si>
  <si>
    <t>827150K12000</t>
  </si>
  <si>
    <t>82715-0K120-00</t>
  </si>
  <si>
    <t>2169</t>
  </si>
  <si>
    <t>SPEG - G29</t>
  </si>
  <si>
    <t>827150K14000</t>
  </si>
  <si>
    <t>82715-0K140-00</t>
  </si>
  <si>
    <t>2170</t>
  </si>
  <si>
    <t>827150K25000</t>
  </si>
  <si>
    <t>82715-0K250-00</t>
  </si>
  <si>
    <t>2163</t>
  </si>
  <si>
    <t>ALEG -  E7</t>
  </si>
  <si>
    <t>827150K40000</t>
  </si>
  <si>
    <t>82715-0K400-00</t>
  </si>
  <si>
    <t>474G</t>
  </si>
  <si>
    <t>827150K55000</t>
  </si>
  <si>
    <t>82715-0K550-00</t>
  </si>
  <si>
    <t>2177</t>
  </si>
  <si>
    <t>827150K58000</t>
  </si>
  <si>
    <t>82715-0K580-00</t>
  </si>
  <si>
    <t>475G</t>
  </si>
  <si>
    <t>82715KK16000</t>
  </si>
  <si>
    <t>82715-KK160-00</t>
  </si>
  <si>
    <t>888C</t>
  </si>
  <si>
    <t>300</t>
  </si>
  <si>
    <t>82715KK17000</t>
  </si>
  <si>
    <t>82715-KK170-00</t>
  </si>
  <si>
    <t>889C</t>
  </si>
  <si>
    <t>82715KK18000</t>
  </si>
  <si>
    <t>82715-KK180-00</t>
  </si>
  <si>
    <t>890C</t>
  </si>
  <si>
    <t>82715KK20000</t>
  </si>
  <si>
    <t>82715-KK200-00</t>
  </si>
  <si>
    <t>891C</t>
  </si>
  <si>
    <t>82715KK25000</t>
  </si>
  <si>
    <t>82715-KK250-00</t>
  </si>
  <si>
    <t>892C</t>
  </si>
  <si>
    <t>82715KK26000</t>
  </si>
  <si>
    <t>82715-KK260-00</t>
  </si>
  <si>
    <t>893C</t>
  </si>
  <si>
    <t>FRAML-  F2</t>
  </si>
  <si>
    <t>82715KK27000</t>
  </si>
  <si>
    <t>82715-KK270-00</t>
  </si>
  <si>
    <t>894C</t>
  </si>
  <si>
    <t>TRIM2-T237</t>
  </si>
  <si>
    <t>82715KK28000</t>
  </si>
  <si>
    <t>82715-KK280-00</t>
  </si>
  <si>
    <t>895C</t>
  </si>
  <si>
    <t>82715KK30000</t>
  </si>
  <si>
    <t>82715-KK300-00</t>
  </si>
  <si>
    <t>897C</t>
  </si>
  <si>
    <t>SIP2L- I37</t>
  </si>
  <si>
    <t>82715KK31000</t>
  </si>
  <si>
    <t>82715-KK310-00</t>
  </si>
  <si>
    <t>898C</t>
  </si>
  <si>
    <t>82715KK33000</t>
  </si>
  <si>
    <t>82715-KK330-00</t>
  </si>
  <si>
    <t>899C</t>
  </si>
  <si>
    <t>82715KK34000</t>
  </si>
  <si>
    <t>82715-KK340-00</t>
  </si>
  <si>
    <t>900C</t>
  </si>
  <si>
    <t>FRAML- F20</t>
  </si>
  <si>
    <t>82715KK35000</t>
  </si>
  <si>
    <t>82715-KK350-00</t>
  </si>
  <si>
    <t>883H</t>
  </si>
  <si>
    <t>ALEG - E13</t>
  </si>
  <si>
    <t>82715KK44000</t>
  </si>
  <si>
    <t>82715-KK440-00</t>
  </si>
  <si>
    <t>901C</t>
  </si>
  <si>
    <t>82715KK48000</t>
  </si>
  <si>
    <t>82715-KK480-00</t>
  </si>
  <si>
    <t>903C</t>
  </si>
  <si>
    <t>82715KK71000</t>
  </si>
  <si>
    <t>82715-KK710-00</t>
  </si>
  <si>
    <t>906C</t>
  </si>
  <si>
    <t>82715KK79000</t>
  </si>
  <si>
    <t>82715-KK790-00</t>
  </si>
  <si>
    <t>907C</t>
  </si>
  <si>
    <t>PLT  - N61</t>
  </si>
  <si>
    <t>82715KK83000</t>
  </si>
  <si>
    <t>82715-KK830-00</t>
  </si>
  <si>
    <t>908C</t>
  </si>
  <si>
    <t>CTRL1- S28</t>
  </si>
  <si>
    <t>82715KK84000</t>
  </si>
  <si>
    <t>82715-KK840-00</t>
  </si>
  <si>
    <t>909C</t>
  </si>
  <si>
    <t>82715KK87000</t>
  </si>
  <si>
    <t>82715-KK870-00</t>
  </si>
  <si>
    <t>910C</t>
  </si>
  <si>
    <t>82715KK88000</t>
  </si>
  <si>
    <t>82715-KK880-00</t>
  </si>
  <si>
    <t>911C</t>
  </si>
  <si>
    <t>86211KK02000</t>
  </si>
  <si>
    <t>86211-KK020-00</t>
  </si>
  <si>
    <t>011D</t>
  </si>
  <si>
    <t>BRACKET  RADIO RECEIVER  A</t>
  </si>
  <si>
    <t>SPTL2- X31</t>
  </si>
  <si>
    <t>86211KK06000</t>
  </si>
  <si>
    <t>86211-KK060-00</t>
  </si>
  <si>
    <t>959H</t>
  </si>
  <si>
    <t>86211KK08000</t>
  </si>
  <si>
    <t>86211-KK080-00</t>
  </si>
  <si>
    <t>960H</t>
  </si>
  <si>
    <t>86212KK02000</t>
  </si>
  <si>
    <t>86212-KK020-00</t>
  </si>
  <si>
    <t>013D</t>
  </si>
  <si>
    <t>BRACKET  RADIO RECEIVER  B</t>
  </si>
  <si>
    <t>86212KK06000</t>
  </si>
  <si>
    <t>86212-KK060-00</t>
  </si>
  <si>
    <t>961H</t>
  </si>
  <si>
    <t>86212KK08000</t>
  </si>
  <si>
    <t>86212-KK080-00</t>
  </si>
  <si>
    <t>962H</t>
  </si>
  <si>
    <t>90948T200800</t>
  </si>
  <si>
    <t>90948-T2008-00</t>
  </si>
  <si>
    <t>113B</t>
  </si>
  <si>
    <t>400</t>
  </si>
  <si>
    <t>RETAINER CUSHION</t>
  </si>
  <si>
    <t>FRAML- F27</t>
  </si>
  <si>
    <t>G9214F702000</t>
  </si>
  <si>
    <t>G9214-F7020-00</t>
  </si>
  <si>
    <t>747E</t>
  </si>
  <si>
    <t>BRACKET  INVERTER  NO.1</t>
  </si>
  <si>
    <t>SPEG - G13</t>
  </si>
  <si>
    <t>G9215F702000</t>
  </si>
  <si>
    <t>G9215-F7020-00</t>
  </si>
  <si>
    <t>748E</t>
  </si>
  <si>
    <t>BRACKET  INVERTER  NO.2</t>
  </si>
  <si>
    <t>5003</t>
  </si>
  <si>
    <t>51420KK01000</t>
  </si>
  <si>
    <t>51420-KK010-00</t>
  </si>
  <si>
    <t>268H</t>
  </si>
  <si>
    <t>METINDO ERA SAKTI</t>
  </si>
  <si>
    <t>COVER ASSY  ENGINE UNDER  NO.2</t>
  </si>
  <si>
    <t>CH2RH- C83</t>
  </si>
  <si>
    <t>51420KK02000</t>
  </si>
  <si>
    <t>51420-KK020-00</t>
  </si>
  <si>
    <t>269H</t>
  </si>
  <si>
    <t>487100K07000</t>
  </si>
  <si>
    <t>48710-0K070-00</t>
  </si>
  <si>
    <t>320C</t>
  </si>
  <si>
    <t>ARM ASSY  UPR CONTROL</t>
  </si>
  <si>
    <t>FRAMR- F53</t>
  </si>
  <si>
    <t>487100K15000</t>
  </si>
  <si>
    <t>48710-0K150-00</t>
  </si>
  <si>
    <t>262H</t>
  </si>
  <si>
    <t>FRAML- F40</t>
  </si>
  <si>
    <t>487100K16000</t>
  </si>
  <si>
    <t>48710-0K160-00</t>
  </si>
  <si>
    <t>263H</t>
  </si>
  <si>
    <t>523460K05000</t>
  </si>
  <si>
    <t>52346-0K050-00</t>
  </si>
  <si>
    <t>292H</t>
  </si>
  <si>
    <t>FRAME  BACK STEP  RR</t>
  </si>
  <si>
    <t>TRIM2-T227</t>
  </si>
  <si>
    <t>5004</t>
  </si>
  <si>
    <t>238810E01100</t>
  </si>
  <si>
    <t>23881-0E011-00</t>
  </si>
  <si>
    <t>478K</t>
  </si>
  <si>
    <t>GUNA SENAPUTRA SEJAHTERA</t>
  </si>
  <si>
    <t>BRACKET  FUEL HOSE</t>
  </si>
  <si>
    <t>32909KK01000</t>
  </si>
  <si>
    <t>32909-KK010-00</t>
  </si>
  <si>
    <t>189C</t>
  </si>
  <si>
    <t>CLAMP SUB-ASSY  TRANS OIL COOLER TUBE</t>
  </si>
  <si>
    <t>32909KK02000</t>
  </si>
  <si>
    <t>32909-KK020-00</t>
  </si>
  <si>
    <t>190C</t>
  </si>
  <si>
    <t>32909KK03000</t>
  </si>
  <si>
    <t>32909-KK030-00</t>
  </si>
  <si>
    <t>191C</t>
  </si>
  <si>
    <t>32909KK07000</t>
  </si>
  <si>
    <t>32909-KK070-00</t>
  </si>
  <si>
    <t>192C</t>
  </si>
  <si>
    <t>32909KK08000</t>
  </si>
  <si>
    <t>32909-KK080-00</t>
  </si>
  <si>
    <t>193C</t>
  </si>
  <si>
    <t>32909KK09000</t>
  </si>
  <si>
    <t>32909-KK090-00</t>
  </si>
  <si>
    <t>194C</t>
  </si>
  <si>
    <t>32909KK10000</t>
  </si>
  <si>
    <t>32909-KK100-00</t>
  </si>
  <si>
    <t>153H</t>
  </si>
  <si>
    <t>JDEG - N53</t>
  </si>
  <si>
    <t>32909KK11000</t>
  </si>
  <si>
    <t>32909-KK110-00</t>
  </si>
  <si>
    <t>154H</t>
  </si>
  <si>
    <t>33829VT02000</t>
  </si>
  <si>
    <t>33829-VT020-00</t>
  </si>
  <si>
    <t>749E</t>
  </si>
  <si>
    <t>SUPPORT  TRANSMISSION CONTROL CABLE</t>
  </si>
  <si>
    <t>CH1LH- C16</t>
  </si>
  <si>
    <t>411710K01000</t>
  </si>
  <si>
    <t>41171-0K010-00</t>
  </si>
  <si>
    <t>185H</t>
  </si>
  <si>
    <t>PROTECTOR  DIFFERENTIAL</t>
  </si>
  <si>
    <t>415340K04000</t>
  </si>
  <si>
    <t>41534-0K040-00</t>
  </si>
  <si>
    <t>191H</t>
  </si>
  <si>
    <t>BRACKET  DIFFERENTIAL BREATHER</t>
  </si>
  <si>
    <t>TRIM2-T212</t>
  </si>
  <si>
    <t>415340K08000</t>
  </si>
  <si>
    <t>41534-0K080-00</t>
  </si>
  <si>
    <t>193H</t>
  </si>
  <si>
    <t>44594VT01000</t>
  </si>
  <si>
    <t>44594-VT010-00</t>
  </si>
  <si>
    <t>750E</t>
  </si>
  <si>
    <t>BRACKET  BRAKE ACTUATOR  NO.4</t>
  </si>
  <si>
    <t>SPT1 - M29</t>
  </si>
  <si>
    <t>44594VT02000</t>
  </si>
  <si>
    <t>44594-VT020-00</t>
  </si>
  <si>
    <t>751E</t>
  </si>
  <si>
    <t>44596VT01000</t>
  </si>
  <si>
    <t>44596-VT010-00</t>
  </si>
  <si>
    <t>752E</t>
  </si>
  <si>
    <t>BRACKET  BRAKE ACTUATOR  NO.6</t>
  </si>
  <si>
    <t>TRIM1- T51</t>
  </si>
  <si>
    <t>47273VT01000</t>
  </si>
  <si>
    <t>47273-VT010-00</t>
  </si>
  <si>
    <t>753E</t>
  </si>
  <si>
    <t>BRACKET  BRAKE STROKE SIMULATOR</t>
  </si>
  <si>
    <t>SPT1 - M30</t>
  </si>
  <si>
    <t>51568KK02000</t>
  </si>
  <si>
    <t>51568-KK020-00</t>
  </si>
  <si>
    <t>270H</t>
  </si>
  <si>
    <t>BRACKET  PROPELLER SHAFT GUARD</t>
  </si>
  <si>
    <t>FRAML- F30</t>
  </si>
  <si>
    <t>51568KK03000</t>
  </si>
  <si>
    <t>51568-KK030-00</t>
  </si>
  <si>
    <t>271H</t>
  </si>
  <si>
    <t>FRAML- F23</t>
  </si>
  <si>
    <t>51569KK01000</t>
  </si>
  <si>
    <t>51569-KK010-00</t>
  </si>
  <si>
    <t>274H</t>
  </si>
  <si>
    <t>GUARD  PROPELLER SHAFT</t>
  </si>
  <si>
    <t>CH2LH- C96</t>
  </si>
  <si>
    <t>51569KK02000</t>
  </si>
  <si>
    <t>51569-KK020-00</t>
  </si>
  <si>
    <t>275H</t>
  </si>
  <si>
    <t>51569KK05000</t>
  </si>
  <si>
    <t>51569-KK050-00</t>
  </si>
  <si>
    <t>324C</t>
  </si>
  <si>
    <t>51569KK06000</t>
  </si>
  <si>
    <t>51569-KK060-00</t>
  </si>
  <si>
    <t>325C</t>
  </si>
  <si>
    <t>521660K05100</t>
  </si>
  <si>
    <t>52166-0K051-00</t>
  </si>
  <si>
    <t>5545</t>
  </si>
  <si>
    <t>EXTENSION  RR BUMPER REINFORCEMENT  LWR</t>
  </si>
  <si>
    <t>52297VT02000</t>
  </si>
  <si>
    <t>52297-VT020-00</t>
  </si>
  <si>
    <t>754E</t>
  </si>
  <si>
    <t>BRACE  RR SUSPENSION MEMBER  RR LWR RH</t>
  </si>
  <si>
    <t>52298VT02000</t>
  </si>
  <si>
    <t>52298-VT020-00</t>
  </si>
  <si>
    <t>755E</t>
  </si>
  <si>
    <t>BRACE  RR SUSPENSION MEMBER  RR LWR LH</t>
  </si>
  <si>
    <t>CH1LH-  C8</t>
  </si>
  <si>
    <t>534400K04000</t>
  </si>
  <si>
    <t>53440-0K040-00</t>
  </si>
  <si>
    <t>317H</t>
  </si>
  <si>
    <t>SUPPORT ASSY  HOOD</t>
  </si>
  <si>
    <t>TRIM1- T55</t>
  </si>
  <si>
    <t>534510K09000</t>
  </si>
  <si>
    <t>53451-0K090-00</t>
  </si>
  <si>
    <t>364C</t>
  </si>
  <si>
    <t>ROD  HOOD SUPPORT</t>
  </si>
  <si>
    <t>55368KK04000</t>
  </si>
  <si>
    <t>55368-KK040-00</t>
  </si>
  <si>
    <t>372H</t>
  </si>
  <si>
    <t>BRACKET  METER MOUNTING</t>
  </si>
  <si>
    <t>JDT2 - U60</t>
  </si>
  <si>
    <t>55368KK05000</t>
  </si>
  <si>
    <t>55368-KK050-00</t>
  </si>
  <si>
    <t>373H</t>
  </si>
  <si>
    <t>58995VT01000</t>
  </si>
  <si>
    <t>58995-VT010-00</t>
  </si>
  <si>
    <t>756E</t>
  </si>
  <si>
    <t>58997VT01000</t>
  </si>
  <si>
    <t>58997-VT010-00</t>
  </si>
  <si>
    <t>757E</t>
  </si>
  <si>
    <t>BRACKET  CONSOLE BOX MOUNTING  NO.3</t>
  </si>
  <si>
    <t>FNL2 -K115</t>
  </si>
  <si>
    <t>58997VT03000</t>
  </si>
  <si>
    <t>58997-VT030-00</t>
  </si>
  <si>
    <t>758E</t>
  </si>
  <si>
    <t>61015VT02000</t>
  </si>
  <si>
    <t>61015-VT020-00</t>
  </si>
  <si>
    <t>844F</t>
  </si>
  <si>
    <t>GUSSET SUB-ASSY  FR OUTER PILLAR  RH</t>
  </si>
  <si>
    <t>61016VT02000</t>
  </si>
  <si>
    <t>61016-VT020-00</t>
  </si>
  <si>
    <t>845F</t>
  </si>
  <si>
    <t>GUSSET SUB-ASSY  FR OUTER PILLAR  LH</t>
  </si>
  <si>
    <t>61181KK01000</t>
  </si>
  <si>
    <t>61181-KK010-00</t>
  </si>
  <si>
    <t>481C</t>
  </si>
  <si>
    <t>BRACKET  INSTRUMENT PANEL SIDE</t>
  </si>
  <si>
    <t>PLT  - N40</t>
  </si>
  <si>
    <t>74405VT02000</t>
  </si>
  <si>
    <t>74405-VT020-00</t>
  </si>
  <si>
    <t>759E</t>
  </si>
  <si>
    <t>CLAMP SUB-ASSY  BATTERY  NO.2</t>
  </si>
  <si>
    <t>74482VT02000</t>
  </si>
  <si>
    <t>74482-VT020-00</t>
  </si>
  <si>
    <t>760E</t>
  </si>
  <si>
    <t>CLAMP  BATTERY  NO.2</t>
  </si>
  <si>
    <t>827150K53000</t>
  </si>
  <si>
    <t>82715-0K530-00</t>
  </si>
  <si>
    <t>479G</t>
  </si>
  <si>
    <t>150</t>
  </si>
  <si>
    <t>827150K60000</t>
  </si>
  <si>
    <t>82715-0K600-00</t>
  </si>
  <si>
    <t>481G</t>
  </si>
  <si>
    <t>827150K64000</t>
  </si>
  <si>
    <t>82715-0K640-00</t>
  </si>
  <si>
    <t>482G</t>
  </si>
  <si>
    <t>827150K66000</t>
  </si>
  <si>
    <t>82715-0K660-00</t>
  </si>
  <si>
    <t>330J</t>
  </si>
  <si>
    <t>827150K85000</t>
  </si>
  <si>
    <t>82715-0K850-00</t>
  </si>
  <si>
    <t>484G</t>
  </si>
  <si>
    <t>827150KD1100</t>
  </si>
  <si>
    <t>82715-0KD11-00</t>
  </si>
  <si>
    <t>233W</t>
  </si>
  <si>
    <t>82715KK22000</t>
  </si>
  <si>
    <t>82715-KK220-00</t>
  </si>
  <si>
    <t>881H</t>
  </si>
  <si>
    <t>ALXR - A25</t>
  </si>
  <si>
    <t>82715KK29000</t>
  </si>
  <si>
    <t>82715-KK290-00</t>
  </si>
  <si>
    <t>896C</t>
  </si>
  <si>
    <t>82715KK42000</t>
  </si>
  <si>
    <t>82715-KK420-00</t>
  </si>
  <si>
    <t>479K</t>
  </si>
  <si>
    <t>82715KK45000</t>
  </si>
  <si>
    <t>82715-KK450-00</t>
  </si>
  <si>
    <t>902C</t>
  </si>
  <si>
    <t>82715KK47000</t>
  </si>
  <si>
    <t>82715-KK470-00</t>
  </si>
  <si>
    <t>886H</t>
  </si>
  <si>
    <t>82715KK67000</t>
  </si>
  <si>
    <t>82715-KK670-00</t>
  </si>
  <si>
    <t>904C</t>
  </si>
  <si>
    <t>82715KK69000</t>
  </si>
  <si>
    <t>82715-KK690-00</t>
  </si>
  <si>
    <t>905C</t>
  </si>
  <si>
    <t>82715KKA3000</t>
  </si>
  <si>
    <t>82715-KKA30-00</t>
  </si>
  <si>
    <t>912C</t>
  </si>
  <si>
    <t>82715KKA5000</t>
  </si>
  <si>
    <t>82715-KKA50-00</t>
  </si>
  <si>
    <t>892H</t>
  </si>
  <si>
    <t>FRAML- F16</t>
  </si>
  <si>
    <t>82715KKA6000</t>
  </si>
  <si>
    <t>82715-KKA60-00</t>
  </si>
  <si>
    <t>893H</t>
  </si>
  <si>
    <t>82715KKB2000</t>
  </si>
  <si>
    <t>82715-KKB20-00</t>
  </si>
  <si>
    <t>480K</t>
  </si>
  <si>
    <t>82715VT09000</t>
  </si>
  <si>
    <t>82715-VT090-00</t>
  </si>
  <si>
    <t>761E</t>
  </si>
  <si>
    <t>82715VT35000</t>
  </si>
  <si>
    <t>82715-VT350-00</t>
  </si>
  <si>
    <t>762E</t>
  </si>
  <si>
    <t>SF3L -  K4</t>
  </si>
  <si>
    <t>82715VT48000</t>
  </si>
  <si>
    <t>82715-VT480-00</t>
  </si>
  <si>
    <t>763E</t>
  </si>
  <si>
    <t>ALEG -  E6</t>
  </si>
  <si>
    <t>82715VT49000</t>
  </si>
  <si>
    <t>82715-VT490-00</t>
  </si>
  <si>
    <t>764E</t>
  </si>
  <si>
    <t>82715VT50000</t>
  </si>
  <si>
    <t>82715-VT500-00</t>
  </si>
  <si>
    <t>765E</t>
  </si>
  <si>
    <t>82715VT51000</t>
  </si>
  <si>
    <t>82715-VT510-00</t>
  </si>
  <si>
    <t>766E</t>
  </si>
  <si>
    <t>82715VT52000</t>
  </si>
  <si>
    <t>82715-VT520-00</t>
  </si>
  <si>
    <t>767E</t>
  </si>
  <si>
    <t>120</t>
  </si>
  <si>
    <t>82715VT53000</t>
  </si>
  <si>
    <t>82715-VT530-00</t>
  </si>
  <si>
    <t>768E</t>
  </si>
  <si>
    <t>82715VT56000</t>
  </si>
  <si>
    <t>82715-VT560-00</t>
  </si>
  <si>
    <t>769E</t>
  </si>
  <si>
    <t>82715VT57000</t>
  </si>
  <si>
    <t>82715-VT570-00</t>
  </si>
  <si>
    <t>770E</t>
  </si>
  <si>
    <t>SPT1 - M35</t>
  </si>
  <si>
    <t>82715VT58000</t>
  </si>
  <si>
    <t>82715-VT580-00</t>
  </si>
  <si>
    <t>771E</t>
  </si>
  <si>
    <t>82715VT59000</t>
  </si>
  <si>
    <t>82715-VT590-00</t>
  </si>
  <si>
    <t>772E</t>
  </si>
  <si>
    <t>82715VT60000</t>
  </si>
  <si>
    <t>82715-VT600-00</t>
  </si>
  <si>
    <t>773E</t>
  </si>
  <si>
    <t>82715VT61000</t>
  </si>
  <si>
    <t>82715-VT610-00</t>
  </si>
  <si>
    <t>774E</t>
  </si>
  <si>
    <t>SPT1 - M34</t>
  </si>
  <si>
    <t>82715VT62000</t>
  </si>
  <si>
    <t>82715-VT620-00</t>
  </si>
  <si>
    <t>775E</t>
  </si>
  <si>
    <t>82715VT63000</t>
  </si>
  <si>
    <t>82715-VT630-00</t>
  </si>
  <si>
    <t>776E</t>
  </si>
  <si>
    <t>TRIM1- T35</t>
  </si>
  <si>
    <t>82715VT64000</t>
  </si>
  <si>
    <t>82715-VT640-00</t>
  </si>
  <si>
    <t>777E</t>
  </si>
  <si>
    <t>82715VT65000</t>
  </si>
  <si>
    <t>82715-VT650-00</t>
  </si>
  <si>
    <t>778E</t>
  </si>
  <si>
    <t>82715VT67000</t>
  </si>
  <si>
    <t>82715-VT670-00</t>
  </si>
  <si>
    <t>779E</t>
  </si>
  <si>
    <t>82715VT68000</t>
  </si>
  <si>
    <t>82715-VT680-00</t>
  </si>
  <si>
    <t>780E</t>
  </si>
  <si>
    <t>82715VT69000</t>
  </si>
  <si>
    <t>82715-VT690-00</t>
  </si>
  <si>
    <t>781E</t>
  </si>
  <si>
    <t>FRAML-  F7</t>
  </si>
  <si>
    <t>82715VT73000</t>
  </si>
  <si>
    <t>82715-VT730-00</t>
  </si>
  <si>
    <t>782E</t>
  </si>
  <si>
    <t>82715VT74000</t>
  </si>
  <si>
    <t>82715-VT740-00</t>
  </si>
  <si>
    <t>783E</t>
  </si>
  <si>
    <t>82715VT75000</t>
  </si>
  <si>
    <t>82715-VT750-00</t>
  </si>
  <si>
    <t>784E</t>
  </si>
  <si>
    <t>82715VT76000</t>
  </si>
  <si>
    <t>82715-VT760-00</t>
  </si>
  <si>
    <t>785E</t>
  </si>
  <si>
    <t>82715VT77000</t>
  </si>
  <si>
    <t>82715-VT770-00</t>
  </si>
  <si>
    <t>786E</t>
  </si>
  <si>
    <t>80</t>
  </si>
  <si>
    <t>82715VT81000</t>
  </si>
  <si>
    <t>82715-VT810-00</t>
  </si>
  <si>
    <t>787E</t>
  </si>
  <si>
    <t>82715VT85000</t>
  </si>
  <si>
    <t>82715-VT850-00</t>
  </si>
  <si>
    <t>788E</t>
  </si>
  <si>
    <t>89573F702000</t>
  </si>
  <si>
    <t>89573-F7020-00</t>
  </si>
  <si>
    <t>789E</t>
  </si>
  <si>
    <t>BRACKET  FUEL PUMP CONTROL COMPUTER</t>
  </si>
  <si>
    <t>JDT1 -T120</t>
  </si>
  <si>
    <t>89686F701000</t>
  </si>
  <si>
    <t>89686-F7010-00</t>
  </si>
  <si>
    <t>790E</t>
  </si>
  <si>
    <t>BRACKET  BRAKE CONTROL PWR SUPPLY  NO.1</t>
  </si>
  <si>
    <t>SPT1 - M26</t>
  </si>
  <si>
    <t>89687F701000</t>
  </si>
  <si>
    <t>89687-F7010-00</t>
  </si>
  <si>
    <t>791E</t>
  </si>
  <si>
    <t>BRACKET  BRAKE CONTROL PWR SUPPLY  NO.2</t>
  </si>
  <si>
    <t>5005</t>
  </si>
  <si>
    <t>43211KK03000</t>
  </si>
  <si>
    <t>43211-KK030-00</t>
  </si>
  <si>
    <t>218C</t>
  </si>
  <si>
    <t>AT INDONESIA</t>
  </si>
  <si>
    <t>KNUCKLE  STEERING  RH</t>
  </si>
  <si>
    <t>43211VT02000</t>
  </si>
  <si>
    <t>43211-VT020-00</t>
  </si>
  <si>
    <t>792E</t>
  </si>
  <si>
    <t>FRSUR-C210</t>
  </si>
  <si>
    <t>43212KK03000</t>
  </si>
  <si>
    <t>43212-KK030-00</t>
  </si>
  <si>
    <t>219C</t>
  </si>
  <si>
    <t>KNUCKLE  STEERING  LH</t>
  </si>
  <si>
    <t>43212VT02000</t>
  </si>
  <si>
    <t>43212-VT020-00</t>
  </si>
  <si>
    <t>793E</t>
  </si>
  <si>
    <t>43502KK03000</t>
  </si>
  <si>
    <t>43502-KK030-00</t>
  </si>
  <si>
    <t>220C</t>
  </si>
  <si>
    <t>HUB SUB-ASSY  FR AXLE</t>
  </si>
  <si>
    <t>ALXL -  A5</t>
  </si>
  <si>
    <t>331180K06000</t>
  </si>
  <si>
    <t>33118-0K060-00</t>
  </si>
  <si>
    <t>197C</t>
  </si>
  <si>
    <t>PLATE  STIFFENER  RH</t>
  </si>
  <si>
    <t>SPEG - G27</t>
  </si>
  <si>
    <t>331190K03000</t>
  </si>
  <si>
    <t>33119-0K030-00</t>
  </si>
  <si>
    <t>2264</t>
  </si>
  <si>
    <t>PLATE  STIFFENER  LH</t>
  </si>
  <si>
    <t>47883VT01000</t>
  </si>
  <si>
    <t>47883-VT010-00</t>
  </si>
  <si>
    <t>794E</t>
  </si>
  <si>
    <t>BRACKET  CALIPER SUPPORT  RR RH</t>
  </si>
  <si>
    <t>CH1LH- C26</t>
  </si>
  <si>
    <t>47884VT01000</t>
  </si>
  <si>
    <t>47884-VT010-00</t>
  </si>
  <si>
    <t>795E</t>
  </si>
  <si>
    <t>BRACKET  CALIPER SUPPORT  RR LH</t>
  </si>
  <si>
    <t>43211KK01000</t>
  </si>
  <si>
    <t>43211-KK010-00</t>
  </si>
  <si>
    <t>197H</t>
  </si>
  <si>
    <t>ALXR - A31</t>
  </si>
  <si>
    <t>43212KK01000</t>
  </si>
  <si>
    <t>43212-KK010-00</t>
  </si>
  <si>
    <t>198H</t>
  </si>
  <si>
    <t>43502KK01000</t>
  </si>
  <si>
    <t>43502-KK010-00</t>
  </si>
  <si>
    <t>199H</t>
  </si>
  <si>
    <t>ALXR - A29</t>
  </si>
  <si>
    <t>43502KK02000</t>
  </si>
  <si>
    <t>43502-KK020-00</t>
  </si>
  <si>
    <t>200H</t>
  </si>
  <si>
    <t>5006</t>
  </si>
  <si>
    <t>485160K01000</t>
  </si>
  <si>
    <t>48516-0K010-00</t>
  </si>
  <si>
    <t>2715</t>
  </si>
  <si>
    <t>NUSAHADI CITRAHARMONIS</t>
  </si>
  <si>
    <t>BRACKET  RR SHOCK ABSORBER  UPR</t>
  </si>
  <si>
    <t>FRAMR- F59</t>
  </si>
  <si>
    <t>485160K03000</t>
  </si>
  <si>
    <t>48516-0K030-00</t>
  </si>
  <si>
    <t>4411</t>
  </si>
  <si>
    <t>BRACKET  RR SHOCK   ABSORBER UPR RH</t>
  </si>
  <si>
    <t>485170K02000</t>
  </si>
  <si>
    <t>48517-0K020-00</t>
  </si>
  <si>
    <t>4412</t>
  </si>
  <si>
    <t>BRACKET  RR SHOCK   ABSORBER UPR LH</t>
  </si>
  <si>
    <t>5007</t>
  </si>
  <si>
    <t>12325VT02000</t>
  </si>
  <si>
    <t>12325-VT020-00</t>
  </si>
  <si>
    <t>796E</t>
  </si>
  <si>
    <t>SARI TAKAGI ELOK PRODUK</t>
  </si>
  <si>
    <t>BRACKET  ENGINE MOUNTING  LH</t>
  </si>
  <si>
    <t>SPEG - G28</t>
  </si>
  <si>
    <t>12328VT02000</t>
  </si>
  <si>
    <t>12328-VT020-00</t>
  </si>
  <si>
    <t>797E</t>
  </si>
  <si>
    <t>STAY  ENGINE MOUNTING  NO.2 LH</t>
  </si>
  <si>
    <t>239250L01000</t>
  </si>
  <si>
    <t>23925-0L010-00</t>
  </si>
  <si>
    <t>169C</t>
  </si>
  <si>
    <t>STAY  FUEL FILTER SUPPORT</t>
  </si>
  <si>
    <t>314840K01000</t>
  </si>
  <si>
    <t>31484-0K010-00</t>
  </si>
  <si>
    <t>2779</t>
  </si>
  <si>
    <t>BRACKET  FLEXIBLE HOSE</t>
  </si>
  <si>
    <t>331460K03000</t>
  </si>
  <si>
    <t>33146-0K030-00</t>
  </si>
  <si>
    <t>158H</t>
  </si>
  <si>
    <t>DEFLECTOR  EXTENSION HOUSING DUST</t>
  </si>
  <si>
    <t>331460K06000</t>
  </si>
  <si>
    <t>33146-0K060-00</t>
  </si>
  <si>
    <t>198C</t>
  </si>
  <si>
    <t>359790K01000</t>
  </si>
  <si>
    <t>35979-0K010-00</t>
  </si>
  <si>
    <t>214C</t>
  </si>
  <si>
    <t>INSULATOR  TRANSMISSION  RH</t>
  </si>
  <si>
    <t>445900K18000</t>
  </si>
  <si>
    <t>44590-0K180-00</t>
  </si>
  <si>
    <t>223C</t>
  </si>
  <si>
    <t>BRACKET ASSY  BRAKE ACTUATOR</t>
  </si>
  <si>
    <t>JDT1 -T109</t>
  </si>
  <si>
    <t>445900K23000</t>
  </si>
  <si>
    <t>44590-0K230-00</t>
  </si>
  <si>
    <t>224C</t>
  </si>
  <si>
    <t>44590VT01000</t>
  </si>
  <si>
    <t>44590-VT010-00</t>
  </si>
  <si>
    <t>798E</t>
  </si>
  <si>
    <t>44590VT02000</t>
  </si>
  <si>
    <t>44590-VT020-00</t>
  </si>
  <si>
    <t>799E</t>
  </si>
  <si>
    <t>44590VT04000</t>
  </si>
  <si>
    <t>44590-VT040-00</t>
  </si>
  <si>
    <t>800E</t>
  </si>
  <si>
    <t>44590VT05000</t>
  </si>
  <si>
    <t>44590-VT050-00</t>
  </si>
  <si>
    <t>801E</t>
  </si>
  <si>
    <t>464510K05000</t>
  </si>
  <si>
    <t>46451-0K050-00</t>
  </si>
  <si>
    <t>265C</t>
  </si>
  <si>
    <t>BRACKET  CABLE SUPPORT</t>
  </si>
  <si>
    <t>FRAML- F11</t>
  </si>
  <si>
    <t>47355KK03000</t>
  </si>
  <si>
    <t>47355-KK030-00</t>
  </si>
  <si>
    <t>302C</t>
  </si>
  <si>
    <t>BRACKET  FLEXIBLE HOSE  NO.5</t>
  </si>
  <si>
    <t>FRAML- F21</t>
  </si>
  <si>
    <t>47356KK02000</t>
  </si>
  <si>
    <t>47356-KK020-00</t>
  </si>
  <si>
    <t>247H</t>
  </si>
  <si>
    <t>BRACKET  FLEXIBLE HOSE  NO.6</t>
  </si>
  <si>
    <t>FRAMR- F52</t>
  </si>
  <si>
    <t>47356KK03000</t>
  </si>
  <si>
    <t>47356-KK030-00</t>
  </si>
  <si>
    <t>303C</t>
  </si>
  <si>
    <t>48471VT01000</t>
  </si>
  <si>
    <t>48471-VT010-00</t>
  </si>
  <si>
    <t>802E</t>
  </si>
  <si>
    <t>SEAT  FR SPRING</t>
  </si>
  <si>
    <t>FRSUL-C130</t>
  </si>
  <si>
    <t>488240K01000</t>
  </si>
  <si>
    <t>48824-0K010-00</t>
  </si>
  <si>
    <t>2773</t>
  </si>
  <si>
    <t>BRACKET  STABILIZER</t>
  </si>
  <si>
    <t>FRAMR- F62</t>
  </si>
  <si>
    <t>48824KK01000</t>
  </si>
  <si>
    <t>48824-KK010-00</t>
  </si>
  <si>
    <t>265H</t>
  </si>
  <si>
    <t>55229VT02000</t>
  </si>
  <si>
    <t>55229-VT020-00</t>
  </si>
  <si>
    <t>803E</t>
  </si>
  <si>
    <t>PLATE  DASH PANEL INSULATOR  NO.4</t>
  </si>
  <si>
    <t>TRIM2-T239</t>
  </si>
  <si>
    <t>58996VT01000</t>
  </si>
  <si>
    <t>58996-VT010-00</t>
  </si>
  <si>
    <t>804E</t>
  </si>
  <si>
    <t>BRACKET  CONSOLE BOX MOUNTING  NO.2</t>
  </si>
  <si>
    <t>61125KK01000</t>
  </si>
  <si>
    <t>61125-KK010-00</t>
  </si>
  <si>
    <t>436H</t>
  </si>
  <si>
    <t>70</t>
  </si>
  <si>
    <t>REINFORCEMENT  COWL SIDE PANEL  RH</t>
  </si>
  <si>
    <t>61126KK01000</t>
  </si>
  <si>
    <t>61126-KK010-00</t>
  </si>
  <si>
    <t>437H</t>
  </si>
  <si>
    <t>REINFORCEMENT  COWL SIDE PANEL  LH</t>
  </si>
  <si>
    <t>689450K03000</t>
  </si>
  <si>
    <t>68945-0K030-00</t>
  </si>
  <si>
    <t>521H</t>
  </si>
  <si>
    <t>BRACKET  BACK DOOR DAMPER STAY  UPR RH</t>
  </si>
  <si>
    <t>JDT1 -T157</t>
  </si>
  <si>
    <t>689450K04100</t>
  </si>
  <si>
    <t>68945-0K041-00</t>
  </si>
  <si>
    <t>078J</t>
  </si>
  <si>
    <t>689450K06000</t>
  </si>
  <si>
    <t>68945-0K060-00</t>
  </si>
  <si>
    <t>566C</t>
  </si>
  <si>
    <t>68945VT01000</t>
  </si>
  <si>
    <t>68945-VT010-00</t>
  </si>
  <si>
    <t>805E</t>
  </si>
  <si>
    <t>68945VT02000</t>
  </si>
  <si>
    <t>68945-VT020-00</t>
  </si>
  <si>
    <t>806E</t>
  </si>
  <si>
    <t>689460K03000</t>
  </si>
  <si>
    <t>68946-0K030-00</t>
  </si>
  <si>
    <t>522H</t>
  </si>
  <si>
    <t>BRACKET  BACK DOOR DAMPER STAY  UPR LH</t>
  </si>
  <si>
    <t>689460K04100</t>
  </si>
  <si>
    <t>68946-0K041-00</t>
  </si>
  <si>
    <t>079J</t>
  </si>
  <si>
    <t>689460K06000</t>
  </si>
  <si>
    <t>68946-0K060-00</t>
  </si>
  <si>
    <t>567C</t>
  </si>
  <si>
    <t>68946VT01000</t>
  </si>
  <si>
    <t>68946-VT010-00</t>
  </si>
  <si>
    <t>807E</t>
  </si>
  <si>
    <t>68946VT02000</t>
  </si>
  <si>
    <t>68946-VT020-00</t>
  </si>
  <si>
    <t>808E</t>
  </si>
  <si>
    <t>689470K02000</t>
  </si>
  <si>
    <t>68947-0K020-00</t>
  </si>
  <si>
    <t>523H</t>
  </si>
  <si>
    <t>BRACKET  BACK DOOR DAMPER STAY  LWR RH</t>
  </si>
  <si>
    <t>689470K05000</t>
  </si>
  <si>
    <t>68947-0K050-00</t>
  </si>
  <si>
    <t>568C</t>
  </si>
  <si>
    <t>68947VT01000</t>
  </si>
  <si>
    <t>68947-VT010-00</t>
  </si>
  <si>
    <t>809E</t>
  </si>
  <si>
    <t>68947VT02000</t>
  </si>
  <si>
    <t>68947-VT020-00</t>
  </si>
  <si>
    <t>810E</t>
  </si>
  <si>
    <t>689480K02000</t>
  </si>
  <si>
    <t>68948-0K020-00</t>
  </si>
  <si>
    <t>524H</t>
  </si>
  <si>
    <t>BRACKET  BACK DOOR DAMPER STAY  LWR LH</t>
  </si>
  <si>
    <t>689480K05000</t>
  </si>
  <si>
    <t>68948-0K050-00</t>
  </si>
  <si>
    <t>569C</t>
  </si>
  <si>
    <t>68948VT01000</t>
  </si>
  <si>
    <t>68948-VT010-00</t>
  </si>
  <si>
    <t>811E</t>
  </si>
  <si>
    <t>68948VT02000</t>
  </si>
  <si>
    <t>68948-VT020-00</t>
  </si>
  <si>
    <t>812E</t>
  </si>
  <si>
    <t>77751KK01000</t>
  </si>
  <si>
    <t>77751-KK010-00</t>
  </si>
  <si>
    <t>733C</t>
  </si>
  <si>
    <t>BRACKET  CHARCOAL CANISTER BASE</t>
  </si>
  <si>
    <t>TRIM2-T217</t>
  </si>
  <si>
    <t>827150K46100</t>
  </si>
  <si>
    <t>82715-0K461-00</t>
  </si>
  <si>
    <t>2785</t>
  </si>
  <si>
    <t>827150K47000</t>
  </si>
  <si>
    <t>82715-0K470-00</t>
  </si>
  <si>
    <t>2786</t>
  </si>
  <si>
    <t>827150K82000</t>
  </si>
  <si>
    <t>82715-0K820-00</t>
  </si>
  <si>
    <t>2771</t>
  </si>
  <si>
    <t>86211VT03000</t>
  </si>
  <si>
    <t>86211-VT030-00</t>
  </si>
  <si>
    <t>813E</t>
  </si>
  <si>
    <t>SPTL2- X34</t>
  </si>
  <si>
    <t>86211VT04000</t>
  </si>
  <si>
    <t>86211-VT040-00</t>
  </si>
  <si>
    <t>814E</t>
  </si>
  <si>
    <t>86212VT03000</t>
  </si>
  <si>
    <t>86212-VT030-00</t>
  </si>
  <si>
    <t>815E</t>
  </si>
  <si>
    <t>86212VT04000</t>
  </si>
  <si>
    <t>86212-VT040-00</t>
  </si>
  <si>
    <t>816E</t>
  </si>
  <si>
    <t>86214KK01000</t>
  </si>
  <si>
    <t>86214-KK010-00</t>
  </si>
  <si>
    <t>014D</t>
  </si>
  <si>
    <t>BRACKET  RADIO EARTH</t>
  </si>
  <si>
    <t>895890K04000</t>
  </si>
  <si>
    <t>89589-0K040-00</t>
  </si>
  <si>
    <t>107D</t>
  </si>
  <si>
    <t>BRACKET  AIR INJECTION CONTROL</t>
  </si>
  <si>
    <t>896670K24000</t>
  </si>
  <si>
    <t>89667-0K240-00</t>
  </si>
  <si>
    <t>5883</t>
  </si>
  <si>
    <t>BRACKET  ENGINE CONTROL COMPUTER  NO.1</t>
  </si>
  <si>
    <t>SIP1R-  I6</t>
  </si>
  <si>
    <t>896670K31000</t>
  </si>
  <si>
    <t>89667-0K310-00</t>
  </si>
  <si>
    <t>5884</t>
  </si>
  <si>
    <t>89667F702000</t>
  </si>
  <si>
    <t>89667-F7020-00</t>
  </si>
  <si>
    <t>821E</t>
  </si>
  <si>
    <t>SF2L -K101</t>
  </si>
  <si>
    <t>89667F704000</t>
  </si>
  <si>
    <t>89667-F7040-00</t>
  </si>
  <si>
    <t>822E</t>
  </si>
  <si>
    <t>896680K26000</t>
  </si>
  <si>
    <t>89668-0K260-00</t>
  </si>
  <si>
    <t>5885</t>
  </si>
  <si>
    <t>BRACKET  ENGINE CONTROL COMPUTER  NO.2</t>
  </si>
  <si>
    <t>896680K27000</t>
  </si>
  <si>
    <t>89668-0K270-00</t>
  </si>
  <si>
    <t>5886</t>
  </si>
  <si>
    <t>896680K31000</t>
  </si>
  <si>
    <t>89668-0K310-00</t>
  </si>
  <si>
    <t>5901</t>
  </si>
  <si>
    <t>89668F702000</t>
  </si>
  <si>
    <t>89668-F7020-00</t>
  </si>
  <si>
    <t>824E</t>
  </si>
  <si>
    <t>89668F704000</t>
  </si>
  <si>
    <t>89668-F7040-00</t>
  </si>
  <si>
    <t>825E</t>
  </si>
  <si>
    <t>90460T000500</t>
  </si>
  <si>
    <t>90460-T0005-00</t>
  </si>
  <si>
    <t>2793</t>
  </si>
  <si>
    <t>CLAMP  HOSE</t>
  </si>
  <si>
    <t>90460T002000</t>
  </si>
  <si>
    <t>90460-T0020-00</t>
  </si>
  <si>
    <t>204D</t>
  </si>
  <si>
    <t>SF3L - K10</t>
  </si>
  <si>
    <t>90461T000700</t>
  </si>
  <si>
    <t>90461-T0007-00</t>
  </si>
  <si>
    <t>205D</t>
  </si>
  <si>
    <t>CLAMP</t>
  </si>
  <si>
    <t>5008</t>
  </si>
  <si>
    <t>175720L03000</t>
  </si>
  <si>
    <t>17572-0L030-00</t>
  </si>
  <si>
    <t>902D</t>
  </si>
  <si>
    <t>KOMPONEN FUTABA NUSAPERSADA</t>
  </si>
  <si>
    <t>BRACKET  EXHAUST PIPE SUPPORT  NO.2</t>
  </si>
  <si>
    <t>464390K06000</t>
  </si>
  <si>
    <t>46439-0K060-00</t>
  </si>
  <si>
    <t>263C</t>
  </si>
  <si>
    <t>INSULATOR  PARKING BRAKE CABLE HEAT</t>
  </si>
  <si>
    <t>CH2LH- C93</t>
  </si>
  <si>
    <t>464390K07000</t>
  </si>
  <si>
    <t>46439-0K070-00</t>
  </si>
  <si>
    <t>264C</t>
  </si>
  <si>
    <t>55306KK03000</t>
  </si>
  <si>
    <t>55306-KK030-00</t>
  </si>
  <si>
    <t>394C</t>
  </si>
  <si>
    <t>BRACE SUB-ASSY  INSTRUMENT PANEL  NO.1</t>
  </si>
  <si>
    <t>JDT2 - U50</t>
  </si>
  <si>
    <t>55306KK05000</t>
  </si>
  <si>
    <t>55306-KK050-00</t>
  </si>
  <si>
    <t>395C</t>
  </si>
  <si>
    <t>55307KK03000</t>
  </si>
  <si>
    <t>55307-KK030-00</t>
  </si>
  <si>
    <t>396C</t>
  </si>
  <si>
    <t>BRACE SUB-ASSY  INSTRUMENT PANEL  NO.2</t>
  </si>
  <si>
    <t>55307KK04000</t>
  </si>
  <si>
    <t>55307-KK040-00</t>
  </si>
  <si>
    <t>397C</t>
  </si>
  <si>
    <t>636500K571B0</t>
  </si>
  <si>
    <t>63650-0K571-B0</t>
  </si>
  <si>
    <t>149E</t>
  </si>
  <si>
    <t>BOX ASSY  ROOF CONSOLE</t>
  </si>
  <si>
    <t>SF2L - K99</t>
  </si>
  <si>
    <t>636500KA00B0</t>
  </si>
  <si>
    <t>63650-0KA00-B0</t>
  </si>
  <si>
    <t>5704</t>
  </si>
  <si>
    <t>636500KA00C0</t>
  </si>
  <si>
    <t>63650-0KA00-C0</t>
  </si>
  <si>
    <t>498W</t>
  </si>
  <si>
    <t>SF2L - K98</t>
  </si>
  <si>
    <t>636500KA10B0</t>
  </si>
  <si>
    <t>63650-0KA10-B0</t>
  </si>
  <si>
    <t>5714</t>
  </si>
  <si>
    <t>636500KA20B0</t>
  </si>
  <si>
    <t>63650-0KA20-B0</t>
  </si>
  <si>
    <t>5715</t>
  </si>
  <si>
    <t>SF2L - K97</t>
  </si>
  <si>
    <t>636500KA30B0</t>
  </si>
  <si>
    <t>63650-0KA30-B0</t>
  </si>
  <si>
    <t>5740</t>
  </si>
  <si>
    <t>636500KA30C0</t>
  </si>
  <si>
    <t>63650-0KA30-C0</t>
  </si>
  <si>
    <t>382W</t>
  </si>
  <si>
    <t>636500KA40B0</t>
  </si>
  <si>
    <t>63650-0KA40-B0</t>
  </si>
  <si>
    <t>5741</t>
  </si>
  <si>
    <t>SF2L - K96</t>
  </si>
  <si>
    <t>636500KA50B0</t>
  </si>
  <si>
    <t>63650-0KA50-B0</t>
  </si>
  <si>
    <t>5747</t>
  </si>
  <si>
    <t>SF2L - K91</t>
  </si>
  <si>
    <t>636500KE40B0</t>
  </si>
  <si>
    <t>63650-0KE40-B0</t>
  </si>
  <si>
    <t>244W</t>
  </si>
  <si>
    <t>63650VT010C0</t>
  </si>
  <si>
    <t>63650-VT010-C0</t>
  </si>
  <si>
    <t>826E</t>
  </si>
  <si>
    <t>63650VT030C0</t>
  </si>
  <si>
    <t>63650-VT030-C0</t>
  </si>
  <si>
    <t>827E</t>
  </si>
  <si>
    <t>63650VT050C0</t>
  </si>
  <si>
    <t>63650-VT050-C0</t>
  </si>
  <si>
    <t>829E</t>
  </si>
  <si>
    <t>63650VT080C0</t>
  </si>
  <si>
    <t>63650-VT080-C0</t>
  </si>
  <si>
    <t>830E</t>
  </si>
  <si>
    <t>63650VT150C0</t>
  </si>
  <si>
    <t>63650-VT150-C0</t>
  </si>
  <si>
    <t>831E</t>
  </si>
  <si>
    <t>58815KK01000</t>
  </si>
  <si>
    <t>58815-KK010-00</t>
  </si>
  <si>
    <t>478C</t>
  </si>
  <si>
    <t>CARPET  CONSOLE BOX</t>
  </si>
  <si>
    <t>FNL3 - K21</t>
  </si>
  <si>
    <t>743100KM51B0</t>
  </si>
  <si>
    <t>74310-0KM51-B0</t>
  </si>
  <si>
    <t>347E</t>
  </si>
  <si>
    <t>VISOR ASSY  RH</t>
  </si>
  <si>
    <t>SF2L -K137</t>
  </si>
  <si>
    <t>743100KP80B2</t>
  </si>
  <si>
    <t>74310-0KP80-B2</t>
  </si>
  <si>
    <t>5689</t>
  </si>
  <si>
    <t>SF2L -K138</t>
  </si>
  <si>
    <t>743100KP90B2</t>
  </si>
  <si>
    <t>74310-0KP90-B2</t>
  </si>
  <si>
    <t>5690</t>
  </si>
  <si>
    <t>743100KP90C0</t>
  </si>
  <si>
    <t>74310-0KP90-C0</t>
  </si>
  <si>
    <t>383W</t>
  </si>
  <si>
    <t>SF2L -K150</t>
  </si>
  <si>
    <t>743100KQ00B2</t>
  </si>
  <si>
    <t>74310-0KQ00-B2</t>
  </si>
  <si>
    <t>5691</t>
  </si>
  <si>
    <t>743100KQ00C1</t>
  </si>
  <si>
    <t>74310-0KQ00-C1</t>
  </si>
  <si>
    <t>499W</t>
  </si>
  <si>
    <t>743100KQ10B2</t>
  </si>
  <si>
    <t>74310-0KQ10-B2</t>
  </si>
  <si>
    <t>5692</t>
  </si>
  <si>
    <t>743100KQ10C1</t>
  </si>
  <si>
    <t>74310-0KQ10-C1</t>
  </si>
  <si>
    <t>5693</t>
  </si>
  <si>
    <t>74310VT010B0</t>
  </si>
  <si>
    <t>74310-VT010-B0</t>
  </si>
  <si>
    <t>833E</t>
  </si>
  <si>
    <t>74310VT020B0</t>
  </si>
  <si>
    <t>74310-VT020-B0</t>
  </si>
  <si>
    <t>834E</t>
  </si>
  <si>
    <t>74310VT060B0</t>
  </si>
  <si>
    <t>74310-VT060-B0</t>
  </si>
  <si>
    <t>837E</t>
  </si>
  <si>
    <t>74310VT070B0</t>
  </si>
  <si>
    <t>74310-VT070-B0</t>
  </si>
  <si>
    <t>838E</t>
  </si>
  <si>
    <t>743200KL31B0</t>
  </si>
  <si>
    <t>74320-0KL31-B0</t>
  </si>
  <si>
    <t>351E</t>
  </si>
  <si>
    <t>VISOR ASSY  LH</t>
  </si>
  <si>
    <t>743200KN50B2</t>
  </si>
  <si>
    <t>74320-0KN50-B2</t>
  </si>
  <si>
    <t>5694</t>
  </si>
  <si>
    <t>743200KN50C1</t>
  </si>
  <si>
    <t>74320-0KN50-C1</t>
  </si>
  <si>
    <t>500W</t>
  </si>
  <si>
    <t>743200KN60B2</t>
  </si>
  <si>
    <t>74320-0KN60-B2</t>
  </si>
  <si>
    <t>5695</t>
  </si>
  <si>
    <t>743200KN60C1</t>
  </si>
  <si>
    <t>74320-0KN60-C1</t>
  </si>
  <si>
    <t>5696</t>
  </si>
  <si>
    <t>743200KN70B2</t>
  </si>
  <si>
    <t>74320-0KN70-B2</t>
  </si>
  <si>
    <t>5697</t>
  </si>
  <si>
    <t>743200KN80B2</t>
  </si>
  <si>
    <t>74320-0KN80-B2</t>
  </si>
  <si>
    <t>5698</t>
  </si>
  <si>
    <t>743200KN80C0</t>
  </si>
  <si>
    <t>74320-0KN80-C0</t>
  </si>
  <si>
    <t>384W</t>
  </si>
  <si>
    <t>74320VT010B0</t>
  </si>
  <si>
    <t>74320-VT010-B0</t>
  </si>
  <si>
    <t>839E</t>
  </si>
  <si>
    <t>74320VT020B0</t>
  </si>
  <si>
    <t>74320-VT020-B0</t>
  </si>
  <si>
    <t>840E</t>
  </si>
  <si>
    <t>74320VT040B0</t>
  </si>
  <si>
    <t>74320-VT040-B0</t>
  </si>
  <si>
    <t>841E</t>
  </si>
  <si>
    <t>74320VT050B0</t>
  </si>
  <si>
    <t>74320-VT050-B0</t>
  </si>
  <si>
    <t>842E</t>
  </si>
  <si>
    <t>674910K120C0</t>
  </si>
  <si>
    <t>67491-0K120-C0</t>
  </si>
  <si>
    <t>533C</t>
  </si>
  <si>
    <t>GARNISH  FR DOOR LWR FRAME BRACKET  RH</t>
  </si>
  <si>
    <t>674920K120C0</t>
  </si>
  <si>
    <t>67492-0K120-C0</t>
  </si>
  <si>
    <t>534C</t>
  </si>
  <si>
    <t>GARNISH  FR DOOR LWR FRAME BRACKET  LH</t>
  </si>
  <si>
    <t>ERDR -D161</t>
  </si>
  <si>
    <t>716290K080C1</t>
  </si>
  <si>
    <t>71629-0K080-C1</t>
  </si>
  <si>
    <t>542H</t>
  </si>
  <si>
    <t>COVER  RR SEAT CUSHION HINGE</t>
  </si>
  <si>
    <t>716290K090C1</t>
  </si>
  <si>
    <t>71629-0K090-C1</t>
  </si>
  <si>
    <t>543H</t>
  </si>
  <si>
    <t>716290K410C0</t>
  </si>
  <si>
    <t>71629-0K410-C0</t>
  </si>
  <si>
    <t>546H</t>
  </si>
  <si>
    <t>716930K110C1</t>
  </si>
  <si>
    <t>71693-0K110-C1</t>
  </si>
  <si>
    <t>548H</t>
  </si>
  <si>
    <t>COVER  RR SEAT CUSHION HINGE  LWR RH</t>
  </si>
  <si>
    <t>FNL4R- H30</t>
  </si>
  <si>
    <t>716930K120C1</t>
  </si>
  <si>
    <t>71693-0K120-C1</t>
  </si>
  <si>
    <t>549H</t>
  </si>
  <si>
    <t>716930K180C0</t>
  </si>
  <si>
    <t>71693-0K180-C0</t>
  </si>
  <si>
    <t>628C</t>
  </si>
  <si>
    <t>FNL4R- H32</t>
  </si>
  <si>
    <t>716930K410C0</t>
  </si>
  <si>
    <t>71693-0K410-C0</t>
  </si>
  <si>
    <t>550H</t>
  </si>
  <si>
    <t>716930K490C0</t>
  </si>
  <si>
    <t>71693-0K490-C0</t>
  </si>
  <si>
    <t>830D</t>
  </si>
  <si>
    <t>716940K180C0</t>
  </si>
  <si>
    <t>71694-0K180-C0</t>
  </si>
  <si>
    <t>631C</t>
  </si>
  <si>
    <t>COVER  RR SEAT CUSHION HINGE  LWR LH</t>
  </si>
  <si>
    <t>716290K100C1</t>
  </si>
  <si>
    <t>71629-0K100-C1</t>
  </si>
  <si>
    <t>544H</t>
  </si>
  <si>
    <t>716290K200C1</t>
  </si>
  <si>
    <t>71629-0K200-C1</t>
  </si>
  <si>
    <t>545H</t>
  </si>
  <si>
    <t>716290K420C0</t>
  </si>
  <si>
    <t>71629-0K420-C0</t>
  </si>
  <si>
    <t>547H</t>
  </si>
  <si>
    <t>716940K110C1</t>
  </si>
  <si>
    <t>71694-0K110-C1</t>
  </si>
  <si>
    <t>551H</t>
  </si>
  <si>
    <t>716940K120C1</t>
  </si>
  <si>
    <t>71694-0K120-C1</t>
  </si>
  <si>
    <t>552H</t>
  </si>
  <si>
    <t>716940K400C0</t>
  </si>
  <si>
    <t>71694-0K400-C0</t>
  </si>
  <si>
    <t>553H</t>
  </si>
  <si>
    <t>716940K490C0</t>
  </si>
  <si>
    <t>71694-0K490-C0</t>
  </si>
  <si>
    <t>847D</t>
  </si>
  <si>
    <t>718480K030C0</t>
  </si>
  <si>
    <t>71848-0K030-C0</t>
  </si>
  <si>
    <t>632C</t>
  </si>
  <si>
    <t>27</t>
  </si>
  <si>
    <t>CAP  SEAT ADJUSTER COVER  RH</t>
  </si>
  <si>
    <t>718480K040C0</t>
  </si>
  <si>
    <t>71848-0K040-C0</t>
  </si>
  <si>
    <t>633C</t>
  </si>
  <si>
    <t>721370K070C0</t>
  </si>
  <si>
    <t>72137-0K070-C0</t>
  </si>
  <si>
    <t>634C</t>
  </si>
  <si>
    <t>COVER  SEAT TRACK  OUTER</t>
  </si>
  <si>
    <t>FNL4L- H24</t>
  </si>
  <si>
    <t>72137KK010C0</t>
  </si>
  <si>
    <t>72137-KK010-C0</t>
  </si>
  <si>
    <t>554H</t>
  </si>
  <si>
    <t>COVER  SEAT TRACK BRACKET  OUTER RR RH</t>
  </si>
  <si>
    <t>721570K050C0</t>
  </si>
  <si>
    <t>72157-0K050-C0</t>
  </si>
  <si>
    <t>635C</t>
  </si>
  <si>
    <t>COVER  SEAT TRACK BRACKET  INNER RH</t>
  </si>
  <si>
    <t>72157KK010C0</t>
  </si>
  <si>
    <t>72157-KK010-C0</t>
  </si>
  <si>
    <t>555H</t>
  </si>
  <si>
    <t>COVER  SEAT TRACK BRACKET  INNER RR RH</t>
  </si>
  <si>
    <t>721580K050C0</t>
  </si>
  <si>
    <t>72158-0K050-C0</t>
  </si>
  <si>
    <t>636C</t>
  </si>
  <si>
    <t>COVER  SEAT TRACK BRACKET  INNER LH</t>
  </si>
  <si>
    <t>72158KK010C0</t>
  </si>
  <si>
    <t>72158-KK010-C0</t>
  </si>
  <si>
    <t>556H</t>
  </si>
  <si>
    <t>COVER  SEAT TRACK BRACKET  INNER RR LH</t>
  </si>
  <si>
    <t>742100K110C0</t>
  </si>
  <si>
    <t>74210-0K110-C0</t>
  </si>
  <si>
    <t>266E</t>
  </si>
  <si>
    <t>ARMREST ASSY  FR DOOR  RH</t>
  </si>
  <si>
    <t>SPDL - D47</t>
  </si>
  <si>
    <t>742100K110E7</t>
  </si>
  <si>
    <t>74210-0K110-E7</t>
  </si>
  <si>
    <t>788J</t>
  </si>
  <si>
    <t>742100K130C0</t>
  </si>
  <si>
    <t>74210-0K130-C0</t>
  </si>
  <si>
    <t>949K</t>
  </si>
  <si>
    <t>742100K130C1</t>
  </si>
  <si>
    <t>74210-0K130-C1</t>
  </si>
  <si>
    <t>336J</t>
  </si>
  <si>
    <t>SPDL - D46</t>
  </si>
  <si>
    <t>742100K130C2</t>
  </si>
  <si>
    <t>74210-0K130-C2</t>
  </si>
  <si>
    <t>5642</t>
  </si>
  <si>
    <t>SPDL - D45</t>
  </si>
  <si>
    <t>742100K130E7</t>
  </si>
  <si>
    <t>74210-0K130-E7</t>
  </si>
  <si>
    <t>790J</t>
  </si>
  <si>
    <t>742100K410C0</t>
  </si>
  <si>
    <t>74210-0K410-C0</t>
  </si>
  <si>
    <t>267E</t>
  </si>
  <si>
    <t>742100K410E9</t>
  </si>
  <si>
    <t>74210-0K410-E9</t>
  </si>
  <si>
    <t>792J</t>
  </si>
  <si>
    <t>742200K110C0</t>
  </si>
  <si>
    <t>74220-0K110-C0</t>
  </si>
  <si>
    <t>950K</t>
  </si>
  <si>
    <t>ARMREST ASSY  FR DOOR  LH</t>
  </si>
  <si>
    <t>742200K110E7</t>
  </si>
  <si>
    <t>74220-0K110-E7</t>
  </si>
  <si>
    <t>794J</t>
  </si>
  <si>
    <t>742200K130C0</t>
  </si>
  <si>
    <t>74220-0K130-C0</t>
  </si>
  <si>
    <t>268E</t>
  </si>
  <si>
    <t>742200K130C1</t>
  </si>
  <si>
    <t>74220-0K130-C1</t>
  </si>
  <si>
    <t>400J</t>
  </si>
  <si>
    <t>742200K130C2</t>
  </si>
  <si>
    <t>74220-0K130-C2</t>
  </si>
  <si>
    <t>5643</t>
  </si>
  <si>
    <t>742200K130E7</t>
  </si>
  <si>
    <t>74220-0K130-E7</t>
  </si>
  <si>
    <t>796J</t>
  </si>
  <si>
    <t>742200K410C0</t>
  </si>
  <si>
    <t>74220-0K410-C0</t>
  </si>
  <si>
    <t>269E</t>
  </si>
  <si>
    <t>742200K410E9</t>
  </si>
  <si>
    <t>74220-0K410-E9</t>
  </si>
  <si>
    <t>798J</t>
  </si>
  <si>
    <t>742500K070C0</t>
  </si>
  <si>
    <t>74250-0K070-C0</t>
  </si>
  <si>
    <t>909K</t>
  </si>
  <si>
    <t>ARMREST ASSY  RR DOOR  RH</t>
  </si>
  <si>
    <t>742500K070E7</t>
  </si>
  <si>
    <t>74250-0K070-E7</t>
  </si>
  <si>
    <t>800J</t>
  </si>
  <si>
    <t>742500K090C0</t>
  </si>
  <si>
    <t>74250-0K090-C0</t>
  </si>
  <si>
    <t>951K</t>
  </si>
  <si>
    <t>742500K090C1</t>
  </si>
  <si>
    <t>74250-0K090-C1</t>
  </si>
  <si>
    <t>401J</t>
  </si>
  <si>
    <t>742500K090C2</t>
  </si>
  <si>
    <t>74250-0K090-C2</t>
  </si>
  <si>
    <t>5644</t>
  </si>
  <si>
    <t>742500K090E7</t>
  </si>
  <si>
    <t>74250-0K090-E7</t>
  </si>
  <si>
    <t>802J</t>
  </si>
  <si>
    <t>742500K320C0</t>
  </si>
  <si>
    <t>74250-0K320-C0</t>
  </si>
  <si>
    <t>952K</t>
  </si>
  <si>
    <t>742500K320E9</t>
  </si>
  <si>
    <t>74250-0K320-E9</t>
  </si>
  <si>
    <t>779J</t>
  </si>
  <si>
    <t>742600K070C0</t>
  </si>
  <si>
    <t>74260-0K070-C0</t>
  </si>
  <si>
    <t>910K</t>
  </si>
  <si>
    <t>ARMREST ASSY  RR DOOR  LH</t>
  </si>
  <si>
    <t>742600K070E7</t>
  </si>
  <si>
    <t>74260-0K070-E7</t>
  </si>
  <si>
    <t>781J</t>
  </si>
  <si>
    <t>742600K090C0</t>
  </si>
  <si>
    <t>74260-0K090-C0</t>
  </si>
  <si>
    <t>270E</t>
  </si>
  <si>
    <t>742600K090C1</t>
  </si>
  <si>
    <t>74260-0K090-C1</t>
  </si>
  <si>
    <t>402J</t>
  </si>
  <si>
    <t>742600K090C2</t>
  </si>
  <si>
    <t>74260-0K090-C2</t>
  </si>
  <si>
    <t>5645</t>
  </si>
  <si>
    <t>742600K090E7</t>
  </si>
  <si>
    <t>74260-0K090-E7</t>
  </si>
  <si>
    <t>784J</t>
  </si>
  <si>
    <t>742600K320C0</t>
  </si>
  <si>
    <t>74260-0K320-C0</t>
  </si>
  <si>
    <t>953K</t>
  </si>
  <si>
    <t>742600K320E9</t>
  </si>
  <si>
    <t>74260-0K320-E9</t>
  </si>
  <si>
    <t>783J</t>
  </si>
  <si>
    <t>5010</t>
  </si>
  <si>
    <t>55355VT03000</t>
  </si>
  <si>
    <t>55355-VT030-00</t>
  </si>
  <si>
    <t>843E</t>
  </si>
  <si>
    <t>3 M INDONESIA</t>
  </si>
  <si>
    <t>CUSHION  INSTRUMENT PANEL  NO.1</t>
  </si>
  <si>
    <t>55356VT03000</t>
  </si>
  <si>
    <t>55356-VT030-00</t>
  </si>
  <si>
    <t>844E</t>
  </si>
  <si>
    <t>CUSHION  INSTRUMENT PANEL  NO.2</t>
  </si>
  <si>
    <t>624980K01100</t>
  </si>
  <si>
    <t>62498-0K011-00</t>
  </si>
  <si>
    <t>4504</t>
  </si>
  <si>
    <t>1800</t>
  </si>
  <si>
    <t>SEAL ROOF SIDE INNER RR</t>
  </si>
  <si>
    <t>673950K01000</t>
  </si>
  <si>
    <t>67395-0K010-00</t>
  </si>
  <si>
    <t>384D</t>
  </si>
  <si>
    <t>360</t>
  </si>
  <si>
    <t>PROTECTOR  BACK DOOR  LWR</t>
  </si>
  <si>
    <t>CTRL -  S6</t>
  </si>
  <si>
    <t>90950T600100</t>
  </si>
  <si>
    <t>90950-T6001-00</t>
  </si>
  <si>
    <t>5219</t>
  </si>
  <si>
    <t>2000</t>
  </si>
  <si>
    <t>TAPE  SEAL</t>
  </si>
  <si>
    <t>90950T600400</t>
  </si>
  <si>
    <t>90950-T6004-00</t>
  </si>
  <si>
    <t>439D</t>
  </si>
  <si>
    <t>6000</t>
  </si>
  <si>
    <t>5011</t>
  </si>
  <si>
    <t>535100K64000</t>
  </si>
  <si>
    <t>53510-0K640-00</t>
  </si>
  <si>
    <t>369C</t>
  </si>
  <si>
    <t>AISIN INDONESIA</t>
  </si>
  <si>
    <t>LOCK ASSY  HOOD</t>
  </si>
  <si>
    <t>TRIM2-T247</t>
  </si>
  <si>
    <t>535100K75100</t>
  </si>
  <si>
    <t>53510-0K751-00</t>
  </si>
  <si>
    <t>514J</t>
  </si>
  <si>
    <t>535100K76100</t>
  </si>
  <si>
    <t>53510-0K761-00</t>
  </si>
  <si>
    <t>515J</t>
  </si>
  <si>
    <t>TRIM2-T252</t>
  </si>
  <si>
    <t>535100K77100</t>
  </si>
  <si>
    <t>53510-0K771-00</t>
  </si>
  <si>
    <t>516J</t>
  </si>
  <si>
    <t>535100K78100</t>
  </si>
  <si>
    <t>53510-0K781-00</t>
  </si>
  <si>
    <t>517J</t>
  </si>
  <si>
    <t>535100K84100</t>
  </si>
  <si>
    <t>53510-0K841-00</t>
  </si>
  <si>
    <t>518J</t>
  </si>
  <si>
    <t>TRIM2-T251</t>
  </si>
  <si>
    <t>535100KA4000</t>
  </si>
  <si>
    <t>53510-0KA40-00</t>
  </si>
  <si>
    <t>489K</t>
  </si>
  <si>
    <t>773060K09000</t>
  </si>
  <si>
    <t>77306-0K090-00</t>
  </si>
  <si>
    <t>728C</t>
  </si>
  <si>
    <t>LEVER SUB-ASSY  FUEL LID LOCK OPEN</t>
  </si>
  <si>
    <t>67401VT01000</t>
  </si>
  <si>
    <t>67401-VT010-00</t>
  </si>
  <si>
    <t>846E</t>
  </si>
  <si>
    <t>FRAME SUB-ASSY  FR DOOR  FR LWR RH</t>
  </si>
  <si>
    <t>ERDL -D145</t>
  </si>
  <si>
    <t>674080K04000</t>
  </si>
  <si>
    <t>67408-0K040-00</t>
  </si>
  <si>
    <t>532C</t>
  </si>
  <si>
    <t>BAR SUB-ASSY  RR DOOR WDO DIVISION  LH</t>
  </si>
  <si>
    <t>674080K08000</t>
  </si>
  <si>
    <t>67408-0K080-00</t>
  </si>
  <si>
    <t>485H</t>
  </si>
  <si>
    <t>67408VT01000</t>
  </si>
  <si>
    <t>67408-VT010-00</t>
  </si>
  <si>
    <t>851E</t>
  </si>
  <si>
    <t>694100D06000</t>
  </si>
  <si>
    <t>69410-0D060-00</t>
  </si>
  <si>
    <t>604C</t>
  </si>
  <si>
    <t>PLATE ASSY  DOOR LOCK STRIKER</t>
  </si>
  <si>
    <t>PP1</t>
  </si>
  <si>
    <t>67402VT01000</t>
  </si>
  <si>
    <t>67402-VT010-00</t>
  </si>
  <si>
    <t>847E</t>
  </si>
  <si>
    <t>FRAME SUB-ASSY  FR DOOR  FR LWR LH</t>
  </si>
  <si>
    <t>ERDR -D171</t>
  </si>
  <si>
    <t>674070K04000</t>
  </si>
  <si>
    <t>67407-0K040-00</t>
  </si>
  <si>
    <t>531C</t>
  </si>
  <si>
    <t>BAR SUB-ASSY  RR DOOR WDO DIVISION  RH</t>
  </si>
  <si>
    <t>674070K08000</t>
  </si>
  <si>
    <t>67407-0K080-00</t>
  </si>
  <si>
    <t>484H</t>
  </si>
  <si>
    <t>67407VT01000</t>
  </si>
  <si>
    <t>67407-VT010-00</t>
  </si>
  <si>
    <t>850E</t>
  </si>
  <si>
    <t>686100K07000</t>
  </si>
  <si>
    <t>68610-0K070-00</t>
  </si>
  <si>
    <t>564C</t>
  </si>
  <si>
    <t>CHECK ASSY  FR DOOR  RH</t>
  </si>
  <si>
    <t>ERDR -D180</t>
  </si>
  <si>
    <t>686100K12000</t>
  </si>
  <si>
    <t>68610-0K120-00</t>
  </si>
  <si>
    <t>520H</t>
  </si>
  <si>
    <t>CHECK ASSY  FR DOOR</t>
  </si>
  <si>
    <t>686300K07000</t>
  </si>
  <si>
    <t>68630-0K070-00</t>
  </si>
  <si>
    <t>565C</t>
  </si>
  <si>
    <t>CHECK ASSY  RR DOOR  RH</t>
  </si>
  <si>
    <t>690300K09000</t>
  </si>
  <si>
    <t>69030-0K090-00</t>
  </si>
  <si>
    <t>574C</t>
  </si>
  <si>
    <t>LOCK ASSY  FR DOOR W/MOTOR  RH</t>
  </si>
  <si>
    <t>SPDL - D43</t>
  </si>
  <si>
    <t>690300K10000</t>
  </si>
  <si>
    <t>69030-0K100-00</t>
  </si>
  <si>
    <t>575C</t>
  </si>
  <si>
    <t>690300K21000</t>
  </si>
  <si>
    <t>69030-0K210-00</t>
  </si>
  <si>
    <t>527H</t>
  </si>
  <si>
    <t>690400K03000</t>
  </si>
  <si>
    <t>69040-0K030-00</t>
  </si>
  <si>
    <t>576C</t>
  </si>
  <si>
    <t>LOCK ASSY  FR DOOR W/MOTOR  LH</t>
  </si>
  <si>
    <t>690400K09000</t>
  </si>
  <si>
    <t>69040-0K090-00</t>
  </si>
  <si>
    <t>577C</t>
  </si>
  <si>
    <t>690500K02000</t>
  </si>
  <si>
    <t>69050-0K020-00</t>
  </si>
  <si>
    <t>578C</t>
  </si>
  <si>
    <t>LOCK ASSY  RR DOOR W/MOTOR  RH</t>
  </si>
  <si>
    <t>SPDL - D42</t>
  </si>
  <si>
    <t>690500K15000</t>
  </si>
  <si>
    <t>69050-0K150-00</t>
  </si>
  <si>
    <t>528H</t>
  </si>
  <si>
    <t>690600K07000</t>
  </si>
  <si>
    <t>69060-0K070-00</t>
  </si>
  <si>
    <t>579C</t>
  </si>
  <si>
    <t>LOCK ASSY  RR DOOR W/MOTOR  LH</t>
  </si>
  <si>
    <t>690600K16000</t>
  </si>
  <si>
    <t>69060-0K160-00</t>
  </si>
  <si>
    <t>529H</t>
  </si>
  <si>
    <t>693110K14000</t>
  </si>
  <si>
    <t>69311-0K140-00</t>
  </si>
  <si>
    <t>531H</t>
  </si>
  <si>
    <t>ROD  FR DOOR LOCK OPEN  RH</t>
  </si>
  <si>
    <t>SPDR - D10</t>
  </si>
  <si>
    <t>693110K16000</t>
  </si>
  <si>
    <t>69311-0K160-00</t>
  </si>
  <si>
    <t>602C</t>
  </si>
  <si>
    <t>69311VT01000</t>
  </si>
  <si>
    <t>69311-VT010-00</t>
  </si>
  <si>
    <t>852E</t>
  </si>
  <si>
    <t>240</t>
  </si>
  <si>
    <t>693120K14000</t>
  </si>
  <si>
    <t>69312-0K140-00</t>
  </si>
  <si>
    <t>532H</t>
  </si>
  <si>
    <t>ROD  FR DOOR LOCK OPEN  LH</t>
  </si>
  <si>
    <t>693120K16000</t>
  </si>
  <si>
    <t>69312-0K160-00</t>
  </si>
  <si>
    <t>603C</t>
  </si>
  <si>
    <t>69312VT01000</t>
  </si>
  <si>
    <t>69312-VT010-00</t>
  </si>
  <si>
    <t>853E</t>
  </si>
  <si>
    <t>697100K18000</t>
  </si>
  <si>
    <t>69710-0K180-00</t>
  </si>
  <si>
    <t>534H</t>
  </si>
  <si>
    <t>CABLE ASSY  FR DOOR LOCK REMOTE CONTROL</t>
  </si>
  <si>
    <t>697100K22000</t>
  </si>
  <si>
    <t>69710-0K220-00</t>
  </si>
  <si>
    <t>606C</t>
  </si>
  <si>
    <t>69710VT01000</t>
  </si>
  <si>
    <t>69710-VT010-00</t>
  </si>
  <si>
    <t>854E</t>
  </si>
  <si>
    <t>697300K22000</t>
  </si>
  <si>
    <t>69730-0K220-00</t>
  </si>
  <si>
    <t>535H</t>
  </si>
  <si>
    <t>CABLE ASSY  RR DOOR LOCK REMOTE CONTROL</t>
  </si>
  <si>
    <t>697300K25000</t>
  </si>
  <si>
    <t>69730-0K250-00</t>
  </si>
  <si>
    <t>608C</t>
  </si>
  <si>
    <t>69730VT01000</t>
  </si>
  <si>
    <t>69730-VT010-00</t>
  </si>
  <si>
    <t>855E</t>
  </si>
  <si>
    <t>697500K18000</t>
  </si>
  <si>
    <t>69750-0K180-00</t>
  </si>
  <si>
    <t>536H</t>
  </si>
  <si>
    <t>CABLE ASSY  FR DOOR INSIDE LOCKING</t>
  </si>
  <si>
    <t>697500K22000</t>
  </si>
  <si>
    <t>69750-0K220-00</t>
  </si>
  <si>
    <t>610C</t>
  </si>
  <si>
    <t>69750VT01000</t>
  </si>
  <si>
    <t>69750-VT010-00</t>
  </si>
  <si>
    <t>856E</t>
  </si>
  <si>
    <t>697700K20000</t>
  </si>
  <si>
    <t>69770-0K200-00</t>
  </si>
  <si>
    <t>537H</t>
  </si>
  <si>
    <t>CABLE ASSY  RR DOOR INSIDE LOCKING</t>
  </si>
  <si>
    <t>697700K24000</t>
  </si>
  <si>
    <t>69770-0K240-00</t>
  </si>
  <si>
    <t>612C</t>
  </si>
  <si>
    <t>69770VT01000</t>
  </si>
  <si>
    <t>69770-VT010-00</t>
  </si>
  <si>
    <t>857E</t>
  </si>
  <si>
    <t>692010K04000</t>
  </si>
  <si>
    <t>69201-0K040-00</t>
  </si>
  <si>
    <t>581C</t>
  </si>
  <si>
    <t>AISIN INDONESIA AUTOMOTIVE</t>
  </si>
  <si>
    <t>FRAME SUB-ASSY  FR DOOR OUTS HANDLE  RH</t>
  </si>
  <si>
    <t>ERDR -D179</t>
  </si>
  <si>
    <t>692010K14100</t>
  </si>
  <si>
    <t>69201-0K141-00</t>
  </si>
  <si>
    <t>513W</t>
  </si>
  <si>
    <t>FRAME SUB-ASSY FR DOOR OUTSIDE HANDLE RH</t>
  </si>
  <si>
    <t>69201VT01000</t>
  </si>
  <si>
    <t>69201-VT010-00</t>
  </si>
  <si>
    <t>858E</t>
  </si>
  <si>
    <t>ERDR -D177</t>
  </si>
  <si>
    <t>692020K04000</t>
  </si>
  <si>
    <t>69202-0K040-00</t>
  </si>
  <si>
    <t>582C</t>
  </si>
  <si>
    <t>FRAME SUB-ASSY  FR DOOR OUTS HANDLE  LH</t>
  </si>
  <si>
    <t>692020K14100</t>
  </si>
  <si>
    <t>69202-0K141-00</t>
  </si>
  <si>
    <t>514W</t>
  </si>
  <si>
    <t>FRAME SUB-ASSY FR DOOR OUTSIDE HANDLE LH</t>
  </si>
  <si>
    <t>69202VT01000</t>
  </si>
  <si>
    <t>69202-VT010-00</t>
  </si>
  <si>
    <t>859E</t>
  </si>
  <si>
    <t>692030K07000</t>
  </si>
  <si>
    <t>69203-0K070-00</t>
  </si>
  <si>
    <t>583C</t>
  </si>
  <si>
    <t>FRAME SUB-ASSY  RR DOOR OUTS HANDLE  RH</t>
  </si>
  <si>
    <t>69203VT01000</t>
  </si>
  <si>
    <t>69203-VT010-00</t>
  </si>
  <si>
    <t>860E</t>
  </si>
  <si>
    <t>692040K07000</t>
  </si>
  <si>
    <t>69204-0K070-00</t>
  </si>
  <si>
    <t>584C</t>
  </si>
  <si>
    <t>FRAME SUB-ASSY  RR DOOR OUTS HANDLE  LH</t>
  </si>
  <si>
    <t>69204VT01000</t>
  </si>
  <si>
    <t>69204-VT010-00</t>
  </si>
  <si>
    <t>861E</t>
  </si>
  <si>
    <t>692100K09000</t>
  </si>
  <si>
    <t>69210-0K090-00</t>
  </si>
  <si>
    <t>589C</t>
  </si>
  <si>
    <t>HANDLE ASSY  FR DOOR  OUTSIDE RH</t>
  </si>
  <si>
    <t>692100K13000</t>
  </si>
  <si>
    <t>69210-0K130-00</t>
  </si>
  <si>
    <t>590C</t>
  </si>
  <si>
    <t>692100K320A0</t>
  </si>
  <si>
    <t>69210-0K320-A0</t>
  </si>
  <si>
    <t>402D</t>
  </si>
  <si>
    <t>ERDR -D178</t>
  </si>
  <si>
    <t>692100K320A4</t>
  </si>
  <si>
    <t>69210-0K320-A4</t>
  </si>
  <si>
    <t>640E</t>
  </si>
  <si>
    <t>692100K320B0</t>
  </si>
  <si>
    <t>69210-0K320-B0</t>
  </si>
  <si>
    <t>3510</t>
  </si>
  <si>
    <t>692100K320B1</t>
  </si>
  <si>
    <t>69210-0K320-B1</t>
  </si>
  <si>
    <t>421D</t>
  </si>
  <si>
    <t>692100K320C0</t>
  </si>
  <si>
    <t>69210-0K320-C0</t>
  </si>
  <si>
    <t>422D</t>
  </si>
  <si>
    <t>692100K320C1</t>
  </si>
  <si>
    <t>69210-0K320-C1</t>
  </si>
  <si>
    <t>254E</t>
  </si>
  <si>
    <t>692100K320E0</t>
  </si>
  <si>
    <t>69210-0K320-E0</t>
  </si>
  <si>
    <t>401D</t>
  </si>
  <si>
    <t>692100K320E1</t>
  </si>
  <si>
    <t>69210-0K320-E1</t>
  </si>
  <si>
    <t>261J</t>
  </si>
  <si>
    <t>SPDR - D14</t>
  </si>
  <si>
    <t>69210VT010A0</t>
  </si>
  <si>
    <t>69210-VT010-A0</t>
  </si>
  <si>
    <t>862E</t>
  </si>
  <si>
    <t>HANDLE ASSY  DOOR  OUTSIDE RH</t>
  </si>
  <si>
    <t>ERDR -D176</t>
  </si>
  <si>
    <t>69210VT010A1</t>
  </si>
  <si>
    <t>69210-VT010-A1</t>
  </si>
  <si>
    <t>863E</t>
  </si>
  <si>
    <t>69210VT010B0</t>
  </si>
  <si>
    <t>69210-VT010-B0</t>
  </si>
  <si>
    <t>864E</t>
  </si>
  <si>
    <t>69210VT010B1</t>
  </si>
  <si>
    <t>69210-VT010-B1</t>
  </si>
  <si>
    <t>865E</t>
  </si>
  <si>
    <t>69210VT010C0</t>
  </si>
  <si>
    <t>69210-VT010-C0</t>
  </si>
  <si>
    <t>867E</t>
  </si>
  <si>
    <t>69210VT030A0</t>
  </si>
  <si>
    <t>69210-VT030-A0</t>
  </si>
  <si>
    <t>870E</t>
  </si>
  <si>
    <t>69210VT030A1</t>
  </si>
  <si>
    <t>69210-VT030-A1</t>
  </si>
  <si>
    <t>871E</t>
  </si>
  <si>
    <t>69210VT030B0</t>
  </si>
  <si>
    <t>69210-VT030-B0</t>
  </si>
  <si>
    <t>872E</t>
  </si>
  <si>
    <t>69210VT030B1</t>
  </si>
  <si>
    <t>69210-VT030-B1</t>
  </si>
  <si>
    <t>873E</t>
  </si>
  <si>
    <t>69210VT030C0</t>
  </si>
  <si>
    <t>69210-VT030-C0</t>
  </si>
  <si>
    <t>875E</t>
  </si>
  <si>
    <t>69210VT040A1</t>
  </si>
  <si>
    <t>69210-VT040-A1</t>
  </si>
  <si>
    <t>3603</t>
  </si>
  <si>
    <t>69210VT040B0</t>
  </si>
  <si>
    <t>69210-VT040-B0</t>
  </si>
  <si>
    <t>880E</t>
  </si>
  <si>
    <t>69210VT040B1</t>
  </si>
  <si>
    <t>69210-VT040-B1</t>
  </si>
  <si>
    <t>881E</t>
  </si>
  <si>
    <t>69210VT040C0</t>
  </si>
  <si>
    <t>69210-VT040-C0</t>
  </si>
  <si>
    <t>883E</t>
  </si>
  <si>
    <t>69210VT050A1</t>
  </si>
  <si>
    <t>69210-VT050-A1</t>
  </si>
  <si>
    <t>887E</t>
  </si>
  <si>
    <t>69210VT050B0</t>
  </si>
  <si>
    <t>69210-VT050-B0</t>
  </si>
  <si>
    <t>888E</t>
  </si>
  <si>
    <t>69210VT050B1</t>
  </si>
  <si>
    <t>69210-VT050-B1</t>
  </si>
  <si>
    <t>889E</t>
  </si>
  <si>
    <t>69210VT050C0</t>
  </si>
  <si>
    <t>69210-VT050-C0</t>
  </si>
  <si>
    <t>891E</t>
  </si>
  <si>
    <t>69210VT060A1</t>
  </si>
  <si>
    <t>69210-VT060-A1</t>
  </si>
  <si>
    <t>3529</t>
  </si>
  <si>
    <t>69210VT060B0</t>
  </si>
  <si>
    <t>69210-VT060-B0</t>
  </si>
  <si>
    <t>896E</t>
  </si>
  <si>
    <t>69210VT060B1</t>
  </si>
  <si>
    <t>69210-VT060-B1</t>
  </si>
  <si>
    <t>897E</t>
  </si>
  <si>
    <t>69210VT060C0</t>
  </si>
  <si>
    <t>69210-VT060-C0</t>
  </si>
  <si>
    <t>3702</t>
  </si>
  <si>
    <t>69211VT010A1</t>
  </si>
  <si>
    <t>69211-VT010-A1</t>
  </si>
  <si>
    <t>903E</t>
  </si>
  <si>
    <t>HANDLE  DOOR  OUTSIDE</t>
  </si>
  <si>
    <t>69211VT010B0</t>
  </si>
  <si>
    <t>69211-VT010-B0</t>
  </si>
  <si>
    <t>904E</t>
  </si>
  <si>
    <t>69211VT010B1</t>
  </si>
  <si>
    <t>69211-VT010-B1</t>
  </si>
  <si>
    <t>905E</t>
  </si>
  <si>
    <t>69211VT010C0</t>
  </si>
  <si>
    <t>69211-VT010-C0</t>
  </si>
  <si>
    <t>907E</t>
  </si>
  <si>
    <t>69211VT020A0</t>
  </si>
  <si>
    <t>69211-VT020-A0</t>
  </si>
  <si>
    <t>910E</t>
  </si>
  <si>
    <t>69211VT020A1</t>
  </si>
  <si>
    <t>69211-VT020-A1</t>
  </si>
  <si>
    <t>911E</t>
  </si>
  <si>
    <t>69211VT020B0</t>
  </si>
  <si>
    <t>69211-VT020-B0</t>
  </si>
  <si>
    <t>912E</t>
  </si>
  <si>
    <t>69211VT020B1</t>
  </si>
  <si>
    <t>69211-VT020-B1</t>
  </si>
  <si>
    <t>913E</t>
  </si>
  <si>
    <t>69211VT020C0</t>
  </si>
  <si>
    <t>69211-VT020-C0</t>
  </si>
  <si>
    <t>915E</t>
  </si>
  <si>
    <t>692170K25000</t>
  </si>
  <si>
    <t>69217-0K250-00</t>
  </si>
  <si>
    <t>592C</t>
  </si>
  <si>
    <t>COVER  FR DOOR OUTSIDE HANDLE  RH</t>
  </si>
  <si>
    <t>692170K26000</t>
  </si>
  <si>
    <t>69217-0K260-00</t>
  </si>
  <si>
    <t>593C</t>
  </si>
  <si>
    <t>692170K550A0</t>
  </si>
  <si>
    <t>69217-0K550-A0</t>
  </si>
  <si>
    <t>404D</t>
  </si>
  <si>
    <t>692170K550A4</t>
  </si>
  <si>
    <t>69217-0K550-A4</t>
  </si>
  <si>
    <t>641E</t>
  </si>
  <si>
    <t>692170K550B0</t>
  </si>
  <si>
    <t>69217-0K550-B0</t>
  </si>
  <si>
    <t>425D</t>
  </si>
  <si>
    <t>692170K550B1</t>
  </si>
  <si>
    <t>69217-0K550-B1</t>
  </si>
  <si>
    <t>426D</t>
  </si>
  <si>
    <t>692170K550C0</t>
  </si>
  <si>
    <t>69217-0K550-C0</t>
  </si>
  <si>
    <t>427D</t>
  </si>
  <si>
    <t>692170K550C1</t>
  </si>
  <si>
    <t>69217-0K550-C1</t>
  </si>
  <si>
    <t>255E</t>
  </si>
  <si>
    <t>692170K550E0</t>
  </si>
  <si>
    <t>69217-0K550-E0</t>
  </si>
  <si>
    <t>403D</t>
  </si>
  <si>
    <t>692170K550E1</t>
  </si>
  <si>
    <t>69217-0K550-E1</t>
  </si>
  <si>
    <t>263J</t>
  </si>
  <si>
    <t>692170K560A0</t>
  </si>
  <si>
    <t>69217-0K560-A0</t>
  </si>
  <si>
    <t>406D</t>
  </si>
  <si>
    <t>692170K560A4</t>
  </si>
  <si>
    <t>69217-0K560-A4</t>
  </si>
  <si>
    <t>642E</t>
  </si>
  <si>
    <t>692170K560B0</t>
  </si>
  <si>
    <t>69217-0K560-B0</t>
  </si>
  <si>
    <t>430D</t>
  </si>
  <si>
    <t>692170K560B1</t>
  </si>
  <si>
    <t>69217-0K560-B1</t>
  </si>
  <si>
    <t>431D</t>
  </si>
  <si>
    <t>692170K560C0</t>
  </si>
  <si>
    <t>69217-0K560-C0</t>
  </si>
  <si>
    <t>432D</t>
  </si>
  <si>
    <t>692170K560C1</t>
  </si>
  <si>
    <t>69217-0K560-C1</t>
  </si>
  <si>
    <t>256E</t>
  </si>
  <si>
    <t>692170K560E0</t>
  </si>
  <si>
    <t>69217-0K560-E0</t>
  </si>
  <si>
    <t>405D</t>
  </si>
  <si>
    <t>692170K560E1</t>
  </si>
  <si>
    <t>69217-0K560-E1</t>
  </si>
  <si>
    <t>265J</t>
  </si>
  <si>
    <t>692270K14000</t>
  </si>
  <si>
    <t>69227-0K140-00</t>
  </si>
  <si>
    <t>596C</t>
  </si>
  <si>
    <t>COVER  RR DOOR OUTSIDE HANDLE  RH</t>
  </si>
  <si>
    <t>692270K290A0</t>
  </si>
  <si>
    <t>69227-0K290-A0</t>
  </si>
  <si>
    <t>408D</t>
  </si>
  <si>
    <t>692270K290A4</t>
  </si>
  <si>
    <t>69227-0K290-A4</t>
  </si>
  <si>
    <t>643E</t>
  </si>
  <si>
    <t>692270K290B0</t>
  </si>
  <si>
    <t>69227-0K290-B0</t>
  </si>
  <si>
    <t>435D</t>
  </si>
  <si>
    <t>692270K290B1</t>
  </si>
  <si>
    <t>69227-0K290-B1</t>
  </si>
  <si>
    <t>436D</t>
  </si>
  <si>
    <t>692270K290C0</t>
  </si>
  <si>
    <t>69227-0K290-C0</t>
  </si>
  <si>
    <t>437D</t>
  </si>
  <si>
    <t>692270K290C1</t>
  </si>
  <si>
    <t>69227-0K290-C1</t>
  </si>
  <si>
    <t>845K</t>
  </si>
  <si>
    <t>692270K290E0</t>
  </si>
  <si>
    <t>69227-0K290-E0</t>
  </si>
  <si>
    <t>407D</t>
  </si>
  <si>
    <t>692270K290E1</t>
  </si>
  <si>
    <t>69227-0K290-E1</t>
  </si>
  <si>
    <t>267J</t>
  </si>
  <si>
    <t>692410K07000</t>
  </si>
  <si>
    <t>69241-0K070-00</t>
  </si>
  <si>
    <t>598C</t>
  </si>
  <si>
    <t>PAD  FR DOOR OUTSIDE HANDLE  FR</t>
  </si>
  <si>
    <t>692420K06000</t>
  </si>
  <si>
    <t>69242-0K060-00</t>
  </si>
  <si>
    <t>599C</t>
  </si>
  <si>
    <t>PAD  FR DOOR OUTSIDE HANDLE  RR</t>
  </si>
  <si>
    <t>757550K01000</t>
  </si>
  <si>
    <t>75755-0K010-00</t>
  </si>
  <si>
    <t>707C</t>
  </si>
  <si>
    <t>MOULDING  FR DOOR WINDOW FRAME  RR RH</t>
  </si>
  <si>
    <t>SPDR - D19</t>
  </si>
  <si>
    <t>75755VT01000</t>
  </si>
  <si>
    <t>75755-VT010-00</t>
  </si>
  <si>
    <t>918E</t>
  </si>
  <si>
    <t>SPDR - D16</t>
  </si>
  <si>
    <t>757560K01000</t>
  </si>
  <si>
    <t>75756-0K010-00</t>
  </si>
  <si>
    <t>708C</t>
  </si>
  <si>
    <t>MOULDING  FR DOOR WINDOW FRAME  RR LH</t>
  </si>
  <si>
    <t>75756VT01000</t>
  </si>
  <si>
    <t>75756-VT010-00</t>
  </si>
  <si>
    <t>919E</t>
  </si>
  <si>
    <t>757610K01000</t>
  </si>
  <si>
    <t>75761-0K010-00</t>
  </si>
  <si>
    <t>709C</t>
  </si>
  <si>
    <t>MOULDING  RR DOOR WINDOW FRAME  FR RH</t>
  </si>
  <si>
    <t>75761VT01000</t>
  </si>
  <si>
    <t>75761-VT010-00</t>
  </si>
  <si>
    <t>920E</t>
  </si>
  <si>
    <t>757620K01000</t>
  </si>
  <si>
    <t>75762-0K010-00</t>
  </si>
  <si>
    <t>710C</t>
  </si>
  <si>
    <t>MOULDING  RR DOOR WINDOW FRAME  FR LH</t>
  </si>
  <si>
    <t>75762VT01000</t>
  </si>
  <si>
    <t>75762-VT010-00</t>
  </si>
  <si>
    <t>921E</t>
  </si>
  <si>
    <t>698100K15000</t>
  </si>
  <si>
    <t>69810-0K150-00</t>
  </si>
  <si>
    <t>614C</t>
  </si>
  <si>
    <t>AISIN INDONESIA (INDOSAFETY)</t>
  </si>
  <si>
    <t>REGULATOR ASSY  FR DOOR POWER WINDOW  RH</t>
  </si>
  <si>
    <t>ERDR -D172</t>
  </si>
  <si>
    <t>698100K32000</t>
  </si>
  <si>
    <t>69810-0K320-00</t>
  </si>
  <si>
    <t>538H</t>
  </si>
  <si>
    <t>ERDR -D174</t>
  </si>
  <si>
    <t>698100K33000</t>
  </si>
  <si>
    <t>69810-0K330-00</t>
  </si>
  <si>
    <t>615C</t>
  </si>
  <si>
    <t>ERDR -D173</t>
  </si>
  <si>
    <t>69810VT01000</t>
  </si>
  <si>
    <t>69810-VT010-00</t>
  </si>
  <si>
    <t>401F</t>
  </si>
  <si>
    <t>698200K34000</t>
  </si>
  <si>
    <t>69820-0K340-00</t>
  </si>
  <si>
    <t>617C</t>
  </si>
  <si>
    <t>REGULATOR ASSY  FR DOOR POWER WINDOW  LH</t>
  </si>
  <si>
    <t>698200K35000</t>
  </si>
  <si>
    <t>69820-0K350-00</t>
  </si>
  <si>
    <t>539H</t>
  </si>
  <si>
    <t>69820VT01000</t>
  </si>
  <si>
    <t>69820-VT010-00</t>
  </si>
  <si>
    <t>402F</t>
  </si>
  <si>
    <t>698300K25000</t>
  </si>
  <si>
    <t>69830-0K250-00</t>
  </si>
  <si>
    <t>619C</t>
  </si>
  <si>
    <t>REGULATOR ASSY  RR DOOR POWER WINDOW  RH</t>
  </si>
  <si>
    <t>698300K26000</t>
  </si>
  <si>
    <t>69830-0K260-00</t>
  </si>
  <si>
    <t>540H</t>
  </si>
  <si>
    <t>69830VT01000</t>
  </si>
  <si>
    <t>69830-VT010-00</t>
  </si>
  <si>
    <t>403F</t>
  </si>
  <si>
    <t>698400K25000</t>
  </si>
  <si>
    <t>69840-0K250-00</t>
  </si>
  <si>
    <t>621C</t>
  </si>
  <si>
    <t>REGULATOR ASSY  RR DOOR POWER WINDOW  LH</t>
  </si>
  <si>
    <t>698400K26000</t>
  </si>
  <si>
    <t>69840-0K260-00</t>
  </si>
  <si>
    <t>541H</t>
  </si>
  <si>
    <t>69840VT01000</t>
  </si>
  <si>
    <t>69840-VT010-00</t>
  </si>
  <si>
    <t>404F</t>
  </si>
  <si>
    <t>5014</t>
  </si>
  <si>
    <t>616890K03000</t>
  </si>
  <si>
    <t>61689-0K030-00</t>
  </si>
  <si>
    <t>439H</t>
  </si>
  <si>
    <t>ARGAPURA TRADING COMPANY</t>
  </si>
  <si>
    <t>LINING  QUARTER PANEL REINF  NO.2</t>
  </si>
  <si>
    <t>TRIM1- T38</t>
  </si>
  <si>
    <t>678130K06000</t>
  </si>
  <si>
    <t>67813-0K060-00</t>
  </si>
  <si>
    <t>536C</t>
  </si>
  <si>
    <t>SHEET  QUARTER PANEL SILENCER  RH</t>
  </si>
  <si>
    <t>5019</t>
  </si>
  <si>
    <t>16282VT02000</t>
  </si>
  <si>
    <t>16282-VT020-00</t>
  </si>
  <si>
    <t>922E</t>
  </si>
  <si>
    <t>125</t>
  </si>
  <si>
    <t>CATURINDO AGUNGJAYA RUBBER</t>
  </si>
  <si>
    <t>HOSE  WATER BY-PASS  NO.5</t>
  </si>
  <si>
    <t>FRAML-  F6</t>
  </si>
  <si>
    <t>16282VT04000</t>
  </si>
  <si>
    <t>16282-VT040-00</t>
  </si>
  <si>
    <t>923E</t>
  </si>
  <si>
    <t>23820VT01000</t>
  </si>
  <si>
    <t>23820-VT010-00</t>
  </si>
  <si>
    <t>761F</t>
  </si>
  <si>
    <t>HOSE ASSY  FUEL VAPOR FEED</t>
  </si>
  <si>
    <t>SPEG - G20</t>
  </si>
  <si>
    <t>23826VT02000</t>
  </si>
  <si>
    <t>23826-VT020-00</t>
  </si>
  <si>
    <t>925E</t>
  </si>
  <si>
    <t>HOSE  FUEL VAPOR FEED  NO.1</t>
  </si>
  <si>
    <t>23826VT06000</t>
  </si>
  <si>
    <t>23826-VT060-00</t>
  </si>
  <si>
    <t>926E</t>
  </si>
  <si>
    <t>77291VT02000</t>
  </si>
  <si>
    <t>77291-VT020-00</t>
  </si>
  <si>
    <t>927E</t>
  </si>
  <si>
    <t>SHIELD  FUEL TANK FILLER PIPE</t>
  </si>
  <si>
    <t>TRIM1- T56</t>
  </si>
  <si>
    <t>5020</t>
  </si>
  <si>
    <t>900805039200</t>
  </si>
  <si>
    <t>90080-50392-00</t>
  </si>
  <si>
    <t>2358</t>
  </si>
  <si>
    <t>CHUHATSU INDONESIA</t>
  </si>
  <si>
    <t>SPRING  COMPRESSION</t>
  </si>
  <si>
    <t>ALEG - E16</t>
  </si>
  <si>
    <t>90501T000700</t>
  </si>
  <si>
    <t>90501-T0007-00</t>
  </si>
  <si>
    <t>2354</t>
  </si>
  <si>
    <t>90507T000100</t>
  </si>
  <si>
    <t>90507-T0001-00</t>
  </si>
  <si>
    <t>2355</t>
  </si>
  <si>
    <t>SPRING  TENSION W/DAMPER</t>
  </si>
  <si>
    <t>90507T000200</t>
  </si>
  <si>
    <t>90507-T0002-00</t>
  </si>
  <si>
    <t>2356</t>
  </si>
  <si>
    <t>320</t>
  </si>
  <si>
    <t>5021</t>
  </si>
  <si>
    <t>113540C02000</t>
  </si>
  <si>
    <t>11354-0C020-00</t>
  </si>
  <si>
    <t>713D</t>
  </si>
  <si>
    <t>DASA WINDU AGUNG</t>
  </si>
  <si>
    <t>SEAL  FLYWHEEL HOUSING DUST</t>
  </si>
  <si>
    <t>772770K09100</t>
  </si>
  <si>
    <t>77277-0K091-00</t>
  </si>
  <si>
    <t>545W</t>
  </si>
  <si>
    <t>PROTECTOR  FUEL TANK FILLER PIPE</t>
  </si>
  <si>
    <t>772770K11000</t>
  </si>
  <si>
    <t>77277-0K110-00</t>
  </si>
  <si>
    <t>725C</t>
  </si>
  <si>
    <t>CH1LH- C10</t>
  </si>
  <si>
    <t>5022</t>
  </si>
  <si>
    <t>870100K52100</t>
  </si>
  <si>
    <t>87010-0K521-00</t>
  </si>
  <si>
    <t>168E</t>
  </si>
  <si>
    <t>DENSO INDONESIA CORPORATION (CIBITUNG)</t>
  </si>
  <si>
    <t>UNIT ASSY  AIR CONDITIONER</t>
  </si>
  <si>
    <t>SIP2R- I61</t>
  </si>
  <si>
    <t>870100KG4100</t>
  </si>
  <si>
    <t>87010-0KG41-00</t>
  </si>
  <si>
    <t>370K</t>
  </si>
  <si>
    <t>SIP2L- I31</t>
  </si>
  <si>
    <t>870100KJ0100</t>
  </si>
  <si>
    <t>87010-0KJ01-00</t>
  </si>
  <si>
    <t>166E</t>
  </si>
  <si>
    <t>SIP2L- I32</t>
  </si>
  <si>
    <t>870100KJ1100</t>
  </si>
  <si>
    <t>87010-0KJ11-00</t>
  </si>
  <si>
    <t>167E</t>
  </si>
  <si>
    <t>SIP2L- I33</t>
  </si>
  <si>
    <t>870100KT9000</t>
  </si>
  <si>
    <t>87010-0KT90-00</t>
  </si>
  <si>
    <t>6009</t>
  </si>
  <si>
    <t>870100KU0000</t>
  </si>
  <si>
    <t>87010-0KU00-00</t>
  </si>
  <si>
    <t>6010</t>
  </si>
  <si>
    <t>870100KU1000</t>
  </si>
  <si>
    <t>87010-0KU10-00</t>
  </si>
  <si>
    <t>6011</t>
  </si>
  <si>
    <t>87010VT04000</t>
  </si>
  <si>
    <t>87010-VT040-00</t>
  </si>
  <si>
    <t>941E</t>
  </si>
  <si>
    <t>SIP2R- I62</t>
  </si>
  <si>
    <t>87010VT05000</t>
  </si>
  <si>
    <t>87010-VT050-00</t>
  </si>
  <si>
    <t>942E</t>
  </si>
  <si>
    <t>SIP2R- I60</t>
  </si>
  <si>
    <t>87010VT06000</t>
  </si>
  <si>
    <t>87010-VT060-00</t>
  </si>
  <si>
    <t>943E</t>
  </si>
  <si>
    <t>SIP2R- I63</t>
  </si>
  <si>
    <t>87010VT09000</t>
  </si>
  <si>
    <t>87010-VT090-00</t>
  </si>
  <si>
    <t>945E</t>
  </si>
  <si>
    <t>87010VT10000</t>
  </si>
  <si>
    <t>87010-VT100-00</t>
  </si>
  <si>
    <t>946E</t>
  </si>
  <si>
    <t>885000K26100</t>
  </si>
  <si>
    <t>88500-0K261-00</t>
  </si>
  <si>
    <t>163E</t>
  </si>
  <si>
    <t>AIR CONDITIONER &amp; ACCESSORY ASSY  RR</t>
  </si>
  <si>
    <t>JDT1 -T108</t>
  </si>
  <si>
    <t>885000K28100</t>
  </si>
  <si>
    <t>88500-0K281-00</t>
  </si>
  <si>
    <t>164E</t>
  </si>
  <si>
    <t>164700C12000</t>
  </si>
  <si>
    <t>16470-0C120-00</t>
  </si>
  <si>
    <t>137C</t>
  </si>
  <si>
    <t>RESERVE TANK ASSY  RADIATOR</t>
  </si>
  <si>
    <t>JF1LH- Z12</t>
  </si>
  <si>
    <t>874170K03000</t>
  </si>
  <si>
    <t>87417-0K030-00</t>
  </si>
  <si>
    <t>974H</t>
  </si>
  <si>
    <t>PACKING  AIR DUCT</t>
  </si>
  <si>
    <t>886190K04000</t>
  </si>
  <si>
    <t>88619-0K040-00</t>
  </si>
  <si>
    <t>073D</t>
  </si>
  <si>
    <t>PACKING  COOLER  NO.2</t>
  </si>
  <si>
    <t>887160KQ9000</t>
  </si>
  <si>
    <t>88716-0KQ90-00</t>
  </si>
  <si>
    <t>090D</t>
  </si>
  <si>
    <t>TUBE  LIQUID  NO.1</t>
  </si>
  <si>
    <t>865100K01000</t>
  </si>
  <si>
    <t>86510-0K010-00</t>
  </si>
  <si>
    <t>2376</t>
  </si>
  <si>
    <t>HORN ASSY  HIGH PITCHED</t>
  </si>
  <si>
    <t>PLT  - N63</t>
  </si>
  <si>
    <t>86510F701000</t>
  </si>
  <si>
    <t>86510-F7010-00</t>
  </si>
  <si>
    <t>935E</t>
  </si>
  <si>
    <t>86510F702000</t>
  </si>
  <si>
    <t>86510-F7020-00</t>
  </si>
  <si>
    <t>936E</t>
  </si>
  <si>
    <t>865200610000</t>
  </si>
  <si>
    <t>86520-06100-00</t>
  </si>
  <si>
    <t>937E</t>
  </si>
  <si>
    <t>HORN ASSY  LOW PITCHED</t>
  </si>
  <si>
    <t>865200K01000</t>
  </si>
  <si>
    <t>86520-0K010-00</t>
  </si>
  <si>
    <t>2378</t>
  </si>
  <si>
    <t>86520F702000</t>
  </si>
  <si>
    <t>86520-F7020-00</t>
  </si>
  <si>
    <t>938E</t>
  </si>
  <si>
    <t>884200K32000</t>
  </si>
  <si>
    <t>88420-0K320-00</t>
  </si>
  <si>
    <t>059D</t>
  </si>
  <si>
    <t>PULLEY ASSY  IDLE W/BRACKET</t>
  </si>
  <si>
    <t>SPEG -  G6</t>
  </si>
  <si>
    <t>884310K12000</t>
  </si>
  <si>
    <t>88431-0K120-00</t>
  </si>
  <si>
    <t>060D</t>
  </si>
  <si>
    <t>BRACKET  COMPRESSOR MOUNTING</t>
  </si>
  <si>
    <t>887040K71000</t>
  </si>
  <si>
    <t>88704-0K710-00</t>
  </si>
  <si>
    <t>074D</t>
  </si>
  <si>
    <t>HOSE SUB-ASSY  SUCTION</t>
  </si>
  <si>
    <t>SPEG - G24</t>
  </si>
  <si>
    <t>887040K77000</t>
  </si>
  <si>
    <t>88704-0K770-00</t>
  </si>
  <si>
    <t>075D</t>
  </si>
  <si>
    <t>SPEG - G25</t>
  </si>
  <si>
    <t>887040KC2000</t>
  </si>
  <si>
    <t>88704-0KC20-00</t>
  </si>
  <si>
    <t>997H</t>
  </si>
  <si>
    <t>887110KB8000</t>
  </si>
  <si>
    <t>88711-0KB80-00</t>
  </si>
  <si>
    <t>086D</t>
  </si>
  <si>
    <t>HOSE  DISCHARGE</t>
  </si>
  <si>
    <t>887110KB9000</t>
  </si>
  <si>
    <t>88711-0KB90-00</t>
  </si>
  <si>
    <t>087D</t>
  </si>
  <si>
    <t>887110KC7000</t>
  </si>
  <si>
    <t>88711-0KC70-00</t>
  </si>
  <si>
    <t>088D</t>
  </si>
  <si>
    <t>887110KD7000</t>
  </si>
  <si>
    <t>88711-0KD70-00</t>
  </si>
  <si>
    <t>002J</t>
  </si>
  <si>
    <t>887110KD8000</t>
  </si>
  <si>
    <t>88711-0KD80-00</t>
  </si>
  <si>
    <t>003J</t>
  </si>
  <si>
    <t>88711VT03000</t>
  </si>
  <si>
    <t>88711-VT030-00</t>
  </si>
  <si>
    <t>965E</t>
  </si>
  <si>
    <t>88711VT04000</t>
  </si>
  <si>
    <t>88711-VT040-00</t>
  </si>
  <si>
    <t>966E</t>
  </si>
  <si>
    <t>88711VT05000</t>
  </si>
  <si>
    <t>88711-VT050-00</t>
  </si>
  <si>
    <t>967E</t>
  </si>
  <si>
    <t>SPEG - G23</t>
  </si>
  <si>
    <t>88712VT03000</t>
  </si>
  <si>
    <t>88712-VT030-00</t>
  </si>
  <si>
    <t>968E</t>
  </si>
  <si>
    <t>HOSE  SUCTION</t>
  </si>
  <si>
    <t>88712VT04000</t>
  </si>
  <si>
    <t>88712-VT040-00</t>
  </si>
  <si>
    <t>969E</t>
  </si>
  <si>
    <t>88712VT05000</t>
  </si>
  <si>
    <t>88712-VT050-00</t>
  </si>
  <si>
    <t>846F</t>
  </si>
  <si>
    <t>888940K04000</t>
  </si>
  <si>
    <t>88894-0K040-00</t>
  </si>
  <si>
    <t>096D</t>
  </si>
  <si>
    <t>CONNECTOR  DRAIN HOSE</t>
  </si>
  <si>
    <t>CH1RH- C64</t>
  </si>
  <si>
    <t>888940K05000</t>
  </si>
  <si>
    <t>88894-0K050-00</t>
  </si>
  <si>
    <t>097D</t>
  </si>
  <si>
    <t>871280K14000</t>
  </si>
  <si>
    <t>87128-0K140-00</t>
  </si>
  <si>
    <t>025D</t>
  </si>
  <si>
    <t>GROMMET  HEATER</t>
  </si>
  <si>
    <t>871280K15000</t>
  </si>
  <si>
    <t>87128-0K150-00</t>
  </si>
  <si>
    <t>026D</t>
  </si>
  <si>
    <t>887070K65000</t>
  </si>
  <si>
    <t>88707-0K650-00</t>
  </si>
  <si>
    <t>076D</t>
  </si>
  <si>
    <t>TUBE SUB-ASSY  SUCTION</t>
  </si>
  <si>
    <t>887100KA5000</t>
  </si>
  <si>
    <t>88710-0KA50-00</t>
  </si>
  <si>
    <t>078D</t>
  </si>
  <si>
    <t>TUBE &amp; ACCESSORY ASSY  AIR CONDITIONER</t>
  </si>
  <si>
    <t>887100KJ7000</t>
  </si>
  <si>
    <t>88710-0KJ70-00</t>
  </si>
  <si>
    <t>081D</t>
  </si>
  <si>
    <t>TRIM2-T238</t>
  </si>
  <si>
    <t>88718VT02000</t>
  </si>
  <si>
    <t>88718-VT020-00</t>
  </si>
  <si>
    <t>972E</t>
  </si>
  <si>
    <t>CLAMP  PIPING</t>
  </si>
  <si>
    <t>TRIM2-T204</t>
  </si>
  <si>
    <t>88718VT08000</t>
  </si>
  <si>
    <t>88718-VT080-00</t>
  </si>
  <si>
    <t>973E</t>
  </si>
  <si>
    <t>88718VT09000</t>
  </si>
  <si>
    <t>88718-VT090-00</t>
  </si>
  <si>
    <t>974E</t>
  </si>
  <si>
    <t>88718VT13000</t>
  </si>
  <si>
    <t>88718-VT130-00</t>
  </si>
  <si>
    <t>975E</t>
  </si>
  <si>
    <t>88718VT15000</t>
  </si>
  <si>
    <t>88718-VT150-00</t>
  </si>
  <si>
    <t>976E</t>
  </si>
  <si>
    <t>88718VT16000</t>
  </si>
  <si>
    <t>88718-VT160-00</t>
  </si>
  <si>
    <t>977E</t>
  </si>
  <si>
    <t>16470VT02000</t>
  </si>
  <si>
    <t>16470-VT020-00</t>
  </si>
  <si>
    <t>934E</t>
  </si>
  <si>
    <t>TRIM2-T229</t>
  </si>
  <si>
    <t>872090K71000</t>
  </si>
  <si>
    <t>87209-0K710-00</t>
  </si>
  <si>
    <t>969H</t>
  </si>
  <si>
    <t>HOSE SUB-ASSY  WATER</t>
  </si>
  <si>
    <t>TRIM2-T205</t>
  </si>
  <si>
    <t>872090KB4100</t>
  </si>
  <si>
    <t>87209-0KB41-00</t>
  </si>
  <si>
    <t>682D</t>
  </si>
  <si>
    <t>872450K81000</t>
  </si>
  <si>
    <t>87245-0K810-00</t>
  </si>
  <si>
    <t>038D</t>
  </si>
  <si>
    <t>HOSE  WATER</t>
  </si>
  <si>
    <t>872450KA7000</t>
  </si>
  <si>
    <t>87245-0KA70-00</t>
  </si>
  <si>
    <t>039D</t>
  </si>
  <si>
    <t>872450KA8000</t>
  </si>
  <si>
    <t>87245-0KA80-00</t>
  </si>
  <si>
    <t>040D</t>
  </si>
  <si>
    <t>872450KC8000</t>
  </si>
  <si>
    <t>87245-0KC80-00</t>
  </si>
  <si>
    <t>041D</t>
  </si>
  <si>
    <t>874170K04000</t>
  </si>
  <si>
    <t>87417-0K040-00</t>
  </si>
  <si>
    <t>042D</t>
  </si>
  <si>
    <t>JDT2 - U59</t>
  </si>
  <si>
    <t>885390K33000</t>
  </si>
  <si>
    <t>88539-0K330-00</t>
  </si>
  <si>
    <t>067D</t>
  </si>
  <si>
    <t>HOSE  DRAIN COOLER</t>
  </si>
  <si>
    <t>JDT2 - U49</t>
  </si>
  <si>
    <t>885390K34000</t>
  </si>
  <si>
    <t>88539-0K340-00</t>
  </si>
  <si>
    <t>068D</t>
  </si>
  <si>
    <t>88539VT02000</t>
  </si>
  <si>
    <t>88539-VT020-00</t>
  </si>
  <si>
    <t>958E</t>
  </si>
  <si>
    <t>88539VT03000</t>
  </si>
  <si>
    <t>88539-VT030-00</t>
  </si>
  <si>
    <t>959E</t>
  </si>
  <si>
    <t>885900K05100</t>
  </si>
  <si>
    <t>88590-0K051-00</t>
  </si>
  <si>
    <t>208E</t>
  </si>
  <si>
    <t>BLOWER ASSY  W/SHROUD</t>
  </si>
  <si>
    <t>887230K23000</t>
  </si>
  <si>
    <t>88723-0K230-00</t>
  </si>
  <si>
    <t>092D</t>
  </si>
  <si>
    <t>LABEL  COOLER SERVICE CAUTION</t>
  </si>
  <si>
    <t>FNL4L- H21</t>
  </si>
  <si>
    <t>88723VT03000</t>
  </si>
  <si>
    <t>88723-VT030-00</t>
  </si>
  <si>
    <t>978E</t>
  </si>
  <si>
    <t>88723VT04000</t>
  </si>
  <si>
    <t>88723-VT040-00</t>
  </si>
  <si>
    <t>979E</t>
  </si>
  <si>
    <t>88723VT06000</t>
  </si>
  <si>
    <t>88723-VT060-00</t>
  </si>
  <si>
    <t>980E</t>
  </si>
  <si>
    <t>SF4R - H49</t>
  </si>
  <si>
    <t>88723VT07000</t>
  </si>
  <si>
    <t>88723-VT070-00</t>
  </si>
  <si>
    <t>981E</t>
  </si>
  <si>
    <t>872110K67000</t>
  </si>
  <si>
    <t>87211-0K670-00</t>
  </si>
  <si>
    <t>035D</t>
  </si>
  <si>
    <t>DUCT  AIR</t>
  </si>
  <si>
    <t>SIP2L- I34</t>
  </si>
  <si>
    <t>872110K83000</t>
  </si>
  <si>
    <t>87211-0K830-00</t>
  </si>
  <si>
    <t>970H</t>
  </si>
  <si>
    <t>872110K84000</t>
  </si>
  <si>
    <t>87211-0K840-00</t>
  </si>
  <si>
    <t>971H</t>
  </si>
  <si>
    <t>885480K09100</t>
  </si>
  <si>
    <t>88548-0K091-00</t>
  </si>
  <si>
    <t>132E</t>
  </si>
  <si>
    <t>CASE  AIR FILTER</t>
  </si>
  <si>
    <t>SIP2L- I35</t>
  </si>
  <si>
    <t>885660K52000</t>
  </si>
  <si>
    <t>88566-0K520-00</t>
  </si>
  <si>
    <t>071D</t>
  </si>
  <si>
    <t>DUCT  COOLER AIR  NO.1</t>
  </si>
  <si>
    <t>FNL2 -K116</t>
  </si>
  <si>
    <t>865600K02000</t>
  </si>
  <si>
    <t>86560-0K020-00</t>
  </si>
  <si>
    <t>963H</t>
  </si>
  <si>
    <t>HORN ASSY  SECURITY</t>
  </si>
  <si>
    <t>TRIM1- T21</t>
  </si>
  <si>
    <t>86560VT02000</t>
  </si>
  <si>
    <t>86560-VT020-00</t>
  </si>
  <si>
    <t>939E</t>
  </si>
  <si>
    <t>87201VT02000</t>
  </si>
  <si>
    <t>87201-VT020-00</t>
  </si>
  <si>
    <t>947E</t>
  </si>
  <si>
    <t>DUCT SUB-ASSY  AIR</t>
  </si>
  <si>
    <t>TRIM1- T39</t>
  </si>
  <si>
    <t>87201VT03000</t>
  </si>
  <si>
    <t>87201-VT030-00</t>
  </si>
  <si>
    <t>948E</t>
  </si>
  <si>
    <t>TRIM1- T42</t>
  </si>
  <si>
    <t>88539VT06000</t>
  </si>
  <si>
    <t>88539-VT060-00</t>
  </si>
  <si>
    <t>960E</t>
  </si>
  <si>
    <t>TRIM1- T11</t>
  </si>
  <si>
    <t>88688VT11000</t>
  </si>
  <si>
    <t>88688-VT110-00</t>
  </si>
  <si>
    <t>962E</t>
  </si>
  <si>
    <t>BRACKET  COOLER</t>
  </si>
  <si>
    <t>88688VT14000</t>
  </si>
  <si>
    <t>88688-VT140-00</t>
  </si>
  <si>
    <t>963E</t>
  </si>
  <si>
    <t>ALEG - E11</t>
  </si>
  <si>
    <t>88688VT15000</t>
  </si>
  <si>
    <t>88688-VT150-00</t>
  </si>
  <si>
    <t>964E</t>
  </si>
  <si>
    <t>872110K57000</t>
  </si>
  <si>
    <t>87211-0K570-00</t>
  </si>
  <si>
    <t>033D</t>
  </si>
  <si>
    <t>SIP1L- I81</t>
  </si>
  <si>
    <t>872110K66000</t>
  </si>
  <si>
    <t>87211-0K660-00</t>
  </si>
  <si>
    <t>034D</t>
  </si>
  <si>
    <t>872110K68000</t>
  </si>
  <si>
    <t>87211-0K680-00</t>
  </si>
  <si>
    <t>036D</t>
  </si>
  <si>
    <t>872110K70000</t>
  </si>
  <si>
    <t>87211-0K700-00</t>
  </si>
  <si>
    <t>037D</t>
  </si>
  <si>
    <t>87211VT03000</t>
  </si>
  <si>
    <t>87211-VT030-00</t>
  </si>
  <si>
    <t>949E</t>
  </si>
  <si>
    <t>SIP1L- I85</t>
  </si>
  <si>
    <t>87211VT04000</t>
  </si>
  <si>
    <t>87211-VT040-00</t>
  </si>
  <si>
    <t>950E</t>
  </si>
  <si>
    <t>87211VT05000</t>
  </si>
  <si>
    <t>87211-VT050-00</t>
  </si>
  <si>
    <t>951E</t>
  </si>
  <si>
    <t>87211VT06000</t>
  </si>
  <si>
    <t>87211-VT060-00</t>
  </si>
  <si>
    <t>952E</t>
  </si>
  <si>
    <t>885660K55000</t>
  </si>
  <si>
    <t>88566-0K550-00</t>
  </si>
  <si>
    <t>994H</t>
  </si>
  <si>
    <t>SPT1 - M20</t>
  </si>
  <si>
    <t>88566VT04000</t>
  </si>
  <si>
    <t>88566-VT040-00</t>
  </si>
  <si>
    <t>961E</t>
  </si>
  <si>
    <t>88500VT05000</t>
  </si>
  <si>
    <t>88500-VT050-00</t>
  </si>
  <si>
    <t>955E</t>
  </si>
  <si>
    <t>SPT1 - M19</t>
  </si>
  <si>
    <t>85310VT01000</t>
  </si>
  <si>
    <t>85310-VT010-00</t>
  </si>
  <si>
    <t>992E</t>
  </si>
  <si>
    <t>DENSO MANUFACTURING INDONESIA(DMIA)</t>
  </si>
  <si>
    <t>JAR &amp; PUMP ASSY  FR WASHER</t>
  </si>
  <si>
    <t>CH1RH- C66</t>
  </si>
  <si>
    <t>853010K03100</t>
  </si>
  <si>
    <t>85301-0K031-00</t>
  </si>
  <si>
    <t>493K</t>
  </si>
  <si>
    <t>INLET SUB-ASSY  WASHER</t>
  </si>
  <si>
    <t>PLT  - N65</t>
  </si>
  <si>
    <t>85301VT01000</t>
  </si>
  <si>
    <t>85301-VT010-00</t>
  </si>
  <si>
    <t>991E</t>
  </si>
  <si>
    <t>853100K23000</t>
  </si>
  <si>
    <t>85310-0K230-00</t>
  </si>
  <si>
    <t>986C</t>
  </si>
  <si>
    <t>CH1LH-  C4</t>
  </si>
  <si>
    <t>853700K16000</t>
  </si>
  <si>
    <t>85370-0K160-00</t>
  </si>
  <si>
    <t>988C</t>
  </si>
  <si>
    <t>HOSE ASSY  WASHER</t>
  </si>
  <si>
    <t>JDT1 -T142</t>
  </si>
  <si>
    <t>853700K24000</t>
  </si>
  <si>
    <t>85370-0K240-00</t>
  </si>
  <si>
    <t>939H</t>
  </si>
  <si>
    <t>TRIM1- T33</t>
  </si>
  <si>
    <t>853700K29000</t>
  </si>
  <si>
    <t>85370-0K290-00</t>
  </si>
  <si>
    <t>940H</t>
  </si>
  <si>
    <t>853700K39000</t>
  </si>
  <si>
    <t>85370-0K390-00</t>
  </si>
  <si>
    <t>443K</t>
  </si>
  <si>
    <t>853700K41000</t>
  </si>
  <si>
    <t>85370-0K410-00</t>
  </si>
  <si>
    <t>245E</t>
  </si>
  <si>
    <t>85370VT01000</t>
  </si>
  <si>
    <t>85370-VT010-00</t>
  </si>
  <si>
    <t>993E</t>
  </si>
  <si>
    <t>85370VT03000</t>
  </si>
  <si>
    <t>85370-VT030-00</t>
  </si>
  <si>
    <t>994E</t>
  </si>
  <si>
    <t>853800K15000</t>
  </si>
  <si>
    <t>85380-0K150-00</t>
  </si>
  <si>
    <t>942H</t>
  </si>
  <si>
    <t>NOZZLE &amp; HOSE ASSY  FR WASHER</t>
  </si>
  <si>
    <t>853800K24000</t>
  </si>
  <si>
    <t>85380-0K240-00</t>
  </si>
  <si>
    <t>444K</t>
  </si>
  <si>
    <t>853800K27000</t>
  </si>
  <si>
    <t>85380-0K270-00</t>
  </si>
  <si>
    <t>246E</t>
  </si>
  <si>
    <t>75</t>
  </si>
  <si>
    <t>853900K05000</t>
  </si>
  <si>
    <t>85390-0K050-00</t>
  </si>
  <si>
    <t>992C</t>
  </si>
  <si>
    <t>NOZZLE &amp; HOSE ASSY  RR WASHER</t>
  </si>
  <si>
    <t>853900K11000</t>
  </si>
  <si>
    <t>85390-0K110-00</t>
  </si>
  <si>
    <t>945H</t>
  </si>
  <si>
    <t>85390VT01000</t>
  </si>
  <si>
    <t>85390-VT010-00</t>
  </si>
  <si>
    <t>995E</t>
  </si>
  <si>
    <t>850100K11000</t>
  </si>
  <si>
    <t>85010-0K110-00</t>
  </si>
  <si>
    <t>981C</t>
  </si>
  <si>
    <t>MOTOR &amp; LINK ASSY  FR WIPER</t>
  </si>
  <si>
    <t>850100K23000</t>
  </si>
  <si>
    <t>85010-0K230-00</t>
  </si>
  <si>
    <t>935H</t>
  </si>
  <si>
    <t>850100K24000</t>
  </si>
  <si>
    <t>85010-0K240-00</t>
  </si>
  <si>
    <t>936H</t>
  </si>
  <si>
    <t>851300K05000</t>
  </si>
  <si>
    <t>85130-0K050-00</t>
  </si>
  <si>
    <t>983C</t>
  </si>
  <si>
    <t>MOTOR ASSY  RR WIPER</t>
  </si>
  <si>
    <t>FNL2 -K117</t>
  </si>
  <si>
    <t>851300K09000</t>
  </si>
  <si>
    <t>85130-0K090-00</t>
  </si>
  <si>
    <t>937H</t>
  </si>
  <si>
    <t>85130VT03000</t>
  </si>
  <si>
    <t>85130-VT030-00</t>
  </si>
  <si>
    <t>989E</t>
  </si>
  <si>
    <t>851430K03000</t>
  </si>
  <si>
    <t>85143-0K030-00</t>
  </si>
  <si>
    <t>984C</t>
  </si>
  <si>
    <t>GROMMET  RR WIPER MOTOR</t>
  </si>
  <si>
    <t>SF3L - K11</t>
  </si>
  <si>
    <t>851430K08000</t>
  </si>
  <si>
    <t>85143-0K080-00</t>
  </si>
  <si>
    <t>938H</t>
  </si>
  <si>
    <t>85143VT01000</t>
  </si>
  <si>
    <t>85143-VT010-00</t>
  </si>
  <si>
    <t>990E</t>
  </si>
  <si>
    <t>SF3L -  K3</t>
  </si>
  <si>
    <t>85010VT01000</t>
  </si>
  <si>
    <t>85010-VT010-00</t>
  </si>
  <si>
    <t>987E</t>
  </si>
  <si>
    <t>85010VT02000</t>
  </si>
  <si>
    <t>85010-VT020-00</t>
  </si>
  <si>
    <t>988E</t>
  </si>
  <si>
    <t>895420K08000</t>
  </si>
  <si>
    <t>89542-0K080-00</t>
  </si>
  <si>
    <t>012J</t>
  </si>
  <si>
    <t>DENSO INDONESIA CORPORATION (FAJAR)</t>
  </si>
  <si>
    <t>SENSOR  SPEED  FR RH</t>
  </si>
  <si>
    <t>895430K08100</t>
  </si>
  <si>
    <t>89543-0K081-00</t>
  </si>
  <si>
    <t>013J</t>
  </si>
  <si>
    <t>SENSOR  SPEED  FR LH</t>
  </si>
  <si>
    <t>895450K30000</t>
  </si>
  <si>
    <t>89545-0K300-00</t>
  </si>
  <si>
    <t>015J</t>
  </si>
  <si>
    <t>SENSOR  SPEED  RR RH</t>
  </si>
  <si>
    <t>895460K30000</t>
  </si>
  <si>
    <t>89546-0K300-00</t>
  </si>
  <si>
    <t>017J</t>
  </si>
  <si>
    <t>SENSOR  SPEED  RR LH</t>
  </si>
  <si>
    <t>270600L26000</t>
  </si>
  <si>
    <t>27060-0L260-00</t>
  </si>
  <si>
    <t>171C</t>
  </si>
  <si>
    <t>ALTERNATOR ASSY  W/REGULATOR</t>
  </si>
  <si>
    <t>SPEG - G12</t>
  </si>
  <si>
    <t>28100F214000</t>
  </si>
  <si>
    <t>28100-F2140-00</t>
  </si>
  <si>
    <t>996E</t>
  </si>
  <si>
    <t>STARTER ASSY</t>
  </si>
  <si>
    <t>SPEG - G22</t>
  </si>
  <si>
    <t>894650K17000</t>
  </si>
  <si>
    <t>89465-0K170-00</t>
  </si>
  <si>
    <t>009J</t>
  </si>
  <si>
    <t>SENSOR  OXYGEN</t>
  </si>
  <si>
    <t>894650K18000</t>
  </si>
  <si>
    <t>89465-0K180-00</t>
  </si>
  <si>
    <t>010J</t>
  </si>
  <si>
    <t>894650K19000</t>
  </si>
  <si>
    <t>89465-0K190-00</t>
  </si>
  <si>
    <t>106D</t>
  </si>
  <si>
    <t>894650K20000</t>
  </si>
  <si>
    <t>89465-0K200-00</t>
  </si>
  <si>
    <t>011J</t>
  </si>
  <si>
    <t>893400K04000</t>
  </si>
  <si>
    <t>89340-0K040-00</t>
  </si>
  <si>
    <t>515K</t>
  </si>
  <si>
    <t>COMPUTER ASSY  CLEARANCE WARNING</t>
  </si>
  <si>
    <t>89661F0J2000</t>
  </si>
  <si>
    <t>89661-F0J20-00</t>
  </si>
  <si>
    <t>517K</t>
  </si>
  <si>
    <t>COMPUTER  ENGINE CONTROL</t>
  </si>
  <si>
    <t>SIP1R-  I8</t>
  </si>
  <si>
    <t>89661F0K6000</t>
  </si>
  <si>
    <t>89661-F0K60-00</t>
  </si>
  <si>
    <t>518K</t>
  </si>
  <si>
    <t>89661F0L5000</t>
  </si>
  <si>
    <t>89661-F0L50-00</t>
  </si>
  <si>
    <t>519K</t>
  </si>
  <si>
    <t>89661F0T6000</t>
  </si>
  <si>
    <t>89661-F0T60-00</t>
  </si>
  <si>
    <t>024W</t>
  </si>
  <si>
    <t>89661FA52000</t>
  </si>
  <si>
    <t>89661-FA520-00</t>
  </si>
  <si>
    <t>525K</t>
  </si>
  <si>
    <t>89661FA84000</t>
  </si>
  <si>
    <t>89661-FA840-00</t>
  </si>
  <si>
    <t>526K</t>
  </si>
  <si>
    <t>89661FAN4000</t>
  </si>
  <si>
    <t>89661-FAN40-00</t>
  </si>
  <si>
    <t>375E</t>
  </si>
  <si>
    <t>89661FAN5000</t>
  </si>
  <si>
    <t>89661-FAN50-00</t>
  </si>
  <si>
    <t>376E</t>
  </si>
  <si>
    <t>89661FAP2000</t>
  </si>
  <si>
    <t>89661-FAP20-00</t>
  </si>
  <si>
    <t>527K</t>
  </si>
  <si>
    <t>89661FAP2100</t>
  </si>
  <si>
    <t>89661-FAP21-00</t>
  </si>
  <si>
    <t>546W</t>
  </si>
  <si>
    <t>89661FAQ4100</t>
  </si>
  <si>
    <t>89661-FAQ41-00</t>
  </si>
  <si>
    <t>547W</t>
  </si>
  <si>
    <t>89661FAV6000</t>
  </si>
  <si>
    <t>89661-FAV60-00</t>
  </si>
  <si>
    <t>5913</t>
  </si>
  <si>
    <t>89661FB30000</t>
  </si>
  <si>
    <t>89661-FB300-00</t>
  </si>
  <si>
    <t>242W</t>
  </si>
  <si>
    <t>89661FB33000</t>
  </si>
  <si>
    <t>89661-FB330-00</t>
  </si>
  <si>
    <t>421W</t>
  </si>
  <si>
    <t>89661FBC1000</t>
  </si>
  <si>
    <t>89661-FBC10-00</t>
  </si>
  <si>
    <t>243W</t>
  </si>
  <si>
    <t>83800FFR1100</t>
  </si>
  <si>
    <t>83800-FFR11-00</t>
  </si>
  <si>
    <t>587E</t>
  </si>
  <si>
    <t>METER ASSY  COMBINATION</t>
  </si>
  <si>
    <t>SPT2R- Y12</t>
  </si>
  <si>
    <t>83800FFR2100</t>
  </si>
  <si>
    <t>83800-FFR21-00</t>
  </si>
  <si>
    <t>588E</t>
  </si>
  <si>
    <t>83A00FAT9000</t>
  </si>
  <si>
    <t>83A00-FAT90-00</t>
  </si>
  <si>
    <t>002W</t>
  </si>
  <si>
    <t>83A00FAU0000</t>
  </si>
  <si>
    <t>83A00-FAU00-00</t>
  </si>
  <si>
    <t>003W</t>
  </si>
  <si>
    <t>SPT2R- Y10</t>
  </si>
  <si>
    <t>83A00FAU1000</t>
  </si>
  <si>
    <t>83A00-FAU10-00</t>
  </si>
  <si>
    <t>004W</t>
  </si>
  <si>
    <t>SPT2R- Y11</t>
  </si>
  <si>
    <t>83A00FAU2000</t>
  </si>
  <si>
    <t>83A00-FAU20-00</t>
  </si>
  <si>
    <t>005W</t>
  </si>
  <si>
    <t>SPT2R- Y13</t>
  </si>
  <si>
    <t>83A00FAU3000</t>
  </si>
  <si>
    <t>83A00-FAU30-00</t>
  </si>
  <si>
    <t>006W</t>
  </si>
  <si>
    <t>83A00FAU4000</t>
  </si>
  <si>
    <t>83A00-FAU40-00</t>
  </si>
  <si>
    <t>007W</t>
  </si>
  <si>
    <t>83A00FAU6000</t>
  </si>
  <si>
    <t>83A00-FAU60-00</t>
  </si>
  <si>
    <t>009W</t>
  </si>
  <si>
    <t>83A00FAU7000</t>
  </si>
  <si>
    <t>83A00-FAU70-00</t>
  </si>
  <si>
    <t>010W</t>
  </si>
  <si>
    <t>83A00FAU9000</t>
  </si>
  <si>
    <t>83A00-FAU90-00</t>
  </si>
  <si>
    <t>011W</t>
  </si>
  <si>
    <t>83A00FAV0000</t>
  </si>
  <si>
    <t>83A00-FAV00-00</t>
  </si>
  <si>
    <t>012W</t>
  </si>
  <si>
    <t>83A00FAV1000</t>
  </si>
  <si>
    <t>83A00-FAV10-00</t>
  </si>
  <si>
    <t>013W</t>
  </si>
  <si>
    <t>83A00FAV2000</t>
  </si>
  <si>
    <t>83A00-FAV20-00</t>
  </si>
  <si>
    <t>014W</t>
  </si>
  <si>
    <t>83A00FAV4000</t>
  </si>
  <si>
    <t>83A00-FAV40-00</t>
  </si>
  <si>
    <t>016W</t>
  </si>
  <si>
    <t>83A00FAV6000</t>
  </si>
  <si>
    <t>83A00-FAV60-00</t>
  </si>
  <si>
    <t>017W</t>
  </si>
  <si>
    <t>83A00FAV7000</t>
  </si>
  <si>
    <t>83A00-FAV70-00</t>
  </si>
  <si>
    <t>018W</t>
  </si>
  <si>
    <t>83A00FAV8000</t>
  </si>
  <si>
    <t>83A00-FAV80-00</t>
  </si>
  <si>
    <t>019W</t>
  </si>
  <si>
    <t>83A00FAV9000</t>
  </si>
  <si>
    <t>83A00-FAV90-00</t>
  </si>
  <si>
    <t>020W</t>
  </si>
  <si>
    <t>83A00FAW0000</t>
  </si>
  <si>
    <t>83A00-FAW00-00</t>
  </si>
  <si>
    <t>021W</t>
  </si>
  <si>
    <t>83A00FAW7000</t>
  </si>
  <si>
    <t>83A00-FAW70-00</t>
  </si>
  <si>
    <t>022W</t>
  </si>
  <si>
    <t>83A00FAW9000</t>
  </si>
  <si>
    <t>83A00-FAW90-00</t>
  </si>
  <si>
    <t>023W</t>
  </si>
  <si>
    <t>83A00FBL0000</t>
  </si>
  <si>
    <t>83A00-FBL00-00</t>
  </si>
  <si>
    <t>247W</t>
  </si>
  <si>
    <t>83A00FBL2000</t>
  </si>
  <si>
    <t>83A00-FBL20-00</t>
  </si>
  <si>
    <t>248W</t>
  </si>
  <si>
    <t>83A00FCJ0000</t>
  </si>
  <si>
    <t>83A00-FCJ00-00</t>
  </si>
  <si>
    <t>420W</t>
  </si>
  <si>
    <t>89661F701000</t>
  </si>
  <si>
    <t>89661-F7010-00</t>
  </si>
  <si>
    <t>997E</t>
  </si>
  <si>
    <t>89661F705000</t>
  </si>
  <si>
    <t>89661-F7050-00</t>
  </si>
  <si>
    <t>4055</t>
  </si>
  <si>
    <t>871140K06000</t>
  </si>
  <si>
    <t>87114-0K060-00</t>
  </si>
  <si>
    <t>024D</t>
  </si>
  <si>
    <t>DENSO INDONESIA CORPORATION (SIP C)</t>
  </si>
  <si>
    <t>COVER  HEATER</t>
  </si>
  <si>
    <t>871390K03000</t>
  </si>
  <si>
    <t>87139-0K030-00</t>
  </si>
  <si>
    <t>027D</t>
  </si>
  <si>
    <t>ELEMENT  AIR REFINER</t>
  </si>
  <si>
    <t>871390K04000</t>
  </si>
  <si>
    <t>87139-0K040-00</t>
  </si>
  <si>
    <t>028D</t>
  </si>
  <si>
    <t>872090K53000</t>
  </si>
  <si>
    <t>87209-0K530-00</t>
  </si>
  <si>
    <t>029D</t>
  </si>
  <si>
    <t>872090K54000</t>
  </si>
  <si>
    <t>87209-0K540-00</t>
  </si>
  <si>
    <t>030D</t>
  </si>
  <si>
    <t>872090K70000</t>
  </si>
  <si>
    <t>87209-0K700-00</t>
  </si>
  <si>
    <t>968H</t>
  </si>
  <si>
    <t>JDEG - N54</t>
  </si>
  <si>
    <t>885050K83000</t>
  </si>
  <si>
    <t>88505-0K830-00</t>
  </si>
  <si>
    <t>992H</t>
  </si>
  <si>
    <t>DUCT SUB-ASSY  AIR CONDITIONER</t>
  </si>
  <si>
    <t>885050K84000</t>
  </si>
  <si>
    <t>88505-0K840-00</t>
  </si>
  <si>
    <t>993H</t>
  </si>
  <si>
    <t>88505VT02000</t>
  </si>
  <si>
    <t>88505-VT020-00</t>
  </si>
  <si>
    <t>956E</t>
  </si>
  <si>
    <t>88505VT03000</t>
  </si>
  <si>
    <t>88505-VT030-00</t>
  </si>
  <si>
    <t>957E</t>
  </si>
  <si>
    <t>SIP2L- I36</t>
  </si>
  <si>
    <t>887110KC8000</t>
  </si>
  <si>
    <t>88711-0KC80-00</t>
  </si>
  <si>
    <t>089D</t>
  </si>
  <si>
    <t>887180KB6000</t>
  </si>
  <si>
    <t>88718-0KB60-00</t>
  </si>
  <si>
    <t>091D</t>
  </si>
  <si>
    <t>861400KG4200</t>
  </si>
  <si>
    <t>86140-0KG42-00</t>
  </si>
  <si>
    <t>525W</t>
  </si>
  <si>
    <t>RECEIVER ASSY  RADIO &amp; DISPLAY</t>
  </si>
  <si>
    <t>SPTL2- X30</t>
  </si>
  <si>
    <t>861400KJ3200</t>
  </si>
  <si>
    <t>86140-0KJ32-00</t>
  </si>
  <si>
    <t>527W</t>
  </si>
  <si>
    <t>861400KJ4400</t>
  </si>
  <si>
    <t>86140-0KJ44-00</t>
  </si>
  <si>
    <t>524W</t>
  </si>
  <si>
    <t>SPTL2- X33</t>
  </si>
  <si>
    <t>861400KN4200</t>
  </si>
  <si>
    <t>86140-0KN42-00</t>
  </si>
  <si>
    <t>526W</t>
  </si>
  <si>
    <t>86140F032400</t>
  </si>
  <si>
    <t>86140-F0324-00</t>
  </si>
  <si>
    <t>530W</t>
  </si>
  <si>
    <t>86140F034400</t>
  </si>
  <si>
    <t>86140-F0344-00</t>
  </si>
  <si>
    <t>531W</t>
  </si>
  <si>
    <t>86140VT02200</t>
  </si>
  <si>
    <t>86140-VT022-00</t>
  </si>
  <si>
    <t>904F</t>
  </si>
  <si>
    <t>SPTL2- X32</t>
  </si>
  <si>
    <t>86140VT03100</t>
  </si>
  <si>
    <t>86140-VT031-00</t>
  </si>
  <si>
    <t>905F</t>
  </si>
  <si>
    <t>86140VT08200</t>
  </si>
  <si>
    <t>86140-VT082-00</t>
  </si>
  <si>
    <t>907F</t>
  </si>
  <si>
    <t>86140VT11100</t>
  </si>
  <si>
    <t>86140-VT111-00</t>
  </si>
  <si>
    <t>909F</t>
  </si>
  <si>
    <t>86140VT12200</t>
  </si>
  <si>
    <t>86140-VT122-00</t>
  </si>
  <si>
    <t>910F</t>
  </si>
  <si>
    <t>86140VT13200</t>
  </si>
  <si>
    <t>86140-VT132-00</t>
  </si>
  <si>
    <t>911F</t>
  </si>
  <si>
    <t>86140VT14200</t>
  </si>
  <si>
    <t>86140-VT142-00</t>
  </si>
  <si>
    <t>912F</t>
  </si>
  <si>
    <t>86140VT16000</t>
  </si>
  <si>
    <t>86140-VT160-00</t>
  </si>
  <si>
    <t>927F</t>
  </si>
  <si>
    <t>177000C22000</t>
  </si>
  <si>
    <t>17700-0C220-00</t>
  </si>
  <si>
    <t>155C</t>
  </si>
  <si>
    <t>DENSO INDONESIA CORPORATION (TBINA)</t>
  </si>
  <si>
    <t>CLEANER ASSY  AIR W/ELEMENT</t>
  </si>
  <si>
    <t>FNL3 - K18</t>
  </si>
  <si>
    <t>177000L36000</t>
  </si>
  <si>
    <t>17700-0L360-00</t>
  </si>
  <si>
    <t>156C</t>
  </si>
  <si>
    <t>FNL3 - K19</t>
  </si>
  <si>
    <t>177000P21000</t>
  </si>
  <si>
    <t>17700-0P210-00</t>
  </si>
  <si>
    <t>135H</t>
  </si>
  <si>
    <t>FNL3 - K17</t>
  </si>
  <si>
    <t>17701VT02000</t>
  </si>
  <si>
    <t>17701-VT020-00</t>
  </si>
  <si>
    <t>763F</t>
  </si>
  <si>
    <t>CASE SUB-ASSY  AIR CLEANER</t>
  </si>
  <si>
    <t>17701VT04100</t>
  </si>
  <si>
    <t>17701-VT041-00</t>
  </si>
  <si>
    <t>861F</t>
  </si>
  <si>
    <t>FNL3 - K20</t>
  </si>
  <si>
    <t>17705VT02000</t>
  </si>
  <si>
    <t>17705-VT020-00</t>
  </si>
  <si>
    <t>765F</t>
  </si>
  <si>
    <t>CAP SUB-ASSY  AIR CLEANER</t>
  </si>
  <si>
    <t>17735VT04000</t>
  </si>
  <si>
    <t>17735-VT040-00</t>
  </si>
  <si>
    <t>766F</t>
  </si>
  <si>
    <t>CAP AIR CLEANER</t>
  </si>
  <si>
    <t>17801VT02000</t>
  </si>
  <si>
    <t>17801-VT020-00</t>
  </si>
  <si>
    <t>767F</t>
  </si>
  <si>
    <t>ELEMENT SUB-ASSY  AIR CLEANER FILTER</t>
  </si>
  <si>
    <t>883100K80000</t>
  </si>
  <si>
    <t>88310-0K800-00</t>
  </si>
  <si>
    <t>055D</t>
  </si>
  <si>
    <t>DENSO INDONESIA CORPORATION (TACI)</t>
  </si>
  <si>
    <t>COMPRESSOR ASSY  W/MAGNET CLUTCH</t>
  </si>
  <si>
    <t>883100K81100</t>
  </si>
  <si>
    <t>88310-0K811-00</t>
  </si>
  <si>
    <t>984D</t>
  </si>
  <si>
    <t>883100K82000</t>
  </si>
  <si>
    <t>88310-0K820-00</t>
  </si>
  <si>
    <t>057D</t>
  </si>
  <si>
    <t>883100KA6000</t>
  </si>
  <si>
    <t>88310-0KA60-00</t>
  </si>
  <si>
    <t>987H</t>
  </si>
  <si>
    <t>883100KA7000</t>
  </si>
  <si>
    <t>88310-0KA70-00</t>
  </si>
  <si>
    <t>988H</t>
  </si>
  <si>
    <t>883100KD8000</t>
  </si>
  <si>
    <t>88310-0KD80-00</t>
  </si>
  <si>
    <t>058D</t>
  </si>
  <si>
    <t>88310VT02000</t>
  </si>
  <si>
    <t>88310-VT020-00</t>
  </si>
  <si>
    <t>012F</t>
  </si>
  <si>
    <t>88310VT03000</t>
  </si>
  <si>
    <t>88310-VT030-00</t>
  </si>
  <si>
    <t>013F</t>
  </si>
  <si>
    <t>5024</t>
  </si>
  <si>
    <t>826730K15000</t>
  </si>
  <si>
    <t>82673-0K150-00</t>
  </si>
  <si>
    <t>720D</t>
  </si>
  <si>
    <t>AUTOCOMP SYSTEMS INDONESIA</t>
  </si>
  <si>
    <t>BRACKET  JUNCTION BLOCK</t>
  </si>
  <si>
    <t>826730K16000</t>
  </si>
  <si>
    <t>82673-0K160-00</t>
  </si>
  <si>
    <t>722D</t>
  </si>
  <si>
    <t>826730K18000</t>
  </si>
  <si>
    <t>82673-0K180-00</t>
  </si>
  <si>
    <t>721D</t>
  </si>
  <si>
    <t>827300K34000</t>
  </si>
  <si>
    <t>82730-0K340-00</t>
  </si>
  <si>
    <t>681K</t>
  </si>
  <si>
    <t>BLOCK ASSY  DRIVER SIDE JUNCTION</t>
  </si>
  <si>
    <t>827300K36000</t>
  </si>
  <si>
    <t>82730-0K360-00</t>
  </si>
  <si>
    <t>682K</t>
  </si>
  <si>
    <t>827300K38000</t>
  </si>
  <si>
    <t>82730-0K380-00</t>
  </si>
  <si>
    <t>683K</t>
  </si>
  <si>
    <t>SIP2L- I38</t>
  </si>
  <si>
    <t>827300K39000</t>
  </si>
  <si>
    <t>82730-0K390-00</t>
  </si>
  <si>
    <t>684K</t>
  </si>
  <si>
    <t>827300K81000</t>
  </si>
  <si>
    <t>82730-0K810-00</t>
  </si>
  <si>
    <t>724D</t>
  </si>
  <si>
    <t>827300K83000</t>
  </si>
  <si>
    <t>82730-0K830-00</t>
  </si>
  <si>
    <t>101K</t>
  </si>
  <si>
    <t>827300K86000</t>
  </si>
  <si>
    <t>82730-0K860-00</t>
  </si>
  <si>
    <t>552J</t>
  </si>
  <si>
    <t>827300KE5000</t>
  </si>
  <si>
    <t>82730-0KE50-00</t>
  </si>
  <si>
    <t>396W</t>
  </si>
  <si>
    <t>828170KA4000</t>
  </si>
  <si>
    <t>82817-0KA40-00</t>
  </si>
  <si>
    <t>899H</t>
  </si>
  <si>
    <t>350</t>
  </si>
  <si>
    <t>PROTECTOR  WIRING HARNESS</t>
  </si>
  <si>
    <t>812400K100B0</t>
  </si>
  <si>
    <t>81240-0K100-B0</t>
  </si>
  <si>
    <t>5902</t>
  </si>
  <si>
    <t>LAMP ASSY  DOME</t>
  </si>
  <si>
    <t>SF2L -K103</t>
  </si>
  <si>
    <t>812400K100C0</t>
  </si>
  <si>
    <t>81240-0K100-C0</t>
  </si>
  <si>
    <t>5903</t>
  </si>
  <si>
    <t>813400K04000</t>
  </si>
  <si>
    <t>81340-0K040-00</t>
  </si>
  <si>
    <t>753C</t>
  </si>
  <si>
    <t>180</t>
  </si>
  <si>
    <t>LAMP ASSY  VANITY</t>
  </si>
  <si>
    <t>821H2VT02000</t>
  </si>
  <si>
    <t>821H2-VT020-00</t>
  </si>
  <si>
    <t>110F</t>
  </si>
  <si>
    <t>WIRE  HV AIRCONDITIONER</t>
  </si>
  <si>
    <t>826610K09000</t>
  </si>
  <si>
    <t>82661-0K090-00</t>
  </si>
  <si>
    <t>387D</t>
  </si>
  <si>
    <t>COVER  RELAY BLOCK</t>
  </si>
  <si>
    <t>82661VT03000</t>
  </si>
  <si>
    <t>82661-VT030-00</t>
  </si>
  <si>
    <t>114F</t>
  </si>
  <si>
    <t>SF2L -K100</t>
  </si>
  <si>
    <t>826620K43000</t>
  </si>
  <si>
    <t>82662-0K430-00</t>
  </si>
  <si>
    <t>389D</t>
  </si>
  <si>
    <t>COVER  RELAY BLOCK  UPR</t>
  </si>
  <si>
    <t>826620K72100</t>
  </si>
  <si>
    <t>82662-0K721-00</t>
  </si>
  <si>
    <t>174W</t>
  </si>
  <si>
    <t>826620K84100</t>
  </si>
  <si>
    <t>82662-0K841-00</t>
  </si>
  <si>
    <t>175W</t>
  </si>
  <si>
    <t>826620KA0100</t>
  </si>
  <si>
    <t>82662-0KA01-00</t>
  </si>
  <si>
    <t>176W</t>
  </si>
  <si>
    <t>82662VT01000</t>
  </si>
  <si>
    <t>82662-VT010-00</t>
  </si>
  <si>
    <t>115F</t>
  </si>
  <si>
    <t>82662VT02000</t>
  </si>
  <si>
    <t>82662-VT020-00</t>
  </si>
  <si>
    <t>116F</t>
  </si>
  <si>
    <t>82662VT03000</t>
  </si>
  <si>
    <t>82662-VT030-00</t>
  </si>
  <si>
    <t>117F</t>
  </si>
  <si>
    <t>82817VT58000</t>
  </si>
  <si>
    <t>82817-VT580-00</t>
  </si>
  <si>
    <t>118F</t>
  </si>
  <si>
    <t>54</t>
  </si>
  <si>
    <t>828210K22000</t>
  </si>
  <si>
    <t>82821-0K220-00</t>
  </si>
  <si>
    <t>901H</t>
  </si>
  <si>
    <t>COVER  CONNECTOR</t>
  </si>
  <si>
    <t>FNL3 - K15</t>
  </si>
  <si>
    <t>82121VT03000</t>
  </si>
  <si>
    <t>82121-VT030-00</t>
  </si>
  <si>
    <t>035F</t>
  </si>
  <si>
    <t>WIRE  ENGINE</t>
  </si>
  <si>
    <t>SPEG - G10</t>
  </si>
  <si>
    <t>82121VT04000</t>
  </si>
  <si>
    <t>82121-VT040-00</t>
  </si>
  <si>
    <t>036F</t>
  </si>
  <si>
    <t>SPEG -  G7</t>
  </si>
  <si>
    <t>82122KK03000</t>
  </si>
  <si>
    <t>82122-KK030-00</t>
  </si>
  <si>
    <t>797C</t>
  </si>
  <si>
    <t>WIRE  ENGINE  NO.2</t>
  </si>
  <si>
    <t>SPEG - G21</t>
  </si>
  <si>
    <t>82122KK15000</t>
  </si>
  <si>
    <t>82122-KK150-00</t>
  </si>
  <si>
    <t>755H</t>
  </si>
  <si>
    <t>82122KK17000</t>
  </si>
  <si>
    <t>82122-KK170-00</t>
  </si>
  <si>
    <t>757H</t>
  </si>
  <si>
    <t>82122KK30000</t>
  </si>
  <si>
    <t>82122-KK300-00</t>
  </si>
  <si>
    <t>034K</t>
  </si>
  <si>
    <t>82122KK39000</t>
  </si>
  <si>
    <t>82122-KK390-00</t>
  </si>
  <si>
    <t>6094</t>
  </si>
  <si>
    <t>82122KK43000</t>
  </si>
  <si>
    <t>82122-KK430-00</t>
  </si>
  <si>
    <t>047W</t>
  </si>
  <si>
    <t>82123VT02000</t>
  </si>
  <si>
    <t>82123-VT020-00</t>
  </si>
  <si>
    <t>038F</t>
  </si>
  <si>
    <t>WIRE  ENGINE  NO.3</t>
  </si>
  <si>
    <t>82126KKL5000</t>
  </si>
  <si>
    <t>82126-KKL50-00</t>
  </si>
  <si>
    <t>048W</t>
  </si>
  <si>
    <t>82126KKM4000</t>
  </si>
  <si>
    <t>82126-KKM40-00</t>
  </si>
  <si>
    <t>050W</t>
  </si>
  <si>
    <t>SPEG -  G9</t>
  </si>
  <si>
    <t>82126KKM8000</t>
  </si>
  <si>
    <t>82126-KKM80-00</t>
  </si>
  <si>
    <t>052W</t>
  </si>
  <si>
    <t>SPEG -  G8</t>
  </si>
  <si>
    <t>82126KKP1000</t>
  </si>
  <si>
    <t>82126-KKP10-00</t>
  </si>
  <si>
    <t>054W</t>
  </si>
  <si>
    <t>82126KKP6000</t>
  </si>
  <si>
    <t>82126-KKP60-00</t>
  </si>
  <si>
    <t>055W</t>
  </si>
  <si>
    <t>82126KKP8000</t>
  </si>
  <si>
    <t>82126-KKP80-00</t>
  </si>
  <si>
    <t>056W</t>
  </si>
  <si>
    <t>82126KKQ4000</t>
  </si>
  <si>
    <t>82126-KKQ40-00</t>
  </si>
  <si>
    <t>057W</t>
  </si>
  <si>
    <t>82126KKQ7000</t>
  </si>
  <si>
    <t>82126-KKQ70-00</t>
  </si>
  <si>
    <t>058W</t>
  </si>
  <si>
    <t>82126KKX7000</t>
  </si>
  <si>
    <t>82126-KKX70-00</t>
  </si>
  <si>
    <t>062W</t>
  </si>
  <si>
    <t>SPEG - G11</t>
  </si>
  <si>
    <t>82126KKY4000</t>
  </si>
  <si>
    <t>82126-KKY40-00</t>
  </si>
  <si>
    <t>063W</t>
  </si>
  <si>
    <t>SPEG -  G3</t>
  </si>
  <si>
    <t>82126KKY6000</t>
  </si>
  <si>
    <t>82126-KKY60-00</t>
  </si>
  <si>
    <t>064W</t>
  </si>
  <si>
    <t>82126KKZ1000</t>
  </si>
  <si>
    <t>82126-KKZ10-00</t>
  </si>
  <si>
    <t>066W</t>
  </si>
  <si>
    <t>82126KKZ3000</t>
  </si>
  <si>
    <t>82126-KKZ30-00</t>
  </si>
  <si>
    <t>067W</t>
  </si>
  <si>
    <t>SPEG -  G4</t>
  </si>
  <si>
    <t>82127VT02000</t>
  </si>
  <si>
    <t>82127-VT020-00</t>
  </si>
  <si>
    <t>039F</t>
  </si>
  <si>
    <t>WIRE  ENGINE  NO.7</t>
  </si>
  <si>
    <t>8213CKK31000</t>
  </si>
  <si>
    <t>8213C-KK310-00</t>
  </si>
  <si>
    <t>069W</t>
  </si>
  <si>
    <t>8213CKKE4000</t>
  </si>
  <si>
    <t>8213C-KKE40-00</t>
  </si>
  <si>
    <t>071W</t>
  </si>
  <si>
    <t>8213CKKG2000</t>
  </si>
  <si>
    <t>8213C-KKG20-00</t>
  </si>
  <si>
    <t>073W</t>
  </si>
  <si>
    <t>8213CKKG3000</t>
  </si>
  <si>
    <t>8213C-KKG30-00</t>
  </si>
  <si>
    <t>074W</t>
  </si>
  <si>
    <t>8213CKKN4000</t>
  </si>
  <si>
    <t>8213C-KKN40-00</t>
  </si>
  <si>
    <t>788F</t>
  </si>
  <si>
    <t>8213CKKN5000</t>
  </si>
  <si>
    <t>8213C-KKN50-00</t>
  </si>
  <si>
    <t>789F</t>
  </si>
  <si>
    <t>8213CKKZ1000</t>
  </si>
  <si>
    <t>8213C-KKZ10-00</t>
  </si>
  <si>
    <t>254W</t>
  </si>
  <si>
    <t>8213EKK01000</t>
  </si>
  <si>
    <t>8213E-KK010-00</t>
  </si>
  <si>
    <t>432W</t>
  </si>
  <si>
    <t>8213EKK10000</t>
  </si>
  <si>
    <t>8213E-KK100-00</t>
  </si>
  <si>
    <t>433W</t>
  </si>
  <si>
    <t>JDEG - N52</t>
  </si>
  <si>
    <t>82284KK03000</t>
  </si>
  <si>
    <t>82284-KK030-00</t>
  </si>
  <si>
    <t>870H</t>
  </si>
  <si>
    <t>WIRE  EARTH</t>
  </si>
  <si>
    <t>82284VT03000</t>
  </si>
  <si>
    <t>82284-VT030-00</t>
  </si>
  <si>
    <t>111F</t>
  </si>
  <si>
    <t>82141VT11000</t>
  </si>
  <si>
    <t>82141-VT110-00</t>
  </si>
  <si>
    <t>040F</t>
  </si>
  <si>
    <t>WIRE  INSTRUMENT PANEL</t>
  </si>
  <si>
    <t>SIP2L- I40</t>
  </si>
  <si>
    <t>82141VT13000</t>
  </si>
  <si>
    <t>82141-VT130-00</t>
  </si>
  <si>
    <t>041F</t>
  </si>
  <si>
    <t>82141VT15000</t>
  </si>
  <si>
    <t>82141-VT150-00</t>
  </si>
  <si>
    <t>042F</t>
  </si>
  <si>
    <t>SIP2R- I55</t>
  </si>
  <si>
    <t>82141VT18000</t>
  </si>
  <si>
    <t>82141-VT180-00</t>
  </si>
  <si>
    <t>044F</t>
  </si>
  <si>
    <t>82141VT22000</t>
  </si>
  <si>
    <t>82141-VT220-00</t>
  </si>
  <si>
    <t>047F</t>
  </si>
  <si>
    <t>SIP2R- I57</t>
  </si>
  <si>
    <t>82141VT24000</t>
  </si>
  <si>
    <t>82141-VT240-00</t>
  </si>
  <si>
    <t>049F</t>
  </si>
  <si>
    <t>82141VT26000</t>
  </si>
  <si>
    <t>82141-VT260-00</t>
  </si>
  <si>
    <t>051F</t>
  </si>
  <si>
    <t>SPT1 -  M5</t>
  </si>
  <si>
    <t>82141VT27000</t>
  </si>
  <si>
    <t>82141-VT270-00</t>
  </si>
  <si>
    <t>052F</t>
  </si>
  <si>
    <t>82141VT28100</t>
  </si>
  <si>
    <t>82141-VT281-00</t>
  </si>
  <si>
    <t>876F</t>
  </si>
  <si>
    <t>82141VT29000</t>
  </si>
  <si>
    <t>82141-VT290-00</t>
  </si>
  <si>
    <t>054F</t>
  </si>
  <si>
    <t>82141VT37000</t>
  </si>
  <si>
    <t>82141-VT370-00</t>
  </si>
  <si>
    <t>059F</t>
  </si>
  <si>
    <t>SIP2R- I56</t>
  </si>
  <si>
    <t>82141VT38000</t>
  </si>
  <si>
    <t>82141-VT380-00</t>
  </si>
  <si>
    <t>060F</t>
  </si>
  <si>
    <t>82141VT39000</t>
  </si>
  <si>
    <t>82141-VT390-00</t>
  </si>
  <si>
    <t>061F</t>
  </si>
  <si>
    <t>82141VT40100</t>
  </si>
  <si>
    <t>82141-VT401-00</t>
  </si>
  <si>
    <t>915F</t>
  </si>
  <si>
    <t>82141VT41100</t>
  </si>
  <si>
    <t>82141-VT411-00</t>
  </si>
  <si>
    <t>916F</t>
  </si>
  <si>
    <t>8214RKKB3000</t>
  </si>
  <si>
    <t>8214R-KKB30-00</t>
  </si>
  <si>
    <t>816F</t>
  </si>
  <si>
    <t>SIP2R- I58</t>
  </si>
  <si>
    <t>8214UKKL7000</t>
  </si>
  <si>
    <t>8214U-KKL70-00</t>
  </si>
  <si>
    <t>434W</t>
  </si>
  <si>
    <t>8214UKKQ1000</t>
  </si>
  <si>
    <t>8214U-KKQ10-00</t>
  </si>
  <si>
    <t>435W</t>
  </si>
  <si>
    <t>SIP2L- I42</t>
  </si>
  <si>
    <t>8214VKKR4000</t>
  </si>
  <si>
    <t>8214V-KKR40-00</t>
  </si>
  <si>
    <t>439W</t>
  </si>
  <si>
    <t>8214YKKL0000</t>
  </si>
  <si>
    <t>8214Y-KKL00-00</t>
  </si>
  <si>
    <t>444W</t>
  </si>
  <si>
    <t>8214YKKQ0000</t>
  </si>
  <si>
    <t>8214Y-KKQ00-00</t>
  </si>
  <si>
    <t>447W</t>
  </si>
  <si>
    <t>8214YKKR8000</t>
  </si>
  <si>
    <t>8214Y-KKR80-00</t>
  </si>
  <si>
    <t>448W</t>
  </si>
  <si>
    <t>8214YKKT7000</t>
  </si>
  <si>
    <t>8214Y-KKT70-00</t>
  </si>
  <si>
    <t>450W</t>
  </si>
  <si>
    <t>8214YKKV8000</t>
  </si>
  <si>
    <t>8214Y-KKV80-00</t>
  </si>
  <si>
    <t>456W</t>
  </si>
  <si>
    <t>8214YKKW4000</t>
  </si>
  <si>
    <t>8214Y-KKW40-00</t>
  </si>
  <si>
    <t>459W</t>
  </si>
  <si>
    <t>8214YKKX3000</t>
  </si>
  <si>
    <t>8214Y-KKX30-00</t>
  </si>
  <si>
    <t>461W</t>
  </si>
  <si>
    <t>8214YKKX6000</t>
  </si>
  <si>
    <t>8214Y-KKX60-00</t>
  </si>
  <si>
    <t>462W</t>
  </si>
  <si>
    <t>8214YKKY0000</t>
  </si>
  <si>
    <t>8214Y-KKY00-00</t>
  </si>
  <si>
    <t>463W</t>
  </si>
  <si>
    <t>8214YKKY2000</t>
  </si>
  <si>
    <t>8214Y-KKY20-00</t>
  </si>
  <si>
    <t>464W</t>
  </si>
  <si>
    <t>8214YKKY9000</t>
  </si>
  <si>
    <t>8214Y-KKY90-00</t>
  </si>
  <si>
    <t>466W</t>
  </si>
  <si>
    <t>SIP2L- I41</t>
  </si>
  <si>
    <t>8214ZKKP9000</t>
  </si>
  <si>
    <t>8214Z-KKP90-00</t>
  </si>
  <si>
    <t>468W</t>
  </si>
  <si>
    <t>8214ZKKQ1000</t>
  </si>
  <si>
    <t>8214Z-KKQ10-00</t>
  </si>
  <si>
    <t>469W</t>
  </si>
  <si>
    <t>8214ZKKT2000</t>
  </si>
  <si>
    <t>8214Z-KKT20-00</t>
  </si>
  <si>
    <t>471W</t>
  </si>
  <si>
    <t>82164KK04000</t>
  </si>
  <si>
    <t>82164-KK040-00</t>
  </si>
  <si>
    <t>863C</t>
  </si>
  <si>
    <t>WIRE  FRAME</t>
  </si>
  <si>
    <t>JF1RH- Z25</t>
  </si>
  <si>
    <t>82164KKR0000</t>
  </si>
  <si>
    <t>82164-KKR00-00</t>
  </si>
  <si>
    <t>303G</t>
  </si>
  <si>
    <t>82164KKR1000</t>
  </si>
  <si>
    <t>82164-KKR10-00</t>
  </si>
  <si>
    <t>304G</t>
  </si>
  <si>
    <t>82164KKR3000</t>
  </si>
  <si>
    <t>82164-KKR30-00</t>
  </si>
  <si>
    <t>305G</t>
  </si>
  <si>
    <t>821C1KK09000</t>
  </si>
  <si>
    <t>821C1-KK090-00</t>
  </si>
  <si>
    <t>487W</t>
  </si>
  <si>
    <t>821C1KK11000</t>
  </si>
  <si>
    <t>821C1-KK110-00</t>
  </si>
  <si>
    <t>488W</t>
  </si>
  <si>
    <t>821C1KK23000</t>
  </si>
  <si>
    <t>821C1-KK230-00</t>
  </si>
  <si>
    <t>489W</t>
  </si>
  <si>
    <t>821C2KKG0000</t>
  </si>
  <si>
    <t>821C2-KKG00-00</t>
  </si>
  <si>
    <t>491W</t>
  </si>
  <si>
    <t>82111VT16000</t>
  </si>
  <si>
    <t>82111-VT160-00</t>
  </si>
  <si>
    <t>019F</t>
  </si>
  <si>
    <t>WIRE  ENGINE ROOM MAIN</t>
  </si>
  <si>
    <t>JDT1 -T128</t>
  </si>
  <si>
    <t>82111VT18000</t>
  </si>
  <si>
    <t>82111-VT180-00</t>
  </si>
  <si>
    <t>021F</t>
  </si>
  <si>
    <t>JDT1 -T127</t>
  </si>
  <si>
    <t>82111VT19000</t>
  </si>
  <si>
    <t>82111-VT190-00</t>
  </si>
  <si>
    <t>022F</t>
  </si>
  <si>
    <t>82111VT27000</t>
  </si>
  <si>
    <t>82111-VT270-00</t>
  </si>
  <si>
    <t>027F</t>
  </si>
  <si>
    <t>82111VT39000</t>
  </si>
  <si>
    <t>82111-VT390-00</t>
  </si>
  <si>
    <t>032F</t>
  </si>
  <si>
    <t>82142VT04000</t>
  </si>
  <si>
    <t>82142-VT040-00</t>
  </si>
  <si>
    <t>064F</t>
  </si>
  <si>
    <t>WIRE  INSTRUMENT PANEL  NO.2</t>
  </si>
  <si>
    <t>82142VT05000</t>
  </si>
  <si>
    <t>82142-VT050-00</t>
  </si>
  <si>
    <t>065F</t>
  </si>
  <si>
    <t>82142VT06000</t>
  </si>
  <si>
    <t>82142-VT060-00</t>
  </si>
  <si>
    <t>066F</t>
  </si>
  <si>
    <t>82142VT07000</t>
  </si>
  <si>
    <t>82142-VT070-00</t>
  </si>
  <si>
    <t>067F</t>
  </si>
  <si>
    <t>82172KK01000</t>
  </si>
  <si>
    <t>82172-KK010-00</t>
  </si>
  <si>
    <t>644K</t>
  </si>
  <si>
    <t>WIRE  ROOF  NO.2</t>
  </si>
  <si>
    <t>82140KK01000</t>
  </si>
  <si>
    <t>82140-KK010-00</t>
  </si>
  <si>
    <t>807C</t>
  </si>
  <si>
    <t>WIRE ASSY  INSTRUMENT PANEL</t>
  </si>
  <si>
    <t>82142KKC4000</t>
  </si>
  <si>
    <t>82142-KKC40-00</t>
  </si>
  <si>
    <t>032G</t>
  </si>
  <si>
    <t>82142KKC8000</t>
  </si>
  <si>
    <t>82142-KKC80-00</t>
  </si>
  <si>
    <t>035G</t>
  </si>
  <si>
    <t>82142KKC9000</t>
  </si>
  <si>
    <t>82142-KKC90-00</t>
  </si>
  <si>
    <t>039G</t>
  </si>
  <si>
    <t>82162VT08000</t>
  </si>
  <si>
    <t>82162-VT080-00</t>
  </si>
  <si>
    <t>095F</t>
  </si>
  <si>
    <t>WIRE  FLOOR  NO.2</t>
  </si>
  <si>
    <t>JDT1 -T137</t>
  </si>
  <si>
    <t>82162VT09000</t>
  </si>
  <si>
    <t>82162-VT090-00</t>
  </si>
  <si>
    <t>096F</t>
  </si>
  <si>
    <t>82162VT13000</t>
  </si>
  <si>
    <t>82162-VT130-00</t>
  </si>
  <si>
    <t>099F</t>
  </si>
  <si>
    <t>JDT1 -T136</t>
  </si>
  <si>
    <t>82162VT17000</t>
  </si>
  <si>
    <t>82162-VT170-00</t>
  </si>
  <si>
    <t>101F</t>
  </si>
  <si>
    <t>82162VT19000</t>
  </si>
  <si>
    <t>82162-VT190-00</t>
  </si>
  <si>
    <t>102F</t>
  </si>
  <si>
    <t>82162VT20000</t>
  </si>
  <si>
    <t>82162-VT200-00</t>
  </si>
  <si>
    <t>103F</t>
  </si>
  <si>
    <t>JDT1 -T133</t>
  </si>
  <si>
    <t>82162VT21000</t>
  </si>
  <si>
    <t>82162-VT210-00</t>
  </si>
  <si>
    <t>104F</t>
  </si>
  <si>
    <t>82162VT22100</t>
  </si>
  <si>
    <t>82162-VT221-00</t>
  </si>
  <si>
    <t>878F</t>
  </si>
  <si>
    <t>82162VT23000</t>
  </si>
  <si>
    <t>82162-VT230-00</t>
  </si>
  <si>
    <t>106F</t>
  </si>
  <si>
    <t>82162VT27000</t>
  </si>
  <si>
    <t>82162-VT270-00</t>
  </si>
  <si>
    <t>107F</t>
  </si>
  <si>
    <t>82162VT30000</t>
  </si>
  <si>
    <t>82162-VT300-00</t>
  </si>
  <si>
    <t>108F</t>
  </si>
  <si>
    <t>82162VT31000</t>
  </si>
  <si>
    <t>82162-VT310-00</t>
  </si>
  <si>
    <t>109F</t>
  </si>
  <si>
    <t>82184KK04100</t>
  </si>
  <si>
    <t>82184-KK041-00</t>
  </si>
  <si>
    <t>461E</t>
  </si>
  <si>
    <t>WIRE  BACK DOOR  NO.1</t>
  </si>
  <si>
    <t>JDT1 -T143</t>
  </si>
  <si>
    <t>82184KKK3000</t>
  </si>
  <si>
    <t>82184-KKK30-00</t>
  </si>
  <si>
    <t>650K</t>
  </si>
  <si>
    <t>82184KKK5000</t>
  </si>
  <si>
    <t>82184-KKK50-00</t>
  </si>
  <si>
    <t>652K</t>
  </si>
  <si>
    <t>82184KKK8000</t>
  </si>
  <si>
    <t>82184-KKK80-00</t>
  </si>
  <si>
    <t>654K</t>
  </si>
  <si>
    <t>82184KKS3000</t>
  </si>
  <si>
    <t>82184-KKS30-00</t>
  </si>
  <si>
    <t>330G</t>
  </si>
  <si>
    <t>82184KKT1000</t>
  </si>
  <si>
    <t>82184-KKT10-00</t>
  </si>
  <si>
    <t>334G</t>
  </si>
  <si>
    <t>82184KKT9000</t>
  </si>
  <si>
    <t>82184-KKT90-00</t>
  </si>
  <si>
    <t>130W</t>
  </si>
  <si>
    <t>82125KK01000</t>
  </si>
  <si>
    <t>82125-KK010-00</t>
  </si>
  <si>
    <t>759H</t>
  </si>
  <si>
    <t>WIRE  ENGINE  NO.5</t>
  </si>
  <si>
    <t>821270K01100</t>
  </si>
  <si>
    <t>82127-0K011-00</t>
  </si>
  <si>
    <t>226W</t>
  </si>
  <si>
    <t>WIRE  DIFFERENTIAL</t>
  </si>
  <si>
    <t>82153KK58000</t>
  </si>
  <si>
    <t>82153-KK580-00</t>
  </si>
  <si>
    <t>456E</t>
  </si>
  <si>
    <t>WIRE  RR DOOR  NO.1</t>
  </si>
  <si>
    <t>SPDL - D34</t>
  </si>
  <si>
    <t>82153KKA0000</t>
  </si>
  <si>
    <t>82153-KKA00-00</t>
  </si>
  <si>
    <t>283W</t>
  </si>
  <si>
    <t>SPDL - D32</t>
  </si>
  <si>
    <t>82153KKA1000</t>
  </si>
  <si>
    <t>82153-KKA10-00</t>
  </si>
  <si>
    <t>284W</t>
  </si>
  <si>
    <t>82153KKA2000</t>
  </si>
  <si>
    <t>82153-KKA20-00</t>
  </si>
  <si>
    <t>285W</t>
  </si>
  <si>
    <t>82153KKA7000</t>
  </si>
  <si>
    <t>82153-KKA70-00</t>
  </si>
  <si>
    <t>286W</t>
  </si>
  <si>
    <t>82153KKA9000</t>
  </si>
  <si>
    <t>82153-KKA90-00</t>
  </si>
  <si>
    <t>287W</t>
  </si>
  <si>
    <t>82153KKB1000</t>
  </si>
  <si>
    <t>82153-KKB10-00</t>
  </si>
  <si>
    <t>472W</t>
  </si>
  <si>
    <t>82154KK37000</t>
  </si>
  <si>
    <t>82154-KK370-00</t>
  </si>
  <si>
    <t>288W</t>
  </si>
  <si>
    <t>WIRE  RR DOOR  NO.2</t>
  </si>
  <si>
    <t>82154KK78000</t>
  </si>
  <si>
    <t>82154-KK780-00</t>
  </si>
  <si>
    <t>289W</t>
  </si>
  <si>
    <t>82154KK79000</t>
  </si>
  <si>
    <t>82154-KK790-00</t>
  </si>
  <si>
    <t>290W</t>
  </si>
  <si>
    <t>82154KK84000</t>
  </si>
  <si>
    <t>82154-KK840-00</t>
  </si>
  <si>
    <t>291W</t>
  </si>
  <si>
    <t>82154KK86000</t>
  </si>
  <si>
    <t>82154-KK860-00</t>
  </si>
  <si>
    <t>292W</t>
  </si>
  <si>
    <t>82154KK89000</t>
  </si>
  <si>
    <t>82154-KK890-00</t>
  </si>
  <si>
    <t>473W</t>
  </si>
  <si>
    <t>82161VT10000</t>
  </si>
  <si>
    <t>82161-VT100-00</t>
  </si>
  <si>
    <t>070F</t>
  </si>
  <si>
    <t>WIRE  FLOOR</t>
  </si>
  <si>
    <t>SPT1 - M76</t>
  </si>
  <si>
    <t>82161VT11000</t>
  </si>
  <si>
    <t>82161-VT110-00</t>
  </si>
  <si>
    <t>071F</t>
  </si>
  <si>
    <t>SPT1 - M78</t>
  </si>
  <si>
    <t>82161VT12000</t>
  </si>
  <si>
    <t>82161-VT120-00</t>
  </si>
  <si>
    <t>072F</t>
  </si>
  <si>
    <t>82161VT18000</t>
  </si>
  <si>
    <t>82161-VT180-00</t>
  </si>
  <si>
    <t>073F</t>
  </si>
  <si>
    <t>SPT1 - M77</t>
  </si>
  <si>
    <t>82161VT26000</t>
  </si>
  <si>
    <t>82161-VT260-00</t>
  </si>
  <si>
    <t>078F</t>
  </si>
  <si>
    <t>82161VT29000</t>
  </si>
  <si>
    <t>82161-VT290-00</t>
  </si>
  <si>
    <t>079F</t>
  </si>
  <si>
    <t>82161VT30000</t>
  </si>
  <si>
    <t>82161-VT300-00</t>
  </si>
  <si>
    <t>080F</t>
  </si>
  <si>
    <t>82161VT31000</t>
  </si>
  <si>
    <t>82161-VT310-00</t>
  </si>
  <si>
    <t>081F</t>
  </si>
  <si>
    <t>82161VT32000</t>
  </si>
  <si>
    <t>82161-VT320-00</t>
  </si>
  <si>
    <t>082F</t>
  </si>
  <si>
    <t>SPT1 - M79</t>
  </si>
  <si>
    <t>82161VT34100</t>
  </si>
  <si>
    <t>82161-VT341-00</t>
  </si>
  <si>
    <t>877F</t>
  </si>
  <si>
    <t>82161VT35000</t>
  </si>
  <si>
    <t>82161-VT350-00</t>
  </si>
  <si>
    <t>084F</t>
  </si>
  <si>
    <t>82161VT38000</t>
  </si>
  <si>
    <t>82161-VT380-00</t>
  </si>
  <si>
    <t>085F</t>
  </si>
  <si>
    <t>82161VT39000</t>
  </si>
  <si>
    <t>82161-VT390-00</t>
  </si>
  <si>
    <t>086F</t>
  </si>
  <si>
    <t>82161VT44000</t>
  </si>
  <si>
    <t>82161-VT440-00</t>
  </si>
  <si>
    <t>088F</t>
  </si>
  <si>
    <t>82161VT45100</t>
  </si>
  <si>
    <t>82161-VT451-00</t>
  </si>
  <si>
    <t>917F</t>
  </si>
  <si>
    <t>82161VT47000</t>
  </si>
  <si>
    <t>82161-VT470-00</t>
  </si>
  <si>
    <t>090F</t>
  </si>
  <si>
    <t>82161VT48000</t>
  </si>
  <si>
    <t>82161-VT480-00</t>
  </si>
  <si>
    <t>091F</t>
  </si>
  <si>
    <t>82161VT49000</t>
  </si>
  <si>
    <t>82161-VT490-00</t>
  </si>
  <si>
    <t>092F</t>
  </si>
  <si>
    <t>82161VT51000</t>
  </si>
  <si>
    <t>82161-VT510-00</t>
  </si>
  <si>
    <t>093F</t>
  </si>
  <si>
    <t>82162VT07000</t>
  </si>
  <si>
    <t>82162-VT070-00</t>
  </si>
  <si>
    <t>094F</t>
  </si>
  <si>
    <t>82197KK53000</t>
  </si>
  <si>
    <t>82197-KK530-00</t>
  </si>
  <si>
    <t>471E</t>
  </si>
  <si>
    <t>WIRE  FR DOOR  RH</t>
  </si>
  <si>
    <t>SPDL - D33</t>
  </si>
  <si>
    <t>82198KK13000</t>
  </si>
  <si>
    <t>82198-KK130-00</t>
  </si>
  <si>
    <t>480E</t>
  </si>
  <si>
    <t>WIRE  FR DOOR  LH</t>
  </si>
  <si>
    <t>8219JKKB2000</t>
  </si>
  <si>
    <t>8219J-KKB20-00</t>
  </si>
  <si>
    <t>132W</t>
  </si>
  <si>
    <t>SPT1 - M85</t>
  </si>
  <si>
    <t>8219JKKF9000</t>
  </si>
  <si>
    <t>8219J-KKF90-00</t>
  </si>
  <si>
    <t>140W</t>
  </si>
  <si>
    <t>SPT1 - M84</t>
  </si>
  <si>
    <t>8219JKKG0000</t>
  </si>
  <si>
    <t>8219J-KKG00-00</t>
  </si>
  <si>
    <t>141W</t>
  </si>
  <si>
    <t>8219JKKG3000</t>
  </si>
  <si>
    <t>8219J-KKG30-00</t>
  </si>
  <si>
    <t>143W</t>
  </si>
  <si>
    <t>8219JKKG9000</t>
  </si>
  <si>
    <t>8219J-KKG90-00</t>
  </si>
  <si>
    <t>145W</t>
  </si>
  <si>
    <t>SPT1 - M83</t>
  </si>
  <si>
    <t>8219JKKJ5000</t>
  </si>
  <si>
    <t>8219J-KKJ50-00</t>
  </si>
  <si>
    <t>146W</t>
  </si>
  <si>
    <t>8219KKKA0000</t>
  </si>
  <si>
    <t>8219K-KKA00-00</t>
  </si>
  <si>
    <t>299W</t>
  </si>
  <si>
    <t>8219KKKA1000</t>
  </si>
  <si>
    <t>8219K-KKA10-00</t>
  </si>
  <si>
    <t>300W</t>
  </si>
  <si>
    <t>8219KKKM5000</t>
  </si>
  <si>
    <t>8219K-KKM50-00</t>
  </si>
  <si>
    <t>895E</t>
  </si>
  <si>
    <t>8219KKKU2000</t>
  </si>
  <si>
    <t>8219K-KKU20-00</t>
  </si>
  <si>
    <t>365W</t>
  </si>
  <si>
    <t>8219KKKU3000</t>
  </si>
  <si>
    <t>8219K-KKU30-00</t>
  </si>
  <si>
    <t>366W</t>
  </si>
  <si>
    <t>8219KKKU4000</t>
  </si>
  <si>
    <t>8219K-KKU40-00</t>
  </si>
  <si>
    <t>367W</t>
  </si>
  <si>
    <t>8219LKKL6000</t>
  </si>
  <si>
    <t>8219L-KKL60-00</t>
  </si>
  <si>
    <t>474W</t>
  </si>
  <si>
    <t>SPT1 - M92</t>
  </si>
  <si>
    <t>8219LKKL8000</t>
  </si>
  <si>
    <t>8219L-KKL80-00</t>
  </si>
  <si>
    <t>475W</t>
  </si>
  <si>
    <t>8219LKKM0000</t>
  </si>
  <si>
    <t>8219L-KKM00-00</t>
  </si>
  <si>
    <t>476W</t>
  </si>
  <si>
    <t>SPT1 -  M8</t>
  </si>
  <si>
    <t>8219LKKM1000</t>
  </si>
  <si>
    <t>8219L-KKM10-00</t>
  </si>
  <si>
    <t>477W</t>
  </si>
  <si>
    <t>821A7KKR6000</t>
  </si>
  <si>
    <t>821A7-KKR60-00</t>
  </si>
  <si>
    <t>302W</t>
  </si>
  <si>
    <t>SPDL - D30</t>
  </si>
  <si>
    <t>821A7KKS7000</t>
  </si>
  <si>
    <t>821A7-KKS70-00</t>
  </si>
  <si>
    <t>303W</t>
  </si>
  <si>
    <t>SPDL - D31</t>
  </si>
  <si>
    <t>821A7KKT0000</t>
  </si>
  <si>
    <t>821A7-KKT00-00</t>
  </si>
  <si>
    <t>304W</t>
  </si>
  <si>
    <t>821A7KKT1000</t>
  </si>
  <si>
    <t>821A7-KKT10-00</t>
  </si>
  <si>
    <t>305W</t>
  </si>
  <si>
    <t>821A7KKT2000</t>
  </si>
  <si>
    <t>821A7-KKT20-00</t>
  </si>
  <si>
    <t>478W</t>
  </si>
  <si>
    <t>821A7KKT4000</t>
  </si>
  <si>
    <t>821A7-KKT40-00</t>
  </si>
  <si>
    <t>306W</t>
  </si>
  <si>
    <t>821A7KKT6000</t>
  </si>
  <si>
    <t>821A7-KKT60-00</t>
  </si>
  <si>
    <t>307W</t>
  </si>
  <si>
    <t>821A7KKT7000</t>
  </si>
  <si>
    <t>821A7-KKT70-00</t>
  </si>
  <si>
    <t>308W</t>
  </si>
  <si>
    <t>821A7KKV1000</t>
  </si>
  <si>
    <t>821A7-KKV10-00</t>
  </si>
  <si>
    <t>312W</t>
  </si>
  <si>
    <t>821A7KKV3000</t>
  </si>
  <si>
    <t>821A7-KKV30-00</t>
  </si>
  <si>
    <t>313W</t>
  </si>
  <si>
    <t>821A7KKV5000</t>
  </si>
  <si>
    <t>821A7-KKV50-00</t>
  </si>
  <si>
    <t>315W</t>
  </si>
  <si>
    <t>821A7KKV6000</t>
  </si>
  <si>
    <t>821A7-KKV60-00</t>
  </si>
  <si>
    <t>316W</t>
  </si>
  <si>
    <t>821A7KKV7000</t>
  </si>
  <si>
    <t>821A7-KKV70-00</t>
  </si>
  <si>
    <t>317W</t>
  </si>
  <si>
    <t>821B7KK20000</t>
  </si>
  <si>
    <t>821B7-KK200-00</t>
  </si>
  <si>
    <t>479W</t>
  </si>
  <si>
    <t>821B7KK24000</t>
  </si>
  <si>
    <t>821B7-KK240-00</t>
  </si>
  <si>
    <t>480W</t>
  </si>
  <si>
    <t>821B7KKD0000</t>
  </si>
  <si>
    <t>821B7-KKD00-00</t>
  </si>
  <si>
    <t>483W</t>
  </si>
  <si>
    <t>821B8KK04000</t>
  </si>
  <si>
    <t>821B8-KK040-00</t>
  </si>
  <si>
    <t>321W</t>
  </si>
  <si>
    <t>821B8KK05000</t>
  </si>
  <si>
    <t>821B8-KK050-00</t>
  </si>
  <si>
    <t>322W</t>
  </si>
  <si>
    <t>821B8KK19000</t>
  </si>
  <si>
    <t>821B8-KK190-00</t>
  </si>
  <si>
    <t>326W</t>
  </si>
  <si>
    <t>821B8KK20000</t>
  </si>
  <si>
    <t>821B8-KK200-00</t>
  </si>
  <si>
    <t>327W</t>
  </si>
  <si>
    <t>821B8KK21000</t>
  </si>
  <si>
    <t>821B8-KK210-00</t>
  </si>
  <si>
    <t>328W</t>
  </si>
  <si>
    <t>821B8KK22000</t>
  </si>
  <si>
    <t>821B8-KK220-00</t>
  </si>
  <si>
    <t>329W</t>
  </si>
  <si>
    <t>821B8KK23000</t>
  </si>
  <si>
    <t>821B8-KK230-00</t>
  </si>
  <si>
    <t>330W</t>
  </si>
  <si>
    <t>821B8KK42000</t>
  </si>
  <si>
    <t>821B8-KK420-00</t>
  </si>
  <si>
    <t>335W</t>
  </si>
  <si>
    <t>821B8KK55000</t>
  </si>
  <si>
    <t>821B8-KK550-00</t>
  </si>
  <si>
    <t>336W</t>
  </si>
  <si>
    <t>821B8KK58000</t>
  </si>
  <si>
    <t>821B8-KK580-00</t>
  </si>
  <si>
    <t>337W</t>
  </si>
  <si>
    <t>821B8KK59000</t>
  </si>
  <si>
    <t>821B8-KK590-00</t>
  </si>
  <si>
    <t>338W</t>
  </si>
  <si>
    <t>821B8KK60000</t>
  </si>
  <si>
    <t>821B8-KK600-00</t>
  </si>
  <si>
    <t>484W</t>
  </si>
  <si>
    <t>821B8KK61000</t>
  </si>
  <si>
    <t>821B8-KK610-00</t>
  </si>
  <si>
    <t>339W</t>
  </si>
  <si>
    <t>821B8KKL3000</t>
  </si>
  <si>
    <t>821B8-KKL30-00</t>
  </si>
  <si>
    <t>485W</t>
  </si>
  <si>
    <t>821B8KKM0000</t>
  </si>
  <si>
    <t>821B8-KKM00-00</t>
  </si>
  <si>
    <t>503W</t>
  </si>
  <si>
    <t>821B8KKV7000</t>
  </si>
  <si>
    <t>821B8-KKV70-00</t>
  </si>
  <si>
    <t>486W</t>
  </si>
  <si>
    <t>82284KK01000</t>
  </si>
  <si>
    <t>82284-KK010-00</t>
  </si>
  <si>
    <t>879C</t>
  </si>
  <si>
    <t>82284KK02000</t>
  </si>
  <si>
    <t>82284-KK020-00</t>
  </si>
  <si>
    <t>880C</t>
  </si>
  <si>
    <t>82284VT04000</t>
  </si>
  <si>
    <t>82284-VT040-00</t>
  </si>
  <si>
    <t>112F</t>
  </si>
  <si>
    <t>PLT  - N57</t>
  </si>
  <si>
    <t>82143KKB5000</t>
  </si>
  <si>
    <t>82143-KKB50-00</t>
  </si>
  <si>
    <t>255W</t>
  </si>
  <si>
    <t>WIRE  INSTRUMENT PANEL  NO.3</t>
  </si>
  <si>
    <t>82143KKC6000</t>
  </si>
  <si>
    <t>82143-KKC60-00</t>
  </si>
  <si>
    <t>040G</t>
  </si>
  <si>
    <t>82143KKC8000</t>
  </si>
  <si>
    <t>82143-KKC80-00</t>
  </si>
  <si>
    <t>046G</t>
  </si>
  <si>
    <t>82143KKD2000</t>
  </si>
  <si>
    <t>82143-KKD20-00</t>
  </si>
  <si>
    <t>051G</t>
  </si>
  <si>
    <t>82143KKD5000</t>
  </si>
  <si>
    <t>82143-KKD50-00</t>
  </si>
  <si>
    <t>072G</t>
  </si>
  <si>
    <t>82143KKE9000</t>
  </si>
  <si>
    <t>82143-KKE90-00</t>
  </si>
  <si>
    <t>076W</t>
  </si>
  <si>
    <t>82143KKF0000</t>
  </si>
  <si>
    <t>82143-KKF00-00</t>
  </si>
  <si>
    <t>077W</t>
  </si>
  <si>
    <t>82143KKF1000</t>
  </si>
  <si>
    <t>82143-KKF10-00</t>
  </si>
  <si>
    <t>078W</t>
  </si>
  <si>
    <t>82143KKF2000</t>
  </si>
  <si>
    <t>82143-KKF20-00</t>
  </si>
  <si>
    <t>793F</t>
  </si>
  <si>
    <t>82149KK33000</t>
  </si>
  <si>
    <t>82149-KK330-00</t>
  </si>
  <si>
    <t>156G</t>
  </si>
  <si>
    <t>140</t>
  </si>
  <si>
    <t>WIRE  INSTRUMENT PANEL  NO.5</t>
  </si>
  <si>
    <t>SF3L -  K7</t>
  </si>
  <si>
    <t>82149KK34000</t>
  </si>
  <si>
    <t>82149-KK340-00</t>
  </si>
  <si>
    <t>157G</t>
  </si>
  <si>
    <t>82149KK35000</t>
  </si>
  <si>
    <t>82149-KK350-00</t>
  </si>
  <si>
    <t>158G</t>
  </si>
  <si>
    <t>82149KK37000</t>
  </si>
  <si>
    <t>82149-KK370-00</t>
  </si>
  <si>
    <t>159G</t>
  </si>
  <si>
    <t>82149KK39000</t>
  </si>
  <si>
    <t>82149-KK390-00</t>
  </si>
  <si>
    <t>160G</t>
  </si>
  <si>
    <t>82171KK01000</t>
  </si>
  <si>
    <t>82171-KK010-00</t>
  </si>
  <si>
    <t>865C</t>
  </si>
  <si>
    <t>WIRE  ROOF</t>
  </si>
  <si>
    <t>SF2L -K105</t>
  </si>
  <si>
    <t>82171KKK0000</t>
  </si>
  <si>
    <t>82171-KKK00-00</t>
  </si>
  <si>
    <t>306G</t>
  </si>
  <si>
    <t>82171KKL7000</t>
  </si>
  <si>
    <t>82171-KKL70-00</t>
  </si>
  <si>
    <t>317G</t>
  </si>
  <si>
    <t>82171KKP1000</t>
  </si>
  <si>
    <t>82171-KKP10-00</t>
  </si>
  <si>
    <t>121W</t>
  </si>
  <si>
    <t>82171KKP3000</t>
  </si>
  <si>
    <t>82171-KKP30-00</t>
  </si>
  <si>
    <t>122W</t>
  </si>
  <si>
    <t>82171KKR9000</t>
  </si>
  <si>
    <t>82171-KKR90-00</t>
  </si>
  <si>
    <t>125W</t>
  </si>
  <si>
    <t>82171KKS2000</t>
  </si>
  <si>
    <t>82171-KKS20-00</t>
  </si>
  <si>
    <t>127W</t>
  </si>
  <si>
    <t>82171KKS3000</t>
  </si>
  <si>
    <t>82171-KKS30-00</t>
  </si>
  <si>
    <t>128W</t>
  </si>
  <si>
    <t>82171KKU5000</t>
  </si>
  <si>
    <t>82171-KKU50-00</t>
  </si>
  <si>
    <t>293W</t>
  </si>
  <si>
    <t>82171KKV0000</t>
  </si>
  <si>
    <t>82171-KKV00-00</t>
  </si>
  <si>
    <t>294W</t>
  </si>
  <si>
    <t>82181KK03000</t>
  </si>
  <si>
    <t>82181-KK030-00</t>
  </si>
  <si>
    <t>645K</t>
  </si>
  <si>
    <t>WIRE  LUGGAGE ROOM</t>
  </si>
  <si>
    <t>SF2L -K152</t>
  </si>
  <si>
    <t>82181KK04000</t>
  </si>
  <si>
    <t>82181-KK040-00</t>
  </si>
  <si>
    <t>646K</t>
  </si>
  <si>
    <t>82111VT10000</t>
  </si>
  <si>
    <t>82111-VT100-00</t>
  </si>
  <si>
    <t>014F</t>
  </si>
  <si>
    <t>SPT1 - M72</t>
  </si>
  <si>
    <t>82111VT11000</t>
  </si>
  <si>
    <t>82111-VT110-00</t>
  </si>
  <si>
    <t>015F</t>
  </si>
  <si>
    <t>82111VT13000</t>
  </si>
  <si>
    <t>82111-VT130-00</t>
  </si>
  <si>
    <t>016F</t>
  </si>
  <si>
    <t>82111VT20000</t>
  </si>
  <si>
    <t>82111-VT200-00</t>
  </si>
  <si>
    <t>023F</t>
  </si>
  <si>
    <t>82111VT22000</t>
  </si>
  <si>
    <t>82111-VT220-00</t>
  </si>
  <si>
    <t>024F</t>
  </si>
  <si>
    <t>SPT1 - M66</t>
  </si>
  <si>
    <t>82111VT23100</t>
  </si>
  <si>
    <t>82111-VT231-00</t>
  </si>
  <si>
    <t>879F</t>
  </si>
  <si>
    <t>SPT1 - M69</t>
  </si>
  <si>
    <t>82111VT29000</t>
  </si>
  <si>
    <t>82111-VT290-00</t>
  </si>
  <si>
    <t>028F</t>
  </si>
  <si>
    <t>82111VT30000</t>
  </si>
  <si>
    <t>82111-VT300-00</t>
  </si>
  <si>
    <t>029F</t>
  </si>
  <si>
    <t>82111VT31000</t>
  </si>
  <si>
    <t>82111-VT310-00</t>
  </si>
  <si>
    <t>030F</t>
  </si>
  <si>
    <t>82111VT38000</t>
  </si>
  <si>
    <t>82111-VT380-00</t>
  </si>
  <si>
    <t>031F</t>
  </si>
  <si>
    <t>82111VT42000</t>
  </si>
  <si>
    <t>82111-VT420-00</t>
  </si>
  <si>
    <t>034F</t>
  </si>
  <si>
    <t>82112KK01000</t>
  </si>
  <si>
    <t>82112-KK010-00</t>
  </si>
  <si>
    <t>704H</t>
  </si>
  <si>
    <t>WIRE  ENGINE ROOM  NO.2</t>
  </si>
  <si>
    <t>82112KK05000</t>
  </si>
  <si>
    <t>82112-KK050-00</t>
  </si>
  <si>
    <t>769C</t>
  </si>
  <si>
    <t>8211GKKE7000</t>
  </si>
  <si>
    <t>8211G-KKE70-00</t>
  </si>
  <si>
    <t>031W</t>
  </si>
  <si>
    <t>SPT1 - M63</t>
  </si>
  <si>
    <t>8211GKKG6000</t>
  </si>
  <si>
    <t>8211G-KKG60-00</t>
  </si>
  <si>
    <t>036W</t>
  </si>
  <si>
    <t>SPT1 - M61</t>
  </si>
  <si>
    <t>8211GKKJ3000</t>
  </si>
  <si>
    <t>8211G-KKJ30-00</t>
  </si>
  <si>
    <t>037W</t>
  </si>
  <si>
    <t>8211GKKJ8000</t>
  </si>
  <si>
    <t>8211G-KKJ80-00</t>
  </si>
  <si>
    <t>039W</t>
  </si>
  <si>
    <t>8211GKKK8000</t>
  </si>
  <si>
    <t>8211G-KKK80-00</t>
  </si>
  <si>
    <t>040W</t>
  </si>
  <si>
    <t>8211GKKK9000</t>
  </si>
  <si>
    <t>8211G-KKK90-00</t>
  </si>
  <si>
    <t>041W</t>
  </si>
  <si>
    <t>8211GKKL4000</t>
  </si>
  <si>
    <t>8211G-KKL40-00</t>
  </si>
  <si>
    <t>042W</t>
  </si>
  <si>
    <t>8211GKKM9000</t>
  </si>
  <si>
    <t>8211G-KKM90-00</t>
  </si>
  <si>
    <t>044W</t>
  </si>
  <si>
    <t>8211GKKN3000</t>
  </si>
  <si>
    <t>8211G-KKN30-00</t>
  </si>
  <si>
    <t>045W</t>
  </si>
  <si>
    <t>SPT1 - M67</t>
  </si>
  <si>
    <t>8211GKKN5000</t>
  </si>
  <si>
    <t>8211G-KKN50-00</t>
  </si>
  <si>
    <t>046W</t>
  </si>
  <si>
    <t>8211HKKA1000</t>
  </si>
  <si>
    <t>8211H-KKA10-00</t>
  </si>
  <si>
    <t>252W</t>
  </si>
  <si>
    <t>8211HKKJ8000</t>
  </si>
  <si>
    <t>8211H-KKJ80-00</t>
  </si>
  <si>
    <t>253W</t>
  </si>
  <si>
    <t>8211HKKT8000</t>
  </si>
  <si>
    <t>8211H-KKT80-00</t>
  </si>
  <si>
    <t>879E</t>
  </si>
  <si>
    <t>8211JKKB0000</t>
  </si>
  <si>
    <t>8211J-KKB00-00</t>
  </si>
  <si>
    <t>423W</t>
  </si>
  <si>
    <t>8211KKK38000</t>
  </si>
  <si>
    <t>8211K-KK380-00</t>
  </si>
  <si>
    <t>424W</t>
  </si>
  <si>
    <t>8211KKK40000</t>
  </si>
  <si>
    <t>8211K-KK400-00</t>
  </si>
  <si>
    <t>425W</t>
  </si>
  <si>
    <t>8211KKK41000</t>
  </si>
  <si>
    <t>8211K-KK410-00</t>
  </si>
  <si>
    <t>426W</t>
  </si>
  <si>
    <t>8211KKK44000</t>
  </si>
  <si>
    <t>8211K-KK440-00</t>
  </si>
  <si>
    <t>427W</t>
  </si>
  <si>
    <t>8211KKK54000</t>
  </si>
  <si>
    <t>8211K-KK540-00</t>
  </si>
  <si>
    <t>428W</t>
  </si>
  <si>
    <t>8211KKK56000</t>
  </si>
  <si>
    <t>8211K-KK560-00</t>
  </si>
  <si>
    <t>429W</t>
  </si>
  <si>
    <t>8211KKK58000</t>
  </si>
  <si>
    <t>8211K-KK580-00</t>
  </si>
  <si>
    <t>430W</t>
  </si>
  <si>
    <t>8211KKKA7000</t>
  </si>
  <si>
    <t>8211K-KKA70-00</t>
  </si>
  <si>
    <t>431W</t>
  </si>
  <si>
    <t>82141VT25000</t>
  </si>
  <si>
    <t>82141-VT250-00</t>
  </si>
  <si>
    <t>050F</t>
  </si>
  <si>
    <t>82141VT31000</t>
  </si>
  <si>
    <t>82141-VT310-00</t>
  </si>
  <si>
    <t>055F</t>
  </si>
  <si>
    <t>82141VT35000</t>
  </si>
  <si>
    <t>82141-VT350-00</t>
  </si>
  <si>
    <t>058F</t>
  </si>
  <si>
    <t>8214UKKQ4000</t>
  </si>
  <si>
    <t>8214U-KKQ40-00</t>
  </si>
  <si>
    <t>437W</t>
  </si>
  <si>
    <t>8214UKKQ6000</t>
  </si>
  <si>
    <t>8214U-KKQ60-00</t>
  </si>
  <si>
    <t>438W</t>
  </si>
  <si>
    <t>8214YKKS3000</t>
  </si>
  <si>
    <t>8214Y-KKS30-00</t>
  </si>
  <si>
    <t>449W</t>
  </si>
  <si>
    <t>8214YKKU3000</t>
  </si>
  <si>
    <t>8214Y-KKU30-00</t>
  </si>
  <si>
    <t>451W</t>
  </si>
  <si>
    <t>8214ZKKA6000</t>
  </si>
  <si>
    <t>8214Z-KKA60-00</t>
  </si>
  <si>
    <t>467W</t>
  </si>
  <si>
    <t>82184KK57000</t>
  </si>
  <si>
    <t>82184-KK570-00</t>
  </si>
  <si>
    <t>647K</t>
  </si>
  <si>
    <t>82184KKQ6000</t>
  </si>
  <si>
    <t>82184-KKQ60-00</t>
  </si>
  <si>
    <t>326G</t>
  </si>
  <si>
    <t>82184KKQ9000</t>
  </si>
  <si>
    <t>82184-KKQ90-00</t>
  </si>
  <si>
    <t>327G</t>
  </si>
  <si>
    <t>82184KKS8000</t>
  </si>
  <si>
    <t>82184-KKS80-00</t>
  </si>
  <si>
    <t>331G</t>
  </si>
  <si>
    <t>8219JKKD0000</t>
  </si>
  <si>
    <t>8219J-KKD00-00</t>
  </si>
  <si>
    <t>138W</t>
  </si>
  <si>
    <t>8219JKKG8000</t>
  </si>
  <si>
    <t>8219J-KKG80-00</t>
  </si>
  <si>
    <t>144W</t>
  </si>
  <si>
    <t>8219JKKJ7000</t>
  </si>
  <si>
    <t>8219J-KKJ70-00</t>
  </si>
  <si>
    <t>148W</t>
  </si>
  <si>
    <t>82284VT06000</t>
  </si>
  <si>
    <t>82284-VT060-00</t>
  </si>
  <si>
    <t>113F</t>
  </si>
  <si>
    <t>130</t>
  </si>
  <si>
    <t>5028</t>
  </si>
  <si>
    <t>519000K19000</t>
  </si>
  <si>
    <t>51900-0K190-00</t>
  </si>
  <si>
    <t>986D</t>
  </si>
  <si>
    <t>GARUDA METAL UTAMA</t>
  </si>
  <si>
    <t>CARRIER ASSY  SPARE WHEEL</t>
  </si>
  <si>
    <t>FRAML-  F9</t>
  </si>
  <si>
    <t>51961VT02000</t>
  </si>
  <si>
    <t>51961-VT020-00</t>
  </si>
  <si>
    <t>119F</t>
  </si>
  <si>
    <t>HOOK  FR</t>
  </si>
  <si>
    <t>FNL3 - K26</t>
  </si>
  <si>
    <t>53440VT02000</t>
  </si>
  <si>
    <t>53440-VT020-00</t>
  </si>
  <si>
    <t>120F</t>
  </si>
  <si>
    <t>5030</t>
  </si>
  <si>
    <t>861400KK2100</t>
  </si>
  <si>
    <t>86140-0KK21-00</t>
  </si>
  <si>
    <t>249W</t>
  </si>
  <si>
    <t>GEMASUARA ADHITAMA</t>
  </si>
  <si>
    <t>861400KL7100</t>
  </si>
  <si>
    <t>86140-0KL71-00</t>
  </si>
  <si>
    <t>237W</t>
  </si>
  <si>
    <t>861400KR3100</t>
  </si>
  <si>
    <t>86140-0KR31-00</t>
  </si>
  <si>
    <t>494W</t>
  </si>
  <si>
    <t>868400K17600</t>
  </si>
  <si>
    <t>86840-0K176-00</t>
  </si>
  <si>
    <t>541W</t>
  </si>
  <si>
    <t>COMPUTER ASSY  NAVIGATION</t>
  </si>
  <si>
    <t>861600K51000</t>
  </si>
  <si>
    <t>86160-0K510-00</t>
  </si>
  <si>
    <t>689K</t>
  </si>
  <si>
    <t>SPEAKER ASSY RADIO</t>
  </si>
  <si>
    <t>SPDL - D44</t>
  </si>
  <si>
    <t>5032</t>
  </si>
  <si>
    <t>536300K27000</t>
  </si>
  <si>
    <t>53630-0K270-00</t>
  </si>
  <si>
    <t>692K</t>
  </si>
  <si>
    <t>HI-LEX INDONESIA</t>
  </si>
  <si>
    <t>CABLE ASSY  HOOD LOCK CONTROL</t>
  </si>
  <si>
    <t>536300K28000</t>
  </si>
  <si>
    <t>53630-0K280-00</t>
  </si>
  <si>
    <t>693K</t>
  </si>
  <si>
    <t>536300K35000</t>
  </si>
  <si>
    <t>53630-0K350-00</t>
  </si>
  <si>
    <t>258E</t>
  </si>
  <si>
    <t>53630VT01000</t>
  </si>
  <si>
    <t>53630-VT010-00</t>
  </si>
  <si>
    <t>121F</t>
  </si>
  <si>
    <t>53630VT03000</t>
  </si>
  <si>
    <t>53630-VT030-00</t>
  </si>
  <si>
    <t>122F</t>
  </si>
  <si>
    <t>770350K37000</t>
  </si>
  <si>
    <t>77035-0K370-00</t>
  </si>
  <si>
    <t>716C</t>
  </si>
  <si>
    <t>CABLE SUB-ASSY  FUEL LID LOCK CONTROL</t>
  </si>
  <si>
    <t>770350K51000</t>
  </si>
  <si>
    <t>77035-0K510-00</t>
  </si>
  <si>
    <t>640H</t>
  </si>
  <si>
    <t>770350K52000</t>
  </si>
  <si>
    <t>77035-0K520-00</t>
  </si>
  <si>
    <t>641H</t>
  </si>
  <si>
    <t>77035VT01000</t>
  </si>
  <si>
    <t>77035-VT010-00</t>
  </si>
  <si>
    <t>123F</t>
  </si>
  <si>
    <t>77035VT02000</t>
  </si>
  <si>
    <t>77035-VT020-00</t>
  </si>
  <si>
    <t>124F</t>
  </si>
  <si>
    <t>5033</t>
  </si>
  <si>
    <t>BC1</t>
  </si>
  <si>
    <t>81110VT04000</t>
  </si>
  <si>
    <t>81110-VT040-00</t>
  </si>
  <si>
    <t>125F</t>
  </si>
  <si>
    <t>ICHIKOH INDONESIA</t>
  </si>
  <si>
    <t>HEADLAMP ASSY  RH</t>
  </si>
  <si>
    <t>SF1L - N32</t>
  </si>
  <si>
    <t>81110VT05000</t>
  </si>
  <si>
    <t>81110-VT050-00</t>
  </si>
  <si>
    <t>126F</t>
  </si>
  <si>
    <t>SF1L - N27</t>
  </si>
  <si>
    <t>81110VT08000</t>
  </si>
  <si>
    <t>81110-VT080-00</t>
  </si>
  <si>
    <t>128F</t>
  </si>
  <si>
    <t>SF1L - N31</t>
  </si>
  <si>
    <t>81110VT09000</t>
  </si>
  <si>
    <t>81110-VT090-00</t>
  </si>
  <si>
    <t>129F</t>
  </si>
  <si>
    <t>SF1L - N26</t>
  </si>
  <si>
    <t>81110VT10000</t>
  </si>
  <si>
    <t>81110-VT100-00</t>
  </si>
  <si>
    <t>130F</t>
  </si>
  <si>
    <t>SF1L - N30</t>
  </si>
  <si>
    <t>81110VT11000</t>
  </si>
  <si>
    <t>81110-VT110-00</t>
  </si>
  <si>
    <t>131F</t>
  </si>
  <si>
    <t>SF1L - N25</t>
  </si>
  <si>
    <t>81110VT20000</t>
  </si>
  <si>
    <t>81110-VT200-00</t>
  </si>
  <si>
    <t>385W</t>
  </si>
  <si>
    <t>SF1L - N35</t>
  </si>
  <si>
    <t>81150VT04000</t>
  </si>
  <si>
    <t>81150-VT040-00</t>
  </si>
  <si>
    <t>132F</t>
  </si>
  <si>
    <t>HEADLAMP ASSY  LH</t>
  </si>
  <si>
    <t>81150VT05000</t>
  </si>
  <si>
    <t>81150-VT050-00</t>
  </si>
  <si>
    <t>133F</t>
  </si>
  <si>
    <t>81150VT08000</t>
  </si>
  <si>
    <t>81150-VT080-00</t>
  </si>
  <si>
    <t>135F</t>
  </si>
  <si>
    <t>81150VT09000</t>
  </si>
  <si>
    <t>81150-VT090-00</t>
  </si>
  <si>
    <t>136F</t>
  </si>
  <si>
    <t>81150VT10000</t>
  </si>
  <si>
    <t>81150-VT100-00</t>
  </si>
  <si>
    <t>137F</t>
  </si>
  <si>
    <t>81150VT11000</t>
  </si>
  <si>
    <t>81150-VT110-00</t>
  </si>
  <si>
    <t>138F</t>
  </si>
  <si>
    <t>81150VT20000</t>
  </si>
  <si>
    <t>81150-VT200-00</t>
  </si>
  <si>
    <t>386W</t>
  </si>
  <si>
    <t>676650K02000</t>
  </si>
  <si>
    <t>67665-0K020-00</t>
  </si>
  <si>
    <t>535C</t>
  </si>
  <si>
    <t>36</t>
  </si>
  <si>
    <t>REFLECTOR  FR DOOR TRIM  RH</t>
  </si>
  <si>
    <t>811100K58000</t>
  </si>
  <si>
    <t>81110-0K580-00</t>
  </si>
  <si>
    <t>738C</t>
  </si>
  <si>
    <t>SF1L - N10</t>
  </si>
  <si>
    <t>811500K58000</t>
  </si>
  <si>
    <t>81150-0K580-00</t>
  </si>
  <si>
    <t>745C</t>
  </si>
  <si>
    <t>SF1L -  N9</t>
  </si>
  <si>
    <t>IC1</t>
  </si>
  <si>
    <t>81580VT01000</t>
  </si>
  <si>
    <t>81580-VT010-00</t>
  </si>
  <si>
    <t>143F</t>
  </si>
  <si>
    <t>LAMP ASSY  RR  RH</t>
  </si>
  <si>
    <t>TRIM1- T62</t>
  </si>
  <si>
    <t>81580VT02000</t>
  </si>
  <si>
    <t>81580-VT020-00</t>
  </si>
  <si>
    <t>144F</t>
  </si>
  <si>
    <t>TRIM1- T60</t>
  </si>
  <si>
    <t>81590VT01000</t>
  </si>
  <si>
    <t>81590-VT010-00</t>
  </si>
  <si>
    <t>145F</t>
  </si>
  <si>
    <t>LAMP ASSY  RR  LH</t>
  </si>
  <si>
    <t>81590VT02000</t>
  </si>
  <si>
    <t>81590-VT020-00</t>
  </si>
  <si>
    <t>146F</t>
  </si>
  <si>
    <t>815800K05000</t>
  </si>
  <si>
    <t>81580-0K050-00</t>
  </si>
  <si>
    <t>758C</t>
  </si>
  <si>
    <t>815900K05000</t>
  </si>
  <si>
    <t>81590-0K050-00</t>
  </si>
  <si>
    <t>760C</t>
  </si>
  <si>
    <t>NC1</t>
  </si>
  <si>
    <t>81550VT02100</t>
  </si>
  <si>
    <t>81550-VT021-00</t>
  </si>
  <si>
    <t>932F</t>
  </si>
  <si>
    <t>LAMP ASSY  RR COMBINATION  RH</t>
  </si>
  <si>
    <t>TRIM2-T261</t>
  </si>
  <si>
    <t>81550VT05100</t>
  </si>
  <si>
    <t>81550-VT051-00</t>
  </si>
  <si>
    <t>934F</t>
  </si>
  <si>
    <t>TRIM2-T260</t>
  </si>
  <si>
    <t>81560VT02100</t>
  </si>
  <si>
    <t>81560-VT021-00</t>
  </si>
  <si>
    <t>933F</t>
  </si>
  <si>
    <t>LAMP ASSY  RR COMBINATION  LH</t>
  </si>
  <si>
    <t>81560VT05100</t>
  </si>
  <si>
    <t>81560-VT051-00</t>
  </si>
  <si>
    <t>935F</t>
  </si>
  <si>
    <t>815500K24000</t>
  </si>
  <si>
    <t>81550-0K240-00</t>
  </si>
  <si>
    <t>756C</t>
  </si>
  <si>
    <t>TRIM2-T262</t>
  </si>
  <si>
    <t>815600K24000</t>
  </si>
  <si>
    <t>81560-0K240-00</t>
  </si>
  <si>
    <t>757C</t>
  </si>
  <si>
    <t>5034</t>
  </si>
  <si>
    <t>773910K01000</t>
  </si>
  <si>
    <t>77391-0K010-00</t>
  </si>
  <si>
    <t>1375</t>
  </si>
  <si>
    <t>INDOCIPTA HASTA PERKASA</t>
  </si>
  <si>
    <t>RING FUEL INLET BOX</t>
  </si>
  <si>
    <t>JDT1 -T160</t>
  </si>
  <si>
    <t>773910K17000</t>
  </si>
  <si>
    <t>77391-0K170-00</t>
  </si>
  <si>
    <t>729C</t>
  </si>
  <si>
    <t>RING  FUEL INLET BOX</t>
  </si>
  <si>
    <t>827157118000</t>
  </si>
  <si>
    <t>82715-71180-00</t>
  </si>
  <si>
    <t>879H</t>
  </si>
  <si>
    <t>827157121000</t>
  </si>
  <si>
    <t>82715-71210-00</t>
  </si>
  <si>
    <t>880H</t>
  </si>
  <si>
    <t>827157122000</t>
  </si>
  <si>
    <t>82715-71220-00</t>
  </si>
  <si>
    <t>887C</t>
  </si>
  <si>
    <t>8946AF701000</t>
  </si>
  <si>
    <t>8946A-F7010-00</t>
  </si>
  <si>
    <t>147F</t>
  </si>
  <si>
    <t>BRACKET  EXHAUST SENSOR CLAMP</t>
  </si>
  <si>
    <t>FRAML-  F5</t>
  </si>
  <si>
    <t>8946AF702000</t>
  </si>
  <si>
    <t>8946A-F7020-00</t>
  </si>
  <si>
    <t>148F</t>
  </si>
  <si>
    <t>CH2RH- C80</t>
  </si>
  <si>
    <t>5038</t>
  </si>
  <si>
    <t>777040K01000</t>
  </si>
  <si>
    <t>77704-0K010-00</t>
  </si>
  <si>
    <t>2072</t>
  </si>
  <si>
    <t>AISAN NASMOCO INDUSTRI</t>
  </si>
  <si>
    <t>CANISTER SUB-ASSY  CHARCOAL</t>
  </si>
  <si>
    <t>TRIM2-T215</t>
  </si>
  <si>
    <t>5040</t>
  </si>
  <si>
    <t>733100K070C0</t>
  </si>
  <si>
    <t>73310-0K070-C0</t>
  </si>
  <si>
    <t>568H</t>
  </si>
  <si>
    <t>AUTOLIV INDONESIA</t>
  </si>
  <si>
    <t>BELT ASSY  RR SEAT 3 POINT TYPE</t>
  </si>
  <si>
    <t>TRIM1- T46</t>
  </si>
  <si>
    <t>733200K010C0</t>
  </si>
  <si>
    <t>73320-0K010-C0</t>
  </si>
  <si>
    <t>649C</t>
  </si>
  <si>
    <t>BELT ASSY  RR NO.1 SEAT 3 POINT TYPE  LH</t>
  </si>
  <si>
    <t>733450K06000</t>
  </si>
  <si>
    <t>73345-0K060-00</t>
  </si>
  <si>
    <t>569H</t>
  </si>
  <si>
    <t>GUIDE  RR SEAT SHOULDER BELT  CTR</t>
  </si>
  <si>
    <t>735100K010C0</t>
  </si>
  <si>
    <t>73510-0K010-C0</t>
  </si>
  <si>
    <t>653C</t>
  </si>
  <si>
    <t>BELT ASSY  RR NO.2 SEAT 3 POINT TYPE  RH</t>
  </si>
  <si>
    <t>TRIM1- T41</t>
  </si>
  <si>
    <t>735600K150B0</t>
  </si>
  <si>
    <t>73560-0K150-B0</t>
  </si>
  <si>
    <t>654C</t>
  </si>
  <si>
    <t>BELT ASSY  RR NO.2 SEAT  OUTER RH</t>
  </si>
  <si>
    <t>TRIM1-  T8</t>
  </si>
  <si>
    <t>735600K200C0</t>
  </si>
  <si>
    <t>73560-0K200-C0</t>
  </si>
  <si>
    <t>572H</t>
  </si>
  <si>
    <t>735600K200C1</t>
  </si>
  <si>
    <t>73560-0K200-C1</t>
  </si>
  <si>
    <t>977K</t>
  </si>
  <si>
    <t>735700K150B0</t>
  </si>
  <si>
    <t>73570-0K150-B0</t>
  </si>
  <si>
    <t>655C</t>
  </si>
  <si>
    <t>BELT ASSY  RR NO.2 SEAT  OUTER LH</t>
  </si>
  <si>
    <t>733600K230C0</t>
  </si>
  <si>
    <t>73360-0K230-C0</t>
  </si>
  <si>
    <t>650C</t>
  </si>
  <si>
    <t>BELT ASSY  RR NO.1 SEAT  OUTER RH</t>
  </si>
  <si>
    <t>TRIM2-T210</t>
  </si>
  <si>
    <t>733600K330C0</t>
  </si>
  <si>
    <t>73360-0K330-C0</t>
  </si>
  <si>
    <t>570H</t>
  </si>
  <si>
    <t>BELT ASSY  RR SEAT  OUTER RH</t>
  </si>
  <si>
    <t>TRIM2-T209</t>
  </si>
  <si>
    <t>733600K330C1</t>
  </si>
  <si>
    <t>73360-0K330-C1</t>
  </si>
  <si>
    <t>975K</t>
  </si>
  <si>
    <t>733700K060C0</t>
  </si>
  <si>
    <t>73370-0K060-C0</t>
  </si>
  <si>
    <t>651C</t>
  </si>
  <si>
    <t>BELT ASSY  RR NO.1 SEAT  OUTER LH</t>
  </si>
  <si>
    <t>733700K240C0</t>
  </si>
  <si>
    <t>73370-0K240-C0</t>
  </si>
  <si>
    <t>571H</t>
  </si>
  <si>
    <t>BELT ASSY  RR SEAT  OUTER LH</t>
  </si>
  <si>
    <t>TRIM2-T211</t>
  </si>
  <si>
    <t>733700K240C1</t>
  </si>
  <si>
    <t>73370-0K240-C1</t>
  </si>
  <si>
    <t>976K</t>
  </si>
  <si>
    <t>5048</t>
  </si>
  <si>
    <t>485100K71000</t>
  </si>
  <si>
    <t>48510-0K710-00</t>
  </si>
  <si>
    <t>311C</t>
  </si>
  <si>
    <t>KAYABA INDONESIA</t>
  </si>
  <si>
    <t>ABSORBER ASSY  SHOCK  FR RH</t>
  </si>
  <si>
    <t>ALXL - A13</t>
  </si>
  <si>
    <t>485100KB4000</t>
  </si>
  <si>
    <t>48510-0KB40-00</t>
  </si>
  <si>
    <t>253H</t>
  </si>
  <si>
    <t>ABSORBER ASSY  SHOCK  FR</t>
  </si>
  <si>
    <t>485100KG8000</t>
  </si>
  <si>
    <t>48510-0KG80-00</t>
  </si>
  <si>
    <t>254H</t>
  </si>
  <si>
    <t>485200K56000</t>
  </si>
  <si>
    <t>48520-0K560-00</t>
  </si>
  <si>
    <t>312C</t>
  </si>
  <si>
    <t>ABSORBER ASSY  SHOCK  FR LH</t>
  </si>
  <si>
    <t>485300K01000</t>
  </si>
  <si>
    <t>48530-0K010-00</t>
  </si>
  <si>
    <t>313C</t>
  </si>
  <si>
    <t>ABSORBER ASSY  SHOCK  RR</t>
  </si>
  <si>
    <t>FRAML- F29</t>
  </si>
  <si>
    <t>485300K06000</t>
  </si>
  <si>
    <t>48530-0K060-00</t>
  </si>
  <si>
    <t>255H</t>
  </si>
  <si>
    <t>485300K14000</t>
  </si>
  <si>
    <t>48530-0K140-00</t>
  </si>
  <si>
    <t>256H</t>
  </si>
  <si>
    <t>ABSORBER ASSY  SHOCK  RR RH</t>
  </si>
  <si>
    <t>48530VT03000</t>
  </si>
  <si>
    <t>48530-VT030-00</t>
  </si>
  <si>
    <t>149F</t>
  </si>
  <si>
    <t>48530VT04000</t>
  </si>
  <si>
    <t>48530-VT040-00</t>
  </si>
  <si>
    <t>150F</t>
  </si>
  <si>
    <t>5049</t>
  </si>
  <si>
    <t>90948T100200</t>
  </si>
  <si>
    <t>90948-T1002-00</t>
  </si>
  <si>
    <t>2479</t>
  </si>
  <si>
    <t>FUKOKU TOKAI RUBBER</t>
  </si>
  <si>
    <t>CUSHION  SHOCK ABSORBER</t>
  </si>
  <si>
    <t>5054</t>
  </si>
  <si>
    <t>122620C05000</t>
  </si>
  <si>
    <t>12262-0C050-00</t>
  </si>
  <si>
    <t>127C</t>
  </si>
  <si>
    <t>IRC INOAC INDONESIA (RUBBER - IRI)</t>
  </si>
  <si>
    <t>HOSE  VENTILATION  NO.2</t>
  </si>
  <si>
    <t>122620P09000</t>
  </si>
  <si>
    <t>12262-0P090-00</t>
  </si>
  <si>
    <t>124H</t>
  </si>
  <si>
    <t>162990E01000</t>
  </si>
  <si>
    <t>16299-0E010-00</t>
  </si>
  <si>
    <t>132C</t>
  </si>
  <si>
    <t>HOSE  WATER BY-PASS  NO.13</t>
  </si>
  <si>
    <t>178800C10000</t>
  </si>
  <si>
    <t>17880-0C100-00</t>
  </si>
  <si>
    <t>158C</t>
  </si>
  <si>
    <t>HOSE ASSY  AIR CLEANER W/RESONATOR</t>
  </si>
  <si>
    <t>17880VT02000</t>
  </si>
  <si>
    <t>17880-VT020-00</t>
  </si>
  <si>
    <t>151F</t>
  </si>
  <si>
    <t>HOSE ASSY  AIR CLEANER</t>
  </si>
  <si>
    <t>178810E03000</t>
  </si>
  <si>
    <t>17881-0E030-00</t>
  </si>
  <si>
    <t>241E</t>
  </si>
  <si>
    <t>HOSE  AIR CLEANER</t>
  </si>
  <si>
    <t>SPEG - G26</t>
  </si>
  <si>
    <t>314340K06100</t>
  </si>
  <si>
    <t>31434-0K061-00</t>
  </si>
  <si>
    <t>694K</t>
  </si>
  <si>
    <t>HOSE  CLUTCH RESERVOIR</t>
  </si>
  <si>
    <t>314340K07100</t>
  </si>
  <si>
    <t>31434-0K071-00</t>
  </si>
  <si>
    <t>695K</t>
  </si>
  <si>
    <t>JDT1 -T116</t>
  </si>
  <si>
    <t>45025VT02000</t>
  </si>
  <si>
    <t>45025-VT020-00</t>
  </si>
  <si>
    <t>152F</t>
  </si>
  <si>
    <t>45025VT03000</t>
  </si>
  <si>
    <t>45025-VT030-00</t>
  </si>
  <si>
    <t>153F</t>
  </si>
  <si>
    <t>FRAML-  F4</t>
  </si>
  <si>
    <t>51915VT02000</t>
  </si>
  <si>
    <t>51915-VT020-00</t>
  </si>
  <si>
    <t>154F</t>
  </si>
  <si>
    <t>210</t>
  </si>
  <si>
    <t>BASE  SPARE WHEEL CARRIER</t>
  </si>
  <si>
    <t>533810K11000</t>
  </si>
  <si>
    <t>53381-0K110-00</t>
  </si>
  <si>
    <t>315H</t>
  </si>
  <si>
    <t>SEAL  HOOD TO RADIATOR SUPPORT</t>
  </si>
  <si>
    <t>JDT1 -T105</t>
  </si>
  <si>
    <t>55349VT02000</t>
  </si>
  <si>
    <t>55349-VT020-00</t>
  </si>
  <si>
    <t>155F</t>
  </si>
  <si>
    <t>CUSHION  INSTRUMENT PANEL</t>
  </si>
  <si>
    <t>587800K01000</t>
  </si>
  <si>
    <t>58780-0K010-00</t>
  </si>
  <si>
    <t>2613</t>
  </si>
  <si>
    <t>BAND ASSY  TOOL BOX</t>
  </si>
  <si>
    <t>58780VT02000</t>
  </si>
  <si>
    <t>58780-VT020-00</t>
  </si>
  <si>
    <t>156F</t>
  </si>
  <si>
    <t>672930K02000</t>
  </si>
  <si>
    <t>67293-0K020-00</t>
  </si>
  <si>
    <t>2626</t>
  </si>
  <si>
    <t>CUSHION BACK DOOR STOPPER</t>
  </si>
  <si>
    <t>678360203000</t>
  </si>
  <si>
    <t>67836-02030-00</t>
  </si>
  <si>
    <t>2617</t>
  </si>
  <si>
    <t>1000</t>
  </si>
  <si>
    <t>COVER  RR DOOR LOCK CHILD PROTECTION</t>
  </si>
  <si>
    <t>ERDL -D148</t>
  </si>
  <si>
    <t>694780K01000</t>
  </si>
  <si>
    <t>69478-0K010-00</t>
  </si>
  <si>
    <t>605C</t>
  </si>
  <si>
    <t>CUSHION  BACK DOOR LWR STOPPER</t>
  </si>
  <si>
    <t>THOSO-T502</t>
  </si>
  <si>
    <t>77213KK02000</t>
  </si>
  <si>
    <t>77213-KK020-00</t>
  </si>
  <si>
    <t>719C</t>
  </si>
  <si>
    <t>HOSE  FUEL TANK TO FILLER PIPE</t>
  </si>
  <si>
    <t>CH1LH-  C3</t>
  </si>
  <si>
    <t>77249VT01000</t>
  </si>
  <si>
    <t>77249-VT010-00</t>
  </si>
  <si>
    <t>157F</t>
  </si>
  <si>
    <t>HOSE  FUEL EMISSION</t>
  </si>
  <si>
    <t>CH1LH-  C9</t>
  </si>
  <si>
    <t>77249VT02000</t>
  </si>
  <si>
    <t>77249-VT020-00</t>
  </si>
  <si>
    <t>158F</t>
  </si>
  <si>
    <t>77754VT01000</t>
  </si>
  <si>
    <t>77754-VT010-00</t>
  </si>
  <si>
    <t>159F</t>
  </si>
  <si>
    <t>HOSE  CHARCOAL CANISTER OUTLET</t>
  </si>
  <si>
    <t>TRIM2-T216</t>
  </si>
  <si>
    <t>853730K01000</t>
  </si>
  <si>
    <t>85373-0K010-00</t>
  </si>
  <si>
    <t>2625</t>
  </si>
  <si>
    <t>GROMMET  WASHER</t>
  </si>
  <si>
    <t>538660K03000</t>
  </si>
  <si>
    <t>53866-0K030-00</t>
  </si>
  <si>
    <t>378C</t>
  </si>
  <si>
    <t>SEAL  FR FENDER TO COWL SIDE  RH</t>
  </si>
  <si>
    <t>538670K03000</t>
  </si>
  <si>
    <t>53867-0K030-00</t>
  </si>
  <si>
    <t>379C</t>
  </si>
  <si>
    <t>SEAL  FR FENDER TO COWL SIDE  LH</t>
  </si>
  <si>
    <t>5055</t>
  </si>
  <si>
    <t>815500K38200</t>
  </si>
  <si>
    <t>81550-0K382-00</t>
  </si>
  <si>
    <t>828J</t>
  </si>
  <si>
    <t>INDONESIA STANLEY ELECTRIC</t>
  </si>
  <si>
    <t>815500K53100</t>
  </si>
  <si>
    <t>81550-0K531-00</t>
  </si>
  <si>
    <t>341W</t>
  </si>
  <si>
    <t>815500K54100</t>
  </si>
  <si>
    <t>81550-0K541-00</t>
  </si>
  <si>
    <t>342W</t>
  </si>
  <si>
    <t>815600K38200</t>
  </si>
  <si>
    <t>81560-0K382-00</t>
  </si>
  <si>
    <t>829J</t>
  </si>
  <si>
    <t>815600K53100</t>
  </si>
  <si>
    <t>81560-0K531-00</t>
  </si>
  <si>
    <t>343W</t>
  </si>
  <si>
    <t>815600K54100</t>
  </si>
  <si>
    <t>81560-0K541-00</t>
  </si>
  <si>
    <t>344W</t>
  </si>
  <si>
    <t>812040K02000</t>
  </si>
  <si>
    <t>81204-0K020-00</t>
  </si>
  <si>
    <t>675H</t>
  </si>
  <si>
    <t>LAMP SUB-ASSY  LICENSE PLATE</t>
  </si>
  <si>
    <t>812700K10000</t>
  </si>
  <si>
    <t>81270-0K100-00</t>
  </si>
  <si>
    <t>752C</t>
  </si>
  <si>
    <t>LAMP ASSY  LICENSE PLATE</t>
  </si>
  <si>
    <t>815800K10200</t>
  </si>
  <si>
    <t>81580-0K102-00</t>
  </si>
  <si>
    <t>830J</t>
  </si>
  <si>
    <t>TRIM1- T59</t>
  </si>
  <si>
    <t>815800K20000</t>
  </si>
  <si>
    <t>81580-0K200-00</t>
  </si>
  <si>
    <t>698K</t>
  </si>
  <si>
    <t>TRIM1- T65</t>
  </si>
  <si>
    <t>815800K21000</t>
  </si>
  <si>
    <t>81580-0K210-00</t>
  </si>
  <si>
    <t>980K</t>
  </si>
  <si>
    <t>815900K10200</t>
  </si>
  <si>
    <t>81590-0K102-00</t>
  </si>
  <si>
    <t>831J</t>
  </si>
  <si>
    <t>815900K20000</t>
  </si>
  <si>
    <t>81590-0K200-00</t>
  </si>
  <si>
    <t>699K</t>
  </si>
  <si>
    <t>815900K21000</t>
  </si>
  <si>
    <t>81590-0K210-00</t>
  </si>
  <si>
    <t>981K</t>
  </si>
  <si>
    <t>5058</t>
  </si>
  <si>
    <t>177500L12000</t>
  </si>
  <si>
    <t>17750-0L120-00</t>
  </si>
  <si>
    <t>136H</t>
  </si>
  <si>
    <t>KYORAKU BLOWMOLDING</t>
  </si>
  <si>
    <t>INLET ASSY  AIR CLEANER</t>
  </si>
  <si>
    <t>55453VT01000</t>
  </si>
  <si>
    <t>55453-VT010-00</t>
  </si>
  <si>
    <t>160F</t>
  </si>
  <si>
    <t>PAD  INSTRUMENT PANEL SAFETY  NO.1</t>
  </si>
  <si>
    <t>55454VT01000</t>
  </si>
  <si>
    <t>55454-VT010-00</t>
  </si>
  <si>
    <t>161F</t>
  </si>
  <si>
    <t>PAD  INSTRUMENT PANEL SAFETY  NO.2</t>
  </si>
  <si>
    <t>87201KK01000</t>
  </si>
  <si>
    <t>87201-KK010-00</t>
  </si>
  <si>
    <t>390K</t>
  </si>
  <si>
    <t>87201KK02000</t>
  </si>
  <si>
    <t>87201-KK020-00</t>
  </si>
  <si>
    <t>391K</t>
  </si>
  <si>
    <t>87202KK01000</t>
  </si>
  <si>
    <t>87202-KK010-00</t>
  </si>
  <si>
    <t>392K</t>
  </si>
  <si>
    <t>DUCT SUB-ASSY  AIR  RR</t>
  </si>
  <si>
    <t>88566VT03000</t>
  </si>
  <si>
    <t>88566-VT030-00</t>
  </si>
  <si>
    <t>162F</t>
  </si>
  <si>
    <t>88566VT14000</t>
  </si>
  <si>
    <t>88566-VT140-00</t>
  </si>
  <si>
    <t>163F</t>
  </si>
  <si>
    <t>TRIM1- T40</t>
  </si>
  <si>
    <t>88566VT20000</t>
  </si>
  <si>
    <t>88566-VT200-00</t>
  </si>
  <si>
    <t>164F</t>
  </si>
  <si>
    <t>5059</t>
  </si>
  <si>
    <t>90366T000800</t>
  </si>
  <si>
    <t>90366-T0008-00</t>
  </si>
  <si>
    <t>2699</t>
  </si>
  <si>
    <t>NSK INDONESIA</t>
  </si>
  <si>
    <t>BEARING  TAPERED ROLLER</t>
  </si>
  <si>
    <t>ALXL -  A4</t>
  </si>
  <si>
    <t>5062</t>
  </si>
  <si>
    <t>091010K85000</t>
  </si>
  <si>
    <t>09101-0K850-00</t>
  </si>
  <si>
    <t>621E</t>
  </si>
  <si>
    <t>MENARA TERUS MAKMUR</t>
  </si>
  <si>
    <t>TOOL SET STD L/JACK</t>
  </si>
  <si>
    <t>FNL3 - K25</t>
  </si>
  <si>
    <t>09101VT01000</t>
  </si>
  <si>
    <t>09101-VT010-00</t>
  </si>
  <si>
    <t>165F</t>
  </si>
  <si>
    <t>TOOL SET  STD L/JACK</t>
  </si>
  <si>
    <t>091110K19000</t>
  </si>
  <si>
    <t>09111-0K190-00</t>
  </si>
  <si>
    <t>393K</t>
  </si>
  <si>
    <t>JACK SUB-ASSY  SCREW</t>
  </si>
  <si>
    <t>09111VT01000</t>
  </si>
  <si>
    <t>09111-VT010-00</t>
  </si>
  <si>
    <t>166F</t>
  </si>
  <si>
    <t>JACK SUB-ASSY  PANTOGRAPH</t>
  </si>
  <si>
    <t>FNL3 - K27</t>
  </si>
  <si>
    <t>726130K03000</t>
  </si>
  <si>
    <t>72613-0K030-00</t>
  </si>
  <si>
    <t>637C</t>
  </si>
  <si>
    <t>90</t>
  </si>
  <si>
    <t>STRIKER  RR SEAT BACK LOCK</t>
  </si>
  <si>
    <t>TRIM1- T27</t>
  </si>
  <si>
    <t>5065</t>
  </si>
  <si>
    <t>31481KK03000</t>
  </si>
  <si>
    <t>31481-KK030-00</t>
  </si>
  <si>
    <t>182C</t>
  </si>
  <si>
    <t>SANOH INDONESIA</t>
  </si>
  <si>
    <t>TUBE  MASTER CYLINDER TO TUBE CONNECTOR</t>
  </si>
  <si>
    <t>31481KK05000</t>
  </si>
  <si>
    <t>31481-KK050-00</t>
  </si>
  <si>
    <t>183C</t>
  </si>
  <si>
    <t>TRIM1- T16</t>
  </si>
  <si>
    <t>31482KK03000</t>
  </si>
  <si>
    <t>31482-KK030-00</t>
  </si>
  <si>
    <t>184C</t>
  </si>
  <si>
    <t>TUBE  RELEASE CYLINDER TO FLEXIBLE HOSE</t>
  </si>
  <si>
    <t>31482KK04000</t>
  </si>
  <si>
    <t>31482-KK040-00</t>
  </si>
  <si>
    <t>185C</t>
  </si>
  <si>
    <t>31483KK01000</t>
  </si>
  <si>
    <t>31483-KK010-00</t>
  </si>
  <si>
    <t>186C</t>
  </si>
  <si>
    <t>TUBE  ACCUMULATOR TO FLEXIBLE HOSE</t>
  </si>
  <si>
    <t>TRIM2-T235</t>
  </si>
  <si>
    <t>415330K07000</t>
  </si>
  <si>
    <t>41533-0K070-00</t>
  </si>
  <si>
    <t>189H</t>
  </si>
  <si>
    <t>TUBE  DIFFERENTIAL BREATHER</t>
  </si>
  <si>
    <t>415330K10000</t>
  </si>
  <si>
    <t>41533-0K100-00</t>
  </si>
  <si>
    <t>190H</t>
  </si>
  <si>
    <t>44763KK02000</t>
  </si>
  <si>
    <t>44763-KK020-00</t>
  </si>
  <si>
    <t>205H</t>
  </si>
  <si>
    <t>TUBE  HOSE TO HOSE</t>
  </si>
  <si>
    <t>TRIM1-  T5</t>
  </si>
  <si>
    <t>44763KK04000</t>
  </si>
  <si>
    <t>44763-KK040-00</t>
  </si>
  <si>
    <t>206H</t>
  </si>
  <si>
    <t>44763KK05000</t>
  </si>
  <si>
    <t>44763-KK050-00</t>
  </si>
  <si>
    <t>207H</t>
  </si>
  <si>
    <t>CTRL -  S2</t>
  </si>
  <si>
    <t>44763KK06000</t>
  </si>
  <si>
    <t>44763-KK060-00</t>
  </si>
  <si>
    <t>229C</t>
  </si>
  <si>
    <t>44763KK16000</t>
  </si>
  <si>
    <t>44763-KK160-00</t>
  </si>
  <si>
    <t>208H</t>
  </si>
  <si>
    <t>47311KK02000</t>
  </si>
  <si>
    <t>47311-KK020-00</t>
  </si>
  <si>
    <t>284C</t>
  </si>
  <si>
    <t>TUBE  FR BRAKE  NO.1</t>
  </si>
  <si>
    <t>47311KK05000</t>
  </si>
  <si>
    <t>47311-KK050-00</t>
  </si>
  <si>
    <t>232H</t>
  </si>
  <si>
    <t>47313KK03000</t>
  </si>
  <si>
    <t>47313-KK030-00</t>
  </si>
  <si>
    <t>289C</t>
  </si>
  <si>
    <t>TUBE  FR BRAKE  NO.3</t>
  </si>
  <si>
    <t>47313VT05000</t>
  </si>
  <si>
    <t>47313-VT050-00</t>
  </si>
  <si>
    <t>167F</t>
  </si>
  <si>
    <t>47313VT06000</t>
  </si>
  <si>
    <t>47313-VT060-00</t>
  </si>
  <si>
    <t>168F</t>
  </si>
  <si>
    <t>47314KK01000</t>
  </si>
  <si>
    <t>47314-KK010-00</t>
  </si>
  <si>
    <t>292C</t>
  </si>
  <si>
    <t>TUBE  FR BRAKE  NO.4</t>
  </si>
  <si>
    <t>FRAML- F14</t>
  </si>
  <si>
    <t>47314KK02000</t>
  </si>
  <si>
    <t>47314-KK020-00</t>
  </si>
  <si>
    <t>233H</t>
  </si>
  <si>
    <t>47315KK06000</t>
  </si>
  <si>
    <t>47315-KK060-00</t>
  </si>
  <si>
    <t>294C</t>
  </si>
  <si>
    <t>TUBE  FR BRAKE  NO.5</t>
  </si>
  <si>
    <t>47315VT02000</t>
  </si>
  <si>
    <t>47315-VT020-00</t>
  </si>
  <si>
    <t>169F</t>
  </si>
  <si>
    <t>47316KK01000</t>
  </si>
  <si>
    <t>47316-KK010-00</t>
  </si>
  <si>
    <t>295C</t>
  </si>
  <si>
    <t>TUBE  FR BRAKE  NO.6</t>
  </si>
  <si>
    <t>47316KK02000</t>
  </si>
  <si>
    <t>47316-KK020-00</t>
  </si>
  <si>
    <t>234H</t>
  </si>
  <si>
    <t>47321KK02000</t>
  </si>
  <si>
    <t>47321-KK020-00</t>
  </si>
  <si>
    <t>297C</t>
  </si>
  <si>
    <t>TUBE  RR BRAKE  NO.1</t>
  </si>
  <si>
    <t>47321KK04000</t>
  </si>
  <si>
    <t>47321-KK040-00</t>
  </si>
  <si>
    <t>299C</t>
  </si>
  <si>
    <t>47327KK19000</t>
  </si>
  <si>
    <t>47327-KK190-00</t>
  </si>
  <si>
    <t>237H</t>
  </si>
  <si>
    <t>TUBE  RR BRAKE  NO.7</t>
  </si>
  <si>
    <t>FRAML- F39</t>
  </si>
  <si>
    <t>47327KK20000</t>
  </si>
  <si>
    <t>47327-KK200-00</t>
  </si>
  <si>
    <t>300C</t>
  </si>
  <si>
    <t>47327KK23000</t>
  </si>
  <si>
    <t>47327-KK230-00</t>
  </si>
  <si>
    <t>588J</t>
  </si>
  <si>
    <t>47328KK19000</t>
  </si>
  <si>
    <t>47328-KK190-00</t>
  </si>
  <si>
    <t>240H</t>
  </si>
  <si>
    <t>TUBE  RR BRAKE  NO.8</t>
  </si>
  <si>
    <t>47328KK20000</t>
  </si>
  <si>
    <t>47328-KK200-00</t>
  </si>
  <si>
    <t>301C</t>
  </si>
  <si>
    <t>47328KK23000</t>
  </si>
  <si>
    <t>47328-KK230-00</t>
  </si>
  <si>
    <t>589J</t>
  </si>
  <si>
    <t>473410K10000</t>
  </si>
  <si>
    <t>47341-0K100-00</t>
  </si>
  <si>
    <t>241H</t>
  </si>
  <si>
    <t>TUBE  WHEEL CYLINDER  FR RH</t>
  </si>
  <si>
    <t>473430K10000</t>
  </si>
  <si>
    <t>47343-0K100-00</t>
  </si>
  <si>
    <t>242H</t>
  </si>
  <si>
    <t>TUBE  WHEEL CYLINDER  FR LH</t>
  </si>
  <si>
    <t>777540K01000</t>
  </si>
  <si>
    <t>77754-0K010-00</t>
  </si>
  <si>
    <t>1732</t>
  </si>
  <si>
    <t>5073</t>
  </si>
  <si>
    <t>17173F207000</t>
  </si>
  <si>
    <t>17173-F2070-00</t>
  </si>
  <si>
    <t>170F</t>
  </si>
  <si>
    <t>ASTRA NIPPON GASKET INDONESIA</t>
  </si>
  <si>
    <t>GASKET  EXHAUST MANIFOLD</t>
  </si>
  <si>
    <t>28193VT02000</t>
  </si>
  <si>
    <t>28193-VT020-00</t>
  </si>
  <si>
    <t>171F</t>
  </si>
  <si>
    <t>INSULATOR  STARTER HEAT</t>
  </si>
  <si>
    <t>5080</t>
  </si>
  <si>
    <t>17751VT02000</t>
  </si>
  <si>
    <t>17751-VT020-00</t>
  </si>
  <si>
    <t>172F</t>
  </si>
  <si>
    <t>SEKISO INDUSTRIES IND.</t>
  </si>
  <si>
    <t>INLET  AIR CLEANER</t>
  </si>
  <si>
    <t>17752VT02000</t>
  </si>
  <si>
    <t>17752-VT020-00</t>
  </si>
  <si>
    <t>173F</t>
  </si>
  <si>
    <t>INLET  AIR CLEANER  NO.2</t>
  </si>
  <si>
    <t>55084KK03000</t>
  </si>
  <si>
    <t>55084-KK030-00</t>
  </si>
  <si>
    <t>357H</t>
  </si>
  <si>
    <t>DUCT SUB-ASSY  HEATER TO REGISTER  NO.1</t>
  </si>
  <si>
    <t>SIP1R- I16</t>
  </si>
  <si>
    <t>55084KK04000</t>
  </si>
  <si>
    <t>55084-KK040-00</t>
  </si>
  <si>
    <t>358H</t>
  </si>
  <si>
    <t>55084KK05000</t>
  </si>
  <si>
    <t>55084-KK050-00</t>
  </si>
  <si>
    <t>382C</t>
  </si>
  <si>
    <t>SIP1R- I14</t>
  </si>
  <si>
    <t>55084VT01000</t>
  </si>
  <si>
    <t>55084-VT010-00</t>
  </si>
  <si>
    <t>174F</t>
  </si>
  <si>
    <t>SIP1R- I15</t>
  </si>
  <si>
    <t>55084VT02000</t>
  </si>
  <si>
    <t>55084-VT020-00</t>
  </si>
  <si>
    <t>175F</t>
  </si>
  <si>
    <t>SIP1R- I19</t>
  </si>
  <si>
    <t>55085KK01000</t>
  </si>
  <si>
    <t>55085-KK010-00</t>
  </si>
  <si>
    <t>384C</t>
  </si>
  <si>
    <t>DUCT SUB-ASSY  HEATER TO REGISTER  NO.2</t>
  </si>
  <si>
    <t>55085KK05000</t>
  </si>
  <si>
    <t>55085-KK050-00</t>
  </si>
  <si>
    <t>359H</t>
  </si>
  <si>
    <t>55085KK06000</t>
  </si>
  <si>
    <t>55085-KK060-00</t>
  </si>
  <si>
    <t>360H</t>
  </si>
  <si>
    <t>55085KK09000</t>
  </si>
  <si>
    <t>55085-KK090-00</t>
  </si>
  <si>
    <t>361H</t>
  </si>
  <si>
    <t>55085VT01000</t>
  </si>
  <si>
    <t>55085-VT010-00</t>
  </si>
  <si>
    <t>176F</t>
  </si>
  <si>
    <t>55085VT02000</t>
  </si>
  <si>
    <t>55085-VT020-00</t>
  </si>
  <si>
    <t>177F</t>
  </si>
  <si>
    <t>55835KK01000</t>
  </si>
  <si>
    <t>55835-KK010-00</t>
  </si>
  <si>
    <t>461C</t>
  </si>
  <si>
    <t>DUCT  HEATER TO REGISTER  CTR</t>
  </si>
  <si>
    <t>55844KK05000</t>
  </si>
  <si>
    <t>55844-KK050-00</t>
  </si>
  <si>
    <t>413H</t>
  </si>
  <si>
    <t>DUCT  HEATER TO REGISTER  NO.2</t>
  </si>
  <si>
    <t>55844KK06000</t>
  </si>
  <si>
    <t>55844-KK060-00</t>
  </si>
  <si>
    <t>414H</t>
  </si>
  <si>
    <t>62972KK01000</t>
  </si>
  <si>
    <t>62972-KK010-00</t>
  </si>
  <si>
    <t>213J</t>
  </si>
  <si>
    <t>DUCT  ROOF SIDE AIR  NO.2</t>
  </si>
  <si>
    <t>177500L07000</t>
  </si>
  <si>
    <t>17750-0L070-00</t>
  </si>
  <si>
    <t>157C</t>
  </si>
  <si>
    <t>55835VT01000</t>
  </si>
  <si>
    <t>55835-VT010-00</t>
  </si>
  <si>
    <t>178F</t>
  </si>
  <si>
    <t>55835VT02000</t>
  </si>
  <si>
    <t>55835-VT020-00</t>
  </si>
  <si>
    <t>179F</t>
  </si>
  <si>
    <t>62971KK01000</t>
  </si>
  <si>
    <t>62971-KK010-00</t>
  </si>
  <si>
    <t>212J</t>
  </si>
  <si>
    <t>DUCT  ROOF SIDE AIR  NO.1</t>
  </si>
  <si>
    <t>5082</t>
  </si>
  <si>
    <t>82171VT10000</t>
  </si>
  <si>
    <t>82171-VT100-00</t>
  </si>
  <si>
    <t>181F</t>
  </si>
  <si>
    <t>SUMI INDO WIRING SYSTEMS</t>
  </si>
  <si>
    <t>SF2L -K106</t>
  </si>
  <si>
    <t>82171VT11000</t>
  </si>
  <si>
    <t>82171-VT110-00</t>
  </si>
  <si>
    <t>182F</t>
  </si>
  <si>
    <t>82171VT15000</t>
  </si>
  <si>
    <t>82171-VT150-00</t>
  </si>
  <si>
    <t>185F</t>
  </si>
  <si>
    <t>82171VT16000</t>
  </si>
  <si>
    <t>82171-VT160-00</t>
  </si>
  <si>
    <t>186F</t>
  </si>
  <si>
    <t>82171VT17000</t>
  </si>
  <si>
    <t>82171-VT170-00</t>
  </si>
  <si>
    <t>187F</t>
  </si>
  <si>
    <t>82171VT18000</t>
  </si>
  <si>
    <t>82171-VT180-00</t>
  </si>
  <si>
    <t>188F</t>
  </si>
  <si>
    <t>82171VT19000</t>
  </si>
  <si>
    <t>82171-VT190-00</t>
  </si>
  <si>
    <t>189F</t>
  </si>
  <si>
    <t>82171VT23000</t>
  </si>
  <si>
    <t>82171-VT230-00</t>
  </si>
  <si>
    <t>190F</t>
  </si>
  <si>
    <t>82171VT24000</t>
  </si>
  <si>
    <t>82171-VT240-00</t>
  </si>
  <si>
    <t>191F</t>
  </si>
  <si>
    <t>82171VT25000</t>
  </si>
  <si>
    <t>82171-VT250-00</t>
  </si>
  <si>
    <t>192F</t>
  </si>
  <si>
    <t>82171VT26000</t>
  </si>
  <si>
    <t>82171-VT260-00</t>
  </si>
  <si>
    <t>193F</t>
  </si>
  <si>
    <t>82171VT29000</t>
  </si>
  <si>
    <t>82171-VT290-00</t>
  </si>
  <si>
    <t>194F</t>
  </si>
  <si>
    <t>82171VT30000</t>
  </si>
  <si>
    <t>82171-VT300-00</t>
  </si>
  <si>
    <t>195F</t>
  </si>
  <si>
    <t>82182KK26000</t>
  </si>
  <si>
    <t>82182-KK260-00</t>
  </si>
  <si>
    <t>371G</t>
  </si>
  <si>
    <t>WIRE  LUGGAGE ROOM  NO.2</t>
  </si>
  <si>
    <t>SPT1 - M21</t>
  </si>
  <si>
    <t>82182KK27000</t>
  </si>
  <si>
    <t>82182-KK270-00</t>
  </si>
  <si>
    <t>373G</t>
  </si>
  <si>
    <t>82182KK29000</t>
  </si>
  <si>
    <t>82182-KK290-00</t>
  </si>
  <si>
    <t>374G</t>
  </si>
  <si>
    <t>82182KK31000</t>
  </si>
  <si>
    <t>82182-KK310-00</t>
  </si>
  <si>
    <t>375G</t>
  </si>
  <si>
    <t>82182KK32000</t>
  </si>
  <si>
    <t>82182-KK320-00</t>
  </si>
  <si>
    <t>377G</t>
  </si>
  <si>
    <t>82182KK33000</t>
  </si>
  <si>
    <t>82182-KK330-00</t>
  </si>
  <si>
    <t>381G</t>
  </si>
  <si>
    <t>890C0VT01000</t>
  </si>
  <si>
    <t>890C0-VT010-00</t>
  </si>
  <si>
    <t>196F</t>
  </si>
  <si>
    <t>WIRE ASSY  PARKING BRAKE</t>
  </si>
  <si>
    <t>CH1LH- C24</t>
  </si>
  <si>
    <t>890C0VT02000</t>
  </si>
  <si>
    <t>890C0-VT020-00</t>
  </si>
  <si>
    <t>197F</t>
  </si>
  <si>
    <t>892210K50000</t>
  </si>
  <si>
    <t>89221-0K500-00</t>
  </si>
  <si>
    <t>518E</t>
  </si>
  <si>
    <t>48</t>
  </si>
  <si>
    <t>COMPUTER  BODY</t>
  </si>
  <si>
    <t>892210K66200</t>
  </si>
  <si>
    <t>89221-0K662-00</t>
  </si>
  <si>
    <t>382G</t>
  </si>
  <si>
    <t>892210K69100</t>
  </si>
  <si>
    <t>89221-0K691-00</t>
  </si>
  <si>
    <t>383G</t>
  </si>
  <si>
    <t>892210KA5200</t>
  </si>
  <si>
    <t>89221-0KA52-00</t>
  </si>
  <si>
    <t>384G</t>
  </si>
  <si>
    <t>892210KC5000</t>
  </si>
  <si>
    <t>89221-0KC50-00</t>
  </si>
  <si>
    <t>201W</t>
  </si>
  <si>
    <t>892210KD1000</t>
  </si>
  <si>
    <t>89221-0KD10-00</t>
  </si>
  <si>
    <t>202W</t>
  </si>
  <si>
    <t>892210KF3000</t>
  </si>
  <si>
    <t>89221-0KF30-00</t>
  </si>
  <si>
    <t>203W</t>
  </si>
  <si>
    <t>89221F0M5100</t>
  </si>
  <si>
    <t>89221-F0M51-00</t>
  </si>
  <si>
    <t>388G</t>
  </si>
  <si>
    <t>626530K35000</t>
  </si>
  <si>
    <t>62653-0K350-00</t>
  </si>
  <si>
    <t>504C</t>
  </si>
  <si>
    <t>PACKING</t>
  </si>
  <si>
    <t>626530K36000</t>
  </si>
  <si>
    <t>62653-0K360-00</t>
  </si>
  <si>
    <t>505C</t>
  </si>
  <si>
    <t>626530K67000</t>
  </si>
  <si>
    <t>62653-0K670-00</t>
  </si>
  <si>
    <t>457H</t>
  </si>
  <si>
    <t>160</t>
  </si>
  <si>
    <t>633410K07000</t>
  </si>
  <si>
    <t>63341-0K070-00</t>
  </si>
  <si>
    <t>508C</t>
  </si>
  <si>
    <t>PAD  ROOF SILENCER  NO.1</t>
  </si>
  <si>
    <t>633420K21000</t>
  </si>
  <si>
    <t>63342-0K210-00</t>
  </si>
  <si>
    <t>509C</t>
  </si>
  <si>
    <t>PAD  ROOF SILENCER  NO.2</t>
  </si>
  <si>
    <t>633420K27000</t>
  </si>
  <si>
    <t>63342-0K270-00</t>
  </si>
  <si>
    <t>462H</t>
  </si>
  <si>
    <t>633420K28000</t>
  </si>
  <si>
    <t>63342-0K280-00</t>
  </si>
  <si>
    <t>463H</t>
  </si>
  <si>
    <t>633420K29000</t>
  </si>
  <si>
    <t>63342-0K290-00</t>
  </si>
  <si>
    <t>464H</t>
  </si>
  <si>
    <t>633420K59000</t>
  </si>
  <si>
    <t>63342-0K590-00</t>
  </si>
  <si>
    <t>465H</t>
  </si>
  <si>
    <t>633420K60000</t>
  </si>
  <si>
    <t>63342-0K600-00</t>
  </si>
  <si>
    <t>466H</t>
  </si>
  <si>
    <t>633420K68000</t>
  </si>
  <si>
    <t>63342-0K680-00</t>
  </si>
  <si>
    <t>467H</t>
  </si>
  <si>
    <t>176210C07000</t>
  </si>
  <si>
    <t>17621-0C070-00</t>
  </si>
  <si>
    <t>154C</t>
  </si>
  <si>
    <t>INLET  AIR PUMP</t>
  </si>
  <si>
    <t>48331VT01100</t>
  </si>
  <si>
    <t>48331-VT011-00</t>
  </si>
  <si>
    <t>857F</t>
  </si>
  <si>
    <t>BUMPER  FR SPRING</t>
  </si>
  <si>
    <t>538660K08000</t>
  </si>
  <si>
    <t>53866-0K080-00</t>
  </si>
  <si>
    <t>332H</t>
  </si>
  <si>
    <t>538670K08000</t>
  </si>
  <si>
    <t>53867-0K080-00</t>
  </si>
  <si>
    <t>333H</t>
  </si>
  <si>
    <t>585910A01000</t>
  </si>
  <si>
    <t>58591-0A010-00</t>
  </si>
  <si>
    <t>2565</t>
  </si>
  <si>
    <t>COVER  FLOOR CARPET</t>
  </si>
  <si>
    <t>SF3L -  K9</t>
  </si>
  <si>
    <t>622250K031C0</t>
  </si>
  <si>
    <t>62225-0K031-C0</t>
  </si>
  <si>
    <t>964D</t>
  </si>
  <si>
    <t>GARNISH  FR PILLAR  LWR RH</t>
  </si>
  <si>
    <t>622260K031C0</t>
  </si>
  <si>
    <t>62226-0K031-C0</t>
  </si>
  <si>
    <t>965D</t>
  </si>
  <si>
    <t>GARNISH  FR PILLAR  LWR LH</t>
  </si>
  <si>
    <t>624510K010B0</t>
  </si>
  <si>
    <t>62451-0K010-B0</t>
  </si>
  <si>
    <t>497C</t>
  </si>
  <si>
    <t>GARNISH  ROOF SIDE RAIL  RR RH</t>
  </si>
  <si>
    <t>FNL2 -K120</t>
  </si>
  <si>
    <t>624520K010B0</t>
  </si>
  <si>
    <t>62452-0K010-B0</t>
  </si>
  <si>
    <t>498C</t>
  </si>
  <si>
    <t>GARNISH  ROOF SIDE RAIL  RR LH</t>
  </si>
  <si>
    <t>679370K010C0</t>
  </si>
  <si>
    <t>67937-0K010-C0</t>
  </si>
  <si>
    <t>559C</t>
  </si>
  <si>
    <t>GARNISH  BACK DOOR SIDE  RH</t>
  </si>
  <si>
    <t>FNL3 - K48</t>
  </si>
  <si>
    <t>679380K010C0</t>
  </si>
  <si>
    <t>67938-0K010-C0</t>
  </si>
  <si>
    <t>560C</t>
  </si>
  <si>
    <t>GARNISH  BACK DOOR SIDE  LH</t>
  </si>
  <si>
    <t>679390K010C0</t>
  </si>
  <si>
    <t>67939-0K010-C0</t>
  </si>
  <si>
    <t>561C</t>
  </si>
  <si>
    <t>GARNISH  BACK DOOR  CTR</t>
  </si>
  <si>
    <t>FNL3 - K47</t>
  </si>
  <si>
    <t>5108</t>
  </si>
  <si>
    <t>90105T001300</t>
  </si>
  <si>
    <t>90105-T0013-00</t>
  </si>
  <si>
    <t>191B</t>
  </si>
  <si>
    <t>1500</t>
  </si>
  <si>
    <t>AUTOMOTIVE FASTENERS AOYAMA INDONESIA</t>
  </si>
  <si>
    <t>BOLT WASHER BASED HEAD HEXAGON</t>
  </si>
  <si>
    <t>90105T005300</t>
  </si>
  <si>
    <t>90105-T0053-00</t>
  </si>
  <si>
    <t>193B</t>
  </si>
  <si>
    <t>800</t>
  </si>
  <si>
    <t>BOLT FLANGE</t>
  </si>
  <si>
    <t>90105T005600</t>
  </si>
  <si>
    <t>90105-T0056-00</t>
  </si>
  <si>
    <t>195B</t>
  </si>
  <si>
    <t>CTRL1- S22</t>
  </si>
  <si>
    <t>90105T005700</t>
  </si>
  <si>
    <t>90105-T0057-00</t>
  </si>
  <si>
    <t>148D</t>
  </si>
  <si>
    <t>1200</t>
  </si>
  <si>
    <t>BOLT  FLANGE</t>
  </si>
  <si>
    <t>90105T005800</t>
  </si>
  <si>
    <t>90105-T0058-00</t>
  </si>
  <si>
    <t>790D</t>
  </si>
  <si>
    <t>ALEG - E10</t>
  </si>
  <si>
    <t>90105T005900</t>
  </si>
  <si>
    <t>90105-T0059-00</t>
  </si>
  <si>
    <t>196B</t>
  </si>
  <si>
    <t>90105T006300</t>
  </si>
  <si>
    <t>90105-T0063-00</t>
  </si>
  <si>
    <t>234B</t>
  </si>
  <si>
    <t>CTRL -  S9</t>
  </si>
  <si>
    <t>90105T006400</t>
  </si>
  <si>
    <t>90105-T0064-00</t>
  </si>
  <si>
    <t>235B</t>
  </si>
  <si>
    <t>90105T006500</t>
  </si>
  <si>
    <t>90105-T0065-00</t>
  </si>
  <si>
    <t>236B</t>
  </si>
  <si>
    <t>700</t>
  </si>
  <si>
    <t>90105T008000</t>
  </si>
  <si>
    <t>90105-T0080-00</t>
  </si>
  <si>
    <t>245B</t>
  </si>
  <si>
    <t>ALXL -  A2</t>
  </si>
  <si>
    <t>90105T008400</t>
  </si>
  <si>
    <t>90105-T0084-00</t>
  </si>
  <si>
    <t>249B</t>
  </si>
  <si>
    <t>90105T011700</t>
  </si>
  <si>
    <t>90105-T0117-00</t>
  </si>
  <si>
    <t>255B</t>
  </si>
  <si>
    <t>1300</t>
  </si>
  <si>
    <t>CH2LH-C112</t>
  </si>
  <si>
    <t>90105T012000</t>
  </si>
  <si>
    <t>90105-T0120-00</t>
  </si>
  <si>
    <t>256B</t>
  </si>
  <si>
    <t>90105T012200</t>
  </si>
  <si>
    <t>90105-T0122-00</t>
  </si>
  <si>
    <t>258B</t>
  </si>
  <si>
    <t>JF1LH-  Z8</t>
  </si>
  <si>
    <t>90105T013500</t>
  </si>
  <si>
    <t>90105-T0135-00</t>
  </si>
  <si>
    <t>262B</t>
  </si>
  <si>
    <t>600</t>
  </si>
  <si>
    <t>90105T014400</t>
  </si>
  <si>
    <t>90105-T0144-00</t>
  </si>
  <si>
    <t>440D</t>
  </si>
  <si>
    <t>FRAML- F18</t>
  </si>
  <si>
    <t>90105T017100</t>
  </si>
  <si>
    <t>90105-T0171-00</t>
  </si>
  <si>
    <t>619B</t>
  </si>
  <si>
    <t>90105T018600</t>
  </si>
  <si>
    <t>90105-T0186-00</t>
  </si>
  <si>
    <t>199F</t>
  </si>
  <si>
    <t>250</t>
  </si>
  <si>
    <t>90105T021900</t>
  </si>
  <si>
    <t>90105-T0219-00</t>
  </si>
  <si>
    <t>395W</t>
  </si>
  <si>
    <t>CTRL1- S20</t>
  </si>
  <si>
    <t>90105T024100</t>
  </si>
  <si>
    <t>90105-T0241-00</t>
  </si>
  <si>
    <t>358B</t>
  </si>
  <si>
    <t>CH1RH- C61</t>
  </si>
  <si>
    <t>90105T026600</t>
  </si>
  <si>
    <t>90105-T0266-00</t>
  </si>
  <si>
    <t>507W</t>
  </si>
  <si>
    <t>SF3L - K12</t>
  </si>
  <si>
    <t>90105T032400</t>
  </si>
  <si>
    <t>90105-T0324-00</t>
  </si>
  <si>
    <t>153D</t>
  </si>
  <si>
    <t>CH1RH- C60</t>
  </si>
  <si>
    <t>90119T000100</t>
  </si>
  <si>
    <t>90119-T0001-00</t>
  </si>
  <si>
    <t>368B</t>
  </si>
  <si>
    <t>BOLT W/WASHER</t>
  </si>
  <si>
    <t>90119T000500</t>
  </si>
  <si>
    <t>90119-T0005-00</t>
  </si>
  <si>
    <t>369B</t>
  </si>
  <si>
    <t>BOLT  W/WASHER</t>
  </si>
  <si>
    <t>90119T001800</t>
  </si>
  <si>
    <t>90119-T0018-00</t>
  </si>
  <si>
    <t>157D</t>
  </si>
  <si>
    <t>90119T002800</t>
  </si>
  <si>
    <t>90119-T0028-00</t>
  </si>
  <si>
    <t>158D</t>
  </si>
  <si>
    <t>750</t>
  </si>
  <si>
    <t>90119T003700</t>
  </si>
  <si>
    <t>90119-T0037-00</t>
  </si>
  <si>
    <t>372B</t>
  </si>
  <si>
    <t>90119T006100</t>
  </si>
  <si>
    <t>90119-T0061-00</t>
  </si>
  <si>
    <t>375B</t>
  </si>
  <si>
    <t>FRAML- F19</t>
  </si>
  <si>
    <t>90119T010100</t>
  </si>
  <si>
    <t>90119-T0101-00</t>
  </si>
  <si>
    <t>159D</t>
  </si>
  <si>
    <t>90119T012600</t>
  </si>
  <si>
    <t>90119-T0126-00</t>
  </si>
  <si>
    <t>382B</t>
  </si>
  <si>
    <t>450</t>
  </si>
  <si>
    <t>90119T012700</t>
  </si>
  <si>
    <t>90119-T0127-00</t>
  </si>
  <si>
    <t>383B</t>
  </si>
  <si>
    <t>90119T014000</t>
  </si>
  <si>
    <t>90119-T0140-00</t>
  </si>
  <si>
    <t>388B</t>
  </si>
  <si>
    <t>90119T014200</t>
  </si>
  <si>
    <t>90119-T0142-00</t>
  </si>
  <si>
    <t>389B</t>
  </si>
  <si>
    <t>FRAMR- F63</t>
  </si>
  <si>
    <t>90119T014400</t>
  </si>
  <si>
    <t>90119-T0144-00</t>
  </si>
  <si>
    <t>285B</t>
  </si>
  <si>
    <t>90119T014500</t>
  </si>
  <si>
    <t>90119-T0145-00</t>
  </si>
  <si>
    <t>286B</t>
  </si>
  <si>
    <t>90119T014600</t>
  </si>
  <si>
    <t>90119-T0146-00</t>
  </si>
  <si>
    <t>287B</t>
  </si>
  <si>
    <t>90119T014800</t>
  </si>
  <si>
    <t>90119-T0148-00</t>
  </si>
  <si>
    <t>288B</t>
  </si>
  <si>
    <t>90119T015600</t>
  </si>
  <si>
    <t>90119-T0156-00</t>
  </si>
  <si>
    <t>290B</t>
  </si>
  <si>
    <t>90119T016600</t>
  </si>
  <si>
    <t>90119-T0166-00</t>
  </si>
  <si>
    <t>291B</t>
  </si>
  <si>
    <t>90119T016800</t>
  </si>
  <si>
    <t>90119-T0168-00</t>
  </si>
  <si>
    <t>292B</t>
  </si>
  <si>
    <t>90119T019100</t>
  </si>
  <si>
    <t>90119-T0191-00</t>
  </si>
  <si>
    <t>163D</t>
  </si>
  <si>
    <t>CH2LH-C116</t>
  </si>
  <si>
    <t>90119T019300</t>
  </si>
  <si>
    <t>90119-T0193-00</t>
  </si>
  <si>
    <t>294B</t>
  </si>
  <si>
    <t>90119T019900</t>
  </si>
  <si>
    <t>90119-T0199-00</t>
  </si>
  <si>
    <t>164D</t>
  </si>
  <si>
    <t>900</t>
  </si>
  <si>
    <t>90119T020200</t>
  </si>
  <si>
    <t>90119-T0202-00</t>
  </si>
  <si>
    <t>297B</t>
  </si>
  <si>
    <t>90119T020300</t>
  </si>
  <si>
    <t>90119-T0203-00</t>
  </si>
  <si>
    <t>298B</t>
  </si>
  <si>
    <t>90119T020900</t>
  </si>
  <si>
    <t>90119-T0209-00</t>
  </si>
  <si>
    <t>300B</t>
  </si>
  <si>
    <t>90119T022000</t>
  </si>
  <si>
    <t>90119-T0220-00</t>
  </si>
  <si>
    <t>165D</t>
  </si>
  <si>
    <t>ERDL -D149</t>
  </si>
  <si>
    <t>90119T022200</t>
  </si>
  <si>
    <t>90119-T0222-00</t>
  </si>
  <si>
    <t>305B</t>
  </si>
  <si>
    <t>90119T022500</t>
  </si>
  <si>
    <t>90119-T0225-00</t>
  </si>
  <si>
    <t>308B</t>
  </si>
  <si>
    <t>90119T023800</t>
  </si>
  <si>
    <t>90119-T0238-00</t>
  </si>
  <si>
    <t>200F</t>
  </si>
  <si>
    <t>90119T024400</t>
  </si>
  <si>
    <t>90119-T0244-00</t>
  </si>
  <si>
    <t>316B</t>
  </si>
  <si>
    <t>JDT2 - U55</t>
  </si>
  <si>
    <t>90119T024500</t>
  </si>
  <si>
    <t>90119-T0245-00</t>
  </si>
  <si>
    <t>317B</t>
  </si>
  <si>
    <t>90119T025000</t>
  </si>
  <si>
    <t>90119-T0250-00</t>
  </si>
  <si>
    <t>166D</t>
  </si>
  <si>
    <t>90119T025100</t>
  </si>
  <si>
    <t>90119-T0251-00</t>
  </si>
  <si>
    <t>320B</t>
  </si>
  <si>
    <t>90119T025500</t>
  </si>
  <si>
    <t>90119-T0255-00</t>
  </si>
  <si>
    <t>167D</t>
  </si>
  <si>
    <t>90119T030100</t>
  </si>
  <si>
    <t>90119-T0301-00</t>
  </si>
  <si>
    <t>173D</t>
  </si>
  <si>
    <t>90119T031400</t>
  </si>
  <si>
    <t>90119-T0314-00</t>
  </si>
  <si>
    <t>175D</t>
  </si>
  <si>
    <t>90119T031900</t>
  </si>
  <si>
    <t>90119-T0319-00</t>
  </si>
  <si>
    <t>201F</t>
  </si>
  <si>
    <t>90119T032500</t>
  </si>
  <si>
    <t>90119-T0325-00</t>
  </si>
  <si>
    <t>202F</t>
  </si>
  <si>
    <t>90119T033300</t>
  </si>
  <si>
    <t>90119-T0333-00</t>
  </si>
  <si>
    <t>176D</t>
  </si>
  <si>
    <t>90119T039500</t>
  </si>
  <si>
    <t>90119-T0395-00</t>
  </si>
  <si>
    <t>334B</t>
  </si>
  <si>
    <t>90119T039600</t>
  </si>
  <si>
    <t>90119-T0396-00</t>
  </si>
  <si>
    <t>177D</t>
  </si>
  <si>
    <t>90119T040400</t>
  </si>
  <si>
    <t>90119-T0404-00</t>
  </si>
  <si>
    <t>178D</t>
  </si>
  <si>
    <t>90119T040800</t>
  </si>
  <si>
    <t>90119-T0408-00</t>
  </si>
  <si>
    <t>180D</t>
  </si>
  <si>
    <t>CTRL1- S21</t>
  </si>
  <si>
    <t>90119T042200</t>
  </si>
  <si>
    <t>90119-T0422-00</t>
  </si>
  <si>
    <t>937F</t>
  </si>
  <si>
    <t>90119T042700</t>
  </si>
  <si>
    <t>90119-T0427-00</t>
  </si>
  <si>
    <t>551G</t>
  </si>
  <si>
    <t>440</t>
  </si>
  <si>
    <t>90119T061500</t>
  </si>
  <si>
    <t>90119-T0615-00</t>
  </si>
  <si>
    <t>205F</t>
  </si>
  <si>
    <t>90119T061600</t>
  </si>
  <si>
    <t>90119-T0616-00</t>
  </si>
  <si>
    <t>206F</t>
  </si>
  <si>
    <t>90148T001500</t>
  </si>
  <si>
    <t>90148-T0015-00</t>
  </si>
  <si>
    <t>336B</t>
  </si>
  <si>
    <t>SCREW HEXALOBULAR</t>
  </si>
  <si>
    <t>PLT  - N58</t>
  </si>
  <si>
    <t>90153T000100</t>
  </si>
  <si>
    <t>90153-T0001-00</t>
  </si>
  <si>
    <t>338B</t>
  </si>
  <si>
    <t>3000</t>
  </si>
  <si>
    <t>SCREW CROSSRECESS HEXAGON</t>
  </si>
  <si>
    <t>90178T005600</t>
  </si>
  <si>
    <t>90178-T0056-00</t>
  </si>
  <si>
    <t>193D</t>
  </si>
  <si>
    <t>NUT  FLANGE</t>
  </si>
  <si>
    <t>90105T002400</t>
  </si>
  <si>
    <t>90105-T0024-00</t>
  </si>
  <si>
    <t>146D</t>
  </si>
  <si>
    <t>1700</t>
  </si>
  <si>
    <t>ALEG -  E2</t>
  </si>
  <si>
    <t>90105T005200</t>
  </si>
  <si>
    <t>90105-T0052-00</t>
  </si>
  <si>
    <t>147D</t>
  </si>
  <si>
    <t>90105T005400</t>
  </si>
  <si>
    <t>90105-T0054-00</t>
  </si>
  <si>
    <t>194B</t>
  </si>
  <si>
    <t>90105T006600</t>
  </si>
  <si>
    <t>90105-T0066-00</t>
  </si>
  <si>
    <t>237B</t>
  </si>
  <si>
    <t>90105T006900</t>
  </si>
  <si>
    <t>90105-T0069-00</t>
  </si>
  <si>
    <t>239B</t>
  </si>
  <si>
    <t>90105T007000</t>
  </si>
  <si>
    <t>90105-T0070-00</t>
  </si>
  <si>
    <t>240B</t>
  </si>
  <si>
    <t>FRAML-  F1</t>
  </si>
  <si>
    <t>90105T007100</t>
  </si>
  <si>
    <t>90105-T0071-00</t>
  </si>
  <si>
    <t>241B</t>
  </si>
  <si>
    <t>90105T008300</t>
  </si>
  <si>
    <t>90105-T0083-00</t>
  </si>
  <si>
    <t>248B</t>
  </si>
  <si>
    <t>ALEG -  E1</t>
  </si>
  <si>
    <t>90105T011100</t>
  </si>
  <si>
    <t>90105-T0111-00</t>
  </si>
  <si>
    <t>253B</t>
  </si>
  <si>
    <t>ALEG -  E4</t>
  </si>
  <si>
    <t>90105T011900</t>
  </si>
  <si>
    <t>90105-T0119-00</t>
  </si>
  <si>
    <t>059J</t>
  </si>
  <si>
    <t>ALEG -  E3</t>
  </si>
  <si>
    <t>90105T012500</t>
  </si>
  <si>
    <t>90105-T0125-00</t>
  </si>
  <si>
    <t>259B</t>
  </si>
  <si>
    <t>280</t>
  </si>
  <si>
    <t>90105T023300</t>
  </si>
  <si>
    <t>90105-T0233-00</t>
  </si>
  <si>
    <t>356B</t>
  </si>
  <si>
    <t>90105T024800</t>
  </si>
  <si>
    <t>90105-T0248-00</t>
  </si>
  <si>
    <t>151D</t>
  </si>
  <si>
    <t>90119T010200</t>
  </si>
  <si>
    <t>90119-T0102-00</t>
  </si>
  <si>
    <t>378B</t>
  </si>
  <si>
    <t>90119T013400</t>
  </si>
  <si>
    <t>90119-T0134-00</t>
  </si>
  <si>
    <t>161D</t>
  </si>
  <si>
    <t>90119T013600</t>
  </si>
  <si>
    <t>90119-T0136-00</t>
  </si>
  <si>
    <t>386B</t>
  </si>
  <si>
    <t>90119T013800</t>
  </si>
  <si>
    <t>90119-T0138-00</t>
  </si>
  <si>
    <t>387B</t>
  </si>
  <si>
    <t>90119T014100</t>
  </si>
  <si>
    <t>90119-T0141-00</t>
  </si>
  <si>
    <t>162D</t>
  </si>
  <si>
    <t>90119T019600</t>
  </si>
  <si>
    <t>90119-T0196-00</t>
  </si>
  <si>
    <t>296B</t>
  </si>
  <si>
    <t>90119T021500</t>
  </si>
  <si>
    <t>90119-T0215-00</t>
  </si>
  <si>
    <t>303B</t>
  </si>
  <si>
    <t>90119T022100</t>
  </si>
  <si>
    <t>90119-T0221-00</t>
  </si>
  <si>
    <t>304B</t>
  </si>
  <si>
    <t>90119T022300</t>
  </si>
  <si>
    <t>90119-T0223-00</t>
  </si>
  <si>
    <t>306B</t>
  </si>
  <si>
    <t>90119T022400</t>
  </si>
  <si>
    <t>90119-T0224-00</t>
  </si>
  <si>
    <t>307B</t>
  </si>
  <si>
    <t>90119T022600</t>
  </si>
  <si>
    <t>90119-T0226-00</t>
  </si>
  <si>
    <t>309B</t>
  </si>
  <si>
    <t>90119T023600</t>
  </si>
  <si>
    <t>90119-T0236-00</t>
  </si>
  <si>
    <t>687B</t>
  </si>
  <si>
    <t>90119T023700</t>
  </si>
  <si>
    <t>90119-T0237-00</t>
  </si>
  <si>
    <t>313B</t>
  </si>
  <si>
    <t>90119T024800</t>
  </si>
  <si>
    <t>90119-T0248-00</t>
  </si>
  <si>
    <t>318B</t>
  </si>
  <si>
    <t>90119T026000</t>
  </si>
  <si>
    <t>90119-T0260-00</t>
  </si>
  <si>
    <t>168D</t>
  </si>
  <si>
    <t>1100</t>
  </si>
  <si>
    <t>90119T028300</t>
  </si>
  <si>
    <t>90119-T0283-00</t>
  </si>
  <si>
    <t>171D</t>
  </si>
  <si>
    <t>90119T028400</t>
  </si>
  <si>
    <t>90119-T0284-00</t>
  </si>
  <si>
    <t>172D</t>
  </si>
  <si>
    <t>90119T031300</t>
  </si>
  <si>
    <t>90119-T0313-00</t>
  </si>
  <si>
    <t>174D</t>
  </si>
  <si>
    <t>90119T034200</t>
  </si>
  <si>
    <t>90119-T0342-00</t>
  </si>
  <si>
    <t>330B</t>
  </si>
  <si>
    <t>550</t>
  </si>
  <si>
    <t>CTRL1- S24</t>
  </si>
  <si>
    <t>90119T034400</t>
  </si>
  <si>
    <t>90119-T0344-00</t>
  </si>
  <si>
    <t>331B</t>
  </si>
  <si>
    <t>230</t>
  </si>
  <si>
    <t>90119T038800</t>
  </si>
  <si>
    <t>90119-T0388-00</t>
  </si>
  <si>
    <t>333J</t>
  </si>
  <si>
    <t>90119T046500</t>
  </si>
  <si>
    <t>90119-T0465-00</t>
  </si>
  <si>
    <t>182D</t>
  </si>
  <si>
    <t>90178T001800</t>
  </si>
  <si>
    <t>90178-T0018-00</t>
  </si>
  <si>
    <t>216B</t>
  </si>
  <si>
    <t>2500</t>
  </si>
  <si>
    <t>NUT FLANGE</t>
  </si>
  <si>
    <t>90178T001900</t>
  </si>
  <si>
    <t>90178-T0019-00</t>
  </si>
  <si>
    <t>217B</t>
  </si>
  <si>
    <t>5112</t>
  </si>
  <si>
    <t>89170VT01100</t>
  </si>
  <si>
    <t>89170-VT011-00</t>
  </si>
  <si>
    <t>894F</t>
  </si>
  <si>
    <t>ROBERT BOSCH</t>
  </si>
  <si>
    <t>SENSOR ASSY  AIR BAG</t>
  </si>
  <si>
    <t>89170VT02100</t>
  </si>
  <si>
    <t>89170-VT021-00</t>
  </si>
  <si>
    <t>895F</t>
  </si>
  <si>
    <t>89170VT03100</t>
  </si>
  <si>
    <t>89170-VT031-00</t>
  </si>
  <si>
    <t>896F</t>
  </si>
  <si>
    <t>89170VT04100</t>
  </si>
  <si>
    <t>89170-VT041-00</t>
  </si>
  <si>
    <t>897F</t>
  </si>
  <si>
    <t>89170VT05100</t>
  </si>
  <si>
    <t>89170-VT051-00</t>
  </si>
  <si>
    <t>898F</t>
  </si>
  <si>
    <t>89170VT06100</t>
  </si>
  <si>
    <t>89170-VT061-00</t>
  </si>
  <si>
    <t>899F</t>
  </si>
  <si>
    <t>89170VT07100</t>
  </si>
  <si>
    <t>89170-VT071-00</t>
  </si>
  <si>
    <t>900F</t>
  </si>
  <si>
    <t>89170VT08100</t>
  </si>
  <si>
    <t>89170-VT081-00</t>
  </si>
  <si>
    <t>901F</t>
  </si>
  <si>
    <t>89173VT01000</t>
  </si>
  <si>
    <t>89173-VT010-00</t>
  </si>
  <si>
    <t>218F</t>
  </si>
  <si>
    <t>64</t>
  </si>
  <si>
    <t>SENSOR  AIR BAG  FR</t>
  </si>
  <si>
    <t>89542VT01000</t>
  </si>
  <si>
    <t>89542-VT010-00</t>
  </si>
  <si>
    <t>219F</t>
  </si>
  <si>
    <t>89543VT01000</t>
  </si>
  <si>
    <t>89543-VT010-00</t>
  </si>
  <si>
    <t>220F</t>
  </si>
  <si>
    <t>89831VT01000</t>
  </si>
  <si>
    <t>89831-VT010-00</t>
  </si>
  <si>
    <t>221F</t>
  </si>
  <si>
    <t>SENSOR  SIDE AIR BAG</t>
  </si>
  <si>
    <t>89831VT02000</t>
  </si>
  <si>
    <t>89831-VT020-00</t>
  </si>
  <si>
    <t>222F</t>
  </si>
  <si>
    <t>8983AVT01000</t>
  </si>
  <si>
    <t>8983A-VT010-00</t>
  </si>
  <si>
    <t>223F</t>
  </si>
  <si>
    <t>SENSOR  PRESSURE SIDE AIR BAG</t>
  </si>
  <si>
    <t>ERDL -D144</t>
  </si>
  <si>
    <t>5142</t>
  </si>
  <si>
    <t>486250K05000</t>
  </si>
  <si>
    <t>48625-0K050-00</t>
  </si>
  <si>
    <t>870F</t>
  </si>
  <si>
    <t>AICHI FORGING INDONESIA</t>
  </si>
  <si>
    <t>ATTACHMENT  LWR BALL JOINT  RH</t>
  </si>
  <si>
    <t>ALXL -  A9</t>
  </si>
  <si>
    <t>48625KK04000</t>
  </si>
  <si>
    <t>48625-KK040-00</t>
  </si>
  <si>
    <t>345W</t>
  </si>
  <si>
    <t>486260K05000</t>
  </si>
  <si>
    <t>48626-0K050-00</t>
  </si>
  <si>
    <t>871F</t>
  </si>
  <si>
    <t>ATTACHMENT  LWR BALL JOINT  LH</t>
  </si>
  <si>
    <t>48626KK04000</t>
  </si>
  <si>
    <t>48626-KK040-00</t>
  </si>
  <si>
    <t>346W</t>
  </si>
  <si>
    <t>5144</t>
  </si>
  <si>
    <t>87810VT01000</t>
  </si>
  <si>
    <t>87810-VT010-00</t>
  </si>
  <si>
    <t>936F</t>
  </si>
  <si>
    <t>MURAKAMI DELLOYD INDONESIA</t>
  </si>
  <si>
    <t>MIRROR ASSY  INNER RR VIEW</t>
  </si>
  <si>
    <t>FNL2 -K130</t>
  </si>
  <si>
    <t>879100KB5100</t>
  </si>
  <si>
    <t>87910-0KB51-00</t>
  </si>
  <si>
    <t>937D</t>
  </si>
  <si>
    <t>MIRROR ASSY  OUTER RR VIEW</t>
  </si>
  <si>
    <t>SPDR -  D2</t>
  </si>
  <si>
    <t>879100KE8100</t>
  </si>
  <si>
    <t>87910-0KE81-00</t>
  </si>
  <si>
    <t>841J</t>
  </si>
  <si>
    <t>MIRROR ASSY  OUTER RR VIEW  RH</t>
  </si>
  <si>
    <t>SPDR -  D8</t>
  </si>
  <si>
    <t>879100KE9100</t>
  </si>
  <si>
    <t>87910-0KE91-00</t>
  </si>
  <si>
    <t>842J</t>
  </si>
  <si>
    <t>SPDR -  D9</t>
  </si>
  <si>
    <t>879100KF0100</t>
  </si>
  <si>
    <t>87910-0KF01-00</t>
  </si>
  <si>
    <t>843J</t>
  </si>
  <si>
    <t>879100KF1100</t>
  </si>
  <si>
    <t>87910-0KF11-00</t>
  </si>
  <si>
    <t>844J</t>
  </si>
  <si>
    <t>879100KL5000</t>
  </si>
  <si>
    <t>87910-0KL50-00</t>
  </si>
  <si>
    <t>878K</t>
  </si>
  <si>
    <t>879100KN2000</t>
  </si>
  <si>
    <t>87910-0KN20-00</t>
  </si>
  <si>
    <t>5443</t>
  </si>
  <si>
    <t>879100KN3000</t>
  </si>
  <si>
    <t>87910-0KN30-00</t>
  </si>
  <si>
    <t>5444</t>
  </si>
  <si>
    <t>879100KN4000</t>
  </si>
  <si>
    <t>87910-0KN40-00</t>
  </si>
  <si>
    <t>5445</t>
  </si>
  <si>
    <t>87910VT01000</t>
  </si>
  <si>
    <t>87910-VT010-00</t>
  </si>
  <si>
    <t>224F</t>
  </si>
  <si>
    <t>SPDR -  D3</t>
  </si>
  <si>
    <t>87910VT02000</t>
  </si>
  <si>
    <t>87910-VT020-00</t>
  </si>
  <si>
    <t>225F</t>
  </si>
  <si>
    <t>87910VT04000</t>
  </si>
  <si>
    <t>87910-VT040-00</t>
  </si>
  <si>
    <t>226F</t>
  </si>
  <si>
    <t>87910VT06000</t>
  </si>
  <si>
    <t>87910-VT060-00</t>
  </si>
  <si>
    <t>228F</t>
  </si>
  <si>
    <t>87910VT07000</t>
  </si>
  <si>
    <t>87910-VT070-00</t>
  </si>
  <si>
    <t>229F</t>
  </si>
  <si>
    <t>SPDR -  D1</t>
  </si>
  <si>
    <t>87910VT08000</t>
  </si>
  <si>
    <t>87910-VT080-00</t>
  </si>
  <si>
    <t>230F</t>
  </si>
  <si>
    <t>87910VT10000</t>
  </si>
  <si>
    <t>87910-VT100-00</t>
  </si>
  <si>
    <t>231F</t>
  </si>
  <si>
    <t>879150K340A0</t>
  </si>
  <si>
    <t>87915-0K340-A0</t>
  </si>
  <si>
    <t>369D</t>
  </si>
  <si>
    <t>COVER  OUTER MIRROR  RH</t>
  </si>
  <si>
    <t>SPDR -  D7</t>
  </si>
  <si>
    <t>879150K340A4</t>
  </si>
  <si>
    <t>87915-0K340-A4</t>
  </si>
  <si>
    <t>646E</t>
  </si>
  <si>
    <t>879150K340B0</t>
  </si>
  <si>
    <t>87915-0K340-B0</t>
  </si>
  <si>
    <t>371D</t>
  </si>
  <si>
    <t>879150K340B1</t>
  </si>
  <si>
    <t>87915-0K340-B1</t>
  </si>
  <si>
    <t>372D</t>
  </si>
  <si>
    <t>879150K340C0</t>
  </si>
  <si>
    <t>87915-0K340-C0</t>
  </si>
  <si>
    <t>373D</t>
  </si>
  <si>
    <t>879150K340C1</t>
  </si>
  <si>
    <t>87915-0K340-C1</t>
  </si>
  <si>
    <t>884K</t>
  </si>
  <si>
    <t>SPDL -  D5</t>
  </si>
  <si>
    <t>879150K340E0</t>
  </si>
  <si>
    <t>87915-0K340-E0</t>
  </si>
  <si>
    <t>374D</t>
  </si>
  <si>
    <t>879150K340E1</t>
  </si>
  <si>
    <t>87915-0K340-E1</t>
  </si>
  <si>
    <t>285J</t>
  </si>
  <si>
    <t>879400KA1100</t>
  </si>
  <si>
    <t>87940-0KA11-00</t>
  </si>
  <si>
    <t>931D</t>
  </si>
  <si>
    <t>MIRROR ASSY  OUTER RR VIEW  LH</t>
  </si>
  <si>
    <t>879400KD3100</t>
  </si>
  <si>
    <t>87940-0KD31-00</t>
  </si>
  <si>
    <t>834J</t>
  </si>
  <si>
    <t>879400KD4100</t>
  </si>
  <si>
    <t>87940-0KD41-00</t>
  </si>
  <si>
    <t>835J</t>
  </si>
  <si>
    <t>879400KD5100</t>
  </si>
  <si>
    <t>87940-0KD51-00</t>
  </si>
  <si>
    <t>836J</t>
  </si>
  <si>
    <t>879400KD6100</t>
  </si>
  <si>
    <t>87940-0KD61-00</t>
  </si>
  <si>
    <t>837J</t>
  </si>
  <si>
    <t>879400KL5000</t>
  </si>
  <si>
    <t>87940-0KL50-00</t>
  </si>
  <si>
    <t>879K</t>
  </si>
  <si>
    <t>879400KN2000</t>
  </si>
  <si>
    <t>87940-0KN20-00</t>
  </si>
  <si>
    <t>5446</t>
  </si>
  <si>
    <t>879400KN3000</t>
  </si>
  <si>
    <t>87940-0KN30-00</t>
  </si>
  <si>
    <t>5447</t>
  </si>
  <si>
    <t>879400KN4000</t>
  </si>
  <si>
    <t>87940-0KN40-00</t>
  </si>
  <si>
    <t>5448</t>
  </si>
  <si>
    <t>87940VT01000</t>
  </si>
  <si>
    <t>87940-VT010-00</t>
  </si>
  <si>
    <t>232F</t>
  </si>
  <si>
    <t>87940VT02000</t>
  </si>
  <si>
    <t>87940-VT020-00</t>
  </si>
  <si>
    <t>233F</t>
  </si>
  <si>
    <t>87940VT04000</t>
  </si>
  <si>
    <t>87940-VT040-00</t>
  </si>
  <si>
    <t>234F</t>
  </si>
  <si>
    <t>87940VT06000</t>
  </si>
  <si>
    <t>87940-VT060-00</t>
  </si>
  <si>
    <t>236F</t>
  </si>
  <si>
    <t>87940VT07000</t>
  </si>
  <si>
    <t>87940-VT070-00</t>
  </si>
  <si>
    <t>237F</t>
  </si>
  <si>
    <t>87940VT08000</t>
  </si>
  <si>
    <t>87940-VT080-00</t>
  </si>
  <si>
    <t>238F</t>
  </si>
  <si>
    <t>87940VT10000</t>
  </si>
  <si>
    <t>87940-VT100-00</t>
  </si>
  <si>
    <t>239F</t>
  </si>
  <si>
    <t>879450K340A0</t>
  </si>
  <si>
    <t>87945-0K340-A0</t>
  </si>
  <si>
    <t>376D</t>
  </si>
  <si>
    <t>COVER  OUTER MIRROR  LH</t>
  </si>
  <si>
    <t>879450K340A4</t>
  </si>
  <si>
    <t>87945-0K340-A4</t>
  </si>
  <si>
    <t>647E</t>
  </si>
  <si>
    <t>879450K340B0</t>
  </si>
  <si>
    <t>87945-0K340-B0</t>
  </si>
  <si>
    <t>378D</t>
  </si>
  <si>
    <t>879450K340B1</t>
  </si>
  <si>
    <t>87945-0K340-B1</t>
  </si>
  <si>
    <t>379D</t>
  </si>
  <si>
    <t>879450K340C0</t>
  </si>
  <si>
    <t>87945-0K340-C0</t>
  </si>
  <si>
    <t>380D</t>
  </si>
  <si>
    <t>879450K340C1</t>
  </si>
  <si>
    <t>87945-0K340-C1</t>
  </si>
  <si>
    <t>881K</t>
  </si>
  <si>
    <t>879450K340E0</t>
  </si>
  <si>
    <t>87945-0K340-E0</t>
  </si>
  <si>
    <t>381D</t>
  </si>
  <si>
    <t>879450K340E1</t>
  </si>
  <si>
    <t>87945-0K340-E1</t>
  </si>
  <si>
    <t>287J</t>
  </si>
  <si>
    <t>533810K06000</t>
  </si>
  <si>
    <t>53381-0K060-00</t>
  </si>
  <si>
    <t>362C</t>
  </si>
  <si>
    <t>53381VT02000</t>
  </si>
  <si>
    <t>53381-VT020-00</t>
  </si>
  <si>
    <t>240F</t>
  </si>
  <si>
    <t>678810K03000</t>
  </si>
  <si>
    <t>67881-0K030-00</t>
  </si>
  <si>
    <t>549C</t>
  </si>
  <si>
    <t>WEATHERSTRIP  BACK DOOR</t>
  </si>
  <si>
    <t>678810K08000</t>
  </si>
  <si>
    <t>67881-0K080-00</t>
  </si>
  <si>
    <t>505H</t>
  </si>
  <si>
    <t>TRIM1-  T6</t>
  </si>
  <si>
    <t>67881VT01000</t>
  </si>
  <si>
    <t>67881-VT010-00</t>
  </si>
  <si>
    <t>246F</t>
  </si>
  <si>
    <t>678610K09000</t>
  </si>
  <si>
    <t>67861-0K090-00</t>
  </si>
  <si>
    <t>545C</t>
  </si>
  <si>
    <t>WEATHERSTRIP  FR DOOR  RH</t>
  </si>
  <si>
    <t>ERDL -D146</t>
  </si>
  <si>
    <t>678610K32000</t>
  </si>
  <si>
    <t>67861-0K320-00</t>
  </si>
  <si>
    <t>194W</t>
  </si>
  <si>
    <t>678720K06000</t>
  </si>
  <si>
    <t>67872-0K060-00</t>
  </si>
  <si>
    <t>548C</t>
  </si>
  <si>
    <t>WEATHERSTRIP  RR DOOR  LH</t>
  </si>
  <si>
    <t>678720K15100</t>
  </si>
  <si>
    <t>67872-0K151-00</t>
  </si>
  <si>
    <t>183W</t>
  </si>
  <si>
    <t>533830K06000</t>
  </si>
  <si>
    <t>53383-0K060-00</t>
  </si>
  <si>
    <t>363C</t>
  </si>
  <si>
    <t>SEAL  HOOD TO COWL TOP</t>
  </si>
  <si>
    <t>533830K10000</t>
  </si>
  <si>
    <t>53383-0K100-00</t>
  </si>
  <si>
    <t>316H</t>
  </si>
  <si>
    <t>53383VT02000</t>
  </si>
  <si>
    <t>53383-VT020-00</t>
  </si>
  <si>
    <t>241F</t>
  </si>
  <si>
    <t>623110K09000</t>
  </si>
  <si>
    <t>62311-0K090-00</t>
  </si>
  <si>
    <t>491C</t>
  </si>
  <si>
    <t>WEATHERSTRIP  FR DOOR OPENING TRIM</t>
  </si>
  <si>
    <t>FNL3 - K38</t>
  </si>
  <si>
    <t>623110K17000</t>
  </si>
  <si>
    <t>62311-0K170-00</t>
  </si>
  <si>
    <t>444H</t>
  </si>
  <si>
    <t>WEATHERSTRIP  FR DOOR OPENING TRIM  RH</t>
  </si>
  <si>
    <t>FNL3 - K40</t>
  </si>
  <si>
    <t>62311VT01000</t>
  </si>
  <si>
    <t>62311-VT010-00</t>
  </si>
  <si>
    <t>242F</t>
  </si>
  <si>
    <t>FNL3 - K39</t>
  </si>
  <si>
    <t>623120K09000</t>
  </si>
  <si>
    <t>62312-0K090-00</t>
  </si>
  <si>
    <t>492C</t>
  </si>
  <si>
    <t>WEATHERSTRIP  FR DOOR OPENING TRIM  LH</t>
  </si>
  <si>
    <t>623120K17000</t>
  </si>
  <si>
    <t>62312-0K170-00</t>
  </si>
  <si>
    <t>445H</t>
  </si>
  <si>
    <t>62312VT01000</t>
  </si>
  <si>
    <t>62312-VT010-00</t>
  </si>
  <si>
    <t>243F</t>
  </si>
  <si>
    <t>623310K10000</t>
  </si>
  <si>
    <t>62331-0K100-00</t>
  </si>
  <si>
    <t>493C</t>
  </si>
  <si>
    <t>WEATHERSTRIP  RR DOOR OPENING TRIM</t>
  </si>
  <si>
    <t>623310K18000</t>
  </si>
  <si>
    <t>62331-0K180-00</t>
  </si>
  <si>
    <t>446H</t>
  </si>
  <si>
    <t>WEATHERSTRIP  RR DOOR OPENING TRIM  RH</t>
  </si>
  <si>
    <t>62331VT01000</t>
  </si>
  <si>
    <t>62331-VT010-00</t>
  </si>
  <si>
    <t>244F</t>
  </si>
  <si>
    <t>623320K10000</t>
  </si>
  <si>
    <t>62332-0K100-00</t>
  </si>
  <si>
    <t>494C</t>
  </si>
  <si>
    <t>WEATHERSTRIP  RR DOOR OPENING TRIM  LH</t>
  </si>
  <si>
    <t>623320K18000</t>
  </si>
  <si>
    <t>62332-0K180-00</t>
  </si>
  <si>
    <t>447H</t>
  </si>
  <si>
    <t>62332VT01000</t>
  </si>
  <si>
    <t>62332-VT010-00</t>
  </si>
  <si>
    <t>245F</t>
  </si>
  <si>
    <t>678620K09000</t>
  </si>
  <si>
    <t>67862-0K090-00</t>
  </si>
  <si>
    <t>546C</t>
  </si>
  <si>
    <t>WEATHERSTRIP  FR DOOR  LH</t>
  </si>
  <si>
    <t>ERDR -D168</t>
  </si>
  <si>
    <t>678620K32000</t>
  </si>
  <si>
    <t>67862-0K320-00</t>
  </si>
  <si>
    <t>195W</t>
  </si>
  <si>
    <t>678710K06000</t>
  </si>
  <si>
    <t>67871-0K060-00</t>
  </si>
  <si>
    <t>547C</t>
  </si>
  <si>
    <t>WEATHERSTRIP  RR DOOR  RH</t>
  </si>
  <si>
    <t>678710K15100</t>
  </si>
  <si>
    <t>67871-0K151-00</t>
  </si>
  <si>
    <t>182W</t>
  </si>
  <si>
    <t>5148</t>
  </si>
  <si>
    <t>861400KG9000</t>
  </si>
  <si>
    <t>86140-0KG90-00</t>
  </si>
  <si>
    <t>708K</t>
  </si>
  <si>
    <t>JAYA VICTORI CEMERLANG</t>
  </si>
  <si>
    <t>86160VT01000</t>
  </si>
  <si>
    <t>86160-VT010-00</t>
  </si>
  <si>
    <t>248F</t>
  </si>
  <si>
    <t>SPEAKER ASSY  RADIO</t>
  </si>
  <si>
    <t>842310K08000</t>
  </si>
  <si>
    <t>84231-0K080-00</t>
  </si>
  <si>
    <t>954C</t>
  </si>
  <si>
    <t>SWITCH  COURTESY LAMP</t>
  </si>
  <si>
    <t>861500K21000</t>
  </si>
  <si>
    <t>86150-0K210-00</t>
  </si>
  <si>
    <t>007D</t>
  </si>
  <si>
    <t>SPEAKER ASSY  W/BRACKET</t>
  </si>
  <si>
    <t>ERDR -D162</t>
  </si>
  <si>
    <t>861500K22000</t>
  </si>
  <si>
    <t>86150-0K220-00</t>
  </si>
  <si>
    <t>008D</t>
  </si>
  <si>
    <t>861500K27000</t>
  </si>
  <si>
    <t>86150-0K270-00</t>
  </si>
  <si>
    <t>958H</t>
  </si>
  <si>
    <t>5150</t>
  </si>
  <si>
    <t>52216KK01000</t>
  </si>
  <si>
    <t>52216-KK010-00</t>
  </si>
  <si>
    <t>217E</t>
  </si>
  <si>
    <t>NAMICOH INDONESIA</t>
  </si>
  <si>
    <t>STOPPER  CAB MOUNTING CUSHION</t>
  </si>
  <si>
    <t>CH2LH-C117</t>
  </si>
  <si>
    <t>90201T001500</t>
  </si>
  <si>
    <t>90201-T0015-00</t>
  </si>
  <si>
    <t>218E</t>
  </si>
  <si>
    <t>WASHER PLATE</t>
  </si>
  <si>
    <t>90209T000200</t>
  </si>
  <si>
    <t>90209-T0002-00</t>
  </si>
  <si>
    <t>219E</t>
  </si>
  <si>
    <t>WASHER</t>
  </si>
  <si>
    <t>90948T200300</t>
  </si>
  <si>
    <t>90948-T2003-00</t>
  </si>
  <si>
    <t>220E</t>
  </si>
  <si>
    <t>ALXL - A12</t>
  </si>
  <si>
    <t>90948T200400</t>
  </si>
  <si>
    <t>90948-T2004-00</t>
  </si>
  <si>
    <t>221E</t>
  </si>
  <si>
    <t>5159</t>
  </si>
  <si>
    <t>445400K65000</t>
  </si>
  <si>
    <t>44540-0K650-00</t>
  </si>
  <si>
    <t>710K</t>
  </si>
  <si>
    <t>ADVICS INDONESIA</t>
  </si>
  <si>
    <t>ACTUATOR ASSY  VSC</t>
  </si>
  <si>
    <t>445400K66100</t>
  </si>
  <si>
    <t>44540-0K661-00</t>
  </si>
  <si>
    <t>5683</t>
  </si>
  <si>
    <t>445400K68000</t>
  </si>
  <si>
    <t>44540-0K680-00</t>
  </si>
  <si>
    <t>712K</t>
  </si>
  <si>
    <t>445400K70000</t>
  </si>
  <si>
    <t>44540-0K700-00</t>
  </si>
  <si>
    <t>713K</t>
  </si>
  <si>
    <t>445400K71000</t>
  </si>
  <si>
    <t>44540-0K710-00</t>
  </si>
  <si>
    <t>714K</t>
  </si>
  <si>
    <t>445400K73000</t>
  </si>
  <si>
    <t>44540-0K730-00</t>
  </si>
  <si>
    <t>716K</t>
  </si>
  <si>
    <t>445400K75000</t>
  </si>
  <si>
    <t>44540-0K750-00</t>
  </si>
  <si>
    <t>717K</t>
  </si>
  <si>
    <t>445400K78000</t>
  </si>
  <si>
    <t>44540-0K780-00</t>
  </si>
  <si>
    <t>526E</t>
  </si>
  <si>
    <t>445400KC5000</t>
  </si>
  <si>
    <t>44540-0KC50-00</t>
  </si>
  <si>
    <t>184W</t>
  </si>
  <si>
    <t>445400KD2000</t>
  </si>
  <si>
    <t>44540-0KD20-00</t>
  </si>
  <si>
    <t>347W</t>
  </si>
  <si>
    <t>44540VT07000</t>
  </si>
  <si>
    <t>44540-VT070-00</t>
  </si>
  <si>
    <t>959F</t>
  </si>
  <si>
    <t>472000KP0000</t>
  </si>
  <si>
    <t>47200-0KP00-00</t>
  </si>
  <si>
    <t>114E</t>
  </si>
  <si>
    <t>CYLINDER ASSY  BRAKE MASTER</t>
  </si>
  <si>
    <t>472000KP1000</t>
  </si>
  <si>
    <t>47200-0KP10-00</t>
  </si>
  <si>
    <t>115E</t>
  </si>
  <si>
    <t>472000KP9000</t>
  </si>
  <si>
    <t>47200-0KP90-00</t>
  </si>
  <si>
    <t>178K</t>
  </si>
  <si>
    <t>472000KQ0000</t>
  </si>
  <si>
    <t>47200-0KQ00-00</t>
  </si>
  <si>
    <t>179K</t>
  </si>
  <si>
    <t>472000KQ1000</t>
  </si>
  <si>
    <t>47200-0KQ10-00</t>
  </si>
  <si>
    <t>180K</t>
  </si>
  <si>
    <t>472000KQ2000</t>
  </si>
  <si>
    <t>47200-0KQ20-00</t>
  </si>
  <si>
    <t>181K</t>
  </si>
  <si>
    <t>472000KQ3000</t>
  </si>
  <si>
    <t>47200-0KQ30-00</t>
  </si>
  <si>
    <t>182K</t>
  </si>
  <si>
    <t>472000KQ4000</t>
  </si>
  <si>
    <t>47200-0KQ40-00</t>
  </si>
  <si>
    <t>183K</t>
  </si>
  <si>
    <t>472000KR0000</t>
  </si>
  <si>
    <t>47200-0KR00-00</t>
  </si>
  <si>
    <t>5685</t>
  </si>
  <si>
    <t>47200VT01100</t>
  </si>
  <si>
    <t>47200-VT011-00</t>
  </si>
  <si>
    <t>960F</t>
  </si>
  <si>
    <t>JDT1 -T119</t>
  </si>
  <si>
    <t>47200VT02100</t>
  </si>
  <si>
    <t>47200-VT021-00</t>
  </si>
  <si>
    <t>961F</t>
  </si>
  <si>
    <t>5175</t>
  </si>
  <si>
    <t>4266AVT01000</t>
  </si>
  <si>
    <t>4266A-VT010-00</t>
  </si>
  <si>
    <t>261F</t>
  </si>
  <si>
    <t>CHIYODA INTEGRE INDONESIA</t>
  </si>
  <si>
    <t>LABEL  TEMPORARY TIRE INFORMATION</t>
  </si>
  <si>
    <t>TIRE -  R1</t>
  </si>
  <si>
    <t>4266AVT02000</t>
  </si>
  <si>
    <t>4266A-VT020-00</t>
  </si>
  <si>
    <t>262F</t>
  </si>
  <si>
    <t>693390K12000</t>
  </si>
  <si>
    <t>69339-0K120-00</t>
  </si>
  <si>
    <t>533H</t>
  </si>
  <si>
    <t>LABEL  CHILD PROTECTOR INFORMATION</t>
  </si>
  <si>
    <t>5200</t>
  </si>
  <si>
    <t>678310K10000</t>
  </si>
  <si>
    <t>67831-0K100-00</t>
  </si>
  <si>
    <t>537C</t>
  </si>
  <si>
    <t>APM ARMADA AUTOPARTS</t>
  </si>
  <si>
    <t>COVER  FR DOOR SERVICE HOLE  RH</t>
  </si>
  <si>
    <t>SPDL - D41</t>
  </si>
  <si>
    <t>678310K14000</t>
  </si>
  <si>
    <t>67831-0K140-00</t>
  </si>
  <si>
    <t>494H</t>
  </si>
  <si>
    <t>678320K14000</t>
  </si>
  <si>
    <t>67832-0K140-00</t>
  </si>
  <si>
    <t>495H</t>
  </si>
  <si>
    <t>COVER  FR DOOR SERVICE HOLE  LH</t>
  </si>
  <si>
    <t>678320K21000</t>
  </si>
  <si>
    <t>67832-0K210-00</t>
  </si>
  <si>
    <t>538C</t>
  </si>
  <si>
    <t>678410K11000</t>
  </si>
  <si>
    <t>67841-0K110-00</t>
  </si>
  <si>
    <t>543C</t>
  </si>
  <si>
    <t>COVER  RR DOOR SERVICE HOLE  RH</t>
  </si>
  <si>
    <t>678410K17000</t>
  </si>
  <si>
    <t>67841-0K170-00</t>
  </si>
  <si>
    <t>496H</t>
  </si>
  <si>
    <t>67841VT01000</t>
  </si>
  <si>
    <t>67841-VT010-00</t>
  </si>
  <si>
    <t>263F</t>
  </si>
  <si>
    <t>678420K04000</t>
  </si>
  <si>
    <t>67842-0K040-00</t>
  </si>
  <si>
    <t>497H</t>
  </si>
  <si>
    <t>COVER  RR DOOR SERVICE HOLE  LH</t>
  </si>
  <si>
    <t>678420K13000</t>
  </si>
  <si>
    <t>67842-0K130-00</t>
  </si>
  <si>
    <t>544C</t>
  </si>
  <si>
    <t>67842VT01000</t>
  </si>
  <si>
    <t>67842-VT010-00</t>
  </si>
  <si>
    <t>264F</t>
  </si>
  <si>
    <t>678470K08000</t>
  </si>
  <si>
    <t>67847-0K080-00</t>
  </si>
  <si>
    <t>498H</t>
  </si>
  <si>
    <t>COVER  BACK DOOR SERVICE HOLE</t>
  </si>
  <si>
    <t>5207</t>
  </si>
  <si>
    <t>62653VT01000</t>
  </si>
  <si>
    <t>62653-VT010-00</t>
  </si>
  <si>
    <t>265F</t>
  </si>
  <si>
    <t>ARMSTRONG INDUSTRI INDONESIA</t>
  </si>
  <si>
    <t>62653VT03000</t>
  </si>
  <si>
    <t>62653-VT030-00</t>
  </si>
  <si>
    <t>267F</t>
  </si>
  <si>
    <t>1250</t>
  </si>
  <si>
    <t>63341VT03000</t>
  </si>
  <si>
    <t>63341-VT030-00</t>
  </si>
  <si>
    <t>268F</t>
  </si>
  <si>
    <t>PAD  ROOF SILENCER</t>
  </si>
  <si>
    <t>63342VT01000</t>
  </si>
  <si>
    <t>63342-VT010-00</t>
  </si>
  <si>
    <t>269F</t>
  </si>
  <si>
    <t>63343VT01000</t>
  </si>
  <si>
    <t>63343-VT010-00</t>
  </si>
  <si>
    <t>270F</t>
  </si>
  <si>
    <t>PAD  ROOF SILENCER  RR</t>
  </si>
  <si>
    <t>63343VT03000</t>
  </si>
  <si>
    <t>63343-VT030-00</t>
  </si>
  <si>
    <t>855F</t>
  </si>
  <si>
    <t>63344VT01000</t>
  </si>
  <si>
    <t>63344-VT010-00</t>
  </si>
  <si>
    <t>271F</t>
  </si>
  <si>
    <t>PAD  ROOF SILENCER  RR LH</t>
  </si>
  <si>
    <t>87417VT02000</t>
  </si>
  <si>
    <t>87417-VT020-00</t>
  </si>
  <si>
    <t>272F</t>
  </si>
  <si>
    <t>5224</t>
  </si>
  <si>
    <t>58790VT02000</t>
  </si>
  <si>
    <t>58790-VT020-00</t>
  </si>
  <si>
    <t>273F</t>
  </si>
  <si>
    <t>MULTI KARYA SINAR DINAMIKA</t>
  </si>
  <si>
    <t>CARRIER ASSY  JACK</t>
  </si>
  <si>
    <t>TRIM2-T258</t>
  </si>
  <si>
    <t>745128910300</t>
  </si>
  <si>
    <t>74512-89103-00</t>
  </si>
  <si>
    <t>2725</t>
  </si>
  <si>
    <t>PLATE  IDENTIFICATION NUMBER - GCC</t>
  </si>
  <si>
    <t>5238</t>
  </si>
  <si>
    <t>51443VT02000</t>
  </si>
  <si>
    <t>51443-VT020-00</t>
  </si>
  <si>
    <t>274F</t>
  </si>
  <si>
    <t>TAKAGI SARI MULTI UTAMA</t>
  </si>
  <si>
    <t>COVER  ENGINE UNDER  RR RH</t>
  </si>
  <si>
    <t>CH2RH- C77</t>
  </si>
  <si>
    <t>51444VT02000</t>
  </si>
  <si>
    <t>51444-VT020-00</t>
  </si>
  <si>
    <t>275F</t>
  </si>
  <si>
    <t>COVER  ENGINE UNDER  RR LH</t>
  </si>
  <si>
    <t>CH2LH-C110</t>
  </si>
  <si>
    <t>77276VT01100</t>
  </si>
  <si>
    <t>77276-VT011-00</t>
  </si>
  <si>
    <t>947F</t>
  </si>
  <si>
    <t>PROTECTOR  FUEL HOSE</t>
  </si>
  <si>
    <t>62111VT010C0</t>
  </si>
  <si>
    <t>62111-VT010-C0</t>
  </si>
  <si>
    <t>280F</t>
  </si>
  <si>
    <t>BOARD  COWL SIDE TRIM  RH</t>
  </si>
  <si>
    <t>FNL4R- H34</t>
  </si>
  <si>
    <t>62112VT010C0</t>
  </si>
  <si>
    <t>62112-VT010-C0</t>
  </si>
  <si>
    <t>281F</t>
  </si>
  <si>
    <t>BOARD  COWL SIDE TRIM  LH</t>
  </si>
  <si>
    <t>FNL4L- H22</t>
  </si>
  <si>
    <t>62112VT020C0</t>
  </si>
  <si>
    <t>62112-VT020-C0</t>
  </si>
  <si>
    <t>282F</t>
  </si>
  <si>
    <t>63388VT010C0</t>
  </si>
  <si>
    <t>63388-VT010-C0</t>
  </si>
  <si>
    <t>287F</t>
  </si>
  <si>
    <t>56</t>
  </si>
  <si>
    <t>COVER  ROOF HEADLINING HOLDER</t>
  </si>
  <si>
    <t>SF4R - H40</t>
  </si>
  <si>
    <t>67913VT010C0</t>
  </si>
  <si>
    <t>67913-VT010-C0</t>
  </si>
  <si>
    <t>290F</t>
  </si>
  <si>
    <t>PLATE  DOOR SCUFF  RH</t>
  </si>
  <si>
    <t>67914VT010C0</t>
  </si>
  <si>
    <t>67914-VT010-C0</t>
  </si>
  <si>
    <t>291F</t>
  </si>
  <si>
    <t>PLATE  DOOR SCUFF  LH</t>
  </si>
  <si>
    <t>67917VT010C0</t>
  </si>
  <si>
    <t>67917-VT010-C0</t>
  </si>
  <si>
    <t>292F</t>
  </si>
  <si>
    <t>PLATE  RR DOOR SCUFF  INSIDE RH</t>
  </si>
  <si>
    <t>67918VT010C0</t>
  </si>
  <si>
    <t>67918-VT010-C0</t>
  </si>
  <si>
    <t>293F</t>
  </si>
  <si>
    <t>PLATE  RR DOOR SCUFF  INSIDE LH</t>
  </si>
  <si>
    <t>60117VT02000</t>
  </si>
  <si>
    <t>60117-VT020-00</t>
  </si>
  <si>
    <t>278F</t>
  </si>
  <si>
    <t>32</t>
  </si>
  <si>
    <t>COVER SUB-ASSY  FR PILLAR  UPR RH</t>
  </si>
  <si>
    <t>60118VT02000</t>
  </si>
  <si>
    <t>60118-VT020-00</t>
  </si>
  <si>
    <t>279F</t>
  </si>
  <si>
    <t>COVER SUB-ASSY  FR PILLAR  UPR LH</t>
  </si>
  <si>
    <t>FNL2 -K126</t>
  </si>
  <si>
    <t>67937VT010C0</t>
  </si>
  <si>
    <t>67937-VT010-C0</t>
  </si>
  <si>
    <t>294F</t>
  </si>
  <si>
    <t>FNL3 - K49</t>
  </si>
  <si>
    <t>67938VT010C0</t>
  </si>
  <si>
    <t>67938-VT010-C0</t>
  </si>
  <si>
    <t>295F</t>
  </si>
  <si>
    <t>67939VT010C0</t>
  </si>
  <si>
    <t>67939-VT010-C0</t>
  </si>
  <si>
    <t>296F</t>
  </si>
  <si>
    <t>557830K13000</t>
  </si>
  <si>
    <t>55783-0K130-00</t>
  </si>
  <si>
    <t>411H</t>
  </si>
  <si>
    <t>PAD  COWL TOP SILENCER  RH</t>
  </si>
  <si>
    <t>557840K06000</t>
  </si>
  <si>
    <t>55784-0K060-00</t>
  </si>
  <si>
    <t>412H</t>
  </si>
  <si>
    <t>PAD  COWL TOP SILENCER  LH</t>
  </si>
  <si>
    <t>77266VT01000</t>
  </si>
  <si>
    <t>77266-VT010-00</t>
  </si>
  <si>
    <t>305F</t>
  </si>
  <si>
    <t>PROTECTOR  FUEL TUBE</t>
  </si>
  <si>
    <t>CH2LH- C94</t>
  </si>
  <si>
    <t>526010K12000</t>
  </si>
  <si>
    <t>52601-0K120-00</t>
  </si>
  <si>
    <t>719K</t>
  </si>
  <si>
    <t>ABSORBER SUB-ASSY  FR BUMPER ENERGY</t>
  </si>
  <si>
    <t>CH2RH- C76</t>
  </si>
  <si>
    <t>526010K18000</t>
  </si>
  <si>
    <t>52601-0K180-00</t>
  </si>
  <si>
    <t>5670</t>
  </si>
  <si>
    <t>526140K14000</t>
  </si>
  <si>
    <t>52614-0K140-00</t>
  </si>
  <si>
    <t>720K</t>
  </si>
  <si>
    <t>ABSORBER  FR BUMPER ENERGY  NO.2</t>
  </si>
  <si>
    <t>SF1L -  N3</t>
  </si>
  <si>
    <t>538070K24000</t>
  </si>
  <si>
    <t>53807-0K240-00</t>
  </si>
  <si>
    <t>327H</t>
  </si>
  <si>
    <t>SEAL SUB-ASSY  FENDER APRON MUDGUARD  RH</t>
  </si>
  <si>
    <t>538080K24000</t>
  </si>
  <si>
    <t>53808-0K240-00</t>
  </si>
  <si>
    <t>328H</t>
  </si>
  <si>
    <t>SEAL SUB-ASSY  FENDER APRON MUDGUARD  LH</t>
  </si>
  <si>
    <t>53866VT02000</t>
  </si>
  <si>
    <t>53866-VT020-00</t>
  </si>
  <si>
    <t>276F</t>
  </si>
  <si>
    <t>FNL3 - K35</t>
  </si>
  <si>
    <t>53867VT02000</t>
  </si>
  <si>
    <t>53867-VT020-00</t>
  </si>
  <si>
    <t>277F</t>
  </si>
  <si>
    <t>76087VT02000</t>
  </si>
  <si>
    <t>76087-VT020-00</t>
  </si>
  <si>
    <t>301F</t>
  </si>
  <si>
    <t>SPOILER SUB-ASSY  RR SIDE  RH</t>
  </si>
  <si>
    <t>76087VT04000</t>
  </si>
  <si>
    <t>76087-VT040-00</t>
  </si>
  <si>
    <t>302F</t>
  </si>
  <si>
    <t>76088VT02000</t>
  </si>
  <si>
    <t>76088-VT020-00</t>
  </si>
  <si>
    <t>303F</t>
  </si>
  <si>
    <t>SPOILER SUB-ASSY  RR SIDE  LH</t>
  </si>
  <si>
    <t>76088VT04000</t>
  </si>
  <si>
    <t>76088-VT040-00</t>
  </si>
  <si>
    <t>304F</t>
  </si>
  <si>
    <t>75605VT02000</t>
  </si>
  <si>
    <t>75605-VT020-00</t>
  </si>
  <si>
    <t>299F</t>
  </si>
  <si>
    <t>CH1RH- C50</t>
  </si>
  <si>
    <t>75606VT02000</t>
  </si>
  <si>
    <t>75606-VT020-00</t>
  </si>
  <si>
    <t>300F</t>
  </si>
  <si>
    <t>75601VT02000</t>
  </si>
  <si>
    <t>75601-VT020-00</t>
  </si>
  <si>
    <t>297F</t>
  </si>
  <si>
    <t>75602VT02000</t>
  </si>
  <si>
    <t>75602-VT020-00</t>
  </si>
  <si>
    <t>298F</t>
  </si>
  <si>
    <t>CH2LH- C99</t>
  </si>
  <si>
    <t>67831VT01000</t>
  </si>
  <si>
    <t>67831-VT010-00</t>
  </si>
  <si>
    <t>288F</t>
  </si>
  <si>
    <t>67832VT01000</t>
  </si>
  <si>
    <t>67832-VT010-00</t>
  </si>
  <si>
    <t>289F</t>
  </si>
  <si>
    <t>5286</t>
  </si>
  <si>
    <t>75440VT10000</t>
  </si>
  <si>
    <t>75440-VT100-00</t>
  </si>
  <si>
    <t>913F</t>
  </si>
  <si>
    <t>PT. UYEMURA INDONESIA</t>
  </si>
  <si>
    <t>EMBLEM ASSY  GRADE POWER UNIT</t>
  </si>
  <si>
    <t>75440VT11000</t>
  </si>
  <si>
    <t>75440-VT110-00</t>
  </si>
  <si>
    <t>914F</t>
  </si>
  <si>
    <t>75441VT05000</t>
  </si>
  <si>
    <t>75441-VT050-00</t>
  </si>
  <si>
    <t>310F</t>
  </si>
  <si>
    <t>PLATE  BACK DOOR NAME</t>
  </si>
  <si>
    <t>75441VT15000</t>
  </si>
  <si>
    <t>75441-VT150-00</t>
  </si>
  <si>
    <t>311F</t>
  </si>
  <si>
    <t>480</t>
  </si>
  <si>
    <t>75441VT16000</t>
  </si>
  <si>
    <t>75441-VT160-00</t>
  </si>
  <si>
    <t>312F</t>
  </si>
  <si>
    <t>75441VT17000</t>
  </si>
  <si>
    <t>75441-VT170-00</t>
  </si>
  <si>
    <t>313F</t>
  </si>
  <si>
    <t>75459VT07000</t>
  </si>
  <si>
    <t>75459-VT070-00</t>
  </si>
  <si>
    <t>314F</t>
  </si>
  <si>
    <t>MARK  TAIL GATE</t>
  </si>
  <si>
    <t>75459VT08000</t>
  </si>
  <si>
    <t>75459-VT080-00</t>
  </si>
  <si>
    <t>315F</t>
  </si>
  <si>
    <t>90975T204500</t>
  </si>
  <si>
    <t>90975-T2045-00</t>
  </si>
  <si>
    <t>957F</t>
  </si>
  <si>
    <t>EMBLEM  SYMBOL</t>
  </si>
  <si>
    <t>5300</t>
  </si>
  <si>
    <t>73178KK020B0</t>
  </si>
  <si>
    <t>73178-KK020-B0</t>
  </si>
  <si>
    <t>562H</t>
  </si>
  <si>
    <t>TOKAI RIKA SAFETY INDONESIA</t>
  </si>
  <si>
    <t>CAP  SEAT BELT ANCHOR COVER</t>
  </si>
  <si>
    <t>73178KK020C0</t>
  </si>
  <si>
    <t>73178-KK020-C0</t>
  </si>
  <si>
    <t>985K</t>
  </si>
  <si>
    <t>SF3L -  K6</t>
  </si>
  <si>
    <t>73178KK031B0</t>
  </si>
  <si>
    <t>73178-KK031-B0</t>
  </si>
  <si>
    <t>943J</t>
  </si>
  <si>
    <t>CAP  SEAT BELT ANCHOR COVER  RH</t>
  </si>
  <si>
    <t>73178KK031C0</t>
  </si>
  <si>
    <t>73178-KK031-C0</t>
  </si>
  <si>
    <t>986K</t>
  </si>
  <si>
    <t>73179KK011B0</t>
  </si>
  <si>
    <t>73179-KK011-B0</t>
  </si>
  <si>
    <t>944J</t>
  </si>
  <si>
    <t>CAP  SEAT BELT ANCHOR COVER  LH</t>
  </si>
  <si>
    <t>73179KK011C0</t>
  </si>
  <si>
    <t>73179-KK011-C0</t>
  </si>
  <si>
    <t>987K</t>
  </si>
  <si>
    <t>732100K710C0</t>
  </si>
  <si>
    <t>73210-0K710-C0</t>
  </si>
  <si>
    <t>644C</t>
  </si>
  <si>
    <t>BELT ASSY  FR SEAT  OUTER RH</t>
  </si>
  <si>
    <t>732100K890C0</t>
  </si>
  <si>
    <t>73210-0K890-C0</t>
  </si>
  <si>
    <t>566H</t>
  </si>
  <si>
    <t>732100K890C1</t>
  </si>
  <si>
    <t>73210-0K890-C1</t>
  </si>
  <si>
    <t>988K</t>
  </si>
  <si>
    <t>73210VT010C0</t>
  </si>
  <si>
    <t>73210-VT010-C0</t>
  </si>
  <si>
    <t>316F</t>
  </si>
  <si>
    <t>732200K600C0</t>
  </si>
  <si>
    <t>73220-0K600-C0</t>
  </si>
  <si>
    <t>567H</t>
  </si>
  <si>
    <t>BELT ASSY  FR SEAT  OUTER LH</t>
  </si>
  <si>
    <t>732200K600C1</t>
  </si>
  <si>
    <t>73220-0K600-C1</t>
  </si>
  <si>
    <t>989K</t>
  </si>
  <si>
    <t>732200K820C0</t>
  </si>
  <si>
    <t>73220-0K820-C0</t>
  </si>
  <si>
    <t>647C</t>
  </si>
  <si>
    <t>73220VT010C0</t>
  </si>
  <si>
    <t>73220-VT010-C0</t>
  </si>
  <si>
    <t>317F</t>
  </si>
  <si>
    <t>73233KK010C0</t>
  </si>
  <si>
    <t>73233-KK010-C0</t>
  </si>
  <si>
    <t>648C</t>
  </si>
  <si>
    <t>COVER  LAP BELT OUTER ANCHOR</t>
  </si>
  <si>
    <t>FNL3 - K23</t>
  </si>
  <si>
    <t>73233KK010C1</t>
  </si>
  <si>
    <t>73233-KK010-C1</t>
  </si>
  <si>
    <t>318F</t>
  </si>
  <si>
    <t>5301</t>
  </si>
  <si>
    <t>811100KL9000</t>
  </si>
  <si>
    <t>81110-0KL90-00</t>
  </si>
  <si>
    <t>721K</t>
  </si>
  <si>
    <t>INDONESIA KOITO</t>
  </si>
  <si>
    <t>SF1L -  N8</t>
  </si>
  <si>
    <t>811100KM0100</t>
  </si>
  <si>
    <t>81110-0KM01-00</t>
  </si>
  <si>
    <t>352W</t>
  </si>
  <si>
    <t>SF1L -  N5</t>
  </si>
  <si>
    <t>811100KM2000</t>
  </si>
  <si>
    <t>81110-0KM20-00</t>
  </si>
  <si>
    <t>723K</t>
  </si>
  <si>
    <t>SF1L -  N7</t>
  </si>
  <si>
    <t>811100KM3100</t>
  </si>
  <si>
    <t>81110-0KM31-00</t>
  </si>
  <si>
    <t>353W</t>
  </si>
  <si>
    <t>811500KL9000</t>
  </si>
  <si>
    <t>81150-0KL90-00</t>
  </si>
  <si>
    <t>725K</t>
  </si>
  <si>
    <t>811500KM0100</t>
  </si>
  <si>
    <t>81150-0KM01-00</t>
  </si>
  <si>
    <t>354W</t>
  </si>
  <si>
    <t>SF1L -  N4</t>
  </si>
  <si>
    <t>811500KM2000</t>
  </si>
  <si>
    <t>81150-0KM20-00</t>
  </si>
  <si>
    <t>727K</t>
  </si>
  <si>
    <t>SF1L -  N6</t>
  </si>
  <si>
    <t>811500KM3100</t>
  </si>
  <si>
    <t>81150-0KM31-00</t>
  </si>
  <si>
    <t>355W</t>
  </si>
  <si>
    <t>5302</t>
  </si>
  <si>
    <t>43550VT02000</t>
  </si>
  <si>
    <t>43550-VT020-00</t>
  </si>
  <si>
    <t>320F</t>
  </si>
  <si>
    <t>JTEKT INDONESIA</t>
  </si>
  <si>
    <t>HUB &amp; BEARING ASSY  FR AXLE  RH</t>
  </si>
  <si>
    <t>42450VT02000</t>
  </si>
  <si>
    <t>42450-VT020-00</t>
  </si>
  <si>
    <t>319F</t>
  </si>
  <si>
    <t>HUB &amp; BRG ASSY  RR AXLE W/ABS SENSOR</t>
  </si>
  <si>
    <t>45221VT02000</t>
  </si>
  <si>
    <t>45221-VT020-00</t>
  </si>
  <si>
    <t>321F</t>
  </si>
  <si>
    <t>EXTENSION  STEERING INTERMEDIATE</t>
  </si>
  <si>
    <t>45250VT02000</t>
  </si>
  <si>
    <t>45250-VT020-00</t>
  </si>
  <si>
    <t>322F</t>
  </si>
  <si>
    <t>COLUMN ASSY  ELECTRIC POWER STEERING</t>
  </si>
  <si>
    <t>SIP1R-  I3</t>
  </si>
  <si>
    <t>45250VT03000</t>
  </si>
  <si>
    <t>45250-VT030-00</t>
  </si>
  <si>
    <t>323F</t>
  </si>
  <si>
    <t>45260VT02000</t>
  </si>
  <si>
    <t>45260-VT020-00</t>
  </si>
  <si>
    <t>324F</t>
  </si>
  <si>
    <t>SHAFT ASSY  STEERING INTERMEDIATE  NO.2</t>
  </si>
  <si>
    <t>5304</t>
  </si>
  <si>
    <t>690050KF5000</t>
  </si>
  <si>
    <t>69005-0KF50-00</t>
  </si>
  <si>
    <t>525H</t>
  </si>
  <si>
    <t>TOKAI RIKA INDONESIA</t>
  </si>
  <si>
    <t>CYLINDER &amp; KEY SET</t>
  </si>
  <si>
    <t>PLT  - N70</t>
  </si>
  <si>
    <t>690050KF8000</t>
  </si>
  <si>
    <t>69005-0KF80-00</t>
  </si>
  <si>
    <t>526H</t>
  </si>
  <si>
    <t>69005VT01000</t>
  </si>
  <si>
    <t>69005-VT010-00</t>
  </si>
  <si>
    <t>327F</t>
  </si>
  <si>
    <t>69005VT02000</t>
  </si>
  <si>
    <t>69005-VT020-00</t>
  </si>
  <si>
    <t>328F</t>
  </si>
  <si>
    <t>897040KY6000</t>
  </si>
  <si>
    <t>89704-0KY60-00</t>
  </si>
  <si>
    <t>743K</t>
  </si>
  <si>
    <t>WIRELESS DOOR LOCK CONTROL SET</t>
  </si>
  <si>
    <t>897040KY7000</t>
  </si>
  <si>
    <t>89704-0KY70-00</t>
  </si>
  <si>
    <t>744K</t>
  </si>
  <si>
    <t>897040KY9000</t>
  </si>
  <si>
    <t>89704-0KY90-00</t>
  </si>
  <si>
    <t>746K</t>
  </si>
  <si>
    <t>89704F007200</t>
  </si>
  <si>
    <t>89704-F0072-00</t>
  </si>
  <si>
    <t>29EC</t>
  </si>
  <si>
    <t>89704F009200</t>
  </si>
  <si>
    <t>89704-F0092-00</t>
  </si>
  <si>
    <t>544W</t>
  </si>
  <si>
    <t>818500K03000</t>
  </si>
  <si>
    <t>81850-0K030-00</t>
  </si>
  <si>
    <t>684H</t>
  </si>
  <si>
    <t>LAMP ASSY  INDICATOR</t>
  </si>
  <si>
    <t>897400K23000</t>
  </si>
  <si>
    <t>89740-0K230-00</t>
  </si>
  <si>
    <t>747K</t>
  </si>
  <si>
    <t>RECEIVER ASSY  SMART DOOR CONTROL</t>
  </si>
  <si>
    <t>897400K32000</t>
  </si>
  <si>
    <t>89740-0K320-00</t>
  </si>
  <si>
    <t>748K</t>
  </si>
  <si>
    <t>897800K11100</t>
  </si>
  <si>
    <t>89780-0K111-00</t>
  </si>
  <si>
    <t>187W</t>
  </si>
  <si>
    <t>COMPUTER ASSY  TRANSPONDER KEY</t>
  </si>
  <si>
    <t>897800K14200</t>
  </si>
  <si>
    <t>89780-0K142-00</t>
  </si>
  <si>
    <t>537W</t>
  </si>
  <si>
    <t>89784VT01000</t>
  </si>
  <si>
    <t>89784-VT010-00</t>
  </si>
  <si>
    <t>363F</t>
  </si>
  <si>
    <t>COMPUTER  IMMOBILISER CODE</t>
  </si>
  <si>
    <t>899900K21100</t>
  </si>
  <si>
    <t>89990-0K211-00</t>
  </si>
  <si>
    <t>654G</t>
  </si>
  <si>
    <t>COMPUTER ASSY  SMART KEY</t>
  </si>
  <si>
    <t>JDT2 - U58</t>
  </si>
  <si>
    <t>899900KK8000</t>
  </si>
  <si>
    <t>89990-0KK80-00</t>
  </si>
  <si>
    <t>188W</t>
  </si>
  <si>
    <t>899900KL3000</t>
  </si>
  <si>
    <t>89990-0KL30-00</t>
  </si>
  <si>
    <t>189W</t>
  </si>
  <si>
    <t>899900KL5000</t>
  </si>
  <si>
    <t>89990-0KL50-00</t>
  </si>
  <si>
    <t>190W</t>
  </si>
  <si>
    <t>899900KM0100</t>
  </si>
  <si>
    <t>89990-0KM01-00</t>
  </si>
  <si>
    <t>515W</t>
  </si>
  <si>
    <t>899A00D22000</t>
  </si>
  <si>
    <t>899A0-0D220-00</t>
  </si>
  <si>
    <t>145D</t>
  </si>
  <si>
    <t>ANTENNA ASSY  INDOOR ELECTRICAL KEY</t>
  </si>
  <si>
    <t>JDT2 - U52</t>
  </si>
  <si>
    <t>842500K070C0</t>
  </si>
  <si>
    <t>84250-0K070-C0</t>
  </si>
  <si>
    <t>956C</t>
  </si>
  <si>
    <t>SWITCH ASSY  STEERING PAD</t>
  </si>
  <si>
    <t>SF4R - H42</t>
  </si>
  <si>
    <t>842500K140C2</t>
  </si>
  <si>
    <t>84250-0K140-C2</t>
  </si>
  <si>
    <t>943K</t>
  </si>
  <si>
    <t>842500K150C2</t>
  </si>
  <si>
    <t>84250-0K150-C2</t>
  </si>
  <si>
    <t>944K</t>
  </si>
  <si>
    <t>842500K390C0</t>
  </si>
  <si>
    <t>84250-0K390-C0</t>
  </si>
  <si>
    <t>737K</t>
  </si>
  <si>
    <t>84250VT050B0</t>
  </si>
  <si>
    <t>84250-VT050-B0</t>
  </si>
  <si>
    <t>339F</t>
  </si>
  <si>
    <t>SF4R - H43</t>
  </si>
  <si>
    <t>84250VT060B0</t>
  </si>
  <si>
    <t>84250-VT060-B0</t>
  </si>
  <si>
    <t>340F</t>
  </si>
  <si>
    <t>84250VT070B0</t>
  </si>
  <si>
    <t>84250-VT070-B0</t>
  </si>
  <si>
    <t>341F</t>
  </si>
  <si>
    <t>84250YP050C0</t>
  </si>
  <si>
    <t>84250-YP050-C0</t>
  </si>
  <si>
    <t>5754</t>
  </si>
  <si>
    <t>SF4R - H41</t>
  </si>
  <si>
    <t>559000KF5000</t>
  </si>
  <si>
    <t>55900-0KF50-00</t>
  </si>
  <si>
    <t>421H</t>
  </si>
  <si>
    <t>CONTROL ASSY  AIR CONDITIONER</t>
  </si>
  <si>
    <t>840100K040B0</t>
  </si>
  <si>
    <t>84010-0K040-B0</t>
  </si>
  <si>
    <t>917H</t>
  </si>
  <si>
    <t>CONTROL &amp; PANEL ASSY  INTEGRATION</t>
  </si>
  <si>
    <t>840100K040C0</t>
  </si>
  <si>
    <t>84010-0K040-C0</t>
  </si>
  <si>
    <t>990K</t>
  </si>
  <si>
    <t>841400K31000</t>
  </si>
  <si>
    <t>84140-0K310-00</t>
  </si>
  <si>
    <t>942C</t>
  </si>
  <si>
    <t>SWITCH ASSY  HEADLAMP DIMMER</t>
  </si>
  <si>
    <t>FNL2 -K112</t>
  </si>
  <si>
    <t>841400K35000</t>
  </si>
  <si>
    <t>84140-0K350-00</t>
  </si>
  <si>
    <t>945C</t>
  </si>
  <si>
    <t>841400K39000</t>
  </si>
  <si>
    <t>84140-0K390-00</t>
  </si>
  <si>
    <t>854D</t>
  </si>
  <si>
    <t>841400K67000</t>
  </si>
  <si>
    <t>84140-0K670-00</t>
  </si>
  <si>
    <t>919H</t>
  </si>
  <si>
    <t>841400K68000</t>
  </si>
  <si>
    <t>84140-0K680-00</t>
  </si>
  <si>
    <t>949C</t>
  </si>
  <si>
    <t>841400K74000</t>
  </si>
  <si>
    <t>84140-0K740-00</t>
  </si>
  <si>
    <t>920H</t>
  </si>
  <si>
    <t>841400K81000</t>
  </si>
  <si>
    <t>84140-0K810-00</t>
  </si>
  <si>
    <t>921H</t>
  </si>
  <si>
    <t>84140VT03000</t>
  </si>
  <si>
    <t>84140-VT030-00</t>
  </si>
  <si>
    <t>331F</t>
  </si>
  <si>
    <t>84140VT04000</t>
  </si>
  <si>
    <t>84140-VT040-00</t>
  </si>
  <si>
    <t>332F</t>
  </si>
  <si>
    <t>84140VT05000</t>
  </si>
  <si>
    <t>84140-VT050-00</t>
  </si>
  <si>
    <t>333F</t>
  </si>
  <si>
    <t>84140VT07000</t>
  </si>
  <si>
    <t>84140-VT070-00</t>
  </si>
  <si>
    <t>335F</t>
  </si>
  <si>
    <t>84140VT08000</t>
  </si>
  <si>
    <t>84140-VT080-00</t>
  </si>
  <si>
    <t>336F</t>
  </si>
  <si>
    <t>843070K07100</t>
  </si>
  <si>
    <t>84307-0K071-00</t>
  </si>
  <si>
    <t>630E</t>
  </si>
  <si>
    <t>CABLE SUB-ASSY  SPIRAL W/SENSOR</t>
  </si>
  <si>
    <t>84332VT02000</t>
  </si>
  <si>
    <t>84332-VT020-00</t>
  </si>
  <si>
    <t>342F</t>
  </si>
  <si>
    <t>SWITCH  HAZARD WARNING SIGNAL</t>
  </si>
  <si>
    <t>846520K21100</t>
  </si>
  <si>
    <t>84652-0K211-00</t>
  </si>
  <si>
    <t>316J</t>
  </si>
  <si>
    <t>SWITCH  WINDSHIELD WIPER</t>
  </si>
  <si>
    <t>846520K22000</t>
  </si>
  <si>
    <t>84652-0K220-00</t>
  </si>
  <si>
    <t>925H</t>
  </si>
  <si>
    <t>846520K33100</t>
  </si>
  <si>
    <t>84652-0K331-00</t>
  </si>
  <si>
    <t>444D</t>
  </si>
  <si>
    <t>84652VT03000</t>
  </si>
  <si>
    <t>84652-VT030-00</t>
  </si>
  <si>
    <t>344F</t>
  </si>
  <si>
    <t>84652VT04000</t>
  </si>
  <si>
    <t>84652-VT040-00</t>
  </si>
  <si>
    <t>345F</t>
  </si>
  <si>
    <t>84652VT05000</t>
  </si>
  <si>
    <t>84652-VT050-00</t>
  </si>
  <si>
    <t>346F</t>
  </si>
  <si>
    <t>84652VT06000</t>
  </si>
  <si>
    <t>84652-VT060-00</t>
  </si>
  <si>
    <t>347F</t>
  </si>
  <si>
    <t>846600K060B0</t>
  </si>
  <si>
    <t>84660-0K060-B0</t>
  </si>
  <si>
    <t>966C</t>
  </si>
  <si>
    <t>SWITCH ASSY  COOLER CONTROL</t>
  </si>
  <si>
    <t>846610K010B0</t>
  </si>
  <si>
    <t>84661-0K010-B0</t>
  </si>
  <si>
    <t>926H</t>
  </si>
  <si>
    <t>KNOB  COOLER CONTROL SWITCH</t>
  </si>
  <si>
    <t>847320K01000</t>
  </si>
  <si>
    <t>84732-0K010-00</t>
  </si>
  <si>
    <t>928H</t>
  </si>
  <si>
    <t>SWITCH  HEATER BLOWER</t>
  </si>
  <si>
    <t>85530VT02000</t>
  </si>
  <si>
    <t>85530-VT020-00</t>
  </si>
  <si>
    <t>358F</t>
  </si>
  <si>
    <t>SOCKET ASSY  POWER OUTLET</t>
  </si>
  <si>
    <t>85535VT02000</t>
  </si>
  <si>
    <t>85535-VT020-00</t>
  </si>
  <si>
    <t>359F</t>
  </si>
  <si>
    <t>COVER  POWER OUTLET SOCKET</t>
  </si>
  <si>
    <t>FNL3 - K16</t>
  </si>
  <si>
    <t>896110K02300</t>
  </si>
  <si>
    <t>89611-0K023-00</t>
  </si>
  <si>
    <t>496W</t>
  </si>
  <si>
    <t>SWITCH  PUSH START</t>
  </si>
  <si>
    <t>896110K08200</t>
  </si>
  <si>
    <t>89611-0K082-00</t>
  </si>
  <si>
    <t>5025</t>
  </si>
  <si>
    <t>89611VT01000</t>
  </si>
  <si>
    <t>89611-VT010-00</t>
  </si>
  <si>
    <t>360F</t>
  </si>
  <si>
    <t>89611VT02000</t>
  </si>
  <si>
    <t>89611-VT020-00</t>
  </si>
  <si>
    <t>361F</t>
  </si>
  <si>
    <t>897820K14000</t>
  </si>
  <si>
    <t>89782-0K140-00</t>
  </si>
  <si>
    <t>750K</t>
  </si>
  <si>
    <t>COIL  TRANSPONDER KEY</t>
  </si>
  <si>
    <t>450200K15000</t>
  </si>
  <si>
    <t>45020-0K150-00</t>
  </si>
  <si>
    <t>244C</t>
  </si>
  <si>
    <t>BRACKET ASSY  STRG COLUMN UPR W/SWITCH</t>
  </si>
  <si>
    <t>SIP1R-  I4</t>
  </si>
  <si>
    <t>450200K16000</t>
  </si>
  <si>
    <t>45020-0K160-00</t>
  </si>
  <si>
    <t>245C</t>
  </si>
  <si>
    <t>839100K16000</t>
  </si>
  <si>
    <t>83910-0K160-00</t>
  </si>
  <si>
    <t>916H</t>
  </si>
  <si>
    <t>CLOCK ASSY</t>
  </si>
  <si>
    <t>843400K08000</t>
  </si>
  <si>
    <t>84340-0K080-00</t>
  </si>
  <si>
    <t>738K</t>
  </si>
  <si>
    <t>SWITCH ASSY  STOP LAMP</t>
  </si>
  <si>
    <t>84340VT02000</t>
  </si>
  <si>
    <t>84340-VT020-00</t>
  </si>
  <si>
    <t>343F</t>
  </si>
  <si>
    <t>848400K05000</t>
  </si>
  <si>
    <t>84840-0K050-00</t>
  </si>
  <si>
    <t>739K</t>
  </si>
  <si>
    <t>28</t>
  </si>
  <si>
    <t>SWITCH ASSY  BACK DOOR OPENER</t>
  </si>
  <si>
    <t>848400K06000</t>
  </si>
  <si>
    <t>84840-0K060-00</t>
  </si>
  <si>
    <t>740K</t>
  </si>
  <si>
    <t>89740VT01000</t>
  </si>
  <si>
    <t>89740-VT010-00</t>
  </si>
  <si>
    <t>362F</t>
  </si>
  <si>
    <t>897B0VT01000</t>
  </si>
  <si>
    <t>897B0-VT010-00</t>
  </si>
  <si>
    <t>364F</t>
  </si>
  <si>
    <t>RECEIVER ASSY  ELECTRICAL KEY &amp; TPMS</t>
  </si>
  <si>
    <t>899A00D21000</t>
  </si>
  <si>
    <t>899A0-0D210-00</t>
  </si>
  <si>
    <t>144D</t>
  </si>
  <si>
    <t>899A0VT02000</t>
  </si>
  <si>
    <t>899A0-VT020-00</t>
  </si>
  <si>
    <t>380F</t>
  </si>
  <si>
    <t>559000K73000</t>
  </si>
  <si>
    <t>55900-0K730-00</t>
  </si>
  <si>
    <t>465C</t>
  </si>
  <si>
    <t>559000KF6000</t>
  </si>
  <si>
    <t>55900-0KF60-00</t>
  </si>
  <si>
    <t>422H</t>
  </si>
  <si>
    <t>559000KN0000</t>
  </si>
  <si>
    <t>55900-0KN00-00</t>
  </si>
  <si>
    <t>5748</t>
  </si>
  <si>
    <t>SPT2L- Y23</t>
  </si>
  <si>
    <t>559000KN1000</t>
  </si>
  <si>
    <t>55900-0KN10-00</t>
  </si>
  <si>
    <t>5749</t>
  </si>
  <si>
    <t>559000KN2000</t>
  </si>
  <si>
    <t>55900-0KN20-00</t>
  </si>
  <si>
    <t>5750</t>
  </si>
  <si>
    <t>559000KN9000</t>
  </si>
  <si>
    <t>55900-0KN90-00</t>
  </si>
  <si>
    <t>5751</t>
  </si>
  <si>
    <t>559000KP0000</t>
  </si>
  <si>
    <t>55900-0KP00-00</t>
  </si>
  <si>
    <t>5752</t>
  </si>
  <si>
    <t>559000KP1000</t>
  </si>
  <si>
    <t>55900-0KP10-00</t>
  </si>
  <si>
    <t>5753</t>
  </si>
  <si>
    <t>559050K18000</t>
  </si>
  <si>
    <t>55905-0K180-00</t>
  </si>
  <si>
    <t>466C</t>
  </si>
  <si>
    <t>49</t>
  </si>
  <si>
    <t>KNOB SUB-ASSY  CONTROL</t>
  </si>
  <si>
    <t>559170K05000</t>
  </si>
  <si>
    <t>55917-0K050-00</t>
  </si>
  <si>
    <t>467C</t>
  </si>
  <si>
    <t>LEVER  BLOWER CONTROL</t>
  </si>
  <si>
    <t>690650K01000</t>
  </si>
  <si>
    <t>69065-0K010-00</t>
  </si>
  <si>
    <t>580C</t>
  </si>
  <si>
    <t>CYLINDER SUB-ASSY  AIR BAG CUT OFF SW</t>
  </si>
  <si>
    <t>SF2L -K143</t>
  </si>
  <si>
    <t>849300K05000</t>
  </si>
  <si>
    <t>84930-0K050-00</t>
  </si>
  <si>
    <t>931H</t>
  </si>
  <si>
    <t>84</t>
  </si>
  <si>
    <t>SWITCH ASSY  DOOR CONTROL</t>
  </si>
  <si>
    <t>849700K03100</t>
  </si>
  <si>
    <t>84970-0K031-00</t>
  </si>
  <si>
    <t>5755</t>
  </si>
  <si>
    <t>SWITCH ASSY  COMBINATION</t>
  </si>
  <si>
    <t>849700K13100</t>
  </si>
  <si>
    <t>84970-0K131-00</t>
  </si>
  <si>
    <t>943D</t>
  </si>
  <si>
    <t>849700K38000</t>
  </si>
  <si>
    <t>84970-0K380-00</t>
  </si>
  <si>
    <t>741K</t>
  </si>
  <si>
    <t>84970VT05000</t>
  </si>
  <si>
    <t>84970-VT050-00</t>
  </si>
  <si>
    <t>354F</t>
  </si>
  <si>
    <t>84970VT07000</t>
  </si>
  <si>
    <t>84970-VT070-00</t>
  </si>
  <si>
    <t>355F</t>
  </si>
  <si>
    <t>84970VT09000</t>
  </si>
  <si>
    <t>84970-VT090-00</t>
  </si>
  <si>
    <t>356F</t>
  </si>
  <si>
    <t>84970VT11000</t>
  </si>
  <si>
    <t>84970-VT110-00</t>
  </si>
  <si>
    <t>357F</t>
  </si>
  <si>
    <t>855300K07000</t>
  </si>
  <si>
    <t>85530-0K070-00</t>
  </si>
  <si>
    <t>993C</t>
  </si>
  <si>
    <t>SIP1L- I83</t>
  </si>
  <si>
    <t>855350K110C0</t>
  </si>
  <si>
    <t>85535-0K110-C0</t>
  </si>
  <si>
    <t>994C</t>
  </si>
  <si>
    <t>855350K12000</t>
  </si>
  <si>
    <t>85535-0K120-00</t>
  </si>
  <si>
    <t>946H</t>
  </si>
  <si>
    <t>855350K17000</t>
  </si>
  <si>
    <t>85535-0K170-00</t>
  </si>
  <si>
    <t>995C</t>
  </si>
  <si>
    <t>899040K18100</t>
  </si>
  <si>
    <t>89904-0K181-00</t>
  </si>
  <si>
    <t>538W</t>
  </si>
  <si>
    <t>TRANSMITTER SUB-ASSY  ELECTRICAL KEY</t>
  </si>
  <si>
    <t>899040K78100</t>
  </si>
  <si>
    <t>89904-0K781-00</t>
  </si>
  <si>
    <t>417W</t>
  </si>
  <si>
    <t>FNL3 - K37</t>
  </si>
  <si>
    <t>899040KK6000</t>
  </si>
  <si>
    <t>89904-0KK60-00</t>
  </si>
  <si>
    <t>5757</t>
  </si>
  <si>
    <t>899040KK9000</t>
  </si>
  <si>
    <t>89904-0KK90-00</t>
  </si>
  <si>
    <t>5758</t>
  </si>
  <si>
    <t>899040KL6000</t>
  </si>
  <si>
    <t>89904-0KL60-00</t>
  </si>
  <si>
    <t>5759</t>
  </si>
  <si>
    <t>899040KL7000</t>
  </si>
  <si>
    <t>89904-0KL70-00</t>
  </si>
  <si>
    <t>5827</t>
  </si>
  <si>
    <t>89904VT01100</t>
  </si>
  <si>
    <t>89904-VT011-00</t>
  </si>
  <si>
    <t>942F</t>
  </si>
  <si>
    <t>89904VT02000</t>
  </si>
  <si>
    <t>89904-VT020-00</t>
  </si>
  <si>
    <t>366F</t>
  </si>
  <si>
    <t>89904VT07100</t>
  </si>
  <si>
    <t>89904-VT071-00</t>
  </si>
  <si>
    <t>946F</t>
  </si>
  <si>
    <t>89904VT08100</t>
  </si>
  <si>
    <t>89904-VT081-00</t>
  </si>
  <si>
    <t>943F</t>
  </si>
  <si>
    <t>89904VT09100</t>
  </si>
  <si>
    <t>89904-VT091-00</t>
  </si>
  <si>
    <t>944F</t>
  </si>
  <si>
    <t>89904VT11100</t>
  </si>
  <si>
    <t>89904-VT111-00</t>
  </si>
  <si>
    <t>945F</t>
  </si>
  <si>
    <t>899A0VT01000</t>
  </si>
  <si>
    <t>899A0-VT010-00</t>
  </si>
  <si>
    <t>379F</t>
  </si>
  <si>
    <t>840400K09200</t>
  </si>
  <si>
    <t>84040-0K092-00</t>
  </si>
  <si>
    <t>5449</t>
  </si>
  <si>
    <t>MASTER SWITCH ASSY  MULTIPLEX NETWORK</t>
  </si>
  <si>
    <t>840400K10200</t>
  </si>
  <si>
    <t>84040-0K102-00</t>
  </si>
  <si>
    <t>5450</t>
  </si>
  <si>
    <t>84040VT02000</t>
  </si>
  <si>
    <t>84040-VT020-00</t>
  </si>
  <si>
    <t>329F</t>
  </si>
  <si>
    <t>84040VT03000</t>
  </si>
  <si>
    <t>84040-VT030-00</t>
  </si>
  <si>
    <t>330F</t>
  </si>
  <si>
    <t>842310D08000</t>
  </si>
  <si>
    <t>84231-0D080-00</t>
  </si>
  <si>
    <t>337F</t>
  </si>
  <si>
    <t>842310K05000</t>
  </si>
  <si>
    <t>84231-0K050-00</t>
  </si>
  <si>
    <t>122B</t>
  </si>
  <si>
    <t>844900K04000</t>
  </si>
  <si>
    <t>84490-0K040-00</t>
  </si>
  <si>
    <t>961C</t>
  </si>
  <si>
    <t>SWITCH ASSY  BACK SONAR</t>
  </si>
  <si>
    <t>848100D31000</t>
  </si>
  <si>
    <t>84810-0D310-00</t>
  </si>
  <si>
    <t>856D</t>
  </si>
  <si>
    <t>SWITCH ASSY  POWER WINDOW REGULATOR</t>
  </si>
  <si>
    <t>848100K13000</t>
  </si>
  <si>
    <t>84810-0K130-00</t>
  </si>
  <si>
    <t>969C</t>
  </si>
  <si>
    <t>84810VT02000</t>
  </si>
  <si>
    <t>84810-VT020-00</t>
  </si>
  <si>
    <t>349F</t>
  </si>
  <si>
    <t>848200D64000</t>
  </si>
  <si>
    <t>84820-0D640-00</t>
  </si>
  <si>
    <t>857D</t>
  </si>
  <si>
    <t>MASTER SWITCH ASSY  POWER WDO REGULATOR</t>
  </si>
  <si>
    <t>848200D65000</t>
  </si>
  <si>
    <t>84820-0D650-00</t>
  </si>
  <si>
    <t>858D</t>
  </si>
  <si>
    <t>848720K07000</t>
  </si>
  <si>
    <t>84872-0K070-00</t>
  </si>
  <si>
    <t>975C</t>
  </si>
  <si>
    <t>SWITCH  OUTER MIRROR</t>
  </si>
  <si>
    <t>848720K08000</t>
  </si>
  <si>
    <t>84872-0K080-00</t>
  </si>
  <si>
    <t>929H</t>
  </si>
  <si>
    <t>848720K13000</t>
  </si>
  <si>
    <t>84872-0K130-00</t>
  </si>
  <si>
    <t>976C</t>
  </si>
  <si>
    <t>84872VT03000</t>
  </si>
  <si>
    <t>84872-VT030-00</t>
  </si>
  <si>
    <t>350F</t>
  </si>
  <si>
    <t>84872VT04000</t>
  </si>
  <si>
    <t>84872-VT040-00</t>
  </si>
  <si>
    <t>351F</t>
  </si>
  <si>
    <t>84872VT05000</t>
  </si>
  <si>
    <t>84872-VT050-00</t>
  </si>
  <si>
    <t>352F</t>
  </si>
  <si>
    <t>84872VT06000</t>
  </si>
  <si>
    <t>84872-VT060-00</t>
  </si>
  <si>
    <t>353F</t>
  </si>
  <si>
    <t>849880K04000</t>
  </si>
  <si>
    <t>84988-0K040-00</t>
  </si>
  <si>
    <t>934H</t>
  </si>
  <si>
    <t>SWITCH  DOWNHILL ASSIST CONTROL</t>
  </si>
  <si>
    <t>89990VT01000</t>
  </si>
  <si>
    <t>89990-VT010-00</t>
  </si>
  <si>
    <t>371F</t>
  </si>
  <si>
    <t>SIP1L- I86</t>
  </si>
  <si>
    <t>89990VT02000</t>
  </si>
  <si>
    <t>89990-VT020-00</t>
  </si>
  <si>
    <t>372F</t>
  </si>
  <si>
    <t>89990VT03000</t>
  </si>
  <si>
    <t>89990-VT030-00</t>
  </si>
  <si>
    <t>373F</t>
  </si>
  <si>
    <t>89990VT04000</t>
  </si>
  <si>
    <t>89990-VT040-00</t>
  </si>
  <si>
    <t>374F</t>
  </si>
  <si>
    <t>89990VT08100</t>
  </si>
  <si>
    <t>89990-VT081-00</t>
  </si>
  <si>
    <t>938F</t>
  </si>
  <si>
    <t>89990VT11100</t>
  </si>
  <si>
    <t>89990-VT111-00</t>
  </si>
  <si>
    <t>939F</t>
  </si>
  <si>
    <t>5306</t>
  </si>
  <si>
    <t>55225KK01100</t>
  </si>
  <si>
    <t>55225-KK011-00</t>
  </si>
  <si>
    <t>718D</t>
  </si>
  <si>
    <t>INGRESS MALINDO VENTURES</t>
  </si>
  <si>
    <t>INSULATOR  DASH PANEL HEAT</t>
  </si>
  <si>
    <t>CH1RH- C65</t>
  </si>
  <si>
    <t>58151KK02000</t>
  </si>
  <si>
    <t>58151-KK020-00</t>
  </si>
  <si>
    <t>222E</t>
  </si>
  <si>
    <t>INSULATOR  FR FLOOR HEAT  NO.1 UPR</t>
  </si>
  <si>
    <t>58151VT02000</t>
  </si>
  <si>
    <t>58151-VT020-00</t>
  </si>
  <si>
    <t>381F</t>
  </si>
  <si>
    <t>INSULATOR  FR FLOOR HEAT  NO.1</t>
  </si>
  <si>
    <t>58153VT02000</t>
  </si>
  <si>
    <t>58153-VT020-00</t>
  </si>
  <si>
    <t>383F</t>
  </si>
  <si>
    <t>INSULATOR  FLOOR HEAT  NO.3</t>
  </si>
  <si>
    <t>58222VT02000</t>
  </si>
  <si>
    <t>58222-VT020-00</t>
  </si>
  <si>
    <t>384F</t>
  </si>
  <si>
    <t>INSULATOR  CTR FLOOR HEAT  NO.1 LWR</t>
  </si>
  <si>
    <t>58152VT02000</t>
  </si>
  <si>
    <t>58152-VT020-00</t>
  </si>
  <si>
    <t>382F</t>
  </si>
  <si>
    <t>INSULATOR  FLOOR HEAT  NO.2</t>
  </si>
  <si>
    <t>5307</t>
  </si>
  <si>
    <t>125110P10000</t>
  </si>
  <si>
    <t>12511-0P100-00</t>
  </si>
  <si>
    <t>125H</t>
  </si>
  <si>
    <t>SETIA GUNA SEJATI</t>
  </si>
  <si>
    <t>BRACKET  ALTERNATOR</t>
  </si>
  <si>
    <t>16575VT02000</t>
  </si>
  <si>
    <t>16575-VT020-00</t>
  </si>
  <si>
    <t>385F</t>
  </si>
  <si>
    <t>BRACKET  WATER HOSE CLAMP</t>
  </si>
  <si>
    <t>16575VT04000</t>
  </si>
  <si>
    <t>16575-VT040-00</t>
  </si>
  <si>
    <t>386F</t>
  </si>
  <si>
    <t>17118F212000</t>
  </si>
  <si>
    <t>17118-F2120-00</t>
  </si>
  <si>
    <t>387F</t>
  </si>
  <si>
    <t>STAY  MANIFOLD</t>
  </si>
  <si>
    <t>258610C03000</t>
  </si>
  <si>
    <t>25861-0C030-00</t>
  </si>
  <si>
    <t>147H</t>
  </si>
  <si>
    <t>BRACKET  VACUUM SWITCHING VALVE</t>
  </si>
  <si>
    <t>285590L05000</t>
  </si>
  <si>
    <t>28559-0L050-00</t>
  </si>
  <si>
    <t>172C</t>
  </si>
  <si>
    <t>BRACKET  GLOW PLUG CONTROLLER</t>
  </si>
  <si>
    <t>285590L06000</t>
  </si>
  <si>
    <t>28559-0L060-00</t>
  </si>
  <si>
    <t>173C</t>
  </si>
  <si>
    <t>285590L07000</t>
  </si>
  <si>
    <t>28559-0L070-00</t>
  </si>
  <si>
    <t>174C</t>
  </si>
  <si>
    <t>285590L08000</t>
  </si>
  <si>
    <t>28559-0L080-00</t>
  </si>
  <si>
    <t>175C</t>
  </si>
  <si>
    <t>31484KK01000</t>
  </si>
  <si>
    <t>31484-KK010-00</t>
  </si>
  <si>
    <t>187C</t>
  </si>
  <si>
    <t>31485KK01000</t>
  </si>
  <si>
    <t>31485-KK010-00</t>
  </si>
  <si>
    <t>188C</t>
  </si>
  <si>
    <t>BRACKET  FLEXIBLE HOSE  NO.2</t>
  </si>
  <si>
    <t>33823VT01000</t>
  </si>
  <si>
    <t>33823-VT010-00</t>
  </si>
  <si>
    <t>388F</t>
  </si>
  <si>
    <t>33823VT02000</t>
  </si>
  <si>
    <t>33823-VT020-00</t>
  </si>
  <si>
    <t>389F</t>
  </si>
  <si>
    <t>3512A0K10000</t>
  </si>
  <si>
    <t>3512A-0K100-00</t>
  </si>
  <si>
    <t>209C</t>
  </si>
  <si>
    <t>BRACKET  TRANSMISSION BREATHER</t>
  </si>
  <si>
    <t>3512A0K11000</t>
  </si>
  <si>
    <t>3512A-0K110-00</t>
  </si>
  <si>
    <t>210C</t>
  </si>
  <si>
    <t>3512A0K12000</t>
  </si>
  <si>
    <t>3512A-0K120-00</t>
  </si>
  <si>
    <t>165H</t>
  </si>
  <si>
    <t>3512A0K13000</t>
  </si>
  <si>
    <t>3512A-0K130-00</t>
  </si>
  <si>
    <t>166H</t>
  </si>
  <si>
    <t>3512A0K19000</t>
  </si>
  <si>
    <t>3512A-0K190-00</t>
  </si>
  <si>
    <t>167H</t>
  </si>
  <si>
    <t>364780K02000</t>
  </si>
  <si>
    <t>36478-0K020-00</t>
  </si>
  <si>
    <t>182H</t>
  </si>
  <si>
    <t>364780K03000</t>
  </si>
  <si>
    <t>36478-0K030-00</t>
  </si>
  <si>
    <t>183H</t>
  </si>
  <si>
    <t>364780K06000</t>
  </si>
  <si>
    <t>36478-0K060-00</t>
  </si>
  <si>
    <t>184H</t>
  </si>
  <si>
    <t>42116VT02000</t>
  </si>
  <si>
    <t>42116-VT020-00</t>
  </si>
  <si>
    <t>390F</t>
  </si>
  <si>
    <t>COVER  RR AXLE BEAM</t>
  </si>
  <si>
    <t>47351KK01000</t>
  </si>
  <si>
    <t>47351-KK010-00</t>
  </si>
  <si>
    <t>243H</t>
  </si>
  <si>
    <t>BRACKET  FLEXIBLE HOSE  NO.1</t>
  </si>
  <si>
    <t>47352KK01000</t>
  </si>
  <si>
    <t>47352-KK010-00</t>
  </si>
  <si>
    <t>244H</t>
  </si>
  <si>
    <t>47353KK01000</t>
  </si>
  <si>
    <t>47353-KK010-00</t>
  </si>
  <si>
    <t>245H</t>
  </si>
  <si>
    <t>BRACKET  FLEXIBLE HOSE  NO.3</t>
  </si>
  <si>
    <t>47354KK01000</t>
  </si>
  <si>
    <t>47354-KK010-00</t>
  </si>
  <si>
    <t>246H</t>
  </si>
  <si>
    <t>BRACKET  FLEXIBLE HOSE  NO.4</t>
  </si>
  <si>
    <t>48823KK01000</t>
  </si>
  <si>
    <t>48823-KK010-00</t>
  </si>
  <si>
    <t>264H</t>
  </si>
  <si>
    <t>COVER  STABILIZER BRACKET</t>
  </si>
  <si>
    <t>48824VT01000</t>
  </si>
  <si>
    <t>48824-VT010-00</t>
  </si>
  <si>
    <t>391F</t>
  </si>
  <si>
    <t>51907VT02000</t>
  </si>
  <si>
    <t>51907-VT020-00</t>
  </si>
  <si>
    <t>392F</t>
  </si>
  <si>
    <t>76</t>
  </si>
  <si>
    <t>STOPPER SUB-ASSY  SPARE WHEEL CARRIER</t>
  </si>
  <si>
    <t>51938VT02000</t>
  </si>
  <si>
    <t>51938-VT020-00</t>
  </si>
  <si>
    <t>393F</t>
  </si>
  <si>
    <t>65</t>
  </si>
  <si>
    <t>LOCK  SPARE WHEEL CARRIER</t>
  </si>
  <si>
    <t>531150K07000</t>
  </si>
  <si>
    <t>53115-0K070-00</t>
  </si>
  <si>
    <t>304H</t>
  </si>
  <si>
    <t>BRACKET  RADIATOR GRILLE  UPR</t>
  </si>
  <si>
    <t>53681VT02000</t>
  </si>
  <si>
    <t>53681-VT020-00</t>
  </si>
  <si>
    <t>394F</t>
  </si>
  <si>
    <t>BRACE  FR SUSPENSION UPR TO COWL  RH</t>
  </si>
  <si>
    <t>53682VT02000</t>
  </si>
  <si>
    <t>53682-VT020-00</t>
  </si>
  <si>
    <t>395F</t>
  </si>
  <si>
    <t>BRACE  FR SUSPENSION UPR TO COWL  LH</t>
  </si>
  <si>
    <t>55326KK01000</t>
  </si>
  <si>
    <t>55326-KK010-00</t>
  </si>
  <si>
    <t>402C</t>
  </si>
  <si>
    <t>STAY  INSTRUMENT PANEL</t>
  </si>
  <si>
    <t>557480K05000</t>
  </si>
  <si>
    <t>55748-0K050-00</t>
  </si>
  <si>
    <t>459C</t>
  </si>
  <si>
    <t>BRACE  COWL TOP INNER TO PILLAR  RH</t>
  </si>
  <si>
    <t>557490K03000</t>
  </si>
  <si>
    <t>55749-0K030-00</t>
  </si>
  <si>
    <t>460C</t>
  </si>
  <si>
    <t>BRACE  COWL TOP INNER TO PILLAR  LH</t>
  </si>
  <si>
    <t>57793VT02000</t>
  </si>
  <si>
    <t>57793-VT020-00</t>
  </si>
  <si>
    <t>396F</t>
  </si>
  <si>
    <t>BRACKET  RR SUSPENSION ARM  RR RH NO.1</t>
  </si>
  <si>
    <t>57794VT02000</t>
  </si>
  <si>
    <t>57794-VT020-00</t>
  </si>
  <si>
    <t>397F</t>
  </si>
  <si>
    <t>BRACKET  RR SUSPENSION ARM  RR LH NO.1</t>
  </si>
  <si>
    <t>58996KK02000</t>
  </si>
  <si>
    <t>58996-KK020-00</t>
  </si>
  <si>
    <t>480C</t>
  </si>
  <si>
    <t>61181KK03000</t>
  </si>
  <si>
    <t>61181-KK030-00</t>
  </si>
  <si>
    <t>438H</t>
  </si>
  <si>
    <t>74411VT02000</t>
  </si>
  <si>
    <t>74411-VT020-00</t>
  </si>
  <si>
    <t>398F</t>
  </si>
  <si>
    <t>CARRIER  BATTERY</t>
  </si>
  <si>
    <t>827150K20000</t>
  </si>
  <si>
    <t>82715-0K200-00</t>
  </si>
  <si>
    <t>873H</t>
  </si>
  <si>
    <t>827150K57000</t>
  </si>
  <si>
    <t>82715-0K570-00</t>
  </si>
  <si>
    <t>874H</t>
  </si>
  <si>
    <t>827150K61000</t>
  </si>
  <si>
    <t>82715-0K610-00</t>
  </si>
  <si>
    <t>875H</t>
  </si>
  <si>
    <t>827150KD4000</t>
  </si>
  <si>
    <t>82715-0KD40-00</t>
  </si>
  <si>
    <t>877H</t>
  </si>
  <si>
    <t>827150KD5000</t>
  </si>
  <si>
    <t>82715-0KD50-00</t>
  </si>
  <si>
    <t>878H</t>
  </si>
  <si>
    <t>82715KK32000</t>
  </si>
  <si>
    <t>82715-KK320-00</t>
  </si>
  <si>
    <t>882H</t>
  </si>
  <si>
    <t>82715KK49000</t>
  </si>
  <si>
    <t>82715-KK490-00</t>
  </si>
  <si>
    <t>887H</t>
  </si>
  <si>
    <t>82715KK64000</t>
  </si>
  <si>
    <t>82715-KK640-00</t>
  </si>
  <si>
    <t>888H</t>
  </si>
  <si>
    <t>82715KK78000</t>
  </si>
  <si>
    <t>82715-KK780-00</t>
  </si>
  <si>
    <t>889H</t>
  </si>
  <si>
    <t>82715KK86000</t>
  </si>
  <si>
    <t>82715-KK860-00</t>
  </si>
  <si>
    <t>890H</t>
  </si>
  <si>
    <t>882660K04000</t>
  </si>
  <si>
    <t>88266-0K040-00</t>
  </si>
  <si>
    <t>985H</t>
  </si>
  <si>
    <t>CLAMP  SKID CONTROL SENSOR</t>
  </si>
  <si>
    <t>5309</t>
  </si>
  <si>
    <t>58661VT03000</t>
  </si>
  <si>
    <t>58661-VT030-00</t>
  </si>
  <si>
    <t>399F</t>
  </si>
  <si>
    <t>KOTOBUKIYA INDO CLASSIC INDUSTRIES</t>
  </si>
  <si>
    <t>SHEET  FR FLOOR SILENCER  CTR FR</t>
  </si>
  <si>
    <t>5320</t>
  </si>
  <si>
    <t>435150K03000</t>
  </si>
  <si>
    <t>43515-0K030-00</t>
  </si>
  <si>
    <t>235E</t>
  </si>
  <si>
    <t>FINE SINTER INDONESIA</t>
  </si>
  <si>
    <t>ROTOR  SKID CONTROL  FR</t>
  </si>
  <si>
    <t>ALXL -  A6</t>
  </si>
  <si>
    <t>5327</t>
  </si>
  <si>
    <t>90171T000700</t>
  </si>
  <si>
    <t>90171-T0007-00</t>
  </si>
  <si>
    <t>405F</t>
  </si>
  <si>
    <t>SUGIURA INDONESIA</t>
  </si>
  <si>
    <t>NUT  CASTLE</t>
  </si>
  <si>
    <t>FRSUR-C212</t>
  </si>
  <si>
    <t>90177T001500</t>
  </si>
  <si>
    <t>90177-T0015-00</t>
  </si>
  <si>
    <t>539G</t>
  </si>
  <si>
    <t>NUT LOCK</t>
  </si>
  <si>
    <t>90177T001700</t>
  </si>
  <si>
    <t>90177-T0017-00</t>
  </si>
  <si>
    <t>406F</t>
  </si>
  <si>
    <t>NUT  LOCK</t>
  </si>
  <si>
    <t>90178T004100</t>
  </si>
  <si>
    <t>90178-T0041-00</t>
  </si>
  <si>
    <t>229B</t>
  </si>
  <si>
    <t>90178T004700</t>
  </si>
  <si>
    <t>90178-T0047-00</t>
  </si>
  <si>
    <t>231B</t>
  </si>
  <si>
    <t>90178T009400</t>
  </si>
  <si>
    <t>90178-T0094-00</t>
  </si>
  <si>
    <t>194D</t>
  </si>
  <si>
    <t>90178T010400</t>
  </si>
  <si>
    <t>90178-T0104-00</t>
  </si>
  <si>
    <t>195D</t>
  </si>
  <si>
    <t>90178T011000</t>
  </si>
  <si>
    <t>90178-T0110-00</t>
  </si>
  <si>
    <t>407F</t>
  </si>
  <si>
    <t>90178T011300</t>
  </si>
  <si>
    <t>90178-T0113-00</t>
  </si>
  <si>
    <t>541G</t>
  </si>
  <si>
    <t>FRAMR- F58</t>
  </si>
  <si>
    <t>90178T011700</t>
  </si>
  <si>
    <t>90178-T0117-00</t>
  </si>
  <si>
    <t>835F</t>
  </si>
  <si>
    <t>90185T000100</t>
  </si>
  <si>
    <t>90185-T0001-00</t>
  </si>
  <si>
    <t>752K</t>
  </si>
  <si>
    <t>NUT  CLIP</t>
  </si>
  <si>
    <t>90942T100300</t>
  </si>
  <si>
    <t>90942-T1003-00</t>
  </si>
  <si>
    <t>408F</t>
  </si>
  <si>
    <t>NUT  HUB W/WASHER</t>
  </si>
  <si>
    <t>90942T100500</t>
  </si>
  <si>
    <t>90942-T1005-00</t>
  </si>
  <si>
    <t>683B</t>
  </si>
  <si>
    <t>NUT HUB W/WASHER</t>
  </si>
  <si>
    <t>PLT  - N60</t>
  </si>
  <si>
    <t>5328</t>
  </si>
  <si>
    <t>90105T030300</t>
  </si>
  <si>
    <t>90105-T0303-00</t>
  </si>
  <si>
    <t>543G</t>
  </si>
  <si>
    <t>MEIDOH INDONESIA</t>
  </si>
  <si>
    <t>90105T030500</t>
  </si>
  <si>
    <t>90105-T0305-00</t>
  </si>
  <si>
    <t>544G</t>
  </si>
  <si>
    <t>90105T032600</t>
  </si>
  <si>
    <t>90105-T0326-00</t>
  </si>
  <si>
    <t>154D</t>
  </si>
  <si>
    <t>ALXL -  A8</t>
  </si>
  <si>
    <t>90105T038200</t>
  </si>
  <si>
    <t>90105-T0382-00</t>
  </si>
  <si>
    <t>409F</t>
  </si>
  <si>
    <t>90105T038300</t>
  </si>
  <si>
    <t>90105-T0383-00</t>
  </si>
  <si>
    <t>410F</t>
  </si>
  <si>
    <t>90105T038600</t>
  </si>
  <si>
    <t>90105-T0386-00</t>
  </si>
  <si>
    <t>411F</t>
  </si>
  <si>
    <t>90105T038800</t>
  </si>
  <si>
    <t>90105-T0388-00</t>
  </si>
  <si>
    <t>412F</t>
  </si>
  <si>
    <t>90105T042000</t>
  </si>
  <si>
    <t>90105-T0420-00</t>
  </si>
  <si>
    <t>413F</t>
  </si>
  <si>
    <t>170</t>
  </si>
  <si>
    <t>CH1RH- C43</t>
  </si>
  <si>
    <t>90119T030000</t>
  </si>
  <si>
    <t>90119-T0300-00</t>
  </si>
  <si>
    <t>062J</t>
  </si>
  <si>
    <t>90119T047200</t>
  </si>
  <si>
    <t>90119-T0472-00</t>
  </si>
  <si>
    <t>183D</t>
  </si>
  <si>
    <t>90119T053200</t>
  </si>
  <si>
    <t>90119-T0532-00</t>
  </si>
  <si>
    <t>414F</t>
  </si>
  <si>
    <t>90119T053300</t>
  </si>
  <si>
    <t>90119-T0533-00</t>
  </si>
  <si>
    <t>415F</t>
  </si>
  <si>
    <t>90119T057300</t>
  </si>
  <si>
    <t>90119-T0573-00</t>
  </si>
  <si>
    <t>416F</t>
  </si>
  <si>
    <t>90119T057400</t>
  </si>
  <si>
    <t>90119-T0574-00</t>
  </si>
  <si>
    <t>417F</t>
  </si>
  <si>
    <t>110</t>
  </si>
  <si>
    <t>90119T057500</t>
  </si>
  <si>
    <t>90119-T0575-00</t>
  </si>
  <si>
    <t>418F</t>
  </si>
  <si>
    <t>90119T057700</t>
  </si>
  <si>
    <t>90119-T0577-00</t>
  </si>
  <si>
    <t>419F</t>
  </si>
  <si>
    <t>90119T057800</t>
  </si>
  <si>
    <t>90119-T0578-00</t>
  </si>
  <si>
    <t>420F</t>
  </si>
  <si>
    <t>90119T057900</t>
  </si>
  <si>
    <t>90119-T0579-00</t>
  </si>
  <si>
    <t>421F</t>
  </si>
  <si>
    <t>90119T058100</t>
  </si>
  <si>
    <t>90119-T0581-00</t>
  </si>
  <si>
    <t>422F</t>
  </si>
  <si>
    <t>90119T058400</t>
  </si>
  <si>
    <t>90119-T0584-00</t>
  </si>
  <si>
    <t>423F</t>
  </si>
  <si>
    <t>90119T061200</t>
  </si>
  <si>
    <t>90119-T0612-00</t>
  </si>
  <si>
    <t>424F</t>
  </si>
  <si>
    <t>90119T061400</t>
  </si>
  <si>
    <t>90119-T0614-00</t>
  </si>
  <si>
    <t>836F</t>
  </si>
  <si>
    <t>260</t>
  </si>
  <si>
    <t>90119T061900</t>
  </si>
  <si>
    <t>90119-T0619-00</t>
  </si>
  <si>
    <t>425F</t>
  </si>
  <si>
    <t>90173T000300</t>
  </si>
  <si>
    <t>90173-T0003-00</t>
  </si>
  <si>
    <t>426F</t>
  </si>
  <si>
    <t>NUT  SQUARE</t>
  </si>
  <si>
    <t>5336</t>
  </si>
  <si>
    <t>47781VT01000</t>
  </si>
  <si>
    <t>47781-VT010-00</t>
  </si>
  <si>
    <t>431F</t>
  </si>
  <si>
    <t>KYOKUYO INDUSTRIAL INDONESIA</t>
  </si>
  <si>
    <t>47782VT01000</t>
  </si>
  <si>
    <t>47782-VT010-00</t>
  </si>
  <si>
    <t>432F</t>
  </si>
  <si>
    <t>47881VT01000</t>
  </si>
  <si>
    <t>47881-VT010-00</t>
  </si>
  <si>
    <t>433F</t>
  </si>
  <si>
    <t>COVER  DISC BRAKE DUST  RR RH</t>
  </si>
  <si>
    <t>47882VT01000</t>
  </si>
  <si>
    <t>47882-VT010-00</t>
  </si>
  <si>
    <t>434F</t>
  </si>
  <si>
    <t>COVER  DISC BRAKE DUST  RR LH</t>
  </si>
  <si>
    <t>5345</t>
  </si>
  <si>
    <t>67861VT01000</t>
  </si>
  <si>
    <t>67861-VT010-00</t>
  </si>
  <si>
    <t>435F</t>
  </si>
  <si>
    <t>NISHIKAWA KARYA INDONESIA</t>
  </si>
  <si>
    <t>67872VT01000</t>
  </si>
  <si>
    <t>67872-VT010-00</t>
  </si>
  <si>
    <t>438F</t>
  </si>
  <si>
    <t>67862VT01000</t>
  </si>
  <si>
    <t>67862-VT010-00</t>
  </si>
  <si>
    <t>436F</t>
  </si>
  <si>
    <t>67871VT01000</t>
  </si>
  <si>
    <t>67871-VT010-00</t>
  </si>
  <si>
    <t>437F</t>
  </si>
  <si>
    <t>5346</t>
  </si>
  <si>
    <t>77697VT01000</t>
  </si>
  <si>
    <t>77697-VT010-00</t>
  </si>
  <si>
    <t>439F</t>
  </si>
  <si>
    <t>INDONESIA THAI SUMMIT AUTO</t>
  </si>
  <si>
    <t>INSULATOR  FUEL TANK HEAT  NO.1</t>
  </si>
  <si>
    <t>77750VT01000</t>
  </si>
  <si>
    <t>77750-VT010-00</t>
  </si>
  <si>
    <t>837F</t>
  </si>
  <si>
    <t>BRACKET ASSY  CHARCOAL CANISTER</t>
  </si>
  <si>
    <t>77751VT01000</t>
  </si>
  <si>
    <t>77751-VT010-00</t>
  </si>
  <si>
    <t>440F</t>
  </si>
  <si>
    <t>77751VT02000</t>
  </si>
  <si>
    <t>77751-VT020-00</t>
  </si>
  <si>
    <t>441F</t>
  </si>
  <si>
    <t>5347</t>
  </si>
  <si>
    <t>82151VT05000</t>
  </si>
  <si>
    <t>82151-VT050-00</t>
  </si>
  <si>
    <t>442F</t>
  </si>
  <si>
    <t>FURUKAWA AUTOMOTIVE SYSTEMS IND PT.</t>
  </si>
  <si>
    <t>82151VT06000</t>
  </si>
  <si>
    <t>82151-VT060-00</t>
  </si>
  <si>
    <t>443F</t>
  </si>
  <si>
    <t>SPDL - D35</t>
  </si>
  <si>
    <t>82151VT08000</t>
  </si>
  <si>
    <t>82151-VT080-00</t>
  </si>
  <si>
    <t>445F</t>
  </si>
  <si>
    <t>82151VT12000</t>
  </si>
  <si>
    <t>82151-VT120-00</t>
  </si>
  <si>
    <t>447F</t>
  </si>
  <si>
    <t>82151VT14000</t>
  </si>
  <si>
    <t>82151-VT140-00</t>
  </si>
  <si>
    <t>448F</t>
  </si>
  <si>
    <t>82151VT15000</t>
  </si>
  <si>
    <t>82151-VT150-00</t>
  </si>
  <si>
    <t>449F</t>
  </si>
  <si>
    <t>82151VT16000</t>
  </si>
  <si>
    <t>82151-VT160-00</t>
  </si>
  <si>
    <t>450F</t>
  </si>
  <si>
    <t>82152VT05000</t>
  </si>
  <si>
    <t>82152-VT050-00</t>
  </si>
  <si>
    <t>451F</t>
  </si>
  <si>
    <t>82152VT06000</t>
  </si>
  <si>
    <t>82152-VT060-00</t>
  </si>
  <si>
    <t>452F</t>
  </si>
  <si>
    <t>82152VT08000</t>
  </si>
  <si>
    <t>82152-VT080-00</t>
  </si>
  <si>
    <t>891F</t>
  </si>
  <si>
    <t>J1D  -D105</t>
  </si>
  <si>
    <t>82152VT12000</t>
  </si>
  <si>
    <t>82152-VT120-00</t>
  </si>
  <si>
    <t>456F</t>
  </si>
  <si>
    <t>82152VT14000</t>
  </si>
  <si>
    <t>82152-VT140-00</t>
  </si>
  <si>
    <t>457F</t>
  </si>
  <si>
    <t>82152VT15000</t>
  </si>
  <si>
    <t>82152-VT150-00</t>
  </si>
  <si>
    <t>458F</t>
  </si>
  <si>
    <t>82152VT16000</t>
  </si>
  <si>
    <t>82152-VT160-00</t>
  </si>
  <si>
    <t>459F</t>
  </si>
  <si>
    <t>82153VT02000</t>
  </si>
  <si>
    <t>82153-VT020-00</t>
  </si>
  <si>
    <t>460F</t>
  </si>
  <si>
    <t>82184VT06100</t>
  </si>
  <si>
    <t>82184-VT061-00</t>
  </si>
  <si>
    <t>918F</t>
  </si>
  <si>
    <t>SPT1 - M80</t>
  </si>
  <si>
    <t>82184VT08100</t>
  </si>
  <si>
    <t>82184-VT081-00</t>
  </si>
  <si>
    <t>919F</t>
  </si>
  <si>
    <t>82184VT09100</t>
  </si>
  <si>
    <t>82184-VT091-00</t>
  </si>
  <si>
    <t>920F</t>
  </si>
  <si>
    <t>82184VT10100</t>
  </si>
  <si>
    <t>82184-VT101-00</t>
  </si>
  <si>
    <t>921F</t>
  </si>
  <si>
    <t>82184VT11100</t>
  </si>
  <si>
    <t>82184-VT111-00</t>
  </si>
  <si>
    <t>922F</t>
  </si>
  <si>
    <t>82184VT16100</t>
  </si>
  <si>
    <t>82184-VT161-00</t>
  </si>
  <si>
    <t>923F</t>
  </si>
  <si>
    <t>82184VT17100</t>
  </si>
  <si>
    <t>82184-VT171-00</t>
  </si>
  <si>
    <t>924F</t>
  </si>
  <si>
    <t>82184VT19100</t>
  </si>
  <si>
    <t>82184-VT191-00</t>
  </si>
  <si>
    <t>925F</t>
  </si>
  <si>
    <t>82184VT20100</t>
  </si>
  <si>
    <t>82184-VT201-00</t>
  </si>
  <si>
    <t>926F</t>
  </si>
  <si>
    <t>5348</t>
  </si>
  <si>
    <t>746100K020B0</t>
  </si>
  <si>
    <t>74610-0K020-B0</t>
  </si>
  <si>
    <t>692C</t>
  </si>
  <si>
    <t>KOJIMA AUTO TECHNOLOGY INDONESIA</t>
  </si>
  <si>
    <t>GRIP ASSY  ASSIST</t>
  </si>
  <si>
    <t>746100K020C0</t>
  </si>
  <si>
    <t>74610-0K020-C0</t>
  </si>
  <si>
    <t>991K</t>
  </si>
  <si>
    <t>746100K030B0</t>
  </si>
  <si>
    <t>74610-0K030-B0</t>
  </si>
  <si>
    <t>693C</t>
  </si>
  <si>
    <t>746100K030C0</t>
  </si>
  <si>
    <t>74610-0K030-C0</t>
  </si>
  <si>
    <t>992K</t>
  </si>
  <si>
    <t>692050K060C0</t>
  </si>
  <si>
    <t>69205-0K060-C0</t>
  </si>
  <si>
    <t>585C</t>
  </si>
  <si>
    <t>HANDLE SUB-ASSY  FR DOOR  INSIDE</t>
  </si>
  <si>
    <t>692050K160C1</t>
  </si>
  <si>
    <t>69205-0K160-C1</t>
  </si>
  <si>
    <t>470F</t>
  </si>
  <si>
    <t>692060K060C0</t>
  </si>
  <si>
    <t>69206-0K060-C0</t>
  </si>
  <si>
    <t>587C</t>
  </si>
  <si>
    <t>HANDLE SUB-ASSY  FR DOOR  INSIDE LH</t>
  </si>
  <si>
    <t>ERDR -D165</t>
  </si>
  <si>
    <t>692060K150C1</t>
  </si>
  <si>
    <t>69206-0K150-C1</t>
  </si>
  <si>
    <t>471F</t>
  </si>
  <si>
    <t>692830K020C0</t>
  </si>
  <si>
    <t>69283-0K020-C0</t>
  </si>
  <si>
    <t>600C</t>
  </si>
  <si>
    <t>PLUG  DOOR INSIDE HANDLE BEZEL  RH</t>
  </si>
  <si>
    <t>69283VT010C0</t>
  </si>
  <si>
    <t>69283-VT010-C0</t>
  </si>
  <si>
    <t>472F</t>
  </si>
  <si>
    <t>692840K010C0</t>
  </si>
  <si>
    <t>69284-0K010-C0</t>
  </si>
  <si>
    <t>601C</t>
  </si>
  <si>
    <t>PLUG  DOOR INSIDE HANDLE BEZEL  LH</t>
  </si>
  <si>
    <t>69284VT010C0</t>
  </si>
  <si>
    <t>69284-VT010-C0</t>
  </si>
  <si>
    <t>473F</t>
  </si>
  <si>
    <t>55900VT04000</t>
  </si>
  <si>
    <t>55900-VT040-00</t>
  </si>
  <si>
    <t>474F</t>
  </si>
  <si>
    <t>55900VT05000</t>
  </si>
  <si>
    <t>55900-VT050-00</t>
  </si>
  <si>
    <t>475F</t>
  </si>
  <si>
    <t>55900VT06000</t>
  </si>
  <si>
    <t>55900-VT060-00</t>
  </si>
  <si>
    <t>476F</t>
  </si>
  <si>
    <t>55900VT07000</t>
  </si>
  <si>
    <t>55900-VT070-00</t>
  </si>
  <si>
    <t>477F</t>
  </si>
  <si>
    <t>84010VT03000</t>
  </si>
  <si>
    <t>84010-VT030-00</t>
  </si>
  <si>
    <t>478F</t>
  </si>
  <si>
    <t>84010VT04000</t>
  </si>
  <si>
    <t>84010-VT040-00</t>
  </si>
  <si>
    <t>479F</t>
  </si>
  <si>
    <t>5349</t>
  </si>
  <si>
    <t>754590K34000</t>
  </si>
  <si>
    <t>75459-0K340-00</t>
  </si>
  <si>
    <t>698C</t>
  </si>
  <si>
    <t>SAKAE RIKEN INDONESIA</t>
  </si>
  <si>
    <t>MARK  TAIL GATE  SRV</t>
  </si>
  <si>
    <t>5350</t>
  </si>
  <si>
    <t>526750K08000</t>
  </si>
  <si>
    <t>52675-0K080-00</t>
  </si>
  <si>
    <t>347C</t>
  </si>
  <si>
    <t>DAIKYONISHIKAWA TENWA INDONESIA</t>
  </si>
  <si>
    <t>SUPPORT  FR BUMPER SIDE  NO.1 RH</t>
  </si>
  <si>
    <t>TRIM2-T206</t>
  </si>
  <si>
    <t>526760K08000</t>
  </si>
  <si>
    <t>52676-0K080-00</t>
  </si>
  <si>
    <t>348C</t>
  </si>
  <si>
    <t>SUPPORT  FR BUMPER SIDE  NO.1 LH</t>
  </si>
  <si>
    <t>5357</t>
  </si>
  <si>
    <t>112850E01000</t>
  </si>
  <si>
    <t>11285-0E010-00</t>
  </si>
  <si>
    <t>126C</t>
  </si>
  <si>
    <t>TSUCHIYA INDONESIA</t>
  </si>
  <si>
    <t>LABEL  COOLANT SYSTEM NOTICE</t>
  </si>
  <si>
    <t>112980E03000</t>
  </si>
  <si>
    <t>11298-0E030-00</t>
  </si>
  <si>
    <t>753K</t>
  </si>
  <si>
    <t>LABEL  EMISSION CONTROL INFORMATION</t>
  </si>
  <si>
    <t>112980E04000</t>
  </si>
  <si>
    <t>11298-0E040-00</t>
  </si>
  <si>
    <t>754K</t>
  </si>
  <si>
    <t>11298F204000</t>
  </si>
  <si>
    <t>11298-F2040-00</t>
  </si>
  <si>
    <t>480F</t>
  </si>
  <si>
    <t>11298F205000</t>
  </si>
  <si>
    <t>11298-F2050-00</t>
  </si>
  <si>
    <t>481F</t>
  </si>
  <si>
    <t>288A2VT02000</t>
  </si>
  <si>
    <t>288A2-VT020-00</t>
  </si>
  <si>
    <t>482F</t>
  </si>
  <si>
    <t>LABEL  BATTERY LOCATION</t>
  </si>
  <si>
    <t>426610KP5000</t>
  </si>
  <si>
    <t>42661-0KP50-00</t>
  </si>
  <si>
    <t>755K</t>
  </si>
  <si>
    <t>LABEL  TIRE PRESSURE INFORMATION</t>
  </si>
  <si>
    <t>426610KR2000</t>
  </si>
  <si>
    <t>42661-0KR20-00</t>
  </si>
  <si>
    <t>537E</t>
  </si>
  <si>
    <t>426610KS7000</t>
  </si>
  <si>
    <t>42661-0KS70-00</t>
  </si>
  <si>
    <t>756K</t>
  </si>
  <si>
    <t>42661VT05000</t>
  </si>
  <si>
    <t>42661-VT050-00</t>
  </si>
  <si>
    <t>483F</t>
  </si>
  <si>
    <t>42661VT06000</t>
  </si>
  <si>
    <t>42661-VT060-00</t>
  </si>
  <si>
    <t>484F</t>
  </si>
  <si>
    <t>42661VT07000</t>
  </si>
  <si>
    <t>42661-VT070-00</t>
  </si>
  <si>
    <t>485F</t>
  </si>
  <si>
    <t>478930K15000</t>
  </si>
  <si>
    <t>47893-0K150-00</t>
  </si>
  <si>
    <t>978D</t>
  </si>
  <si>
    <t>FILM  DISC BRAKE ANTI RUST</t>
  </si>
  <si>
    <t>FLQC -  Q5</t>
  </si>
  <si>
    <t>478930K16000</t>
  </si>
  <si>
    <t>47893-0K160-00</t>
  </si>
  <si>
    <t>890J</t>
  </si>
  <si>
    <t>478930K17000</t>
  </si>
  <si>
    <t>47893-0K170-00</t>
  </si>
  <si>
    <t>891J</t>
  </si>
  <si>
    <t>693390606000</t>
  </si>
  <si>
    <t>69339-06060-00</t>
  </si>
  <si>
    <t>130B</t>
  </si>
  <si>
    <t>LABEL  CHILD PROTECTOR LOCK CAUTION</t>
  </si>
  <si>
    <t>745280K07000</t>
  </si>
  <si>
    <t>74528-0K070-00</t>
  </si>
  <si>
    <t>613H</t>
  </si>
  <si>
    <t>LABEL  BACK DOOR CAUTION  NO.2</t>
  </si>
  <si>
    <t>745280K08000</t>
  </si>
  <si>
    <t>74528-0K080-00</t>
  </si>
  <si>
    <t>614H</t>
  </si>
  <si>
    <t>745280K09000</t>
  </si>
  <si>
    <t>74528-0K090-00</t>
  </si>
  <si>
    <t>615H</t>
  </si>
  <si>
    <t>745280K10000</t>
  </si>
  <si>
    <t>74528-0K100-00</t>
  </si>
  <si>
    <t>616H</t>
  </si>
  <si>
    <t>745280K11000</t>
  </si>
  <si>
    <t>74528-0K110-00</t>
  </si>
  <si>
    <t>617H</t>
  </si>
  <si>
    <t>745280K26000</t>
  </si>
  <si>
    <t>74528-0K260-00</t>
  </si>
  <si>
    <t>619H</t>
  </si>
  <si>
    <t>LABEL  DOOR CLOSER CAUTION</t>
  </si>
  <si>
    <t>745598910100</t>
  </si>
  <si>
    <t>74559-89101-00</t>
  </si>
  <si>
    <t>2726</t>
  </si>
  <si>
    <t>PLATE  FUEL CAUTION</t>
  </si>
  <si>
    <t>586610K07000</t>
  </si>
  <si>
    <t>58661-0K070-00</t>
  </si>
  <si>
    <t>474C</t>
  </si>
  <si>
    <t>586610K09000</t>
  </si>
  <si>
    <t>58661-0K090-00</t>
  </si>
  <si>
    <t>475C</t>
  </si>
  <si>
    <t>586620K12000</t>
  </si>
  <si>
    <t>58662-0K120-00</t>
  </si>
  <si>
    <t>476C</t>
  </si>
  <si>
    <t>SHEET  FR FLOOR SILENCER  CTR RR</t>
  </si>
  <si>
    <t>586620K13000</t>
  </si>
  <si>
    <t>58662-0K130-00</t>
  </si>
  <si>
    <t>477C</t>
  </si>
  <si>
    <t>586870K04000</t>
  </si>
  <si>
    <t>58687-0K040-00</t>
  </si>
  <si>
    <t>077J</t>
  </si>
  <si>
    <t>SHEET  FR FLOOR SILENCER  CTR NO.3</t>
  </si>
  <si>
    <t>58688KK01000</t>
  </si>
  <si>
    <t>58688-KK010-00</t>
  </si>
  <si>
    <t>757K</t>
  </si>
  <si>
    <t>SHEET  FR FLOOR SILENCER  CTR NO.4</t>
  </si>
  <si>
    <t>5365</t>
  </si>
  <si>
    <t>481570K06000</t>
  </si>
  <si>
    <t>48157-0K060-00</t>
  </si>
  <si>
    <t>308C</t>
  </si>
  <si>
    <t xml:space="preserve"> TOKAI RUBBER INDONESIA</t>
  </si>
  <si>
    <t>INSULATOR  FR COIL SPRING  UPR</t>
  </si>
  <si>
    <t>ALXL - A11</t>
  </si>
  <si>
    <t>48157VT01000</t>
  </si>
  <si>
    <t>48157-VT010-00</t>
  </si>
  <si>
    <t>491F</t>
  </si>
  <si>
    <t>48158VT01000</t>
  </si>
  <si>
    <t>48158-VT010-00</t>
  </si>
  <si>
    <t>492F</t>
  </si>
  <si>
    <t>INSULATOR  FR COIL SPRING  LWR</t>
  </si>
  <si>
    <t>48159VT01000</t>
  </si>
  <si>
    <t>48159-VT010-00</t>
  </si>
  <si>
    <t>493F</t>
  </si>
  <si>
    <t>SEAT  COIL SPRING</t>
  </si>
  <si>
    <t>483040K13000</t>
  </si>
  <si>
    <t>48304-0K130-00</t>
  </si>
  <si>
    <t>309C</t>
  </si>
  <si>
    <t>BUMPER SUB-ASSY  FR SPRING</t>
  </si>
  <si>
    <t>48559VT01000</t>
  </si>
  <si>
    <t>48559-VT010-00</t>
  </si>
  <si>
    <t>494F</t>
  </si>
  <si>
    <t>COVER  SHOCK ABSORBER DUST</t>
  </si>
  <si>
    <t>486090K11000</t>
  </si>
  <si>
    <t>48609-0K110-00</t>
  </si>
  <si>
    <t>257H</t>
  </si>
  <si>
    <t>SUPPORT SUB-ASSY  FR SUSPENSION</t>
  </si>
  <si>
    <t>486090K14000</t>
  </si>
  <si>
    <t>48609-0K140-00</t>
  </si>
  <si>
    <t>314C</t>
  </si>
  <si>
    <t>48609VT01000</t>
  </si>
  <si>
    <t>48609-VT010-00</t>
  </si>
  <si>
    <t>495F</t>
  </si>
  <si>
    <t>90948T101400</t>
  </si>
  <si>
    <t>90948-T1014-00</t>
  </si>
  <si>
    <t>208D</t>
  </si>
  <si>
    <t>16535VT02000</t>
  </si>
  <si>
    <t>16535-VT020-00</t>
  </si>
  <si>
    <t>490F</t>
  </si>
  <si>
    <t>SUPPORT  RADIATOR  LWR</t>
  </si>
  <si>
    <t>175650L07000</t>
  </si>
  <si>
    <t>17565-0L070-00</t>
  </si>
  <si>
    <t>152C</t>
  </si>
  <si>
    <t>SUPPORT  EXHAUST PIPE  NO.4</t>
  </si>
  <si>
    <t>175650L11000</t>
  </si>
  <si>
    <t>17565-0L110-00</t>
  </si>
  <si>
    <t>153C</t>
  </si>
  <si>
    <t>482570K01000</t>
  </si>
  <si>
    <t>48257-0K010-00</t>
  </si>
  <si>
    <t>2477</t>
  </si>
  <si>
    <t>INSULATOR  RR COIL SPRING</t>
  </si>
  <si>
    <t>483040K11100</t>
  </si>
  <si>
    <t>48304-0K111-00</t>
  </si>
  <si>
    <t>882J</t>
  </si>
  <si>
    <t>486320K10000</t>
  </si>
  <si>
    <t>48632-0K100-00</t>
  </si>
  <si>
    <t>260H</t>
  </si>
  <si>
    <t>BUSH  UPR ARM</t>
  </si>
  <si>
    <t>ALXR - A32</t>
  </si>
  <si>
    <t>486320K13000</t>
  </si>
  <si>
    <t>48632-0K130-00</t>
  </si>
  <si>
    <t>315C</t>
  </si>
  <si>
    <t>ALXR - A20</t>
  </si>
  <si>
    <t>486540K09000</t>
  </si>
  <si>
    <t>48654-0K090-00</t>
  </si>
  <si>
    <t>074J</t>
  </si>
  <si>
    <t>BUSH  LWR ARM</t>
  </si>
  <si>
    <t>ALXR - A18</t>
  </si>
  <si>
    <t>486540K12000</t>
  </si>
  <si>
    <t>48654-0K120-00</t>
  </si>
  <si>
    <t>316C</t>
  </si>
  <si>
    <t>ALXR - A21</t>
  </si>
  <si>
    <t>486550K09000</t>
  </si>
  <si>
    <t>48655-0K090-00</t>
  </si>
  <si>
    <t>075J</t>
  </si>
  <si>
    <t>BUSH  LWR ARM  NO.2</t>
  </si>
  <si>
    <t>486550K12000</t>
  </si>
  <si>
    <t>48655-0K120-00</t>
  </si>
  <si>
    <t>317C</t>
  </si>
  <si>
    <t>487020K21000</t>
  </si>
  <si>
    <t>48702-0K210-00</t>
  </si>
  <si>
    <t>318C</t>
  </si>
  <si>
    <t>BUSH SUB-ASSY  CONTROL ARM</t>
  </si>
  <si>
    <t>FRAMR- F51</t>
  </si>
  <si>
    <t>487020K22000</t>
  </si>
  <si>
    <t>48702-0K220-00</t>
  </si>
  <si>
    <t>319C</t>
  </si>
  <si>
    <t>488150K13000</t>
  </si>
  <si>
    <t>48815-0K130-00</t>
  </si>
  <si>
    <t>322C</t>
  </si>
  <si>
    <t>BUSH  STABILIZER</t>
  </si>
  <si>
    <t>48815VT01000</t>
  </si>
  <si>
    <t>48815-VT010-00</t>
  </si>
  <si>
    <t>498F</t>
  </si>
  <si>
    <t>672900K09000</t>
  </si>
  <si>
    <t>67290-0K090-00</t>
  </si>
  <si>
    <t>530C</t>
  </si>
  <si>
    <t>DAMPER ASSY  BACK DOOR</t>
  </si>
  <si>
    <t>12305VT02000</t>
  </si>
  <si>
    <t>12305-VT020-00</t>
  </si>
  <si>
    <t>486F</t>
  </si>
  <si>
    <t>INSULATOR SUB-ASSY  ENGINE MOUNTING  RH</t>
  </si>
  <si>
    <t>TRIM1- T26</t>
  </si>
  <si>
    <t>12305VT04000</t>
  </si>
  <si>
    <t>12305-VT040-00</t>
  </si>
  <si>
    <t>487F</t>
  </si>
  <si>
    <t>12372VT02000</t>
  </si>
  <si>
    <t>12372-VT020-00</t>
  </si>
  <si>
    <t>488F</t>
  </si>
  <si>
    <t>INSULATOR  ENGINE MOUNTING  LH</t>
  </si>
  <si>
    <t>48750VT02000</t>
  </si>
  <si>
    <t>48750-VT020-00</t>
  </si>
  <si>
    <t>496F</t>
  </si>
  <si>
    <t>SUPPORT ASSY  RR SUSPENSION</t>
  </si>
  <si>
    <t>48755VT02000</t>
  </si>
  <si>
    <t>48755-VT020-00</t>
  </si>
  <si>
    <t>497F</t>
  </si>
  <si>
    <t>SUPPORT  RR SUSPENSION</t>
  </si>
  <si>
    <t>5366</t>
  </si>
  <si>
    <t>12262F208000</t>
  </si>
  <si>
    <t>12262-F2080-00</t>
  </si>
  <si>
    <t>499F</t>
  </si>
  <si>
    <t>TOKAI RUBBER AUTO HOSE INDONESIA</t>
  </si>
  <si>
    <t>12262F209000</t>
  </si>
  <si>
    <t>12262-F2090-00</t>
  </si>
  <si>
    <t>500F</t>
  </si>
  <si>
    <t>16207VT02000</t>
  </si>
  <si>
    <t>16207-VT020-00</t>
  </si>
  <si>
    <t>501F</t>
  </si>
  <si>
    <t>PIPE SUB-ASSY  WATER BY-PASS  NO.2</t>
  </si>
  <si>
    <t>16260VT02000</t>
  </si>
  <si>
    <t>16260-VT020-00</t>
  </si>
  <si>
    <t>502F</t>
  </si>
  <si>
    <t>PIPE ASSY  WATER BY-PASS</t>
  </si>
  <si>
    <t>232710C09100</t>
  </si>
  <si>
    <t>23271-0C091-00</t>
  </si>
  <si>
    <t>698D</t>
  </si>
  <si>
    <t>HOSE  FUEL  NO.1</t>
  </si>
  <si>
    <t>23901F219000</t>
  </si>
  <si>
    <t>23901-F2190-00</t>
  </si>
  <si>
    <t>503F</t>
  </si>
  <si>
    <t>TUBE SUB-ASSY  FUEL</t>
  </si>
  <si>
    <t>23901VT01000</t>
  </si>
  <si>
    <t>23901-VT010-00</t>
  </si>
  <si>
    <t>504F</t>
  </si>
  <si>
    <t>23901VT03000</t>
  </si>
  <si>
    <t>23901-VT030-00</t>
  </si>
  <si>
    <t>505F</t>
  </si>
  <si>
    <t>364070K01000</t>
  </si>
  <si>
    <t>36407-0K010-00</t>
  </si>
  <si>
    <t>176H</t>
  </si>
  <si>
    <t>HOSE SUB-ASSY  TRANSFER BREATHER</t>
  </si>
  <si>
    <t>364070K02000</t>
  </si>
  <si>
    <t>36407-0K020-00</t>
  </si>
  <si>
    <t>177H</t>
  </si>
  <si>
    <t>364070K03000</t>
  </si>
  <si>
    <t>36407-0K030-00</t>
  </si>
  <si>
    <t>178H</t>
  </si>
  <si>
    <t>364070K06000</t>
  </si>
  <si>
    <t>36407-0K060-00</t>
  </si>
  <si>
    <t>181H</t>
  </si>
  <si>
    <t>415070K16000</t>
  </si>
  <si>
    <t>41507-0K160-00</t>
  </si>
  <si>
    <t>187H</t>
  </si>
  <si>
    <t>HOSE SUB-ASSY  DIFFERENTIAL</t>
  </si>
  <si>
    <t>415070K17000</t>
  </si>
  <si>
    <t>41507-0K170-00</t>
  </si>
  <si>
    <t>188H</t>
  </si>
  <si>
    <t>5367</t>
  </si>
  <si>
    <t>165810C04000</t>
  </si>
  <si>
    <t>16581-0C040-00</t>
  </si>
  <si>
    <t>142C</t>
  </si>
  <si>
    <t>NIFCO INDONESIA</t>
  </si>
  <si>
    <t>RING  RADIATOR HOSE</t>
  </si>
  <si>
    <t>173660C02000</t>
  </si>
  <si>
    <t>17366-0C020-00</t>
  </si>
  <si>
    <t>151C</t>
  </si>
  <si>
    <t>CLAMP  AIR INJECTION HOSE  NO.1</t>
  </si>
  <si>
    <t>23841F205000</t>
  </si>
  <si>
    <t>23841-F2050-00</t>
  </si>
  <si>
    <t>506F</t>
  </si>
  <si>
    <t>CLAMP  FUEL PIPE</t>
  </si>
  <si>
    <t>28192VT04000</t>
  </si>
  <si>
    <t>28192-VT040-00</t>
  </si>
  <si>
    <t>507F</t>
  </si>
  <si>
    <t>190</t>
  </si>
  <si>
    <t>COVER  STARTER</t>
  </si>
  <si>
    <t>28192VT05000</t>
  </si>
  <si>
    <t>28192-VT050-00</t>
  </si>
  <si>
    <t>508F</t>
  </si>
  <si>
    <t>28192VT06000</t>
  </si>
  <si>
    <t>28192-VT060-00</t>
  </si>
  <si>
    <t>509F</t>
  </si>
  <si>
    <t>28859VT02000</t>
  </si>
  <si>
    <t>28859-VT020-00</t>
  </si>
  <si>
    <t>510F</t>
  </si>
  <si>
    <t>HOLDER  BATTERY CURRENT SENSOR</t>
  </si>
  <si>
    <t>519270K04000</t>
  </si>
  <si>
    <t>51927-0K040-00</t>
  </si>
  <si>
    <t>327C</t>
  </si>
  <si>
    <t>GUIDE  SPARE WHEEL</t>
  </si>
  <si>
    <t>521150K21000</t>
  </si>
  <si>
    <t>52115-0K210-00</t>
  </si>
  <si>
    <t>331C</t>
  </si>
  <si>
    <t>SUPPORT  FR BUMPER SIDE  RH</t>
  </si>
  <si>
    <t>521150K25000</t>
  </si>
  <si>
    <t>52115-0K250-00</t>
  </si>
  <si>
    <t>282H</t>
  </si>
  <si>
    <t>52115VT02000</t>
  </si>
  <si>
    <t>52115-VT020-00</t>
  </si>
  <si>
    <t>511F</t>
  </si>
  <si>
    <t>521160K14000</t>
  </si>
  <si>
    <t>52116-0K140-00</t>
  </si>
  <si>
    <t>332C</t>
  </si>
  <si>
    <t>SUPPORT  FR BUMPER SIDE  LH</t>
  </si>
  <si>
    <t>521160K25000</t>
  </si>
  <si>
    <t>52116-0K250-00</t>
  </si>
  <si>
    <t>283H</t>
  </si>
  <si>
    <t>52116VT02000</t>
  </si>
  <si>
    <t>52116-VT020-00</t>
  </si>
  <si>
    <t>512F</t>
  </si>
  <si>
    <t>52527VT02000</t>
  </si>
  <si>
    <t>52527-VT020-00</t>
  </si>
  <si>
    <t>513F</t>
  </si>
  <si>
    <t>RETAINER  FR BUMPER  LWR NO.2</t>
  </si>
  <si>
    <t>PLT  - N62</t>
  </si>
  <si>
    <t>525620K05000</t>
  </si>
  <si>
    <t>52562-0K050-00</t>
  </si>
  <si>
    <t>296H</t>
  </si>
  <si>
    <t>RETAINER  RR BUMPER  UPR RH</t>
  </si>
  <si>
    <t>52562VT02000</t>
  </si>
  <si>
    <t>52562-VT020-00</t>
  </si>
  <si>
    <t>514F</t>
  </si>
  <si>
    <t>525630K05000</t>
  </si>
  <si>
    <t>52563-0K050-00</t>
  </si>
  <si>
    <t>297H</t>
  </si>
  <si>
    <t>RETAINER  RR BUMPER  UPR LH</t>
  </si>
  <si>
    <t>52563VT02000</t>
  </si>
  <si>
    <t>52563-VT020-00</t>
  </si>
  <si>
    <t>515F</t>
  </si>
  <si>
    <t>525750K10000</t>
  </si>
  <si>
    <t>52575-0K100-00</t>
  </si>
  <si>
    <t>343C</t>
  </si>
  <si>
    <t>RETAINER  RR BUMPER SIDE  RH</t>
  </si>
  <si>
    <t>525750K13000</t>
  </si>
  <si>
    <t>52575-0K130-00</t>
  </si>
  <si>
    <t>298H</t>
  </si>
  <si>
    <t>52575VT02000</t>
  </si>
  <si>
    <t>52575-VT020-00</t>
  </si>
  <si>
    <t>516F</t>
  </si>
  <si>
    <t>525760K10000</t>
  </si>
  <si>
    <t>52576-0K100-00</t>
  </si>
  <si>
    <t>344C</t>
  </si>
  <si>
    <t>RETAINER  RR BUMPER SIDE  LH</t>
  </si>
  <si>
    <t>TRIM2-T233</t>
  </si>
  <si>
    <t>525760K13000</t>
  </si>
  <si>
    <t>52576-0K130-00</t>
  </si>
  <si>
    <t>299H</t>
  </si>
  <si>
    <t>52576VT02000</t>
  </si>
  <si>
    <t>52576-VT020-00</t>
  </si>
  <si>
    <t>517F</t>
  </si>
  <si>
    <t>52671VT02000</t>
  </si>
  <si>
    <t>52671-VT020-00</t>
  </si>
  <si>
    <t>14EB</t>
  </si>
  <si>
    <t>EXTENSION  FR BUMPER ARM</t>
  </si>
  <si>
    <t>SF1L -  N1</t>
  </si>
  <si>
    <t>52672VT02000</t>
  </si>
  <si>
    <t>52672-VT020-00</t>
  </si>
  <si>
    <t>518F</t>
  </si>
  <si>
    <t>EXTENSION  FR BUMPER ARM  LH</t>
  </si>
  <si>
    <t>534520K02000</t>
  </si>
  <si>
    <t>53452-0K020-00</t>
  </si>
  <si>
    <t>365C</t>
  </si>
  <si>
    <t>HOLDER  HOOD STAY</t>
  </si>
  <si>
    <t>536010D070C0</t>
  </si>
  <si>
    <t>53601-0D070-C0</t>
  </si>
  <si>
    <t>758K</t>
  </si>
  <si>
    <t>LEVER SUB-ASSY  HOOD LOCK CONTROL</t>
  </si>
  <si>
    <t>FNL3 - K42</t>
  </si>
  <si>
    <t>536010D070C1</t>
  </si>
  <si>
    <t>53601-0D070-C1</t>
  </si>
  <si>
    <t>18EC</t>
  </si>
  <si>
    <t>538570K01000</t>
  </si>
  <si>
    <t>53857-0K010-00</t>
  </si>
  <si>
    <t>193W</t>
  </si>
  <si>
    <t>RETAINER  FR WHEEL OPENING EXTENSION  RH</t>
  </si>
  <si>
    <t>550540K04000</t>
  </si>
  <si>
    <t>55054-0K040-00</t>
  </si>
  <si>
    <t>659D</t>
  </si>
  <si>
    <t>STOPPER SUB-ASSY  GLOVE COMPARTMENT DOOR</t>
  </si>
  <si>
    <t>55503KK01000</t>
  </si>
  <si>
    <t>55503-KK010-00</t>
  </si>
  <si>
    <t>438C</t>
  </si>
  <si>
    <t>PANEL SUB-ASSY  GLOVE COMPARTMENT</t>
  </si>
  <si>
    <t>627030K02000</t>
  </si>
  <si>
    <t>62703-0K020-00</t>
  </si>
  <si>
    <t>458H</t>
  </si>
  <si>
    <t>RETAINER SUB-ASSY  QTR WDO GLS  RR RH</t>
  </si>
  <si>
    <t>627040K02000</t>
  </si>
  <si>
    <t>62704-0K020-00</t>
  </si>
  <si>
    <t>459H</t>
  </si>
  <si>
    <t>RETAINER SUB-ASSY  QTR WDO GLS  RR LH</t>
  </si>
  <si>
    <t>633390D100B1</t>
  </si>
  <si>
    <t>63339-0D100-B1</t>
  </si>
  <si>
    <t>507C</t>
  </si>
  <si>
    <t>COVER  ROOF HEADLINING SERVICE HOLE</t>
  </si>
  <si>
    <t>647250K020C0</t>
  </si>
  <si>
    <t>64725-0K020-C0</t>
  </si>
  <si>
    <t>519C</t>
  </si>
  <si>
    <t>HOOK  LUGGAGE COMPARTMENT TRIM  NO.1</t>
  </si>
  <si>
    <t>647260K010C0</t>
  </si>
  <si>
    <t>64726-0K010-C0</t>
  </si>
  <si>
    <t>520C</t>
  </si>
  <si>
    <t>HOOK  LUGGAGE COMPARTMENT TRIM  NO.2</t>
  </si>
  <si>
    <t>678370K11300</t>
  </si>
  <si>
    <t>67837-0K113-00</t>
  </si>
  <si>
    <t>356W</t>
  </si>
  <si>
    <t>SEAL  DOOR DUST PROOF</t>
  </si>
  <si>
    <t>678370K13000</t>
  </si>
  <si>
    <t>67837-0K130-00</t>
  </si>
  <si>
    <t>540C</t>
  </si>
  <si>
    <t>SEAL  FR DOOR VENT  RH</t>
  </si>
  <si>
    <t>678370K19000</t>
  </si>
  <si>
    <t>67837-0K190-00</t>
  </si>
  <si>
    <t>541C</t>
  </si>
  <si>
    <t>1600</t>
  </si>
  <si>
    <t>CTRL1- S25</t>
  </si>
  <si>
    <t>67837VT01000</t>
  </si>
  <si>
    <t>67837-VT010-00</t>
  </si>
  <si>
    <t>519F</t>
  </si>
  <si>
    <t>678380K01000</t>
  </si>
  <si>
    <t>67838-0K010-00</t>
  </si>
  <si>
    <t>542C</t>
  </si>
  <si>
    <t>SEAL  FR DOOR VENT  LH</t>
  </si>
  <si>
    <t>67838VT01000</t>
  </si>
  <si>
    <t>67838-VT010-00</t>
  </si>
  <si>
    <t>520F</t>
  </si>
  <si>
    <t>67857VT01000</t>
  </si>
  <si>
    <t>67857-VT010-00</t>
  </si>
  <si>
    <t>521F</t>
  </si>
  <si>
    <t>PROTECTOR  RR DOOR PANEL  RH</t>
  </si>
  <si>
    <t>67858VT01000</t>
  </si>
  <si>
    <t>67858-VT010-00</t>
  </si>
  <si>
    <t>522F</t>
  </si>
  <si>
    <t>PROTECTOR  RR DOOR PANEL  LH</t>
  </si>
  <si>
    <t>72615KK010C0</t>
  </si>
  <si>
    <t>72615-KK010-C0</t>
  </si>
  <si>
    <t>557H</t>
  </si>
  <si>
    <t>COVER  RR SEAT LOCK STRIKER</t>
  </si>
  <si>
    <t>726650K310B0</t>
  </si>
  <si>
    <t>72665-0K310-B0</t>
  </si>
  <si>
    <t>638C</t>
  </si>
  <si>
    <t>COVER  RR SEAT BACK LOCK</t>
  </si>
  <si>
    <t>726650K330B0</t>
  </si>
  <si>
    <t>72665-0K330-B0</t>
  </si>
  <si>
    <t>639C</t>
  </si>
  <si>
    <t>726810K030B0</t>
  </si>
  <si>
    <t>72681-0K030-B0</t>
  </si>
  <si>
    <t>640C</t>
  </si>
  <si>
    <t>HOOK  RR SEAT BACK LOCK  LWR</t>
  </si>
  <si>
    <t>726810K050B0</t>
  </si>
  <si>
    <t>72681-0K050-B0</t>
  </si>
  <si>
    <t>641C</t>
  </si>
  <si>
    <t>72681KK01000</t>
  </si>
  <si>
    <t>72681-KK010-00</t>
  </si>
  <si>
    <t>558H</t>
  </si>
  <si>
    <t>HOOK  RR SEAT</t>
  </si>
  <si>
    <t>72681KK02000</t>
  </si>
  <si>
    <t>72681-KK020-00</t>
  </si>
  <si>
    <t>559H</t>
  </si>
  <si>
    <t>744540K02000</t>
  </si>
  <si>
    <t>74454-0K020-00</t>
  </si>
  <si>
    <t>690C</t>
  </si>
  <si>
    <t>SUPPORT  BATTERY SET BOLT</t>
  </si>
  <si>
    <t>757920D04000</t>
  </si>
  <si>
    <t>75792-0D040-00</t>
  </si>
  <si>
    <t>711C</t>
  </si>
  <si>
    <t>CLIP  FR DOOR WINDOW FRAME MOULDING</t>
  </si>
  <si>
    <t>76839VT01000</t>
  </si>
  <si>
    <t>76839-VT010-00</t>
  </si>
  <si>
    <t>523F</t>
  </si>
  <si>
    <t>COVER  BACK DOOR GARNISH</t>
  </si>
  <si>
    <t>77285VT02000</t>
  </si>
  <si>
    <t>77285-VT020-00</t>
  </si>
  <si>
    <t>524F</t>
  </si>
  <si>
    <t>CLAMP  FUEL TUBE  NO.1</t>
  </si>
  <si>
    <t>814960D06000</t>
  </si>
  <si>
    <t>81496-0D060-00</t>
  </si>
  <si>
    <t>761K</t>
  </si>
  <si>
    <t>GUIDE  RR COMBINATION LAMP</t>
  </si>
  <si>
    <t>90950T103200</t>
  </si>
  <si>
    <t>90950-T1032-00</t>
  </si>
  <si>
    <t>838F</t>
  </si>
  <si>
    <t>PLUG HOLE</t>
  </si>
  <si>
    <t>JDT2 - U56</t>
  </si>
  <si>
    <t>5368</t>
  </si>
  <si>
    <t>33550VT01000</t>
  </si>
  <si>
    <t>33550-VT010-00</t>
  </si>
  <si>
    <t>526F</t>
  </si>
  <si>
    <t>MTAT INDONESIA</t>
  </si>
  <si>
    <t>SHIFT ASSY  TRANSMISSION INSTR PANEL</t>
  </si>
  <si>
    <t>TRIM2-T234</t>
  </si>
  <si>
    <t>33550VT02000</t>
  </si>
  <si>
    <t>33550-VT020-00</t>
  </si>
  <si>
    <t>527F</t>
  </si>
  <si>
    <t>33550VT03000</t>
  </si>
  <si>
    <t>33550-VT030-00</t>
  </si>
  <si>
    <t>528F</t>
  </si>
  <si>
    <t>33550VT04000</t>
  </si>
  <si>
    <t>33550-VT040-00</t>
  </si>
  <si>
    <t>529F</t>
  </si>
  <si>
    <t>519000K17000</t>
  </si>
  <si>
    <t>51900-0K170-00</t>
  </si>
  <si>
    <t>881J</t>
  </si>
  <si>
    <t>335300K66100</t>
  </si>
  <si>
    <t>33530-0K661-00</t>
  </si>
  <si>
    <t>445K</t>
  </si>
  <si>
    <t>LEVER ASSY  SHIFT</t>
  </si>
  <si>
    <t>335300K70200</t>
  </si>
  <si>
    <t>33530-0K702-00</t>
  </si>
  <si>
    <t>446K</t>
  </si>
  <si>
    <t>335300K79100</t>
  </si>
  <si>
    <t>33530-0K791-00</t>
  </si>
  <si>
    <t>248E</t>
  </si>
  <si>
    <t>335500K10000</t>
  </si>
  <si>
    <t>33550-0K100-00</t>
  </si>
  <si>
    <t>204C</t>
  </si>
  <si>
    <t>FLOOR SHIFT ASSY  TRANSMISSION</t>
  </si>
  <si>
    <t>335500K11000</t>
  </si>
  <si>
    <t>33550-0K110-00</t>
  </si>
  <si>
    <t>205C</t>
  </si>
  <si>
    <t>335500K12000</t>
  </si>
  <si>
    <t>33550-0K120-00</t>
  </si>
  <si>
    <t>206C</t>
  </si>
  <si>
    <t>335500K13000</t>
  </si>
  <si>
    <t>33550-0K130-00</t>
  </si>
  <si>
    <t>164H</t>
  </si>
  <si>
    <t>359700K22000</t>
  </si>
  <si>
    <t>35970-0K220-00</t>
  </si>
  <si>
    <t>211C</t>
  </si>
  <si>
    <t>HOUSING ASSY  POSITION INDICATOR</t>
  </si>
  <si>
    <t>359700K520B0</t>
  </si>
  <si>
    <t>35970-0K520-B0</t>
  </si>
  <si>
    <t>763K</t>
  </si>
  <si>
    <t>359700K530B0</t>
  </si>
  <si>
    <t>35970-0K530-B0</t>
  </si>
  <si>
    <t>764K</t>
  </si>
  <si>
    <t>359700K590B0</t>
  </si>
  <si>
    <t>35970-0K590-B0</t>
  </si>
  <si>
    <t>766K</t>
  </si>
  <si>
    <t>35970VT01000</t>
  </si>
  <si>
    <t>35970-VT010-00</t>
  </si>
  <si>
    <t>530F</t>
  </si>
  <si>
    <t>35970VT02000</t>
  </si>
  <si>
    <t>35970-VT020-00</t>
  </si>
  <si>
    <t>531F</t>
  </si>
  <si>
    <t>35970VT03000</t>
  </si>
  <si>
    <t>35970-VT030-00</t>
  </si>
  <si>
    <t>532F</t>
  </si>
  <si>
    <t>35970VT04000</t>
  </si>
  <si>
    <t>35970-VT040-00</t>
  </si>
  <si>
    <t>533F</t>
  </si>
  <si>
    <t>35970VT05000</t>
  </si>
  <si>
    <t>35970-VT050-00</t>
  </si>
  <si>
    <t>534F</t>
  </si>
  <si>
    <t>35970VT06000</t>
  </si>
  <si>
    <t>35970-VT060-00</t>
  </si>
  <si>
    <t>535F</t>
  </si>
  <si>
    <t>5386</t>
  </si>
  <si>
    <t>55446KK030C0</t>
  </si>
  <si>
    <t>55446-KK030-C0</t>
  </si>
  <si>
    <t>385H</t>
  </si>
  <si>
    <t>SHINTO KOGYO INDONESIA</t>
  </si>
  <si>
    <t>BASE  SWITCH HOLE  NO.1</t>
  </si>
  <si>
    <t>55446KK040C0</t>
  </si>
  <si>
    <t>55446-KK040-C0</t>
  </si>
  <si>
    <t>386H</t>
  </si>
  <si>
    <t>55950KK01000</t>
  </si>
  <si>
    <t>55950-KK010-00</t>
  </si>
  <si>
    <t>468C</t>
  </si>
  <si>
    <t>NOZZLE ASSY  DEFROSTER</t>
  </si>
  <si>
    <t>SIP1R- I20</t>
  </si>
  <si>
    <t>55950KK03000</t>
  </si>
  <si>
    <t>55950-KK030-00</t>
  </si>
  <si>
    <t>423H</t>
  </si>
  <si>
    <t>55950VT01000</t>
  </si>
  <si>
    <t>55950-VT010-00</t>
  </si>
  <si>
    <t>538F</t>
  </si>
  <si>
    <t>55990VT01000</t>
  </si>
  <si>
    <t>55990-VT010-00</t>
  </si>
  <si>
    <t>539F</t>
  </si>
  <si>
    <t>NOZZLE ASSY  DEFROSTER  LWR</t>
  </si>
  <si>
    <t>SIP2R- I59</t>
  </si>
  <si>
    <t>55990VT02000</t>
  </si>
  <si>
    <t>55990-VT020-00</t>
  </si>
  <si>
    <t>540F</t>
  </si>
  <si>
    <t>5387</t>
  </si>
  <si>
    <t>43330VT01000</t>
  </si>
  <si>
    <t>43330-VT010-00</t>
  </si>
  <si>
    <t>541F</t>
  </si>
  <si>
    <t>PT. SOMIC INDONESIA</t>
  </si>
  <si>
    <t>JOINT ASSY  LWR BALL</t>
  </si>
  <si>
    <t>FRSUR-C211</t>
  </si>
  <si>
    <t>450460K06000</t>
  </si>
  <si>
    <t>45046-0K060-00</t>
  </si>
  <si>
    <t>964F</t>
  </si>
  <si>
    <t>END SUB-ASSY  TIE ROD</t>
  </si>
  <si>
    <t>450460K07000</t>
  </si>
  <si>
    <t>45046-0K070-00</t>
  </si>
  <si>
    <t>534W</t>
  </si>
  <si>
    <t>FRAML- F25</t>
  </si>
  <si>
    <t>45460VT02000</t>
  </si>
  <si>
    <t>45460-VT020-00</t>
  </si>
  <si>
    <t>542F</t>
  </si>
  <si>
    <t>ROD ASSY  TIE</t>
  </si>
  <si>
    <t>48820VT02000</t>
  </si>
  <si>
    <t>48820-VT020-00</t>
  </si>
  <si>
    <t>543F</t>
  </si>
  <si>
    <t>LINK ASSY  FR STABILIZER</t>
  </si>
  <si>
    <t>5395</t>
  </si>
  <si>
    <t>55306VT01000</t>
  </si>
  <si>
    <t>55306-VT010-00</t>
  </si>
  <si>
    <t>544F</t>
  </si>
  <si>
    <t>PT. DHARMA POLIMETAL</t>
  </si>
  <si>
    <t>SIP1L- I82</t>
  </si>
  <si>
    <t>55306VT02000</t>
  </si>
  <si>
    <t>55306-VT020-00</t>
  </si>
  <si>
    <t>545F</t>
  </si>
  <si>
    <t>55307VT01000</t>
  </si>
  <si>
    <t>55307-VT010-00</t>
  </si>
  <si>
    <t>546F</t>
  </si>
  <si>
    <t>55307VT02000</t>
  </si>
  <si>
    <t>55307-VT020-00</t>
  </si>
  <si>
    <t>547F</t>
  </si>
  <si>
    <t>55308VT01000</t>
  </si>
  <si>
    <t>55308-VT010-00</t>
  </si>
  <si>
    <t>548F</t>
  </si>
  <si>
    <t>BRACE SUB-ASSY  INSTRUMENT PANEL  NO.3</t>
  </si>
  <si>
    <t>55308VT02000</t>
  </si>
  <si>
    <t>55308-VT020-00</t>
  </si>
  <si>
    <t>549F</t>
  </si>
  <si>
    <t>5453</t>
  </si>
  <si>
    <t>16570VT02000</t>
  </si>
  <si>
    <t>16570-VT020-00</t>
  </si>
  <si>
    <t>550F</t>
  </si>
  <si>
    <t>VELASTO INDONESIA</t>
  </si>
  <si>
    <t>PIPE ASSY  RADIATOR</t>
  </si>
  <si>
    <t>16572VT02000</t>
  </si>
  <si>
    <t>16572-VT020-00</t>
  </si>
  <si>
    <t>552F</t>
  </si>
  <si>
    <t>HOSE  RADIATOR  NO.2</t>
  </si>
  <si>
    <t>16572VT04000</t>
  </si>
  <si>
    <t>16572-VT040-00</t>
  </si>
  <si>
    <t>553F</t>
  </si>
  <si>
    <t>232710E04100</t>
  </si>
  <si>
    <t>23271-0E041-00</t>
  </si>
  <si>
    <t>768K</t>
  </si>
  <si>
    <t>232730C17100</t>
  </si>
  <si>
    <t>23273-0C171-00</t>
  </si>
  <si>
    <t>697D</t>
  </si>
  <si>
    <t>HOSE  FUEL  NO.2</t>
  </si>
  <si>
    <t>232730L13200</t>
  </si>
  <si>
    <t>23273-0L132-00</t>
  </si>
  <si>
    <t>862J</t>
  </si>
  <si>
    <t>232730L19100</t>
  </si>
  <si>
    <t>23273-0L191-00</t>
  </si>
  <si>
    <t>061E</t>
  </si>
  <si>
    <t>232730L20000</t>
  </si>
  <si>
    <t>23273-0L200-00</t>
  </si>
  <si>
    <t>141H</t>
  </si>
  <si>
    <t>53735KK01000</t>
  </si>
  <si>
    <t>53735-KK010-00</t>
  </si>
  <si>
    <t>325H</t>
  </si>
  <si>
    <t>SEAL  FR FENDER APRON  UPR</t>
  </si>
  <si>
    <t>53735KK02000</t>
  </si>
  <si>
    <t>53735-KK020-00</t>
  </si>
  <si>
    <t>326H</t>
  </si>
  <si>
    <t>53735KK03000</t>
  </si>
  <si>
    <t>53735-KK030-00</t>
  </si>
  <si>
    <t>374C</t>
  </si>
  <si>
    <t>53885KK01000</t>
  </si>
  <si>
    <t>53885-KK010-00</t>
  </si>
  <si>
    <t>380C</t>
  </si>
  <si>
    <t>SEAL  FENDER APRON MUDGUARD</t>
  </si>
  <si>
    <t>53885KK02000</t>
  </si>
  <si>
    <t>53885-KK020-00</t>
  </si>
  <si>
    <t>334H</t>
  </si>
  <si>
    <t>G9225VT02000</t>
  </si>
  <si>
    <t>G9225-VT020-00</t>
  </si>
  <si>
    <t>560F</t>
  </si>
  <si>
    <t>HOSE  INVERTER COOLING  NO.1</t>
  </si>
  <si>
    <t>G9226VT02000</t>
  </si>
  <si>
    <t>G9226-VT020-00</t>
  </si>
  <si>
    <t>561F</t>
  </si>
  <si>
    <t>HOSE  INVERTER COOLING  NO.2</t>
  </si>
  <si>
    <t>G9227VT02000</t>
  </si>
  <si>
    <t>G9227-VT020-00</t>
  </si>
  <si>
    <t>562F</t>
  </si>
  <si>
    <t>HOSE  INVERTER COOLING  NO.3</t>
  </si>
  <si>
    <t>G9228VT02000</t>
  </si>
  <si>
    <t>G9228-VT020-00</t>
  </si>
  <si>
    <t>563F</t>
  </si>
  <si>
    <t>HOSE  INVERTER COOLING  NO.4</t>
  </si>
  <si>
    <t>G9229VT02000</t>
  </si>
  <si>
    <t>G9229-VT020-00</t>
  </si>
  <si>
    <t>564F</t>
  </si>
  <si>
    <t>HOSE  INVERTER COOLING  NO.5</t>
  </si>
  <si>
    <t>16571VT04000</t>
  </si>
  <si>
    <t>16571-VT040-00</t>
  </si>
  <si>
    <t>551F</t>
  </si>
  <si>
    <t>HOSE  RADIATOR  NO.1</t>
  </si>
  <si>
    <t>173410C16000</t>
  </si>
  <si>
    <t>17341-0C160-00</t>
  </si>
  <si>
    <t>158K</t>
  </si>
  <si>
    <t>HOSE  AIR  NO.1</t>
  </si>
  <si>
    <t>173410C17000</t>
  </si>
  <si>
    <t>17341-0C170-00</t>
  </si>
  <si>
    <t>159K</t>
  </si>
  <si>
    <t>238270C05000</t>
  </si>
  <si>
    <t>23827-0C050-00</t>
  </si>
  <si>
    <t>165C</t>
  </si>
  <si>
    <t>HOSE  FUEL VAPOR FEED  NO.2</t>
  </si>
  <si>
    <t>238290L01100</t>
  </si>
  <si>
    <t>23829-0L011-00</t>
  </si>
  <si>
    <t>712D</t>
  </si>
  <si>
    <t>HOSE  FUEL VAPOR FEED</t>
  </si>
  <si>
    <t>330190K01000</t>
  </si>
  <si>
    <t>33019-0K010-00</t>
  </si>
  <si>
    <t>195C</t>
  </si>
  <si>
    <t>BREATHER SUB-ASSY  TRANSMISSION</t>
  </si>
  <si>
    <t>330190K07000</t>
  </si>
  <si>
    <t>33019-0K070-00</t>
  </si>
  <si>
    <t>155H</t>
  </si>
  <si>
    <t>330190K11000</t>
  </si>
  <si>
    <t>33019-0K110-00</t>
  </si>
  <si>
    <t>156H</t>
  </si>
  <si>
    <t>44750KK03000</t>
  </si>
  <si>
    <t>44750-KK030-00</t>
  </si>
  <si>
    <t>227C</t>
  </si>
  <si>
    <t>HOSE ASSY  VACUUM</t>
  </si>
  <si>
    <t>44750KK06000</t>
  </si>
  <si>
    <t>44750-KK060-00</t>
  </si>
  <si>
    <t>203H</t>
  </si>
  <si>
    <t>162610L09100</t>
  </si>
  <si>
    <t>16261-0L091-00</t>
  </si>
  <si>
    <t>130C</t>
  </si>
  <si>
    <t>HOSE  WATER BY-PASS  NO.1</t>
  </si>
  <si>
    <t>JF1LH- Z10</t>
  </si>
  <si>
    <t>162640L07000</t>
  </si>
  <si>
    <t>16264-0L070-00</t>
  </si>
  <si>
    <t>131C</t>
  </si>
  <si>
    <t>HOSE  WATER BY-PASS  NO.2</t>
  </si>
  <si>
    <t>165710C14000</t>
  </si>
  <si>
    <t>16571-0C140-00</t>
  </si>
  <si>
    <t>138C</t>
  </si>
  <si>
    <t>165710L11000</t>
  </si>
  <si>
    <t>16571-0L110-00</t>
  </si>
  <si>
    <t>139C</t>
  </si>
  <si>
    <t>165710P30000</t>
  </si>
  <si>
    <t>16571-0P300-00</t>
  </si>
  <si>
    <t>128H</t>
  </si>
  <si>
    <t>165720C14000</t>
  </si>
  <si>
    <t>16572-0C140-00</t>
  </si>
  <si>
    <t>140C</t>
  </si>
  <si>
    <t>165720L11000</t>
  </si>
  <si>
    <t>16572-0L110-00</t>
  </si>
  <si>
    <t>141C</t>
  </si>
  <si>
    <t>165720P30000</t>
  </si>
  <si>
    <t>16572-0P300-00</t>
  </si>
  <si>
    <t>130H</t>
  </si>
  <si>
    <t>238290P19000</t>
  </si>
  <si>
    <t>23829-0P190-00</t>
  </si>
  <si>
    <t>144H</t>
  </si>
  <si>
    <t>44750KK04000</t>
  </si>
  <si>
    <t>44750-KK040-00</t>
  </si>
  <si>
    <t>201H</t>
  </si>
  <si>
    <t>44750KK05000</t>
  </si>
  <si>
    <t>44750-KK050-00</t>
  </si>
  <si>
    <t>202H</t>
  </si>
  <si>
    <t>44772KK01000</t>
  </si>
  <si>
    <t>44772-KK010-00</t>
  </si>
  <si>
    <t>210H</t>
  </si>
  <si>
    <t>HOSE  CHECK VALVE TO CONNECTOR TUBE</t>
  </si>
  <si>
    <t>44772KK07000</t>
  </si>
  <si>
    <t>44772-KK070-00</t>
  </si>
  <si>
    <t>211H</t>
  </si>
  <si>
    <t>44772KK08000</t>
  </si>
  <si>
    <t>44772-KK080-00</t>
  </si>
  <si>
    <t>235C</t>
  </si>
  <si>
    <t>44773KK02000</t>
  </si>
  <si>
    <t>44773-KK020-00</t>
  </si>
  <si>
    <t>212H</t>
  </si>
  <si>
    <t>HOSE  UNION TO CHECK VALVE</t>
  </si>
  <si>
    <t>44774KK01000</t>
  </si>
  <si>
    <t>44774-KK010-00</t>
  </si>
  <si>
    <t>213H</t>
  </si>
  <si>
    <t>HOSE  UNION TO CONNECTOR TUBE</t>
  </si>
  <si>
    <t>44774KK02000</t>
  </si>
  <si>
    <t>44774-KK020-00</t>
  </si>
  <si>
    <t>240C</t>
  </si>
  <si>
    <t>90541T000200</t>
  </si>
  <si>
    <t>90541-T0002-00</t>
  </si>
  <si>
    <t>2523</t>
  </si>
  <si>
    <t>CUSHION</t>
  </si>
  <si>
    <t>909500186600</t>
  </si>
  <si>
    <t>90950-01866-00</t>
  </si>
  <si>
    <t>3739</t>
  </si>
  <si>
    <t>173410C07000</t>
  </si>
  <si>
    <t>17341-0C070-00</t>
  </si>
  <si>
    <t>146C</t>
  </si>
  <si>
    <t>173420C07000</t>
  </si>
  <si>
    <t>17342-0C070-00</t>
  </si>
  <si>
    <t>148C</t>
  </si>
  <si>
    <t>HOSE  AIR  NO.2</t>
  </si>
  <si>
    <t>173430C07000</t>
  </si>
  <si>
    <t>17343-0C070-00</t>
  </si>
  <si>
    <t>149C</t>
  </si>
  <si>
    <t>HOSE  AIR  NO.3</t>
  </si>
  <si>
    <t>173440C07000</t>
  </si>
  <si>
    <t>17344-0C070-00</t>
  </si>
  <si>
    <t>150C</t>
  </si>
  <si>
    <t>HOSE  AIR  NO.4</t>
  </si>
  <si>
    <t>238010L02000</t>
  </si>
  <si>
    <t>23801-0L020-00</t>
  </si>
  <si>
    <t>164C</t>
  </si>
  <si>
    <t>HOSE SUB-ASSY  FUEL  NO.1</t>
  </si>
  <si>
    <t>238010L05000</t>
  </si>
  <si>
    <t>23801-0L050-00</t>
  </si>
  <si>
    <t>941J</t>
  </si>
  <si>
    <t>77249KK01000</t>
  </si>
  <si>
    <t>77249-KK010-00</t>
  </si>
  <si>
    <t>720C</t>
  </si>
  <si>
    <t>77249KK02000</t>
  </si>
  <si>
    <t>77249-KK020-00</t>
  </si>
  <si>
    <t>643H</t>
  </si>
  <si>
    <t>44750VT01000</t>
  </si>
  <si>
    <t>44750-VT010-00</t>
  </si>
  <si>
    <t>554F</t>
  </si>
  <si>
    <t>44750VT02000</t>
  </si>
  <si>
    <t>44750-VT020-00</t>
  </si>
  <si>
    <t>555F</t>
  </si>
  <si>
    <t>63249VT01000</t>
  </si>
  <si>
    <t>63249-VT010-00</t>
  </si>
  <si>
    <t>556F</t>
  </si>
  <si>
    <t>HOSE  SLIDING ROOF DRAIN</t>
  </si>
  <si>
    <t>JDT1 -T154</t>
  </si>
  <si>
    <t>63249VT02000</t>
  </si>
  <si>
    <t>63249-VT020-00</t>
  </si>
  <si>
    <t>557F</t>
  </si>
  <si>
    <t>63249VT03000</t>
  </si>
  <si>
    <t>63249-VT030-00</t>
  </si>
  <si>
    <t>558F</t>
  </si>
  <si>
    <t>63249VT04000</t>
  </si>
  <si>
    <t>63249-VT040-00</t>
  </si>
  <si>
    <t>559F</t>
  </si>
  <si>
    <t>772910K05000</t>
  </si>
  <si>
    <t>77291-0K050-00</t>
  </si>
  <si>
    <t>727C</t>
  </si>
  <si>
    <t>772910K12000</t>
  </si>
  <si>
    <t>77291-0K120-00</t>
  </si>
  <si>
    <t>650H</t>
  </si>
  <si>
    <t>58280KK02000</t>
  </si>
  <si>
    <t>58280-KK020-00</t>
  </si>
  <si>
    <t>426H</t>
  </si>
  <si>
    <t>BOOT ASSY  SHIFT LEVER</t>
  </si>
  <si>
    <t>58280KK03000</t>
  </si>
  <si>
    <t>58280-KK030-00</t>
  </si>
  <si>
    <t>427H</t>
  </si>
  <si>
    <t>58280KK04100</t>
  </si>
  <si>
    <t>58280-KK041-00</t>
  </si>
  <si>
    <t>471C</t>
  </si>
  <si>
    <t>483410K13000</t>
  </si>
  <si>
    <t>48341-0K130-00</t>
  </si>
  <si>
    <t>252H</t>
  </si>
  <si>
    <t>BUMPER  RR SPRING</t>
  </si>
  <si>
    <t>483410K15000</t>
  </si>
  <si>
    <t>48341-0K150-00</t>
  </si>
  <si>
    <t>310C</t>
  </si>
  <si>
    <t>522010K06000</t>
  </si>
  <si>
    <t>52201-0K060-00</t>
  </si>
  <si>
    <t>335C</t>
  </si>
  <si>
    <t>CUSHION SUB-ASSY  CAB MOUNTING  NO.1 UPR</t>
  </si>
  <si>
    <t>CH2LH-C118</t>
  </si>
  <si>
    <t>522020K06000</t>
  </si>
  <si>
    <t>52202-0K060-00</t>
  </si>
  <si>
    <t>336C</t>
  </si>
  <si>
    <t>CUSHION SUB-ASSY  CAB MOUNTING  NO.1 LWR</t>
  </si>
  <si>
    <t>522030K08000</t>
  </si>
  <si>
    <t>52203-0K080-00</t>
  </si>
  <si>
    <t>337C</t>
  </si>
  <si>
    <t>CUSHION SUB-ASSY  CAB MOUNTING  NO.2 UPR</t>
  </si>
  <si>
    <t>522040K08000</t>
  </si>
  <si>
    <t>52204-0K080-00</t>
  </si>
  <si>
    <t>338C</t>
  </si>
  <si>
    <t>CUSHION SUB-ASSY  CAB MOUNTING  NO.2 LWR</t>
  </si>
  <si>
    <t>522050K09000</t>
  </si>
  <si>
    <t>52205-0K090-00</t>
  </si>
  <si>
    <t>339C</t>
  </si>
  <si>
    <t>CUSHION SUB-ASSY  CAB MOUNTING  NO.3 UPR</t>
  </si>
  <si>
    <t>522060K04000</t>
  </si>
  <si>
    <t>52206-0K040-00</t>
  </si>
  <si>
    <t>340C</t>
  </si>
  <si>
    <t>CUSHION SUB-ASSY  CAB MOUNTING  NO.3 LWR</t>
  </si>
  <si>
    <t>FRAMR- F54</t>
  </si>
  <si>
    <t>522070K07000</t>
  </si>
  <si>
    <t>52207-0K070-00</t>
  </si>
  <si>
    <t>341C</t>
  </si>
  <si>
    <t>CUSHION SUB-ASSY  CAB MOUNTING  NO.4</t>
  </si>
  <si>
    <t>90385T001200</t>
  </si>
  <si>
    <t>90385-T0012-00</t>
  </si>
  <si>
    <t>202D</t>
  </si>
  <si>
    <t>BUSH</t>
  </si>
  <si>
    <t>90948T100800</t>
  </si>
  <si>
    <t>90948-T1008-00</t>
  </si>
  <si>
    <t>206D</t>
  </si>
  <si>
    <t>90948T101100</t>
  </si>
  <si>
    <t>90948-T1011-00</t>
  </si>
  <si>
    <t>207D</t>
  </si>
  <si>
    <t>5498</t>
  </si>
  <si>
    <t>16592VT02000</t>
  </si>
  <si>
    <t>16592-VT020-00</t>
  </si>
  <si>
    <t>567F</t>
  </si>
  <si>
    <t>AUTOPLASTIK INDONESIA</t>
  </si>
  <si>
    <t>GUIDE  RADIATOR AIR  NO.3</t>
  </si>
  <si>
    <t>538510K14000</t>
  </si>
  <si>
    <t>53851-0K140-00</t>
  </si>
  <si>
    <t>331H</t>
  </si>
  <si>
    <t>PAD  FR WHEEL OPENING EXTENSION  NO.1</t>
  </si>
  <si>
    <t>766220K22100</t>
  </si>
  <si>
    <t>76622-0K221-00</t>
  </si>
  <si>
    <t>433J</t>
  </si>
  <si>
    <t>MUDGUARD  FR FENDER  LH</t>
  </si>
  <si>
    <t>766260K37000</t>
  </si>
  <si>
    <t>76626-0K370-00</t>
  </si>
  <si>
    <t>631H</t>
  </si>
  <si>
    <t>MUDGUARD  RR BODY  LH</t>
  </si>
  <si>
    <t>165930L01000</t>
  </si>
  <si>
    <t>16593-0L010-00</t>
  </si>
  <si>
    <t>143C</t>
  </si>
  <si>
    <t>GUIDE  RADIATOR AIR  NO.1</t>
  </si>
  <si>
    <t>16593VT02000</t>
  </si>
  <si>
    <t>16593-VT020-00</t>
  </si>
  <si>
    <t>568F</t>
  </si>
  <si>
    <t>GUIDE  RADIATOR AIR  NO.1 RH</t>
  </si>
  <si>
    <t>SF1L - N29</t>
  </si>
  <si>
    <t>16595VT02000</t>
  </si>
  <si>
    <t>16595-VT020-00</t>
  </si>
  <si>
    <t>569F</t>
  </si>
  <si>
    <t>GUIDE  RADIATOR AIR  NO.1 LH</t>
  </si>
  <si>
    <t>62111KK010C0</t>
  </si>
  <si>
    <t>62111-KK010-C0</t>
  </si>
  <si>
    <t>483C</t>
  </si>
  <si>
    <t>FNL4R- H35</t>
  </si>
  <si>
    <t>67492KK03000</t>
  </si>
  <si>
    <t>67492-KK030-00</t>
  </si>
  <si>
    <t>488H</t>
  </si>
  <si>
    <t>67492KK070B0</t>
  </si>
  <si>
    <t>67492-KK070-B0</t>
  </si>
  <si>
    <t>390J</t>
  </si>
  <si>
    <t>67663VT01000</t>
  </si>
  <si>
    <t>67663-VT010-00</t>
  </si>
  <si>
    <t>580F</t>
  </si>
  <si>
    <t>GARNISH  DOOR FRAME  UPR RH</t>
  </si>
  <si>
    <t>67664VT01000</t>
  </si>
  <si>
    <t>67664-VT010-00</t>
  </si>
  <si>
    <t>581F</t>
  </si>
  <si>
    <t>GARNISH  DOOR FRAME  UPR LH</t>
  </si>
  <si>
    <t>67675VT01000</t>
  </si>
  <si>
    <t>67675-VT010-00</t>
  </si>
  <si>
    <t>582F</t>
  </si>
  <si>
    <t>GARNISH  DOOR FRAME  NO.2 RH</t>
  </si>
  <si>
    <t>67676VT01000</t>
  </si>
  <si>
    <t>67676-VT010-00</t>
  </si>
  <si>
    <t>583F</t>
  </si>
  <si>
    <t>GARNISH  DOOR FRAME  NO.2 LH</t>
  </si>
  <si>
    <t>67913KK010C0</t>
  </si>
  <si>
    <t>67913-KK010-C0</t>
  </si>
  <si>
    <t>552C</t>
  </si>
  <si>
    <t>67917KK040C0</t>
  </si>
  <si>
    <t>67917-KK040-C0</t>
  </si>
  <si>
    <t>556C</t>
  </si>
  <si>
    <t>79937KK030C0</t>
  </si>
  <si>
    <t>79937-KK030-C0</t>
  </si>
  <si>
    <t>655H</t>
  </si>
  <si>
    <t>909500123400</t>
  </si>
  <si>
    <t>90950-01234-00</t>
  </si>
  <si>
    <t>3738</t>
  </si>
  <si>
    <t>11361F205000</t>
  </si>
  <si>
    <t>11361-F2050-00</t>
  </si>
  <si>
    <t>565F</t>
  </si>
  <si>
    <t>COVER  FLYWHEEL HOUSING UNDER</t>
  </si>
  <si>
    <t>11363F205000</t>
  </si>
  <si>
    <t>11363-F2050-00</t>
  </si>
  <si>
    <t>566F</t>
  </si>
  <si>
    <t>COVER  FLYWHEEL HOUSING SIDE</t>
  </si>
  <si>
    <t>629300K16000</t>
  </si>
  <si>
    <t>62930-0K160-00</t>
  </si>
  <si>
    <t>506C</t>
  </si>
  <si>
    <t>DUCT ASSY  QUARTER VENT  RH</t>
  </si>
  <si>
    <t>766470K13000</t>
  </si>
  <si>
    <t>76647-0K130-00</t>
  </si>
  <si>
    <t>712C</t>
  </si>
  <si>
    <t>SUPPORT  RR BODY MUDGUARD  RH</t>
  </si>
  <si>
    <t>CH1RH- C47</t>
  </si>
  <si>
    <t>766470K18000</t>
  </si>
  <si>
    <t>76647-0K180-00</t>
  </si>
  <si>
    <t>632H</t>
  </si>
  <si>
    <t>52129KK01000</t>
  </si>
  <si>
    <t>52129-KK010-00</t>
  </si>
  <si>
    <t>288H</t>
  </si>
  <si>
    <t>COVER  FR BUMPER  LWR</t>
  </si>
  <si>
    <t>CH2LH- C92</t>
  </si>
  <si>
    <t>766210K22100</t>
  </si>
  <si>
    <t>76621-0K221-00</t>
  </si>
  <si>
    <t>432J</t>
  </si>
  <si>
    <t>MUDGUARD  FR FENDER  RH</t>
  </si>
  <si>
    <t>766250K37000</t>
  </si>
  <si>
    <t>76625-0K370-00</t>
  </si>
  <si>
    <t>630H</t>
  </si>
  <si>
    <t>MUDGUARD  RR BODY  RH</t>
  </si>
  <si>
    <t>62112KK010C0</t>
  </si>
  <si>
    <t>62112-KK010-C0</t>
  </si>
  <si>
    <t>484C</t>
  </si>
  <si>
    <t>67914KK010C0</t>
  </si>
  <si>
    <t>67914-KK010-C0</t>
  </si>
  <si>
    <t>553C</t>
  </si>
  <si>
    <t>67918KK040C0</t>
  </si>
  <si>
    <t>67918-KK040-C0</t>
  </si>
  <si>
    <t>557C</t>
  </si>
  <si>
    <t>79937KK040C0</t>
  </si>
  <si>
    <t>79937-KK040-C0</t>
  </si>
  <si>
    <t>656H</t>
  </si>
  <si>
    <t>55990KK02000</t>
  </si>
  <si>
    <t>55990-KK020-00</t>
  </si>
  <si>
    <t>424H</t>
  </si>
  <si>
    <t>55990KK03000</t>
  </si>
  <si>
    <t>55990-KK030-00</t>
  </si>
  <si>
    <t>152E</t>
  </si>
  <si>
    <t>51927KK02000</t>
  </si>
  <si>
    <t>51927-KK020-00</t>
  </si>
  <si>
    <t>706B</t>
  </si>
  <si>
    <t>664130K06000</t>
  </si>
  <si>
    <t>66413-0K060-00</t>
  </si>
  <si>
    <t>524C</t>
  </si>
  <si>
    <t>SPACER  SIDE RAIL  FR RH</t>
  </si>
  <si>
    <t>JDT1 -T126</t>
  </si>
  <si>
    <t>66413KK02000</t>
  </si>
  <si>
    <t>66413-KK020-00</t>
  </si>
  <si>
    <t>476H</t>
  </si>
  <si>
    <t>JDT1 -T125</t>
  </si>
  <si>
    <t>66413VT01000</t>
  </si>
  <si>
    <t>66413-VT010-00</t>
  </si>
  <si>
    <t>573F</t>
  </si>
  <si>
    <t>JDT1 -T122</t>
  </si>
  <si>
    <t>664140K05000</t>
  </si>
  <si>
    <t>66414-0K050-00</t>
  </si>
  <si>
    <t>525C</t>
  </si>
  <si>
    <t>SPACER  SIDE RAIL  RR RH</t>
  </si>
  <si>
    <t>66414KK01000</t>
  </si>
  <si>
    <t>66414-KK010-00</t>
  </si>
  <si>
    <t>477H</t>
  </si>
  <si>
    <t>66414KK05000</t>
  </si>
  <si>
    <t>66414-KK050-00</t>
  </si>
  <si>
    <t>478H</t>
  </si>
  <si>
    <t>66414VT01000</t>
  </si>
  <si>
    <t>66414-VT010-00</t>
  </si>
  <si>
    <t>574F</t>
  </si>
  <si>
    <t>664150K10000</t>
  </si>
  <si>
    <t>66415-0K100-00</t>
  </si>
  <si>
    <t>526C</t>
  </si>
  <si>
    <t>SPACER  SIDE RAIL  RR NO.2 RH</t>
  </si>
  <si>
    <t>66415KK04000</t>
  </si>
  <si>
    <t>66415-KK040-00</t>
  </si>
  <si>
    <t>479H</t>
  </si>
  <si>
    <t>66415VT01000</t>
  </si>
  <si>
    <t>66415-VT010-00</t>
  </si>
  <si>
    <t>575F</t>
  </si>
  <si>
    <t>664230K06000</t>
  </si>
  <si>
    <t>66423-0K060-00</t>
  </si>
  <si>
    <t>527C</t>
  </si>
  <si>
    <t>SPACER  SIDE RAIL  FR LH</t>
  </si>
  <si>
    <t>66423KK02000</t>
  </si>
  <si>
    <t>66423-KK020-00</t>
  </si>
  <si>
    <t>480H</t>
  </si>
  <si>
    <t>JDT1 -T124</t>
  </si>
  <si>
    <t>66423VT01000</t>
  </si>
  <si>
    <t>66423-VT010-00</t>
  </si>
  <si>
    <t>576F</t>
  </si>
  <si>
    <t>JDT1 -T123</t>
  </si>
  <si>
    <t>664240K21000</t>
  </si>
  <si>
    <t>66424-0K210-00</t>
  </si>
  <si>
    <t>528C</t>
  </si>
  <si>
    <t>SPACER  SIDE RAIL  RR LH</t>
  </si>
  <si>
    <t>66424KK01000</t>
  </si>
  <si>
    <t>66424-KK010-00</t>
  </si>
  <si>
    <t>481H</t>
  </si>
  <si>
    <t>66424KK05000</t>
  </si>
  <si>
    <t>66424-KK050-00</t>
  </si>
  <si>
    <t>482H</t>
  </si>
  <si>
    <t>66424VT01000</t>
  </si>
  <si>
    <t>66424-VT010-00</t>
  </si>
  <si>
    <t>577F</t>
  </si>
  <si>
    <t>664250K26000</t>
  </si>
  <si>
    <t>66425-0K260-00</t>
  </si>
  <si>
    <t>529C</t>
  </si>
  <si>
    <t>SPACER  SIDE RAIL  RR NO.2 LH</t>
  </si>
  <si>
    <t>66425KK04000</t>
  </si>
  <si>
    <t>66425-KK040-00</t>
  </si>
  <si>
    <t>483H</t>
  </si>
  <si>
    <t>66425VT01000</t>
  </si>
  <si>
    <t>66425-VT010-00</t>
  </si>
  <si>
    <t>578F</t>
  </si>
  <si>
    <t>672810K02000</t>
  </si>
  <si>
    <t>67281-0K020-00</t>
  </si>
  <si>
    <t>2253</t>
  </si>
  <si>
    <t>STOPPER  BACK DOOR  LWR RH</t>
  </si>
  <si>
    <t>335040K150C0</t>
  </si>
  <si>
    <t>33504-0K150-C0</t>
  </si>
  <si>
    <t>200C</t>
  </si>
  <si>
    <t>KNOB SUB-ASSY  SHIFT LEVER</t>
  </si>
  <si>
    <t>335040K220C0</t>
  </si>
  <si>
    <t>33504-0K220-C0</t>
  </si>
  <si>
    <t>159H</t>
  </si>
  <si>
    <t>335040K241C0</t>
  </si>
  <si>
    <t>33504-0K241-C0</t>
  </si>
  <si>
    <t>777K</t>
  </si>
  <si>
    <t>62471KK010B0</t>
  </si>
  <si>
    <t>62471-KK010-B0</t>
  </si>
  <si>
    <t>450H</t>
  </si>
  <si>
    <t>GARNISH  RR PILLAR  UPR RH</t>
  </si>
  <si>
    <t>SF2L -K141</t>
  </si>
  <si>
    <t>62471KK010C0</t>
  </si>
  <si>
    <t>62471-KK010-C0</t>
  </si>
  <si>
    <t>997K</t>
  </si>
  <si>
    <t>62472KK010B0</t>
  </si>
  <si>
    <t>62472-KK010-B0</t>
  </si>
  <si>
    <t>451H</t>
  </si>
  <si>
    <t>GARNISH  RR PILLAR  UPR LH</t>
  </si>
  <si>
    <t>62472KK010C0</t>
  </si>
  <si>
    <t>62472-KK010-C0</t>
  </si>
  <si>
    <t>998K</t>
  </si>
  <si>
    <t>627910K03000</t>
  </si>
  <si>
    <t>62791-0K030-00</t>
  </si>
  <si>
    <t>460H</t>
  </si>
  <si>
    <t>MOULDING  QUARTER WINDOW  UPR RH</t>
  </si>
  <si>
    <t>627920K03000</t>
  </si>
  <si>
    <t>62792-0K030-00</t>
  </si>
  <si>
    <t>461H</t>
  </si>
  <si>
    <t>MOULDING  QUARTER WINDOW  UPR LH</t>
  </si>
  <si>
    <t>731390K010B0</t>
  </si>
  <si>
    <t>73139-0K010-B0</t>
  </si>
  <si>
    <t>642C</t>
  </si>
  <si>
    <t>COVER  SEAT BELT ANCHOR</t>
  </si>
  <si>
    <t>731390K030B0</t>
  </si>
  <si>
    <t>73139-0K030-B0</t>
  </si>
  <si>
    <t>643C</t>
  </si>
  <si>
    <t>73139KK020B0</t>
  </si>
  <si>
    <t>73139-KK020-B0</t>
  </si>
  <si>
    <t>560H</t>
  </si>
  <si>
    <t>73139KK020C0</t>
  </si>
  <si>
    <t>73139-KK020-C0</t>
  </si>
  <si>
    <t>348J</t>
  </si>
  <si>
    <t>743480K100B0</t>
  </si>
  <si>
    <t>74348-0K100-B0</t>
  </si>
  <si>
    <t>683C</t>
  </si>
  <si>
    <t>HOLDER  VISOR</t>
  </si>
  <si>
    <t>74431KK02000</t>
  </si>
  <si>
    <t>74431-KK020-00</t>
  </si>
  <si>
    <t>686C</t>
  </si>
  <si>
    <t>TRAY  BATTERY</t>
  </si>
  <si>
    <t>74610VT010B0</t>
  </si>
  <si>
    <t>74610-VT010-B0</t>
  </si>
  <si>
    <t>585F</t>
  </si>
  <si>
    <t>648850K06000</t>
  </si>
  <si>
    <t>64885-0K060-00</t>
  </si>
  <si>
    <t>522C</t>
  </si>
  <si>
    <t>CHANNEL  BACK WINDOW GLASS  RH</t>
  </si>
  <si>
    <t>648850K10000</t>
  </si>
  <si>
    <t>64885-0K100-00</t>
  </si>
  <si>
    <t>474H</t>
  </si>
  <si>
    <t>648860K06000</t>
  </si>
  <si>
    <t>64886-0K060-00</t>
  </si>
  <si>
    <t>523C</t>
  </si>
  <si>
    <t>CHANNEL  BACK WINDOW GLASS  LH</t>
  </si>
  <si>
    <t>648860K10000</t>
  </si>
  <si>
    <t>64886-0K100-00</t>
  </si>
  <si>
    <t>475H</t>
  </si>
  <si>
    <t>67911KK010C0</t>
  </si>
  <si>
    <t>67911-KK010-C0</t>
  </si>
  <si>
    <t>550C</t>
  </si>
  <si>
    <t>PLATE  DOOR SCUFF OUTSIDE  RH</t>
  </si>
  <si>
    <t>67912KK010C0</t>
  </si>
  <si>
    <t>67912-KK010-C0</t>
  </si>
  <si>
    <t>551C</t>
  </si>
  <si>
    <t>PLATE  DOOR SCUFF OUTSIDE  LH</t>
  </si>
  <si>
    <t>67915KK020C0</t>
  </si>
  <si>
    <t>67915-KK020-C0</t>
  </si>
  <si>
    <t>554C</t>
  </si>
  <si>
    <t>PLATE  RR DOOR SCUFF  OUTSIDE RH</t>
  </si>
  <si>
    <t>67916KK020C0</t>
  </si>
  <si>
    <t>67916-KK020-C0</t>
  </si>
  <si>
    <t>555C</t>
  </si>
  <si>
    <t>PLATE  RR DOOR SCUFF  OUTSIDE LH</t>
  </si>
  <si>
    <t>679350K060C0</t>
  </si>
  <si>
    <t>67935-0K060-C0</t>
  </si>
  <si>
    <t>558C</t>
  </si>
  <si>
    <t>PLATE  BACK DOOR SCUFF</t>
  </si>
  <si>
    <t>67935KK010C0</t>
  </si>
  <si>
    <t>67935-KK010-C0</t>
  </si>
  <si>
    <t>506H</t>
  </si>
  <si>
    <t>67937KK010B0</t>
  </si>
  <si>
    <t>67937-KK010-B0</t>
  </si>
  <si>
    <t>507H</t>
  </si>
  <si>
    <t>67937KK010C0</t>
  </si>
  <si>
    <t>67937-KK010-C0</t>
  </si>
  <si>
    <t>836K</t>
  </si>
  <si>
    <t>67938KK010B0</t>
  </si>
  <si>
    <t>67938-KK010-B0</t>
  </si>
  <si>
    <t>508H</t>
  </si>
  <si>
    <t>67938KK010C0</t>
  </si>
  <si>
    <t>67938-KK010-C0</t>
  </si>
  <si>
    <t>837K</t>
  </si>
  <si>
    <t>67939KK010B0</t>
  </si>
  <si>
    <t>67939-KK010-B0</t>
  </si>
  <si>
    <t>509H</t>
  </si>
  <si>
    <t>67939KK010C0</t>
  </si>
  <si>
    <t>67939-KK010-C0</t>
  </si>
  <si>
    <t>347J</t>
  </si>
  <si>
    <t>73371KK020C0</t>
  </si>
  <si>
    <t>73371-KK020-C0</t>
  </si>
  <si>
    <t>652C</t>
  </si>
  <si>
    <t>HANGER  RR SEAT SHOULDER BELT</t>
  </si>
  <si>
    <t>743480K100C0</t>
  </si>
  <si>
    <t>74348-0K100-C0</t>
  </si>
  <si>
    <t>349J</t>
  </si>
  <si>
    <t>74431KK03000</t>
  </si>
  <si>
    <t>74431-KK030-00</t>
  </si>
  <si>
    <t>687C</t>
  </si>
  <si>
    <t>58521KK01000</t>
  </si>
  <si>
    <t>58521-KK010-00</t>
  </si>
  <si>
    <t>473C</t>
  </si>
  <si>
    <t>HOOK  FLOOR CARPET</t>
  </si>
  <si>
    <t>61681VT02100</t>
  </si>
  <si>
    <t>61681-VT021-00</t>
  </si>
  <si>
    <t>571F</t>
  </si>
  <si>
    <t>EXTENSION  RR WHEEL OPENING  RH</t>
  </si>
  <si>
    <t>61682VT02100</t>
  </si>
  <si>
    <t>61682-VT021-00</t>
  </si>
  <si>
    <t>572F</t>
  </si>
  <si>
    <t>EXTENSION  RR WHEEL OPENING  LH</t>
  </si>
  <si>
    <t>67281VT01000</t>
  </si>
  <si>
    <t>67281-VT010-00</t>
  </si>
  <si>
    <t>579F</t>
  </si>
  <si>
    <t>STOPPER  BACK DOOR  LWR</t>
  </si>
  <si>
    <t>67491KK03000</t>
  </si>
  <si>
    <t>67491-KK030-00</t>
  </si>
  <si>
    <t>486H</t>
  </si>
  <si>
    <t>67491KK070B0</t>
  </si>
  <si>
    <t>67491-KK070-B0</t>
  </si>
  <si>
    <t>395J</t>
  </si>
  <si>
    <t>676630K01000</t>
  </si>
  <si>
    <t>67663-0K010-00</t>
  </si>
  <si>
    <t>2228</t>
  </si>
  <si>
    <t>676640K01000</t>
  </si>
  <si>
    <t>67664-0K010-00</t>
  </si>
  <si>
    <t>2229</t>
  </si>
  <si>
    <t>676750K02000</t>
  </si>
  <si>
    <t>67675-0K020-00</t>
  </si>
  <si>
    <t>2226</t>
  </si>
  <si>
    <t>GARNISH  DOOR FRAME  NO2 RH</t>
  </si>
  <si>
    <t>676760K01000</t>
  </si>
  <si>
    <t>67676-0K010-00</t>
  </si>
  <si>
    <t>2227</t>
  </si>
  <si>
    <t>GARNISH  DOOR FRAME  NO2 LH</t>
  </si>
  <si>
    <t>766480K13000</t>
  </si>
  <si>
    <t>76648-0K130-00</t>
  </si>
  <si>
    <t>713C</t>
  </si>
  <si>
    <t>SUPPORT  RR BODY MUDGUARD  LH</t>
  </si>
  <si>
    <t>766480K18000</t>
  </si>
  <si>
    <t>76648-0K180-00</t>
  </si>
  <si>
    <t>633H</t>
  </si>
  <si>
    <t>RP1</t>
  </si>
  <si>
    <t>58569VT010C0</t>
  </si>
  <si>
    <t>58569-VT010-C0</t>
  </si>
  <si>
    <t>570F</t>
  </si>
  <si>
    <t>COVER  FR FLOOR CAUTION PLATE</t>
  </si>
  <si>
    <t>FLQC -  Q6</t>
  </si>
  <si>
    <t>5506</t>
  </si>
  <si>
    <t>694300K10000</t>
  </si>
  <si>
    <t>69430-0K100-00</t>
  </si>
  <si>
    <t>778K</t>
  </si>
  <si>
    <t>PT HILEX ACT WEST JAVA INDONESIA</t>
  </si>
  <si>
    <t>STRIKER ASSY  BACK DOOR LOCK</t>
  </si>
  <si>
    <t>694300K16100</t>
  </si>
  <si>
    <t>69430-0K161-00</t>
  </si>
  <si>
    <t>606E</t>
  </si>
  <si>
    <t>5507</t>
  </si>
  <si>
    <t>53165VT02000</t>
  </si>
  <si>
    <t>53165-VT020-00</t>
  </si>
  <si>
    <t>586F</t>
  </si>
  <si>
    <t>DENAPELLA LESTARI</t>
  </si>
  <si>
    <t>SUPPORT  RADIATOR  CTR RH</t>
  </si>
  <si>
    <t>53166VT02000</t>
  </si>
  <si>
    <t>53166-VT020-00</t>
  </si>
  <si>
    <t>587F</t>
  </si>
  <si>
    <t>SUPPORT  RADIATOR  CTR LH</t>
  </si>
  <si>
    <t>53651VT02000</t>
  </si>
  <si>
    <t>53651-VT020-00</t>
  </si>
  <si>
    <t>588F</t>
  </si>
  <si>
    <t>BRACE  RR SUSPENSION  UPR RH</t>
  </si>
  <si>
    <t>53652VT02000</t>
  </si>
  <si>
    <t>53652-VT020-00</t>
  </si>
  <si>
    <t>589F</t>
  </si>
  <si>
    <t>BRACE  RR SUSPENSION  UPR LH</t>
  </si>
  <si>
    <t>74702YY01000</t>
  </si>
  <si>
    <t>74702-YY010-00</t>
  </si>
  <si>
    <t>590F</t>
  </si>
  <si>
    <t>BRACKET SUB-ASSY  EXTINGUISHER</t>
  </si>
  <si>
    <t>86211KK09000</t>
  </si>
  <si>
    <t>86211-KK090-00</t>
  </si>
  <si>
    <t>779K</t>
  </si>
  <si>
    <t>86212KK09000</t>
  </si>
  <si>
    <t>86212-KK090-00</t>
  </si>
  <si>
    <t>780K</t>
  </si>
  <si>
    <t>5513</t>
  </si>
  <si>
    <t>73350VT040C0</t>
  </si>
  <si>
    <t>73350-VT040-C0</t>
  </si>
  <si>
    <t>591F</t>
  </si>
  <si>
    <t>PT. JOYSON SAFETY SYSTEMS INDONESIA</t>
  </si>
  <si>
    <t>BELT ASSY  RR SEAT LAP TYPE  CTR</t>
  </si>
  <si>
    <t>73510VT020C0</t>
  </si>
  <si>
    <t>73510-VT020-C0</t>
  </si>
  <si>
    <t>594F</t>
  </si>
  <si>
    <t>BELT ASSY  NO.2 SEAT 3 POINT TYPE</t>
  </si>
  <si>
    <t>73560VT020C1</t>
  </si>
  <si>
    <t>73560-VT020-C1</t>
  </si>
  <si>
    <t>595F</t>
  </si>
  <si>
    <t>73570VT020C1</t>
  </si>
  <si>
    <t>73570-VT020-C1</t>
  </si>
  <si>
    <t>596F</t>
  </si>
  <si>
    <t>73360VT020C1</t>
  </si>
  <si>
    <t>73360-VT020-C1</t>
  </si>
  <si>
    <t>592F</t>
  </si>
  <si>
    <t>73370VT020C1</t>
  </si>
  <si>
    <t>73370-VT020-C1</t>
  </si>
  <si>
    <t>593F</t>
  </si>
  <si>
    <t>73178KK010B0</t>
  </si>
  <si>
    <t>73178-KK010-B0</t>
  </si>
  <si>
    <t>561H</t>
  </si>
  <si>
    <t>73178KK010C0</t>
  </si>
  <si>
    <t>73178-KK010-C0</t>
  </si>
  <si>
    <t>350J</t>
  </si>
  <si>
    <t>732000K030B0</t>
  </si>
  <si>
    <t>73200-0K030-B0</t>
  </si>
  <si>
    <t>546J</t>
  </si>
  <si>
    <t>ADJUSTER ASSY  FR SHOULDER BELT ANCHOR</t>
  </si>
  <si>
    <t>732000K030C0</t>
  </si>
  <si>
    <t>73200-0K030-C0</t>
  </si>
  <si>
    <t>351J</t>
  </si>
  <si>
    <t>5520</t>
  </si>
  <si>
    <t>16575VT06000</t>
  </si>
  <si>
    <t>16575-VT060-00</t>
  </si>
  <si>
    <t>597F</t>
  </si>
  <si>
    <t>CABININDO PUTRA</t>
  </si>
  <si>
    <t>23825F202000</t>
  </si>
  <si>
    <t>23825-F2020-00</t>
  </si>
  <si>
    <t>598F</t>
  </si>
  <si>
    <t>GUARD  FUEL DELIVERY</t>
  </si>
  <si>
    <t>5522</t>
  </si>
  <si>
    <t>47323VT02000</t>
  </si>
  <si>
    <t>47323-VT020-00</t>
  </si>
  <si>
    <t>599F</t>
  </si>
  <si>
    <t>USUI INT IND</t>
  </si>
  <si>
    <t>TUBE  RR BRAKE  NO.3</t>
  </si>
  <si>
    <t>47324VT02000</t>
  </si>
  <si>
    <t>47324-VT020-00</t>
  </si>
  <si>
    <t>600F</t>
  </si>
  <si>
    <t>TUBE  RR BRAKE  NO.4</t>
  </si>
  <si>
    <t>5530</t>
  </si>
  <si>
    <t>16523VT02000</t>
  </si>
  <si>
    <t>16523-VT020-00</t>
  </si>
  <si>
    <t>601F</t>
  </si>
  <si>
    <t>MARUGO RUBBER INDONESIA</t>
  </si>
  <si>
    <t>CUSHION  RADIATOR SUPPORT</t>
  </si>
  <si>
    <t>48257VT02000</t>
  </si>
  <si>
    <t>48257-VT020-00</t>
  </si>
  <si>
    <t>602F</t>
  </si>
  <si>
    <t>48258VT02000</t>
  </si>
  <si>
    <t>48258-VT020-00</t>
  </si>
  <si>
    <t>603F</t>
  </si>
  <si>
    <t>INSULATOR  RR COIL SPRING  LWR</t>
  </si>
  <si>
    <t>434420K02000</t>
  </si>
  <si>
    <t>43442-0K020-00</t>
  </si>
  <si>
    <t>420D</t>
  </si>
  <si>
    <t>NOK INDONESIA SALES</t>
  </si>
  <si>
    <t>CAP  KNUCKLE GREASE RETAINER</t>
  </si>
  <si>
    <t>90312T000100</t>
  </si>
  <si>
    <t>90312-T0001-00</t>
  </si>
  <si>
    <t>542W</t>
  </si>
  <si>
    <t>SEAL  TYPE V OIL</t>
  </si>
  <si>
    <t>90316T000200</t>
  </si>
  <si>
    <t>90316-T0002-00</t>
  </si>
  <si>
    <t>543W</t>
  </si>
  <si>
    <t>SEAL  TYPE D OIL</t>
  </si>
  <si>
    <t>5560</t>
  </si>
  <si>
    <t>68171VT01000</t>
  </si>
  <si>
    <t>68171-VT010-00</t>
  </si>
  <si>
    <t>604F</t>
  </si>
  <si>
    <t>PT TOKAI TOYOTA AUTO BODY EXTRUSION</t>
  </si>
  <si>
    <t>WEATHERSTRIP  FR DOOR GLASS  INNER RH</t>
  </si>
  <si>
    <t>68172VT01000</t>
  </si>
  <si>
    <t>68172-VT010-00</t>
  </si>
  <si>
    <t>605F</t>
  </si>
  <si>
    <t>WEATHERSTRIP  FR DOOR GLASS  INNER LH</t>
  </si>
  <si>
    <t>68173VT01000</t>
  </si>
  <si>
    <t>68173-VT010-00</t>
  </si>
  <si>
    <t>606F</t>
  </si>
  <si>
    <t>WEATHERSTRIP  RR DOOR GLASS  INNER RH</t>
  </si>
  <si>
    <t>68174VT01000</t>
  </si>
  <si>
    <t>68174-VT010-00</t>
  </si>
  <si>
    <t>607F</t>
  </si>
  <si>
    <t>WEATHERSTRIP  RR DOOR GLASS  INNER LH</t>
  </si>
  <si>
    <t>68188VT01000</t>
  </si>
  <si>
    <t>68188-VT010-00</t>
  </si>
  <si>
    <t>608F</t>
  </si>
  <si>
    <t>WEATHERSTRIP  RR DOOR QUARTER WINDOW  RH</t>
  </si>
  <si>
    <t>68189VT01000</t>
  </si>
  <si>
    <t>68189-VT010-00</t>
  </si>
  <si>
    <t>609F</t>
  </si>
  <si>
    <t>WEATHERSTRIP  RR DOOR QUARTER WINDOW  LH</t>
  </si>
  <si>
    <t>68215VT01000</t>
  </si>
  <si>
    <t>68215-VT010-00</t>
  </si>
  <si>
    <t>610F</t>
  </si>
  <si>
    <t>WEATHERSTRIP  FR DOOR FIX WINDOW  RH</t>
  </si>
  <si>
    <t>SPDL - D40</t>
  </si>
  <si>
    <t>68216VT01000</t>
  </si>
  <si>
    <t>68216-VT010-00</t>
  </si>
  <si>
    <t>611F</t>
  </si>
  <si>
    <t>WEATHERSTRIP  FR DOOR FIX WINDOW  LH</t>
  </si>
  <si>
    <t>75710VT01000</t>
  </si>
  <si>
    <t>75710-VT010-00</t>
  </si>
  <si>
    <t>612F</t>
  </si>
  <si>
    <t>SPDR - D15</t>
  </si>
  <si>
    <t>75710VT02000</t>
  </si>
  <si>
    <t>75710-VT020-00</t>
  </si>
  <si>
    <t>613F</t>
  </si>
  <si>
    <t>75720VT01000</t>
  </si>
  <si>
    <t>75720-VT010-00</t>
  </si>
  <si>
    <t>614F</t>
  </si>
  <si>
    <t>75720VT02000</t>
  </si>
  <si>
    <t>75720-VT020-00</t>
  </si>
  <si>
    <t>615F</t>
  </si>
  <si>
    <t>75730VT01000</t>
  </si>
  <si>
    <t>75730-VT010-00</t>
  </si>
  <si>
    <t>616F</t>
  </si>
  <si>
    <t>75730VT02000</t>
  </si>
  <si>
    <t>75730-VT020-00</t>
  </si>
  <si>
    <t>617F</t>
  </si>
  <si>
    <t>75740VT01000</t>
  </si>
  <si>
    <t>75740-VT010-00</t>
  </si>
  <si>
    <t>618F</t>
  </si>
  <si>
    <t>75740VT02000</t>
  </si>
  <si>
    <t>75740-VT020-00</t>
  </si>
  <si>
    <t>619F</t>
  </si>
  <si>
    <t>5565</t>
  </si>
  <si>
    <t>28899VT02000</t>
  </si>
  <si>
    <t>28899-VT020-00</t>
  </si>
  <si>
    <t>620F</t>
  </si>
  <si>
    <t>PT. YOKOTEN CREATIVE INDONESIA</t>
  </si>
  <si>
    <t>INSULATOR  BATTERY</t>
  </si>
  <si>
    <t>5567</t>
  </si>
  <si>
    <t>71139VT220C0</t>
  </si>
  <si>
    <t>71139-VT220-C0</t>
  </si>
  <si>
    <t>621F</t>
  </si>
  <si>
    <t>PT. TRI SAUDARA SENTOSA INDUSTRI</t>
  </si>
  <si>
    <t>COVER  FR SEAT LEG</t>
  </si>
  <si>
    <t>71139VT260C0</t>
  </si>
  <si>
    <t>71139-VT260-C0</t>
  </si>
  <si>
    <t>622F</t>
  </si>
  <si>
    <t>72991VT040C0</t>
  </si>
  <si>
    <t>72991-VT040-C0</t>
  </si>
  <si>
    <t>623F</t>
  </si>
  <si>
    <t>COVER  FR SEAT CUSHION  RR</t>
  </si>
  <si>
    <t>72991VT050C0</t>
  </si>
  <si>
    <t>72991-VT050-C0</t>
  </si>
  <si>
    <t>624F</t>
  </si>
  <si>
    <t>72991VT060C0</t>
  </si>
  <si>
    <t>72991-VT060-C0</t>
  </si>
  <si>
    <t>625F</t>
  </si>
  <si>
    <t>72991VT070C0</t>
  </si>
  <si>
    <t>72991-VT070-C0</t>
  </si>
  <si>
    <t>626F</t>
  </si>
  <si>
    <t>79937VT010C0</t>
  </si>
  <si>
    <t>79937-VT010-C0</t>
  </si>
  <si>
    <t>627F</t>
  </si>
  <si>
    <t>79937VT020C0</t>
  </si>
  <si>
    <t>79937-VT020-C0</t>
  </si>
  <si>
    <t>628F</t>
  </si>
  <si>
    <t>5568</t>
  </si>
  <si>
    <t>48231VT03000</t>
  </si>
  <si>
    <t>48231-VT030-00</t>
  </si>
  <si>
    <t>629F</t>
  </si>
  <si>
    <t>INDOSPRING</t>
  </si>
  <si>
    <t>SPRING  COIL  RR</t>
  </si>
  <si>
    <t>CH1LH- C25</t>
  </si>
  <si>
    <t>48231VT04000</t>
  </si>
  <si>
    <t>48231-VT040-00</t>
  </si>
  <si>
    <t>630F</t>
  </si>
  <si>
    <t>5608</t>
  </si>
  <si>
    <t>58521VT01000</t>
  </si>
  <si>
    <t>58521-VT010-00</t>
  </si>
  <si>
    <t>631F</t>
  </si>
  <si>
    <t>PT. YOGYA PRESISI TEHNIKTAMA INDUSTRI</t>
  </si>
  <si>
    <t>72123VT020C0</t>
  </si>
  <si>
    <t>72123-VT020-C0</t>
  </si>
  <si>
    <t>632F</t>
  </si>
  <si>
    <t>COVER  SEAT TRACK BRACKET  OUTER FR RH</t>
  </si>
  <si>
    <t>72124VT020C0</t>
  </si>
  <si>
    <t>72124-VT020-C0</t>
  </si>
  <si>
    <t>633F</t>
  </si>
  <si>
    <t>COVER  SEAT TRACK BRACKET  OUTER FR LH</t>
  </si>
  <si>
    <t>72127VT020C0</t>
  </si>
  <si>
    <t>72127-VT020-C0</t>
  </si>
  <si>
    <t>634F</t>
  </si>
  <si>
    <t>COVER  SEAT TRACK BRACKET  INNER FR RH</t>
  </si>
  <si>
    <t>72127VT040C0</t>
  </si>
  <si>
    <t>72127-VT040-C0</t>
  </si>
  <si>
    <t>635F</t>
  </si>
  <si>
    <t>COVER  SEAT TRACK BRACKET  INNER FR</t>
  </si>
  <si>
    <t>72137VT020C0</t>
  </si>
  <si>
    <t>72137-VT020-C0</t>
  </si>
  <si>
    <t>636F</t>
  </si>
  <si>
    <t>72138VT020C0</t>
  </si>
  <si>
    <t>72138-VT020-C0</t>
  </si>
  <si>
    <t>637F</t>
  </si>
  <si>
    <t>COVER  SEAT TRACK BRACKET  OUTER RR LH</t>
  </si>
  <si>
    <t>72157VT020C0</t>
  </si>
  <si>
    <t>72157-VT020-C0</t>
  </si>
  <si>
    <t>638F</t>
  </si>
  <si>
    <t>72157VT040C0</t>
  </si>
  <si>
    <t>72157-VT040-C0</t>
  </si>
  <si>
    <t>639F</t>
  </si>
  <si>
    <t>72158VT020C0</t>
  </si>
  <si>
    <t>72158-VT020-C0</t>
  </si>
  <si>
    <t>640F</t>
  </si>
  <si>
    <t>73139VT020B0</t>
  </si>
  <si>
    <t>73139-VT020-B0</t>
  </si>
  <si>
    <t>641F</t>
  </si>
  <si>
    <t>73139VT040B0</t>
  </si>
  <si>
    <t>73139-VT040-B0</t>
  </si>
  <si>
    <t>642F</t>
  </si>
  <si>
    <t>73139VT060B0</t>
  </si>
  <si>
    <t>73139-VT060-B0</t>
  </si>
  <si>
    <t>643F</t>
  </si>
  <si>
    <t>5626</t>
  </si>
  <si>
    <t>90947T217200</t>
  </si>
  <si>
    <t>90947-T2172-00</t>
  </si>
  <si>
    <t>254F</t>
  </si>
  <si>
    <t>TOYODA GOSEI INDONESIA</t>
  </si>
  <si>
    <t>HOSE  FLEXIBLE</t>
  </si>
  <si>
    <t>90947T217300</t>
  </si>
  <si>
    <t>90947-T2173-00</t>
  </si>
  <si>
    <t>255F</t>
  </si>
  <si>
    <t>G92D1F701000</t>
  </si>
  <si>
    <t>G92D1-F7010-00</t>
  </si>
  <si>
    <t>256F</t>
  </si>
  <si>
    <t>DUCT  HV BATTERY INTAKE  NO.1</t>
  </si>
  <si>
    <t>739600K02000</t>
  </si>
  <si>
    <t>73960-0K020-00</t>
  </si>
  <si>
    <t>656C</t>
  </si>
  <si>
    <t>AIR BAG ASSY  INSTR PNL PASS L/DOOR</t>
  </si>
  <si>
    <t>739600K10000</t>
  </si>
  <si>
    <t>73960-0K100-00</t>
  </si>
  <si>
    <t>573H</t>
  </si>
  <si>
    <t>739600K12000</t>
  </si>
  <si>
    <t>73960-0K120-00</t>
  </si>
  <si>
    <t>574H</t>
  </si>
  <si>
    <t>73960VT01000</t>
  </si>
  <si>
    <t>73960-VT010-00</t>
  </si>
  <si>
    <t>258F</t>
  </si>
  <si>
    <t>17893VT02000</t>
  </si>
  <si>
    <t>17893-VT020-00</t>
  </si>
  <si>
    <t>249F</t>
  </si>
  <si>
    <t>RESONATOR  INTAKE AIR</t>
  </si>
  <si>
    <t>17893VT04000</t>
  </si>
  <si>
    <t>17893-VT040-00</t>
  </si>
  <si>
    <t>250F</t>
  </si>
  <si>
    <t>451300K170C0</t>
  </si>
  <si>
    <t>45130-0K170-C0</t>
  </si>
  <si>
    <t>253C</t>
  </si>
  <si>
    <t>PAD ASSY  STEERING WHEEL</t>
  </si>
  <si>
    <t>FLQC -  Q4</t>
  </si>
  <si>
    <t>451300K180C0</t>
  </si>
  <si>
    <t>45130-0K180-C0</t>
  </si>
  <si>
    <t>219H</t>
  </si>
  <si>
    <t>45130VT030C0</t>
  </si>
  <si>
    <t>45130-VT030-C0</t>
  </si>
  <si>
    <t>257F</t>
  </si>
  <si>
    <t>451860K070C0</t>
  </si>
  <si>
    <t>45186-0K070-C0</t>
  </si>
  <si>
    <t>254C</t>
  </si>
  <si>
    <t>COVER  STEERING WHEEL  LWR NO.2</t>
  </si>
  <si>
    <t>451860K080C0</t>
  </si>
  <si>
    <t>45186-0K080-C0</t>
  </si>
  <si>
    <t>255C</t>
  </si>
  <si>
    <t>451870K040C0</t>
  </si>
  <si>
    <t>45187-0K040-C0</t>
  </si>
  <si>
    <t>256C</t>
  </si>
  <si>
    <t>COVER  STEERING WHEEL  LWR NO.3</t>
  </si>
  <si>
    <t>451000KC50C0</t>
  </si>
  <si>
    <t>45100-0KC50-C0</t>
  </si>
  <si>
    <t>249C</t>
  </si>
  <si>
    <t>WHEEL ASSY  STEERING</t>
  </si>
  <si>
    <t>451000KC60C8</t>
  </si>
  <si>
    <t>45100-0KC60-C8</t>
  </si>
  <si>
    <t>887K</t>
  </si>
  <si>
    <t>451000KC80C4</t>
  </si>
  <si>
    <t>45100-0KC80-C4</t>
  </si>
  <si>
    <t>451000KQ90C2</t>
  </si>
  <si>
    <t>45100-0KQ90-C2</t>
  </si>
  <si>
    <t>888K</t>
  </si>
  <si>
    <t>45100VT030C0</t>
  </si>
  <si>
    <t>45100-VT030-C0</t>
  </si>
  <si>
    <t>251F</t>
  </si>
  <si>
    <t>45100VT040C0</t>
  </si>
  <si>
    <t>45100-VT040-C0</t>
  </si>
  <si>
    <t>252F</t>
  </si>
  <si>
    <t>45100VT050C0</t>
  </si>
  <si>
    <t>45100-VT050-C0</t>
  </si>
  <si>
    <t>253F</t>
  </si>
  <si>
    <t>45100YP030C0</t>
  </si>
  <si>
    <t>45100-YP030-C0</t>
  </si>
  <si>
    <t>983K</t>
  </si>
  <si>
    <t>5661</t>
  </si>
  <si>
    <t>450570K01000</t>
  </si>
  <si>
    <t>45057-0K010-00</t>
  </si>
  <si>
    <t>4139</t>
  </si>
  <si>
    <t>FTS AUTOMOTIVE INDONESIA</t>
  </si>
  <si>
    <t>PROTECTOR SUB-ASSY  RACK BOOT  RH</t>
  </si>
  <si>
    <t>450580K01000</t>
  </si>
  <si>
    <t>45058-0K010-00</t>
  </si>
  <si>
    <t>4140</t>
  </si>
  <si>
    <t>PROTECTOR SUB-ASSY  RACK BOOT  LH</t>
  </si>
  <si>
    <t>775120K01000</t>
  </si>
  <si>
    <t>77512-0K010-00</t>
  </si>
  <si>
    <t>644F</t>
  </si>
  <si>
    <t>BRACKET  FUEL TANK  NO.2</t>
  </si>
  <si>
    <t>CH2LH- C91</t>
  </si>
  <si>
    <t>77601KK02000</t>
  </si>
  <si>
    <t>77601-KK020-00</t>
  </si>
  <si>
    <t>730C</t>
  </si>
  <si>
    <t>BAND SUB-ASSY  FUEL TANK  NO.1</t>
  </si>
  <si>
    <t>77601KK06000</t>
  </si>
  <si>
    <t>77601-KK060-00</t>
  </si>
  <si>
    <t>651H</t>
  </si>
  <si>
    <t>77601VT01000</t>
  </si>
  <si>
    <t>77601-VT010-00</t>
  </si>
  <si>
    <t>645F</t>
  </si>
  <si>
    <t>BAND SUB-ASSY  FUEL TANK  RH</t>
  </si>
  <si>
    <t>77602KK01000</t>
  </si>
  <si>
    <t>77602-KK010-00</t>
  </si>
  <si>
    <t>731C</t>
  </si>
  <si>
    <t>BAND SUB-ASSY  FUEL TANK  LH</t>
  </si>
  <si>
    <t>77602KK04000</t>
  </si>
  <si>
    <t>77602-KK040-00</t>
  </si>
  <si>
    <t>652H</t>
  </si>
  <si>
    <t>77602VT01000</t>
  </si>
  <si>
    <t>77602-VT010-00</t>
  </si>
  <si>
    <t>646F</t>
  </si>
  <si>
    <t>77603KK02000</t>
  </si>
  <si>
    <t>77603-KK020-00</t>
  </si>
  <si>
    <t>653H</t>
  </si>
  <si>
    <t>BAND SUB-ASSY  FUEL TANK  RR</t>
  </si>
  <si>
    <t>5789</t>
  </si>
  <si>
    <t>55355KK02000</t>
  </si>
  <si>
    <t>55355-KK020-00</t>
  </si>
  <si>
    <t>368H</t>
  </si>
  <si>
    <t>NITTO MATERIALS INDONESIA</t>
  </si>
  <si>
    <t>55355KK03000</t>
  </si>
  <si>
    <t>55355-KK030-00</t>
  </si>
  <si>
    <t>369H</t>
  </si>
  <si>
    <t>55357KK09000</t>
  </si>
  <si>
    <t>55357-KK090-00</t>
  </si>
  <si>
    <t>782K</t>
  </si>
  <si>
    <t>CUSHION  INSTRUMENT PANEL  NO. 3</t>
  </si>
  <si>
    <t>55359KK03000</t>
  </si>
  <si>
    <t>55359-KK030-00</t>
  </si>
  <si>
    <t>370H</t>
  </si>
  <si>
    <t>CUSHION  INSTRUMENT PANEL  NO.5</t>
  </si>
  <si>
    <t>55359KK04000</t>
  </si>
  <si>
    <t>55359-KK040-00</t>
  </si>
  <si>
    <t>371H</t>
  </si>
  <si>
    <t>557360K06000</t>
  </si>
  <si>
    <t>55736-0K060-00</t>
  </si>
  <si>
    <t>219W</t>
  </si>
  <si>
    <t>SEAL  WATER GUARD PLATE</t>
  </si>
  <si>
    <t>557380K02000</t>
  </si>
  <si>
    <t>55738-0K020-00</t>
  </si>
  <si>
    <t>458C</t>
  </si>
  <si>
    <t>SEAL  HTR AIR DUCT SPLASH SHIELD  NO.2</t>
  </si>
  <si>
    <t>90333T000400</t>
  </si>
  <si>
    <t>90333-T0004-00</t>
  </si>
  <si>
    <t>4363</t>
  </si>
  <si>
    <t>14400</t>
  </si>
  <si>
    <t>PLUG  PLATE</t>
  </si>
  <si>
    <t>90333T000500</t>
  </si>
  <si>
    <t>90333-T0005-00</t>
  </si>
  <si>
    <t>4364</t>
  </si>
  <si>
    <t>90333T000600</t>
  </si>
  <si>
    <t>90333-T0006-00</t>
  </si>
  <si>
    <t>4423</t>
  </si>
  <si>
    <t>3200</t>
  </si>
  <si>
    <t>5875</t>
  </si>
  <si>
    <t>522180K01000</t>
  </si>
  <si>
    <t>52218-0K010-00</t>
  </si>
  <si>
    <t>4442</t>
  </si>
  <si>
    <t>CITRA NUGERAH KARYA</t>
  </si>
  <si>
    <t>HOLDER  CAB MOUNTINGCUSHION  NO. 1</t>
  </si>
  <si>
    <t>522190K01000</t>
  </si>
  <si>
    <t>52219-0K010-00</t>
  </si>
  <si>
    <t>4443</t>
  </si>
  <si>
    <t>HOLDER  CAB MOUNTINGCUSHION  NO. 2</t>
  </si>
  <si>
    <t>52219KK01000</t>
  </si>
  <si>
    <t>52219-KK010-00</t>
  </si>
  <si>
    <t>289J</t>
  </si>
  <si>
    <t>90387T002400</t>
  </si>
  <si>
    <t>90387-T0024-00</t>
  </si>
  <si>
    <t>203D</t>
  </si>
  <si>
    <t>COLLAR</t>
  </si>
  <si>
    <t>5941</t>
  </si>
  <si>
    <t>842230K02000</t>
  </si>
  <si>
    <t>84223-0K020-00</t>
  </si>
  <si>
    <t>922H</t>
  </si>
  <si>
    <t>TOYO DENSO INDONESIA</t>
  </si>
  <si>
    <t>SWITCH  TRANSFER POSITION</t>
  </si>
  <si>
    <t>849700K35000</t>
  </si>
  <si>
    <t>84970-0K350-00</t>
  </si>
  <si>
    <t>786K</t>
  </si>
  <si>
    <t>849700K36000</t>
  </si>
  <si>
    <t>84970-0K360-00</t>
  </si>
  <si>
    <t>787K</t>
  </si>
  <si>
    <t>849700K37000</t>
  </si>
  <si>
    <t>84970-0K370-00</t>
  </si>
  <si>
    <t>788K</t>
  </si>
  <si>
    <t>849700K51000</t>
  </si>
  <si>
    <t>84970-0K510-00</t>
  </si>
  <si>
    <t>5677</t>
  </si>
  <si>
    <t>849700K54000</t>
  </si>
  <si>
    <t>84970-0K540-00</t>
  </si>
  <si>
    <t>5678</t>
  </si>
  <si>
    <t>849700K56000</t>
  </si>
  <si>
    <t>84970-0K560-00</t>
  </si>
  <si>
    <t>5679</t>
  </si>
  <si>
    <t>849880K06000</t>
  </si>
  <si>
    <t>84988-0K060-00</t>
  </si>
  <si>
    <t>980C</t>
  </si>
  <si>
    <t>SWITCH  TRACTION CONTROL</t>
  </si>
  <si>
    <t>45259VT02000</t>
  </si>
  <si>
    <t>45259-VT020-00</t>
  </si>
  <si>
    <t>648F</t>
  </si>
  <si>
    <t>SHEET  COLUMN HOLE COVER SILENCER</t>
  </si>
  <si>
    <t>45259VT03000</t>
  </si>
  <si>
    <t>45259-VT030-00</t>
  </si>
  <si>
    <t>649F</t>
  </si>
  <si>
    <t>67673KK020C0</t>
  </si>
  <si>
    <t>67673-KK020-C0</t>
  </si>
  <si>
    <t>490H</t>
  </si>
  <si>
    <t>GARNISH  RR DOOR FRAME  RH</t>
  </si>
  <si>
    <t>67673KK030C2</t>
  </si>
  <si>
    <t>67673-KK030-C2</t>
  </si>
  <si>
    <t>882K</t>
  </si>
  <si>
    <t>67673KK030C3</t>
  </si>
  <si>
    <t>67673-KK030-C3</t>
  </si>
  <si>
    <t>5470</t>
  </si>
  <si>
    <t>531530K08000</t>
  </si>
  <si>
    <t>53153-0K080-00</t>
  </si>
  <si>
    <t>306H</t>
  </si>
  <si>
    <t>GUIDE  FR SIDE AIR</t>
  </si>
  <si>
    <t>CH1RH- C56</t>
  </si>
  <si>
    <t>531530K12000</t>
  </si>
  <si>
    <t>53153-0K120-00</t>
  </si>
  <si>
    <t>349C</t>
  </si>
  <si>
    <t>538270K04000</t>
  </si>
  <si>
    <t>53827-0K040-00</t>
  </si>
  <si>
    <t>329H</t>
  </si>
  <si>
    <t>PROTECTOR  FR FENDER SIDE PANEL  RH</t>
  </si>
  <si>
    <t>CH1RH- C55</t>
  </si>
  <si>
    <t>53827VT02000</t>
  </si>
  <si>
    <t>53827-VT020-00</t>
  </si>
  <si>
    <t>650F</t>
  </si>
  <si>
    <t>538280K04000</t>
  </si>
  <si>
    <t>53828-0K040-00</t>
  </si>
  <si>
    <t>330H</t>
  </si>
  <si>
    <t>PROTECTOR  FR FENDER SIDE PANEL  LH</t>
  </si>
  <si>
    <t>53828VT02000</t>
  </si>
  <si>
    <t>53828-VT020-00</t>
  </si>
  <si>
    <t>651F</t>
  </si>
  <si>
    <t>62930VT02000</t>
  </si>
  <si>
    <t>62930-VT020-00</t>
  </si>
  <si>
    <t>653F</t>
  </si>
  <si>
    <t>55650KK09000</t>
  </si>
  <si>
    <t>55650-KK090-00</t>
  </si>
  <si>
    <t>133J</t>
  </si>
  <si>
    <t>55650KK18000</t>
  </si>
  <si>
    <t>55650-KK180-00</t>
  </si>
  <si>
    <t>134J</t>
  </si>
  <si>
    <t>55660KK09000</t>
  </si>
  <si>
    <t>55660-KK090-00</t>
  </si>
  <si>
    <t>135J</t>
  </si>
  <si>
    <t>55660KK16000</t>
  </si>
  <si>
    <t>55660-KK160-00</t>
  </si>
  <si>
    <t>136J</t>
  </si>
  <si>
    <t>55670KK07000</t>
  </si>
  <si>
    <t>55670-KK070-00</t>
  </si>
  <si>
    <t>317J</t>
  </si>
  <si>
    <t>REGISTER ASSY  INSTRUMENT PANEL  CTR</t>
  </si>
  <si>
    <t>55670KK12000</t>
  </si>
  <si>
    <t>55670-KK120-00</t>
  </si>
  <si>
    <t>318J</t>
  </si>
  <si>
    <t>557360K01000</t>
  </si>
  <si>
    <t>55736-0K010-00</t>
  </si>
  <si>
    <t>456C</t>
  </si>
  <si>
    <t>TRIM1- T14</t>
  </si>
  <si>
    <t>82817VT11000</t>
  </si>
  <si>
    <t>82817-VT110-00</t>
  </si>
  <si>
    <t>654F</t>
  </si>
  <si>
    <t>16561VT02000</t>
  </si>
  <si>
    <t>16561-VT020-00</t>
  </si>
  <si>
    <t>647F</t>
  </si>
  <si>
    <t>SEAL  RADIATOR TO SUPPORT  NO.1</t>
  </si>
  <si>
    <t>FNL3 - K41</t>
  </si>
  <si>
    <t>531170K21000</t>
  </si>
  <si>
    <t>53117-0K210-00</t>
  </si>
  <si>
    <t>789K</t>
  </si>
  <si>
    <t>RETAINER  RADIATOR GRILLE  NO.1</t>
  </si>
  <si>
    <t>58440VT010C0</t>
  </si>
  <si>
    <t>58440-VT010-C0</t>
  </si>
  <si>
    <t>652F</t>
  </si>
  <si>
    <t>COVER ASSY  BATTERY SERVICE HOLE</t>
  </si>
  <si>
    <t>58808KK020B1</t>
  </si>
  <si>
    <t>58808-KK020-B1</t>
  </si>
  <si>
    <t>428H</t>
  </si>
  <si>
    <t>COVER SUB-ASSY  SHIFTING HOLE</t>
  </si>
  <si>
    <t>58808KK020B2</t>
  </si>
  <si>
    <t>58808-KK020-B2</t>
  </si>
  <si>
    <t>381W</t>
  </si>
  <si>
    <t>58808KK050B1</t>
  </si>
  <si>
    <t>58808-KK050-B1</t>
  </si>
  <si>
    <t>431H</t>
  </si>
  <si>
    <t>58808KK050B2</t>
  </si>
  <si>
    <t>58808-KK050-B2</t>
  </si>
  <si>
    <t>5680</t>
  </si>
  <si>
    <t>58808KK050C2</t>
  </si>
  <si>
    <t>58808-KK050-C2</t>
  </si>
  <si>
    <t>352J</t>
  </si>
  <si>
    <t>58808KK06000</t>
  </si>
  <si>
    <t>58808-KK060-00</t>
  </si>
  <si>
    <t>433H</t>
  </si>
  <si>
    <t>58916KK01000</t>
  </si>
  <si>
    <t>58916-KK010-00</t>
  </si>
  <si>
    <t>435H</t>
  </si>
  <si>
    <t>MAT  BOX BOTTOM</t>
  </si>
  <si>
    <t>69291KK010C0</t>
  </si>
  <si>
    <t>69291-KK010-C0</t>
  </si>
  <si>
    <t>530H</t>
  </si>
  <si>
    <t>HANDLE  BACK DOOR  INSIDE</t>
  </si>
  <si>
    <t>67674KK020C0</t>
  </si>
  <si>
    <t>67674-KK020-C0</t>
  </si>
  <si>
    <t>492H</t>
  </si>
  <si>
    <t>GARNISH  RR DOOR FRAME  LH</t>
  </si>
  <si>
    <t>67674KK030C2</t>
  </si>
  <si>
    <t>67674-KK030-C2</t>
  </si>
  <si>
    <t>883K</t>
  </si>
  <si>
    <t>67674KK030C3</t>
  </si>
  <si>
    <t>67674-KK030-C3</t>
  </si>
  <si>
    <t>5471</t>
  </si>
  <si>
    <t>B</t>
  </si>
  <si>
    <t>PLT  - N64</t>
  </si>
  <si>
    <t>FRAML- F35</t>
  </si>
  <si>
    <t>JDT2 - U51</t>
  </si>
  <si>
    <t>THOSO-T503</t>
  </si>
  <si>
    <t>Gabungan</t>
  </si>
  <si>
    <t>0003-1-43</t>
  </si>
  <si>
    <t>0003-1-FP1-43</t>
  </si>
  <si>
    <t>0003-1-OP1-43</t>
  </si>
  <si>
    <t>0003-2-43</t>
  </si>
  <si>
    <t>0003-2-OP1-43</t>
  </si>
  <si>
    <t>0003-3-IP1-43</t>
  </si>
  <si>
    <t>0003-3-LP1-43</t>
  </si>
  <si>
    <t>0003-3-MP1-43</t>
  </si>
  <si>
    <t>0003-3-OP1-43</t>
  </si>
  <si>
    <t>0003-5-GP1-43</t>
  </si>
  <si>
    <t>0003-5-HP1-43</t>
  </si>
  <si>
    <t>0003-5-JP1-43</t>
  </si>
  <si>
    <t>0003-5-LP1-43</t>
  </si>
  <si>
    <t>0003-8-HP1-43</t>
  </si>
  <si>
    <t>0003-8-NP1-43</t>
  </si>
  <si>
    <t>0003-A-BP1-43</t>
  </si>
  <si>
    <t>0003-A-FP1-43</t>
  </si>
  <si>
    <t>0003-A-GP1-43</t>
  </si>
  <si>
    <t>0003-A-HP1-43</t>
  </si>
  <si>
    <t>0003-A-LP1-43</t>
  </si>
  <si>
    <t>0003-A-MP1-43</t>
  </si>
  <si>
    <t>0003-C-LP1-43</t>
  </si>
  <si>
    <t>0003-E-43</t>
  </si>
  <si>
    <t>0003-E-FP1-43</t>
  </si>
  <si>
    <t>0003-F-FP1-43</t>
  </si>
  <si>
    <t>0003-F-MP1-43</t>
  </si>
  <si>
    <t>2536-1-43</t>
  </si>
  <si>
    <t>5000-1-AP1-43</t>
  </si>
  <si>
    <t>5000-1-BP1-43</t>
  </si>
  <si>
    <t>5000-1-CP1-43</t>
  </si>
  <si>
    <t>5000-1-DP1-43</t>
  </si>
  <si>
    <t>5000-1-EP1-43</t>
  </si>
  <si>
    <t>5000-1-FP1-43</t>
  </si>
  <si>
    <t>5000-1-GP1-43</t>
  </si>
  <si>
    <t>5000-1-JP1-43</t>
  </si>
  <si>
    <t>5000-1-KP1-43</t>
  </si>
  <si>
    <t>5000-2-43</t>
  </si>
  <si>
    <t>5002-1-43</t>
  </si>
  <si>
    <t>5003-1-BP1-43</t>
  </si>
  <si>
    <t>5003-1-EP1-43</t>
  </si>
  <si>
    <t>5003-1-FP1-43</t>
  </si>
  <si>
    <t>5004-1-43</t>
  </si>
  <si>
    <t>5005-1-AP1-43</t>
  </si>
  <si>
    <t>5005-1-CP1-43</t>
  </si>
  <si>
    <t>5005-1-DP1-43</t>
  </si>
  <si>
    <t>5006-1-43</t>
  </si>
  <si>
    <t>5007-1-43</t>
  </si>
  <si>
    <t>5008-1-43</t>
  </si>
  <si>
    <t>5009-1-HP1-43</t>
  </si>
  <si>
    <t>5009-1-KP1-43</t>
  </si>
  <si>
    <t>5009-1-NP1-43</t>
  </si>
  <si>
    <t>5009-1-OP1-43</t>
  </si>
  <si>
    <t>5010-1-43</t>
  </si>
  <si>
    <t>5011-1-43</t>
  </si>
  <si>
    <t>5011-1-OP1-43</t>
  </si>
  <si>
    <t>5011-1-PP1-43</t>
  </si>
  <si>
    <t>5011-2-OP1-43</t>
  </si>
  <si>
    <t>5011-3-43</t>
  </si>
  <si>
    <t>5014-1-43</t>
  </si>
  <si>
    <t>5019-1-43</t>
  </si>
  <si>
    <t>5020-1-43</t>
  </si>
  <si>
    <t>5021-1-43</t>
  </si>
  <si>
    <t>5022-2-43</t>
  </si>
  <si>
    <t>5022-2-AP1-43</t>
  </si>
  <si>
    <t>5022-2-BP1-43</t>
  </si>
  <si>
    <t>5022-2-CP1-43</t>
  </si>
  <si>
    <t>5022-2-FP1-43</t>
  </si>
  <si>
    <t>5022-2-GP1-43</t>
  </si>
  <si>
    <t>5022-2-HP1-43</t>
  </si>
  <si>
    <t>5022-2-IP1-43</t>
  </si>
  <si>
    <t>5022-2-JP1-43</t>
  </si>
  <si>
    <t>5022-2-KP1-43</t>
  </si>
  <si>
    <t>5022-2-OP1-43</t>
  </si>
  <si>
    <t>5022-3-AP1-43</t>
  </si>
  <si>
    <t>5022-3-BP1-43</t>
  </si>
  <si>
    <t>5022-3-DP1-43</t>
  </si>
  <si>
    <t>5022-3-IP1-43</t>
  </si>
  <si>
    <t>5022-3-LP1-43</t>
  </si>
  <si>
    <t>5022-3-NP1-43</t>
  </si>
  <si>
    <t>5022-5-AP1-43</t>
  </si>
  <si>
    <t>5022-5-CP1-43</t>
  </si>
  <si>
    <t>5022-5-GP1-43</t>
  </si>
  <si>
    <t>5022-5-JP1-43</t>
  </si>
  <si>
    <t>5022-5-KP1-43</t>
  </si>
  <si>
    <t>5022-7-HP1-43</t>
  </si>
  <si>
    <t>5022-7-LP1-43</t>
  </si>
  <si>
    <t>5022-8-43</t>
  </si>
  <si>
    <t>5022-9-43</t>
  </si>
  <si>
    <t>5024-1-HP1-43</t>
  </si>
  <si>
    <t>5024-1-MP1-43</t>
  </si>
  <si>
    <t>5024-2-CP1-43</t>
  </si>
  <si>
    <t>5024-2-DP1-43</t>
  </si>
  <si>
    <t>5024-2-EP1-43</t>
  </si>
  <si>
    <t>5024-2-GP1-43</t>
  </si>
  <si>
    <t>5024-2-HP1-43</t>
  </si>
  <si>
    <t>5024-2-KP1-43</t>
  </si>
  <si>
    <t>5024-2-MP1-43</t>
  </si>
  <si>
    <t>5024-2-NP1-43</t>
  </si>
  <si>
    <t>5028-1-43</t>
  </si>
  <si>
    <t>5030-1-43</t>
  </si>
  <si>
    <t>5030-1-OP1-43</t>
  </si>
  <si>
    <t>5032-1-43</t>
  </si>
  <si>
    <t>5033-1-BC1-43</t>
  </si>
  <si>
    <t>5033-1-BP1-43</t>
  </si>
  <si>
    <t>5033-1-IC1-43</t>
  </si>
  <si>
    <t>5033-1-IP1-43</t>
  </si>
  <si>
    <t>5033-1-NC1-43</t>
  </si>
  <si>
    <t>5033-1-NP1-43</t>
  </si>
  <si>
    <t>5034-1-43</t>
  </si>
  <si>
    <t>5038-1-43</t>
  </si>
  <si>
    <t>5040-1-JP1-43</t>
  </si>
  <si>
    <t>5040-1-MP1-43</t>
  </si>
  <si>
    <t>5048-1-DP1-43</t>
  </si>
  <si>
    <t>5048-1-EP1-43</t>
  </si>
  <si>
    <t>5048-1-JP1-43</t>
  </si>
  <si>
    <t>5049-1-43</t>
  </si>
  <si>
    <t>5054-1-43</t>
  </si>
  <si>
    <t>5054-2-43</t>
  </si>
  <si>
    <t>5055-1-GP1-43</t>
  </si>
  <si>
    <t>5055-1-JP1-43</t>
  </si>
  <si>
    <t>5058-1-43</t>
  </si>
  <si>
    <t>5058-1-JP1-43</t>
  </si>
  <si>
    <t>5059-1-43</t>
  </si>
  <si>
    <t>5062-1-43</t>
  </si>
  <si>
    <t>5065-1-43</t>
  </si>
  <si>
    <t>5073-1-43</t>
  </si>
  <si>
    <t>5080-1-43</t>
  </si>
  <si>
    <t>5080-1-OP1-43</t>
  </si>
  <si>
    <t>5082-1-43</t>
  </si>
  <si>
    <t>5091-2-IP1-43</t>
  </si>
  <si>
    <t>5091-2-NP1-43</t>
  </si>
  <si>
    <t>5108-1-43</t>
  </si>
  <si>
    <t>5108-1-AP1-43</t>
  </si>
  <si>
    <t>5112-1-43</t>
  </si>
  <si>
    <t>5142-1-43</t>
  </si>
  <si>
    <t>5144-1-43</t>
  </si>
  <si>
    <t>5147-1-JP1-43</t>
  </si>
  <si>
    <t>5147-1-KP1-43</t>
  </si>
  <si>
    <t>5147-1-OP1-43</t>
  </si>
  <si>
    <t>5147-1-PP1-43</t>
  </si>
  <si>
    <t>5148-1-43</t>
  </si>
  <si>
    <t>5148-1-OP1-43</t>
  </si>
  <si>
    <t>5150-1-43</t>
  </si>
  <si>
    <t>5159-4-43</t>
  </si>
  <si>
    <t>5175-1-43</t>
  </si>
  <si>
    <t>5200-1-PP1-43</t>
  </si>
  <si>
    <t>5207-1-43</t>
  </si>
  <si>
    <t>5224-1-43</t>
  </si>
  <si>
    <t>5238-1-EP1-43</t>
  </si>
  <si>
    <t>5238-1-FP1-43</t>
  </si>
  <si>
    <t>5238-1-HP1-43</t>
  </si>
  <si>
    <t>5238-2-AP1-43</t>
  </si>
  <si>
    <t>5238-2-BP1-43</t>
  </si>
  <si>
    <t>5238-2-CP1-43</t>
  </si>
  <si>
    <t>5238-2-DP1-43</t>
  </si>
  <si>
    <t>5238-2-EP1-43</t>
  </si>
  <si>
    <t>5238-2-OP1-43</t>
  </si>
  <si>
    <t>5286-1-43</t>
  </si>
  <si>
    <t>5300-1-43</t>
  </si>
  <si>
    <t>5301-1-43</t>
  </si>
  <si>
    <t>5302-1-43</t>
  </si>
  <si>
    <t>5302-1-CP1-43</t>
  </si>
  <si>
    <t>5302-1-JP1-43</t>
  </si>
  <si>
    <t>5304-1-BP1-43</t>
  </si>
  <si>
    <t>5304-1-FP1-43</t>
  </si>
  <si>
    <t>5304-1-GP1-43</t>
  </si>
  <si>
    <t>5304-1-IP1-43</t>
  </si>
  <si>
    <t>5304-1-JP1-43</t>
  </si>
  <si>
    <t>5304-1-MP1-43</t>
  </si>
  <si>
    <t>5304-1-PP1-43</t>
  </si>
  <si>
    <t>5306-1-43</t>
  </si>
  <si>
    <t>5306-1-CP1-43</t>
  </si>
  <si>
    <t>5307-1-43</t>
  </si>
  <si>
    <t>5309-1-43</t>
  </si>
  <si>
    <t>5320-1-43</t>
  </si>
  <si>
    <t>5327-1-43</t>
  </si>
  <si>
    <t>5328-1-43</t>
  </si>
  <si>
    <t>5336-1-43</t>
  </si>
  <si>
    <t>5345-1-OP1-43</t>
  </si>
  <si>
    <t>5345-1-PP1-43</t>
  </si>
  <si>
    <t>5346-1-43</t>
  </si>
  <si>
    <t>5347-1-43</t>
  </si>
  <si>
    <t>5348-1-43</t>
  </si>
  <si>
    <t>5348-1-OP1-43</t>
  </si>
  <si>
    <t>5348-1-PP1-43</t>
  </si>
  <si>
    <t>5348-4-43</t>
  </si>
  <si>
    <t>5349-1-43</t>
  </si>
  <si>
    <t>5350-1-43</t>
  </si>
  <si>
    <t>5357-1-43</t>
  </si>
  <si>
    <t>5359-1-43</t>
  </si>
  <si>
    <t>5365-1-BP1-43</t>
  </si>
  <si>
    <t>5365-1-EP1-43</t>
  </si>
  <si>
    <t>5365-1-JP1-43</t>
  </si>
  <si>
    <t>5366-1-43</t>
  </si>
  <si>
    <t>5367-1-43</t>
  </si>
  <si>
    <t>5368-1-GP1-43</t>
  </si>
  <si>
    <t>5368-1-HP1-43</t>
  </si>
  <si>
    <t>5386-1-43</t>
  </si>
  <si>
    <t>5387-1-43</t>
  </si>
  <si>
    <t>5395-1-43</t>
  </si>
  <si>
    <t>5453-1-AP1-43</t>
  </si>
  <si>
    <t>5453-1-CP1-43</t>
  </si>
  <si>
    <t>5453-1-EP1-43</t>
  </si>
  <si>
    <t>5453-1-FP1-43</t>
  </si>
  <si>
    <t>5453-1-IP1-43</t>
  </si>
  <si>
    <t>5453-1-JP1-43</t>
  </si>
  <si>
    <t>5453-1-LP1-43</t>
  </si>
  <si>
    <t>5453-2-43</t>
  </si>
  <si>
    <t>5498-1-AP1-43</t>
  </si>
  <si>
    <t>5498-1-BP1-43</t>
  </si>
  <si>
    <t>5498-1-CP1-43</t>
  </si>
  <si>
    <t>5498-1-EP1-43</t>
  </si>
  <si>
    <t>5498-1-FP1-43</t>
  </si>
  <si>
    <t>5498-1-HP1-43</t>
  </si>
  <si>
    <t>5498-1-IP1-43</t>
  </si>
  <si>
    <t>5498-1-MP1-43</t>
  </si>
  <si>
    <t>5498-1-NP1-43</t>
  </si>
  <si>
    <t>5498-1-OP1-43</t>
  </si>
  <si>
    <t>5498-1-RP1-43</t>
  </si>
  <si>
    <t>5506-1-43</t>
  </si>
  <si>
    <t>5507-1-43</t>
  </si>
  <si>
    <t>5513-1-FP1-43</t>
  </si>
  <si>
    <t>5513-1-IP1-43</t>
  </si>
  <si>
    <t>5513-1-MP1-43</t>
  </si>
  <si>
    <t>5520-1-43</t>
  </si>
  <si>
    <t>5522-1-43</t>
  </si>
  <si>
    <t>5530-1-43</t>
  </si>
  <si>
    <t>5545-1-43</t>
  </si>
  <si>
    <t>5560-1-43</t>
  </si>
  <si>
    <t>5565-1-43</t>
  </si>
  <si>
    <t>5567-1-43</t>
  </si>
  <si>
    <t>5568-1-43</t>
  </si>
  <si>
    <t>5608-1-GP1-43</t>
  </si>
  <si>
    <t>5626-1-DP1-43</t>
  </si>
  <si>
    <t>5626-1-GP1-43</t>
  </si>
  <si>
    <t>5626-1-KP1-43</t>
  </si>
  <si>
    <t>5626-1-NP1-43</t>
  </si>
  <si>
    <t>5661-2-43</t>
  </si>
  <si>
    <t>5789-1-43</t>
  </si>
  <si>
    <t>5875-1-43</t>
  </si>
  <si>
    <t>5941-1-43</t>
  </si>
  <si>
    <t>5942-1-BP1-43</t>
  </si>
  <si>
    <t>5942-1-DP1-43</t>
  </si>
  <si>
    <t>5942-1-GP1-43</t>
  </si>
  <si>
    <t>5942-1-IP1-43</t>
  </si>
  <si>
    <t>5942-1-LP1-43</t>
  </si>
  <si>
    <t>5942-1-OP1-43</t>
  </si>
  <si>
    <t>Vol/Box Day</t>
  </si>
  <si>
    <t>Vol Box</t>
  </si>
  <si>
    <t>Vol/m3 Day</t>
  </si>
  <si>
    <t>CONVEYANCE</t>
  </si>
  <si>
    <t>Request S.Dock</t>
  </si>
  <si>
    <t>0.02</t>
  </si>
  <si>
    <t>D</t>
  </si>
  <si>
    <t>N</t>
  </si>
  <si>
    <t>K</t>
  </si>
  <si>
    <t>G</t>
  </si>
  <si>
    <t>O</t>
  </si>
  <si>
    <t>P</t>
  </si>
  <si>
    <t>I</t>
  </si>
  <si>
    <t>M</t>
  </si>
  <si>
    <t>H</t>
  </si>
  <si>
    <t>U</t>
  </si>
  <si>
    <t>L</t>
  </si>
  <si>
    <t>Q</t>
  </si>
  <si>
    <t>J</t>
  </si>
  <si>
    <t>X</t>
  </si>
  <si>
    <t>R</t>
  </si>
  <si>
    <t>T</t>
  </si>
  <si>
    <t>W</t>
  </si>
  <si>
    <t>SF2L - K72</t>
  </si>
  <si>
    <t>FLQC -  Q7</t>
  </si>
  <si>
    <t>01 Sep</t>
  </si>
  <si>
    <t>02 Sep</t>
  </si>
  <si>
    <t>03 Sep</t>
  </si>
  <si>
    <t>04 Sep</t>
  </si>
  <si>
    <t>05 Sep</t>
  </si>
  <si>
    <t>06 Sep</t>
  </si>
  <si>
    <t>07 Sep</t>
  </si>
  <si>
    <t>08 Sep</t>
  </si>
  <si>
    <t>09 Sep</t>
  </si>
  <si>
    <t>10 Sep</t>
  </si>
  <si>
    <t>11 Sep</t>
  </si>
  <si>
    <t>12 Sep</t>
  </si>
  <si>
    <t>13 Sep</t>
  </si>
  <si>
    <t>14 Sep</t>
  </si>
  <si>
    <t>15 Sep</t>
  </si>
  <si>
    <t>16 Sep</t>
  </si>
  <si>
    <t>17 Sep</t>
  </si>
  <si>
    <t>18 Sep</t>
  </si>
  <si>
    <t>19 Sep</t>
  </si>
  <si>
    <t>20 Sep</t>
  </si>
  <si>
    <t>21 Sep</t>
  </si>
  <si>
    <t>22 Sep</t>
  </si>
  <si>
    <t>23 Sep</t>
  </si>
  <si>
    <t>24 Sep</t>
  </si>
  <si>
    <t>25 Sep</t>
  </si>
  <si>
    <t>26 Sep</t>
  </si>
  <si>
    <t>27 Sep</t>
  </si>
  <si>
    <t>28 Sep</t>
  </si>
  <si>
    <t>29 Sep</t>
  </si>
  <si>
    <t>30 Sep</t>
  </si>
  <si>
    <t>31 Sep</t>
  </si>
  <si>
    <t>Sum of Vol/Box Day</t>
  </si>
  <si>
    <t>Values</t>
  </si>
  <si>
    <t>Sum of Vol/m3 Day</t>
  </si>
  <si>
    <t>Vol Cycle Aug</t>
  </si>
  <si>
    <t>Order Freq Aug 26</t>
  </si>
  <si>
    <t>Check</t>
  </si>
  <si>
    <t>Remark</t>
  </si>
  <si>
    <t>Vol Cycle Sep</t>
  </si>
  <si>
    <t>Order Freq Sep 26</t>
  </si>
  <si>
    <t>Set Part  Uniq 683E &amp; 684E ( 0.7 m3 )</t>
  </si>
  <si>
    <t xml:space="preserve">Req  Order Freq Vol 0.5 m3  ( Problem part assy ) </t>
  </si>
  <si>
    <t xml:space="preserve">PART BERAT ( REQ 0.3 m3 )  TRIAL DOWN Juni 2025 0.5 m3 </t>
  </si>
  <si>
    <t xml:space="preserve">Req  Order Freq Vol 0.3 m3  ( Problem part assy ) </t>
  </si>
  <si>
    <t>Set Part</t>
  </si>
  <si>
    <t>PART BERAT ( REQ 0.5 m3 )</t>
  </si>
  <si>
    <t>Operation Req ( 0.5  m3 )</t>
  </si>
  <si>
    <t>PART BERAT ( REQ 0.3 m3 )</t>
  </si>
  <si>
    <t>PART BERAT ( REQ 0.3 m3 )  TRIAL DOWN Juni 2025 0.5 m3</t>
  </si>
  <si>
    <t>Actual Supplier dipisah Skid by Conveyance ( Vol 1.3 )</t>
  </si>
  <si>
    <t>Actual 2 Dolly karna beda TP Box</t>
  </si>
  <si>
    <t>Spesial Supply MP Empty</t>
  </si>
  <si>
    <t>PART BERAT ( REQ 0.5 m3 )  Feedbcak di bikin seperti biasa 0.5 m3</t>
  </si>
  <si>
    <t xml:space="preserve">PART BERAT ( REQ 0.5 m3 ) </t>
  </si>
  <si>
    <t>Req  Order Freq Vol 0.5 m3  ( Problem part assy )</t>
  </si>
  <si>
    <t>Sama</t>
  </si>
  <si>
    <t>Actual Supplier dipisah Skid by Conveyance ( Vol 1.5 )</t>
  </si>
  <si>
    <t xml:space="preserve">PART BERAT ( REQ 0.3 m3 ) </t>
  </si>
  <si>
    <t xml:space="preserve">Capacity trimm2 tidak cukup Maximal request di buat 2 Order Freq </t>
  </si>
  <si>
    <t>Request Dibuat 2 Order Freq ( Req Shift Red Problem Empty Box numpuk ) New Feb 2026</t>
  </si>
  <si>
    <t>Req Order Freq Vol 0.5 m3  ( Feedback dibikin setiap plane saja)</t>
  </si>
  <si>
    <t>Dibuat Order Freq 2 ( Req Shift White Agar sekaligus )</t>
  </si>
  <si>
    <t>Req Setting 0.5 m3 Muda process part Terlalu banyak bongkar</t>
  </si>
  <si>
    <t xml:space="preserve">Request Dibuat Order Freq 2 P-lane Sekali ( Req Shift Red Agar sekaligus ) </t>
  </si>
  <si>
    <t>Req  Order Freq Vol 0.6 m3  ( Problem part assy )</t>
  </si>
  <si>
    <t xml:space="preserve">PART BERAT ( REQ 0.5 m3 ) 2025 </t>
  </si>
  <si>
    <t xml:space="preserve">Req  Order Freq Vol 0.6 m3  ( Problem Part assy ) </t>
  </si>
  <si>
    <t xml:space="preserve">PART BERAT ( REQ 0.3 m3 )  TRIAL DOWN Juni 2025 0.7 m3 </t>
  </si>
  <si>
    <t>Grand Total</t>
  </si>
  <si>
    <t>(blank)</t>
  </si>
  <si>
    <t>RATA 2</t>
  </si>
  <si>
    <t>DOLLY PATTERN</t>
  </si>
  <si>
    <r>
      <rPr>
        <b/>
        <sz val="11"/>
        <color theme="1"/>
        <rFont val="Calibri"/>
        <family val="2"/>
        <scheme val="minor"/>
      </rPr>
      <t>VOLUME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</si>
  <si>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BOX PATTERN</t>
  </si>
  <si>
    <t>BULAN LALU</t>
  </si>
  <si>
    <t>SUPPLIER CODE</t>
  </si>
  <si>
    <t>SUPPLIER NAME</t>
  </si>
  <si>
    <t>FIX CODE S.DOCK</t>
  </si>
  <si>
    <t>GABUNGAN</t>
  </si>
  <si>
    <t>Sum of Vol/Day ( Box )</t>
  </si>
  <si>
    <t>Sum of m 3 ( Day )</t>
  </si>
  <si>
    <t>Order Freq</t>
  </si>
  <si>
    <t>KADAI</t>
  </si>
  <si>
    <t>SUPPLIER DOUBLE SKID</t>
  </si>
  <si>
    <t>HENKATEN</t>
  </si>
  <si>
    <t>Direct</t>
  </si>
  <si>
    <t>Sorting</t>
  </si>
  <si>
    <t>Unpacking murni</t>
  </si>
  <si>
    <t>Unpacking Murni</t>
  </si>
  <si>
    <t>1,2</t>
  </si>
  <si>
    <t>LOCAL</t>
  </si>
  <si>
    <t>UNPACKING ( Flexible )</t>
  </si>
  <si>
    <t>UNPACKING</t>
  </si>
  <si>
    <t>Dolly Empty SUAI ( bawa saat tidak ada supplier SUAI )</t>
  </si>
  <si>
    <t>LOCAL-F</t>
  </si>
  <si>
    <t>LOCAL-O</t>
  </si>
  <si>
    <t>LOCAL-A</t>
  </si>
  <si>
    <t>LOCAL-E</t>
  </si>
  <si>
    <t>LOCAL-M</t>
  </si>
  <si>
    <t>IMPORT</t>
  </si>
  <si>
    <r>
      <rPr>
        <b/>
        <i/>
        <sz val="16"/>
        <color theme="1"/>
        <rFont val="Calibri"/>
        <family val="2"/>
        <scheme val="minor"/>
      </rPr>
      <t>VOLUME M</t>
    </r>
    <r>
      <rPr>
        <b/>
        <i/>
        <vertAlign val="superscript"/>
        <sz val="16"/>
        <color theme="1"/>
        <rFont val="Calibri"/>
        <family val="2"/>
        <scheme val="minor"/>
      </rPr>
      <t>3</t>
    </r>
  </si>
  <si>
    <t>HEIJUNKA PATTERN</t>
  </si>
  <si>
    <t>PROGRESS LANE</t>
  </si>
  <si>
    <t>Rata-Rata</t>
  </si>
  <si>
    <t>BEFORE</t>
  </si>
  <si>
    <t>5002-1-43-A</t>
  </si>
  <si>
    <t>5004-1-43-A</t>
  </si>
  <si>
    <t>5007-1-43-A</t>
  </si>
  <si>
    <t>5019-1-43-A</t>
  </si>
  <si>
    <t>5028-1-43-A</t>
  </si>
  <si>
    <t>5034-1-43-A</t>
  </si>
  <si>
    <t>5054-1-43-A</t>
  </si>
  <si>
    <t>5080-1-OP1-43-C</t>
  </si>
  <si>
    <t>5108-1-43-A</t>
  </si>
  <si>
    <t>5108-1-AP1-43-F</t>
  </si>
  <si>
    <t>5112-1-43-A</t>
  </si>
  <si>
    <t>5150-1-43-A</t>
  </si>
  <si>
    <t>5175-1-43-B</t>
  </si>
  <si>
    <t>5286-1-43-I</t>
  </si>
  <si>
    <t>5307-1-43-A</t>
  </si>
  <si>
    <t>5327-1-43-A</t>
  </si>
  <si>
    <t>5328-1-43-A</t>
  </si>
  <si>
    <t>5357-1-43-F</t>
  </si>
  <si>
    <t>5387-1-43-E</t>
  </si>
  <si>
    <t>0003-1-43-D</t>
  </si>
  <si>
    <t>0003-1-FP1-43-N</t>
  </si>
  <si>
    <t>0003-1-OP1-43-K</t>
  </si>
  <si>
    <t>0003-2-43-G</t>
  </si>
  <si>
    <t>0003-2-OP1-43-P</t>
  </si>
  <si>
    <t>0003-3-IP1-43-I</t>
  </si>
  <si>
    <t>0003-3-LP1-43-N</t>
  </si>
  <si>
    <t>0003-3-MP1-43-M</t>
  </si>
  <si>
    <t>0003-3-OP1-43-P</t>
  </si>
  <si>
    <t>0003-5-GP1-43-H</t>
  </si>
  <si>
    <t>0003-5-HP1-43-U</t>
  </si>
  <si>
    <t>0003-5-JP1-43-N</t>
  </si>
  <si>
    <t>0003-5-LP1-43-N</t>
  </si>
  <si>
    <t>0003-8-HP1-43-O</t>
  </si>
  <si>
    <t>0003-8-NP1-43-M</t>
  </si>
  <si>
    <t>0003-A-BP1-43-K</t>
  </si>
  <si>
    <t>0003-A-FP1-43-F</t>
  </si>
  <si>
    <t>0003-A-GP1-43-H</t>
  </si>
  <si>
    <t>0003-A-HP1-43-H</t>
  </si>
  <si>
    <t>0003-A-LP1-43-L</t>
  </si>
  <si>
    <t>0003-A-MP1-43-M</t>
  </si>
  <si>
    <t>0003-C-LP1-43-L</t>
  </si>
  <si>
    <t>0003-E-43-L</t>
  </si>
  <si>
    <t>0003-E-FP1-43-A</t>
  </si>
  <si>
    <t>0003-F-FP1-43-M</t>
  </si>
  <si>
    <t>0003-F-MP1-43-L</t>
  </si>
  <si>
    <t>2536-1-43-N</t>
  </si>
  <si>
    <t>5000-1-AP1-43-E</t>
  </si>
  <si>
    <t>5000-1-BP1-43-B</t>
  </si>
  <si>
    <t>5000-1-CP1-43-C</t>
  </si>
  <si>
    <t>5000-1-DP1-43-D</t>
  </si>
  <si>
    <t>5000-1-EP1-43-D</t>
  </si>
  <si>
    <t>5000-1-FP1-43-F</t>
  </si>
  <si>
    <t>5000-1-GP1-43-G</t>
  </si>
  <si>
    <t>5000-1-JP1-43-J</t>
  </si>
  <si>
    <t>5000-1-KP1-43-P</t>
  </si>
  <si>
    <t>5000-2-43-E</t>
  </si>
  <si>
    <t>5003-1-BP1-43-E</t>
  </si>
  <si>
    <t>5003-1-EP1-43-E</t>
  </si>
  <si>
    <t>5003-1-FP1-43-G</t>
  </si>
  <si>
    <t>5005-1-AP1-43-X</t>
  </si>
  <si>
    <t>5005-1-CP1-43-C</t>
  </si>
  <si>
    <t>5005-1-DP1-43-X</t>
  </si>
  <si>
    <t>5006-1-43-E</t>
  </si>
  <si>
    <t>5008-1-43-A</t>
  </si>
  <si>
    <t>5009-1-HP1-43-M</t>
  </si>
  <si>
    <t>5009-1-KP1-43-N</t>
  </si>
  <si>
    <t>5009-1-NP1-43-P</t>
  </si>
  <si>
    <t>5009-1-OP1-43-F</t>
  </si>
  <si>
    <t>5009-1-OP1-43-K</t>
  </si>
  <si>
    <t>5010-1-43-I</t>
  </si>
  <si>
    <t>5011-1-43-G</t>
  </si>
  <si>
    <t>5011-1-OP1-43-O</t>
  </si>
  <si>
    <t>5011-1-PP1-43-P</t>
  </si>
  <si>
    <t>5011-2-OP1-43-K</t>
  </si>
  <si>
    <t>5011-3-43-P</t>
  </si>
  <si>
    <t>5014-1-43-J</t>
  </si>
  <si>
    <t>5021-1-43-O</t>
  </si>
  <si>
    <t>5022-2-43-I</t>
  </si>
  <si>
    <t>5022-2-AP1-43-E</t>
  </si>
  <si>
    <t>5022-2-BP1-43-K</t>
  </si>
  <si>
    <t>5022-2-CP1-43-C</t>
  </si>
  <si>
    <t>5022-2-FP1-43-G</t>
  </si>
  <si>
    <t>5022-2-GP1-43-G</t>
  </si>
  <si>
    <t>5022-2-HP1-43-H</t>
  </si>
  <si>
    <t>5022-2-IP1-43-N</t>
  </si>
  <si>
    <t>5022-2-JP1-43-I</t>
  </si>
  <si>
    <t>5022-2-KP1-43-O</t>
  </si>
  <si>
    <t>5022-2-OP1-43-O</t>
  </si>
  <si>
    <t>5022-3-AP1-43-D</t>
  </si>
  <si>
    <t>5022-3-BP1-43-K</t>
  </si>
  <si>
    <t>5022-3-DP1-43-D</t>
  </si>
  <si>
    <t>5022-3-IP1-43-J</t>
  </si>
  <si>
    <t>5022-3-LP1-43-L</t>
  </si>
  <si>
    <t>5022-3-NP1-43-N</t>
  </si>
  <si>
    <t>5022-5-AP1-43-E</t>
  </si>
  <si>
    <t>5022-5-CP1-43-C</t>
  </si>
  <si>
    <t>5022-5-GP1-43-G</t>
  </si>
  <si>
    <t>5022-5-JP1-43-J</t>
  </si>
  <si>
    <t>5022-5-KP1-43-L</t>
  </si>
  <si>
    <t>5022-7-HP1-43-H</t>
  </si>
  <si>
    <t>5022-7-LP1-43-L</t>
  </si>
  <si>
    <t>5022-8-43-L</t>
  </si>
  <si>
    <t>5022-9-43-D</t>
  </si>
  <si>
    <t>5024-1-HP1-43-I</t>
  </si>
  <si>
    <t>5024-1-MP1-43-N</t>
  </si>
  <si>
    <t>5024-2-CP1-43-C</t>
  </si>
  <si>
    <t>5024-2-DP1-43-D</t>
  </si>
  <si>
    <t>5024-2-EP1-43-I</t>
  </si>
  <si>
    <t>5024-2-GP1-43-G</t>
  </si>
  <si>
    <t>5024-2-HP1-43-J</t>
  </si>
  <si>
    <t>5024-2-KP1-43-K</t>
  </si>
  <si>
    <t>5024-2-MP1-43-N</t>
  </si>
  <si>
    <t>5024-2-NP1-43-O</t>
  </si>
  <si>
    <t>5030-1-43-N</t>
  </si>
  <si>
    <t>5030-1-OP1-43-K</t>
  </si>
  <si>
    <t>5032-1-43-H</t>
  </si>
  <si>
    <t>5033-1-BC1-43-P</t>
  </si>
  <si>
    <t>5033-1-BP1-43-K</t>
  </si>
  <si>
    <t>5033-1-IC1-43-H</t>
  </si>
  <si>
    <t>5033-1-IP1-43-J</t>
  </si>
  <si>
    <t>5033-1-NC1-43-A</t>
  </si>
  <si>
    <t>5033-1-NP1-43-G</t>
  </si>
  <si>
    <t>5038-1-43-F</t>
  </si>
  <si>
    <t>5040-1-JP1-43-H</t>
  </si>
  <si>
    <t>5040-1-MP1-43-F</t>
  </si>
  <si>
    <t>5048-1-DP1-43-D</t>
  </si>
  <si>
    <t>5048-1-EP1-43-E</t>
  </si>
  <si>
    <t>5048-1-JP1-43-J</t>
  </si>
  <si>
    <t>5049-1-43-E</t>
  </si>
  <si>
    <t>5054-2-43-N</t>
  </si>
  <si>
    <t>5055-1-GP1-43-G</t>
  </si>
  <si>
    <t>5055-1-JP1-43-J</t>
  </si>
  <si>
    <t>5058-1-43-N</t>
  </si>
  <si>
    <t>5058-1-JP1-43-J</t>
  </si>
  <si>
    <t>5059-1-43-B</t>
  </si>
  <si>
    <t>5062-1-43-M</t>
  </si>
  <si>
    <t>5065-1-43-A</t>
  </si>
  <si>
    <t>5065-1-43-J</t>
  </si>
  <si>
    <t>5073-1-43-E</t>
  </si>
  <si>
    <t>5080-1-43-H</t>
  </si>
  <si>
    <t>5082-1-43-L</t>
  </si>
  <si>
    <t>5091-2-IP1-43-L</t>
  </si>
  <si>
    <t>5091-2-NP1-43-N</t>
  </si>
  <si>
    <t>5142-1-43-B</t>
  </si>
  <si>
    <t>5144-1-43-B</t>
  </si>
  <si>
    <t>5147-1-JP1-43-J</t>
  </si>
  <si>
    <t>5147-1-KP1-43-O</t>
  </si>
  <si>
    <t>5147-1-OP1-43-M</t>
  </si>
  <si>
    <t>5147-1-PP1-43-K</t>
  </si>
  <si>
    <t>5148-1-OP1-43-B</t>
  </si>
  <si>
    <t>5159-4-43-I</t>
  </si>
  <si>
    <t>5200-1-PP1-43-K</t>
  </si>
  <si>
    <t>5207-1-43-L</t>
  </si>
  <si>
    <t>5224-1-43-A</t>
  </si>
  <si>
    <t>5238-1-EP1-43-E</t>
  </si>
  <si>
    <t>5238-1-FP1-43-F</t>
  </si>
  <si>
    <t>5238-1-HP1-43-L</t>
  </si>
  <si>
    <t>5238-2-AP1-43-A</t>
  </si>
  <si>
    <t>5238-2-BP1-43-B</t>
  </si>
  <si>
    <t>5238-2-CP1-43-N</t>
  </si>
  <si>
    <t>5238-2-DP1-43-D</t>
  </si>
  <si>
    <t>5238-2-EP1-43-E</t>
  </si>
  <si>
    <t>5238-2-OP1-43-O</t>
  </si>
  <si>
    <t>5300-1-43-F</t>
  </si>
  <si>
    <t>5301-1-43-B</t>
  </si>
  <si>
    <t>5302-1-43-X</t>
  </si>
  <si>
    <t>5302-1-CP1-43-C</t>
  </si>
  <si>
    <t>5302-1-JP1-43-J</t>
  </si>
  <si>
    <t>5304-1-BP1-43-E</t>
  </si>
  <si>
    <t>5304-1-FP1-43-F</t>
  </si>
  <si>
    <t>5304-1-GP1-43-H</t>
  </si>
  <si>
    <t>5304-1-IP1-43-L</t>
  </si>
  <si>
    <t>5304-1-JP1-43-J</t>
  </si>
  <si>
    <t>5304-1-MP1-43-M</t>
  </si>
  <si>
    <t>5304-1-PP1-43-K</t>
  </si>
  <si>
    <t>5306-1-43-C</t>
  </si>
  <si>
    <t>5306-1-CP1-43-C</t>
  </si>
  <si>
    <t>5309-1-43-J</t>
  </si>
  <si>
    <t>5320-1-43-B</t>
  </si>
  <si>
    <t>5336-1-43-C</t>
  </si>
  <si>
    <t>5345-1-OP1-43-O</t>
  </si>
  <si>
    <t>5345-1-PP1-43-K</t>
  </si>
  <si>
    <t>5346-1-43-A</t>
  </si>
  <si>
    <t>5347-1-43-P</t>
  </si>
  <si>
    <t>5348-1-43-M</t>
  </si>
  <si>
    <t>5348-1-OP1-43-O</t>
  </si>
  <si>
    <t>5348-1-PP1-43-B</t>
  </si>
  <si>
    <t>5348-4-43-M</t>
  </si>
  <si>
    <t>5350-1-43-F</t>
  </si>
  <si>
    <t>5359-1-43-J</t>
  </si>
  <si>
    <t>5365-1-BP1-43-C</t>
  </si>
  <si>
    <t>5365-1-EP1-43-E</t>
  </si>
  <si>
    <t>5365-1-JP1-43-J</t>
  </si>
  <si>
    <t>5366-1-43-C</t>
  </si>
  <si>
    <t>5367-1-43-G</t>
  </si>
  <si>
    <t>5368-1-GP1-43-A</t>
  </si>
  <si>
    <t>5368-1-HP1-43-M</t>
  </si>
  <si>
    <t>5386-1-43-H</t>
  </si>
  <si>
    <t>5387-1-43-A</t>
  </si>
  <si>
    <t>5395-1-43-P</t>
  </si>
  <si>
    <t>5453-1-AP1-43-A</t>
  </si>
  <si>
    <t>5453-1-CP1-43-C</t>
  </si>
  <si>
    <t>5453-1-EP1-43-A</t>
  </si>
  <si>
    <t>5453-1-EP1-43-E</t>
  </si>
  <si>
    <t>5453-1-FP1-43-G</t>
  </si>
  <si>
    <t>5453-1-IP1-43-C</t>
  </si>
  <si>
    <t>5453-1-JP1-43-H</t>
  </si>
  <si>
    <t>5453-1-LP1-43-L</t>
  </si>
  <si>
    <t>5453-2-43-E</t>
  </si>
  <si>
    <t>5498-1-AP1-43-A</t>
  </si>
  <si>
    <t>5498-1-BP1-43-B</t>
  </si>
  <si>
    <t>5498-1-BP1-43-G</t>
  </si>
  <si>
    <t>5498-1-CP1-43-C</t>
  </si>
  <si>
    <t>5498-1-EP1-43-E</t>
  </si>
  <si>
    <t>5498-1-FP1-43-F</t>
  </si>
  <si>
    <t>5498-1-HP1-43-I</t>
  </si>
  <si>
    <t>5498-1-IP1-43-H</t>
  </si>
  <si>
    <t>5498-1-MP1-43-N</t>
  </si>
  <si>
    <t>5498-1-NP1-43-L</t>
  </si>
  <si>
    <t>5498-1-OP1-43-O</t>
  </si>
  <si>
    <t>5498-1-RP1-43-R</t>
  </si>
  <si>
    <t>5506-1-43-F</t>
  </si>
  <si>
    <t>5507-1-43-N</t>
  </si>
  <si>
    <t>5513-1-FP1-43-I</t>
  </si>
  <si>
    <t>5513-1-IP1-43-F</t>
  </si>
  <si>
    <t>5513-1-MP1-43-M</t>
  </si>
  <si>
    <t>5520-1-43-E</t>
  </si>
  <si>
    <t>5522-1-43-C</t>
  </si>
  <si>
    <t>5530-1-43-C</t>
  </si>
  <si>
    <t>5545-1-43-E</t>
  </si>
  <si>
    <t>5560-1-43-B</t>
  </si>
  <si>
    <t>5567-1-43-F</t>
  </si>
  <si>
    <t>5568-1-43-D</t>
  </si>
  <si>
    <t>5608-1-GP1-43-F</t>
  </si>
  <si>
    <t>5626-1-DP1-43-M</t>
  </si>
  <si>
    <t>5626-1-GP1-43-H</t>
  </si>
  <si>
    <t>5626-1-KP1-43-G</t>
  </si>
  <si>
    <t>5626-1-NP1-43-G</t>
  </si>
  <si>
    <t>5661-2-43-E</t>
  </si>
  <si>
    <t>5789-1-43-I</t>
  </si>
  <si>
    <t>5875-1-43-E</t>
  </si>
  <si>
    <t>5941-1-43-O</t>
  </si>
  <si>
    <t>5942-1-BP1-43-P</t>
  </si>
  <si>
    <t>5942-1-DP1-43-D</t>
  </si>
  <si>
    <t>5942-1-GP1-43-J</t>
  </si>
  <si>
    <t>5942-1-IP1-43-O</t>
  </si>
  <si>
    <t>5942-1-LP1-43-N</t>
  </si>
  <si>
    <t>5942-1-OP1-43-O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</si>
</sst>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;@"/>
    <numFmt numFmtId="165" formatCode="0;0;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vertAlign val="superscript"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90" wrapText="1"/>
    </xf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164" fontId="0" fillId="3" borderId="2" xfId="0" applyNumberFormat="1" applyFill="1" applyBorder="1" applyAlignment="1">
      <alignment horizontal="center" vertical="center" textRotation="90" wrapText="1"/>
    </xf>
    <xf numFmtId="0" fontId="0" fillId="3" borderId="2" xfId="0" applyFill="1" applyBorder="1" applyAlignment="1">
      <alignment horizontal="center" vertical="center" textRotation="90" wrapText="1"/>
    </xf>
    <xf numFmtId="0" fontId="0" fillId="3" borderId="3" xfId="0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/>
    <xf numFmtId="0" fontId="3" fillId="0" borderId="0" xfId="0" applyFont="1" applyBorder="1"/>
    <xf numFmtId="0" fontId="3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2" fontId="3" fillId="7" borderId="5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2" fontId="3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9" fillId="3" borderId="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66" fontId="9" fillId="0" borderId="2" xfId="0" applyNumberFormat="1" applyFont="1" applyBorder="1"/>
    <xf numFmtId="0" fontId="9" fillId="0" borderId="2" xfId="0" applyFont="1" applyBorder="1"/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66" fontId="3" fillId="0" borderId="2" xfId="0" applyNumberFormat="1" applyFont="1" applyBorder="1"/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3" borderId="7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219</xdr:row>
      <xdr:rowOff>0</xdr:rowOff>
    </xdr:from>
    <xdr:to>
      <xdr:col>10</xdr:col>
      <xdr:colOff>349521</xdr:colOff>
      <xdr:row>220</xdr:row>
      <xdr:rowOff>106091</xdr:rowOff>
    </xdr:to>
    <xdr:sp macro="" textlink="">
      <xdr:nvSpPr>
        <xdr:cNvPr id="2" name="Oval 1"/>
        <xdr:cNvSpPr/>
      </xdr:nvSpPr>
      <xdr:spPr>
        <a:xfrm>
          <a:off x="13296900" y="42081450"/>
          <a:ext cx="349521" cy="29659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520948</xdr:colOff>
      <xdr:row>14</xdr:row>
      <xdr:rowOff>219680</xdr:rowOff>
    </xdr:from>
    <xdr:to>
      <xdr:col>8</xdr:col>
      <xdr:colOff>999011</xdr:colOff>
      <xdr:row>15</xdr:row>
      <xdr:rowOff>356507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722473" y="2953355"/>
          <a:ext cx="478063" cy="394002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705738</xdr:colOff>
      <xdr:row>13</xdr:row>
      <xdr:rowOff>74508</xdr:rowOff>
    </xdr:from>
    <xdr:to>
      <xdr:col>9</xdr:col>
      <xdr:colOff>105663</xdr:colOff>
      <xdr:row>14</xdr:row>
      <xdr:rowOff>161037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154788" y="2589108"/>
          <a:ext cx="1657350" cy="3056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 Disini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520948</xdr:colOff>
      <xdr:row>0</xdr:row>
      <xdr:rowOff>219680</xdr:rowOff>
    </xdr:from>
    <xdr:to>
      <xdr:col>8</xdr:col>
      <xdr:colOff>999011</xdr:colOff>
      <xdr:row>0</xdr:row>
      <xdr:rowOff>356507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722473" y="2953355"/>
          <a:ext cx="478063" cy="394002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53"/>
  <sheetViews>
    <sheetView topLeftCell="A217" workbookViewId="0">
      <selection activeCell="C242" sqref="C242"/>
    </sheetView>
  </sheetViews>
  <sheetFormatPr defaultRowHeight="15" x14ac:dyDescent="0.25"/>
  <cols>
    <col min="1" max="1" width="14.42578125" customWidth="1"/>
    <col min="2" max="3" width="15" customWidth="1"/>
    <col min="5" max="8" width="12.42578125" customWidth="1"/>
    <col min="9" max="9" width="81.140625" bestFit="1" customWidth="1"/>
    <col min="10" max="10" width="15" customWidth="1"/>
  </cols>
  <sheetData>
    <row r="3" spans="1:10" x14ac:dyDescent="0.25">
      <c r="B3" s="12" t="s">
        <v>10092</v>
      </c>
    </row>
    <row r="4" spans="1:10" s="16" customFormat="1" ht="43.5" customHeight="1" x14ac:dyDescent="0.25">
      <c r="A4" s="15" t="s">
        <v>9787</v>
      </c>
      <c r="B4" s="16" t="s">
        <v>10091</v>
      </c>
      <c r="C4" s="16" t="s">
        <v>10093</v>
      </c>
      <c r="E4" s="14" t="s">
        <v>10094</v>
      </c>
      <c r="F4" s="14" t="s">
        <v>10098</v>
      </c>
      <c r="G4" s="14" t="s">
        <v>10095</v>
      </c>
      <c r="H4" s="14" t="s">
        <v>10099</v>
      </c>
      <c r="I4" s="14" t="s">
        <v>10096</v>
      </c>
      <c r="J4" s="14" t="s">
        <v>10097</v>
      </c>
    </row>
    <row r="5" spans="1:10" x14ac:dyDescent="0.25">
      <c r="A5" t="s">
        <v>9788</v>
      </c>
      <c r="B5" s="13">
        <v>16</v>
      </c>
      <c r="C5" s="13">
        <v>2.0469840000000001</v>
      </c>
      <c r="E5">
        <v>0.63968250000000004</v>
      </c>
      <c r="F5" s="18">
        <f>C5/H5</f>
        <v>0.51174600000000003</v>
      </c>
      <c r="G5" s="11">
        <v>4</v>
      </c>
      <c r="H5" s="19" t="s">
        <v>20</v>
      </c>
      <c r="I5" s="11"/>
    </row>
    <row r="6" spans="1:10" x14ac:dyDescent="0.25">
      <c r="A6" t="s">
        <v>9789</v>
      </c>
      <c r="B6" s="13">
        <v>28</v>
      </c>
      <c r="C6" s="13">
        <v>0.99188474999999998</v>
      </c>
      <c r="E6">
        <v>0.89340731250000005</v>
      </c>
      <c r="F6" s="18">
        <f t="shared" ref="F6:F69" si="0">C6/H6</f>
        <v>0.49594237499999999</v>
      </c>
      <c r="G6" s="11">
        <v>2</v>
      </c>
      <c r="H6" s="19" t="s">
        <v>27</v>
      </c>
      <c r="I6" s="11"/>
    </row>
    <row r="7" spans="1:10" x14ac:dyDescent="0.25">
      <c r="A7" t="s">
        <v>9790</v>
      </c>
      <c r="B7" s="13">
        <v>71</v>
      </c>
      <c r="C7" s="13">
        <v>2.8166230499999996</v>
      </c>
      <c r="E7">
        <v>0.53632327499999999</v>
      </c>
      <c r="F7" s="18">
        <f t="shared" si="0"/>
        <v>0.70415576249999989</v>
      </c>
      <c r="G7" s="11">
        <v>8</v>
      </c>
      <c r="H7" s="19">
        <v>4</v>
      </c>
      <c r="I7" s="11"/>
    </row>
    <row r="8" spans="1:10" x14ac:dyDescent="0.25">
      <c r="A8" t="s">
        <v>9791</v>
      </c>
      <c r="B8" s="13">
        <v>16</v>
      </c>
      <c r="C8" s="13">
        <v>0.32</v>
      </c>
      <c r="E8">
        <v>0.52</v>
      </c>
      <c r="F8" s="18">
        <f t="shared" si="0"/>
        <v>0.32</v>
      </c>
      <c r="G8" s="11">
        <v>1</v>
      </c>
      <c r="H8" s="19" t="s">
        <v>15</v>
      </c>
      <c r="I8" s="11"/>
    </row>
    <row r="9" spans="1:10" x14ac:dyDescent="0.25">
      <c r="A9" t="s">
        <v>9792</v>
      </c>
      <c r="B9" s="13">
        <v>36</v>
      </c>
      <c r="C9" s="13">
        <v>2.4509940000000001</v>
      </c>
      <c r="E9">
        <v>0.48144524999999999</v>
      </c>
      <c r="F9" s="18">
        <f t="shared" si="0"/>
        <v>0.61274850000000003</v>
      </c>
      <c r="G9" s="11">
        <v>8</v>
      </c>
      <c r="H9" s="19">
        <v>4</v>
      </c>
      <c r="I9" s="11"/>
    </row>
    <row r="10" spans="1:10" x14ac:dyDescent="0.25">
      <c r="A10" t="s">
        <v>9793</v>
      </c>
      <c r="B10" s="13">
        <v>88</v>
      </c>
      <c r="C10" s="13">
        <v>5.5068807500000005</v>
      </c>
      <c r="E10">
        <v>0.70621789687500003</v>
      </c>
      <c r="F10" s="18">
        <f t="shared" si="0"/>
        <v>0.91781345833333339</v>
      </c>
      <c r="G10" s="11">
        <v>8</v>
      </c>
      <c r="H10" s="19">
        <v>6</v>
      </c>
      <c r="I10" s="11"/>
    </row>
    <row r="11" spans="1:10" x14ac:dyDescent="0.25">
      <c r="A11" t="s">
        <v>9794</v>
      </c>
      <c r="B11" s="13">
        <v>70</v>
      </c>
      <c r="C11" s="13">
        <v>4.5976388249999998</v>
      </c>
      <c r="E11">
        <v>0.75530398125000009</v>
      </c>
      <c r="F11" s="18">
        <f t="shared" si="0"/>
        <v>0.76627313749999992</v>
      </c>
      <c r="G11" s="11">
        <v>4</v>
      </c>
      <c r="H11" s="19">
        <v>6</v>
      </c>
      <c r="I11" s="11"/>
    </row>
    <row r="12" spans="1:10" x14ac:dyDescent="0.25">
      <c r="A12" t="s">
        <v>9795</v>
      </c>
      <c r="B12" s="13">
        <v>144</v>
      </c>
      <c r="C12" s="13">
        <v>13.48032225</v>
      </c>
      <c r="E12">
        <v>0.82034161718749998</v>
      </c>
      <c r="F12" s="18">
        <f t="shared" si="0"/>
        <v>0.56168009375000005</v>
      </c>
      <c r="G12" s="11">
        <v>16</v>
      </c>
      <c r="H12" s="19">
        <v>24</v>
      </c>
      <c r="I12" s="11"/>
    </row>
    <row r="13" spans="1:10" x14ac:dyDescent="0.25">
      <c r="A13" t="s">
        <v>9796</v>
      </c>
      <c r="B13" s="13">
        <v>349</v>
      </c>
      <c r="C13" s="13">
        <v>8.0651857999999983</v>
      </c>
      <c r="E13">
        <v>0.77035180416666671</v>
      </c>
      <c r="F13" s="18">
        <f t="shared" si="0"/>
        <v>0.67209881666666649</v>
      </c>
      <c r="G13" s="11">
        <v>12</v>
      </c>
      <c r="H13" s="19" t="s">
        <v>33</v>
      </c>
      <c r="I13" s="11"/>
    </row>
    <row r="14" spans="1:10" x14ac:dyDescent="0.25">
      <c r="A14" t="s">
        <v>9797</v>
      </c>
      <c r="B14" s="13">
        <v>223</v>
      </c>
      <c r="C14" s="13">
        <v>6.1410273750000002</v>
      </c>
      <c r="E14">
        <v>0.84903656250000004</v>
      </c>
      <c r="F14" s="18">
        <f t="shared" si="0"/>
        <v>0.76762842187500002</v>
      </c>
      <c r="G14" s="11">
        <v>8</v>
      </c>
      <c r="H14" s="19" t="s">
        <v>22</v>
      </c>
      <c r="I14" s="11"/>
    </row>
    <row r="15" spans="1:10" x14ac:dyDescent="0.25">
      <c r="A15" t="s">
        <v>9798</v>
      </c>
      <c r="B15" s="13">
        <v>52</v>
      </c>
      <c r="C15" s="13">
        <v>2.2759230000000001</v>
      </c>
      <c r="E15">
        <v>0.87535499999999999</v>
      </c>
      <c r="F15" s="18">
        <f t="shared" si="0"/>
        <v>0.56898075000000004</v>
      </c>
      <c r="G15" s="11">
        <v>4</v>
      </c>
      <c r="H15" s="19" t="s">
        <v>20</v>
      </c>
      <c r="I15" s="11"/>
    </row>
    <row r="16" spans="1:10" x14ac:dyDescent="0.25">
      <c r="A16" t="s">
        <v>9799</v>
      </c>
      <c r="B16" s="13">
        <v>159</v>
      </c>
      <c r="C16" s="13">
        <v>13.037402700000001</v>
      </c>
      <c r="E16">
        <v>0.84930477187499986</v>
      </c>
      <c r="F16" s="18">
        <f t="shared" si="0"/>
        <v>0.54322511250000005</v>
      </c>
      <c r="G16" s="11">
        <v>24</v>
      </c>
      <c r="H16" s="19" t="s">
        <v>521</v>
      </c>
      <c r="I16" s="11"/>
    </row>
    <row r="17" spans="1:9" x14ac:dyDescent="0.25">
      <c r="A17" t="s">
        <v>9800</v>
      </c>
      <c r="B17" s="13">
        <v>313</v>
      </c>
      <c r="C17" s="13">
        <v>10.503982150000001</v>
      </c>
      <c r="E17">
        <v>0.90881466607142858</v>
      </c>
      <c r="F17" s="18">
        <f t="shared" si="0"/>
        <v>0.87533184583333334</v>
      </c>
      <c r="G17" s="11">
        <v>14</v>
      </c>
      <c r="H17" s="19">
        <v>12</v>
      </c>
      <c r="I17" s="11"/>
    </row>
    <row r="18" spans="1:9" x14ac:dyDescent="0.25">
      <c r="A18" t="s">
        <v>9801</v>
      </c>
      <c r="B18" s="13">
        <v>4</v>
      </c>
      <c r="C18" s="13">
        <v>4.6236699999999999E-2</v>
      </c>
      <c r="E18">
        <v>9.2473399999999997E-2</v>
      </c>
      <c r="F18" s="18">
        <f t="shared" si="0"/>
        <v>4.6236699999999999E-2</v>
      </c>
      <c r="G18" s="11" t="s">
        <v>15</v>
      </c>
      <c r="H18" s="19" t="s">
        <v>15</v>
      </c>
      <c r="I18" s="11"/>
    </row>
    <row r="19" spans="1:9" x14ac:dyDescent="0.25">
      <c r="A19" t="s">
        <v>9802</v>
      </c>
      <c r="B19" s="13">
        <v>211</v>
      </c>
      <c r="C19" s="13">
        <v>19.056478349999999</v>
      </c>
      <c r="E19">
        <v>0.90478600625000016</v>
      </c>
      <c r="F19" s="18">
        <f t="shared" si="0"/>
        <v>0.79401993124999992</v>
      </c>
      <c r="G19" s="11">
        <v>24</v>
      </c>
      <c r="H19" s="19" t="s">
        <v>521</v>
      </c>
      <c r="I19" s="17" t="s">
        <v>10100</v>
      </c>
    </row>
    <row r="20" spans="1:9" x14ac:dyDescent="0.25">
      <c r="A20" t="s">
        <v>9803</v>
      </c>
      <c r="B20" s="13">
        <v>38</v>
      </c>
      <c r="C20" s="13">
        <v>4.6183850400000006</v>
      </c>
      <c r="E20">
        <v>0.92172235000000013</v>
      </c>
      <c r="F20" s="18">
        <f t="shared" si="0"/>
        <v>0.76973084000000014</v>
      </c>
      <c r="G20" s="11">
        <v>8</v>
      </c>
      <c r="H20" s="19">
        <v>6</v>
      </c>
      <c r="I20" s="11"/>
    </row>
    <row r="21" spans="1:9" x14ac:dyDescent="0.25">
      <c r="A21" t="s">
        <v>9804</v>
      </c>
      <c r="B21" s="13">
        <v>8</v>
      </c>
      <c r="C21" s="13">
        <v>0.50941440000000004</v>
      </c>
      <c r="E21">
        <v>0.44573760000000007</v>
      </c>
      <c r="F21" s="18">
        <f t="shared" si="0"/>
        <v>0.50941440000000004</v>
      </c>
      <c r="G21" s="11">
        <v>2</v>
      </c>
      <c r="H21" s="19">
        <v>1</v>
      </c>
      <c r="I21" s="11"/>
    </row>
    <row r="22" spans="1:9" x14ac:dyDescent="0.25">
      <c r="A22" t="s">
        <v>9805</v>
      </c>
      <c r="B22" s="13">
        <v>92</v>
      </c>
      <c r="C22" s="13">
        <v>5.3784316499999996</v>
      </c>
      <c r="E22">
        <v>0.61794294999999988</v>
      </c>
      <c r="F22" s="18">
        <f t="shared" si="0"/>
        <v>0.67230395624999995</v>
      </c>
      <c r="G22" s="11">
        <v>12</v>
      </c>
      <c r="H22" s="19">
        <v>8</v>
      </c>
      <c r="I22" s="11"/>
    </row>
    <row r="23" spans="1:9" x14ac:dyDescent="0.25">
      <c r="A23" t="s">
        <v>9806</v>
      </c>
      <c r="B23" s="13">
        <v>26</v>
      </c>
      <c r="C23" s="13">
        <v>1.1379615000000001</v>
      </c>
      <c r="E23">
        <v>0.87535499999999999</v>
      </c>
      <c r="F23" s="18">
        <f t="shared" si="0"/>
        <v>0.56898075000000004</v>
      </c>
      <c r="G23" s="11">
        <v>2</v>
      </c>
      <c r="H23" s="19" t="s">
        <v>27</v>
      </c>
      <c r="I23" s="11"/>
    </row>
    <row r="24" spans="1:9" x14ac:dyDescent="0.25">
      <c r="A24" t="s">
        <v>9807</v>
      </c>
      <c r="B24" s="13">
        <v>302</v>
      </c>
      <c r="C24" s="13">
        <v>13.201498875</v>
      </c>
      <c r="E24">
        <v>0.57624231770833323</v>
      </c>
      <c r="F24" s="18">
        <f t="shared" si="0"/>
        <v>0.55006245312500002</v>
      </c>
      <c r="G24" s="11">
        <v>24</v>
      </c>
      <c r="H24" s="19" t="s">
        <v>521</v>
      </c>
      <c r="I24" s="11"/>
    </row>
    <row r="25" spans="1:9" x14ac:dyDescent="0.25">
      <c r="A25" t="s">
        <v>9808</v>
      </c>
      <c r="B25" s="13">
        <v>260</v>
      </c>
      <c r="C25" s="13">
        <v>15.944515950000001</v>
      </c>
      <c r="E25">
        <v>0.71592166041666661</v>
      </c>
      <c r="F25" s="18">
        <f t="shared" si="0"/>
        <v>0.66435483125000006</v>
      </c>
      <c r="G25" s="11">
        <v>24</v>
      </c>
      <c r="H25" s="19" t="s">
        <v>521</v>
      </c>
      <c r="I25" s="11"/>
    </row>
    <row r="26" spans="1:9" x14ac:dyDescent="0.25">
      <c r="A26" t="s">
        <v>9809</v>
      </c>
      <c r="B26" s="13">
        <v>119</v>
      </c>
      <c r="C26" s="13">
        <v>7.8173774250000001</v>
      </c>
      <c r="E26">
        <v>0.71166688124999988</v>
      </c>
      <c r="F26" s="18">
        <f t="shared" si="0"/>
        <v>0.97717217812500001</v>
      </c>
      <c r="G26" s="11">
        <v>12</v>
      </c>
      <c r="H26" s="19">
        <v>8</v>
      </c>
      <c r="I26" s="11"/>
    </row>
    <row r="27" spans="1:9" x14ac:dyDescent="0.25">
      <c r="A27" t="s">
        <v>9810</v>
      </c>
      <c r="B27" s="13">
        <v>261</v>
      </c>
      <c r="C27" s="13">
        <v>20.969335049999998</v>
      </c>
      <c r="E27">
        <v>0.90323746875000011</v>
      </c>
      <c r="F27" s="18">
        <f t="shared" si="0"/>
        <v>0.87372229374999988</v>
      </c>
      <c r="G27" s="11">
        <v>24</v>
      </c>
      <c r="H27" s="19" t="s">
        <v>521</v>
      </c>
      <c r="I27" s="11"/>
    </row>
    <row r="28" spans="1:9" x14ac:dyDescent="0.25">
      <c r="A28" t="s">
        <v>9811</v>
      </c>
      <c r="B28" s="13">
        <v>18</v>
      </c>
      <c r="C28" s="13">
        <v>0.78781950000000001</v>
      </c>
      <c r="E28">
        <v>0.65651625000000002</v>
      </c>
      <c r="F28" s="18">
        <f t="shared" si="0"/>
        <v>0.39390975</v>
      </c>
      <c r="G28" s="11" t="s">
        <v>27</v>
      </c>
      <c r="H28" s="19">
        <v>2</v>
      </c>
      <c r="I28" s="11"/>
    </row>
    <row r="29" spans="1:9" x14ac:dyDescent="0.25">
      <c r="A29" t="s">
        <v>9812</v>
      </c>
      <c r="B29" s="13">
        <v>152</v>
      </c>
      <c r="C29" s="13">
        <v>19.465697600000002</v>
      </c>
      <c r="E29">
        <v>0.78439077499999998</v>
      </c>
      <c r="F29" s="18">
        <f t="shared" si="0"/>
        <v>0.81107073333333346</v>
      </c>
      <c r="G29" s="11">
        <v>24</v>
      </c>
      <c r="H29" s="19" t="s">
        <v>521</v>
      </c>
      <c r="I29" s="11"/>
    </row>
    <row r="30" spans="1:9" x14ac:dyDescent="0.25">
      <c r="A30" t="s">
        <v>9813</v>
      </c>
      <c r="B30" s="13">
        <v>152</v>
      </c>
      <c r="C30" s="13">
        <v>19.465697600000002</v>
      </c>
      <c r="E30">
        <v>0.78439077499999998</v>
      </c>
      <c r="F30" s="18">
        <f t="shared" si="0"/>
        <v>0.81107073333333346</v>
      </c>
      <c r="G30" s="11">
        <v>24</v>
      </c>
      <c r="H30" s="19" t="s">
        <v>521</v>
      </c>
      <c r="I30" s="11"/>
    </row>
    <row r="31" spans="1:9" x14ac:dyDescent="0.25">
      <c r="A31" t="s">
        <v>9814</v>
      </c>
      <c r="B31" s="13">
        <v>33</v>
      </c>
      <c r="C31" s="13">
        <v>0.90128399999999986</v>
      </c>
      <c r="E31">
        <v>0.45988800000000002</v>
      </c>
      <c r="F31" s="18">
        <f t="shared" si="0"/>
        <v>0.45064199999999993</v>
      </c>
      <c r="G31" s="11">
        <v>2</v>
      </c>
      <c r="H31" s="19" t="s">
        <v>27</v>
      </c>
      <c r="I31" s="17" t="s">
        <v>10101</v>
      </c>
    </row>
    <row r="32" spans="1:9" x14ac:dyDescent="0.25">
      <c r="A32" t="s">
        <v>9815</v>
      </c>
      <c r="B32" s="13">
        <v>37</v>
      </c>
      <c r="C32" s="13">
        <v>1.0718609749999999</v>
      </c>
      <c r="E32">
        <v>0.85633286249999996</v>
      </c>
      <c r="F32" s="18">
        <f t="shared" si="0"/>
        <v>0.53593048749999994</v>
      </c>
      <c r="G32" s="11" t="s">
        <v>27</v>
      </c>
      <c r="H32" s="19" t="s">
        <v>27</v>
      </c>
      <c r="I32" s="17" t="s">
        <v>10102</v>
      </c>
    </row>
    <row r="33" spans="1:9" x14ac:dyDescent="0.25">
      <c r="A33" t="s">
        <v>9816</v>
      </c>
      <c r="B33" s="13">
        <v>2</v>
      </c>
      <c r="C33" s="13">
        <v>8.7535500000000002E-2</v>
      </c>
      <c r="E33">
        <v>0.175071</v>
      </c>
      <c r="F33" s="18">
        <f t="shared" si="0"/>
        <v>8.7535500000000002E-2</v>
      </c>
      <c r="G33" s="11">
        <v>1</v>
      </c>
      <c r="H33" s="19" t="s">
        <v>15</v>
      </c>
      <c r="I33" s="11"/>
    </row>
    <row r="34" spans="1:9" x14ac:dyDescent="0.25">
      <c r="A34" t="s">
        <v>9817</v>
      </c>
      <c r="B34" s="13">
        <v>9</v>
      </c>
      <c r="C34" s="13">
        <v>0.42768</v>
      </c>
      <c r="E34">
        <v>0.30887999999999999</v>
      </c>
      <c r="F34" s="18">
        <f t="shared" si="0"/>
        <v>0.42768</v>
      </c>
      <c r="G34" s="11" t="s">
        <v>27</v>
      </c>
      <c r="H34" s="19">
        <v>1</v>
      </c>
      <c r="I34" s="17" t="s">
        <v>10103</v>
      </c>
    </row>
    <row r="35" spans="1:9" x14ac:dyDescent="0.25">
      <c r="A35" t="s">
        <v>9818</v>
      </c>
      <c r="B35" s="13">
        <v>608</v>
      </c>
      <c r="C35" s="13">
        <v>39.955905599999994</v>
      </c>
      <c r="E35">
        <v>1.5991124499999998</v>
      </c>
      <c r="F35" s="18">
        <f t="shared" si="0"/>
        <v>1.6648293999999997</v>
      </c>
      <c r="G35" s="11">
        <v>24</v>
      </c>
      <c r="H35" s="19" t="s">
        <v>521</v>
      </c>
      <c r="I35" s="17" t="s">
        <v>10104</v>
      </c>
    </row>
    <row r="36" spans="1:9" x14ac:dyDescent="0.25">
      <c r="A36" t="s">
        <v>9819</v>
      </c>
      <c r="B36" s="13">
        <v>49</v>
      </c>
      <c r="C36" s="13">
        <v>2.8175778000000009</v>
      </c>
      <c r="E36">
        <v>0.42257925937500007</v>
      </c>
      <c r="F36" s="18">
        <f t="shared" si="0"/>
        <v>0.46959630000000013</v>
      </c>
      <c r="G36" s="11">
        <v>8</v>
      </c>
      <c r="H36" s="19">
        <v>6</v>
      </c>
      <c r="I36" s="17" t="s">
        <v>10105</v>
      </c>
    </row>
    <row r="37" spans="1:9" x14ac:dyDescent="0.25">
      <c r="A37" t="s">
        <v>9820</v>
      </c>
      <c r="B37" s="13">
        <v>5</v>
      </c>
      <c r="C37" s="13">
        <v>0.318384</v>
      </c>
      <c r="E37">
        <v>0.636768</v>
      </c>
      <c r="F37" s="18">
        <f t="shared" si="0"/>
        <v>0.318384</v>
      </c>
      <c r="G37" s="11">
        <v>1</v>
      </c>
      <c r="H37" s="19" t="s">
        <v>15</v>
      </c>
      <c r="I37" s="11"/>
    </row>
    <row r="38" spans="1:9" x14ac:dyDescent="0.25">
      <c r="A38" t="s">
        <v>9821</v>
      </c>
      <c r="B38" s="13">
        <v>152</v>
      </c>
      <c r="C38" s="13">
        <v>8.3903999999999996</v>
      </c>
      <c r="E38">
        <v>0.67160000000000009</v>
      </c>
      <c r="F38" s="18">
        <f t="shared" si="0"/>
        <v>0.69919999999999993</v>
      </c>
      <c r="G38" s="11">
        <v>12</v>
      </c>
      <c r="H38" s="19" t="s">
        <v>33</v>
      </c>
      <c r="I38" s="17" t="s">
        <v>10106</v>
      </c>
    </row>
    <row r="39" spans="1:9" x14ac:dyDescent="0.25">
      <c r="A39" t="s">
        <v>9822</v>
      </c>
      <c r="B39" s="13">
        <v>51</v>
      </c>
      <c r="C39" s="13">
        <v>1.843650725</v>
      </c>
      <c r="E39">
        <v>0.72389480000000006</v>
      </c>
      <c r="F39" s="18">
        <f t="shared" si="0"/>
        <v>0.92182536250000002</v>
      </c>
      <c r="G39" s="11" t="s">
        <v>20</v>
      </c>
      <c r="H39" s="19">
        <v>2</v>
      </c>
      <c r="I39" s="11"/>
    </row>
    <row r="40" spans="1:9" x14ac:dyDescent="0.25">
      <c r="A40" t="s">
        <v>9823</v>
      </c>
      <c r="B40" s="13">
        <v>317</v>
      </c>
      <c r="C40" s="13">
        <v>17.434725930000003</v>
      </c>
      <c r="E40">
        <v>0.78810852124999986</v>
      </c>
      <c r="F40" s="18">
        <f t="shared" si="0"/>
        <v>0.72644691375000014</v>
      </c>
      <c r="G40" s="11">
        <v>24</v>
      </c>
      <c r="H40" s="19" t="s">
        <v>521</v>
      </c>
      <c r="I40" s="11"/>
    </row>
    <row r="41" spans="1:9" x14ac:dyDescent="0.25">
      <c r="A41" t="s">
        <v>9824</v>
      </c>
      <c r="B41" s="13">
        <v>75</v>
      </c>
      <c r="C41" s="13">
        <v>7.9350000000000005</v>
      </c>
      <c r="E41">
        <v>1.0227333333333333</v>
      </c>
      <c r="F41" s="18">
        <f t="shared" si="0"/>
        <v>0.99187500000000006</v>
      </c>
      <c r="G41" s="11">
        <v>12</v>
      </c>
      <c r="H41" s="19">
        <v>8</v>
      </c>
      <c r="I41" s="11"/>
    </row>
    <row r="42" spans="1:9" x14ac:dyDescent="0.25">
      <c r="A42" t="s">
        <v>9825</v>
      </c>
      <c r="B42" s="13">
        <v>199</v>
      </c>
      <c r="C42" s="13">
        <v>4.4875695499999999</v>
      </c>
      <c r="E42">
        <v>0.67034860937499996</v>
      </c>
      <c r="F42" s="18">
        <f t="shared" si="0"/>
        <v>0.74792825833333332</v>
      </c>
      <c r="G42" s="11">
        <v>8</v>
      </c>
      <c r="H42" s="19">
        <v>6</v>
      </c>
      <c r="I42" s="11"/>
    </row>
    <row r="43" spans="1:9" x14ac:dyDescent="0.25">
      <c r="A43" t="s">
        <v>9826</v>
      </c>
      <c r="B43" s="13">
        <v>75</v>
      </c>
      <c r="C43" s="13">
        <v>7.4332500000000001</v>
      </c>
      <c r="E43">
        <v>0.95806333333333338</v>
      </c>
      <c r="F43" s="18">
        <f t="shared" si="0"/>
        <v>0.92915625000000002</v>
      </c>
      <c r="G43" s="11">
        <v>12</v>
      </c>
      <c r="H43" s="19">
        <v>8</v>
      </c>
      <c r="I43" s="11"/>
    </row>
    <row r="44" spans="1:9" x14ac:dyDescent="0.25">
      <c r="A44" t="s">
        <v>9827</v>
      </c>
      <c r="B44" s="13">
        <v>110</v>
      </c>
      <c r="C44" s="13">
        <v>2.2000000000000002</v>
      </c>
      <c r="E44">
        <v>0.29166666666666669</v>
      </c>
      <c r="F44" s="18">
        <f t="shared" si="0"/>
        <v>0.3666666666666667</v>
      </c>
      <c r="G44" s="11">
        <v>12</v>
      </c>
      <c r="H44" s="19">
        <v>6</v>
      </c>
      <c r="I44" s="17" t="s">
        <v>10107</v>
      </c>
    </row>
    <row r="45" spans="1:9" x14ac:dyDescent="0.25">
      <c r="A45" t="s">
        <v>9828</v>
      </c>
      <c r="B45" s="13">
        <v>30</v>
      </c>
      <c r="C45" s="13">
        <v>1.04032575</v>
      </c>
      <c r="E45">
        <v>0.40746091875000001</v>
      </c>
      <c r="F45" s="18">
        <f t="shared" si="0"/>
        <v>0.26008143750000001</v>
      </c>
      <c r="G45" s="11">
        <v>4</v>
      </c>
      <c r="H45" s="19" t="s">
        <v>20</v>
      </c>
      <c r="I45" s="17" t="s">
        <v>10107</v>
      </c>
    </row>
    <row r="46" spans="1:9" x14ac:dyDescent="0.25">
      <c r="A46" t="s">
        <v>9829</v>
      </c>
      <c r="B46" s="13">
        <v>423</v>
      </c>
      <c r="C46" s="13">
        <v>9.9586131500000121</v>
      </c>
      <c r="E46">
        <v>0.93214210416666765</v>
      </c>
      <c r="F46" s="18">
        <f t="shared" si="0"/>
        <v>0.82988442916666771</v>
      </c>
      <c r="G46" s="11">
        <v>12</v>
      </c>
      <c r="H46" s="19" t="s">
        <v>33</v>
      </c>
      <c r="I46" s="11"/>
    </row>
    <row r="47" spans="1:9" x14ac:dyDescent="0.25">
      <c r="A47" t="s">
        <v>9830</v>
      </c>
      <c r="B47" s="13">
        <v>325</v>
      </c>
      <c r="C47" s="13">
        <v>8.1433893749999999</v>
      </c>
      <c r="E47">
        <v>0.69163681249999998</v>
      </c>
      <c r="F47" s="18">
        <f t="shared" si="0"/>
        <v>0.67861578124999999</v>
      </c>
      <c r="G47" s="11">
        <v>12</v>
      </c>
      <c r="H47" s="19" t="s">
        <v>33</v>
      </c>
      <c r="I47" s="11"/>
    </row>
    <row r="48" spans="1:9" x14ac:dyDescent="0.25">
      <c r="A48" t="s">
        <v>9831</v>
      </c>
      <c r="B48" s="13">
        <v>116</v>
      </c>
      <c r="C48" s="13">
        <v>2.1255415000000002</v>
      </c>
      <c r="E48">
        <v>0.503104675</v>
      </c>
      <c r="F48" s="18">
        <f t="shared" si="0"/>
        <v>0.53138537500000005</v>
      </c>
      <c r="G48" s="11" t="s">
        <v>20</v>
      </c>
      <c r="H48" s="19" t="s">
        <v>20</v>
      </c>
      <c r="I48" s="17" t="s">
        <v>10108</v>
      </c>
    </row>
    <row r="49" spans="1:9" x14ac:dyDescent="0.25">
      <c r="A49" t="s">
        <v>9832</v>
      </c>
      <c r="B49" s="13">
        <v>296</v>
      </c>
      <c r="C49" s="13">
        <v>6.477627</v>
      </c>
      <c r="E49">
        <v>0.8461765</v>
      </c>
      <c r="F49" s="18">
        <f t="shared" si="0"/>
        <v>0.809703375</v>
      </c>
      <c r="G49" s="11">
        <v>12</v>
      </c>
      <c r="H49" s="19">
        <v>8</v>
      </c>
      <c r="I49" s="11"/>
    </row>
    <row r="50" spans="1:9" x14ac:dyDescent="0.25">
      <c r="A50" t="s">
        <v>9833</v>
      </c>
      <c r="B50" s="13">
        <v>17</v>
      </c>
      <c r="C50" s="13">
        <v>0.196505975</v>
      </c>
      <c r="E50">
        <v>0.32365690000000003</v>
      </c>
      <c r="F50" s="18">
        <f t="shared" si="0"/>
        <v>0.196505975</v>
      </c>
      <c r="G50" s="11" t="s">
        <v>15</v>
      </c>
      <c r="H50" s="19" t="s">
        <v>15</v>
      </c>
      <c r="I50" s="11"/>
    </row>
    <row r="51" spans="1:9" x14ac:dyDescent="0.25">
      <c r="A51" t="s">
        <v>9834</v>
      </c>
      <c r="B51" s="13">
        <v>302</v>
      </c>
      <c r="C51" s="13">
        <v>8.7256619750000084</v>
      </c>
      <c r="E51">
        <v>0.79404130833333386</v>
      </c>
      <c r="F51" s="18">
        <f t="shared" si="0"/>
        <v>0.7271384979166674</v>
      </c>
      <c r="G51" s="11">
        <v>12</v>
      </c>
      <c r="H51" s="19" t="s">
        <v>33</v>
      </c>
      <c r="I51" s="11"/>
    </row>
    <row r="52" spans="1:9" x14ac:dyDescent="0.25">
      <c r="A52" t="s">
        <v>9835</v>
      </c>
      <c r="B52" s="13">
        <v>32</v>
      </c>
      <c r="C52" s="13">
        <v>1.05499875</v>
      </c>
      <c r="E52">
        <v>0.75842324999999988</v>
      </c>
      <c r="F52" s="18">
        <f t="shared" si="0"/>
        <v>0.52749937499999999</v>
      </c>
      <c r="G52" s="11" t="s">
        <v>27</v>
      </c>
      <c r="H52" s="19" t="s">
        <v>27</v>
      </c>
      <c r="I52" s="11"/>
    </row>
    <row r="53" spans="1:9" x14ac:dyDescent="0.25">
      <c r="A53" t="s">
        <v>9836</v>
      </c>
      <c r="B53" s="13">
        <v>84</v>
      </c>
      <c r="C53" s="13">
        <v>6.0819920000000005</v>
      </c>
      <c r="E53">
        <v>0.90538439999999998</v>
      </c>
      <c r="F53" s="18">
        <f t="shared" si="0"/>
        <v>0.76024900000000006</v>
      </c>
      <c r="G53" s="11">
        <v>8</v>
      </c>
      <c r="H53" s="19" t="s">
        <v>22</v>
      </c>
      <c r="I53" s="11"/>
    </row>
    <row r="54" spans="1:9" x14ac:dyDescent="0.25">
      <c r="A54" t="s">
        <v>9837</v>
      </c>
      <c r="B54" s="13">
        <v>128</v>
      </c>
      <c r="C54" s="13">
        <v>4.1894228999999994</v>
      </c>
      <c r="E54">
        <v>0.60579138749999994</v>
      </c>
      <c r="F54" s="18">
        <f t="shared" si="0"/>
        <v>0.69823714999999986</v>
      </c>
      <c r="G54" s="11">
        <v>8</v>
      </c>
      <c r="H54" s="19">
        <v>6</v>
      </c>
      <c r="I54" s="11"/>
    </row>
    <row r="55" spans="1:9" x14ac:dyDescent="0.25">
      <c r="A55" t="s">
        <v>9838</v>
      </c>
      <c r="B55" s="13">
        <v>75</v>
      </c>
      <c r="C55" s="13">
        <v>2.6864604750000001</v>
      </c>
      <c r="E55">
        <v>0.54394557187499992</v>
      </c>
      <c r="F55" s="18">
        <f t="shared" si="0"/>
        <v>0.67161511875000002</v>
      </c>
      <c r="G55" s="11">
        <v>8</v>
      </c>
      <c r="H55" s="19">
        <v>4</v>
      </c>
      <c r="I55" s="11"/>
    </row>
    <row r="56" spans="1:9" x14ac:dyDescent="0.25">
      <c r="A56" t="s">
        <v>9839</v>
      </c>
      <c r="B56" s="13">
        <v>206</v>
      </c>
      <c r="C56" s="13">
        <v>9.2705421000000019</v>
      </c>
      <c r="E56">
        <v>1.7063957812499995</v>
      </c>
      <c r="F56" s="18">
        <f t="shared" si="0"/>
        <v>1.1588177625000002</v>
      </c>
      <c r="G56" s="11">
        <v>8</v>
      </c>
      <c r="H56" s="19">
        <v>8</v>
      </c>
      <c r="I56" s="17" t="s">
        <v>10109</v>
      </c>
    </row>
    <row r="57" spans="1:9" x14ac:dyDescent="0.25">
      <c r="A57" t="s">
        <v>9840</v>
      </c>
      <c r="B57" s="13">
        <v>8</v>
      </c>
      <c r="C57" s="13">
        <v>0.39584152499999997</v>
      </c>
      <c r="E57">
        <v>0.39584152499999997</v>
      </c>
      <c r="F57" s="18">
        <f t="shared" si="0"/>
        <v>0.39584152499999997</v>
      </c>
      <c r="G57" s="11" t="s">
        <v>15</v>
      </c>
      <c r="H57" s="19" t="s">
        <v>15</v>
      </c>
      <c r="I57" s="11"/>
    </row>
    <row r="58" spans="1:9" x14ac:dyDescent="0.25">
      <c r="A58" t="s">
        <v>9841</v>
      </c>
      <c r="B58" s="13">
        <v>38</v>
      </c>
      <c r="C58" s="13">
        <v>1.0512115750000002</v>
      </c>
      <c r="E58">
        <v>0.78944676250000001</v>
      </c>
      <c r="F58" s="18">
        <f t="shared" si="0"/>
        <v>0.52560578750000009</v>
      </c>
      <c r="G58" s="11" t="s">
        <v>27</v>
      </c>
      <c r="H58" s="19" t="s">
        <v>27</v>
      </c>
      <c r="I58" s="11"/>
    </row>
    <row r="59" spans="1:9" x14ac:dyDescent="0.25">
      <c r="A59" t="s">
        <v>9842</v>
      </c>
      <c r="B59" s="13">
        <v>105</v>
      </c>
      <c r="C59" s="13">
        <v>4.3510754750000009</v>
      </c>
      <c r="E59">
        <v>0.59792077187500003</v>
      </c>
      <c r="F59" s="18">
        <f t="shared" si="0"/>
        <v>0.72517924583333349</v>
      </c>
      <c r="G59" s="11">
        <v>8</v>
      </c>
      <c r="H59" s="19">
        <v>6</v>
      </c>
      <c r="I59" s="11"/>
    </row>
    <row r="60" spans="1:9" x14ac:dyDescent="0.25">
      <c r="A60" t="s">
        <v>9843</v>
      </c>
      <c r="B60" s="13">
        <v>306</v>
      </c>
      <c r="C60" s="13">
        <v>12.347843025000005</v>
      </c>
      <c r="E60">
        <v>0.59942371979166698</v>
      </c>
      <c r="F60" s="18">
        <f t="shared" si="0"/>
        <v>0.51449345937500024</v>
      </c>
      <c r="G60" s="11">
        <v>24</v>
      </c>
      <c r="H60" s="19" t="s">
        <v>521</v>
      </c>
      <c r="I60" s="11"/>
    </row>
    <row r="61" spans="1:9" x14ac:dyDescent="0.25">
      <c r="A61" t="s">
        <v>9844</v>
      </c>
      <c r="B61" s="13">
        <v>899</v>
      </c>
      <c r="C61" s="13">
        <v>18.494744655000002</v>
      </c>
      <c r="E61">
        <v>0.86094690124999917</v>
      </c>
      <c r="F61" s="18">
        <f t="shared" si="0"/>
        <v>0.77061436062500011</v>
      </c>
      <c r="G61" s="11">
        <v>24</v>
      </c>
      <c r="H61" s="19" t="s">
        <v>521</v>
      </c>
      <c r="I61" s="17" t="s">
        <v>10110</v>
      </c>
    </row>
    <row r="62" spans="1:9" x14ac:dyDescent="0.25">
      <c r="A62" t="s">
        <v>9845</v>
      </c>
      <c r="B62" s="13">
        <v>344</v>
      </c>
      <c r="C62" s="13">
        <v>20.969093850000004</v>
      </c>
      <c r="E62">
        <v>1.0088474750000003</v>
      </c>
      <c r="F62" s="18">
        <f t="shared" si="0"/>
        <v>0.87371224375000012</v>
      </c>
      <c r="G62" s="11">
        <v>24</v>
      </c>
      <c r="H62" s="19" t="s">
        <v>521</v>
      </c>
      <c r="I62" s="11"/>
    </row>
    <row r="63" spans="1:9" x14ac:dyDescent="0.25">
      <c r="A63" t="s">
        <v>9846</v>
      </c>
      <c r="B63" s="13">
        <v>9</v>
      </c>
      <c r="C63" s="13">
        <v>0.18</v>
      </c>
      <c r="E63">
        <v>0.26</v>
      </c>
      <c r="F63" s="18">
        <f t="shared" si="0"/>
        <v>0.18</v>
      </c>
      <c r="G63" s="11" t="s">
        <v>15</v>
      </c>
      <c r="H63" s="19" t="s">
        <v>15</v>
      </c>
      <c r="I63" s="17" t="s">
        <v>10107</v>
      </c>
    </row>
    <row r="64" spans="1:9" x14ac:dyDescent="0.25">
      <c r="A64" t="s">
        <v>9847</v>
      </c>
      <c r="B64" s="13">
        <v>50</v>
      </c>
      <c r="C64" s="13">
        <v>1.6494562500000001</v>
      </c>
      <c r="E64">
        <v>0.8082335625</v>
      </c>
      <c r="F64" s="18">
        <f t="shared" si="0"/>
        <v>0.82472812500000003</v>
      </c>
      <c r="G64" s="11" t="s">
        <v>27</v>
      </c>
      <c r="H64" s="19" t="s">
        <v>27</v>
      </c>
      <c r="I64" s="11"/>
    </row>
    <row r="65" spans="1:9" x14ac:dyDescent="0.25">
      <c r="A65" t="s">
        <v>9848</v>
      </c>
      <c r="B65" s="13">
        <v>4</v>
      </c>
      <c r="C65" s="13">
        <v>8.7535500000000002E-2</v>
      </c>
      <c r="E65">
        <v>0.109419375</v>
      </c>
      <c r="F65" s="18">
        <f t="shared" si="0"/>
        <v>8.7535500000000002E-2</v>
      </c>
      <c r="G65" s="11" t="s">
        <v>15</v>
      </c>
      <c r="H65" s="19" t="s">
        <v>15</v>
      </c>
      <c r="I65" s="11"/>
    </row>
    <row r="66" spans="1:9" x14ac:dyDescent="0.25">
      <c r="A66" t="s">
        <v>9849</v>
      </c>
      <c r="B66" s="13">
        <v>8</v>
      </c>
      <c r="C66" s="13">
        <v>0.62989547500000009</v>
      </c>
      <c r="E66">
        <v>0.48552973750000006</v>
      </c>
      <c r="F66" s="18">
        <f t="shared" si="0"/>
        <v>0.62989547500000009</v>
      </c>
      <c r="G66" s="11" t="s">
        <v>27</v>
      </c>
      <c r="H66" s="19">
        <v>1</v>
      </c>
      <c r="I66" s="11"/>
    </row>
    <row r="67" spans="1:9" x14ac:dyDescent="0.25">
      <c r="A67" t="s">
        <v>9850</v>
      </c>
      <c r="B67" s="13">
        <v>628</v>
      </c>
      <c r="C67" s="13">
        <v>165.68019600000002</v>
      </c>
      <c r="E67">
        <v>8.3857949999999999</v>
      </c>
      <c r="F67" s="18">
        <f t="shared" si="0"/>
        <v>6.9033415000000007</v>
      </c>
      <c r="G67" s="11">
        <v>24</v>
      </c>
      <c r="H67" s="19" t="s">
        <v>521</v>
      </c>
      <c r="I67" s="17" t="s">
        <v>10111</v>
      </c>
    </row>
    <row r="68" spans="1:9" x14ac:dyDescent="0.25">
      <c r="A68" t="s">
        <v>9851</v>
      </c>
      <c r="B68" s="13">
        <v>24</v>
      </c>
      <c r="C68" s="13">
        <v>0.87535499999999999</v>
      </c>
      <c r="E68">
        <v>0.87535500000000011</v>
      </c>
      <c r="F68" s="18">
        <f t="shared" si="0"/>
        <v>0.4376775</v>
      </c>
      <c r="G68" s="11" t="s">
        <v>27</v>
      </c>
      <c r="H68" s="19" t="s">
        <v>27</v>
      </c>
      <c r="I68" s="11"/>
    </row>
    <row r="69" spans="1:9" x14ac:dyDescent="0.25">
      <c r="A69" t="s">
        <v>9852</v>
      </c>
      <c r="B69" s="13">
        <v>38</v>
      </c>
      <c r="C69" s="13">
        <v>0.91195000000000004</v>
      </c>
      <c r="E69">
        <v>0.55396249999999991</v>
      </c>
      <c r="F69" s="18">
        <f t="shared" si="0"/>
        <v>0.45597500000000002</v>
      </c>
      <c r="G69" s="11" t="s">
        <v>27</v>
      </c>
      <c r="H69" s="19" t="s">
        <v>27</v>
      </c>
      <c r="I69" s="11"/>
    </row>
    <row r="70" spans="1:9" x14ac:dyDescent="0.25">
      <c r="A70" t="s">
        <v>9853</v>
      </c>
      <c r="B70" s="13">
        <v>129</v>
      </c>
      <c r="C70" s="13">
        <v>7.4526880500000017</v>
      </c>
      <c r="E70">
        <v>0.85759790625000021</v>
      </c>
      <c r="F70" s="18">
        <f t="shared" ref="F70:F133" si="1">C70/H70</f>
        <v>0.93158600625000021</v>
      </c>
      <c r="G70" s="11">
        <v>12</v>
      </c>
      <c r="H70" s="19">
        <v>8</v>
      </c>
      <c r="I70" s="11"/>
    </row>
    <row r="71" spans="1:9" x14ac:dyDescent="0.25">
      <c r="A71" t="s">
        <v>9854</v>
      </c>
      <c r="B71" s="13">
        <v>28</v>
      </c>
      <c r="C71" s="13">
        <v>0.88761204999999999</v>
      </c>
      <c r="E71">
        <v>0.49654088749999997</v>
      </c>
      <c r="F71" s="18">
        <f t="shared" si="1"/>
        <v>0.44380602499999999</v>
      </c>
      <c r="G71" s="11">
        <v>2</v>
      </c>
      <c r="H71" s="19" t="s">
        <v>27</v>
      </c>
      <c r="I71" s="11"/>
    </row>
    <row r="72" spans="1:9" x14ac:dyDescent="0.25">
      <c r="A72" t="s">
        <v>9855</v>
      </c>
      <c r="B72" s="13">
        <v>118</v>
      </c>
      <c r="C72" s="13">
        <v>6.3613803250000034</v>
      </c>
      <c r="E72">
        <v>0.69175420208333371</v>
      </c>
      <c r="F72" s="18">
        <f t="shared" si="1"/>
        <v>0.79517254062500042</v>
      </c>
      <c r="G72" s="11">
        <v>12</v>
      </c>
      <c r="H72" s="19">
        <v>8</v>
      </c>
      <c r="I72" s="11"/>
    </row>
    <row r="73" spans="1:9" x14ac:dyDescent="0.25">
      <c r="A73" t="s">
        <v>9856</v>
      </c>
      <c r="B73" s="13">
        <v>71</v>
      </c>
      <c r="C73" s="13">
        <v>2.2700873000000001</v>
      </c>
      <c r="E73">
        <v>0.88834504375000001</v>
      </c>
      <c r="F73" s="18">
        <f t="shared" si="1"/>
        <v>0.56752182500000004</v>
      </c>
      <c r="G73" s="11">
        <v>4</v>
      </c>
      <c r="H73" s="19" t="s">
        <v>20</v>
      </c>
      <c r="I73" s="11"/>
    </row>
    <row r="74" spans="1:9" x14ac:dyDescent="0.25">
      <c r="A74" t="s">
        <v>9857</v>
      </c>
      <c r="B74" s="13">
        <v>7</v>
      </c>
      <c r="C74" s="13">
        <v>0.30637425000000001</v>
      </c>
      <c r="E74">
        <v>0.61274850000000003</v>
      </c>
      <c r="F74" s="18">
        <f t="shared" si="1"/>
        <v>0.30637425000000001</v>
      </c>
      <c r="G74" s="11">
        <v>1</v>
      </c>
      <c r="H74" s="19" t="s">
        <v>15</v>
      </c>
      <c r="I74" s="11"/>
    </row>
    <row r="75" spans="1:9" x14ac:dyDescent="0.25">
      <c r="A75" t="s">
        <v>9858</v>
      </c>
      <c r="B75" s="13">
        <v>99</v>
      </c>
      <c r="C75" s="13">
        <v>8.1430145000000032</v>
      </c>
      <c r="E75">
        <v>0.65551831250000003</v>
      </c>
      <c r="F75" s="18">
        <f t="shared" si="1"/>
        <v>0.67858454166666693</v>
      </c>
      <c r="G75" s="11">
        <v>12</v>
      </c>
      <c r="H75" s="19" t="s">
        <v>33</v>
      </c>
      <c r="I75" s="11"/>
    </row>
    <row r="76" spans="1:9" x14ac:dyDescent="0.25">
      <c r="A76" t="s">
        <v>9859</v>
      </c>
      <c r="B76" s="13">
        <v>131</v>
      </c>
      <c r="C76" s="13">
        <v>6.3772040499999996</v>
      </c>
      <c r="E76">
        <v>0.75297782499999999</v>
      </c>
      <c r="F76" s="18">
        <f t="shared" si="1"/>
        <v>0.79715050624999995</v>
      </c>
      <c r="G76" s="11">
        <v>12</v>
      </c>
      <c r="H76" s="19">
        <v>8</v>
      </c>
      <c r="I76" s="11"/>
    </row>
    <row r="77" spans="1:9" x14ac:dyDescent="0.25">
      <c r="A77" t="s">
        <v>9860</v>
      </c>
      <c r="B77" s="13">
        <v>304</v>
      </c>
      <c r="C77" s="13">
        <v>32.814915200000002</v>
      </c>
      <c r="E77">
        <v>1.3133162333333335</v>
      </c>
      <c r="F77" s="18">
        <f t="shared" si="1"/>
        <v>1.3672881333333333</v>
      </c>
      <c r="G77" s="11">
        <v>24</v>
      </c>
      <c r="H77" s="19" t="s">
        <v>521</v>
      </c>
      <c r="I77" s="11"/>
    </row>
    <row r="78" spans="1:9" x14ac:dyDescent="0.25">
      <c r="A78" t="s">
        <v>9861</v>
      </c>
      <c r="B78" s="13">
        <v>76</v>
      </c>
      <c r="C78" s="13">
        <v>6.4821160000000004</v>
      </c>
      <c r="E78">
        <v>0.77828037500000002</v>
      </c>
      <c r="F78" s="18">
        <f t="shared" si="1"/>
        <v>0.81026450000000005</v>
      </c>
      <c r="G78" s="11">
        <v>8</v>
      </c>
      <c r="H78" s="19" t="s">
        <v>22</v>
      </c>
      <c r="I78" s="11"/>
    </row>
    <row r="79" spans="1:9" x14ac:dyDescent="0.25">
      <c r="A79" t="s">
        <v>9862</v>
      </c>
      <c r="B79" s="13">
        <v>65</v>
      </c>
      <c r="C79" s="13">
        <v>1.5716943750000001</v>
      </c>
      <c r="E79">
        <v>0.89187468749999999</v>
      </c>
      <c r="F79" s="18">
        <f t="shared" si="1"/>
        <v>0.78584718750000004</v>
      </c>
      <c r="G79" s="11">
        <v>2</v>
      </c>
      <c r="H79" s="19" t="s">
        <v>27</v>
      </c>
      <c r="I79" s="11"/>
    </row>
    <row r="80" spans="1:9" x14ac:dyDescent="0.25">
      <c r="A80" t="s">
        <v>9863</v>
      </c>
      <c r="B80" s="13">
        <v>54</v>
      </c>
      <c r="C80" s="13">
        <v>4.6057140000000008</v>
      </c>
      <c r="E80">
        <v>0.92753962500000009</v>
      </c>
      <c r="F80" s="18">
        <f t="shared" si="1"/>
        <v>0.76761900000000016</v>
      </c>
      <c r="G80" s="11">
        <v>8</v>
      </c>
      <c r="H80" s="19">
        <v>6</v>
      </c>
      <c r="I80" s="11"/>
    </row>
    <row r="81" spans="1:9" x14ac:dyDescent="0.25">
      <c r="A81" t="s">
        <v>9864</v>
      </c>
      <c r="B81" s="13">
        <v>56</v>
      </c>
      <c r="C81" s="13">
        <v>1.8574359749999998</v>
      </c>
      <c r="E81">
        <v>0.50038321875000003</v>
      </c>
      <c r="F81" s="18">
        <f t="shared" si="1"/>
        <v>0.9287179874999999</v>
      </c>
      <c r="G81" s="11">
        <v>4</v>
      </c>
      <c r="H81" s="19">
        <v>2</v>
      </c>
      <c r="I81" s="11"/>
    </row>
    <row r="82" spans="1:9" x14ac:dyDescent="0.25">
      <c r="A82" t="s">
        <v>9865</v>
      </c>
      <c r="B82" s="13">
        <v>149</v>
      </c>
      <c r="C82" s="13">
        <v>6.2621164750000009</v>
      </c>
      <c r="E82">
        <v>0.74741110208333339</v>
      </c>
      <c r="F82" s="18">
        <f t="shared" si="1"/>
        <v>0.78276455937500011</v>
      </c>
      <c r="G82" s="11">
        <v>12</v>
      </c>
      <c r="H82" s="19">
        <v>8</v>
      </c>
      <c r="I82" s="11"/>
    </row>
    <row r="83" spans="1:9" x14ac:dyDescent="0.25">
      <c r="A83" t="s">
        <v>9866</v>
      </c>
      <c r="B83" s="13">
        <v>77</v>
      </c>
      <c r="C83" s="13">
        <v>6.4487114999999999</v>
      </c>
      <c r="E83">
        <v>0.7746828750000001</v>
      </c>
      <c r="F83" s="18">
        <f t="shared" si="1"/>
        <v>0.80608893749999999</v>
      </c>
      <c r="G83" s="11">
        <v>8</v>
      </c>
      <c r="H83" s="19" t="s">
        <v>22</v>
      </c>
      <c r="I83" s="11"/>
    </row>
    <row r="84" spans="1:9" x14ac:dyDescent="0.25">
      <c r="A84" t="s">
        <v>9867</v>
      </c>
      <c r="B84" s="13">
        <v>43</v>
      </c>
      <c r="C84" s="13">
        <v>0.86</v>
      </c>
      <c r="E84">
        <v>0.67999999999999994</v>
      </c>
      <c r="F84" s="18">
        <f t="shared" si="1"/>
        <v>0.43</v>
      </c>
      <c r="G84" s="11">
        <v>2</v>
      </c>
      <c r="H84" s="19" t="s">
        <v>27</v>
      </c>
      <c r="I84" s="11"/>
    </row>
    <row r="85" spans="1:9" x14ac:dyDescent="0.25">
      <c r="A85" t="s">
        <v>9868</v>
      </c>
      <c r="B85" s="13">
        <v>56</v>
      </c>
      <c r="C85" s="13">
        <v>1.3130325</v>
      </c>
      <c r="E85">
        <v>0.64557431249999997</v>
      </c>
      <c r="F85" s="18">
        <f t="shared" si="1"/>
        <v>0.65651625000000002</v>
      </c>
      <c r="G85" s="11">
        <v>2</v>
      </c>
      <c r="H85" s="19" t="s">
        <v>27</v>
      </c>
      <c r="I85" s="17" t="s">
        <v>10102</v>
      </c>
    </row>
    <row r="86" spans="1:9" x14ac:dyDescent="0.25">
      <c r="A86" t="s">
        <v>9869</v>
      </c>
      <c r="B86" s="13">
        <v>10</v>
      </c>
      <c r="C86" s="13">
        <v>0.21883875</v>
      </c>
      <c r="E86">
        <v>0.26260650000000002</v>
      </c>
      <c r="F86" s="18">
        <f t="shared" si="1"/>
        <v>0.21883875</v>
      </c>
      <c r="G86" s="11" t="s">
        <v>15</v>
      </c>
      <c r="H86" s="19" t="s">
        <v>15</v>
      </c>
      <c r="I86" s="11"/>
    </row>
    <row r="87" spans="1:9" x14ac:dyDescent="0.25">
      <c r="A87" t="s">
        <v>9870</v>
      </c>
      <c r="B87" s="13">
        <v>21</v>
      </c>
      <c r="C87" s="13">
        <v>1.0191182399999998</v>
      </c>
      <c r="E87">
        <v>0.67941216000000004</v>
      </c>
      <c r="F87" s="18">
        <f t="shared" si="1"/>
        <v>0.50955911999999992</v>
      </c>
      <c r="G87" s="11">
        <v>2</v>
      </c>
      <c r="H87" s="19" t="s">
        <v>27</v>
      </c>
      <c r="I87" s="17" t="s">
        <v>10112</v>
      </c>
    </row>
    <row r="88" spans="1:9" x14ac:dyDescent="0.25">
      <c r="A88" t="s">
        <v>9871</v>
      </c>
      <c r="B88" s="13">
        <v>112</v>
      </c>
      <c r="C88" s="13">
        <v>5.680139399999999</v>
      </c>
      <c r="E88">
        <v>0.94688059874999975</v>
      </c>
      <c r="F88" s="18">
        <f t="shared" si="1"/>
        <v>0.94668989999999986</v>
      </c>
      <c r="G88" s="11">
        <v>8</v>
      </c>
      <c r="H88" s="19">
        <v>6</v>
      </c>
      <c r="I88" s="11"/>
    </row>
    <row r="89" spans="1:9" x14ac:dyDescent="0.25">
      <c r="A89" t="s">
        <v>9872</v>
      </c>
      <c r="B89" s="13">
        <v>95</v>
      </c>
      <c r="C89" s="13">
        <v>3.3557519500000006</v>
      </c>
      <c r="E89">
        <v>0.61151402499999996</v>
      </c>
      <c r="F89" s="18">
        <f t="shared" si="1"/>
        <v>0.83893798750000015</v>
      </c>
      <c r="G89" s="11">
        <v>8</v>
      </c>
      <c r="H89" s="19">
        <v>4</v>
      </c>
      <c r="I89" s="11"/>
    </row>
    <row r="90" spans="1:9" x14ac:dyDescent="0.25">
      <c r="A90" t="s">
        <v>9873</v>
      </c>
      <c r="B90" s="13">
        <v>101</v>
      </c>
      <c r="C90" s="13">
        <v>4.9014734399999993</v>
      </c>
      <c r="E90">
        <v>0.81286811999999997</v>
      </c>
      <c r="F90" s="18">
        <f t="shared" si="1"/>
        <v>0.81691223999999985</v>
      </c>
      <c r="G90" s="11">
        <v>8</v>
      </c>
      <c r="H90" s="19">
        <v>6</v>
      </c>
      <c r="I90" s="11"/>
    </row>
    <row r="91" spans="1:9" x14ac:dyDescent="0.25">
      <c r="A91" t="s">
        <v>9874</v>
      </c>
      <c r="B91" s="13">
        <v>313</v>
      </c>
      <c r="C91" s="13">
        <v>31.950233049999998</v>
      </c>
      <c r="E91">
        <v>1.5886932241666667</v>
      </c>
      <c r="F91" s="18">
        <f t="shared" si="1"/>
        <v>1.3312597104166666</v>
      </c>
      <c r="G91" s="11">
        <v>24</v>
      </c>
      <c r="H91" s="19" t="s">
        <v>521</v>
      </c>
      <c r="I91" s="11"/>
    </row>
    <row r="92" spans="1:9" x14ac:dyDescent="0.25">
      <c r="A92" t="s">
        <v>9875</v>
      </c>
      <c r="B92" s="13">
        <v>172</v>
      </c>
      <c r="C92" s="13">
        <v>7.0061814</v>
      </c>
      <c r="E92">
        <v>0.90847474500000003</v>
      </c>
      <c r="F92" s="18">
        <f t="shared" si="1"/>
        <v>0.875772675</v>
      </c>
      <c r="G92" s="11">
        <v>8</v>
      </c>
      <c r="H92" s="19" t="s">
        <v>22</v>
      </c>
      <c r="I92" s="11"/>
    </row>
    <row r="93" spans="1:9" x14ac:dyDescent="0.25">
      <c r="A93" t="s">
        <v>9876</v>
      </c>
      <c r="B93" s="13">
        <v>19</v>
      </c>
      <c r="C93" s="13">
        <v>0.83158725</v>
      </c>
      <c r="E93">
        <v>0.63463237500000003</v>
      </c>
      <c r="F93" s="18">
        <f t="shared" si="1"/>
        <v>0.415793625</v>
      </c>
      <c r="G93" s="11">
        <v>2</v>
      </c>
      <c r="H93" s="19" t="s">
        <v>27</v>
      </c>
      <c r="I93" s="11"/>
    </row>
    <row r="94" spans="1:9" x14ac:dyDescent="0.25">
      <c r="A94" t="s">
        <v>9877</v>
      </c>
      <c r="B94" s="13">
        <v>90</v>
      </c>
      <c r="C94" s="13">
        <v>3.8746803500000007</v>
      </c>
      <c r="E94">
        <v>0.56639957500000004</v>
      </c>
      <c r="F94" s="18">
        <f t="shared" si="1"/>
        <v>0.96867008750000017</v>
      </c>
      <c r="G94" s="11">
        <v>8</v>
      </c>
      <c r="H94" s="19">
        <v>4</v>
      </c>
      <c r="I94" s="11"/>
    </row>
    <row r="95" spans="1:9" x14ac:dyDescent="0.25">
      <c r="A95" t="s">
        <v>9878</v>
      </c>
      <c r="B95" s="13">
        <v>496</v>
      </c>
      <c r="C95" s="13">
        <v>31.315825125</v>
      </c>
      <c r="E95">
        <v>1.4133335937500002</v>
      </c>
      <c r="F95" s="18">
        <f t="shared" si="1"/>
        <v>1.3048260468749999</v>
      </c>
      <c r="G95" s="11">
        <v>24</v>
      </c>
      <c r="H95" s="19" t="s">
        <v>521</v>
      </c>
      <c r="I95" s="11"/>
    </row>
    <row r="96" spans="1:9" x14ac:dyDescent="0.25">
      <c r="A96" t="s">
        <v>9879</v>
      </c>
      <c r="B96" s="13">
        <v>286</v>
      </c>
      <c r="C96" s="13">
        <v>16.850583749999998</v>
      </c>
      <c r="E96">
        <v>0.87809048437500004</v>
      </c>
      <c r="F96" s="18">
        <f t="shared" si="1"/>
        <v>0.70210765624999993</v>
      </c>
      <c r="G96" s="11">
        <v>24</v>
      </c>
      <c r="H96" s="19" t="s">
        <v>521</v>
      </c>
      <c r="I96" s="11"/>
    </row>
    <row r="97" spans="1:9" x14ac:dyDescent="0.25">
      <c r="A97" t="s">
        <v>9880</v>
      </c>
      <c r="B97" s="13">
        <v>139</v>
      </c>
      <c r="C97" s="13">
        <v>16.645212000000001</v>
      </c>
      <c r="E97">
        <v>0.62593493750000018</v>
      </c>
      <c r="F97" s="18">
        <f t="shared" si="1"/>
        <v>0.69355050000000007</v>
      </c>
      <c r="G97" s="11">
        <v>24</v>
      </c>
      <c r="H97" s="19" t="s">
        <v>521</v>
      </c>
      <c r="I97" s="11"/>
    </row>
    <row r="98" spans="1:9" x14ac:dyDescent="0.25">
      <c r="A98" t="s">
        <v>9881</v>
      </c>
      <c r="B98" s="13">
        <v>7</v>
      </c>
      <c r="C98" s="13">
        <v>0.274165675</v>
      </c>
      <c r="E98">
        <v>0.31793342499999999</v>
      </c>
      <c r="F98" s="18">
        <f t="shared" si="1"/>
        <v>0.274165675</v>
      </c>
      <c r="G98" s="11" t="s">
        <v>15</v>
      </c>
      <c r="H98" s="19" t="s">
        <v>15</v>
      </c>
      <c r="I98" s="11"/>
    </row>
    <row r="99" spans="1:9" x14ac:dyDescent="0.25">
      <c r="A99" t="s">
        <v>9882</v>
      </c>
      <c r="B99" s="13">
        <v>158</v>
      </c>
      <c r="C99" s="13">
        <v>10.37295675</v>
      </c>
      <c r="E99">
        <v>0.8480001562499998</v>
      </c>
      <c r="F99" s="18">
        <f t="shared" si="1"/>
        <v>0.86441306250000005</v>
      </c>
      <c r="G99" s="11">
        <v>12</v>
      </c>
      <c r="H99" s="19" t="s">
        <v>33</v>
      </c>
      <c r="I99" s="11"/>
    </row>
    <row r="100" spans="1:9" x14ac:dyDescent="0.25">
      <c r="A100" t="s">
        <v>9883</v>
      </c>
      <c r="B100" s="13">
        <v>487</v>
      </c>
      <c r="C100" s="13">
        <v>30.031489375000021</v>
      </c>
      <c r="E100">
        <v>1.6306325572916673</v>
      </c>
      <c r="F100" s="18">
        <f t="shared" si="1"/>
        <v>1.2513120572916676</v>
      </c>
      <c r="G100" s="11">
        <v>24</v>
      </c>
      <c r="H100" s="19" t="s">
        <v>521</v>
      </c>
      <c r="I100" s="11"/>
    </row>
    <row r="101" spans="1:9" x14ac:dyDescent="0.25">
      <c r="A101" t="s">
        <v>9884</v>
      </c>
      <c r="B101" s="13">
        <v>24</v>
      </c>
      <c r="C101" s="13">
        <v>0.94100662499999999</v>
      </c>
      <c r="E101">
        <v>0.60180656250000009</v>
      </c>
      <c r="F101" s="18">
        <f t="shared" si="1"/>
        <v>0.47050331249999999</v>
      </c>
      <c r="G101" s="11" t="s">
        <v>27</v>
      </c>
      <c r="H101" s="19" t="s">
        <v>27</v>
      </c>
      <c r="I101" s="11"/>
    </row>
    <row r="102" spans="1:9" x14ac:dyDescent="0.25">
      <c r="A102" t="s">
        <v>9885</v>
      </c>
      <c r="B102" s="13">
        <v>615</v>
      </c>
      <c r="C102" s="13">
        <v>50.420448000000007</v>
      </c>
      <c r="E102">
        <v>2.3896910937500002</v>
      </c>
      <c r="F102" s="18">
        <f t="shared" si="1"/>
        <v>2.1008520000000002</v>
      </c>
      <c r="G102" s="11">
        <v>24</v>
      </c>
      <c r="H102" s="19" t="s">
        <v>521</v>
      </c>
      <c r="I102" s="11"/>
    </row>
    <row r="103" spans="1:9" x14ac:dyDescent="0.25">
      <c r="A103" t="s">
        <v>9886</v>
      </c>
      <c r="B103" s="13">
        <v>76</v>
      </c>
      <c r="C103" s="13">
        <v>1.4560199</v>
      </c>
      <c r="E103">
        <v>0.68613520000000006</v>
      </c>
      <c r="F103" s="18">
        <f t="shared" si="1"/>
        <v>0.72800995000000002</v>
      </c>
      <c r="G103" s="11" t="s">
        <v>27</v>
      </c>
      <c r="H103" s="19" t="s">
        <v>27</v>
      </c>
      <c r="I103" s="11"/>
    </row>
    <row r="104" spans="1:9" x14ac:dyDescent="0.25">
      <c r="A104" t="s">
        <v>9887</v>
      </c>
      <c r="B104" s="13">
        <v>2</v>
      </c>
      <c r="C104" s="13">
        <v>9.705888E-2</v>
      </c>
      <c r="E104">
        <v>0.14558831999999999</v>
      </c>
      <c r="F104" s="18">
        <f t="shared" si="1"/>
        <v>9.705888E-2</v>
      </c>
      <c r="G104" s="11" t="s">
        <v>15</v>
      </c>
      <c r="H104" s="19" t="s">
        <v>15</v>
      </c>
      <c r="I104" s="11"/>
    </row>
    <row r="105" spans="1:9" x14ac:dyDescent="0.25">
      <c r="A105" t="s">
        <v>9888</v>
      </c>
      <c r="B105" s="13">
        <v>152</v>
      </c>
      <c r="C105" s="13">
        <v>9.6788736000000011</v>
      </c>
      <c r="E105">
        <v>0.92331360000000007</v>
      </c>
      <c r="F105" s="18">
        <f t="shared" si="1"/>
        <v>0.80657280000000009</v>
      </c>
      <c r="G105" s="11">
        <v>12</v>
      </c>
      <c r="H105" s="19" t="s">
        <v>33</v>
      </c>
      <c r="I105" s="11"/>
    </row>
    <row r="106" spans="1:9" x14ac:dyDescent="0.25">
      <c r="A106" t="s">
        <v>9889</v>
      </c>
      <c r="B106" s="13">
        <v>35</v>
      </c>
      <c r="C106" s="13">
        <v>2.2990480499999997</v>
      </c>
      <c r="E106">
        <v>0.62404972500000011</v>
      </c>
      <c r="F106" s="18">
        <f t="shared" si="1"/>
        <v>0.57476201249999992</v>
      </c>
      <c r="G106" s="11">
        <v>4</v>
      </c>
      <c r="H106" s="19" t="s">
        <v>20</v>
      </c>
      <c r="I106" s="11"/>
    </row>
    <row r="107" spans="1:9" x14ac:dyDescent="0.25">
      <c r="A107" t="s">
        <v>9890</v>
      </c>
      <c r="B107" s="13">
        <v>608</v>
      </c>
      <c r="C107" s="13">
        <v>88.517698559999999</v>
      </c>
      <c r="E107">
        <v>3.5426491200000005</v>
      </c>
      <c r="F107" s="18">
        <f t="shared" si="1"/>
        <v>3.68823744</v>
      </c>
      <c r="G107" s="11">
        <v>24</v>
      </c>
      <c r="H107" s="19" t="s">
        <v>521</v>
      </c>
      <c r="I107" s="11"/>
    </row>
    <row r="108" spans="1:9" x14ac:dyDescent="0.25">
      <c r="A108" t="s">
        <v>9891</v>
      </c>
      <c r="B108" s="13">
        <v>76</v>
      </c>
      <c r="C108" s="13">
        <v>3.2697875999999999</v>
      </c>
      <c r="E108">
        <v>0.75965102500000004</v>
      </c>
      <c r="F108" s="18">
        <f t="shared" si="1"/>
        <v>0.81744689999999998</v>
      </c>
      <c r="G108" s="11">
        <v>8</v>
      </c>
      <c r="H108" s="19">
        <v>4</v>
      </c>
      <c r="I108" s="11"/>
    </row>
    <row r="109" spans="1:9" x14ac:dyDescent="0.25">
      <c r="A109" t="s">
        <v>9892</v>
      </c>
      <c r="B109" s="13">
        <v>152</v>
      </c>
      <c r="C109" s="13">
        <v>12.110630400000002</v>
      </c>
      <c r="E109">
        <v>0.9826608</v>
      </c>
      <c r="F109" s="18">
        <f t="shared" si="1"/>
        <v>0.86504502857142873</v>
      </c>
      <c r="G109" s="11">
        <v>12</v>
      </c>
      <c r="H109" s="19">
        <v>14</v>
      </c>
      <c r="I109" s="11"/>
    </row>
    <row r="110" spans="1:9" x14ac:dyDescent="0.25">
      <c r="A110" t="s">
        <v>9893</v>
      </c>
      <c r="B110" s="13">
        <v>14</v>
      </c>
      <c r="C110" s="13">
        <v>0.68250052500000002</v>
      </c>
      <c r="E110">
        <v>0.68250052500000002</v>
      </c>
      <c r="F110" s="18">
        <f t="shared" si="1"/>
        <v>0.68250052500000002</v>
      </c>
      <c r="G110" s="11">
        <v>2</v>
      </c>
      <c r="H110" s="19">
        <v>1</v>
      </c>
      <c r="I110" s="11"/>
    </row>
    <row r="111" spans="1:9" x14ac:dyDescent="0.25">
      <c r="A111" t="s">
        <v>9894</v>
      </c>
      <c r="B111" s="13">
        <v>304</v>
      </c>
      <c r="C111" s="13">
        <v>24.221260800000003</v>
      </c>
      <c r="E111">
        <v>0.97602119999999992</v>
      </c>
      <c r="F111" s="18">
        <f t="shared" si="1"/>
        <v>1.0092192000000002</v>
      </c>
      <c r="G111" s="11">
        <v>24</v>
      </c>
      <c r="H111" s="19" t="s">
        <v>521</v>
      </c>
      <c r="I111" s="11"/>
    </row>
    <row r="112" spans="1:9" x14ac:dyDescent="0.25">
      <c r="A112" t="s">
        <v>9895</v>
      </c>
      <c r="B112" s="13">
        <v>14</v>
      </c>
      <c r="C112" s="13">
        <v>0.90498239999999996</v>
      </c>
      <c r="E112">
        <v>0.90498239999999996</v>
      </c>
      <c r="F112" s="18">
        <f t="shared" si="1"/>
        <v>0.45249119999999998</v>
      </c>
      <c r="G112" s="11">
        <v>2</v>
      </c>
      <c r="H112" s="19" t="s">
        <v>27</v>
      </c>
      <c r="I112" s="11"/>
    </row>
    <row r="113" spans="1:9" x14ac:dyDescent="0.25">
      <c r="A113" t="s">
        <v>9896</v>
      </c>
      <c r="B113" s="13">
        <v>20</v>
      </c>
      <c r="C113" s="13">
        <v>0.27371677500000002</v>
      </c>
      <c r="E113">
        <v>0.25059842500000001</v>
      </c>
      <c r="F113" s="18">
        <f t="shared" si="1"/>
        <v>0.27371677500000002</v>
      </c>
      <c r="G113" s="11" t="s">
        <v>15</v>
      </c>
      <c r="H113" s="19" t="s">
        <v>15</v>
      </c>
      <c r="I113" s="11"/>
    </row>
    <row r="114" spans="1:9" x14ac:dyDescent="0.25">
      <c r="A114" t="s">
        <v>9897</v>
      </c>
      <c r="B114" s="13">
        <v>92</v>
      </c>
      <c r="C114" s="13">
        <v>2.0133165000000002</v>
      </c>
      <c r="E114">
        <v>0.32278715624999998</v>
      </c>
      <c r="F114" s="18">
        <f t="shared" si="1"/>
        <v>0.50332912500000004</v>
      </c>
      <c r="G114" s="11">
        <v>8</v>
      </c>
      <c r="H114" s="19">
        <v>4</v>
      </c>
      <c r="I114" s="17" t="s">
        <v>10107</v>
      </c>
    </row>
    <row r="115" spans="1:9" x14ac:dyDescent="0.25">
      <c r="A115" t="s">
        <v>9898</v>
      </c>
      <c r="B115" s="13">
        <v>64</v>
      </c>
      <c r="C115" s="13">
        <v>2.11038945</v>
      </c>
      <c r="E115">
        <v>0.41625906562500004</v>
      </c>
      <c r="F115" s="18">
        <f t="shared" si="1"/>
        <v>0.5275973625</v>
      </c>
      <c r="G115" s="11">
        <v>8</v>
      </c>
      <c r="H115" s="19">
        <v>4</v>
      </c>
      <c r="I115" s="17" t="s">
        <v>10113</v>
      </c>
    </row>
    <row r="116" spans="1:9" x14ac:dyDescent="0.25">
      <c r="A116" t="s">
        <v>9899</v>
      </c>
      <c r="B116" s="13">
        <v>36</v>
      </c>
      <c r="C116" s="13">
        <v>1.1870859</v>
      </c>
      <c r="E116">
        <v>0.44509188750000001</v>
      </c>
      <c r="F116" s="18">
        <f t="shared" si="1"/>
        <v>0.29677147500000001</v>
      </c>
      <c r="G116" s="11" t="s">
        <v>20</v>
      </c>
      <c r="H116" s="19" t="s">
        <v>20</v>
      </c>
      <c r="I116" s="17" t="s">
        <v>10102</v>
      </c>
    </row>
    <row r="117" spans="1:9" x14ac:dyDescent="0.25">
      <c r="A117" t="s">
        <v>9900</v>
      </c>
      <c r="B117" s="13">
        <v>154</v>
      </c>
      <c r="C117" s="13">
        <v>6.7402335000000004</v>
      </c>
      <c r="E117">
        <v>0.91182812499999999</v>
      </c>
      <c r="F117" s="18">
        <f t="shared" si="1"/>
        <v>0.84252918750000005</v>
      </c>
      <c r="G117" s="11">
        <v>12</v>
      </c>
      <c r="H117" s="19">
        <v>8</v>
      </c>
      <c r="I117" s="11"/>
    </row>
    <row r="118" spans="1:9" x14ac:dyDescent="0.25">
      <c r="A118" t="s">
        <v>9901</v>
      </c>
      <c r="B118" s="13">
        <v>77</v>
      </c>
      <c r="C118" s="13">
        <v>1.6491422500000001</v>
      </c>
      <c r="E118">
        <v>0.3195162875</v>
      </c>
      <c r="F118" s="18">
        <f t="shared" si="1"/>
        <v>0.41228556250000004</v>
      </c>
      <c r="G118" s="11">
        <v>8</v>
      </c>
      <c r="H118" s="19">
        <v>4</v>
      </c>
      <c r="I118" s="17" t="s">
        <v>10114</v>
      </c>
    </row>
    <row r="119" spans="1:9" x14ac:dyDescent="0.25">
      <c r="A119" t="s">
        <v>9902</v>
      </c>
      <c r="B119" s="13">
        <v>123</v>
      </c>
      <c r="C119" s="13">
        <v>4.2653355749999999</v>
      </c>
      <c r="E119">
        <v>0.51149349374999997</v>
      </c>
      <c r="F119" s="18">
        <f t="shared" si="1"/>
        <v>0.53316694687499999</v>
      </c>
      <c r="G119" s="11">
        <v>8</v>
      </c>
      <c r="H119" s="19" t="s">
        <v>22</v>
      </c>
      <c r="I119" s="17" t="s">
        <v>10114</v>
      </c>
    </row>
    <row r="120" spans="1:9" x14ac:dyDescent="0.25">
      <c r="A120" t="s">
        <v>9903</v>
      </c>
      <c r="B120" s="13">
        <v>1</v>
      </c>
      <c r="C120" s="13">
        <v>1.1559175E-2</v>
      </c>
      <c r="E120">
        <v>1.1559175E-2</v>
      </c>
      <c r="F120" s="18">
        <f t="shared" si="1"/>
        <v>1.1559175E-2</v>
      </c>
      <c r="G120" s="11" t="s">
        <v>15</v>
      </c>
      <c r="H120" s="19" t="s">
        <v>15</v>
      </c>
      <c r="I120" s="11"/>
    </row>
    <row r="121" spans="1:9" x14ac:dyDescent="0.25">
      <c r="A121" t="s">
        <v>9904</v>
      </c>
      <c r="B121" s="13">
        <v>184</v>
      </c>
      <c r="C121" s="13">
        <v>6.5832307250000008</v>
      </c>
      <c r="E121">
        <v>0.93727514375000021</v>
      </c>
      <c r="F121" s="18">
        <f t="shared" si="1"/>
        <v>0.8229038406250001</v>
      </c>
      <c r="G121" s="11">
        <v>8</v>
      </c>
      <c r="H121" s="19" t="s">
        <v>22</v>
      </c>
      <c r="I121" s="11"/>
    </row>
    <row r="122" spans="1:9" x14ac:dyDescent="0.25">
      <c r="A122" t="s">
        <v>9905</v>
      </c>
      <c r="B122" s="13">
        <v>4</v>
      </c>
      <c r="C122" s="13">
        <v>0.175071</v>
      </c>
      <c r="E122">
        <v>0.26260650000000002</v>
      </c>
      <c r="F122" s="18">
        <f t="shared" si="1"/>
        <v>0.175071</v>
      </c>
      <c r="G122" s="11">
        <v>1</v>
      </c>
      <c r="H122" s="19" t="s">
        <v>15</v>
      </c>
      <c r="I122" s="11"/>
    </row>
    <row r="123" spans="1:9" x14ac:dyDescent="0.25">
      <c r="A123" t="s">
        <v>9906</v>
      </c>
      <c r="B123" s="13">
        <v>150</v>
      </c>
      <c r="C123" s="13">
        <v>9.6537887999999992</v>
      </c>
      <c r="E123">
        <v>1.2445919999999999</v>
      </c>
      <c r="F123" s="18">
        <f t="shared" si="1"/>
        <v>1.2067235999999999</v>
      </c>
      <c r="G123" s="11">
        <v>12</v>
      </c>
      <c r="H123" s="19">
        <v>8</v>
      </c>
      <c r="I123" s="17" t="s">
        <v>10115</v>
      </c>
    </row>
    <row r="124" spans="1:9" x14ac:dyDescent="0.25">
      <c r="A124" t="s">
        <v>9907</v>
      </c>
      <c r="B124" s="13">
        <v>157</v>
      </c>
      <c r="C124" s="13">
        <v>5.1000651250000004</v>
      </c>
      <c r="E124">
        <v>0.63448274166666663</v>
      </c>
      <c r="F124" s="18">
        <f t="shared" si="1"/>
        <v>0.63750814062500005</v>
      </c>
      <c r="G124" s="11">
        <v>12</v>
      </c>
      <c r="H124" s="19">
        <v>8</v>
      </c>
      <c r="I124" s="11"/>
    </row>
    <row r="125" spans="1:9" x14ac:dyDescent="0.25">
      <c r="A125" t="s">
        <v>9908</v>
      </c>
      <c r="B125" s="13">
        <v>115</v>
      </c>
      <c r="C125" s="13">
        <v>8.7773717399999995</v>
      </c>
      <c r="E125">
        <v>0.935927285</v>
      </c>
      <c r="F125" s="18">
        <f t="shared" si="1"/>
        <v>0.73144764499999992</v>
      </c>
      <c r="G125" s="11">
        <v>12</v>
      </c>
      <c r="H125" s="19">
        <v>12</v>
      </c>
      <c r="I125" s="11"/>
    </row>
    <row r="126" spans="1:9" x14ac:dyDescent="0.25">
      <c r="A126" t="s">
        <v>9909</v>
      </c>
      <c r="B126" s="13">
        <v>39</v>
      </c>
      <c r="C126" s="13">
        <v>9.857542500000001</v>
      </c>
      <c r="E126">
        <v>0.80039874999999994</v>
      </c>
      <c r="F126" s="18">
        <f t="shared" si="1"/>
        <v>0.82146187500000012</v>
      </c>
      <c r="G126" s="11">
        <v>12</v>
      </c>
      <c r="H126" s="19" t="s">
        <v>33</v>
      </c>
      <c r="I126" s="11"/>
    </row>
    <row r="127" spans="1:9" x14ac:dyDescent="0.25">
      <c r="A127" t="s">
        <v>9910</v>
      </c>
      <c r="B127" s="13">
        <v>2</v>
      </c>
      <c r="C127" s="13">
        <v>4.3767750000000001E-2</v>
      </c>
      <c r="E127">
        <v>8.7535500000000002E-2</v>
      </c>
      <c r="F127" s="18">
        <f t="shared" si="1"/>
        <v>4.3767750000000001E-2</v>
      </c>
      <c r="G127" s="11" t="s">
        <v>15</v>
      </c>
      <c r="H127" s="19" t="s">
        <v>15</v>
      </c>
      <c r="I127" s="17" t="s">
        <v>10107</v>
      </c>
    </row>
    <row r="128" spans="1:9" x14ac:dyDescent="0.25">
      <c r="A128" t="s">
        <v>9911</v>
      </c>
      <c r="B128" s="13">
        <v>238</v>
      </c>
      <c r="C128" s="13">
        <v>6.452590775</v>
      </c>
      <c r="E128">
        <v>0.61226861249999998</v>
      </c>
      <c r="F128" s="18">
        <f t="shared" si="1"/>
        <v>0.53771589791666663</v>
      </c>
      <c r="G128" s="11">
        <v>12</v>
      </c>
      <c r="H128" s="19">
        <v>12</v>
      </c>
      <c r="I128" s="17" t="s">
        <v>10105</v>
      </c>
    </row>
    <row r="129" spans="1:9" x14ac:dyDescent="0.25">
      <c r="A129" t="s">
        <v>9912</v>
      </c>
      <c r="B129" s="13">
        <v>60</v>
      </c>
      <c r="C129" s="13">
        <v>2.020391225</v>
      </c>
      <c r="E129">
        <v>0.63399635625000006</v>
      </c>
      <c r="F129" s="18">
        <f t="shared" si="1"/>
        <v>0.50509780625</v>
      </c>
      <c r="G129" s="11" t="s">
        <v>20</v>
      </c>
      <c r="H129" s="19" t="s">
        <v>20</v>
      </c>
      <c r="I129" s="17" t="s">
        <v>10116</v>
      </c>
    </row>
    <row r="130" spans="1:9" x14ac:dyDescent="0.25">
      <c r="A130" t="s">
        <v>9913</v>
      </c>
      <c r="B130" s="13">
        <v>7</v>
      </c>
      <c r="C130" s="13">
        <v>0.13578052499999999</v>
      </c>
      <c r="E130">
        <v>0.110504775</v>
      </c>
      <c r="F130" s="18">
        <f t="shared" si="1"/>
        <v>0.13578052499999999</v>
      </c>
      <c r="G130" s="11" t="s">
        <v>15</v>
      </c>
      <c r="H130" s="19" t="s">
        <v>15</v>
      </c>
      <c r="I130" s="11"/>
    </row>
    <row r="131" spans="1:9" x14ac:dyDescent="0.25">
      <c r="A131" t="s">
        <v>9914</v>
      </c>
      <c r="B131" s="13">
        <v>309</v>
      </c>
      <c r="C131" s="13">
        <v>30.580211525000003</v>
      </c>
      <c r="E131">
        <v>1.5197757354166666</v>
      </c>
      <c r="F131" s="18">
        <f t="shared" si="1"/>
        <v>1.2741754802083334</v>
      </c>
      <c r="G131" s="11">
        <v>24</v>
      </c>
      <c r="H131" s="19" t="s">
        <v>521</v>
      </c>
      <c r="I131" s="11"/>
    </row>
    <row r="132" spans="1:9" x14ac:dyDescent="0.25">
      <c r="A132" t="s">
        <v>9915</v>
      </c>
      <c r="B132" s="13">
        <v>81</v>
      </c>
      <c r="C132" s="13">
        <v>5.8348022000000004</v>
      </c>
      <c r="E132">
        <v>0.87311050000000001</v>
      </c>
      <c r="F132" s="18">
        <f t="shared" si="1"/>
        <v>0.9724670333333334</v>
      </c>
      <c r="G132" s="11">
        <v>8</v>
      </c>
      <c r="H132" s="19">
        <v>6</v>
      </c>
      <c r="I132" s="11"/>
    </row>
    <row r="133" spans="1:9" x14ac:dyDescent="0.25">
      <c r="A133" t="s">
        <v>9916</v>
      </c>
      <c r="B133" s="13">
        <v>91</v>
      </c>
      <c r="C133" s="13">
        <v>3.982865250000001</v>
      </c>
      <c r="E133">
        <v>0.50332912500000004</v>
      </c>
      <c r="F133" s="18">
        <f t="shared" si="1"/>
        <v>0.66381087500000013</v>
      </c>
      <c r="G133" s="11">
        <v>8</v>
      </c>
      <c r="H133" s="19">
        <v>6</v>
      </c>
      <c r="I133" s="11"/>
    </row>
    <row r="134" spans="1:9" x14ac:dyDescent="0.25">
      <c r="A134" t="s">
        <v>9917</v>
      </c>
      <c r="B134" s="13">
        <v>67</v>
      </c>
      <c r="C134" s="13">
        <v>4.2673556250000004</v>
      </c>
      <c r="E134">
        <v>0.8233807968750001</v>
      </c>
      <c r="F134" s="18">
        <f t="shared" ref="F134:F197" si="2">C134/H134</f>
        <v>0.71122593750000007</v>
      </c>
      <c r="G134" s="11">
        <v>8</v>
      </c>
      <c r="H134" s="19">
        <v>6</v>
      </c>
      <c r="I134" s="11"/>
    </row>
    <row r="135" spans="1:9" x14ac:dyDescent="0.25">
      <c r="A135" t="s">
        <v>9918</v>
      </c>
      <c r="B135" s="13">
        <v>83</v>
      </c>
      <c r="C135" s="13">
        <v>2.1919330250000004</v>
      </c>
      <c r="E135">
        <v>0.83487255000000005</v>
      </c>
      <c r="F135" s="18">
        <f t="shared" si="2"/>
        <v>0.54798325625000011</v>
      </c>
      <c r="G135" s="11">
        <v>4</v>
      </c>
      <c r="H135" s="19" t="s">
        <v>20</v>
      </c>
      <c r="I135" s="11"/>
    </row>
    <row r="136" spans="1:9" x14ac:dyDescent="0.25">
      <c r="A136" t="s">
        <v>9919</v>
      </c>
      <c r="B136" s="13">
        <v>197</v>
      </c>
      <c r="C136" s="13">
        <v>2.2185906749999988</v>
      </c>
      <c r="E136">
        <v>0.35213528124999988</v>
      </c>
      <c r="F136" s="18">
        <f t="shared" si="2"/>
        <v>0.36976511249999983</v>
      </c>
      <c r="G136" s="11">
        <v>8</v>
      </c>
      <c r="H136" s="19">
        <v>6</v>
      </c>
      <c r="I136" s="17" t="s">
        <v>10117</v>
      </c>
    </row>
    <row r="137" spans="1:9" x14ac:dyDescent="0.25">
      <c r="A137" t="s">
        <v>9920</v>
      </c>
      <c r="B137" s="13">
        <v>102</v>
      </c>
      <c r="C137" s="13">
        <v>1.1682143249999999</v>
      </c>
      <c r="E137">
        <v>0.32962089999999999</v>
      </c>
      <c r="F137" s="18">
        <f t="shared" si="2"/>
        <v>0.29205358124999997</v>
      </c>
      <c r="G137" s="11" t="s">
        <v>20</v>
      </c>
      <c r="H137" s="19" t="s">
        <v>20</v>
      </c>
      <c r="I137" s="17" t="s">
        <v>10107</v>
      </c>
    </row>
    <row r="138" spans="1:9" x14ac:dyDescent="0.25">
      <c r="A138" t="s">
        <v>9921</v>
      </c>
      <c r="B138" s="13">
        <v>91</v>
      </c>
      <c r="C138" s="13">
        <v>1.9650027999999997</v>
      </c>
      <c r="E138">
        <v>0.6557200666666666</v>
      </c>
      <c r="F138" s="18">
        <f t="shared" si="2"/>
        <v>0.98250139999999986</v>
      </c>
      <c r="G138" s="11">
        <v>3</v>
      </c>
      <c r="H138" s="19">
        <v>2</v>
      </c>
      <c r="I138" s="11"/>
    </row>
    <row r="139" spans="1:9" x14ac:dyDescent="0.25">
      <c r="A139" t="s">
        <v>9922</v>
      </c>
      <c r="B139" s="13">
        <v>54</v>
      </c>
      <c r="C139" s="13">
        <v>0.62419544999999999</v>
      </c>
      <c r="E139">
        <v>0.24852226249999998</v>
      </c>
      <c r="F139" s="18">
        <f t="shared" si="2"/>
        <v>0.31209772499999999</v>
      </c>
      <c r="G139" s="11" t="s">
        <v>20</v>
      </c>
      <c r="H139" s="19">
        <v>2</v>
      </c>
      <c r="I139" s="17" t="s">
        <v>10107</v>
      </c>
    </row>
    <row r="140" spans="1:9" x14ac:dyDescent="0.25">
      <c r="A140" t="s">
        <v>9923</v>
      </c>
      <c r="B140" s="13">
        <v>1016</v>
      </c>
      <c r="C140" s="13">
        <v>54.444047320000003</v>
      </c>
      <c r="E140">
        <v>2.4823332904166677</v>
      </c>
      <c r="F140" s="18">
        <f t="shared" si="2"/>
        <v>2.2685019716666668</v>
      </c>
      <c r="G140" s="11">
        <v>24</v>
      </c>
      <c r="H140" s="19" t="s">
        <v>521</v>
      </c>
      <c r="I140" s="11"/>
    </row>
    <row r="141" spans="1:9" x14ac:dyDescent="0.25">
      <c r="A141" t="s">
        <v>9924</v>
      </c>
      <c r="B141" s="13">
        <v>122</v>
      </c>
      <c r="C141" s="13">
        <v>8.00949825</v>
      </c>
      <c r="E141">
        <v>0.77687756250000006</v>
      </c>
      <c r="F141" s="18">
        <f t="shared" si="2"/>
        <v>0.66745818749999997</v>
      </c>
      <c r="G141" s="11">
        <v>12</v>
      </c>
      <c r="H141" s="19">
        <v>12</v>
      </c>
      <c r="I141" s="11"/>
    </row>
    <row r="142" spans="1:9" x14ac:dyDescent="0.25">
      <c r="A142" t="s">
        <v>9925</v>
      </c>
      <c r="B142" s="13">
        <v>56</v>
      </c>
      <c r="C142" s="13">
        <v>3.6764910000000004</v>
      </c>
      <c r="E142">
        <v>0.72216787500000001</v>
      </c>
      <c r="F142" s="18">
        <f t="shared" si="2"/>
        <v>0.9191227500000001</v>
      </c>
      <c r="G142" s="11">
        <v>8</v>
      </c>
      <c r="H142" s="19">
        <v>4</v>
      </c>
      <c r="I142" s="11"/>
    </row>
    <row r="143" spans="1:9" x14ac:dyDescent="0.25">
      <c r="A143" t="s">
        <v>9926</v>
      </c>
      <c r="B143" s="13">
        <v>433</v>
      </c>
      <c r="C143" s="13">
        <v>28.427153625000006</v>
      </c>
      <c r="E143">
        <v>1.4333938125000001</v>
      </c>
      <c r="F143" s="18">
        <f t="shared" si="2"/>
        <v>1.1844647343750003</v>
      </c>
      <c r="G143" s="11">
        <v>24</v>
      </c>
      <c r="H143" s="19" t="s">
        <v>521</v>
      </c>
      <c r="I143" s="11"/>
    </row>
    <row r="144" spans="1:9" x14ac:dyDescent="0.25">
      <c r="A144" t="s">
        <v>9927</v>
      </c>
      <c r="B144" s="13">
        <v>56</v>
      </c>
      <c r="C144" s="13">
        <v>3.6764910000000004</v>
      </c>
      <c r="E144">
        <v>0.72216787500000001</v>
      </c>
      <c r="F144" s="18">
        <f t="shared" si="2"/>
        <v>0.9191227500000001</v>
      </c>
      <c r="G144" s="11">
        <v>8</v>
      </c>
      <c r="H144" s="19">
        <v>4</v>
      </c>
      <c r="I144" s="11"/>
    </row>
    <row r="145" spans="1:9" x14ac:dyDescent="0.25">
      <c r="A145" t="s">
        <v>9928</v>
      </c>
      <c r="B145" s="13">
        <v>21</v>
      </c>
      <c r="C145" s="13">
        <v>0.91912274999999999</v>
      </c>
      <c r="E145">
        <v>0.4376775</v>
      </c>
      <c r="F145" s="18">
        <f t="shared" si="2"/>
        <v>0.45956137499999999</v>
      </c>
      <c r="G145" s="11" t="s">
        <v>27</v>
      </c>
      <c r="H145" s="19" t="s">
        <v>27</v>
      </c>
      <c r="I145" s="17" t="s">
        <v>10118</v>
      </c>
    </row>
    <row r="146" spans="1:9" x14ac:dyDescent="0.25">
      <c r="A146" t="s">
        <v>9929</v>
      </c>
      <c r="B146" s="13">
        <v>16</v>
      </c>
      <c r="C146" s="13">
        <v>0.260914225</v>
      </c>
      <c r="E146">
        <v>0.36715092500000002</v>
      </c>
      <c r="F146" s="18">
        <f t="shared" si="2"/>
        <v>0.260914225</v>
      </c>
      <c r="G146" s="11" t="s">
        <v>15</v>
      </c>
      <c r="H146" s="19" t="s">
        <v>15</v>
      </c>
      <c r="I146" s="11"/>
    </row>
    <row r="147" spans="1:9" x14ac:dyDescent="0.25">
      <c r="A147" t="s">
        <v>9930</v>
      </c>
      <c r="B147" s="13">
        <v>12</v>
      </c>
      <c r="C147" s="13">
        <v>6.2718349999999992E-2</v>
      </c>
      <c r="E147">
        <v>7.4598350000000008E-2</v>
      </c>
      <c r="F147" s="18">
        <f t="shared" si="2"/>
        <v>6.2718349999999992E-2</v>
      </c>
      <c r="G147" s="11">
        <v>1</v>
      </c>
      <c r="H147" s="19" t="s">
        <v>15</v>
      </c>
      <c r="I147" s="11"/>
    </row>
    <row r="148" spans="1:9" x14ac:dyDescent="0.25">
      <c r="A148" t="s">
        <v>9931</v>
      </c>
      <c r="B148" s="13">
        <v>228</v>
      </c>
      <c r="C148" s="13">
        <v>13.169042624999999</v>
      </c>
      <c r="E148">
        <v>0.69507021354166654</v>
      </c>
      <c r="F148" s="18">
        <f t="shared" si="2"/>
        <v>0.54871010937499998</v>
      </c>
      <c r="G148" s="11">
        <v>24</v>
      </c>
      <c r="H148" s="19" t="s">
        <v>521</v>
      </c>
      <c r="I148" s="11"/>
    </row>
    <row r="149" spans="1:9" x14ac:dyDescent="0.25">
      <c r="A149" t="s">
        <v>9932</v>
      </c>
      <c r="B149" s="13">
        <v>3</v>
      </c>
      <c r="C149" s="13">
        <v>2.709435E-2</v>
      </c>
      <c r="E149">
        <v>3.8653525000000001E-2</v>
      </c>
      <c r="F149" s="18">
        <f t="shared" si="2"/>
        <v>2.709435E-2</v>
      </c>
      <c r="G149" s="11" t="s">
        <v>15</v>
      </c>
      <c r="H149" s="19" t="s">
        <v>15</v>
      </c>
      <c r="I149" s="11"/>
    </row>
    <row r="150" spans="1:9" x14ac:dyDescent="0.25">
      <c r="A150" t="s">
        <v>9933</v>
      </c>
      <c r="B150" s="13">
        <v>29</v>
      </c>
      <c r="C150" s="13">
        <v>0.58000000000000007</v>
      </c>
      <c r="E150">
        <v>0.31</v>
      </c>
      <c r="F150" s="18">
        <f t="shared" si="2"/>
        <v>0.29000000000000004</v>
      </c>
      <c r="G150" s="11" t="s">
        <v>27</v>
      </c>
      <c r="H150" s="19" t="s">
        <v>27</v>
      </c>
      <c r="I150" s="17" t="s">
        <v>10119</v>
      </c>
    </row>
    <row r="151" spans="1:9" x14ac:dyDescent="0.25">
      <c r="A151" t="s">
        <v>9934</v>
      </c>
      <c r="B151" s="13">
        <v>53</v>
      </c>
      <c r="C151" s="13">
        <v>3.2794908750000005</v>
      </c>
      <c r="E151">
        <v>0.47882910937500001</v>
      </c>
      <c r="F151" s="18">
        <f t="shared" si="2"/>
        <v>0.81987271875000012</v>
      </c>
      <c r="G151" s="11">
        <v>8</v>
      </c>
      <c r="H151" s="19">
        <v>4</v>
      </c>
      <c r="I151" s="11"/>
    </row>
    <row r="152" spans="1:9" x14ac:dyDescent="0.25">
      <c r="A152" t="s">
        <v>9935</v>
      </c>
      <c r="B152" s="13">
        <v>77</v>
      </c>
      <c r="C152" s="13">
        <v>7.3807015750000007</v>
      </c>
      <c r="E152">
        <v>0.88767169374999999</v>
      </c>
      <c r="F152" s="18">
        <f t="shared" si="2"/>
        <v>0.92258769687500009</v>
      </c>
      <c r="G152" s="11">
        <v>8</v>
      </c>
      <c r="H152" s="19" t="s">
        <v>22</v>
      </c>
      <c r="I152" s="11"/>
    </row>
    <row r="153" spans="1:9" x14ac:dyDescent="0.25">
      <c r="A153" t="s">
        <v>9936</v>
      </c>
      <c r="B153" s="13">
        <v>70</v>
      </c>
      <c r="C153" s="13">
        <v>3.91894725</v>
      </c>
      <c r="E153">
        <v>0.46301292187499998</v>
      </c>
      <c r="F153" s="18">
        <f t="shared" si="2"/>
        <v>0.9797368125</v>
      </c>
      <c r="G153" s="11">
        <v>8</v>
      </c>
      <c r="H153" s="19">
        <v>4</v>
      </c>
      <c r="I153" s="11"/>
    </row>
    <row r="154" spans="1:9" x14ac:dyDescent="0.25">
      <c r="A154" t="s">
        <v>9937</v>
      </c>
      <c r="B154" s="13">
        <v>428</v>
      </c>
      <c r="C154" s="13">
        <v>40.533949139999997</v>
      </c>
      <c r="E154">
        <v>1.6239000925000002</v>
      </c>
      <c r="F154" s="18">
        <f t="shared" si="2"/>
        <v>1.6889145474999998</v>
      </c>
      <c r="G154" s="11">
        <v>24</v>
      </c>
      <c r="H154" s="19" t="s">
        <v>521</v>
      </c>
      <c r="I154" s="11"/>
    </row>
    <row r="155" spans="1:9" x14ac:dyDescent="0.25">
      <c r="A155" t="s">
        <v>9938</v>
      </c>
      <c r="B155" s="13">
        <v>153</v>
      </c>
      <c r="C155" s="13">
        <v>11.037425775000001</v>
      </c>
      <c r="E155">
        <v>0.88775611249999997</v>
      </c>
      <c r="F155" s="18">
        <f t="shared" si="2"/>
        <v>0.91978548125000004</v>
      </c>
      <c r="G155" s="11">
        <v>12</v>
      </c>
      <c r="H155" s="19" t="s">
        <v>33</v>
      </c>
      <c r="I155" s="11"/>
    </row>
    <row r="156" spans="1:9" x14ac:dyDescent="0.25">
      <c r="A156" t="s">
        <v>9939</v>
      </c>
      <c r="B156" s="13">
        <v>57</v>
      </c>
      <c r="C156" s="13">
        <v>5.0842615000000002</v>
      </c>
      <c r="E156">
        <v>0.69621374999999996</v>
      </c>
      <c r="F156" s="18">
        <f t="shared" si="2"/>
        <v>0.8473769166666667</v>
      </c>
      <c r="G156" s="11">
        <v>8</v>
      </c>
      <c r="H156" s="19">
        <v>6</v>
      </c>
      <c r="I156" s="11"/>
    </row>
    <row r="157" spans="1:9" x14ac:dyDescent="0.25">
      <c r="A157" t="s">
        <v>9940</v>
      </c>
      <c r="B157" s="13">
        <v>46</v>
      </c>
      <c r="C157" s="13">
        <v>7.59</v>
      </c>
      <c r="E157">
        <v>0.97624999999999995</v>
      </c>
      <c r="F157" s="18">
        <f t="shared" si="2"/>
        <v>0.94874999999999998</v>
      </c>
      <c r="G157" s="11">
        <v>12</v>
      </c>
      <c r="H157" s="19">
        <v>8</v>
      </c>
      <c r="I157" s="11"/>
    </row>
    <row r="158" spans="1:9" x14ac:dyDescent="0.25">
      <c r="A158" t="s">
        <v>9941</v>
      </c>
      <c r="B158" s="13">
        <v>288</v>
      </c>
      <c r="C158" s="13">
        <v>24.189117199999998</v>
      </c>
      <c r="E158">
        <v>1.0606412666666667</v>
      </c>
      <c r="F158" s="18">
        <f t="shared" si="2"/>
        <v>1.0078798833333333</v>
      </c>
      <c r="G158" s="11">
        <v>24</v>
      </c>
      <c r="H158" s="19" t="s">
        <v>521</v>
      </c>
      <c r="I158" s="11"/>
    </row>
    <row r="159" spans="1:9" x14ac:dyDescent="0.25">
      <c r="A159" t="s">
        <v>9942</v>
      </c>
      <c r="B159" s="13">
        <v>52</v>
      </c>
      <c r="C159" s="13">
        <v>6.6526980000000009</v>
      </c>
      <c r="E159">
        <v>0.89555550000000006</v>
      </c>
      <c r="F159" s="18">
        <f t="shared" si="2"/>
        <v>0.83158725000000011</v>
      </c>
      <c r="G159" s="11">
        <v>8</v>
      </c>
      <c r="H159" s="19" t="s">
        <v>22</v>
      </c>
      <c r="I159" s="11"/>
    </row>
    <row r="160" spans="1:9" x14ac:dyDescent="0.25">
      <c r="A160" t="s">
        <v>9943</v>
      </c>
      <c r="B160" s="13">
        <v>52</v>
      </c>
      <c r="C160" s="13">
        <v>6.6526980000000009</v>
      </c>
      <c r="E160">
        <v>0.89555550000000006</v>
      </c>
      <c r="F160" s="18">
        <f t="shared" si="2"/>
        <v>0.83158725000000011</v>
      </c>
      <c r="G160" s="11">
        <v>8</v>
      </c>
      <c r="H160" s="19" t="s">
        <v>22</v>
      </c>
      <c r="I160" s="11"/>
    </row>
    <row r="161" spans="1:9" x14ac:dyDescent="0.25">
      <c r="A161" t="s">
        <v>9944</v>
      </c>
      <c r="B161" s="13">
        <v>122</v>
      </c>
      <c r="C161" s="13">
        <v>17.525055999999999</v>
      </c>
      <c r="E161">
        <v>0.7062693333333333</v>
      </c>
      <c r="F161" s="18">
        <f t="shared" si="2"/>
        <v>0.73021066666666667</v>
      </c>
      <c r="G161" s="11">
        <v>24</v>
      </c>
      <c r="H161" s="19" t="s">
        <v>521</v>
      </c>
      <c r="I161" s="11"/>
    </row>
    <row r="162" spans="1:9" x14ac:dyDescent="0.25">
      <c r="A162" t="s">
        <v>9945</v>
      </c>
      <c r="B162" s="13">
        <v>19</v>
      </c>
      <c r="C162" s="13">
        <v>0.21962432500000001</v>
      </c>
      <c r="E162">
        <v>0.21962432500000001</v>
      </c>
      <c r="F162" s="18">
        <f t="shared" si="2"/>
        <v>0.21962432500000001</v>
      </c>
      <c r="G162" s="11" t="s">
        <v>15</v>
      </c>
      <c r="H162" s="19" t="s">
        <v>15</v>
      </c>
      <c r="I162" s="11"/>
    </row>
    <row r="163" spans="1:9" x14ac:dyDescent="0.25">
      <c r="A163" t="s">
        <v>9946</v>
      </c>
      <c r="B163" s="13">
        <v>229</v>
      </c>
      <c r="C163" s="13">
        <v>6.6743138750000002</v>
      </c>
      <c r="E163">
        <v>0.6684934770833334</v>
      </c>
      <c r="F163" s="18">
        <f t="shared" si="2"/>
        <v>0.83428923437500002</v>
      </c>
      <c r="G163" s="11">
        <v>12</v>
      </c>
      <c r="H163" s="19">
        <v>8</v>
      </c>
      <c r="I163" s="11"/>
    </row>
    <row r="164" spans="1:9" x14ac:dyDescent="0.25">
      <c r="A164" t="s">
        <v>9947</v>
      </c>
      <c r="B164" s="13">
        <v>136</v>
      </c>
      <c r="C164" s="13">
        <v>24.524999999999999</v>
      </c>
      <c r="E164">
        <v>1.502</v>
      </c>
      <c r="F164" s="18">
        <f t="shared" si="2"/>
        <v>1.0218749999999999</v>
      </c>
      <c r="G164" s="11">
        <v>24</v>
      </c>
      <c r="H164" s="19" t="s">
        <v>521</v>
      </c>
      <c r="I164" s="11"/>
    </row>
    <row r="165" spans="1:9" x14ac:dyDescent="0.25">
      <c r="A165" t="s">
        <v>9948</v>
      </c>
      <c r="B165" s="13">
        <v>304</v>
      </c>
      <c r="C165" s="13">
        <v>6.652698</v>
      </c>
      <c r="E165">
        <v>0.53250762500000004</v>
      </c>
      <c r="F165" s="18">
        <f t="shared" si="2"/>
        <v>0.55439150000000004</v>
      </c>
      <c r="G165" s="11">
        <v>12</v>
      </c>
      <c r="H165" s="19" t="s">
        <v>33</v>
      </c>
      <c r="I165" s="17" t="s">
        <v>10105</v>
      </c>
    </row>
    <row r="166" spans="1:9" x14ac:dyDescent="0.25">
      <c r="A166" t="s">
        <v>9949</v>
      </c>
      <c r="B166" s="13">
        <v>321</v>
      </c>
      <c r="C166" s="13">
        <v>6.849203975</v>
      </c>
      <c r="E166">
        <v>0.82332468437500006</v>
      </c>
      <c r="F166" s="18">
        <f t="shared" si="2"/>
        <v>0.856150496875</v>
      </c>
      <c r="G166" s="11">
        <v>8</v>
      </c>
      <c r="H166" s="19" t="s">
        <v>22</v>
      </c>
      <c r="I166" s="11"/>
    </row>
    <row r="167" spans="1:9" x14ac:dyDescent="0.25">
      <c r="A167" t="s">
        <v>9950</v>
      </c>
      <c r="B167" s="13">
        <v>365</v>
      </c>
      <c r="C167" s="13">
        <v>20.871046399999997</v>
      </c>
      <c r="E167">
        <v>0.83563946666666666</v>
      </c>
      <c r="F167" s="18">
        <f t="shared" si="2"/>
        <v>0.86962693333333319</v>
      </c>
      <c r="G167" s="11">
        <v>24</v>
      </c>
      <c r="H167" s="19" t="s">
        <v>521</v>
      </c>
      <c r="I167" s="17" t="s">
        <v>10120</v>
      </c>
    </row>
    <row r="168" spans="1:9" x14ac:dyDescent="0.25">
      <c r="A168" t="s">
        <v>9951</v>
      </c>
      <c r="B168" s="13">
        <v>36</v>
      </c>
      <c r="C168" s="13">
        <v>1.1856487499999999</v>
      </c>
      <c r="E168">
        <v>0.79010587499999996</v>
      </c>
      <c r="F168" s="18">
        <f t="shared" si="2"/>
        <v>0.59282437499999996</v>
      </c>
      <c r="G168" s="11" t="s">
        <v>27</v>
      </c>
      <c r="H168" s="19" t="s">
        <v>27</v>
      </c>
      <c r="I168" s="11"/>
    </row>
    <row r="169" spans="1:9" x14ac:dyDescent="0.25">
      <c r="A169" t="s">
        <v>9952</v>
      </c>
      <c r="B169" s="13">
        <v>30</v>
      </c>
      <c r="C169" s="13">
        <v>0.47535495</v>
      </c>
      <c r="E169">
        <v>0.56613994999999995</v>
      </c>
      <c r="F169" s="18">
        <f t="shared" si="2"/>
        <v>0.47535495</v>
      </c>
      <c r="G169" s="11" t="s">
        <v>15</v>
      </c>
      <c r="H169" s="19" t="s">
        <v>15</v>
      </c>
      <c r="I169" s="11"/>
    </row>
    <row r="170" spans="1:9" x14ac:dyDescent="0.25">
      <c r="A170" t="s">
        <v>9953</v>
      </c>
      <c r="B170" s="13">
        <v>195</v>
      </c>
      <c r="C170" s="13">
        <v>5.7054352500000007</v>
      </c>
      <c r="E170">
        <v>0.82552584375000004</v>
      </c>
      <c r="F170" s="18">
        <f t="shared" si="2"/>
        <v>0.95090587500000012</v>
      </c>
      <c r="G170" s="11">
        <v>8</v>
      </c>
      <c r="H170" s="19">
        <v>6</v>
      </c>
      <c r="I170" s="11"/>
    </row>
    <row r="171" spans="1:9" x14ac:dyDescent="0.25">
      <c r="A171" t="s">
        <v>9954</v>
      </c>
      <c r="B171" s="13">
        <v>227</v>
      </c>
      <c r="C171" s="13">
        <v>5.4366094750000009</v>
      </c>
      <c r="E171">
        <v>0.75541578750000005</v>
      </c>
      <c r="F171" s="18">
        <f t="shared" si="2"/>
        <v>0.90610157916666678</v>
      </c>
      <c r="G171" s="11">
        <v>8</v>
      </c>
      <c r="H171" s="19">
        <v>6</v>
      </c>
      <c r="I171" s="11"/>
    </row>
    <row r="172" spans="1:9" x14ac:dyDescent="0.25">
      <c r="A172" t="s">
        <v>9955</v>
      </c>
      <c r="B172" s="13">
        <v>96</v>
      </c>
      <c r="C172" s="13">
        <v>1.5407923000000001</v>
      </c>
      <c r="E172">
        <v>0.64421002499999991</v>
      </c>
      <c r="F172" s="18">
        <f t="shared" si="2"/>
        <v>0.77039615000000006</v>
      </c>
      <c r="G172" s="11">
        <v>3</v>
      </c>
      <c r="H172" s="19">
        <v>2</v>
      </c>
      <c r="I172" s="11"/>
    </row>
    <row r="173" spans="1:9" x14ac:dyDescent="0.25">
      <c r="A173" t="s">
        <v>9956</v>
      </c>
      <c r="B173" s="13">
        <v>124</v>
      </c>
      <c r="C173" s="13">
        <v>2.6436659000000007</v>
      </c>
      <c r="E173">
        <v>0.45067864062500007</v>
      </c>
      <c r="F173" s="18">
        <f t="shared" si="2"/>
        <v>0.66091647500000017</v>
      </c>
      <c r="G173" s="11">
        <v>8</v>
      </c>
      <c r="H173" s="19">
        <v>4</v>
      </c>
      <c r="I173" s="11"/>
    </row>
    <row r="174" spans="1:9" x14ac:dyDescent="0.25">
      <c r="A174" t="s">
        <v>9957</v>
      </c>
      <c r="B174" s="13">
        <v>166</v>
      </c>
      <c r="C174" s="13">
        <v>2.6733774749999992</v>
      </c>
      <c r="E174">
        <v>0.74133378749999979</v>
      </c>
      <c r="F174" s="18">
        <f t="shared" si="2"/>
        <v>0.66834436874999981</v>
      </c>
      <c r="G174" s="11" t="s">
        <v>20</v>
      </c>
      <c r="H174" s="19" t="s">
        <v>20</v>
      </c>
      <c r="I174" s="11"/>
    </row>
    <row r="175" spans="1:9" x14ac:dyDescent="0.25">
      <c r="A175" t="s">
        <v>9958</v>
      </c>
      <c r="B175" s="13">
        <v>46</v>
      </c>
      <c r="C175" s="13">
        <v>2.5557753000000001</v>
      </c>
      <c r="E175">
        <v>0.71721950624999997</v>
      </c>
      <c r="F175" s="18">
        <f t="shared" si="2"/>
        <v>0.63894382500000002</v>
      </c>
      <c r="G175" s="11">
        <v>4</v>
      </c>
      <c r="H175" s="19" t="s">
        <v>20</v>
      </c>
      <c r="I175" s="11"/>
    </row>
    <row r="176" spans="1:9" x14ac:dyDescent="0.25">
      <c r="A176" t="s">
        <v>9959</v>
      </c>
      <c r="B176" s="13">
        <v>21</v>
      </c>
      <c r="C176" s="13">
        <v>2.070083925</v>
      </c>
      <c r="E176">
        <v>0.49287712499999997</v>
      </c>
      <c r="F176" s="18">
        <f t="shared" si="2"/>
        <v>0.51752098125000001</v>
      </c>
      <c r="G176" s="11" t="s">
        <v>20</v>
      </c>
      <c r="H176" s="19" t="s">
        <v>20</v>
      </c>
      <c r="I176" s="17" t="s">
        <v>10114</v>
      </c>
    </row>
    <row r="177" spans="1:9" x14ac:dyDescent="0.25">
      <c r="A177" t="s">
        <v>9960</v>
      </c>
      <c r="B177" s="13">
        <v>249</v>
      </c>
      <c r="C177" s="13">
        <v>5.6452944900000022</v>
      </c>
      <c r="E177">
        <v>0.73001264750000039</v>
      </c>
      <c r="F177" s="18">
        <f t="shared" si="2"/>
        <v>0.94088241500000036</v>
      </c>
      <c r="G177" s="11">
        <v>8</v>
      </c>
      <c r="H177" s="19">
        <v>6</v>
      </c>
      <c r="I177" s="11"/>
    </row>
    <row r="178" spans="1:9" x14ac:dyDescent="0.25">
      <c r="A178" t="s">
        <v>9961</v>
      </c>
      <c r="B178" s="13">
        <v>7</v>
      </c>
      <c r="C178" s="13">
        <v>0.44573760000000007</v>
      </c>
      <c r="E178">
        <v>0.38206080000000003</v>
      </c>
      <c r="F178" s="18">
        <f t="shared" si="2"/>
        <v>0.44573760000000007</v>
      </c>
      <c r="G178" s="11" t="s">
        <v>15</v>
      </c>
      <c r="H178" s="19" t="s">
        <v>15</v>
      </c>
      <c r="I178" s="11"/>
    </row>
    <row r="179" spans="1:9" x14ac:dyDescent="0.25">
      <c r="A179" t="s">
        <v>9962</v>
      </c>
      <c r="B179" s="13">
        <v>1</v>
      </c>
      <c r="C179" s="13">
        <v>2.1883875000000001E-2</v>
      </c>
      <c r="E179">
        <v>4.3767750000000001E-2</v>
      </c>
      <c r="F179" s="18">
        <f t="shared" si="2"/>
        <v>2.1883875000000001E-2</v>
      </c>
      <c r="G179" s="11" t="s">
        <v>15</v>
      </c>
      <c r="H179" s="19" t="s">
        <v>15</v>
      </c>
      <c r="I179" s="11"/>
    </row>
    <row r="180" spans="1:9" x14ac:dyDescent="0.25">
      <c r="A180" t="s">
        <v>9963</v>
      </c>
      <c r="B180" s="13">
        <v>105</v>
      </c>
      <c r="C180" s="13">
        <v>1.213713375</v>
      </c>
      <c r="E180">
        <v>0.75712596249999997</v>
      </c>
      <c r="F180" s="18">
        <f t="shared" si="2"/>
        <v>0.60685668749999999</v>
      </c>
      <c r="G180" s="11" t="s">
        <v>27</v>
      </c>
      <c r="H180" s="19" t="s">
        <v>27</v>
      </c>
      <c r="I180" s="17" t="s">
        <v>10121</v>
      </c>
    </row>
    <row r="181" spans="1:9" x14ac:dyDescent="0.25">
      <c r="A181" t="s">
        <v>9964</v>
      </c>
      <c r="B181" s="13">
        <v>178</v>
      </c>
      <c r="C181" s="13">
        <v>2.0467116249999999</v>
      </c>
      <c r="E181">
        <v>0.52053170000000004</v>
      </c>
      <c r="F181" s="18">
        <f t="shared" si="2"/>
        <v>0.51167790624999998</v>
      </c>
      <c r="G181" s="11" t="s">
        <v>20</v>
      </c>
      <c r="H181" s="19" t="s">
        <v>20</v>
      </c>
      <c r="I181" s="17" t="s">
        <v>10105</v>
      </c>
    </row>
    <row r="182" spans="1:9" x14ac:dyDescent="0.25">
      <c r="A182" t="s">
        <v>9965</v>
      </c>
      <c r="B182" s="13">
        <v>64</v>
      </c>
      <c r="C182" s="13">
        <v>4.0980416000000002</v>
      </c>
      <c r="E182">
        <v>0.48023925000000001</v>
      </c>
      <c r="F182" s="18">
        <f t="shared" si="2"/>
        <v>0.6830069333333334</v>
      </c>
      <c r="G182" s="11">
        <v>8</v>
      </c>
      <c r="H182" s="19">
        <v>6</v>
      </c>
      <c r="I182" s="11"/>
    </row>
    <row r="183" spans="1:9" x14ac:dyDescent="0.25">
      <c r="A183" t="s">
        <v>9966</v>
      </c>
      <c r="B183" s="13">
        <v>62</v>
      </c>
      <c r="C183" s="13">
        <v>4.0704007500000001</v>
      </c>
      <c r="E183">
        <v>0.49238718750000005</v>
      </c>
      <c r="F183" s="18">
        <f t="shared" si="2"/>
        <v>0.50880009375000002</v>
      </c>
      <c r="G183" s="11">
        <v>8</v>
      </c>
      <c r="H183" s="19" t="s">
        <v>22</v>
      </c>
      <c r="I183" s="17" t="s">
        <v>10114</v>
      </c>
    </row>
    <row r="184" spans="1:9" x14ac:dyDescent="0.25">
      <c r="A184" t="s">
        <v>9967</v>
      </c>
      <c r="B184" s="13">
        <v>62</v>
      </c>
      <c r="C184" s="13">
        <v>4.0704007500000001</v>
      </c>
      <c r="E184">
        <v>0.49238718750000005</v>
      </c>
      <c r="F184" s="18">
        <f t="shared" si="2"/>
        <v>0.50880009375000002</v>
      </c>
      <c r="G184" s="11">
        <v>8</v>
      </c>
      <c r="H184" s="19" t="s">
        <v>22</v>
      </c>
      <c r="I184" s="17" t="s">
        <v>10114</v>
      </c>
    </row>
    <row r="185" spans="1:9" x14ac:dyDescent="0.25">
      <c r="A185" t="s">
        <v>9968</v>
      </c>
      <c r="B185" s="13">
        <v>91</v>
      </c>
      <c r="C185" s="13">
        <v>5.3572660649999992</v>
      </c>
      <c r="E185">
        <v>0.65515007812500003</v>
      </c>
      <c r="F185" s="18">
        <f t="shared" si="2"/>
        <v>0.89287767749999991</v>
      </c>
      <c r="G185" s="11">
        <v>8</v>
      </c>
      <c r="H185" s="19">
        <v>6</v>
      </c>
      <c r="I185" s="11"/>
    </row>
    <row r="186" spans="1:9" x14ac:dyDescent="0.25">
      <c r="A186" t="s">
        <v>9969</v>
      </c>
      <c r="B186" s="13">
        <v>160</v>
      </c>
      <c r="C186" s="13">
        <v>7.00284</v>
      </c>
      <c r="E186">
        <v>0.853471125</v>
      </c>
      <c r="F186" s="18">
        <f t="shared" si="2"/>
        <v>0.87535499999999999</v>
      </c>
      <c r="G186" s="11">
        <v>8</v>
      </c>
      <c r="H186" s="19" t="s">
        <v>22</v>
      </c>
      <c r="I186" s="11"/>
    </row>
    <row r="187" spans="1:9" x14ac:dyDescent="0.25">
      <c r="A187" t="s">
        <v>9970</v>
      </c>
      <c r="B187" s="13">
        <v>204</v>
      </c>
      <c r="C187" s="13">
        <v>4.1080651500000007</v>
      </c>
      <c r="E187">
        <v>0.622795875</v>
      </c>
      <c r="F187" s="18">
        <f t="shared" si="2"/>
        <v>0.68467752500000012</v>
      </c>
      <c r="G187" s="11">
        <v>8</v>
      </c>
      <c r="H187" s="19">
        <v>6</v>
      </c>
      <c r="I187" s="11"/>
    </row>
    <row r="188" spans="1:9" x14ac:dyDescent="0.25">
      <c r="A188" t="s">
        <v>9971</v>
      </c>
      <c r="B188" s="13">
        <v>79</v>
      </c>
      <c r="C188" s="13">
        <v>1.7288261250000001</v>
      </c>
      <c r="E188">
        <v>0.67840012500000002</v>
      </c>
      <c r="F188" s="18">
        <f t="shared" si="2"/>
        <v>0.86441306250000005</v>
      </c>
      <c r="G188" s="11">
        <v>3</v>
      </c>
      <c r="H188" s="19">
        <v>2</v>
      </c>
      <c r="I188" s="11"/>
    </row>
    <row r="189" spans="1:9" x14ac:dyDescent="0.25">
      <c r="A189" t="s">
        <v>9972</v>
      </c>
      <c r="B189" s="13">
        <v>145</v>
      </c>
      <c r="C189" s="13">
        <v>2.491731675</v>
      </c>
      <c r="E189">
        <v>0.73420400625000004</v>
      </c>
      <c r="F189" s="18">
        <f t="shared" si="2"/>
        <v>0.62293291875000001</v>
      </c>
      <c r="G189" s="11" t="s">
        <v>20</v>
      </c>
      <c r="H189" s="19" t="s">
        <v>20</v>
      </c>
      <c r="I189" s="11"/>
    </row>
    <row r="190" spans="1:9" x14ac:dyDescent="0.25">
      <c r="A190" t="s">
        <v>9973</v>
      </c>
      <c r="B190" s="13">
        <v>113</v>
      </c>
      <c r="C190" s="13">
        <v>2.8561597500000002</v>
      </c>
      <c r="E190">
        <v>0.67612631249999999</v>
      </c>
      <c r="F190" s="18">
        <f t="shared" si="2"/>
        <v>0.71403993750000005</v>
      </c>
      <c r="G190" s="11">
        <v>4</v>
      </c>
      <c r="H190" s="19" t="s">
        <v>20</v>
      </c>
      <c r="I190" s="11"/>
    </row>
    <row r="191" spans="1:9" x14ac:dyDescent="0.25">
      <c r="A191" t="s">
        <v>9974</v>
      </c>
      <c r="B191" s="13">
        <v>1</v>
      </c>
      <c r="C191" s="13">
        <v>1.1559175E-2</v>
      </c>
      <c r="E191">
        <v>0</v>
      </c>
      <c r="F191" s="18">
        <f t="shared" si="2"/>
        <v>1.1559175E-2</v>
      </c>
      <c r="G191" s="11" t="s">
        <v>15</v>
      </c>
      <c r="H191" s="19" t="s">
        <v>15</v>
      </c>
      <c r="I191" s="11"/>
    </row>
    <row r="192" spans="1:9" x14ac:dyDescent="0.25">
      <c r="A192" t="s">
        <v>9975</v>
      </c>
      <c r="B192" s="13">
        <v>16</v>
      </c>
      <c r="C192" s="13">
        <v>0.70028400000000002</v>
      </c>
      <c r="E192">
        <v>0.52521300000000004</v>
      </c>
      <c r="F192" s="18">
        <f t="shared" si="2"/>
        <v>0.70028400000000002</v>
      </c>
      <c r="G192" s="11">
        <v>2</v>
      </c>
      <c r="H192" s="19">
        <v>1</v>
      </c>
      <c r="I192" s="11"/>
    </row>
    <row r="193" spans="1:9" x14ac:dyDescent="0.25">
      <c r="A193" t="s">
        <v>9976</v>
      </c>
      <c r="B193" s="13">
        <v>29</v>
      </c>
      <c r="C193" s="13">
        <v>0.80025725000000003</v>
      </c>
      <c r="E193">
        <v>0.89100725000000003</v>
      </c>
      <c r="F193" s="18">
        <f t="shared" si="2"/>
        <v>0.80025725000000003</v>
      </c>
      <c r="G193" s="11" t="s">
        <v>15</v>
      </c>
      <c r="H193" s="19" t="s">
        <v>15</v>
      </c>
      <c r="I193" s="11"/>
    </row>
    <row r="194" spans="1:9" x14ac:dyDescent="0.25">
      <c r="A194" t="s">
        <v>9977</v>
      </c>
      <c r="B194" s="13">
        <v>8</v>
      </c>
      <c r="C194" s="13">
        <v>0.45927293999999991</v>
      </c>
      <c r="E194">
        <v>0.43839908999999999</v>
      </c>
      <c r="F194" s="18">
        <f t="shared" si="2"/>
        <v>0.45927293999999991</v>
      </c>
      <c r="G194" s="11" t="s">
        <v>15</v>
      </c>
      <c r="H194" s="19" t="s">
        <v>15</v>
      </c>
      <c r="I194" s="11"/>
    </row>
    <row r="195" spans="1:9" x14ac:dyDescent="0.25">
      <c r="A195" t="s">
        <v>9978</v>
      </c>
      <c r="B195" s="13">
        <v>221</v>
      </c>
      <c r="C195" s="13">
        <v>7.9959609000000009</v>
      </c>
      <c r="E195">
        <v>0.69852524999999999</v>
      </c>
      <c r="F195" s="18">
        <f t="shared" si="2"/>
        <v>0.66633007500000008</v>
      </c>
      <c r="G195" s="11">
        <v>12</v>
      </c>
      <c r="H195" s="19">
        <v>12</v>
      </c>
      <c r="I195" s="11"/>
    </row>
    <row r="196" spans="1:9" x14ac:dyDescent="0.25">
      <c r="A196" t="s">
        <v>9979</v>
      </c>
      <c r="B196" s="13">
        <v>145</v>
      </c>
      <c r="C196" s="13">
        <v>2.7905516749999997</v>
      </c>
      <c r="E196">
        <v>0.57413242187500013</v>
      </c>
      <c r="F196" s="18">
        <f t="shared" si="2"/>
        <v>0.4650919458333333</v>
      </c>
      <c r="G196" s="11">
        <v>8</v>
      </c>
      <c r="H196" s="19">
        <v>6</v>
      </c>
      <c r="I196" s="17" t="s">
        <v>10105</v>
      </c>
    </row>
    <row r="197" spans="1:9" x14ac:dyDescent="0.25">
      <c r="A197" t="s">
        <v>9980</v>
      </c>
      <c r="B197" s="13">
        <v>243</v>
      </c>
      <c r="C197" s="13">
        <v>15.473814150000001</v>
      </c>
      <c r="E197">
        <v>0.878858890625</v>
      </c>
      <c r="F197" s="18">
        <f t="shared" si="2"/>
        <v>0.64474225625000003</v>
      </c>
      <c r="G197" s="11">
        <v>16</v>
      </c>
      <c r="H197" s="19">
        <v>24</v>
      </c>
      <c r="I197" s="11"/>
    </row>
    <row r="198" spans="1:9" x14ac:dyDescent="0.25">
      <c r="A198" t="s">
        <v>9981</v>
      </c>
      <c r="B198" s="13">
        <v>55</v>
      </c>
      <c r="C198" s="13">
        <v>1.489525575</v>
      </c>
      <c r="E198">
        <v>0.93345907500000014</v>
      </c>
      <c r="F198" s="18">
        <f t="shared" ref="F198:F251" si="3">C198/H198</f>
        <v>0.74476278750000002</v>
      </c>
      <c r="G198" s="11" t="s">
        <v>27</v>
      </c>
      <c r="H198" s="19" t="s">
        <v>27</v>
      </c>
      <c r="I198" s="11"/>
    </row>
    <row r="199" spans="1:9" x14ac:dyDescent="0.25">
      <c r="A199" t="s">
        <v>9982</v>
      </c>
      <c r="B199" s="13">
        <v>277</v>
      </c>
      <c r="C199" s="13">
        <v>7.6869636000000057</v>
      </c>
      <c r="E199">
        <v>0.69281168541666727</v>
      </c>
      <c r="F199" s="18">
        <f t="shared" si="3"/>
        <v>0.96087045000000071</v>
      </c>
      <c r="G199" s="11">
        <v>12</v>
      </c>
      <c r="H199" s="19">
        <v>8</v>
      </c>
      <c r="I199" s="11"/>
    </row>
    <row r="200" spans="1:9" x14ac:dyDescent="0.25">
      <c r="A200" t="s">
        <v>9983</v>
      </c>
      <c r="B200" s="13">
        <v>132</v>
      </c>
      <c r="C200" s="13">
        <v>7.217146200000002</v>
      </c>
      <c r="E200">
        <v>0.90619899437500018</v>
      </c>
      <c r="F200" s="18">
        <f t="shared" si="3"/>
        <v>0.90214327500000024</v>
      </c>
      <c r="G200" s="11">
        <v>8</v>
      </c>
      <c r="H200" s="19" t="s">
        <v>22</v>
      </c>
      <c r="I200" s="11"/>
    </row>
    <row r="201" spans="1:9" x14ac:dyDescent="0.25">
      <c r="A201" t="s">
        <v>9984</v>
      </c>
      <c r="B201" s="13">
        <v>82</v>
      </c>
      <c r="C201" s="13">
        <v>3.9780147850000005</v>
      </c>
      <c r="E201">
        <v>0.76041616500000009</v>
      </c>
      <c r="F201" s="18">
        <f t="shared" si="3"/>
        <v>0.66300246416666675</v>
      </c>
      <c r="G201" s="11">
        <v>8</v>
      </c>
      <c r="H201" s="19">
        <v>6</v>
      </c>
      <c r="I201" s="11"/>
    </row>
    <row r="202" spans="1:9" x14ac:dyDescent="0.25">
      <c r="A202" t="s">
        <v>9985</v>
      </c>
      <c r="B202" s="13">
        <v>150</v>
      </c>
      <c r="C202" s="13">
        <v>10.551731175</v>
      </c>
      <c r="E202">
        <v>0.88789614374999992</v>
      </c>
      <c r="F202" s="18">
        <f t="shared" si="3"/>
        <v>0.87931093125000004</v>
      </c>
      <c r="G202" s="11">
        <v>12</v>
      </c>
      <c r="H202" s="19" t="s">
        <v>33</v>
      </c>
      <c r="I202" s="11"/>
    </row>
    <row r="203" spans="1:9" x14ac:dyDescent="0.25">
      <c r="A203" t="s">
        <v>9986</v>
      </c>
      <c r="B203" s="13">
        <v>143</v>
      </c>
      <c r="C203" s="13">
        <v>3.9911564999999998</v>
      </c>
      <c r="E203">
        <v>0.51284521874999989</v>
      </c>
      <c r="F203" s="18">
        <f t="shared" si="3"/>
        <v>0.66519275</v>
      </c>
      <c r="G203" s="11">
        <v>8</v>
      </c>
      <c r="H203" s="19">
        <v>6</v>
      </c>
      <c r="I203" s="11"/>
    </row>
    <row r="204" spans="1:9" x14ac:dyDescent="0.25">
      <c r="A204" t="s">
        <v>9987</v>
      </c>
      <c r="B204" s="13">
        <v>104</v>
      </c>
      <c r="C204" s="13">
        <v>7.1438323499999985</v>
      </c>
      <c r="E204">
        <v>0.8599413749999999</v>
      </c>
      <c r="F204" s="18">
        <f t="shared" si="3"/>
        <v>0.89297904374999981</v>
      </c>
      <c r="G204" s="11">
        <v>8</v>
      </c>
      <c r="H204" s="19" t="s">
        <v>22</v>
      </c>
      <c r="I204" s="11"/>
    </row>
    <row r="205" spans="1:9" x14ac:dyDescent="0.25">
      <c r="A205" t="s">
        <v>9988</v>
      </c>
      <c r="B205" s="13">
        <v>121</v>
      </c>
      <c r="C205" s="13">
        <v>5.8093528000000001</v>
      </c>
      <c r="E205">
        <v>0.73122533749999996</v>
      </c>
      <c r="F205" s="18">
        <f t="shared" si="3"/>
        <v>0.96822546666666665</v>
      </c>
      <c r="G205" s="11">
        <v>8</v>
      </c>
      <c r="H205" s="19">
        <v>6</v>
      </c>
      <c r="I205" s="11"/>
    </row>
    <row r="206" spans="1:9" x14ac:dyDescent="0.25">
      <c r="A206" t="s">
        <v>9989</v>
      </c>
      <c r="B206" s="13">
        <v>30</v>
      </c>
      <c r="C206" s="13">
        <v>1.2451446149999996</v>
      </c>
      <c r="E206">
        <v>0.73875925499999995</v>
      </c>
      <c r="F206" s="18">
        <f t="shared" si="3"/>
        <v>0.62257230749999981</v>
      </c>
      <c r="G206" s="11" t="s">
        <v>27</v>
      </c>
      <c r="H206" s="19" t="s">
        <v>27</v>
      </c>
      <c r="I206" s="11"/>
    </row>
    <row r="207" spans="1:9" x14ac:dyDescent="0.25">
      <c r="A207" t="s">
        <v>9990</v>
      </c>
      <c r="B207" s="13">
        <v>29</v>
      </c>
      <c r="C207" s="13">
        <v>1.080242675</v>
      </c>
      <c r="E207">
        <v>0.92111516250000003</v>
      </c>
      <c r="F207" s="18">
        <f t="shared" si="3"/>
        <v>0.54012133750000002</v>
      </c>
      <c r="G207" s="11" t="s">
        <v>27</v>
      </c>
      <c r="H207" s="19" t="s">
        <v>27</v>
      </c>
      <c r="I207" s="11"/>
    </row>
    <row r="208" spans="1:9" x14ac:dyDescent="0.25">
      <c r="A208" t="s">
        <v>9991</v>
      </c>
      <c r="B208" s="13">
        <v>19</v>
      </c>
      <c r="C208" s="13">
        <v>0.32560157500000003</v>
      </c>
      <c r="E208">
        <v>0.5774294499999999</v>
      </c>
      <c r="F208" s="18">
        <f t="shared" si="3"/>
        <v>0.32560157500000003</v>
      </c>
      <c r="G208" s="11" t="s">
        <v>15</v>
      </c>
      <c r="H208" s="19" t="s">
        <v>15</v>
      </c>
      <c r="I208" s="11"/>
    </row>
    <row r="209" spans="1:9" x14ac:dyDescent="0.25">
      <c r="A209" t="s">
        <v>9992</v>
      </c>
      <c r="B209" s="13">
        <v>27</v>
      </c>
      <c r="C209" s="13">
        <v>0.65918117499999984</v>
      </c>
      <c r="E209">
        <v>0.68665033750000004</v>
      </c>
      <c r="F209" s="18">
        <f t="shared" si="3"/>
        <v>0.32959058749999992</v>
      </c>
      <c r="G209" s="11" t="s">
        <v>27</v>
      </c>
      <c r="H209" s="19" t="s">
        <v>27</v>
      </c>
      <c r="I209" s="11"/>
    </row>
    <row r="210" spans="1:9" x14ac:dyDescent="0.25">
      <c r="A210" t="s">
        <v>9993</v>
      </c>
      <c r="B210" s="13">
        <v>52</v>
      </c>
      <c r="C210" s="13">
        <v>4.3964076749999998</v>
      </c>
      <c r="E210">
        <v>0.93544143750000008</v>
      </c>
      <c r="F210" s="18">
        <f t="shared" si="3"/>
        <v>0.73273461249999994</v>
      </c>
      <c r="G210" s="11">
        <v>4</v>
      </c>
      <c r="H210" s="19">
        <v>6</v>
      </c>
      <c r="I210" s="11"/>
    </row>
    <row r="211" spans="1:9" x14ac:dyDescent="0.25">
      <c r="A211" t="s">
        <v>9994</v>
      </c>
      <c r="B211" s="13">
        <v>9</v>
      </c>
      <c r="C211" s="13">
        <v>0.58177440000000002</v>
      </c>
      <c r="E211">
        <v>0.45249119999999993</v>
      </c>
      <c r="F211" s="18">
        <f t="shared" si="3"/>
        <v>0.58177440000000002</v>
      </c>
      <c r="G211" s="11">
        <v>1</v>
      </c>
      <c r="H211" s="19" t="s">
        <v>15</v>
      </c>
      <c r="I211" s="11"/>
    </row>
    <row r="212" spans="1:9" x14ac:dyDescent="0.25">
      <c r="A212" t="s">
        <v>9995</v>
      </c>
      <c r="B212" s="13">
        <v>160</v>
      </c>
      <c r="C212" s="13">
        <v>2.0559619999999992</v>
      </c>
      <c r="E212">
        <v>0.40701201875000009</v>
      </c>
      <c r="F212" s="18">
        <f t="shared" si="3"/>
        <v>0.51399049999999979</v>
      </c>
      <c r="G212" s="11">
        <v>8</v>
      </c>
      <c r="H212" s="19">
        <v>4</v>
      </c>
      <c r="I212" s="17" t="s">
        <v>10122</v>
      </c>
    </row>
    <row r="213" spans="1:9" x14ac:dyDescent="0.25">
      <c r="A213" t="s">
        <v>9996</v>
      </c>
      <c r="B213" s="13">
        <v>74</v>
      </c>
      <c r="C213" s="13">
        <v>4.8131141749999999</v>
      </c>
      <c r="E213">
        <v>0.83497137812500011</v>
      </c>
      <c r="F213" s="18">
        <f t="shared" si="3"/>
        <v>0.80218569583333332</v>
      </c>
      <c r="G213" s="11">
        <v>8</v>
      </c>
      <c r="H213" s="19">
        <v>6</v>
      </c>
      <c r="I213" s="11"/>
    </row>
    <row r="214" spans="1:9" x14ac:dyDescent="0.25">
      <c r="A214" t="s">
        <v>9997</v>
      </c>
      <c r="B214" s="13">
        <v>334</v>
      </c>
      <c r="C214" s="13">
        <v>32.870747415000011</v>
      </c>
      <c r="E214">
        <v>1.5708083100000003</v>
      </c>
      <c r="F214" s="18">
        <f t="shared" si="3"/>
        <v>1.3696144756250004</v>
      </c>
      <c r="G214" s="11">
        <v>24</v>
      </c>
      <c r="H214" s="19" t="s">
        <v>521</v>
      </c>
      <c r="I214" s="11"/>
    </row>
    <row r="215" spans="1:9" x14ac:dyDescent="0.25">
      <c r="A215" t="s">
        <v>9998</v>
      </c>
      <c r="B215" s="13">
        <v>73</v>
      </c>
      <c r="C215" s="13">
        <v>6.4169400750000003</v>
      </c>
      <c r="E215">
        <v>0.85314687291666669</v>
      </c>
      <c r="F215" s="18">
        <f t="shared" si="3"/>
        <v>0.80211750937500004</v>
      </c>
      <c r="G215" s="11">
        <v>12</v>
      </c>
      <c r="H215" s="19">
        <v>8</v>
      </c>
      <c r="I215" s="11"/>
    </row>
    <row r="216" spans="1:9" x14ac:dyDescent="0.25">
      <c r="A216" t="s">
        <v>9999</v>
      </c>
      <c r="B216" s="13">
        <v>35</v>
      </c>
      <c r="C216" s="13">
        <v>2.8814539249999997</v>
      </c>
      <c r="E216">
        <v>0.68170259687500001</v>
      </c>
      <c r="F216" s="18">
        <f t="shared" si="3"/>
        <v>0.72036348124999994</v>
      </c>
      <c r="G216" s="11">
        <v>8</v>
      </c>
      <c r="H216" s="19">
        <v>4</v>
      </c>
      <c r="I216" s="11"/>
    </row>
    <row r="217" spans="1:9" x14ac:dyDescent="0.25">
      <c r="A217" t="s">
        <v>10000</v>
      </c>
      <c r="B217" s="13">
        <v>148</v>
      </c>
      <c r="C217" s="13">
        <v>9.0144309150000002</v>
      </c>
      <c r="E217">
        <v>0.59373075937499997</v>
      </c>
      <c r="F217" s="18">
        <f t="shared" si="3"/>
        <v>0.75120257624999998</v>
      </c>
      <c r="G217" s="11">
        <v>24</v>
      </c>
      <c r="H217" s="19">
        <v>12</v>
      </c>
      <c r="I217" s="11"/>
    </row>
    <row r="218" spans="1:9" x14ac:dyDescent="0.25">
      <c r="A218" t="s">
        <v>10001</v>
      </c>
      <c r="B218" s="13">
        <v>41</v>
      </c>
      <c r="C218" s="13">
        <v>3.9754583999999999</v>
      </c>
      <c r="E218">
        <v>0.78781950000000001</v>
      </c>
      <c r="F218" s="18">
        <f t="shared" si="3"/>
        <v>0.66257639999999995</v>
      </c>
      <c r="G218" s="11">
        <v>8</v>
      </c>
      <c r="H218" s="19">
        <v>6</v>
      </c>
      <c r="I218" s="11"/>
    </row>
    <row r="219" spans="1:9" x14ac:dyDescent="0.25">
      <c r="A219" t="s">
        <v>10002</v>
      </c>
      <c r="B219" s="13">
        <v>118</v>
      </c>
      <c r="C219" s="13">
        <v>6.7099679250000026</v>
      </c>
      <c r="E219">
        <v>0.84000705625000016</v>
      </c>
      <c r="F219" s="18">
        <f t="shared" si="3"/>
        <v>0.83874599062500033</v>
      </c>
      <c r="G219" s="11">
        <v>12</v>
      </c>
      <c r="H219" s="19">
        <v>8</v>
      </c>
      <c r="I219" s="11"/>
    </row>
    <row r="220" spans="1:9" x14ac:dyDescent="0.25">
      <c r="A220" t="s">
        <v>10003</v>
      </c>
      <c r="B220" s="13">
        <v>213</v>
      </c>
      <c r="C220" s="13">
        <v>7.2954660899999997</v>
      </c>
      <c r="E220">
        <v>0.89161015541666655</v>
      </c>
      <c r="F220" s="18">
        <f t="shared" si="3"/>
        <v>0.91193326124999996</v>
      </c>
      <c r="G220" s="11">
        <v>12</v>
      </c>
      <c r="H220" s="19">
        <v>8</v>
      </c>
      <c r="I220" s="11"/>
    </row>
    <row r="221" spans="1:9" x14ac:dyDescent="0.25">
      <c r="A221" t="s">
        <v>10004</v>
      </c>
      <c r="B221" s="13">
        <v>185</v>
      </c>
      <c r="C221" s="13">
        <v>9.7652542999999987</v>
      </c>
      <c r="E221">
        <v>0.95023735625000005</v>
      </c>
      <c r="F221" s="18">
        <f t="shared" si="3"/>
        <v>0.81377119166666656</v>
      </c>
      <c r="G221" s="11">
        <v>16</v>
      </c>
      <c r="H221" s="19">
        <v>12</v>
      </c>
      <c r="I221" s="11"/>
    </row>
    <row r="222" spans="1:9" x14ac:dyDescent="0.25">
      <c r="A222" t="s">
        <v>10005</v>
      </c>
      <c r="B222" s="13">
        <v>154</v>
      </c>
      <c r="C222" s="13">
        <v>10.376398875</v>
      </c>
      <c r="E222">
        <v>1.1493012220833334</v>
      </c>
      <c r="F222" s="18">
        <f t="shared" si="3"/>
        <v>0.86469990624999993</v>
      </c>
      <c r="G222" s="11">
        <v>12</v>
      </c>
      <c r="H222" s="19" t="s">
        <v>33</v>
      </c>
      <c r="I222" s="17" t="s">
        <v>10123</v>
      </c>
    </row>
    <row r="223" spans="1:9" x14ac:dyDescent="0.25">
      <c r="A223" t="s">
        <v>10006</v>
      </c>
      <c r="B223" s="13">
        <v>22</v>
      </c>
      <c r="C223" s="13">
        <v>0.44</v>
      </c>
      <c r="E223">
        <v>0.42</v>
      </c>
      <c r="F223" s="18">
        <f t="shared" si="3"/>
        <v>0.44</v>
      </c>
      <c r="G223" s="11" t="s">
        <v>15</v>
      </c>
      <c r="H223" s="19" t="s">
        <v>15</v>
      </c>
      <c r="I223" s="11"/>
    </row>
    <row r="224" spans="1:9" x14ac:dyDescent="0.25">
      <c r="A224" t="s">
        <v>10007</v>
      </c>
      <c r="B224" s="13">
        <v>10</v>
      </c>
      <c r="C224" s="13">
        <v>0.11559174999999999</v>
      </c>
      <c r="E224">
        <v>0.1387101</v>
      </c>
      <c r="F224" s="18">
        <f t="shared" si="3"/>
        <v>0.11559174999999999</v>
      </c>
      <c r="G224" s="11" t="s">
        <v>15</v>
      </c>
      <c r="H224" s="19" t="s">
        <v>15</v>
      </c>
      <c r="I224" s="11"/>
    </row>
    <row r="225" spans="1:9" x14ac:dyDescent="0.25">
      <c r="A225" t="s">
        <v>10008</v>
      </c>
      <c r="B225" s="13">
        <v>70</v>
      </c>
      <c r="C225" s="13">
        <v>2.3800349999999999</v>
      </c>
      <c r="E225">
        <v>0.57439200000000001</v>
      </c>
      <c r="F225" s="18">
        <f t="shared" si="3"/>
        <v>0.59500874999999998</v>
      </c>
      <c r="G225" s="11">
        <v>4</v>
      </c>
      <c r="H225" s="19" t="s">
        <v>20</v>
      </c>
      <c r="I225" s="11"/>
    </row>
    <row r="226" spans="1:9" x14ac:dyDescent="0.25">
      <c r="A226" t="s">
        <v>10009</v>
      </c>
      <c r="B226" s="13">
        <v>275</v>
      </c>
      <c r="C226" s="13">
        <v>6.9508312500000002</v>
      </c>
      <c r="E226">
        <v>0.80566453125000004</v>
      </c>
      <c r="F226" s="18">
        <f t="shared" si="3"/>
        <v>0.86885390625000003</v>
      </c>
      <c r="G226" s="11">
        <v>8</v>
      </c>
      <c r="H226" s="19" t="s">
        <v>22</v>
      </c>
      <c r="I226" s="11"/>
    </row>
    <row r="227" spans="1:9" x14ac:dyDescent="0.25">
      <c r="A227" t="s">
        <v>10010</v>
      </c>
      <c r="B227" s="13">
        <v>122</v>
      </c>
      <c r="C227" s="13">
        <v>3.0836415000000001</v>
      </c>
      <c r="E227">
        <v>0.745634625</v>
      </c>
      <c r="F227" s="18">
        <f t="shared" si="3"/>
        <v>0.77091037500000004</v>
      </c>
      <c r="G227" s="11" t="s">
        <v>20</v>
      </c>
      <c r="H227" s="19" t="s">
        <v>20</v>
      </c>
      <c r="I227" s="17" t="s">
        <v>10127</v>
      </c>
    </row>
    <row r="228" spans="1:9" x14ac:dyDescent="0.25">
      <c r="A228" t="s">
        <v>10011</v>
      </c>
      <c r="B228" s="13">
        <v>98</v>
      </c>
      <c r="C228" s="13">
        <v>2.1846840749999998</v>
      </c>
      <c r="E228">
        <v>0.84767283333333321</v>
      </c>
      <c r="F228" s="18">
        <f t="shared" si="3"/>
        <v>0.54617101874999996</v>
      </c>
      <c r="G228" s="11">
        <v>3</v>
      </c>
      <c r="H228" s="19">
        <v>4</v>
      </c>
      <c r="I228" s="11"/>
    </row>
    <row r="229" spans="1:9" x14ac:dyDescent="0.25">
      <c r="A229" t="s">
        <v>10012</v>
      </c>
      <c r="B229" s="13">
        <v>12</v>
      </c>
      <c r="C229" s="13">
        <v>0.303309</v>
      </c>
      <c r="E229">
        <v>0.22748174999999998</v>
      </c>
      <c r="F229" s="18">
        <f t="shared" si="3"/>
        <v>0.303309</v>
      </c>
      <c r="G229" s="11" t="s">
        <v>15</v>
      </c>
      <c r="H229" s="19" t="s">
        <v>15</v>
      </c>
      <c r="I229" s="11"/>
    </row>
    <row r="230" spans="1:9" x14ac:dyDescent="0.25">
      <c r="A230" t="s">
        <v>10013</v>
      </c>
      <c r="B230" s="13">
        <v>12</v>
      </c>
      <c r="C230" s="13">
        <v>0.52521300000000004</v>
      </c>
      <c r="E230">
        <v>0.4376775</v>
      </c>
      <c r="F230" s="18">
        <f t="shared" si="3"/>
        <v>0.52521300000000004</v>
      </c>
      <c r="G230" s="11" t="s">
        <v>15</v>
      </c>
      <c r="H230" s="19" t="s">
        <v>15</v>
      </c>
      <c r="I230" s="11"/>
    </row>
    <row r="231" spans="1:9" x14ac:dyDescent="0.25">
      <c r="A231" t="s">
        <v>10014</v>
      </c>
      <c r="B231" s="13">
        <v>35</v>
      </c>
      <c r="C231" s="13">
        <v>0.76593562500000001</v>
      </c>
      <c r="E231">
        <v>0.72216787500000001</v>
      </c>
      <c r="F231" s="18">
        <f t="shared" si="3"/>
        <v>0.76593562500000001</v>
      </c>
      <c r="G231" s="11" t="s">
        <v>15</v>
      </c>
      <c r="H231" s="19" t="s">
        <v>15</v>
      </c>
      <c r="I231" s="11"/>
    </row>
    <row r="232" spans="1:9" x14ac:dyDescent="0.25">
      <c r="A232" t="s">
        <v>10015</v>
      </c>
      <c r="B232" s="13">
        <v>9</v>
      </c>
      <c r="C232" s="13">
        <v>0.196954875</v>
      </c>
      <c r="E232">
        <v>0.32825812500000001</v>
      </c>
      <c r="F232" s="18">
        <f t="shared" si="3"/>
        <v>0.196954875</v>
      </c>
      <c r="G232" s="11">
        <v>1</v>
      </c>
      <c r="H232" s="19" t="s">
        <v>15</v>
      </c>
      <c r="I232" s="11"/>
    </row>
    <row r="233" spans="1:9" x14ac:dyDescent="0.25">
      <c r="A233" t="s">
        <v>10016</v>
      </c>
      <c r="B233" s="13">
        <v>268</v>
      </c>
      <c r="C233" s="13">
        <v>16.230136950000009</v>
      </c>
      <c r="E233">
        <v>0.66166645624999998</v>
      </c>
      <c r="F233" s="18">
        <f t="shared" si="3"/>
        <v>0.67625570625000042</v>
      </c>
      <c r="G233" s="11">
        <v>24</v>
      </c>
      <c r="H233" s="19" t="s">
        <v>521</v>
      </c>
      <c r="I233" s="11"/>
    </row>
    <row r="234" spans="1:9" x14ac:dyDescent="0.25">
      <c r="A234" t="s">
        <v>10017</v>
      </c>
      <c r="B234" s="13">
        <v>0</v>
      </c>
      <c r="C234" s="13">
        <v>0</v>
      </c>
      <c r="E234">
        <v>6.3676800000000006E-2</v>
      </c>
      <c r="F234" s="18">
        <f t="shared" si="3"/>
        <v>0</v>
      </c>
      <c r="G234" s="11" t="s">
        <v>15</v>
      </c>
      <c r="H234" s="19" t="s">
        <v>15</v>
      </c>
      <c r="I234" s="11"/>
    </row>
    <row r="235" spans="1:9" x14ac:dyDescent="0.25">
      <c r="A235" t="s">
        <v>10018</v>
      </c>
      <c r="B235" s="13">
        <v>218</v>
      </c>
      <c r="C235" s="13">
        <v>10.536585825000001</v>
      </c>
      <c r="E235">
        <v>0.90106457500000003</v>
      </c>
      <c r="F235" s="18">
        <f t="shared" si="3"/>
        <v>0.87804881875000007</v>
      </c>
      <c r="G235" s="11">
        <v>12</v>
      </c>
      <c r="H235" s="19" t="s">
        <v>33</v>
      </c>
      <c r="I235" s="17" t="s">
        <v>10124</v>
      </c>
    </row>
    <row r="236" spans="1:9" x14ac:dyDescent="0.25">
      <c r="A236" t="s">
        <v>10019</v>
      </c>
      <c r="B236" s="13">
        <v>204</v>
      </c>
      <c r="C236" s="13">
        <v>6.7297814999999996</v>
      </c>
      <c r="E236">
        <v>0.53607328125000009</v>
      </c>
      <c r="F236" s="18">
        <f t="shared" si="3"/>
        <v>0.56081512499999997</v>
      </c>
      <c r="G236" s="11">
        <v>12</v>
      </c>
      <c r="H236" s="19" t="s">
        <v>33</v>
      </c>
      <c r="I236" s="17" t="s">
        <v>10125</v>
      </c>
    </row>
    <row r="237" spans="1:9" x14ac:dyDescent="0.25">
      <c r="A237" t="s">
        <v>10020</v>
      </c>
      <c r="B237" s="13">
        <v>475</v>
      </c>
      <c r="C237" s="13">
        <v>17.941160505000003</v>
      </c>
      <c r="E237">
        <v>0.72035041624999996</v>
      </c>
      <c r="F237" s="18">
        <f t="shared" si="3"/>
        <v>0.74754835437500011</v>
      </c>
      <c r="G237" s="11">
        <v>24</v>
      </c>
      <c r="H237" s="19" t="s">
        <v>521</v>
      </c>
      <c r="I237" s="17" t="s">
        <v>10126</v>
      </c>
    </row>
    <row r="238" spans="1:9" x14ac:dyDescent="0.25">
      <c r="A238" t="s">
        <v>10021</v>
      </c>
      <c r="B238" s="13">
        <v>38</v>
      </c>
      <c r="C238" s="13">
        <v>3.1346029999999998</v>
      </c>
      <c r="E238">
        <v>0.84761900000000001</v>
      </c>
      <c r="F238" s="18">
        <f t="shared" si="3"/>
        <v>0.78365074999999995</v>
      </c>
      <c r="G238" s="11">
        <v>4</v>
      </c>
      <c r="H238" s="19" t="s">
        <v>20</v>
      </c>
      <c r="I238" s="11"/>
    </row>
    <row r="239" spans="1:9" x14ac:dyDescent="0.25">
      <c r="A239" t="s">
        <v>10022</v>
      </c>
      <c r="B239" s="13">
        <v>118</v>
      </c>
      <c r="C239" s="13">
        <v>5.1645944999999998</v>
      </c>
      <c r="E239">
        <v>0.76046465625000004</v>
      </c>
      <c r="F239" s="18">
        <f t="shared" si="3"/>
        <v>0.86076575</v>
      </c>
      <c r="G239" s="11">
        <v>8</v>
      </c>
      <c r="H239" s="19">
        <v>6</v>
      </c>
      <c r="I239" s="11"/>
    </row>
    <row r="240" spans="1:9" x14ac:dyDescent="0.25">
      <c r="A240" t="s">
        <v>10023</v>
      </c>
      <c r="B240" s="13">
        <v>178</v>
      </c>
      <c r="C240" s="13">
        <v>15.073105049999999</v>
      </c>
      <c r="E240">
        <v>0.65384866458333335</v>
      </c>
      <c r="F240" s="18">
        <f t="shared" si="3"/>
        <v>0.62804604374999995</v>
      </c>
      <c r="G240" s="11">
        <v>24</v>
      </c>
      <c r="H240" s="19" t="s">
        <v>521</v>
      </c>
      <c r="I240" s="11"/>
    </row>
    <row r="241" spans="1:9" x14ac:dyDescent="0.25">
      <c r="A241" t="s">
        <v>10024</v>
      </c>
      <c r="B241" s="13">
        <v>156</v>
      </c>
      <c r="C241" s="13">
        <v>18.714500999999998</v>
      </c>
      <c r="E241">
        <v>0.91972975000000001</v>
      </c>
      <c r="F241" s="18">
        <f t="shared" si="3"/>
        <v>0.77977087499999997</v>
      </c>
      <c r="G241" s="11">
        <v>24</v>
      </c>
      <c r="H241" s="19" t="s">
        <v>521</v>
      </c>
      <c r="I241" s="11"/>
    </row>
    <row r="242" spans="1:9" x14ac:dyDescent="0.25">
      <c r="A242" t="s">
        <v>10025</v>
      </c>
      <c r="B242" s="13">
        <v>140</v>
      </c>
      <c r="C242" s="13">
        <v>3.6126506750000003</v>
      </c>
      <c r="E242">
        <v>0.57135389062499997</v>
      </c>
      <c r="F242" s="18">
        <f t="shared" si="3"/>
        <v>0.90316266875000006</v>
      </c>
      <c r="G242" s="11">
        <v>8</v>
      </c>
      <c r="H242" s="19">
        <v>4</v>
      </c>
      <c r="I242" s="11"/>
    </row>
    <row r="243" spans="1:9" x14ac:dyDescent="0.25">
      <c r="A243" t="s">
        <v>10026</v>
      </c>
      <c r="B243" s="13">
        <v>24</v>
      </c>
      <c r="C243" s="13">
        <v>0.96457890000000013</v>
      </c>
      <c r="E243">
        <v>0.74512291250000007</v>
      </c>
      <c r="F243" s="18">
        <f t="shared" si="3"/>
        <v>0.48228945000000006</v>
      </c>
      <c r="G243" s="11" t="s">
        <v>27</v>
      </c>
      <c r="H243" s="19" t="s">
        <v>27</v>
      </c>
      <c r="I243" s="11"/>
    </row>
    <row r="244" spans="1:9" x14ac:dyDescent="0.25">
      <c r="A244" t="s">
        <v>10027</v>
      </c>
      <c r="B244" s="13">
        <v>12</v>
      </c>
      <c r="C244" s="13">
        <v>0.1387101</v>
      </c>
      <c r="E244">
        <v>0.20806515</v>
      </c>
      <c r="F244" s="18">
        <f t="shared" si="3"/>
        <v>0.1387101</v>
      </c>
      <c r="G244" s="11" t="s">
        <v>15</v>
      </c>
      <c r="H244" s="19" t="s">
        <v>15</v>
      </c>
      <c r="I244" s="17" t="s">
        <v>10107</v>
      </c>
    </row>
    <row r="245" spans="1:9" x14ac:dyDescent="0.25">
      <c r="A245" t="s">
        <v>10028</v>
      </c>
      <c r="B245" s="13">
        <v>11</v>
      </c>
      <c r="C245" s="13">
        <v>0.127150925</v>
      </c>
      <c r="E245">
        <v>0.23118350000000004</v>
      </c>
      <c r="F245" s="18">
        <f t="shared" si="3"/>
        <v>0.127150925</v>
      </c>
      <c r="G245" s="11" t="s">
        <v>15</v>
      </c>
      <c r="H245" s="19" t="s">
        <v>15</v>
      </c>
      <c r="I245" s="11"/>
    </row>
    <row r="246" spans="1:9" x14ac:dyDescent="0.25">
      <c r="A246" t="s">
        <v>10029</v>
      </c>
      <c r="B246" s="13">
        <v>33</v>
      </c>
      <c r="C246" s="13">
        <v>1.5657196500000001</v>
      </c>
      <c r="E246">
        <v>0.83508967500000009</v>
      </c>
      <c r="F246" s="18">
        <f t="shared" si="3"/>
        <v>0.78285982500000006</v>
      </c>
      <c r="G246" s="11" t="s">
        <v>27</v>
      </c>
      <c r="H246" s="19" t="s">
        <v>27</v>
      </c>
      <c r="I246" s="11"/>
    </row>
    <row r="247" spans="1:9" x14ac:dyDescent="0.25">
      <c r="A247" t="s">
        <v>10030</v>
      </c>
      <c r="B247" s="13">
        <v>187</v>
      </c>
      <c r="C247" s="13">
        <v>11.151731250000001</v>
      </c>
      <c r="E247">
        <v>0.91654911249999993</v>
      </c>
      <c r="F247" s="18">
        <f t="shared" si="3"/>
        <v>0.92931093750000004</v>
      </c>
      <c r="G247" s="11">
        <v>12</v>
      </c>
      <c r="H247" s="19" t="s">
        <v>33</v>
      </c>
      <c r="I247" s="11"/>
    </row>
    <row r="248" spans="1:9" x14ac:dyDescent="0.25">
      <c r="A248" t="s">
        <v>10031</v>
      </c>
      <c r="B248" s="13">
        <v>75</v>
      </c>
      <c r="C248" s="13">
        <v>3.511269</v>
      </c>
      <c r="E248">
        <v>0.67707352499999995</v>
      </c>
      <c r="F248" s="18">
        <f t="shared" si="3"/>
        <v>0.87781724999999999</v>
      </c>
      <c r="G248" s="11">
        <v>8</v>
      </c>
      <c r="H248" s="19">
        <v>4</v>
      </c>
      <c r="I248" s="11"/>
    </row>
    <row r="249" spans="1:9" x14ac:dyDescent="0.25">
      <c r="A249" t="s">
        <v>10032</v>
      </c>
      <c r="B249" s="13">
        <v>39</v>
      </c>
      <c r="C249" s="13">
        <v>0.77735601499999996</v>
      </c>
      <c r="E249">
        <v>0.75735601499999994</v>
      </c>
      <c r="F249" s="18">
        <f t="shared" si="3"/>
        <v>0.77735601499999996</v>
      </c>
      <c r="G249" s="11" t="s">
        <v>15</v>
      </c>
      <c r="H249" s="19" t="s">
        <v>15</v>
      </c>
      <c r="I249" s="11"/>
    </row>
    <row r="250" spans="1:9" x14ac:dyDescent="0.25">
      <c r="A250" t="s">
        <v>10033</v>
      </c>
      <c r="B250" s="13">
        <v>112</v>
      </c>
      <c r="C250" s="13">
        <v>7.1476253000000005</v>
      </c>
      <c r="E250">
        <v>0.73429005625000021</v>
      </c>
      <c r="F250" s="18">
        <f t="shared" si="3"/>
        <v>0.89345316250000006</v>
      </c>
      <c r="G250" s="11">
        <v>12</v>
      </c>
      <c r="H250" s="19">
        <v>8</v>
      </c>
      <c r="I250" s="11"/>
    </row>
    <row r="251" spans="1:9" x14ac:dyDescent="0.25">
      <c r="A251" t="s">
        <v>10034</v>
      </c>
      <c r="B251" s="13">
        <v>6</v>
      </c>
      <c r="C251" s="13">
        <v>0.38399039999999995</v>
      </c>
      <c r="E251">
        <v>0.57598559999999999</v>
      </c>
      <c r="F251" s="18">
        <f t="shared" si="3"/>
        <v>0.38399039999999995</v>
      </c>
      <c r="G251" s="11" t="s">
        <v>15</v>
      </c>
      <c r="H251" s="19" t="s">
        <v>15</v>
      </c>
      <c r="I251" s="11"/>
    </row>
    <row r="252" spans="1:9" x14ac:dyDescent="0.25">
      <c r="B252" s="13">
        <v>2132</v>
      </c>
      <c r="C252">
        <v>1859</v>
      </c>
      <c r="D252">
        <f>B252-C252</f>
        <v>273</v>
      </c>
      <c r="E252">
        <f>SUM(E5:E251)</f>
        <v>184.72097517596714</v>
      </c>
      <c r="F252">
        <f>SUM(F5:F251)</f>
        <v>176.07876454148814</v>
      </c>
    </row>
    <row r="253" spans="1:9" x14ac:dyDescent="0.25">
      <c r="D253">
        <f>D252/24</f>
        <v>11.375</v>
      </c>
      <c r="F253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12"/>
  <sheetViews>
    <sheetView topLeftCell="A378" workbookViewId="0">
      <selection activeCell="E5" sqref="E5:F411"/>
    </sheetView>
  </sheetViews>
  <sheetFormatPr defaultRowHeight="15" x14ac:dyDescent="0.25"/>
  <cols>
    <col min="1" max="1" width="14.42578125" bestFit="1" customWidth="1"/>
    <col min="2" max="2" width="43.28515625" bestFit="1" customWidth="1"/>
    <col min="3" max="3" width="15.85546875" bestFit="1" customWidth="1"/>
    <col min="4" max="4" width="15.7109375" bestFit="1" customWidth="1"/>
    <col min="5" max="5" width="18.7109375" bestFit="1" customWidth="1"/>
    <col min="6" max="6" width="18.140625" bestFit="1" customWidth="1"/>
  </cols>
  <sheetData>
    <row r="3" spans="1:6" x14ac:dyDescent="0.25">
      <c r="E3" s="12" t="s">
        <v>10092</v>
      </c>
    </row>
    <row r="4" spans="1:6" x14ac:dyDescent="0.25">
      <c r="A4" s="12" t="s">
        <v>9787</v>
      </c>
      <c r="B4" s="12" t="s">
        <v>12</v>
      </c>
      <c r="C4" s="12" t="s">
        <v>8</v>
      </c>
      <c r="D4" s="12" t="s">
        <v>10038</v>
      </c>
      <c r="E4" t="s">
        <v>10091</v>
      </c>
      <c r="F4" t="s">
        <v>10093</v>
      </c>
    </row>
    <row r="5" spans="1:6" x14ac:dyDescent="0.25">
      <c r="A5" t="s">
        <v>9788</v>
      </c>
      <c r="B5" t="s">
        <v>21</v>
      </c>
      <c r="C5" t="s">
        <v>10129</v>
      </c>
      <c r="D5" t="s">
        <v>10041</v>
      </c>
      <c r="E5" s="13">
        <v>16</v>
      </c>
      <c r="F5" s="13">
        <v>2.0469840000000001</v>
      </c>
    </row>
    <row r="6" spans="1:6" x14ac:dyDescent="0.25">
      <c r="A6" t="s">
        <v>9789</v>
      </c>
      <c r="B6" t="s">
        <v>21</v>
      </c>
      <c r="C6" t="s">
        <v>56</v>
      </c>
      <c r="D6" t="s">
        <v>10042</v>
      </c>
      <c r="E6" s="13">
        <v>28</v>
      </c>
      <c r="F6" s="13">
        <v>0.99188474999999998</v>
      </c>
    </row>
    <row r="7" spans="1:6" x14ac:dyDescent="0.25">
      <c r="A7" t="s">
        <v>9790</v>
      </c>
      <c r="B7" t="s">
        <v>21</v>
      </c>
      <c r="C7" t="s">
        <v>98</v>
      </c>
      <c r="D7" t="s">
        <v>10043</v>
      </c>
      <c r="E7" s="13">
        <v>71</v>
      </c>
      <c r="F7" s="13">
        <v>2.8166230499999996</v>
      </c>
    </row>
    <row r="8" spans="1:6" x14ac:dyDescent="0.25">
      <c r="A8" t="s">
        <v>9791</v>
      </c>
      <c r="B8" t="s">
        <v>21</v>
      </c>
      <c r="C8" t="s">
        <v>10129</v>
      </c>
      <c r="D8" t="s">
        <v>10044</v>
      </c>
      <c r="E8" s="13">
        <v>10</v>
      </c>
      <c r="F8" s="13">
        <v>0.2</v>
      </c>
    </row>
    <row r="9" spans="1:6" x14ac:dyDescent="0.25">
      <c r="A9" t="s">
        <v>9791</v>
      </c>
      <c r="B9" t="s">
        <v>21</v>
      </c>
      <c r="C9" t="s">
        <v>10129</v>
      </c>
      <c r="D9" t="s">
        <v>10045</v>
      </c>
      <c r="E9" s="13">
        <v>6</v>
      </c>
      <c r="F9" s="13">
        <v>0.12</v>
      </c>
    </row>
    <row r="10" spans="1:6" x14ac:dyDescent="0.25">
      <c r="A10" t="s">
        <v>9792</v>
      </c>
      <c r="B10" t="s">
        <v>21</v>
      </c>
      <c r="C10" t="s">
        <v>98</v>
      </c>
      <c r="D10" t="s">
        <v>10046</v>
      </c>
      <c r="E10" s="13">
        <v>36</v>
      </c>
      <c r="F10" s="13">
        <v>2.4509940000000001</v>
      </c>
    </row>
    <row r="11" spans="1:6" x14ac:dyDescent="0.25">
      <c r="A11" t="s">
        <v>9793</v>
      </c>
      <c r="B11" t="s">
        <v>21</v>
      </c>
      <c r="C11" t="s">
        <v>194</v>
      </c>
      <c r="D11" t="s">
        <v>10047</v>
      </c>
      <c r="E11" s="13">
        <v>83</v>
      </c>
      <c r="F11" s="13">
        <v>5.4490848750000005</v>
      </c>
    </row>
    <row r="12" spans="1:6" x14ac:dyDescent="0.25">
      <c r="A12" t="s">
        <v>9793</v>
      </c>
      <c r="B12" t="s">
        <v>21</v>
      </c>
      <c r="C12" t="s">
        <v>194</v>
      </c>
      <c r="D12" t="s">
        <v>10045</v>
      </c>
      <c r="E12" s="13">
        <v>5</v>
      </c>
      <c r="F12" s="13">
        <v>5.7795874999999997E-2</v>
      </c>
    </row>
    <row r="13" spans="1:6" x14ac:dyDescent="0.25">
      <c r="A13" t="s">
        <v>9794</v>
      </c>
      <c r="B13" t="s">
        <v>21</v>
      </c>
      <c r="C13" t="s">
        <v>239</v>
      </c>
      <c r="D13" t="s">
        <v>10042</v>
      </c>
      <c r="E13" s="13">
        <v>70</v>
      </c>
      <c r="F13" s="13">
        <v>4.5976388249999998</v>
      </c>
    </row>
    <row r="14" spans="1:6" x14ac:dyDescent="0.25">
      <c r="A14" t="s">
        <v>9795</v>
      </c>
      <c r="B14" t="s">
        <v>21</v>
      </c>
      <c r="C14" t="s">
        <v>272</v>
      </c>
      <c r="D14" t="s">
        <v>10048</v>
      </c>
      <c r="E14" s="13">
        <v>144</v>
      </c>
      <c r="F14" s="13">
        <v>13.48032225</v>
      </c>
    </row>
    <row r="15" spans="1:6" x14ac:dyDescent="0.25">
      <c r="A15" t="s">
        <v>9796</v>
      </c>
      <c r="B15" t="s">
        <v>21</v>
      </c>
      <c r="C15" t="s">
        <v>98</v>
      </c>
      <c r="D15" t="s">
        <v>10046</v>
      </c>
      <c r="E15" s="13">
        <v>349</v>
      </c>
      <c r="F15" s="13">
        <v>8.0651857999999983</v>
      </c>
    </row>
    <row r="16" spans="1:6" x14ac:dyDescent="0.25">
      <c r="A16" t="s">
        <v>9797</v>
      </c>
      <c r="B16" t="s">
        <v>21</v>
      </c>
      <c r="C16" t="s">
        <v>364</v>
      </c>
      <c r="D16" t="s">
        <v>10049</v>
      </c>
      <c r="E16" s="13">
        <v>223</v>
      </c>
      <c r="F16" s="13">
        <v>6.1410273750000002</v>
      </c>
    </row>
    <row r="17" spans="1:6" x14ac:dyDescent="0.25">
      <c r="A17" t="s">
        <v>9798</v>
      </c>
      <c r="B17" t="s">
        <v>21</v>
      </c>
      <c r="C17" t="s">
        <v>394</v>
      </c>
      <c r="D17" t="s">
        <v>10050</v>
      </c>
      <c r="E17" s="13">
        <v>52</v>
      </c>
      <c r="F17" s="13">
        <v>2.2759230000000001</v>
      </c>
    </row>
    <row r="18" spans="1:6" x14ac:dyDescent="0.25">
      <c r="A18" t="s">
        <v>9799</v>
      </c>
      <c r="B18" t="s">
        <v>21</v>
      </c>
      <c r="C18" t="s">
        <v>409</v>
      </c>
      <c r="D18" t="s">
        <v>10042</v>
      </c>
      <c r="E18" s="13">
        <v>159</v>
      </c>
      <c r="F18" s="13">
        <v>13.037402700000001</v>
      </c>
    </row>
    <row r="19" spans="1:6" x14ac:dyDescent="0.25">
      <c r="A19" t="s">
        <v>9800</v>
      </c>
      <c r="B19" t="s">
        <v>21</v>
      </c>
      <c r="C19" t="s">
        <v>239</v>
      </c>
      <c r="D19" t="s">
        <v>10042</v>
      </c>
      <c r="E19" s="13">
        <v>313</v>
      </c>
      <c r="F19" s="13">
        <v>10.503982150000001</v>
      </c>
    </row>
    <row r="20" spans="1:6" x14ac:dyDescent="0.25">
      <c r="A20" t="s">
        <v>9801</v>
      </c>
      <c r="B20" t="s">
        <v>21</v>
      </c>
      <c r="C20" t="s">
        <v>394</v>
      </c>
      <c r="D20" t="s">
        <v>10045</v>
      </c>
      <c r="E20" s="13">
        <v>4</v>
      </c>
      <c r="F20" s="13">
        <v>4.6236699999999999E-2</v>
      </c>
    </row>
    <row r="21" spans="1:6" x14ac:dyDescent="0.25">
      <c r="A21" t="s">
        <v>9802</v>
      </c>
      <c r="B21" t="s">
        <v>21</v>
      </c>
      <c r="C21" t="s">
        <v>555</v>
      </c>
      <c r="D21" t="s">
        <v>10048</v>
      </c>
      <c r="E21" s="13">
        <v>211</v>
      </c>
      <c r="F21" s="13">
        <v>19.056478349999999</v>
      </c>
    </row>
    <row r="22" spans="1:6" x14ac:dyDescent="0.25">
      <c r="A22" t="s">
        <v>9803</v>
      </c>
      <c r="B22" t="s">
        <v>21</v>
      </c>
      <c r="C22" t="s">
        <v>588</v>
      </c>
      <c r="D22" t="s">
        <v>10043</v>
      </c>
      <c r="E22" s="13">
        <v>38</v>
      </c>
      <c r="F22" s="13">
        <v>4.6183850400000006</v>
      </c>
    </row>
    <row r="23" spans="1:6" x14ac:dyDescent="0.25">
      <c r="A23" t="s">
        <v>9804</v>
      </c>
      <c r="B23" t="s">
        <v>21</v>
      </c>
      <c r="C23" t="s">
        <v>56</v>
      </c>
      <c r="D23" t="s">
        <v>911</v>
      </c>
      <c r="E23" s="13">
        <v>8</v>
      </c>
      <c r="F23" s="13">
        <v>0.50941440000000004</v>
      </c>
    </row>
    <row r="24" spans="1:6" x14ac:dyDescent="0.25">
      <c r="A24" t="s">
        <v>9805</v>
      </c>
      <c r="B24" t="s">
        <v>21</v>
      </c>
      <c r="C24" t="s">
        <v>364</v>
      </c>
      <c r="D24" t="s">
        <v>10049</v>
      </c>
      <c r="E24" s="13">
        <v>92</v>
      </c>
      <c r="F24" s="13">
        <v>5.3784316499999996</v>
      </c>
    </row>
    <row r="25" spans="1:6" x14ac:dyDescent="0.25">
      <c r="A25" t="s">
        <v>9806</v>
      </c>
      <c r="B25" t="s">
        <v>21</v>
      </c>
      <c r="C25" t="s">
        <v>394</v>
      </c>
      <c r="D25" t="s">
        <v>10049</v>
      </c>
      <c r="E25" s="13">
        <v>26</v>
      </c>
      <c r="F25" s="13">
        <v>1.1379615000000001</v>
      </c>
    </row>
    <row r="26" spans="1:6" x14ac:dyDescent="0.25">
      <c r="A26" t="s">
        <v>9807</v>
      </c>
      <c r="B26" t="s">
        <v>21</v>
      </c>
      <c r="C26" t="s">
        <v>239</v>
      </c>
      <c r="D26" t="s">
        <v>10051</v>
      </c>
      <c r="E26" s="13">
        <v>302</v>
      </c>
      <c r="F26" s="13">
        <v>13.201498875</v>
      </c>
    </row>
    <row r="27" spans="1:6" x14ac:dyDescent="0.25">
      <c r="A27" t="s">
        <v>9808</v>
      </c>
      <c r="B27" t="s">
        <v>21</v>
      </c>
      <c r="C27" t="s">
        <v>272</v>
      </c>
      <c r="D27" t="s">
        <v>10048</v>
      </c>
      <c r="E27" s="13">
        <v>260</v>
      </c>
      <c r="F27" s="13">
        <v>15.944515950000001</v>
      </c>
    </row>
    <row r="28" spans="1:6" x14ac:dyDescent="0.25">
      <c r="A28" t="s">
        <v>9809</v>
      </c>
      <c r="B28" t="s">
        <v>21</v>
      </c>
      <c r="C28" t="s">
        <v>239</v>
      </c>
      <c r="D28" t="s">
        <v>10051</v>
      </c>
      <c r="E28" s="13">
        <v>119</v>
      </c>
      <c r="F28" s="13">
        <v>7.8173774250000001</v>
      </c>
    </row>
    <row r="29" spans="1:6" x14ac:dyDescent="0.25">
      <c r="A29" t="s">
        <v>9810</v>
      </c>
      <c r="B29" t="s">
        <v>21</v>
      </c>
      <c r="C29" t="s">
        <v>10129</v>
      </c>
      <c r="D29" t="s">
        <v>10043</v>
      </c>
      <c r="E29" s="13">
        <v>8</v>
      </c>
      <c r="F29" s="13">
        <v>0.35014200000000001</v>
      </c>
    </row>
    <row r="30" spans="1:6" x14ac:dyDescent="0.25">
      <c r="A30" t="s">
        <v>9810</v>
      </c>
      <c r="B30" t="s">
        <v>21</v>
      </c>
      <c r="C30" t="s">
        <v>10129</v>
      </c>
      <c r="D30" t="s">
        <v>10051</v>
      </c>
      <c r="E30" s="13">
        <v>223</v>
      </c>
      <c r="F30" s="13">
        <v>19.306160549999998</v>
      </c>
    </row>
    <row r="31" spans="1:6" x14ac:dyDescent="0.25">
      <c r="A31" t="s">
        <v>9810</v>
      </c>
      <c r="B31" t="s">
        <v>21</v>
      </c>
      <c r="C31" t="s">
        <v>10129</v>
      </c>
      <c r="D31" t="s">
        <v>10052</v>
      </c>
      <c r="E31" s="13">
        <v>30</v>
      </c>
      <c r="F31" s="13">
        <v>1.3130325</v>
      </c>
    </row>
    <row r="32" spans="1:6" x14ac:dyDescent="0.25">
      <c r="A32" t="s">
        <v>9811</v>
      </c>
      <c r="B32" t="s">
        <v>21</v>
      </c>
      <c r="C32" t="s">
        <v>56</v>
      </c>
      <c r="D32" t="s">
        <v>587</v>
      </c>
      <c r="E32" s="13">
        <v>18</v>
      </c>
      <c r="F32" s="13">
        <v>0.78781950000000001</v>
      </c>
    </row>
    <row r="33" spans="1:6" x14ac:dyDescent="0.25">
      <c r="A33" t="s">
        <v>9812</v>
      </c>
      <c r="B33" t="s">
        <v>21</v>
      </c>
      <c r="C33" t="s">
        <v>56</v>
      </c>
      <c r="D33" t="s">
        <v>10048</v>
      </c>
      <c r="E33" s="13">
        <v>152</v>
      </c>
      <c r="F33" s="13">
        <v>19.465697600000002</v>
      </c>
    </row>
    <row r="34" spans="1:6" x14ac:dyDescent="0.25">
      <c r="A34" t="s">
        <v>9813</v>
      </c>
      <c r="B34" t="s">
        <v>21</v>
      </c>
      <c r="C34" t="s">
        <v>272</v>
      </c>
      <c r="D34" t="s">
        <v>10051</v>
      </c>
      <c r="E34" s="13">
        <v>152</v>
      </c>
      <c r="F34" s="13">
        <v>19.465697600000002</v>
      </c>
    </row>
    <row r="35" spans="1:6" x14ac:dyDescent="0.25">
      <c r="A35" t="s">
        <v>9814</v>
      </c>
      <c r="B35" t="s">
        <v>930</v>
      </c>
      <c r="C35" t="s">
        <v>10129</v>
      </c>
      <c r="D35" t="s">
        <v>911</v>
      </c>
      <c r="E35" s="13">
        <v>27</v>
      </c>
      <c r="F35" s="13">
        <v>0.68244525</v>
      </c>
    </row>
    <row r="36" spans="1:6" x14ac:dyDescent="0.25">
      <c r="A36" t="s">
        <v>9814</v>
      </c>
      <c r="B36" t="s">
        <v>930</v>
      </c>
      <c r="C36" t="s">
        <v>10129</v>
      </c>
      <c r="D36" t="s">
        <v>10047</v>
      </c>
      <c r="E36" s="13">
        <v>2</v>
      </c>
      <c r="F36" s="13">
        <v>4.3767750000000001E-2</v>
      </c>
    </row>
    <row r="37" spans="1:6" x14ac:dyDescent="0.25">
      <c r="A37" t="s">
        <v>9814</v>
      </c>
      <c r="B37" t="s">
        <v>930</v>
      </c>
      <c r="C37" t="s">
        <v>10129</v>
      </c>
      <c r="D37" t="s">
        <v>10042</v>
      </c>
      <c r="E37" s="13">
        <v>4</v>
      </c>
      <c r="F37" s="13">
        <v>0.175071</v>
      </c>
    </row>
    <row r="38" spans="1:6" x14ac:dyDescent="0.25">
      <c r="A38" t="s">
        <v>9815</v>
      </c>
      <c r="B38" t="s">
        <v>956</v>
      </c>
      <c r="C38" t="s">
        <v>952</v>
      </c>
      <c r="D38" t="s">
        <v>832</v>
      </c>
      <c r="E38" s="13">
        <v>37</v>
      </c>
      <c r="F38" s="13">
        <v>1.0718609749999999</v>
      </c>
    </row>
    <row r="39" spans="1:6" x14ac:dyDescent="0.25">
      <c r="A39" t="s">
        <v>9816</v>
      </c>
      <c r="B39" t="s">
        <v>956</v>
      </c>
      <c r="C39" t="s">
        <v>588</v>
      </c>
      <c r="D39" t="s">
        <v>9782</v>
      </c>
      <c r="E39" s="13">
        <v>2</v>
      </c>
      <c r="F39" s="13">
        <v>8.7535500000000002E-2</v>
      </c>
    </row>
    <row r="40" spans="1:6" x14ac:dyDescent="0.25">
      <c r="A40" t="s">
        <v>9817</v>
      </c>
      <c r="B40" t="s">
        <v>956</v>
      </c>
      <c r="C40" t="s">
        <v>978</v>
      </c>
      <c r="D40" t="s">
        <v>807</v>
      </c>
      <c r="E40" s="13">
        <v>9</v>
      </c>
      <c r="F40" s="13">
        <v>0.42768</v>
      </c>
    </row>
    <row r="41" spans="1:6" x14ac:dyDescent="0.25">
      <c r="A41" t="s">
        <v>9818</v>
      </c>
      <c r="B41" t="s">
        <v>956</v>
      </c>
      <c r="C41" t="s">
        <v>984</v>
      </c>
      <c r="D41" t="s">
        <v>10041</v>
      </c>
      <c r="E41" s="13">
        <v>608</v>
      </c>
      <c r="F41" s="13">
        <v>39.955905599999994</v>
      </c>
    </row>
    <row r="42" spans="1:6" x14ac:dyDescent="0.25">
      <c r="A42" t="s">
        <v>9819</v>
      </c>
      <c r="B42" t="s">
        <v>956</v>
      </c>
      <c r="C42" t="s">
        <v>994</v>
      </c>
      <c r="D42" t="s">
        <v>807</v>
      </c>
      <c r="E42" s="13">
        <v>11</v>
      </c>
      <c r="F42" s="13">
        <v>0.43767750000000005</v>
      </c>
    </row>
    <row r="43" spans="1:6" x14ac:dyDescent="0.25">
      <c r="A43" t="s">
        <v>9819</v>
      </c>
      <c r="B43" t="s">
        <v>956</v>
      </c>
      <c r="C43" t="s">
        <v>994</v>
      </c>
      <c r="D43" t="s">
        <v>10041</v>
      </c>
      <c r="E43" s="13">
        <v>38</v>
      </c>
      <c r="F43" s="13">
        <v>2.3799003000000005</v>
      </c>
    </row>
    <row r="44" spans="1:6" x14ac:dyDescent="0.25">
      <c r="A44" t="s">
        <v>9820</v>
      </c>
      <c r="B44" t="s">
        <v>956</v>
      </c>
      <c r="C44" t="s">
        <v>56</v>
      </c>
      <c r="D44" t="s">
        <v>911</v>
      </c>
      <c r="E44" s="13">
        <v>5</v>
      </c>
      <c r="F44" s="13">
        <v>0.318384</v>
      </c>
    </row>
    <row r="45" spans="1:6" x14ac:dyDescent="0.25">
      <c r="A45" t="s">
        <v>9821</v>
      </c>
      <c r="B45" t="s">
        <v>956</v>
      </c>
      <c r="C45" t="s">
        <v>364</v>
      </c>
      <c r="D45" t="s">
        <v>10044</v>
      </c>
      <c r="E45" s="13">
        <v>152</v>
      </c>
      <c r="F45" s="13">
        <v>8.3903999999999996</v>
      </c>
    </row>
    <row r="46" spans="1:6" x14ac:dyDescent="0.25">
      <c r="A46" t="s">
        <v>9822</v>
      </c>
      <c r="B46" t="s">
        <v>956</v>
      </c>
      <c r="C46" t="s">
        <v>409</v>
      </c>
      <c r="D46" t="s">
        <v>10053</v>
      </c>
      <c r="E46" s="13">
        <v>46</v>
      </c>
      <c r="F46" s="13">
        <v>1.78585485</v>
      </c>
    </row>
    <row r="47" spans="1:6" x14ac:dyDescent="0.25">
      <c r="A47" t="s">
        <v>9822</v>
      </c>
      <c r="B47" t="s">
        <v>956</v>
      </c>
      <c r="C47" t="s">
        <v>409</v>
      </c>
      <c r="D47" t="s">
        <v>10048</v>
      </c>
      <c r="E47" s="13">
        <v>5</v>
      </c>
      <c r="F47" s="13">
        <v>5.7795874999999997E-2</v>
      </c>
    </row>
    <row r="48" spans="1:6" x14ac:dyDescent="0.25">
      <c r="A48" t="s">
        <v>9823</v>
      </c>
      <c r="B48" t="s">
        <v>956</v>
      </c>
      <c r="C48" t="s">
        <v>1071</v>
      </c>
      <c r="D48" t="s">
        <v>10046</v>
      </c>
      <c r="E48" s="13">
        <v>317</v>
      </c>
      <c r="F48" s="13">
        <v>17.434725930000003</v>
      </c>
    </row>
    <row r="49" spans="1:6" x14ac:dyDescent="0.25">
      <c r="A49" t="s">
        <v>9824</v>
      </c>
      <c r="B49" t="s">
        <v>956</v>
      </c>
      <c r="C49" t="s">
        <v>10129</v>
      </c>
      <c r="D49" t="s">
        <v>832</v>
      </c>
      <c r="E49" s="13">
        <v>75</v>
      </c>
      <c r="F49" s="13">
        <v>7.9350000000000005</v>
      </c>
    </row>
    <row r="50" spans="1:6" x14ac:dyDescent="0.25">
      <c r="A50" t="s">
        <v>9825</v>
      </c>
      <c r="B50" t="s">
        <v>1136</v>
      </c>
      <c r="C50" t="s">
        <v>10129</v>
      </c>
      <c r="D50" t="s">
        <v>587</v>
      </c>
      <c r="E50" s="13">
        <v>9</v>
      </c>
      <c r="F50" s="13">
        <v>0.14656585</v>
      </c>
    </row>
    <row r="51" spans="1:6" x14ac:dyDescent="0.25">
      <c r="A51" t="s">
        <v>9825</v>
      </c>
      <c r="B51" t="s">
        <v>1136</v>
      </c>
      <c r="C51" t="s">
        <v>10129</v>
      </c>
      <c r="D51" t="s">
        <v>9782</v>
      </c>
      <c r="E51" s="13">
        <v>1</v>
      </c>
      <c r="F51" s="13">
        <v>1.1559175E-2</v>
      </c>
    </row>
    <row r="52" spans="1:6" x14ac:dyDescent="0.25">
      <c r="A52" t="s">
        <v>9825</v>
      </c>
      <c r="B52" t="s">
        <v>1136</v>
      </c>
      <c r="C52" t="s">
        <v>10129</v>
      </c>
      <c r="D52" t="s">
        <v>807</v>
      </c>
      <c r="E52" s="13">
        <v>112</v>
      </c>
      <c r="F52" s="13">
        <v>2.6910717499999999</v>
      </c>
    </row>
    <row r="53" spans="1:6" x14ac:dyDescent="0.25">
      <c r="A53" t="s">
        <v>9825</v>
      </c>
      <c r="B53" t="s">
        <v>1136</v>
      </c>
      <c r="C53" t="s">
        <v>10129</v>
      </c>
      <c r="D53" t="s">
        <v>832</v>
      </c>
      <c r="E53" s="13">
        <v>26</v>
      </c>
      <c r="F53" s="13">
        <v>0.45540904999999993</v>
      </c>
    </row>
    <row r="54" spans="1:6" x14ac:dyDescent="0.25">
      <c r="A54" t="s">
        <v>9825</v>
      </c>
      <c r="B54" t="s">
        <v>1136</v>
      </c>
      <c r="C54" t="s">
        <v>10129</v>
      </c>
      <c r="D54" t="s">
        <v>911</v>
      </c>
      <c r="E54" s="13">
        <v>9</v>
      </c>
      <c r="F54" s="13">
        <v>0.196954875</v>
      </c>
    </row>
    <row r="55" spans="1:6" x14ac:dyDescent="0.25">
      <c r="A55" t="s">
        <v>9825</v>
      </c>
      <c r="B55" t="s">
        <v>1136</v>
      </c>
      <c r="C55" t="s">
        <v>10129</v>
      </c>
      <c r="D55" t="s">
        <v>10047</v>
      </c>
      <c r="E55" s="13">
        <v>4</v>
      </c>
      <c r="F55" s="13">
        <v>0.175071</v>
      </c>
    </row>
    <row r="56" spans="1:6" x14ac:dyDescent="0.25">
      <c r="A56" t="s">
        <v>9825</v>
      </c>
      <c r="B56" t="s">
        <v>1136</v>
      </c>
      <c r="C56" t="s">
        <v>10129</v>
      </c>
      <c r="D56" t="s">
        <v>10051</v>
      </c>
      <c r="E56" s="13">
        <v>8</v>
      </c>
      <c r="F56" s="13">
        <v>0.175071</v>
      </c>
    </row>
    <row r="57" spans="1:6" x14ac:dyDescent="0.25">
      <c r="A57" t="s">
        <v>9825</v>
      </c>
      <c r="B57" t="s">
        <v>1136</v>
      </c>
      <c r="C57" t="s">
        <v>10129</v>
      </c>
      <c r="D57" t="s">
        <v>10048</v>
      </c>
      <c r="E57" s="13">
        <v>30</v>
      </c>
      <c r="F57" s="13">
        <v>0.63586685000000009</v>
      </c>
    </row>
    <row r="58" spans="1:6" x14ac:dyDescent="0.25">
      <c r="A58" t="s">
        <v>9826</v>
      </c>
      <c r="B58" t="s">
        <v>1342</v>
      </c>
      <c r="C58" t="s">
        <v>588</v>
      </c>
      <c r="D58" t="s">
        <v>832</v>
      </c>
      <c r="E58" s="13">
        <v>75</v>
      </c>
      <c r="F58" s="13">
        <v>7.4332500000000001</v>
      </c>
    </row>
    <row r="59" spans="1:6" x14ac:dyDescent="0.25">
      <c r="A59" t="s">
        <v>9827</v>
      </c>
      <c r="B59" t="s">
        <v>1342</v>
      </c>
      <c r="C59" t="s">
        <v>994</v>
      </c>
      <c r="D59" t="s">
        <v>832</v>
      </c>
      <c r="E59" s="13">
        <v>110</v>
      </c>
      <c r="F59" s="13">
        <v>2.2000000000000002</v>
      </c>
    </row>
    <row r="60" spans="1:6" x14ac:dyDescent="0.25">
      <c r="A60" t="s">
        <v>9828</v>
      </c>
      <c r="B60" t="s">
        <v>1342</v>
      </c>
      <c r="C60" t="s">
        <v>56</v>
      </c>
      <c r="D60" t="s">
        <v>10044</v>
      </c>
      <c r="E60" s="13">
        <v>30</v>
      </c>
      <c r="F60" s="13">
        <v>1.04032575</v>
      </c>
    </row>
    <row r="61" spans="1:6" x14ac:dyDescent="0.25">
      <c r="A61" t="s">
        <v>9829</v>
      </c>
      <c r="B61" t="s">
        <v>1369</v>
      </c>
      <c r="C61" t="s">
        <v>10129</v>
      </c>
      <c r="D61" t="s">
        <v>587</v>
      </c>
      <c r="E61" s="13">
        <v>58</v>
      </c>
      <c r="F61" s="13">
        <v>1.5689055000000001</v>
      </c>
    </row>
    <row r="62" spans="1:6" x14ac:dyDescent="0.25">
      <c r="A62" t="s">
        <v>9829</v>
      </c>
      <c r="B62" t="s">
        <v>1369</v>
      </c>
      <c r="C62" t="s">
        <v>10129</v>
      </c>
      <c r="D62" t="s">
        <v>9782</v>
      </c>
      <c r="E62" s="13">
        <v>3</v>
      </c>
      <c r="F62" s="13">
        <v>3.4677525000000001E-2</v>
      </c>
    </row>
    <row r="63" spans="1:6" x14ac:dyDescent="0.25">
      <c r="A63" t="s">
        <v>9829</v>
      </c>
      <c r="B63" t="s">
        <v>1369</v>
      </c>
      <c r="C63" t="s">
        <v>10129</v>
      </c>
      <c r="D63" t="s">
        <v>807</v>
      </c>
      <c r="E63" s="13">
        <v>74</v>
      </c>
      <c r="F63" s="13">
        <v>2.0851405000000001</v>
      </c>
    </row>
    <row r="64" spans="1:6" x14ac:dyDescent="0.25">
      <c r="A64" t="s">
        <v>9829</v>
      </c>
      <c r="B64" t="s">
        <v>1369</v>
      </c>
      <c r="C64" t="s">
        <v>10129</v>
      </c>
      <c r="D64" t="s">
        <v>832</v>
      </c>
      <c r="E64" s="13">
        <v>40</v>
      </c>
      <c r="F64" s="13">
        <v>0.46236700000000003</v>
      </c>
    </row>
    <row r="65" spans="1:6" x14ac:dyDescent="0.25">
      <c r="A65" t="s">
        <v>9829</v>
      </c>
      <c r="B65" t="s">
        <v>1369</v>
      </c>
      <c r="C65" t="s">
        <v>10129</v>
      </c>
      <c r="D65" t="s">
        <v>911</v>
      </c>
      <c r="E65" s="13">
        <v>27</v>
      </c>
      <c r="F65" s="13">
        <v>0.31209772499999999</v>
      </c>
    </row>
    <row r="66" spans="1:6" x14ac:dyDescent="0.25">
      <c r="A66" t="s">
        <v>9829</v>
      </c>
      <c r="B66" t="s">
        <v>1369</v>
      </c>
      <c r="C66" t="s">
        <v>10129</v>
      </c>
      <c r="D66" t="s">
        <v>10047</v>
      </c>
      <c r="E66" s="13">
        <v>34</v>
      </c>
      <c r="F66" s="13">
        <v>0.55484040000000001</v>
      </c>
    </row>
    <row r="67" spans="1:6" x14ac:dyDescent="0.25">
      <c r="A67" t="s">
        <v>9829</v>
      </c>
      <c r="B67" t="s">
        <v>1369</v>
      </c>
      <c r="C67" t="s">
        <v>10129</v>
      </c>
      <c r="D67" t="s">
        <v>10048</v>
      </c>
      <c r="E67" s="13">
        <v>98</v>
      </c>
      <c r="F67" s="13">
        <v>3.9118179250000007</v>
      </c>
    </row>
    <row r="68" spans="1:6" x14ac:dyDescent="0.25">
      <c r="A68" t="s">
        <v>9829</v>
      </c>
      <c r="B68" t="s">
        <v>1369</v>
      </c>
      <c r="C68" t="s">
        <v>10129</v>
      </c>
      <c r="D68" t="s">
        <v>10045</v>
      </c>
      <c r="E68" s="13">
        <v>89</v>
      </c>
      <c r="F68" s="13">
        <v>1.0287665750000001</v>
      </c>
    </row>
    <row r="69" spans="1:6" x14ac:dyDescent="0.25">
      <c r="A69" t="s">
        <v>9830</v>
      </c>
      <c r="B69" t="s">
        <v>1681</v>
      </c>
      <c r="C69" t="s">
        <v>952</v>
      </c>
      <c r="D69" t="s">
        <v>10054</v>
      </c>
      <c r="E69" s="13">
        <v>325</v>
      </c>
      <c r="F69" s="13">
        <v>8.1433893749999999</v>
      </c>
    </row>
    <row r="70" spans="1:6" x14ac:dyDescent="0.25">
      <c r="A70" t="s">
        <v>9831</v>
      </c>
      <c r="B70" t="s">
        <v>1681</v>
      </c>
      <c r="C70" t="s">
        <v>978</v>
      </c>
      <c r="D70" t="s">
        <v>807</v>
      </c>
      <c r="E70" s="13">
        <v>116</v>
      </c>
      <c r="F70" s="13">
        <v>2.1255415000000002</v>
      </c>
    </row>
    <row r="71" spans="1:6" x14ac:dyDescent="0.25">
      <c r="A71" t="s">
        <v>9832</v>
      </c>
      <c r="B71" t="s">
        <v>1681</v>
      </c>
      <c r="C71" t="s">
        <v>984</v>
      </c>
      <c r="D71" t="s">
        <v>10054</v>
      </c>
      <c r="E71" s="13">
        <v>296</v>
      </c>
      <c r="F71" s="13">
        <v>6.477627</v>
      </c>
    </row>
    <row r="72" spans="1:6" x14ac:dyDescent="0.25">
      <c r="A72" t="s">
        <v>9833</v>
      </c>
      <c r="B72" t="s">
        <v>1735</v>
      </c>
      <c r="C72" t="s">
        <v>10129</v>
      </c>
      <c r="D72" t="s">
        <v>832</v>
      </c>
      <c r="E72" s="13">
        <v>17</v>
      </c>
      <c r="F72" s="13">
        <v>0.196505975</v>
      </c>
    </row>
    <row r="73" spans="1:6" x14ac:dyDescent="0.25">
      <c r="A73" t="s">
        <v>9834</v>
      </c>
      <c r="B73" t="s">
        <v>1750</v>
      </c>
      <c r="C73" t="s">
        <v>10129</v>
      </c>
      <c r="D73" t="s">
        <v>587</v>
      </c>
      <c r="E73" s="13">
        <v>7</v>
      </c>
      <c r="F73" s="13">
        <v>0.13253772500000002</v>
      </c>
    </row>
    <row r="74" spans="1:6" x14ac:dyDescent="0.25">
      <c r="A74" t="s">
        <v>9834</v>
      </c>
      <c r="B74" t="s">
        <v>1750</v>
      </c>
      <c r="C74" t="s">
        <v>10129</v>
      </c>
      <c r="D74" t="s">
        <v>9782</v>
      </c>
      <c r="E74" s="13">
        <v>3</v>
      </c>
      <c r="F74" s="13">
        <v>3.4677525000000001E-2</v>
      </c>
    </row>
    <row r="75" spans="1:6" x14ac:dyDescent="0.25">
      <c r="A75" t="s">
        <v>9834</v>
      </c>
      <c r="B75" t="s">
        <v>1750</v>
      </c>
      <c r="C75" t="s">
        <v>10129</v>
      </c>
      <c r="D75" t="s">
        <v>807</v>
      </c>
      <c r="E75" s="13">
        <v>46</v>
      </c>
      <c r="F75" s="13">
        <v>1.6135275</v>
      </c>
    </row>
    <row r="76" spans="1:6" x14ac:dyDescent="0.25">
      <c r="A76" t="s">
        <v>9834</v>
      </c>
      <c r="B76" t="s">
        <v>1750</v>
      </c>
      <c r="C76" t="s">
        <v>10129</v>
      </c>
      <c r="D76" t="s">
        <v>832</v>
      </c>
      <c r="E76" s="13">
        <v>21</v>
      </c>
      <c r="F76" s="13">
        <v>0.43891197499999995</v>
      </c>
    </row>
    <row r="77" spans="1:6" x14ac:dyDescent="0.25">
      <c r="A77" t="s">
        <v>9834</v>
      </c>
      <c r="B77" t="s">
        <v>1750</v>
      </c>
      <c r="C77" t="s">
        <v>10129</v>
      </c>
      <c r="D77" t="s">
        <v>911</v>
      </c>
      <c r="E77" s="13">
        <v>47</v>
      </c>
      <c r="F77" s="13">
        <v>1.517953675</v>
      </c>
    </row>
    <row r="78" spans="1:6" x14ac:dyDescent="0.25">
      <c r="A78" t="s">
        <v>9834</v>
      </c>
      <c r="B78" t="s">
        <v>1750</v>
      </c>
      <c r="C78" t="s">
        <v>10129</v>
      </c>
      <c r="D78" t="s">
        <v>10047</v>
      </c>
      <c r="E78" s="13">
        <v>77</v>
      </c>
      <c r="F78" s="13">
        <v>1.1997974750000002</v>
      </c>
    </row>
    <row r="79" spans="1:6" x14ac:dyDescent="0.25">
      <c r="A79" t="s">
        <v>9834</v>
      </c>
      <c r="B79" t="s">
        <v>1750</v>
      </c>
      <c r="C79" t="s">
        <v>10129</v>
      </c>
      <c r="D79" t="s">
        <v>10051</v>
      </c>
      <c r="E79" s="13">
        <v>4</v>
      </c>
      <c r="F79" s="13">
        <v>6.6886100000000004E-2</v>
      </c>
    </row>
    <row r="80" spans="1:6" x14ac:dyDescent="0.25">
      <c r="A80" t="s">
        <v>9834</v>
      </c>
      <c r="B80" t="s">
        <v>1750</v>
      </c>
      <c r="C80" t="s">
        <v>10129</v>
      </c>
      <c r="D80" t="s">
        <v>10048</v>
      </c>
      <c r="E80" s="13">
        <v>54</v>
      </c>
      <c r="F80" s="13">
        <v>1.4209819499999998</v>
      </c>
    </row>
    <row r="81" spans="1:6" x14ac:dyDescent="0.25">
      <c r="A81" t="s">
        <v>9834</v>
      </c>
      <c r="B81" t="s">
        <v>1750</v>
      </c>
      <c r="C81" t="s">
        <v>10129</v>
      </c>
      <c r="D81" t="s">
        <v>10045</v>
      </c>
      <c r="E81" s="13">
        <v>43</v>
      </c>
      <c r="F81" s="13">
        <v>2.3003880499999991</v>
      </c>
    </row>
    <row r="82" spans="1:6" x14ac:dyDescent="0.25">
      <c r="A82" t="s">
        <v>9835</v>
      </c>
      <c r="B82" t="s">
        <v>1986</v>
      </c>
      <c r="C82" t="s">
        <v>10129</v>
      </c>
      <c r="D82" t="s">
        <v>587</v>
      </c>
      <c r="E82" s="13">
        <v>32</v>
      </c>
      <c r="F82" s="13">
        <v>1.05499875</v>
      </c>
    </row>
    <row r="83" spans="1:6" x14ac:dyDescent="0.25">
      <c r="A83" t="s">
        <v>9836</v>
      </c>
      <c r="B83" t="s">
        <v>24</v>
      </c>
      <c r="C83" t="s">
        <v>394</v>
      </c>
      <c r="D83" t="s">
        <v>10048</v>
      </c>
      <c r="E83" s="13">
        <v>84</v>
      </c>
      <c r="F83" s="13">
        <v>6.0819920000000005</v>
      </c>
    </row>
    <row r="84" spans="1:6" x14ac:dyDescent="0.25">
      <c r="A84" t="s">
        <v>9837</v>
      </c>
      <c r="B84" t="s">
        <v>24</v>
      </c>
      <c r="C84" t="s">
        <v>1071</v>
      </c>
      <c r="D84" t="s">
        <v>10042</v>
      </c>
      <c r="E84" s="13">
        <v>128</v>
      </c>
      <c r="F84" s="13">
        <v>4.1894228999999994</v>
      </c>
    </row>
    <row r="85" spans="1:6" x14ac:dyDescent="0.25">
      <c r="A85" t="s">
        <v>9838</v>
      </c>
      <c r="B85" t="s">
        <v>24</v>
      </c>
      <c r="C85" t="s">
        <v>555</v>
      </c>
      <c r="D85" t="s">
        <v>10045</v>
      </c>
      <c r="E85" s="13">
        <v>1</v>
      </c>
      <c r="F85" s="13">
        <v>6.3676800000000006E-2</v>
      </c>
    </row>
    <row r="86" spans="1:6" x14ac:dyDescent="0.25">
      <c r="A86" t="s">
        <v>9838</v>
      </c>
      <c r="B86" t="s">
        <v>24</v>
      </c>
      <c r="C86" t="s">
        <v>555</v>
      </c>
      <c r="D86" t="s">
        <v>10046</v>
      </c>
      <c r="E86" s="13">
        <v>74</v>
      </c>
      <c r="F86" s="13">
        <v>2.622783675</v>
      </c>
    </row>
    <row r="87" spans="1:6" x14ac:dyDescent="0.25">
      <c r="A87" t="s">
        <v>9839</v>
      </c>
      <c r="B87" t="s">
        <v>24</v>
      </c>
      <c r="C87" t="s">
        <v>98</v>
      </c>
      <c r="D87" t="s">
        <v>911</v>
      </c>
      <c r="E87" s="13">
        <v>89</v>
      </c>
      <c r="F87" s="13">
        <v>2.9536698750000001</v>
      </c>
    </row>
    <row r="88" spans="1:6" x14ac:dyDescent="0.25">
      <c r="A88" t="s">
        <v>9839</v>
      </c>
      <c r="B88" t="s">
        <v>24</v>
      </c>
      <c r="C88" t="s">
        <v>98</v>
      </c>
      <c r="D88" t="s">
        <v>10043</v>
      </c>
      <c r="E88" s="13">
        <v>116</v>
      </c>
      <c r="F88" s="13">
        <v>6.2838831000000006</v>
      </c>
    </row>
    <row r="89" spans="1:6" x14ac:dyDescent="0.25">
      <c r="A89" t="s">
        <v>9839</v>
      </c>
      <c r="B89" t="s">
        <v>24</v>
      </c>
      <c r="C89" t="s">
        <v>98</v>
      </c>
      <c r="D89" t="s">
        <v>10046</v>
      </c>
      <c r="E89" s="13">
        <v>1</v>
      </c>
      <c r="F89" s="13">
        <v>3.2989125000000001E-2</v>
      </c>
    </row>
    <row r="90" spans="1:6" x14ac:dyDescent="0.25">
      <c r="A90" t="s">
        <v>9840</v>
      </c>
      <c r="B90" t="s">
        <v>2346</v>
      </c>
      <c r="C90" t="s">
        <v>10129</v>
      </c>
      <c r="D90" t="s">
        <v>10047</v>
      </c>
      <c r="E90" s="13">
        <v>5</v>
      </c>
      <c r="F90" s="13">
        <v>0.352723175</v>
      </c>
    </row>
    <row r="91" spans="1:6" x14ac:dyDescent="0.25">
      <c r="A91" t="s">
        <v>9840</v>
      </c>
      <c r="B91" t="s">
        <v>2346</v>
      </c>
      <c r="C91" t="s">
        <v>10129</v>
      </c>
      <c r="D91" t="s">
        <v>10048</v>
      </c>
      <c r="E91" s="13">
        <v>1</v>
      </c>
      <c r="F91" s="13">
        <v>1.1559175E-2</v>
      </c>
    </row>
    <row r="92" spans="1:6" x14ac:dyDescent="0.25">
      <c r="A92" t="s">
        <v>9840</v>
      </c>
      <c r="B92" t="s">
        <v>2346</v>
      </c>
      <c r="C92" t="s">
        <v>10129</v>
      </c>
      <c r="D92" t="s">
        <v>10045</v>
      </c>
      <c r="E92" s="13">
        <v>1</v>
      </c>
      <c r="F92" s="13">
        <v>1.1559175E-2</v>
      </c>
    </row>
    <row r="93" spans="1:6" x14ac:dyDescent="0.25">
      <c r="A93" t="s">
        <v>9840</v>
      </c>
      <c r="B93" t="s">
        <v>2346</v>
      </c>
      <c r="C93" t="s">
        <v>10129</v>
      </c>
      <c r="D93" t="s">
        <v>10055</v>
      </c>
      <c r="E93" s="13">
        <v>1</v>
      </c>
      <c r="F93" s="13">
        <v>0.02</v>
      </c>
    </row>
    <row r="94" spans="1:6" x14ac:dyDescent="0.25">
      <c r="A94" t="s">
        <v>9841</v>
      </c>
      <c r="B94" t="s">
        <v>2376</v>
      </c>
      <c r="C94" t="s">
        <v>10129</v>
      </c>
      <c r="D94" t="s">
        <v>10044</v>
      </c>
      <c r="E94" s="13">
        <v>19</v>
      </c>
      <c r="F94" s="13">
        <v>0.83158725000000011</v>
      </c>
    </row>
    <row r="95" spans="1:6" x14ac:dyDescent="0.25">
      <c r="A95" t="s">
        <v>9841</v>
      </c>
      <c r="B95" t="s">
        <v>2376</v>
      </c>
      <c r="C95" t="s">
        <v>10129</v>
      </c>
      <c r="D95" t="s">
        <v>10048</v>
      </c>
      <c r="E95" s="13">
        <v>19</v>
      </c>
      <c r="F95" s="13">
        <v>0.21962432499999998</v>
      </c>
    </row>
    <row r="96" spans="1:6" x14ac:dyDescent="0.25">
      <c r="A96" t="s">
        <v>9842</v>
      </c>
      <c r="B96" t="s">
        <v>2376</v>
      </c>
      <c r="C96" t="s">
        <v>98</v>
      </c>
      <c r="D96" t="s">
        <v>10045</v>
      </c>
      <c r="E96" s="13">
        <v>105</v>
      </c>
      <c r="F96" s="13">
        <v>4.3510754750000009</v>
      </c>
    </row>
    <row r="97" spans="1:6" x14ac:dyDescent="0.25">
      <c r="A97" t="s">
        <v>9843</v>
      </c>
      <c r="B97" t="s">
        <v>2376</v>
      </c>
      <c r="C97" t="s">
        <v>2422</v>
      </c>
      <c r="D97" t="s">
        <v>10046</v>
      </c>
      <c r="E97" s="13">
        <v>216</v>
      </c>
      <c r="F97" s="13">
        <v>10.224707525000007</v>
      </c>
    </row>
    <row r="98" spans="1:6" x14ac:dyDescent="0.25">
      <c r="A98" t="s">
        <v>9843</v>
      </c>
      <c r="B98" t="s">
        <v>2376</v>
      </c>
      <c r="C98" t="s">
        <v>2422</v>
      </c>
      <c r="D98" t="s">
        <v>10056</v>
      </c>
      <c r="E98" s="13">
        <v>90</v>
      </c>
      <c r="F98" s="13">
        <v>2.1231355000000001</v>
      </c>
    </row>
    <row r="99" spans="1:6" x14ac:dyDescent="0.25">
      <c r="A99" t="s">
        <v>9844</v>
      </c>
      <c r="B99" t="s">
        <v>2549</v>
      </c>
      <c r="C99" t="s">
        <v>98</v>
      </c>
      <c r="D99" t="s">
        <v>10043</v>
      </c>
      <c r="E99" s="13">
        <v>899</v>
      </c>
      <c r="F99" s="13">
        <v>18.494744655000002</v>
      </c>
    </row>
    <row r="100" spans="1:6" x14ac:dyDescent="0.25">
      <c r="A100" t="s">
        <v>9845</v>
      </c>
      <c r="B100" t="s">
        <v>2838</v>
      </c>
      <c r="C100" t="s">
        <v>10129</v>
      </c>
      <c r="D100" t="s">
        <v>10046</v>
      </c>
      <c r="E100" s="13">
        <v>344</v>
      </c>
      <c r="F100" s="13">
        <v>20.969093850000004</v>
      </c>
    </row>
    <row r="101" spans="1:6" x14ac:dyDescent="0.25">
      <c r="A101" t="s">
        <v>9846</v>
      </c>
      <c r="B101" t="s">
        <v>2886</v>
      </c>
      <c r="C101" t="s">
        <v>10129</v>
      </c>
      <c r="D101" t="s">
        <v>10053</v>
      </c>
      <c r="E101" s="13">
        <v>9</v>
      </c>
      <c r="F101" s="13">
        <v>0.18</v>
      </c>
    </row>
    <row r="102" spans="1:6" x14ac:dyDescent="0.25">
      <c r="A102" t="s">
        <v>9847</v>
      </c>
      <c r="B102" t="s">
        <v>2898</v>
      </c>
      <c r="C102" t="s">
        <v>10129</v>
      </c>
      <c r="D102" t="s">
        <v>587</v>
      </c>
      <c r="E102" s="13">
        <v>3</v>
      </c>
      <c r="F102" s="13">
        <v>9.8967374999999996E-2</v>
      </c>
    </row>
    <row r="103" spans="1:6" x14ac:dyDescent="0.25">
      <c r="A103" t="s">
        <v>9847</v>
      </c>
      <c r="B103" t="s">
        <v>2898</v>
      </c>
      <c r="C103" t="s">
        <v>10129</v>
      </c>
      <c r="D103" t="s">
        <v>10041</v>
      </c>
      <c r="E103" s="13">
        <v>25</v>
      </c>
      <c r="F103" s="13">
        <v>0.82472812500000003</v>
      </c>
    </row>
    <row r="104" spans="1:6" x14ac:dyDescent="0.25">
      <c r="A104" t="s">
        <v>9847</v>
      </c>
      <c r="B104" t="s">
        <v>2898</v>
      </c>
      <c r="C104" t="s">
        <v>10129</v>
      </c>
      <c r="D104" t="s">
        <v>10047</v>
      </c>
      <c r="E104" s="13">
        <v>22</v>
      </c>
      <c r="F104" s="13">
        <v>0.72576075000000007</v>
      </c>
    </row>
    <row r="105" spans="1:6" x14ac:dyDescent="0.25">
      <c r="A105" t="s">
        <v>9848</v>
      </c>
      <c r="B105" t="s">
        <v>2925</v>
      </c>
      <c r="C105" t="s">
        <v>10129</v>
      </c>
      <c r="D105" t="s">
        <v>832</v>
      </c>
      <c r="E105" s="13">
        <v>2</v>
      </c>
      <c r="F105" s="13">
        <v>4.3767750000000001E-2</v>
      </c>
    </row>
    <row r="106" spans="1:6" x14ac:dyDescent="0.25">
      <c r="A106" t="s">
        <v>9848</v>
      </c>
      <c r="B106" t="s">
        <v>2925</v>
      </c>
      <c r="C106" t="s">
        <v>10129</v>
      </c>
      <c r="D106" t="s">
        <v>10045</v>
      </c>
      <c r="E106" s="13">
        <v>2</v>
      </c>
      <c r="F106" s="13">
        <v>4.3767750000000001E-2</v>
      </c>
    </row>
    <row r="107" spans="1:6" x14ac:dyDescent="0.25">
      <c r="A107" t="s">
        <v>9849</v>
      </c>
      <c r="B107" t="s">
        <v>2943</v>
      </c>
      <c r="C107" t="s">
        <v>10129</v>
      </c>
      <c r="D107" t="s">
        <v>807</v>
      </c>
      <c r="E107" s="13">
        <v>1</v>
      </c>
      <c r="F107" s="13">
        <v>3.2858474999999998E-2</v>
      </c>
    </row>
    <row r="108" spans="1:6" x14ac:dyDescent="0.25">
      <c r="A108" t="s">
        <v>9849</v>
      </c>
      <c r="B108" t="s">
        <v>2943</v>
      </c>
      <c r="C108" t="s">
        <v>10129</v>
      </c>
      <c r="D108" t="s">
        <v>10045</v>
      </c>
      <c r="E108" s="13">
        <v>7</v>
      </c>
      <c r="F108" s="13">
        <v>0.59703700000000004</v>
      </c>
    </row>
    <row r="109" spans="1:6" x14ac:dyDescent="0.25">
      <c r="A109" t="s">
        <v>9850</v>
      </c>
      <c r="B109" t="s">
        <v>2957</v>
      </c>
      <c r="C109" t="s">
        <v>10129</v>
      </c>
      <c r="D109" t="s">
        <v>10041</v>
      </c>
      <c r="E109" s="13">
        <v>325</v>
      </c>
      <c r="F109" s="13">
        <v>107.25</v>
      </c>
    </row>
    <row r="110" spans="1:6" x14ac:dyDescent="0.25">
      <c r="A110" t="s">
        <v>9850</v>
      </c>
      <c r="B110" t="s">
        <v>2957</v>
      </c>
      <c r="C110" t="s">
        <v>10129</v>
      </c>
      <c r="D110" t="s">
        <v>10049</v>
      </c>
      <c r="E110" s="13">
        <v>141</v>
      </c>
      <c r="F110" s="13">
        <v>46.53</v>
      </c>
    </row>
    <row r="111" spans="1:6" x14ac:dyDescent="0.25">
      <c r="A111" t="s">
        <v>9850</v>
      </c>
      <c r="B111" t="s">
        <v>2957</v>
      </c>
      <c r="C111" t="s">
        <v>10129</v>
      </c>
      <c r="D111" t="s">
        <v>10047</v>
      </c>
      <c r="E111" s="13">
        <v>162</v>
      </c>
      <c r="F111" s="13">
        <v>11.900195999999999</v>
      </c>
    </row>
    <row r="112" spans="1:6" x14ac:dyDescent="0.25">
      <c r="A112" t="s">
        <v>9851</v>
      </c>
      <c r="B112" t="s">
        <v>2957</v>
      </c>
      <c r="C112" t="s">
        <v>952</v>
      </c>
      <c r="D112" t="s">
        <v>832</v>
      </c>
      <c r="E112" s="13">
        <v>24</v>
      </c>
      <c r="F112" s="13">
        <v>0.87535499999999999</v>
      </c>
    </row>
    <row r="113" spans="1:6" x14ac:dyDescent="0.25">
      <c r="A113" t="s">
        <v>9852</v>
      </c>
      <c r="B113" t="s">
        <v>2957</v>
      </c>
      <c r="C113" t="s">
        <v>588</v>
      </c>
      <c r="D113" t="s">
        <v>10043</v>
      </c>
      <c r="E113" s="13">
        <v>38</v>
      </c>
      <c r="F113" s="13">
        <v>0.91195000000000004</v>
      </c>
    </row>
    <row r="114" spans="1:6" x14ac:dyDescent="0.25">
      <c r="A114" t="s">
        <v>9853</v>
      </c>
      <c r="B114" t="s">
        <v>2957</v>
      </c>
      <c r="C114" t="s">
        <v>978</v>
      </c>
      <c r="D114" t="s">
        <v>807</v>
      </c>
      <c r="E114" s="13">
        <v>129</v>
      </c>
      <c r="F114" s="13">
        <v>7.4526880500000017</v>
      </c>
    </row>
    <row r="115" spans="1:6" x14ac:dyDescent="0.25">
      <c r="A115" t="s">
        <v>9854</v>
      </c>
      <c r="B115" t="s">
        <v>2957</v>
      </c>
      <c r="C115" t="s">
        <v>56</v>
      </c>
      <c r="D115" t="s">
        <v>10044</v>
      </c>
      <c r="E115" s="13">
        <v>28</v>
      </c>
      <c r="F115" s="13">
        <v>0.88761204999999999</v>
      </c>
    </row>
    <row r="116" spans="1:6" x14ac:dyDescent="0.25">
      <c r="A116" t="s">
        <v>9855</v>
      </c>
      <c r="B116" t="s">
        <v>2957</v>
      </c>
      <c r="C116" t="s">
        <v>364</v>
      </c>
      <c r="D116" t="s">
        <v>10044</v>
      </c>
      <c r="E116" s="13">
        <v>118</v>
      </c>
      <c r="F116" s="13">
        <v>6.3613803250000034</v>
      </c>
    </row>
    <row r="117" spans="1:6" x14ac:dyDescent="0.25">
      <c r="A117" t="s">
        <v>9856</v>
      </c>
      <c r="B117" t="s">
        <v>2957</v>
      </c>
      <c r="C117" t="s">
        <v>394</v>
      </c>
      <c r="D117" t="s">
        <v>10049</v>
      </c>
      <c r="E117" s="13">
        <v>71</v>
      </c>
      <c r="F117" s="13">
        <v>2.2700873000000001</v>
      </c>
    </row>
    <row r="118" spans="1:6" x14ac:dyDescent="0.25">
      <c r="A118" t="s">
        <v>9857</v>
      </c>
      <c r="B118" t="s">
        <v>2957</v>
      </c>
      <c r="C118" t="s">
        <v>194</v>
      </c>
      <c r="D118" t="s">
        <v>10052</v>
      </c>
      <c r="E118" s="13">
        <v>7</v>
      </c>
      <c r="F118" s="13">
        <v>0.30637425000000001</v>
      </c>
    </row>
    <row r="119" spans="1:6" x14ac:dyDescent="0.25">
      <c r="A119" t="s">
        <v>9858</v>
      </c>
      <c r="B119" t="s">
        <v>2957</v>
      </c>
      <c r="C119" t="s">
        <v>409</v>
      </c>
      <c r="D119" t="s">
        <v>832</v>
      </c>
      <c r="E119" s="13">
        <v>2</v>
      </c>
      <c r="F119" s="13">
        <v>2.3118349999999999E-2</v>
      </c>
    </row>
    <row r="120" spans="1:6" x14ac:dyDescent="0.25">
      <c r="A120" t="s">
        <v>9858</v>
      </c>
      <c r="B120" t="s">
        <v>2957</v>
      </c>
      <c r="C120" t="s">
        <v>409</v>
      </c>
      <c r="D120" t="s">
        <v>10047</v>
      </c>
      <c r="E120" s="13">
        <v>97</v>
      </c>
      <c r="F120" s="13">
        <v>8.1198961500000024</v>
      </c>
    </row>
    <row r="121" spans="1:6" x14ac:dyDescent="0.25">
      <c r="A121" t="s">
        <v>9859</v>
      </c>
      <c r="B121" t="s">
        <v>2957</v>
      </c>
      <c r="C121" t="s">
        <v>1071</v>
      </c>
      <c r="D121" t="s">
        <v>10045</v>
      </c>
      <c r="E121" s="13">
        <v>131</v>
      </c>
      <c r="F121" s="13">
        <v>6.3772040499999996</v>
      </c>
    </row>
    <row r="122" spans="1:6" x14ac:dyDescent="0.25">
      <c r="A122" t="s">
        <v>9860</v>
      </c>
      <c r="B122" t="s">
        <v>2957</v>
      </c>
      <c r="C122" t="s">
        <v>98</v>
      </c>
      <c r="D122" t="s">
        <v>10045</v>
      </c>
      <c r="E122" s="13">
        <v>304</v>
      </c>
      <c r="F122" s="13">
        <v>32.814915200000002</v>
      </c>
    </row>
    <row r="123" spans="1:6" x14ac:dyDescent="0.25">
      <c r="A123" t="s">
        <v>9861</v>
      </c>
      <c r="B123" t="s">
        <v>3307</v>
      </c>
      <c r="C123" t="s">
        <v>952</v>
      </c>
      <c r="D123" t="s">
        <v>10041</v>
      </c>
      <c r="E123" s="13">
        <v>76</v>
      </c>
      <c r="F123" s="13">
        <v>6.4821160000000004</v>
      </c>
    </row>
    <row r="124" spans="1:6" x14ac:dyDescent="0.25">
      <c r="A124" t="s">
        <v>9862</v>
      </c>
      <c r="B124" t="s">
        <v>3307</v>
      </c>
      <c r="C124" t="s">
        <v>588</v>
      </c>
      <c r="D124" t="s">
        <v>10043</v>
      </c>
      <c r="E124" s="13">
        <v>65</v>
      </c>
      <c r="F124" s="13">
        <v>1.5716943750000001</v>
      </c>
    </row>
    <row r="125" spans="1:6" x14ac:dyDescent="0.25">
      <c r="A125" t="s">
        <v>9863</v>
      </c>
      <c r="B125" t="s">
        <v>3307</v>
      </c>
      <c r="C125" t="s">
        <v>984</v>
      </c>
      <c r="D125" t="s">
        <v>10041</v>
      </c>
      <c r="E125" s="13">
        <v>54</v>
      </c>
      <c r="F125" s="13">
        <v>4.6057140000000008</v>
      </c>
    </row>
    <row r="126" spans="1:6" x14ac:dyDescent="0.25">
      <c r="A126" t="s">
        <v>9864</v>
      </c>
      <c r="B126" t="s">
        <v>3307</v>
      </c>
      <c r="C126" t="s">
        <v>194</v>
      </c>
      <c r="D126" t="s">
        <v>10053</v>
      </c>
      <c r="E126" s="13">
        <v>56</v>
      </c>
      <c r="F126" s="13">
        <v>1.8574359749999998</v>
      </c>
    </row>
    <row r="127" spans="1:6" x14ac:dyDescent="0.25">
      <c r="A127" t="s">
        <v>9865</v>
      </c>
      <c r="B127" t="s">
        <v>3307</v>
      </c>
      <c r="C127" t="s">
        <v>239</v>
      </c>
      <c r="D127" t="s">
        <v>10051</v>
      </c>
      <c r="E127" s="13">
        <v>149</v>
      </c>
      <c r="F127" s="13">
        <v>6.2621164750000009</v>
      </c>
    </row>
    <row r="128" spans="1:6" x14ac:dyDescent="0.25">
      <c r="A128" t="s">
        <v>9866</v>
      </c>
      <c r="B128" t="s">
        <v>3307</v>
      </c>
      <c r="C128" t="s">
        <v>555</v>
      </c>
      <c r="D128" t="s">
        <v>10042</v>
      </c>
      <c r="E128" s="13">
        <v>77</v>
      </c>
      <c r="F128" s="13">
        <v>6.4487114999999999</v>
      </c>
    </row>
    <row r="129" spans="1:6" x14ac:dyDescent="0.25">
      <c r="A129" t="s">
        <v>9867</v>
      </c>
      <c r="B129" t="s">
        <v>3409</v>
      </c>
      <c r="C129" t="s">
        <v>952</v>
      </c>
      <c r="D129" t="s">
        <v>832</v>
      </c>
      <c r="E129" s="13">
        <v>43</v>
      </c>
      <c r="F129" s="13">
        <v>0.86</v>
      </c>
    </row>
    <row r="130" spans="1:6" x14ac:dyDescent="0.25">
      <c r="A130" t="s">
        <v>9868</v>
      </c>
      <c r="B130" t="s">
        <v>3409</v>
      </c>
      <c r="C130" t="s">
        <v>978</v>
      </c>
      <c r="D130" t="s">
        <v>807</v>
      </c>
      <c r="E130" s="13">
        <v>56</v>
      </c>
      <c r="F130" s="13">
        <v>1.3130325</v>
      </c>
    </row>
    <row r="131" spans="1:6" x14ac:dyDescent="0.25">
      <c r="A131" t="s">
        <v>9869</v>
      </c>
      <c r="B131" t="s">
        <v>3409</v>
      </c>
      <c r="C131" t="s">
        <v>364</v>
      </c>
      <c r="D131" t="s">
        <v>10044</v>
      </c>
      <c r="E131" s="13">
        <v>10</v>
      </c>
      <c r="F131" s="13">
        <v>0.21883875</v>
      </c>
    </row>
    <row r="132" spans="1:6" x14ac:dyDescent="0.25">
      <c r="A132" t="s">
        <v>9870</v>
      </c>
      <c r="B132" t="s">
        <v>3409</v>
      </c>
      <c r="C132" t="s">
        <v>409</v>
      </c>
      <c r="D132" t="s">
        <v>10053</v>
      </c>
      <c r="E132" s="13">
        <v>21</v>
      </c>
      <c r="F132" s="13">
        <v>1.0191182399999998</v>
      </c>
    </row>
    <row r="133" spans="1:6" x14ac:dyDescent="0.25">
      <c r="A133" t="s">
        <v>9871</v>
      </c>
      <c r="B133" t="s">
        <v>3409</v>
      </c>
      <c r="C133" t="s">
        <v>1071</v>
      </c>
      <c r="D133" t="s">
        <v>10051</v>
      </c>
      <c r="E133" s="13">
        <v>112</v>
      </c>
      <c r="F133" s="13">
        <v>5.680139399999999</v>
      </c>
    </row>
    <row r="134" spans="1:6" x14ac:dyDescent="0.25">
      <c r="A134" t="s">
        <v>9872</v>
      </c>
      <c r="B134" t="s">
        <v>3586</v>
      </c>
      <c r="C134" t="s">
        <v>394</v>
      </c>
      <c r="D134" t="s">
        <v>587</v>
      </c>
      <c r="E134" s="13">
        <v>4</v>
      </c>
      <c r="F134" s="13">
        <v>0.25856639999999997</v>
      </c>
    </row>
    <row r="135" spans="1:6" x14ac:dyDescent="0.25">
      <c r="A135" t="s">
        <v>9872</v>
      </c>
      <c r="B135" t="s">
        <v>3586</v>
      </c>
      <c r="C135" t="s">
        <v>394</v>
      </c>
      <c r="D135" t="s">
        <v>807</v>
      </c>
      <c r="E135" s="13">
        <v>9</v>
      </c>
      <c r="F135" s="13">
        <v>0.39390975000000006</v>
      </c>
    </row>
    <row r="136" spans="1:6" x14ac:dyDescent="0.25">
      <c r="A136" t="s">
        <v>9872</v>
      </c>
      <c r="B136" t="s">
        <v>3586</v>
      </c>
      <c r="C136" t="s">
        <v>394</v>
      </c>
      <c r="D136" t="s">
        <v>911</v>
      </c>
      <c r="E136" s="13">
        <v>1</v>
      </c>
      <c r="F136" s="13">
        <v>1.1559175E-2</v>
      </c>
    </row>
    <row r="137" spans="1:6" x14ac:dyDescent="0.25">
      <c r="A137" t="s">
        <v>9872</v>
      </c>
      <c r="B137" t="s">
        <v>3586</v>
      </c>
      <c r="C137" t="s">
        <v>394</v>
      </c>
      <c r="D137" t="s">
        <v>10049</v>
      </c>
      <c r="E137" s="13">
        <v>81</v>
      </c>
      <c r="F137" s="13">
        <v>2.6917166250000006</v>
      </c>
    </row>
    <row r="138" spans="1:6" x14ac:dyDescent="0.25">
      <c r="A138" t="s">
        <v>9873</v>
      </c>
      <c r="B138" t="s">
        <v>3586</v>
      </c>
      <c r="C138" t="s">
        <v>239</v>
      </c>
      <c r="D138" t="s">
        <v>10051</v>
      </c>
      <c r="E138" s="13">
        <v>101</v>
      </c>
      <c r="F138" s="13">
        <v>4.9014734399999993</v>
      </c>
    </row>
    <row r="139" spans="1:6" x14ac:dyDescent="0.25">
      <c r="A139" t="s">
        <v>9874</v>
      </c>
      <c r="B139" t="s">
        <v>3674</v>
      </c>
      <c r="C139" t="s">
        <v>10129</v>
      </c>
      <c r="D139" t="s">
        <v>10052</v>
      </c>
      <c r="E139" s="13">
        <v>313</v>
      </c>
      <c r="F139" s="13">
        <v>31.950233049999998</v>
      </c>
    </row>
    <row r="140" spans="1:6" x14ac:dyDescent="0.25">
      <c r="A140" t="s">
        <v>9875</v>
      </c>
      <c r="B140" t="s">
        <v>3708</v>
      </c>
      <c r="C140" t="s">
        <v>10129</v>
      </c>
      <c r="D140" t="s">
        <v>10041</v>
      </c>
      <c r="E140" s="13">
        <v>172</v>
      </c>
      <c r="F140" s="13">
        <v>7.0061814</v>
      </c>
    </row>
    <row r="141" spans="1:6" x14ac:dyDescent="0.25">
      <c r="A141" t="s">
        <v>9876</v>
      </c>
      <c r="B141" t="s">
        <v>3735</v>
      </c>
      <c r="C141" t="s">
        <v>394</v>
      </c>
      <c r="D141" t="s">
        <v>10047</v>
      </c>
      <c r="E141" s="13">
        <v>19</v>
      </c>
      <c r="F141" s="13">
        <v>0.83158725</v>
      </c>
    </row>
    <row r="142" spans="1:6" x14ac:dyDescent="0.25">
      <c r="A142" t="s">
        <v>9877</v>
      </c>
      <c r="B142" t="s">
        <v>3735</v>
      </c>
      <c r="C142" t="s">
        <v>272</v>
      </c>
      <c r="D142" t="s">
        <v>807</v>
      </c>
      <c r="E142" s="13">
        <v>14</v>
      </c>
      <c r="F142" s="13">
        <v>0.61274850000000003</v>
      </c>
    </row>
    <row r="143" spans="1:6" x14ac:dyDescent="0.25">
      <c r="A143" t="s">
        <v>9877</v>
      </c>
      <c r="B143" t="s">
        <v>3735</v>
      </c>
      <c r="C143" t="s">
        <v>272</v>
      </c>
      <c r="D143" t="s">
        <v>10042</v>
      </c>
      <c r="E143" s="13">
        <v>76</v>
      </c>
      <c r="F143" s="13">
        <v>3.2619318500000003</v>
      </c>
    </row>
    <row r="144" spans="1:6" x14ac:dyDescent="0.25">
      <c r="A144" t="s">
        <v>9878</v>
      </c>
      <c r="B144" t="s">
        <v>3735</v>
      </c>
      <c r="C144" t="s">
        <v>978</v>
      </c>
      <c r="D144" t="s">
        <v>807</v>
      </c>
      <c r="E144" s="13">
        <v>496</v>
      </c>
      <c r="F144" s="13">
        <v>31.315825125</v>
      </c>
    </row>
    <row r="145" spans="1:6" x14ac:dyDescent="0.25">
      <c r="A145" t="s">
        <v>9879</v>
      </c>
      <c r="B145" t="s">
        <v>3735</v>
      </c>
      <c r="C145" t="s">
        <v>984</v>
      </c>
      <c r="D145" t="s">
        <v>10041</v>
      </c>
      <c r="E145" s="13">
        <v>286</v>
      </c>
      <c r="F145" s="13">
        <v>16.850583749999998</v>
      </c>
    </row>
    <row r="146" spans="1:6" x14ac:dyDescent="0.25">
      <c r="A146" t="s">
        <v>9880</v>
      </c>
      <c r="B146" t="s">
        <v>3735</v>
      </c>
      <c r="C146" t="s">
        <v>994</v>
      </c>
      <c r="D146" t="s">
        <v>10047</v>
      </c>
      <c r="E146" s="13">
        <v>139</v>
      </c>
      <c r="F146" s="13">
        <v>16.645212000000001</v>
      </c>
    </row>
    <row r="147" spans="1:6" x14ac:dyDescent="0.25">
      <c r="A147" t="s">
        <v>9881</v>
      </c>
      <c r="B147" t="s">
        <v>3735</v>
      </c>
      <c r="C147" t="s">
        <v>364</v>
      </c>
      <c r="D147" t="s">
        <v>10044</v>
      </c>
      <c r="E147" s="13">
        <v>7</v>
      </c>
      <c r="F147" s="13">
        <v>0.274165675</v>
      </c>
    </row>
    <row r="148" spans="1:6" x14ac:dyDescent="0.25">
      <c r="A148" t="s">
        <v>9882</v>
      </c>
      <c r="B148" t="s">
        <v>3735</v>
      </c>
      <c r="C148" t="s">
        <v>394</v>
      </c>
      <c r="D148" t="s">
        <v>10053</v>
      </c>
      <c r="E148" s="13">
        <v>158</v>
      </c>
      <c r="F148" s="13">
        <v>10.37295675</v>
      </c>
    </row>
    <row r="149" spans="1:6" x14ac:dyDescent="0.25">
      <c r="A149" t="s">
        <v>9883</v>
      </c>
      <c r="B149" t="s">
        <v>3735</v>
      </c>
      <c r="C149" t="s">
        <v>1071</v>
      </c>
      <c r="D149" t="s">
        <v>587</v>
      </c>
      <c r="E149" s="13">
        <v>1</v>
      </c>
      <c r="F149" s="13">
        <v>6.5651625000000005E-2</v>
      </c>
    </row>
    <row r="150" spans="1:6" x14ac:dyDescent="0.25">
      <c r="A150" t="s">
        <v>9883</v>
      </c>
      <c r="B150" t="s">
        <v>3735</v>
      </c>
      <c r="C150" t="s">
        <v>1071</v>
      </c>
      <c r="D150" t="s">
        <v>832</v>
      </c>
      <c r="E150" s="13">
        <v>3</v>
      </c>
      <c r="F150" s="13">
        <v>6.5651625000000005E-2</v>
      </c>
    </row>
    <row r="151" spans="1:6" x14ac:dyDescent="0.25">
      <c r="A151" t="s">
        <v>9883</v>
      </c>
      <c r="B151" t="s">
        <v>3735</v>
      </c>
      <c r="C151" t="s">
        <v>1071</v>
      </c>
      <c r="D151" t="s">
        <v>10043</v>
      </c>
      <c r="E151" s="13">
        <v>483</v>
      </c>
      <c r="F151" s="13">
        <v>29.900186125000022</v>
      </c>
    </row>
    <row r="152" spans="1:6" x14ac:dyDescent="0.25">
      <c r="A152" t="s">
        <v>9883</v>
      </c>
      <c r="B152" t="s">
        <v>3735</v>
      </c>
      <c r="C152" t="s">
        <v>1071</v>
      </c>
      <c r="D152" t="s">
        <v>10045</v>
      </c>
      <c r="E152" s="13">
        <v>0</v>
      </c>
      <c r="F152" s="13">
        <v>0</v>
      </c>
    </row>
    <row r="153" spans="1:6" x14ac:dyDescent="0.25">
      <c r="A153" t="s">
        <v>9884</v>
      </c>
      <c r="B153" t="s">
        <v>3735</v>
      </c>
      <c r="C153" t="s">
        <v>272</v>
      </c>
      <c r="D153" t="s">
        <v>10042</v>
      </c>
      <c r="E153" s="13">
        <v>24</v>
      </c>
      <c r="F153" s="13">
        <v>0.94100662499999999</v>
      </c>
    </row>
    <row r="154" spans="1:6" x14ac:dyDescent="0.25">
      <c r="A154" t="s">
        <v>9885</v>
      </c>
      <c r="B154" t="s">
        <v>3735</v>
      </c>
      <c r="C154" t="s">
        <v>555</v>
      </c>
      <c r="D154" t="s">
        <v>10053</v>
      </c>
      <c r="E154" s="13">
        <v>15</v>
      </c>
      <c r="F154" s="13">
        <v>0.98477437499999998</v>
      </c>
    </row>
    <row r="155" spans="1:6" x14ac:dyDescent="0.25">
      <c r="A155" t="s">
        <v>9885</v>
      </c>
      <c r="B155" t="s">
        <v>3735</v>
      </c>
      <c r="C155" t="s">
        <v>555</v>
      </c>
      <c r="D155" t="s">
        <v>10045</v>
      </c>
      <c r="E155" s="13">
        <v>600</v>
      </c>
      <c r="F155" s="13">
        <v>49.435673625000007</v>
      </c>
    </row>
    <row r="156" spans="1:6" x14ac:dyDescent="0.25">
      <c r="A156" t="s">
        <v>9886</v>
      </c>
      <c r="B156" t="s">
        <v>4728</v>
      </c>
      <c r="C156" t="s">
        <v>10129</v>
      </c>
      <c r="D156" t="s">
        <v>587</v>
      </c>
      <c r="E156" s="13">
        <v>3</v>
      </c>
      <c r="F156" s="13">
        <v>3.4677525000000001E-2</v>
      </c>
    </row>
    <row r="157" spans="1:6" x14ac:dyDescent="0.25">
      <c r="A157" t="s">
        <v>9886</v>
      </c>
      <c r="B157" t="s">
        <v>4728</v>
      </c>
      <c r="C157" t="s">
        <v>10129</v>
      </c>
      <c r="D157" t="s">
        <v>10047</v>
      </c>
      <c r="E157" s="13">
        <v>8</v>
      </c>
      <c r="F157" s="13">
        <v>0.66999600000000004</v>
      </c>
    </row>
    <row r="158" spans="1:6" x14ac:dyDescent="0.25">
      <c r="A158" t="s">
        <v>9886</v>
      </c>
      <c r="B158" t="s">
        <v>4728</v>
      </c>
      <c r="C158" t="s">
        <v>10129</v>
      </c>
      <c r="D158" t="s">
        <v>10052</v>
      </c>
      <c r="E158" s="13">
        <v>65</v>
      </c>
      <c r="F158" s="13">
        <v>0.75134637500000001</v>
      </c>
    </row>
    <row r="159" spans="1:6" x14ac:dyDescent="0.25">
      <c r="A159" t="s">
        <v>9887</v>
      </c>
      <c r="B159" t="s">
        <v>4743</v>
      </c>
      <c r="C159" t="s">
        <v>10129</v>
      </c>
      <c r="D159" t="s">
        <v>10042</v>
      </c>
      <c r="E159" s="13">
        <v>2</v>
      </c>
      <c r="F159" s="13">
        <v>9.705888E-2</v>
      </c>
    </row>
    <row r="160" spans="1:6" x14ac:dyDescent="0.25">
      <c r="A160" t="s">
        <v>9888</v>
      </c>
      <c r="B160" t="s">
        <v>4743</v>
      </c>
      <c r="C160" t="s">
        <v>98</v>
      </c>
      <c r="D160" t="s">
        <v>10043</v>
      </c>
      <c r="E160" s="13">
        <v>152</v>
      </c>
      <c r="F160" s="13">
        <v>9.6788736000000011</v>
      </c>
    </row>
    <row r="161" spans="1:6" x14ac:dyDescent="0.25">
      <c r="A161" t="s">
        <v>9889</v>
      </c>
      <c r="B161" t="s">
        <v>4763</v>
      </c>
      <c r="C161" t="s">
        <v>10129</v>
      </c>
      <c r="D161" t="s">
        <v>10049</v>
      </c>
      <c r="E161" s="13">
        <v>35</v>
      </c>
      <c r="F161" s="13">
        <v>2.2990480499999997</v>
      </c>
    </row>
    <row r="162" spans="1:6" x14ac:dyDescent="0.25">
      <c r="A162" t="s">
        <v>9890</v>
      </c>
      <c r="B162" t="s">
        <v>4798</v>
      </c>
      <c r="C162" t="s">
        <v>4794</v>
      </c>
      <c r="D162" t="s">
        <v>10046</v>
      </c>
      <c r="E162" s="13">
        <v>608</v>
      </c>
      <c r="F162" s="13">
        <v>88.517698559999999</v>
      </c>
    </row>
    <row r="163" spans="1:6" x14ac:dyDescent="0.25">
      <c r="A163" t="s">
        <v>9891</v>
      </c>
      <c r="B163" t="s">
        <v>4798</v>
      </c>
      <c r="C163" t="s">
        <v>588</v>
      </c>
      <c r="D163" t="s">
        <v>10043</v>
      </c>
      <c r="E163" s="13">
        <v>76</v>
      </c>
      <c r="F163" s="13">
        <v>3.2697875999999999</v>
      </c>
    </row>
    <row r="164" spans="1:6" x14ac:dyDescent="0.25">
      <c r="A164" t="s">
        <v>9892</v>
      </c>
      <c r="B164" t="s">
        <v>4798</v>
      </c>
      <c r="C164" t="s">
        <v>4860</v>
      </c>
      <c r="D164" t="s">
        <v>10049</v>
      </c>
      <c r="E164" s="13">
        <v>152</v>
      </c>
      <c r="F164" s="13">
        <v>12.110630400000002</v>
      </c>
    </row>
    <row r="165" spans="1:6" x14ac:dyDescent="0.25">
      <c r="A165" t="s">
        <v>9893</v>
      </c>
      <c r="B165" t="s">
        <v>4798</v>
      </c>
      <c r="C165" t="s">
        <v>194</v>
      </c>
      <c r="D165" t="s">
        <v>10053</v>
      </c>
      <c r="E165" s="13">
        <v>14</v>
      </c>
      <c r="F165" s="13">
        <v>0.68250052500000002</v>
      </c>
    </row>
    <row r="166" spans="1:6" x14ac:dyDescent="0.25">
      <c r="A166" t="s">
        <v>9894</v>
      </c>
      <c r="B166" t="s">
        <v>4798</v>
      </c>
      <c r="C166" t="s">
        <v>4883</v>
      </c>
      <c r="D166" t="s">
        <v>587</v>
      </c>
      <c r="E166" s="13">
        <v>304</v>
      </c>
      <c r="F166" s="13">
        <v>24.221260800000003</v>
      </c>
    </row>
    <row r="167" spans="1:6" x14ac:dyDescent="0.25">
      <c r="A167" t="s">
        <v>9895</v>
      </c>
      <c r="B167" t="s">
        <v>4798</v>
      </c>
      <c r="C167" t="s">
        <v>555</v>
      </c>
      <c r="D167" t="s">
        <v>10044</v>
      </c>
      <c r="E167" s="13">
        <v>14</v>
      </c>
      <c r="F167" s="13">
        <v>0.90498239999999996</v>
      </c>
    </row>
    <row r="168" spans="1:6" x14ac:dyDescent="0.25">
      <c r="A168" t="s">
        <v>9896</v>
      </c>
      <c r="B168" t="s">
        <v>4911</v>
      </c>
      <c r="C168" t="s">
        <v>10129</v>
      </c>
      <c r="D168" t="s">
        <v>587</v>
      </c>
      <c r="E168" s="13">
        <v>8</v>
      </c>
      <c r="F168" s="13">
        <v>0.124681975</v>
      </c>
    </row>
    <row r="169" spans="1:6" x14ac:dyDescent="0.25">
      <c r="A169" t="s">
        <v>9896</v>
      </c>
      <c r="B169" t="s">
        <v>4911</v>
      </c>
      <c r="C169" t="s">
        <v>10129</v>
      </c>
      <c r="D169" t="s">
        <v>807</v>
      </c>
      <c r="E169" s="13">
        <v>1</v>
      </c>
      <c r="F169" s="13">
        <v>1.1559175E-2</v>
      </c>
    </row>
    <row r="170" spans="1:6" x14ac:dyDescent="0.25">
      <c r="A170" t="s">
        <v>9896</v>
      </c>
      <c r="B170" t="s">
        <v>4911</v>
      </c>
      <c r="C170" t="s">
        <v>10129</v>
      </c>
      <c r="D170" t="s">
        <v>832</v>
      </c>
      <c r="E170" s="13">
        <v>8</v>
      </c>
      <c r="F170" s="13">
        <v>9.2473399999999997E-2</v>
      </c>
    </row>
    <row r="171" spans="1:6" x14ac:dyDescent="0.25">
      <c r="A171" t="s">
        <v>9896</v>
      </c>
      <c r="B171" t="s">
        <v>4911</v>
      </c>
      <c r="C171" t="s">
        <v>10129</v>
      </c>
      <c r="D171" t="s">
        <v>10047</v>
      </c>
      <c r="E171" s="13">
        <v>3</v>
      </c>
      <c r="F171" s="13">
        <v>4.5002225E-2</v>
      </c>
    </row>
    <row r="172" spans="1:6" x14ac:dyDescent="0.25">
      <c r="A172" t="s">
        <v>9897</v>
      </c>
      <c r="B172" t="s">
        <v>4940</v>
      </c>
      <c r="C172" t="s">
        <v>10129</v>
      </c>
      <c r="D172" t="s">
        <v>911</v>
      </c>
      <c r="E172" s="13">
        <v>92</v>
      </c>
      <c r="F172" s="13">
        <v>2.0133165000000002</v>
      </c>
    </row>
    <row r="173" spans="1:6" x14ac:dyDescent="0.25">
      <c r="A173" t="s">
        <v>9898</v>
      </c>
      <c r="B173" t="s">
        <v>4947</v>
      </c>
      <c r="C173" t="s">
        <v>409</v>
      </c>
      <c r="D173" t="s">
        <v>10049</v>
      </c>
      <c r="E173" s="13">
        <v>64</v>
      </c>
      <c r="F173" s="13">
        <v>2.11038945</v>
      </c>
    </row>
    <row r="174" spans="1:6" x14ac:dyDescent="0.25">
      <c r="A174" t="s">
        <v>9899</v>
      </c>
      <c r="B174" t="s">
        <v>4947</v>
      </c>
      <c r="C174" t="s">
        <v>272</v>
      </c>
      <c r="D174" t="s">
        <v>911</v>
      </c>
      <c r="E174" s="13">
        <v>36</v>
      </c>
      <c r="F174" s="13">
        <v>1.1870859</v>
      </c>
    </row>
    <row r="175" spans="1:6" x14ac:dyDescent="0.25">
      <c r="A175" t="s">
        <v>9900</v>
      </c>
      <c r="B175" t="s">
        <v>5007</v>
      </c>
      <c r="C175" t="s">
        <v>984</v>
      </c>
      <c r="D175" t="s">
        <v>10041</v>
      </c>
      <c r="E175" s="13">
        <v>154</v>
      </c>
      <c r="F175" s="13">
        <v>6.7402335000000004</v>
      </c>
    </row>
    <row r="176" spans="1:6" x14ac:dyDescent="0.25">
      <c r="A176" t="s">
        <v>9901</v>
      </c>
      <c r="B176" t="s">
        <v>5007</v>
      </c>
      <c r="C176" t="s">
        <v>994</v>
      </c>
      <c r="D176" t="s">
        <v>832</v>
      </c>
      <c r="E176" s="13">
        <v>77</v>
      </c>
      <c r="F176" s="13">
        <v>1.6491422500000001</v>
      </c>
    </row>
    <row r="177" spans="1:6" x14ac:dyDescent="0.25">
      <c r="A177" t="s">
        <v>9902</v>
      </c>
      <c r="B177" t="s">
        <v>5007</v>
      </c>
      <c r="C177" t="s">
        <v>409</v>
      </c>
      <c r="D177" t="s">
        <v>10053</v>
      </c>
      <c r="E177" s="13">
        <v>123</v>
      </c>
      <c r="F177" s="13">
        <v>4.2653355749999999</v>
      </c>
    </row>
    <row r="178" spans="1:6" x14ac:dyDescent="0.25">
      <c r="A178" t="s">
        <v>9903</v>
      </c>
      <c r="B178" t="s">
        <v>5043</v>
      </c>
      <c r="C178" t="s">
        <v>10129</v>
      </c>
      <c r="D178" t="s">
        <v>832</v>
      </c>
      <c r="E178" s="13">
        <v>1</v>
      </c>
      <c r="F178" s="13">
        <v>1.1559175E-2</v>
      </c>
    </row>
    <row r="179" spans="1:6" x14ac:dyDescent="0.25">
      <c r="A179" t="s">
        <v>9904</v>
      </c>
      <c r="B179" t="s">
        <v>5049</v>
      </c>
      <c r="C179" t="s">
        <v>10129</v>
      </c>
      <c r="D179" t="s">
        <v>587</v>
      </c>
      <c r="E179" s="13">
        <v>77</v>
      </c>
      <c r="F179" s="13">
        <v>3.3701167500000002</v>
      </c>
    </row>
    <row r="180" spans="1:6" x14ac:dyDescent="0.25">
      <c r="A180" t="s">
        <v>9904</v>
      </c>
      <c r="B180" t="s">
        <v>5049</v>
      </c>
      <c r="C180" t="s">
        <v>10129</v>
      </c>
      <c r="D180" t="s">
        <v>807</v>
      </c>
      <c r="E180" s="13">
        <v>23</v>
      </c>
      <c r="F180" s="13">
        <v>1.1932884250000002</v>
      </c>
    </row>
    <row r="181" spans="1:6" x14ac:dyDescent="0.25">
      <c r="A181" t="s">
        <v>9904</v>
      </c>
      <c r="B181" t="s">
        <v>5049</v>
      </c>
      <c r="C181" t="s">
        <v>10129</v>
      </c>
      <c r="D181" t="s">
        <v>832</v>
      </c>
      <c r="E181" s="13">
        <v>1</v>
      </c>
      <c r="F181" s="13">
        <v>1.1559175E-2</v>
      </c>
    </row>
    <row r="182" spans="1:6" x14ac:dyDescent="0.25">
      <c r="A182" t="s">
        <v>9904</v>
      </c>
      <c r="B182" t="s">
        <v>5049</v>
      </c>
      <c r="C182" t="s">
        <v>10129</v>
      </c>
      <c r="D182" t="s">
        <v>911</v>
      </c>
      <c r="E182" s="13">
        <v>16</v>
      </c>
      <c r="F182" s="13">
        <v>0.49300442499999997</v>
      </c>
    </row>
    <row r="183" spans="1:6" x14ac:dyDescent="0.25">
      <c r="A183" t="s">
        <v>9904</v>
      </c>
      <c r="B183" t="s">
        <v>5049</v>
      </c>
      <c r="C183" t="s">
        <v>10129</v>
      </c>
      <c r="D183" t="s">
        <v>10047</v>
      </c>
      <c r="E183" s="13">
        <v>43</v>
      </c>
      <c r="F183" s="13">
        <v>0.6052294250000001</v>
      </c>
    </row>
    <row r="184" spans="1:6" x14ac:dyDescent="0.25">
      <c r="A184" t="s">
        <v>9904</v>
      </c>
      <c r="B184" t="s">
        <v>5049</v>
      </c>
      <c r="C184" t="s">
        <v>10129</v>
      </c>
      <c r="D184" t="s">
        <v>10048</v>
      </c>
      <c r="E184" s="13">
        <v>9</v>
      </c>
      <c r="F184" s="13">
        <v>0.45956137500000005</v>
      </c>
    </row>
    <row r="185" spans="1:6" x14ac:dyDescent="0.25">
      <c r="A185" t="s">
        <v>9904</v>
      </c>
      <c r="B185" t="s">
        <v>5049</v>
      </c>
      <c r="C185" t="s">
        <v>10129</v>
      </c>
      <c r="D185" t="s">
        <v>10045</v>
      </c>
      <c r="E185" s="13">
        <v>13</v>
      </c>
      <c r="F185" s="13">
        <v>0.42735279999999998</v>
      </c>
    </row>
    <row r="186" spans="1:6" x14ac:dyDescent="0.25">
      <c r="A186" t="s">
        <v>9904</v>
      </c>
      <c r="B186" t="s">
        <v>5049</v>
      </c>
      <c r="C186" t="s">
        <v>10129</v>
      </c>
      <c r="D186" t="s">
        <v>10055</v>
      </c>
      <c r="E186" s="13">
        <v>2</v>
      </c>
      <c r="F186" s="13">
        <v>2.3118349999999999E-2</v>
      </c>
    </row>
    <row r="187" spans="1:6" x14ac:dyDescent="0.25">
      <c r="A187" t="s">
        <v>9905</v>
      </c>
      <c r="B187" t="s">
        <v>5049</v>
      </c>
      <c r="C187" t="s">
        <v>10129</v>
      </c>
      <c r="D187" t="s">
        <v>10042</v>
      </c>
      <c r="E187" s="13">
        <v>4</v>
      </c>
      <c r="F187" s="13">
        <v>0.175071</v>
      </c>
    </row>
    <row r="188" spans="1:6" x14ac:dyDescent="0.25">
      <c r="A188" t="s">
        <v>9906</v>
      </c>
      <c r="B188" t="s">
        <v>5156</v>
      </c>
      <c r="C188" t="s">
        <v>364</v>
      </c>
      <c r="D188" t="s">
        <v>10044</v>
      </c>
      <c r="E188" s="13">
        <v>150</v>
      </c>
      <c r="F188" s="13">
        <v>9.6537887999999992</v>
      </c>
    </row>
    <row r="189" spans="1:6" x14ac:dyDescent="0.25">
      <c r="A189" t="s">
        <v>9907</v>
      </c>
      <c r="B189" t="s">
        <v>5156</v>
      </c>
      <c r="C189" t="s">
        <v>409</v>
      </c>
      <c r="D189" t="s">
        <v>10053</v>
      </c>
      <c r="E189" s="13">
        <v>157</v>
      </c>
      <c r="F189" s="13">
        <v>5.1000651250000004</v>
      </c>
    </row>
    <row r="190" spans="1:6" x14ac:dyDescent="0.25">
      <c r="A190" t="s">
        <v>9908</v>
      </c>
      <c r="B190" t="s">
        <v>5204</v>
      </c>
      <c r="C190" t="s">
        <v>10129</v>
      </c>
      <c r="D190" t="s">
        <v>807</v>
      </c>
      <c r="E190" s="13">
        <v>4</v>
      </c>
      <c r="F190" s="13">
        <v>0.25470720000000002</v>
      </c>
    </row>
    <row r="191" spans="1:6" x14ac:dyDescent="0.25">
      <c r="A191" t="s">
        <v>9908</v>
      </c>
      <c r="B191" t="s">
        <v>5204</v>
      </c>
      <c r="C191" t="s">
        <v>10129</v>
      </c>
      <c r="D191" t="s">
        <v>10043</v>
      </c>
      <c r="E191" s="13">
        <v>26</v>
      </c>
      <c r="F191" s="13">
        <v>1.1379615000000001</v>
      </c>
    </row>
    <row r="192" spans="1:6" x14ac:dyDescent="0.25">
      <c r="A192" t="s">
        <v>9908</v>
      </c>
      <c r="B192" t="s">
        <v>5204</v>
      </c>
      <c r="C192" t="s">
        <v>10129</v>
      </c>
      <c r="D192" t="s">
        <v>10052</v>
      </c>
      <c r="E192" s="13">
        <v>85</v>
      </c>
      <c r="F192" s="13">
        <v>7.3847030399999998</v>
      </c>
    </row>
    <row r="193" spans="1:6" x14ac:dyDescent="0.25">
      <c r="A193" t="s">
        <v>9909</v>
      </c>
      <c r="B193" t="s">
        <v>5204</v>
      </c>
      <c r="C193" t="s">
        <v>409</v>
      </c>
      <c r="D193" t="s">
        <v>10053</v>
      </c>
      <c r="E193" s="13">
        <v>39</v>
      </c>
      <c r="F193" s="13">
        <v>9.857542500000001</v>
      </c>
    </row>
    <row r="194" spans="1:6" x14ac:dyDescent="0.25">
      <c r="A194" t="s">
        <v>9910</v>
      </c>
      <c r="B194" t="s">
        <v>5238</v>
      </c>
      <c r="C194" t="s">
        <v>10129</v>
      </c>
      <c r="D194" t="s">
        <v>9782</v>
      </c>
      <c r="E194" s="13">
        <v>2</v>
      </c>
      <c r="F194" s="13">
        <v>4.3767750000000001E-2</v>
      </c>
    </row>
    <row r="195" spans="1:6" x14ac:dyDescent="0.25">
      <c r="A195" t="s">
        <v>9911</v>
      </c>
      <c r="B195" t="s">
        <v>5245</v>
      </c>
      <c r="C195" t="s">
        <v>10129</v>
      </c>
      <c r="D195" t="s">
        <v>10047</v>
      </c>
      <c r="E195" s="13">
        <v>8</v>
      </c>
      <c r="F195" s="13">
        <v>9.2473399999999997E-2</v>
      </c>
    </row>
    <row r="196" spans="1:6" x14ac:dyDescent="0.25">
      <c r="A196" t="s">
        <v>9911</v>
      </c>
      <c r="B196" t="s">
        <v>5245</v>
      </c>
      <c r="C196" t="s">
        <v>10129</v>
      </c>
      <c r="D196" t="s">
        <v>10048</v>
      </c>
      <c r="E196" s="13">
        <v>230</v>
      </c>
      <c r="F196" s="13">
        <v>6.3601173749999997</v>
      </c>
    </row>
    <row r="197" spans="1:6" x14ac:dyDescent="0.25">
      <c r="A197" t="s">
        <v>9912</v>
      </c>
      <c r="B197" t="s">
        <v>5271</v>
      </c>
      <c r="C197" t="s">
        <v>10129</v>
      </c>
      <c r="D197" t="s">
        <v>587</v>
      </c>
      <c r="E197" s="13">
        <v>29</v>
      </c>
      <c r="F197" s="13">
        <v>0.97457817499999988</v>
      </c>
    </row>
    <row r="198" spans="1:6" x14ac:dyDescent="0.25">
      <c r="A198" t="s">
        <v>9912</v>
      </c>
      <c r="B198" t="s">
        <v>5271</v>
      </c>
      <c r="C198" t="s">
        <v>10129</v>
      </c>
      <c r="D198" t="s">
        <v>832</v>
      </c>
      <c r="E198" s="13">
        <v>2</v>
      </c>
      <c r="F198" s="13">
        <v>2.3118349999999999E-2</v>
      </c>
    </row>
    <row r="199" spans="1:6" x14ac:dyDescent="0.25">
      <c r="A199" t="s">
        <v>9912</v>
      </c>
      <c r="B199" t="s">
        <v>5271</v>
      </c>
      <c r="C199" t="s">
        <v>10129</v>
      </c>
      <c r="D199" t="s">
        <v>10053</v>
      </c>
      <c r="E199" s="13">
        <v>29</v>
      </c>
      <c r="F199" s="13">
        <v>1.0226947</v>
      </c>
    </row>
    <row r="200" spans="1:6" x14ac:dyDescent="0.25">
      <c r="A200" t="s">
        <v>9913</v>
      </c>
      <c r="B200" t="s">
        <v>5396</v>
      </c>
      <c r="C200" t="s">
        <v>10129</v>
      </c>
      <c r="D200" t="s">
        <v>807</v>
      </c>
      <c r="E200" s="13">
        <v>4</v>
      </c>
      <c r="F200" s="13">
        <v>0.101103</v>
      </c>
    </row>
    <row r="201" spans="1:6" x14ac:dyDescent="0.25">
      <c r="A201" t="s">
        <v>9913</v>
      </c>
      <c r="B201" t="s">
        <v>5396</v>
      </c>
      <c r="C201" t="s">
        <v>10129</v>
      </c>
      <c r="D201" t="s">
        <v>832</v>
      </c>
      <c r="E201" s="13">
        <v>3</v>
      </c>
      <c r="F201" s="13">
        <v>3.4677525000000001E-2</v>
      </c>
    </row>
    <row r="202" spans="1:6" x14ac:dyDescent="0.25">
      <c r="A202" t="s">
        <v>9914</v>
      </c>
      <c r="B202" t="s">
        <v>5406</v>
      </c>
      <c r="C202" t="s">
        <v>10129</v>
      </c>
      <c r="D202" t="s">
        <v>10049</v>
      </c>
      <c r="E202" s="13">
        <v>243</v>
      </c>
      <c r="F202" s="13">
        <v>25.442914999999999</v>
      </c>
    </row>
    <row r="203" spans="1:6" x14ac:dyDescent="0.25">
      <c r="A203" t="s">
        <v>9914</v>
      </c>
      <c r="B203" t="s">
        <v>5406</v>
      </c>
      <c r="C203" t="s">
        <v>10129</v>
      </c>
      <c r="D203" t="s">
        <v>10052</v>
      </c>
      <c r="E203" s="13">
        <v>66</v>
      </c>
      <c r="F203" s="13">
        <v>5.137296525</v>
      </c>
    </row>
    <row r="204" spans="1:6" x14ac:dyDescent="0.25">
      <c r="A204" t="s">
        <v>9915</v>
      </c>
      <c r="B204" t="s">
        <v>5406</v>
      </c>
      <c r="C204" t="s">
        <v>98</v>
      </c>
      <c r="D204" t="s">
        <v>807</v>
      </c>
      <c r="E204" s="13">
        <v>14</v>
      </c>
      <c r="F204" s="13">
        <v>1.1940740000000001</v>
      </c>
    </row>
    <row r="205" spans="1:6" x14ac:dyDescent="0.25">
      <c r="A205" t="s">
        <v>9915</v>
      </c>
      <c r="B205" t="s">
        <v>5406</v>
      </c>
      <c r="C205" t="s">
        <v>98</v>
      </c>
      <c r="D205" t="s">
        <v>10047</v>
      </c>
      <c r="E205" s="13">
        <v>15</v>
      </c>
      <c r="F205" s="13">
        <v>1.2793650000000001</v>
      </c>
    </row>
    <row r="206" spans="1:6" x14ac:dyDescent="0.25">
      <c r="A206" t="s">
        <v>9915</v>
      </c>
      <c r="B206" t="s">
        <v>5406</v>
      </c>
      <c r="C206" t="s">
        <v>98</v>
      </c>
      <c r="D206" t="s">
        <v>10045</v>
      </c>
      <c r="E206" s="13">
        <v>52</v>
      </c>
      <c r="F206" s="13">
        <v>3.3613631999999996</v>
      </c>
    </row>
    <row r="207" spans="1:6" x14ac:dyDescent="0.25">
      <c r="A207" t="s">
        <v>9916</v>
      </c>
      <c r="B207" t="s">
        <v>5483</v>
      </c>
      <c r="C207" t="s">
        <v>10129</v>
      </c>
      <c r="D207" t="s">
        <v>807</v>
      </c>
      <c r="E207" s="13">
        <v>42</v>
      </c>
      <c r="F207" s="13">
        <v>1.8382455</v>
      </c>
    </row>
    <row r="208" spans="1:6" x14ac:dyDescent="0.25">
      <c r="A208" t="s">
        <v>9916</v>
      </c>
      <c r="B208" t="s">
        <v>5483</v>
      </c>
      <c r="C208" t="s">
        <v>10129</v>
      </c>
      <c r="D208" t="s">
        <v>10047</v>
      </c>
      <c r="E208" s="13">
        <v>8</v>
      </c>
      <c r="F208" s="13">
        <v>0.35014200000000001</v>
      </c>
    </row>
    <row r="209" spans="1:6" x14ac:dyDescent="0.25">
      <c r="A209" t="s">
        <v>9916</v>
      </c>
      <c r="B209" t="s">
        <v>5483</v>
      </c>
      <c r="C209" t="s">
        <v>10129</v>
      </c>
      <c r="D209" t="s">
        <v>10045</v>
      </c>
      <c r="E209" s="13">
        <v>10</v>
      </c>
      <c r="F209" s="13">
        <v>0.4376775</v>
      </c>
    </row>
    <row r="210" spans="1:6" x14ac:dyDescent="0.25">
      <c r="A210" t="s">
        <v>9916</v>
      </c>
      <c r="B210" t="s">
        <v>5483</v>
      </c>
      <c r="C210" t="s">
        <v>10129</v>
      </c>
      <c r="D210" t="s">
        <v>10052</v>
      </c>
      <c r="E210" s="13">
        <v>31</v>
      </c>
      <c r="F210" s="13">
        <v>1.35680025</v>
      </c>
    </row>
    <row r="211" spans="1:6" x14ac:dyDescent="0.25">
      <c r="A211" t="s">
        <v>9917</v>
      </c>
      <c r="B211" t="s">
        <v>28</v>
      </c>
      <c r="C211" t="s">
        <v>194</v>
      </c>
      <c r="D211" t="s">
        <v>10051</v>
      </c>
      <c r="E211" s="13">
        <v>67</v>
      </c>
      <c r="F211" s="13">
        <v>4.2673556250000004</v>
      </c>
    </row>
    <row r="212" spans="1:6" x14ac:dyDescent="0.25">
      <c r="A212" t="s">
        <v>9918</v>
      </c>
      <c r="B212" t="s">
        <v>28</v>
      </c>
      <c r="C212" t="s">
        <v>555</v>
      </c>
      <c r="D212" t="s">
        <v>807</v>
      </c>
      <c r="E212" s="13">
        <v>16</v>
      </c>
      <c r="F212" s="13">
        <v>0.3191679</v>
      </c>
    </row>
    <row r="213" spans="1:6" x14ac:dyDescent="0.25">
      <c r="A213" t="s">
        <v>9918</v>
      </c>
      <c r="B213" t="s">
        <v>28</v>
      </c>
      <c r="C213" t="s">
        <v>555</v>
      </c>
      <c r="D213" t="s">
        <v>10052</v>
      </c>
      <c r="E213" s="13">
        <v>67</v>
      </c>
      <c r="F213" s="13">
        <v>1.8727651250000004</v>
      </c>
    </row>
    <row r="214" spans="1:6" x14ac:dyDescent="0.25">
      <c r="A214" t="s">
        <v>9919</v>
      </c>
      <c r="B214" t="s">
        <v>5667</v>
      </c>
      <c r="C214" t="s">
        <v>10129</v>
      </c>
      <c r="D214" t="s">
        <v>587</v>
      </c>
      <c r="E214" s="13">
        <v>31</v>
      </c>
      <c r="F214" s="13">
        <v>0.35112007499999998</v>
      </c>
    </row>
    <row r="215" spans="1:6" x14ac:dyDescent="0.25">
      <c r="A215" t="s">
        <v>9919</v>
      </c>
      <c r="B215" t="s">
        <v>5667</v>
      </c>
      <c r="C215" t="s">
        <v>10129</v>
      </c>
      <c r="D215" t="s">
        <v>9782</v>
      </c>
      <c r="E215" s="13">
        <v>11</v>
      </c>
      <c r="F215" s="13">
        <v>0.127150925</v>
      </c>
    </row>
    <row r="216" spans="1:6" x14ac:dyDescent="0.25">
      <c r="A216" t="s">
        <v>9919</v>
      </c>
      <c r="B216" t="s">
        <v>5667</v>
      </c>
      <c r="C216" t="s">
        <v>10129</v>
      </c>
      <c r="D216" t="s">
        <v>807</v>
      </c>
      <c r="E216" s="13">
        <v>14</v>
      </c>
      <c r="F216" s="13">
        <v>0.1546141</v>
      </c>
    </row>
    <row r="217" spans="1:6" x14ac:dyDescent="0.25">
      <c r="A217" t="s">
        <v>9919</v>
      </c>
      <c r="B217" t="s">
        <v>5667</v>
      </c>
      <c r="C217" t="s">
        <v>10129</v>
      </c>
      <c r="D217" t="s">
        <v>832</v>
      </c>
      <c r="E217" s="13">
        <v>22</v>
      </c>
      <c r="F217" s="13">
        <v>0.25430185</v>
      </c>
    </row>
    <row r="218" spans="1:6" x14ac:dyDescent="0.25">
      <c r="A218" t="s">
        <v>9919</v>
      </c>
      <c r="B218" t="s">
        <v>5667</v>
      </c>
      <c r="C218" t="s">
        <v>10129</v>
      </c>
      <c r="D218" t="s">
        <v>911</v>
      </c>
      <c r="E218" s="13">
        <v>61</v>
      </c>
      <c r="F218" s="13">
        <v>0.66097157500000003</v>
      </c>
    </row>
    <row r="219" spans="1:6" x14ac:dyDescent="0.25">
      <c r="A219" t="s">
        <v>9919</v>
      </c>
      <c r="B219" t="s">
        <v>5667</v>
      </c>
      <c r="C219" t="s">
        <v>10129</v>
      </c>
      <c r="D219" t="s">
        <v>10047</v>
      </c>
      <c r="E219" s="13">
        <v>18</v>
      </c>
      <c r="F219" s="13">
        <v>0.20806515</v>
      </c>
    </row>
    <row r="220" spans="1:6" x14ac:dyDescent="0.25">
      <c r="A220" t="s">
        <v>9919</v>
      </c>
      <c r="B220" t="s">
        <v>5667</v>
      </c>
      <c r="C220" t="s">
        <v>10129</v>
      </c>
      <c r="D220" t="s">
        <v>10048</v>
      </c>
      <c r="E220" s="13">
        <v>30</v>
      </c>
      <c r="F220" s="13">
        <v>0.34677524999999992</v>
      </c>
    </row>
    <row r="221" spans="1:6" x14ac:dyDescent="0.25">
      <c r="A221" t="s">
        <v>9919</v>
      </c>
      <c r="B221" t="s">
        <v>5667</v>
      </c>
      <c r="C221" t="s">
        <v>10129</v>
      </c>
      <c r="D221" t="s">
        <v>10045</v>
      </c>
      <c r="E221" s="13">
        <v>10</v>
      </c>
      <c r="F221" s="13">
        <v>0.11559175000000001</v>
      </c>
    </row>
    <row r="222" spans="1:6" x14ac:dyDescent="0.25">
      <c r="A222" t="s">
        <v>9920</v>
      </c>
      <c r="B222" t="s">
        <v>5667</v>
      </c>
      <c r="C222" t="s">
        <v>952</v>
      </c>
      <c r="D222" t="s">
        <v>911</v>
      </c>
      <c r="E222" s="13">
        <v>37</v>
      </c>
      <c r="F222" s="13">
        <v>0.42768947499999999</v>
      </c>
    </row>
    <row r="223" spans="1:6" x14ac:dyDescent="0.25">
      <c r="A223" t="s">
        <v>9920</v>
      </c>
      <c r="B223" t="s">
        <v>5667</v>
      </c>
      <c r="C223" t="s">
        <v>952</v>
      </c>
      <c r="D223" t="s">
        <v>10048</v>
      </c>
      <c r="E223" s="13">
        <v>6</v>
      </c>
      <c r="F223" s="13">
        <v>6.9355050000000001E-2</v>
      </c>
    </row>
    <row r="224" spans="1:6" x14ac:dyDescent="0.25">
      <c r="A224" t="s">
        <v>9920</v>
      </c>
      <c r="B224" t="s">
        <v>5667</v>
      </c>
      <c r="C224" t="s">
        <v>952</v>
      </c>
      <c r="D224" t="s">
        <v>10045</v>
      </c>
      <c r="E224" s="13">
        <v>5</v>
      </c>
      <c r="F224" s="13">
        <v>5.7795874999999997E-2</v>
      </c>
    </row>
    <row r="225" spans="1:6" x14ac:dyDescent="0.25">
      <c r="A225" t="s">
        <v>9920</v>
      </c>
      <c r="B225" t="s">
        <v>5667</v>
      </c>
      <c r="C225" t="s">
        <v>952</v>
      </c>
      <c r="D225" t="s">
        <v>10057</v>
      </c>
      <c r="E225" s="13">
        <v>54</v>
      </c>
      <c r="F225" s="13">
        <v>0.61337392499999999</v>
      </c>
    </row>
    <row r="226" spans="1:6" x14ac:dyDescent="0.25">
      <c r="A226" t="s">
        <v>9921</v>
      </c>
      <c r="B226" t="s">
        <v>6043</v>
      </c>
      <c r="C226" t="s">
        <v>10129</v>
      </c>
      <c r="D226" t="s">
        <v>587</v>
      </c>
      <c r="E226" s="13">
        <v>16</v>
      </c>
      <c r="F226" s="13">
        <v>0.70028400000000002</v>
      </c>
    </row>
    <row r="227" spans="1:6" x14ac:dyDescent="0.25">
      <c r="A227" t="s">
        <v>9921</v>
      </c>
      <c r="B227" t="s">
        <v>6043</v>
      </c>
      <c r="C227" t="s">
        <v>10129</v>
      </c>
      <c r="D227" t="s">
        <v>9782</v>
      </c>
      <c r="E227" s="13">
        <v>10</v>
      </c>
      <c r="F227" s="13">
        <v>0.11559174999999999</v>
      </c>
    </row>
    <row r="228" spans="1:6" x14ac:dyDescent="0.25">
      <c r="A228" t="s">
        <v>9921</v>
      </c>
      <c r="B228" t="s">
        <v>6043</v>
      </c>
      <c r="C228" t="s">
        <v>10129</v>
      </c>
      <c r="D228" t="s">
        <v>10047</v>
      </c>
      <c r="E228" s="13">
        <v>21</v>
      </c>
      <c r="F228" s="13">
        <v>0.24274267499999996</v>
      </c>
    </row>
    <row r="229" spans="1:6" x14ac:dyDescent="0.25">
      <c r="A229" t="s">
        <v>9921</v>
      </c>
      <c r="B229" t="s">
        <v>6043</v>
      </c>
      <c r="C229" t="s">
        <v>10129</v>
      </c>
      <c r="D229" t="s">
        <v>10045</v>
      </c>
      <c r="E229" s="13">
        <v>44</v>
      </c>
      <c r="F229" s="13">
        <v>0.9063843749999998</v>
      </c>
    </row>
    <row r="230" spans="1:6" x14ac:dyDescent="0.25">
      <c r="A230" t="s">
        <v>9922</v>
      </c>
      <c r="B230" t="s">
        <v>6093</v>
      </c>
      <c r="C230" t="s">
        <v>10129</v>
      </c>
      <c r="D230" t="s">
        <v>9782</v>
      </c>
      <c r="E230" s="13">
        <v>54</v>
      </c>
      <c r="F230" s="13">
        <v>0.62419544999999999</v>
      </c>
    </row>
    <row r="231" spans="1:6" x14ac:dyDescent="0.25">
      <c r="A231" t="s">
        <v>9923</v>
      </c>
      <c r="B231" t="s">
        <v>6110</v>
      </c>
      <c r="C231" t="s">
        <v>10129</v>
      </c>
      <c r="D231" t="s">
        <v>9782</v>
      </c>
      <c r="E231" s="13">
        <v>1010</v>
      </c>
      <c r="F231" s="13">
        <v>54.059855920000011</v>
      </c>
    </row>
    <row r="232" spans="1:6" x14ac:dyDescent="0.25">
      <c r="A232" t="s">
        <v>9923</v>
      </c>
      <c r="B232" t="s">
        <v>6110</v>
      </c>
      <c r="C232" t="s">
        <v>10129</v>
      </c>
      <c r="D232" t="s">
        <v>10048</v>
      </c>
      <c r="E232" s="13">
        <v>6</v>
      </c>
      <c r="F232" s="13">
        <v>0.38419140000000002</v>
      </c>
    </row>
    <row r="233" spans="1:6" x14ac:dyDescent="0.25">
      <c r="A233" t="s">
        <v>9924</v>
      </c>
      <c r="B233" t="s">
        <v>31</v>
      </c>
      <c r="C233" t="s">
        <v>409</v>
      </c>
      <c r="D233" t="s">
        <v>10053</v>
      </c>
      <c r="E233" s="13">
        <v>122</v>
      </c>
      <c r="F233" s="13">
        <v>8.00949825</v>
      </c>
    </row>
    <row r="234" spans="1:6" x14ac:dyDescent="0.25">
      <c r="A234" t="s">
        <v>9925</v>
      </c>
      <c r="B234" t="s">
        <v>31</v>
      </c>
      <c r="C234" t="s">
        <v>1071</v>
      </c>
      <c r="D234" t="s">
        <v>10045</v>
      </c>
      <c r="E234" s="13">
        <v>56</v>
      </c>
      <c r="F234" s="13">
        <v>3.6764910000000004</v>
      </c>
    </row>
    <row r="235" spans="1:6" x14ac:dyDescent="0.25">
      <c r="A235" t="s">
        <v>9926</v>
      </c>
      <c r="B235" t="s">
        <v>31</v>
      </c>
      <c r="C235" t="s">
        <v>98</v>
      </c>
      <c r="D235" t="s">
        <v>10052</v>
      </c>
      <c r="E235" s="13">
        <v>433</v>
      </c>
      <c r="F235" s="13">
        <v>28.427153625000006</v>
      </c>
    </row>
    <row r="236" spans="1:6" x14ac:dyDescent="0.25">
      <c r="A236" t="s">
        <v>9927</v>
      </c>
      <c r="B236" t="s">
        <v>31</v>
      </c>
      <c r="C236" t="s">
        <v>2422</v>
      </c>
      <c r="D236" t="s">
        <v>10043</v>
      </c>
      <c r="E236" s="13">
        <v>56</v>
      </c>
      <c r="F236" s="13">
        <v>3.6764910000000004</v>
      </c>
    </row>
    <row r="237" spans="1:6" x14ac:dyDescent="0.25">
      <c r="A237" t="s">
        <v>9928</v>
      </c>
      <c r="B237" t="s">
        <v>6375</v>
      </c>
      <c r="C237" t="s">
        <v>10129</v>
      </c>
      <c r="D237" t="s">
        <v>10051</v>
      </c>
      <c r="E237" s="13">
        <v>21</v>
      </c>
      <c r="F237" s="13">
        <v>0.91912274999999999</v>
      </c>
    </row>
    <row r="238" spans="1:6" x14ac:dyDescent="0.25">
      <c r="A238" t="s">
        <v>9929</v>
      </c>
      <c r="B238" t="s">
        <v>6375</v>
      </c>
      <c r="C238" t="s">
        <v>98</v>
      </c>
      <c r="D238" t="s">
        <v>9782</v>
      </c>
      <c r="E238" s="13">
        <v>16</v>
      </c>
      <c r="F238" s="13">
        <v>0.260914225</v>
      </c>
    </row>
    <row r="239" spans="1:6" x14ac:dyDescent="0.25">
      <c r="A239" t="s">
        <v>9930</v>
      </c>
      <c r="B239" t="s">
        <v>6399</v>
      </c>
      <c r="C239" t="s">
        <v>10129</v>
      </c>
      <c r="D239" t="s">
        <v>587</v>
      </c>
      <c r="E239" s="13">
        <v>2</v>
      </c>
      <c r="F239" s="13">
        <v>2.3118349999999999E-2</v>
      </c>
    </row>
    <row r="240" spans="1:6" x14ac:dyDescent="0.25">
      <c r="A240" t="s">
        <v>9930</v>
      </c>
      <c r="B240" t="s">
        <v>6399</v>
      </c>
      <c r="C240" t="s">
        <v>10129</v>
      </c>
      <c r="D240" t="s">
        <v>807</v>
      </c>
      <c r="E240" s="13">
        <v>5</v>
      </c>
      <c r="F240" s="13">
        <v>1.9799999999999998E-2</v>
      </c>
    </row>
    <row r="241" spans="1:6" x14ac:dyDescent="0.25">
      <c r="A241" t="s">
        <v>9930</v>
      </c>
      <c r="B241" t="s">
        <v>6399</v>
      </c>
      <c r="C241" t="s">
        <v>10129</v>
      </c>
      <c r="D241" t="s">
        <v>832</v>
      </c>
      <c r="E241" s="13">
        <v>5</v>
      </c>
      <c r="F241" s="13">
        <v>1.9799999999999998E-2</v>
      </c>
    </row>
    <row r="242" spans="1:6" x14ac:dyDescent="0.25">
      <c r="A242" t="s">
        <v>9931</v>
      </c>
      <c r="B242" t="s">
        <v>6421</v>
      </c>
      <c r="C242" t="s">
        <v>10129</v>
      </c>
      <c r="D242" t="s">
        <v>10047</v>
      </c>
      <c r="E242" s="13">
        <v>228</v>
      </c>
      <c r="F242" s="13">
        <v>13.169042624999999</v>
      </c>
    </row>
    <row r="243" spans="1:6" x14ac:dyDescent="0.25">
      <c r="A243" t="s">
        <v>9932</v>
      </c>
      <c r="B243" t="s">
        <v>6492</v>
      </c>
      <c r="C243" t="s">
        <v>10129</v>
      </c>
      <c r="D243" t="s">
        <v>9782</v>
      </c>
      <c r="E243" s="13">
        <v>2</v>
      </c>
      <c r="F243" s="13">
        <v>1.5535175E-2</v>
      </c>
    </row>
    <row r="244" spans="1:6" x14ac:dyDescent="0.25">
      <c r="A244" t="s">
        <v>9932</v>
      </c>
      <c r="B244" t="s">
        <v>6492</v>
      </c>
      <c r="C244" t="s">
        <v>10129</v>
      </c>
      <c r="D244" t="s">
        <v>10045</v>
      </c>
      <c r="E244" s="13">
        <v>1</v>
      </c>
      <c r="F244" s="13">
        <v>1.1559175E-2</v>
      </c>
    </row>
    <row r="245" spans="1:6" x14ac:dyDescent="0.25">
      <c r="A245" t="s">
        <v>9933</v>
      </c>
      <c r="B245" t="s">
        <v>6506</v>
      </c>
      <c r="C245" t="s">
        <v>2422</v>
      </c>
      <c r="D245" t="s">
        <v>10043</v>
      </c>
      <c r="E245" s="13">
        <v>28</v>
      </c>
      <c r="F245" s="13">
        <v>0.56000000000000005</v>
      </c>
    </row>
    <row r="246" spans="1:6" x14ac:dyDescent="0.25">
      <c r="A246" t="s">
        <v>9933</v>
      </c>
      <c r="B246" t="s">
        <v>6506</v>
      </c>
      <c r="C246" t="s">
        <v>2422</v>
      </c>
      <c r="D246" t="s">
        <v>10048</v>
      </c>
      <c r="E246" s="13">
        <v>1</v>
      </c>
      <c r="F246" s="13">
        <v>0.02</v>
      </c>
    </row>
    <row r="247" spans="1:6" x14ac:dyDescent="0.25">
      <c r="A247" t="s">
        <v>9934</v>
      </c>
      <c r="B247" t="s">
        <v>6547</v>
      </c>
      <c r="C247" t="s">
        <v>10129</v>
      </c>
      <c r="D247" t="s">
        <v>10053</v>
      </c>
      <c r="E247" s="13">
        <v>6</v>
      </c>
      <c r="F247" s="13">
        <v>0.19793474999999999</v>
      </c>
    </row>
    <row r="248" spans="1:6" x14ac:dyDescent="0.25">
      <c r="A248" t="s">
        <v>9934</v>
      </c>
      <c r="B248" t="s">
        <v>6547</v>
      </c>
      <c r="C248" t="s">
        <v>10129</v>
      </c>
      <c r="D248" t="s">
        <v>10051</v>
      </c>
      <c r="E248" s="13">
        <v>47</v>
      </c>
      <c r="F248" s="13">
        <v>3.0815561250000005</v>
      </c>
    </row>
    <row r="249" spans="1:6" x14ac:dyDescent="0.25">
      <c r="A249" t="s">
        <v>9935</v>
      </c>
      <c r="B249" t="s">
        <v>6577</v>
      </c>
      <c r="C249" t="s">
        <v>10129</v>
      </c>
      <c r="D249" t="s">
        <v>587</v>
      </c>
      <c r="E249" s="13">
        <v>76</v>
      </c>
      <c r="F249" s="13">
        <v>7.3691424000000003</v>
      </c>
    </row>
    <row r="250" spans="1:6" x14ac:dyDescent="0.25">
      <c r="A250" t="s">
        <v>9935</v>
      </c>
      <c r="B250" t="s">
        <v>6577</v>
      </c>
      <c r="C250" t="s">
        <v>10129</v>
      </c>
      <c r="D250" t="s">
        <v>10053</v>
      </c>
      <c r="E250" s="13">
        <v>1</v>
      </c>
      <c r="F250" s="13">
        <v>1.1559175E-2</v>
      </c>
    </row>
    <row r="251" spans="1:6" x14ac:dyDescent="0.25">
      <c r="A251" t="s">
        <v>9936</v>
      </c>
      <c r="B251" t="s">
        <v>6588</v>
      </c>
      <c r="C251" t="s">
        <v>994</v>
      </c>
      <c r="D251" t="s">
        <v>832</v>
      </c>
      <c r="E251" s="13">
        <v>70</v>
      </c>
      <c r="F251" s="13">
        <v>3.91894725</v>
      </c>
    </row>
    <row r="252" spans="1:6" x14ac:dyDescent="0.25">
      <c r="A252" t="s">
        <v>9937</v>
      </c>
      <c r="B252" t="s">
        <v>6588</v>
      </c>
      <c r="C252" t="s">
        <v>56</v>
      </c>
      <c r="D252" t="s">
        <v>911</v>
      </c>
      <c r="E252" s="13">
        <v>428</v>
      </c>
      <c r="F252" s="13">
        <v>40.533949139999997</v>
      </c>
    </row>
    <row r="253" spans="1:6" x14ac:dyDescent="0.25">
      <c r="A253" t="s">
        <v>9938</v>
      </c>
      <c r="B253" t="s">
        <v>6588</v>
      </c>
      <c r="C253" t="s">
        <v>394</v>
      </c>
      <c r="D253" t="s">
        <v>10052</v>
      </c>
      <c r="E253" s="13">
        <v>153</v>
      </c>
      <c r="F253" s="13">
        <v>11.037425775000001</v>
      </c>
    </row>
    <row r="254" spans="1:6" x14ac:dyDescent="0.25">
      <c r="A254" t="s">
        <v>9939</v>
      </c>
      <c r="B254" t="s">
        <v>6588</v>
      </c>
      <c r="C254" t="s">
        <v>952</v>
      </c>
      <c r="D254" t="s">
        <v>587</v>
      </c>
      <c r="E254" s="13">
        <v>57</v>
      </c>
      <c r="F254" s="13">
        <v>5.0842615000000002</v>
      </c>
    </row>
    <row r="255" spans="1:6" x14ac:dyDescent="0.25">
      <c r="A255" t="s">
        <v>9940</v>
      </c>
      <c r="B255" t="s">
        <v>6588</v>
      </c>
      <c r="C255" t="s">
        <v>588</v>
      </c>
      <c r="D255" t="s">
        <v>9782</v>
      </c>
      <c r="E255" s="13">
        <v>46</v>
      </c>
      <c r="F255" s="13">
        <v>7.59</v>
      </c>
    </row>
    <row r="256" spans="1:6" x14ac:dyDescent="0.25">
      <c r="A256" t="s">
        <v>9941</v>
      </c>
      <c r="B256" t="s">
        <v>6588</v>
      </c>
      <c r="C256" t="s">
        <v>978</v>
      </c>
      <c r="D256" t="s">
        <v>10042</v>
      </c>
      <c r="E256" s="13">
        <v>288</v>
      </c>
      <c r="F256" s="13">
        <v>24.189117199999998</v>
      </c>
    </row>
    <row r="257" spans="1:6" x14ac:dyDescent="0.25">
      <c r="A257" t="s">
        <v>9942</v>
      </c>
      <c r="B257" t="s">
        <v>6588</v>
      </c>
      <c r="C257" t="s">
        <v>984</v>
      </c>
      <c r="D257" t="s">
        <v>10041</v>
      </c>
      <c r="E257" s="13">
        <v>52</v>
      </c>
      <c r="F257" s="13">
        <v>6.6526980000000009</v>
      </c>
    </row>
    <row r="258" spans="1:6" x14ac:dyDescent="0.25">
      <c r="A258" t="s">
        <v>9943</v>
      </c>
      <c r="B258" t="s">
        <v>6588</v>
      </c>
      <c r="C258" t="s">
        <v>994</v>
      </c>
      <c r="D258" t="s">
        <v>832</v>
      </c>
      <c r="E258" s="13">
        <v>52</v>
      </c>
      <c r="F258" s="13">
        <v>6.6526980000000009</v>
      </c>
    </row>
    <row r="259" spans="1:6" x14ac:dyDescent="0.25">
      <c r="A259" t="s">
        <v>9944</v>
      </c>
      <c r="B259" t="s">
        <v>6588</v>
      </c>
      <c r="C259" t="s">
        <v>98</v>
      </c>
      <c r="D259" t="s">
        <v>10045</v>
      </c>
      <c r="E259" s="13">
        <v>122</v>
      </c>
      <c r="F259" s="13">
        <v>17.525055999999999</v>
      </c>
    </row>
    <row r="260" spans="1:6" x14ac:dyDescent="0.25">
      <c r="A260" t="s">
        <v>9945</v>
      </c>
      <c r="B260" t="s">
        <v>6734</v>
      </c>
      <c r="C260" t="s">
        <v>10129</v>
      </c>
      <c r="D260" t="s">
        <v>911</v>
      </c>
      <c r="E260" s="13">
        <v>2</v>
      </c>
      <c r="F260" s="13">
        <v>2.3118349999999999E-2</v>
      </c>
    </row>
    <row r="261" spans="1:6" x14ac:dyDescent="0.25">
      <c r="A261" t="s">
        <v>9945</v>
      </c>
      <c r="B261" t="s">
        <v>6734</v>
      </c>
      <c r="C261" t="s">
        <v>10129</v>
      </c>
      <c r="D261" t="s">
        <v>10047</v>
      </c>
      <c r="E261" s="13">
        <v>9</v>
      </c>
      <c r="F261" s="13">
        <v>0.104032575</v>
      </c>
    </row>
    <row r="262" spans="1:6" x14ac:dyDescent="0.25">
      <c r="A262" t="s">
        <v>9945</v>
      </c>
      <c r="B262" t="s">
        <v>6734</v>
      </c>
      <c r="C262" t="s">
        <v>10129</v>
      </c>
      <c r="D262" t="s">
        <v>10045</v>
      </c>
      <c r="E262" s="13">
        <v>8</v>
      </c>
      <c r="F262" s="13">
        <v>9.2473400000000011E-2</v>
      </c>
    </row>
    <row r="263" spans="1:6" x14ac:dyDescent="0.25">
      <c r="A263" t="s">
        <v>9946</v>
      </c>
      <c r="B263" t="s">
        <v>6768</v>
      </c>
      <c r="C263" t="s">
        <v>10129</v>
      </c>
      <c r="D263" t="s">
        <v>911</v>
      </c>
      <c r="E263" s="13">
        <v>188</v>
      </c>
      <c r="F263" s="13">
        <v>6.2003877000000003</v>
      </c>
    </row>
    <row r="264" spans="1:6" x14ac:dyDescent="0.25">
      <c r="A264" t="s">
        <v>9946</v>
      </c>
      <c r="B264" t="s">
        <v>6768</v>
      </c>
      <c r="C264" t="s">
        <v>10129</v>
      </c>
      <c r="D264" t="s">
        <v>10048</v>
      </c>
      <c r="E264" s="13">
        <v>41</v>
      </c>
      <c r="F264" s="13">
        <v>0.47392617500000001</v>
      </c>
    </row>
    <row r="265" spans="1:6" x14ac:dyDescent="0.25">
      <c r="A265" t="s">
        <v>9947</v>
      </c>
      <c r="B265" t="s">
        <v>6826</v>
      </c>
      <c r="C265" t="s">
        <v>10129</v>
      </c>
      <c r="D265" t="s">
        <v>9782</v>
      </c>
      <c r="E265" s="13">
        <v>136</v>
      </c>
      <c r="F265" s="13">
        <v>24.524999999999999</v>
      </c>
    </row>
    <row r="266" spans="1:6" x14ac:dyDescent="0.25">
      <c r="A266" t="s">
        <v>9948</v>
      </c>
      <c r="B266" t="s">
        <v>6857</v>
      </c>
      <c r="C266" t="s">
        <v>10129</v>
      </c>
      <c r="D266" t="s">
        <v>10054</v>
      </c>
      <c r="E266" s="13">
        <v>304</v>
      </c>
      <c r="F266" s="13">
        <v>6.652698</v>
      </c>
    </row>
    <row r="267" spans="1:6" x14ac:dyDescent="0.25">
      <c r="A267" t="s">
        <v>9949</v>
      </c>
      <c r="B267" t="s">
        <v>6857</v>
      </c>
      <c r="C267" t="s">
        <v>978</v>
      </c>
      <c r="D267" t="s">
        <v>587</v>
      </c>
      <c r="E267" s="13">
        <v>17</v>
      </c>
      <c r="F267" s="13">
        <v>0.196505975</v>
      </c>
    </row>
    <row r="268" spans="1:6" x14ac:dyDescent="0.25">
      <c r="A268" t="s">
        <v>9949</v>
      </c>
      <c r="B268" t="s">
        <v>6857</v>
      </c>
      <c r="C268" t="s">
        <v>978</v>
      </c>
      <c r="D268" t="s">
        <v>807</v>
      </c>
      <c r="E268" s="13">
        <v>304</v>
      </c>
      <c r="F268" s="13">
        <v>6.652698</v>
      </c>
    </row>
    <row r="269" spans="1:6" x14ac:dyDescent="0.25">
      <c r="A269" t="s">
        <v>9950</v>
      </c>
      <c r="B269" t="s">
        <v>6857</v>
      </c>
      <c r="C269" t="s">
        <v>409</v>
      </c>
      <c r="D269" t="s">
        <v>10053</v>
      </c>
      <c r="E269" s="13">
        <v>365</v>
      </c>
      <c r="F269" s="13">
        <v>20.871046399999997</v>
      </c>
    </row>
    <row r="270" spans="1:6" x14ac:dyDescent="0.25">
      <c r="A270" t="s">
        <v>9951</v>
      </c>
      <c r="B270" t="s">
        <v>6883</v>
      </c>
      <c r="C270" t="s">
        <v>588</v>
      </c>
      <c r="D270" t="s">
        <v>832</v>
      </c>
      <c r="E270" s="13">
        <v>36</v>
      </c>
      <c r="F270" s="13">
        <v>1.1856487499999999</v>
      </c>
    </row>
    <row r="271" spans="1:6" x14ac:dyDescent="0.25">
      <c r="A271" t="s">
        <v>9952</v>
      </c>
      <c r="B271" t="s">
        <v>6883</v>
      </c>
      <c r="C271" t="s">
        <v>56</v>
      </c>
      <c r="D271" t="s">
        <v>911</v>
      </c>
      <c r="E271" s="13">
        <v>30</v>
      </c>
      <c r="F271" s="13">
        <v>0.47535495</v>
      </c>
    </row>
    <row r="272" spans="1:6" x14ac:dyDescent="0.25">
      <c r="A272" t="s">
        <v>9953</v>
      </c>
      <c r="B272" t="s">
        <v>6883</v>
      </c>
      <c r="C272" t="s">
        <v>364</v>
      </c>
      <c r="D272" t="s">
        <v>10049</v>
      </c>
      <c r="E272" s="13">
        <v>195</v>
      </c>
      <c r="F272" s="13">
        <v>5.7054352500000007</v>
      </c>
    </row>
    <row r="273" spans="1:6" x14ac:dyDescent="0.25">
      <c r="A273" t="s">
        <v>9954</v>
      </c>
      <c r="B273" t="s">
        <v>6883</v>
      </c>
      <c r="C273" t="s">
        <v>194</v>
      </c>
      <c r="D273" t="s">
        <v>10051</v>
      </c>
      <c r="E273" s="13">
        <v>223</v>
      </c>
      <c r="F273" s="13">
        <v>5.3903727750000012</v>
      </c>
    </row>
    <row r="274" spans="1:6" x14ac:dyDescent="0.25">
      <c r="A274" t="s">
        <v>9954</v>
      </c>
      <c r="B274" t="s">
        <v>6883</v>
      </c>
      <c r="C274" t="s">
        <v>194</v>
      </c>
      <c r="D274" t="s">
        <v>10048</v>
      </c>
      <c r="E274" s="13">
        <v>4</v>
      </c>
      <c r="F274" s="13">
        <v>4.6236699999999999E-2</v>
      </c>
    </row>
    <row r="275" spans="1:6" x14ac:dyDescent="0.25">
      <c r="A275" t="s">
        <v>9955</v>
      </c>
      <c r="B275" t="s">
        <v>6883</v>
      </c>
      <c r="C275" t="s">
        <v>409</v>
      </c>
      <c r="D275" t="s">
        <v>10053</v>
      </c>
      <c r="E275" s="13">
        <v>96</v>
      </c>
      <c r="F275" s="13">
        <v>1.5407923000000001</v>
      </c>
    </row>
    <row r="276" spans="1:6" x14ac:dyDescent="0.25">
      <c r="A276" t="s">
        <v>9956</v>
      </c>
      <c r="B276" t="s">
        <v>6883</v>
      </c>
      <c r="C276" t="s">
        <v>272</v>
      </c>
      <c r="D276" t="s">
        <v>10051</v>
      </c>
      <c r="E276" s="13">
        <v>12</v>
      </c>
      <c r="F276" s="13">
        <v>0.15935949999999999</v>
      </c>
    </row>
    <row r="277" spans="1:6" x14ac:dyDescent="0.25">
      <c r="A277" t="s">
        <v>9956</v>
      </c>
      <c r="B277" t="s">
        <v>6883</v>
      </c>
      <c r="C277" t="s">
        <v>272</v>
      </c>
      <c r="D277" t="s">
        <v>10048</v>
      </c>
      <c r="E277" s="13">
        <v>112</v>
      </c>
      <c r="F277" s="13">
        <v>2.4843063999999999</v>
      </c>
    </row>
    <row r="278" spans="1:6" x14ac:dyDescent="0.25">
      <c r="A278" t="s">
        <v>9957</v>
      </c>
      <c r="B278" t="s">
        <v>6883</v>
      </c>
      <c r="C278" t="s">
        <v>2422</v>
      </c>
      <c r="D278" t="s">
        <v>10043</v>
      </c>
      <c r="E278" s="13">
        <v>166</v>
      </c>
      <c r="F278" s="13">
        <v>2.6733774749999992</v>
      </c>
    </row>
    <row r="279" spans="1:6" x14ac:dyDescent="0.25">
      <c r="A279" t="s">
        <v>9958</v>
      </c>
      <c r="B279" t="s">
        <v>7349</v>
      </c>
      <c r="C279" t="s">
        <v>10129</v>
      </c>
      <c r="D279" t="s">
        <v>807</v>
      </c>
      <c r="E279" s="13">
        <v>46</v>
      </c>
      <c r="F279" s="13">
        <v>2.5557753000000001</v>
      </c>
    </row>
    <row r="280" spans="1:6" x14ac:dyDescent="0.25">
      <c r="A280" t="s">
        <v>9959</v>
      </c>
      <c r="B280" t="s">
        <v>7349</v>
      </c>
      <c r="C280" t="s">
        <v>978</v>
      </c>
      <c r="D280" t="s">
        <v>807</v>
      </c>
      <c r="E280" s="13">
        <v>21</v>
      </c>
      <c r="F280" s="13">
        <v>2.070083925</v>
      </c>
    </row>
    <row r="281" spans="1:6" x14ac:dyDescent="0.25">
      <c r="A281" t="s">
        <v>9960</v>
      </c>
      <c r="B281" t="s">
        <v>7376</v>
      </c>
      <c r="C281" t="s">
        <v>10129</v>
      </c>
      <c r="D281" t="s">
        <v>587</v>
      </c>
      <c r="E281" s="13">
        <v>53</v>
      </c>
      <c r="F281" s="13">
        <v>0.80880557499999994</v>
      </c>
    </row>
    <row r="282" spans="1:6" x14ac:dyDescent="0.25">
      <c r="A282" t="s">
        <v>9960</v>
      </c>
      <c r="B282" t="s">
        <v>7376</v>
      </c>
      <c r="C282" t="s">
        <v>10129</v>
      </c>
      <c r="D282" t="s">
        <v>9782</v>
      </c>
      <c r="E282" s="13">
        <v>1</v>
      </c>
      <c r="F282" s="13">
        <v>1.1559175E-2</v>
      </c>
    </row>
    <row r="283" spans="1:6" x14ac:dyDescent="0.25">
      <c r="A283" t="s">
        <v>9960</v>
      </c>
      <c r="B283" t="s">
        <v>7376</v>
      </c>
      <c r="C283" t="s">
        <v>10129</v>
      </c>
      <c r="D283" t="s">
        <v>807</v>
      </c>
      <c r="E283" s="13">
        <v>81</v>
      </c>
      <c r="F283" s="13">
        <v>2.2795313999999993</v>
      </c>
    </row>
    <row r="284" spans="1:6" x14ac:dyDescent="0.25">
      <c r="A284" t="s">
        <v>9960</v>
      </c>
      <c r="B284" t="s">
        <v>7376</v>
      </c>
      <c r="C284" t="s">
        <v>10129</v>
      </c>
      <c r="D284" t="s">
        <v>832</v>
      </c>
      <c r="E284" s="13">
        <v>31</v>
      </c>
      <c r="F284" s="13">
        <v>0.45867195000000005</v>
      </c>
    </row>
    <row r="285" spans="1:6" x14ac:dyDescent="0.25">
      <c r="A285" t="s">
        <v>9960</v>
      </c>
      <c r="B285" t="s">
        <v>7376</v>
      </c>
      <c r="C285" t="s">
        <v>10129</v>
      </c>
      <c r="D285" t="s">
        <v>911</v>
      </c>
      <c r="E285" s="13">
        <v>8</v>
      </c>
      <c r="F285" s="13">
        <v>0.12344750000000002</v>
      </c>
    </row>
    <row r="286" spans="1:6" x14ac:dyDescent="0.25">
      <c r="A286" t="s">
        <v>9960</v>
      </c>
      <c r="B286" t="s">
        <v>7376</v>
      </c>
      <c r="C286" t="s">
        <v>10129</v>
      </c>
      <c r="D286" t="s">
        <v>10047</v>
      </c>
      <c r="E286" s="13">
        <v>4</v>
      </c>
      <c r="F286" s="13">
        <v>6.6886100000000004E-2</v>
      </c>
    </row>
    <row r="287" spans="1:6" x14ac:dyDescent="0.25">
      <c r="A287" t="s">
        <v>9960</v>
      </c>
      <c r="B287" t="s">
        <v>7376</v>
      </c>
      <c r="C287" t="s">
        <v>10129</v>
      </c>
      <c r="D287" t="s">
        <v>10048</v>
      </c>
      <c r="E287" s="13">
        <v>65</v>
      </c>
      <c r="F287" s="13">
        <v>1.8270377400000002</v>
      </c>
    </row>
    <row r="288" spans="1:6" x14ac:dyDescent="0.25">
      <c r="A288" t="s">
        <v>9960</v>
      </c>
      <c r="B288" t="s">
        <v>7376</v>
      </c>
      <c r="C288" t="s">
        <v>10129</v>
      </c>
      <c r="D288" t="s">
        <v>10045</v>
      </c>
      <c r="E288" s="13">
        <v>6</v>
      </c>
      <c r="F288" s="13">
        <v>6.9355050000000001E-2</v>
      </c>
    </row>
    <row r="289" spans="1:6" x14ac:dyDescent="0.25">
      <c r="A289" t="s">
        <v>9961</v>
      </c>
      <c r="B289" t="s">
        <v>7560</v>
      </c>
      <c r="C289" t="s">
        <v>10129</v>
      </c>
      <c r="D289" t="s">
        <v>10053</v>
      </c>
      <c r="E289" s="13">
        <v>7</v>
      </c>
      <c r="F289" s="13">
        <v>0.44573760000000007</v>
      </c>
    </row>
    <row r="290" spans="1:6" x14ac:dyDescent="0.25">
      <c r="A290" t="s">
        <v>9962</v>
      </c>
      <c r="B290" t="s">
        <v>7566</v>
      </c>
      <c r="C290" t="s">
        <v>10129</v>
      </c>
      <c r="D290" t="s">
        <v>9782</v>
      </c>
      <c r="E290" s="13">
        <v>1</v>
      </c>
      <c r="F290" s="13">
        <v>2.1883875000000001E-2</v>
      </c>
    </row>
    <row r="291" spans="1:6" x14ac:dyDescent="0.25">
      <c r="A291" t="s">
        <v>9963</v>
      </c>
      <c r="B291" t="s">
        <v>7573</v>
      </c>
      <c r="C291" t="s">
        <v>10129</v>
      </c>
      <c r="D291" t="s">
        <v>587</v>
      </c>
      <c r="E291" s="13">
        <v>12</v>
      </c>
      <c r="F291" s="13">
        <v>0.1387101</v>
      </c>
    </row>
    <row r="292" spans="1:6" x14ac:dyDescent="0.25">
      <c r="A292" t="s">
        <v>9963</v>
      </c>
      <c r="B292" t="s">
        <v>7573</v>
      </c>
      <c r="C292" t="s">
        <v>10129</v>
      </c>
      <c r="D292" t="s">
        <v>9782</v>
      </c>
      <c r="E292" s="13">
        <v>79</v>
      </c>
      <c r="F292" s="13">
        <v>0.91317482500000002</v>
      </c>
    </row>
    <row r="293" spans="1:6" x14ac:dyDescent="0.25">
      <c r="A293" t="s">
        <v>9963</v>
      </c>
      <c r="B293" t="s">
        <v>7573</v>
      </c>
      <c r="C293" t="s">
        <v>10129</v>
      </c>
      <c r="D293" t="s">
        <v>807</v>
      </c>
      <c r="E293" s="13">
        <v>5</v>
      </c>
      <c r="F293" s="13">
        <v>5.7795874999999997E-2</v>
      </c>
    </row>
    <row r="294" spans="1:6" x14ac:dyDescent="0.25">
      <c r="A294" t="s">
        <v>9963</v>
      </c>
      <c r="B294" t="s">
        <v>7573</v>
      </c>
      <c r="C294" t="s">
        <v>10129</v>
      </c>
      <c r="D294" t="s">
        <v>832</v>
      </c>
      <c r="E294" s="13">
        <v>6</v>
      </c>
      <c r="F294" s="13">
        <v>6.9355050000000001E-2</v>
      </c>
    </row>
    <row r="295" spans="1:6" x14ac:dyDescent="0.25">
      <c r="A295" t="s">
        <v>9963</v>
      </c>
      <c r="B295" t="s">
        <v>7573</v>
      </c>
      <c r="C295" t="s">
        <v>10129</v>
      </c>
      <c r="D295" t="s">
        <v>911</v>
      </c>
      <c r="E295" s="13">
        <v>3</v>
      </c>
      <c r="F295" s="13">
        <v>3.4677525000000001E-2</v>
      </c>
    </row>
    <row r="296" spans="1:6" x14ac:dyDescent="0.25">
      <c r="A296" t="s">
        <v>9964</v>
      </c>
      <c r="B296" t="s">
        <v>7623</v>
      </c>
      <c r="C296" t="s">
        <v>10129</v>
      </c>
      <c r="D296" t="s">
        <v>587</v>
      </c>
      <c r="E296" s="13">
        <v>93</v>
      </c>
      <c r="F296" s="13">
        <v>1.0641817499999999</v>
      </c>
    </row>
    <row r="297" spans="1:6" x14ac:dyDescent="0.25">
      <c r="A297" t="s">
        <v>9964</v>
      </c>
      <c r="B297" t="s">
        <v>7623</v>
      </c>
      <c r="C297" t="s">
        <v>10129</v>
      </c>
      <c r="D297" t="s">
        <v>9782</v>
      </c>
      <c r="E297" s="13">
        <v>25</v>
      </c>
      <c r="F297" s="13">
        <v>0.28897937499999998</v>
      </c>
    </row>
    <row r="298" spans="1:6" x14ac:dyDescent="0.25">
      <c r="A298" t="s">
        <v>9964</v>
      </c>
      <c r="B298" t="s">
        <v>7623</v>
      </c>
      <c r="C298" t="s">
        <v>10129</v>
      </c>
      <c r="D298" t="s">
        <v>807</v>
      </c>
      <c r="E298" s="13">
        <v>48</v>
      </c>
      <c r="F298" s="13">
        <v>0.55484040000000001</v>
      </c>
    </row>
    <row r="299" spans="1:6" x14ac:dyDescent="0.25">
      <c r="A299" t="s">
        <v>9964</v>
      </c>
      <c r="B299" t="s">
        <v>7623</v>
      </c>
      <c r="C299" t="s">
        <v>10129</v>
      </c>
      <c r="D299" t="s">
        <v>911</v>
      </c>
      <c r="E299" s="13">
        <v>6</v>
      </c>
      <c r="F299" s="13">
        <v>6.9355050000000001E-2</v>
      </c>
    </row>
    <row r="300" spans="1:6" x14ac:dyDescent="0.25">
      <c r="A300" t="s">
        <v>9964</v>
      </c>
      <c r="B300" t="s">
        <v>7623</v>
      </c>
      <c r="C300" t="s">
        <v>10129</v>
      </c>
      <c r="D300" t="s">
        <v>10047</v>
      </c>
      <c r="E300" s="13">
        <v>6</v>
      </c>
      <c r="F300" s="13">
        <v>6.9355050000000001E-2</v>
      </c>
    </row>
    <row r="301" spans="1:6" x14ac:dyDescent="0.25">
      <c r="A301" t="s">
        <v>9965</v>
      </c>
      <c r="B301" t="s">
        <v>7703</v>
      </c>
      <c r="C301" t="s">
        <v>10129</v>
      </c>
      <c r="D301" t="s">
        <v>807</v>
      </c>
      <c r="E301" s="13">
        <v>64</v>
      </c>
      <c r="F301" s="13">
        <v>4.0980416000000002</v>
      </c>
    </row>
    <row r="302" spans="1:6" x14ac:dyDescent="0.25">
      <c r="A302" t="s">
        <v>9966</v>
      </c>
      <c r="B302" t="s">
        <v>7719</v>
      </c>
      <c r="C302" t="s">
        <v>98</v>
      </c>
      <c r="D302" t="s">
        <v>10045</v>
      </c>
      <c r="E302" s="13">
        <v>62</v>
      </c>
      <c r="F302" s="13">
        <v>4.0704007500000001</v>
      </c>
    </row>
    <row r="303" spans="1:6" x14ac:dyDescent="0.25">
      <c r="A303" t="s">
        <v>9967</v>
      </c>
      <c r="B303" t="s">
        <v>7719</v>
      </c>
      <c r="C303" t="s">
        <v>2422</v>
      </c>
      <c r="D303" t="s">
        <v>10043</v>
      </c>
      <c r="E303" s="13">
        <v>62</v>
      </c>
      <c r="F303" s="13">
        <v>4.0704007500000001</v>
      </c>
    </row>
    <row r="304" spans="1:6" x14ac:dyDescent="0.25">
      <c r="A304" t="s">
        <v>9968</v>
      </c>
      <c r="B304" t="s">
        <v>7733</v>
      </c>
      <c r="C304" t="s">
        <v>10129</v>
      </c>
      <c r="D304" t="s">
        <v>587</v>
      </c>
      <c r="E304" s="13">
        <v>91</v>
      </c>
      <c r="F304" s="13">
        <v>5.3572660649999992</v>
      </c>
    </row>
    <row r="305" spans="1:6" x14ac:dyDescent="0.25">
      <c r="A305" t="s">
        <v>9969</v>
      </c>
      <c r="B305" t="s">
        <v>7749</v>
      </c>
      <c r="C305" t="s">
        <v>10129</v>
      </c>
      <c r="D305" t="s">
        <v>10046</v>
      </c>
      <c r="E305" s="13">
        <v>107</v>
      </c>
      <c r="F305" s="13">
        <v>4.6831492500000005</v>
      </c>
    </row>
    <row r="306" spans="1:6" x14ac:dyDescent="0.25">
      <c r="A306" t="s">
        <v>9969</v>
      </c>
      <c r="B306" t="s">
        <v>7749</v>
      </c>
      <c r="C306" t="s">
        <v>10129</v>
      </c>
      <c r="D306" t="s">
        <v>10056</v>
      </c>
      <c r="E306" s="13">
        <v>53</v>
      </c>
      <c r="F306" s="13">
        <v>2.3196907500000008</v>
      </c>
    </row>
    <row r="307" spans="1:6" x14ac:dyDescent="0.25">
      <c r="A307" t="s">
        <v>9970</v>
      </c>
      <c r="B307" t="s">
        <v>7826</v>
      </c>
      <c r="C307" t="s">
        <v>10129</v>
      </c>
      <c r="D307" t="s">
        <v>10048</v>
      </c>
      <c r="E307" s="13">
        <v>204</v>
      </c>
      <c r="F307" s="13">
        <v>4.1080651500000007</v>
      </c>
    </row>
    <row r="308" spans="1:6" x14ac:dyDescent="0.25">
      <c r="A308" t="s">
        <v>9971</v>
      </c>
      <c r="B308" t="s">
        <v>7826</v>
      </c>
      <c r="C308" t="s">
        <v>98</v>
      </c>
      <c r="D308" t="s">
        <v>10045</v>
      </c>
      <c r="E308" s="13">
        <v>79</v>
      </c>
      <c r="F308" s="13">
        <v>1.7288261250000001</v>
      </c>
    </row>
    <row r="309" spans="1:6" x14ac:dyDescent="0.25">
      <c r="A309" t="s">
        <v>9972</v>
      </c>
      <c r="B309" t="s">
        <v>7826</v>
      </c>
      <c r="C309" t="s">
        <v>2422</v>
      </c>
      <c r="D309" t="s">
        <v>9782</v>
      </c>
      <c r="E309" s="13">
        <v>145</v>
      </c>
      <c r="F309" s="13">
        <v>2.491731675</v>
      </c>
    </row>
    <row r="310" spans="1:6" x14ac:dyDescent="0.25">
      <c r="A310" t="s">
        <v>9973</v>
      </c>
      <c r="B310" t="s">
        <v>7826</v>
      </c>
      <c r="C310" t="s">
        <v>10129</v>
      </c>
      <c r="D310" t="s">
        <v>10052</v>
      </c>
      <c r="E310" s="13">
        <v>113</v>
      </c>
      <c r="F310" s="13">
        <v>2.8561597500000002</v>
      </c>
    </row>
    <row r="311" spans="1:6" x14ac:dyDescent="0.25">
      <c r="A311" t="s">
        <v>9974</v>
      </c>
      <c r="B311" t="s">
        <v>7888</v>
      </c>
      <c r="C311" t="s">
        <v>10129</v>
      </c>
      <c r="D311" t="s">
        <v>10045</v>
      </c>
      <c r="E311" s="13">
        <v>1</v>
      </c>
      <c r="F311" s="13">
        <v>1.1559175E-2</v>
      </c>
    </row>
    <row r="312" spans="1:6" x14ac:dyDescent="0.25">
      <c r="A312" t="s">
        <v>9975</v>
      </c>
      <c r="B312" t="s">
        <v>7894</v>
      </c>
      <c r="C312" t="s">
        <v>10129</v>
      </c>
      <c r="D312" t="s">
        <v>911</v>
      </c>
      <c r="E312" s="13">
        <v>16</v>
      </c>
      <c r="F312" s="13">
        <v>0.70028400000000002</v>
      </c>
    </row>
    <row r="313" spans="1:6" x14ac:dyDescent="0.25">
      <c r="A313" t="s">
        <v>9976</v>
      </c>
      <c r="B313" t="s">
        <v>7905</v>
      </c>
      <c r="C313" t="s">
        <v>10129</v>
      </c>
      <c r="D313" t="s">
        <v>911</v>
      </c>
      <c r="E313" s="13">
        <v>12</v>
      </c>
      <c r="F313" s="13">
        <v>0.10455015000000001</v>
      </c>
    </row>
    <row r="314" spans="1:6" x14ac:dyDescent="0.25">
      <c r="A314" t="s">
        <v>9976</v>
      </c>
      <c r="B314" t="s">
        <v>7905</v>
      </c>
      <c r="C314" t="s">
        <v>10129</v>
      </c>
      <c r="D314" t="s">
        <v>10048</v>
      </c>
      <c r="E314" s="13">
        <v>6</v>
      </c>
      <c r="F314" s="13">
        <v>0.230397925</v>
      </c>
    </row>
    <row r="315" spans="1:6" x14ac:dyDescent="0.25">
      <c r="A315" t="s">
        <v>9976</v>
      </c>
      <c r="B315" t="s">
        <v>7905</v>
      </c>
      <c r="C315" t="s">
        <v>10129</v>
      </c>
      <c r="D315" t="s">
        <v>10045</v>
      </c>
      <c r="E315" s="13">
        <v>1</v>
      </c>
      <c r="F315" s="13">
        <v>1.1559175E-2</v>
      </c>
    </row>
    <row r="316" spans="1:6" x14ac:dyDescent="0.25">
      <c r="A316" t="s">
        <v>9976</v>
      </c>
      <c r="B316" t="s">
        <v>7905</v>
      </c>
      <c r="C316" t="s">
        <v>10129</v>
      </c>
      <c r="D316" t="s">
        <v>10052</v>
      </c>
      <c r="E316" s="13">
        <v>10</v>
      </c>
      <c r="F316" s="13">
        <v>0.45374999999999999</v>
      </c>
    </row>
    <row r="317" spans="1:6" x14ac:dyDescent="0.25">
      <c r="A317" t="s">
        <v>9977</v>
      </c>
      <c r="B317" t="s">
        <v>34</v>
      </c>
      <c r="C317" t="s">
        <v>10129</v>
      </c>
      <c r="D317" t="s">
        <v>10053</v>
      </c>
      <c r="E317" s="13">
        <v>7</v>
      </c>
      <c r="F317" s="13">
        <v>0.41074349999999993</v>
      </c>
    </row>
    <row r="318" spans="1:6" x14ac:dyDescent="0.25">
      <c r="A318" t="s">
        <v>9977</v>
      </c>
      <c r="B318" t="s">
        <v>34</v>
      </c>
      <c r="C318" t="s">
        <v>10129</v>
      </c>
      <c r="D318" t="s">
        <v>10048</v>
      </c>
      <c r="E318" s="13">
        <v>1</v>
      </c>
      <c r="F318" s="13">
        <v>4.852944E-2</v>
      </c>
    </row>
    <row r="319" spans="1:6" x14ac:dyDescent="0.25">
      <c r="A319" t="s">
        <v>9978</v>
      </c>
      <c r="B319" t="s">
        <v>8007</v>
      </c>
      <c r="C319" t="s">
        <v>588</v>
      </c>
      <c r="D319" t="s">
        <v>807</v>
      </c>
      <c r="E319" s="13">
        <v>221</v>
      </c>
      <c r="F319" s="13">
        <v>7.9959609000000009</v>
      </c>
    </row>
    <row r="320" spans="1:6" x14ac:dyDescent="0.25">
      <c r="A320" t="s">
        <v>9979</v>
      </c>
      <c r="B320" t="s">
        <v>8007</v>
      </c>
      <c r="C320" t="s">
        <v>994</v>
      </c>
      <c r="D320" t="s">
        <v>832</v>
      </c>
      <c r="E320" s="13">
        <v>145</v>
      </c>
      <c r="F320" s="13">
        <v>2.7905516749999997</v>
      </c>
    </row>
    <row r="321" spans="1:6" x14ac:dyDescent="0.25">
      <c r="A321" t="s">
        <v>9979</v>
      </c>
      <c r="B321" t="s">
        <v>8007</v>
      </c>
      <c r="C321" t="s">
        <v>994</v>
      </c>
      <c r="D321" t="s">
        <v>911</v>
      </c>
      <c r="E321" s="13">
        <v>0</v>
      </c>
      <c r="F321" s="13">
        <v>0</v>
      </c>
    </row>
    <row r="322" spans="1:6" x14ac:dyDescent="0.25">
      <c r="A322" t="s">
        <v>9980</v>
      </c>
      <c r="B322" t="s">
        <v>8007</v>
      </c>
      <c r="C322" t="s">
        <v>409</v>
      </c>
      <c r="D322" t="s">
        <v>10053</v>
      </c>
      <c r="E322" s="13">
        <v>239</v>
      </c>
      <c r="F322" s="13">
        <v>15.372711150000001</v>
      </c>
    </row>
    <row r="323" spans="1:6" x14ac:dyDescent="0.25">
      <c r="A323" t="s">
        <v>9980</v>
      </c>
      <c r="B323" t="s">
        <v>8007</v>
      </c>
      <c r="C323" t="s">
        <v>409</v>
      </c>
      <c r="D323" t="s">
        <v>10045</v>
      </c>
      <c r="E323" s="13">
        <v>4</v>
      </c>
      <c r="F323" s="13">
        <v>0.101103</v>
      </c>
    </row>
    <row r="324" spans="1:6" x14ac:dyDescent="0.25">
      <c r="A324" t="s">
        <v>9981</v>
      </c>
      <c r="B324" t="s">
        <v>8128</v>
      </c>
      <c r="C324" t="s">
        <v>10129</v>
      </c>
      <c r="D324" t="s">
        <v>587</v>
      </c>
      <c r="E324" s="13">
        <v>5</v>
      </c>
      <c r="F324" s="13">
        <v>0.16468432499999999</v>
      </c>
    </row>
    <row r="325" spans="1:6" x14ac:dyDescent="0.25">
      <c r="A325" t="s">
        <v>9981</v>
      </c>
      <c r="B325" t="s">
        <v>8128</v>
      </c>
      <c r="C325" t="s">
        <v>10129</v>
      </c>
      <c r="D325" t="s">
        <v>807</v>
      </c>
      <c r="E325" s="13">
        <v>50</v>
      </c>
      <c r="F325" s="13">
        <v>1.32484125</v>
      </c>
    </row>
    <row r="326" spans="1:6" x14ac:dyDescent="0.25">
      <c r="A326" t="s">
        <v>9982</v>
      </c>
      <c r="B326" t="s">
        <v>8178</v>
      </c>
      <c r="C326" t="s">
        <v>10129</v>
      </c>
      <c r="D326" t="s">
        <v>587</v>
      </c>
      <c r="E326" s="13">
        <v>7</v>
      </c>
      <c r="F326" s="13">
        <v>0.15318712500000001</v>
      </c>
    </row>
    <row r="327" spans="1:6" x14ac:dyDescent="0.25">
      <c r="A327" t="s">
        <v>9982</v>
      </c>
      <c r="B327" t="s">
        <v>8178</v>
      </c>
      <c r="C327" t="s">
        <v>10129</v>
      </c>
      <c r="D327" t="s">
        <v>9782</v>
      </c>
      <c r="E327" s="13">
        <v>36</v>
      </c>
      <c r="F327" s="13">
        <v>0.78781950000000001</v>
      </c>
    </row>
    <row r="328" spans="1:6" x14ac:dyDescent="0.25">
      <c r="A328" t="s">
        <v>9982</v>
      </c>
      <c r="B328" t="s">
        <v>8178</v>
      </c>
      <c r="C328" t="s">
        <v>10129</v>
      </c>
      <c r="D328" t="s">
        <v>807</v>
      </c>
      <c r="E328" s="13">
        <v>4</v>
      </c>
      <c r="F328" s="13">
        <v>6.6886100000000004E-2</v>
      </c>
    </row>
    <row r="329" spans="1:6" x14ac:dyDescent="0.25">
      <c r="A329" t="s">
        <v>9982</v>
      </c>
      <c r="B329" t="s">
        <v>8178</v>
      </c>
      <c r="C329" t="s">
        <v>10129</v>
      </c>
      <c r="D329" t="s">
        <v>832</v>
      </c>
      <c r="E329" s="13">
        <v>3</v>
      </c>
      <c r="F329" s="13">
        <v>6.5651625000000005E-2</v>
      </c>
    </row>
    <row r="330" spans="1:6" x14ac:dyDescent="0.25">
      <c r="A330" t="s">
        <v>9982</v>
      </c>
      <c r="B330" t="s">
        <v>8178</v>
      </c>
      <c r="C330" t="s">
        <v>10129</v>
      </c>
      <c r="D330" t="s">
        <v>10044</v>
      </c>
      <c r="E330" s="13">
        <v>132</v>
      </c>
      <c r="F330" s="13">
        <v>4.7500353500000019</v>
      </c>
    </row>
    <row r="331" spans="1:6" x14ac:dyDescent="0.25">
      <c r="A331" t="s">
        <v>9982</v>
      </c>
      <c r="B331" t="s">
        <v>8178</v>
      </c>
      <c r="C331" t="s">
        <v>10129</v>
      </c>
      <c r="D331" t="s">
        <v>10047</v>
      </c>
      <c r="E331" s="13">
        <v>5</v>
      </c>
      <c r="F331" s="13">
        <v>0.10941937500000001</v>
      </c>
    </row>
    <row r="332" spans="1:6" x14ac:dyDescent="0.25">
      <c r="A332" t="s">
        <v>9982</v>
      </c>
      <c r="B332" t="s">
        <v>8178</v>
      </c>
      <c r="C332" t="s">
        <v>10129</v>
      </c>
      <c r="D332" t="s">
        <v>10048</v>
      </c>
      <c r="E332" s="13">
        <v>44</v>
      </c>
      <c r="F332" s="13">
        <v>0.78860507500000021</v>
      </c>
    </row>
    <row r="333" spans="1:6" x14ac:dyDescent="0.25">
      <c r="A333" t="s">
        <v>9982</v>
      </c>
      <c r="B333" t="s">
        <v>8178</v>
      </c>
      <c r="C333" t="s">
        <v>10129</v>
      </c>
      <c r="D333" t="s">
        <v>10045</v>
      </c>
      <c r="E333" s="13">
        <v>46</v>
      </c>
      <c r="F333" s="13">
        <v>0.96535945000000001</v>
      </c>
    </row>
    <row r="334" spans="1:6" x14ac:dyDescent="0.25">
      <c r="A334" t="s">
        <v>9983</v>
      </c>
      <c r="B334" t="s">
        <v>8405</v>
      </c>
      <c r="C334" t="s">
        <v>364</v>
      </c>
      <c r="D334" t="s">
        <v>587</v>
      </c>
      <c r="E334" s="13">
        <v>132</v>
      </c>
      <c r="F334" s="13">
        <v>7.217146200000002</v>
      </c>
    </row>
    <row r="335" spans="1:6" x14ac:dyDescent="0.25">
      <c r="A335" t="s">
        <v>9984</v>
      </c>
      <c r="B335" t="s">
        <v>8405</v>
      </c>
      <c r="C335" t="s">
        <v>394</v>
      </c>
      <c r="D335" t="s">
        <v>10052</v>
      </c>
      <c r="E335" s="13">
        <v>82</v>
      </c>
      <c r="F335" s="13">
        <v>3.9780147850000005</v>
      </c>
    </row>
    <row r="336" spans="1:6" x14ac:dyDescent="0.25">
      <c r="A336" t="s">
        <v>9985</v>
      </c>
      <c r="B336" t="s">
        <v>8478</v>
      </c>
      <c r="C336" t="s">
        <v>10129</v>
      </c>
      <c r="D336" t="s">
        <v>10049</v>
      </c>
      <c r="E336" s="13">
        <v>145</v>
      </c>
      <c r="F336" s="13">
        <v>10.442311800000001</v>
      </c>
    </row>
    <row r="337" spans="1:6" x14ac:dyDescent="0.25">
      <c r="A337" t="s">
        <v>9985</v>
      </c>
      <c r="B337" t="s">
        <v>8478</v>
      </c>
      <c r="C337" t="s">
        <v>10129</v>
      </c>
      <c r="D337" t="s">
        <v>10045</v>
      </c>
      <c r="E337" s="13">
        <v>5</v>
      </c>
      <c r="F337" s="13">
        <v>0.109419375</v>
      </c>
    </row>
    <row r="338" spans="1:6" x14ac:dyDescent="0.25">
      <c r="A338" t="s">
        <v>9986</v>
      </c>
      <c r="B338" t="s">
        <v>8506</v>
      </c>
      <c r="C338" t="s">
        <v>10129</v>
      </c>
      <c r="D338" t="s">
        <v>587</v>
      </c>
      <c r="E338" s="13">
        <v>82</v>
      </c>
      <c r="F338" s="13">
        <v>2.4493357499999995</v>
      </c>
    </row>
    <row r="339" spans="1:6" x14ac:dyDescent="0.25">
      <c r="A339" t="s">
        <v>9986</v>
      </c>
      <c r="B339" t="s">
        <v>8506</v>
      </c>
      <c r="C339" t="s">
        <v>10129</v>
      </c>
      <c r="D339" t="s">
        <v>807</v>
      </c>
      <c r="E339" s="13">
        <v>44</v>
      </c>
      <c r="F339" s="13">
        <v>1.112133</v>
      </c>
    </row>
    <row r="340" spans="1:6" x14ac:dyDescent="0.25">
      <c r="A340" t="s">
        <v>9986</v>
      </c>
      <c r="B340" t="s">
        <v>8506</v>
      </c>
      <c r="C340" t="s">
        <v>10129</v>
      </c>
      <c r="D340" t="s">
        <v>832</v>
      </c>
      <c r="E340" s="13">
        <v>17</v>
      </c>
      <c r="F340" s="13">
        <v>0.42968775000000003</v>
      </c>
    </row>
    <row r="341" spans="1:6" x14ac:dyDescent="0.25">
      <c r="A341" t="s">
        <v>9987</v>
      </c>
      <c r="B341" t="s">
        <v>8529</v>
      </c>
      <c r="C341" t="s">
        <v>10129</v>
      </c>
      <c r="D341" t="s">
        <v>911</v>
      </c>
      <c r="E341" s="13">
        <v>21</v>
      </c>
      <c r="F341" s="13">
        <v>0.53079074999999998</v>
      </c>
    </row>
    <row r="342" spans="1:6" x14ac:dyDescent="0.25">
      <c r="A342" t="s">
        <v>9987</v>
      </c>
      <c r="B342" t="s">
        <v>8529</v>
      </c>
      <c r="C342" t="s">
        <v>10129</v>
      </c>
      <c r="D342" t="s">
        <v>10046</v>
      </c>
      <c r="E342" s="13">
        <v>83</v>
      </c>
      <c r="F342" s="13">
        <v>6.613041599999999</v>
      </c>
    </row>
    <row r="343" spans="1:6" x14ac:dyDescent="0.25">
      <c r="A343" t="s">
        <v>9988</v>
      </c>
      <c r="B343" t="s">
        <v>8551</v>
      </c>
      <c r="C343" t="s">
        <v>952</v>
      </c>
      <c r="D343" t="s">
        <v>587</v>
      </c>
      <c r="E343" s="13">
        <v>117</v>
      </c>
      <c r="F343" s="13">
        <v>5.7631160999999995</v>
      </c>
    </row>
    <row r="344" spans="1:6" x14ac:dyDescent="0.25">
      <c r="A344" t="s">
        <v>9988</v>
      </c>
      <c r="B344" t="s">
        <v>8551</v>
      </c>
      <c r="C344" t="s">
        <v>952</v>
      </c>
      <c r="D344" t="s">
        <v>9782</v>
      </c>
      <c r="E344" s="13">
        <v>4</v>
      </c>
      <c r="F344" s="13">
        <v>4.6236699999999999E-2</v>
      </c>
    </row>
    <row r="345" spans="1:6" x14ac:dyDescent="0.25">
      <c r="A345" t="s">
        <v>9989</v>
      </c>
      <c r="B345" t="s">
        <v>8551</v>
      </c>
      <c r="C345" t="s">
        <v>978</v>
      </c>
      <c r="D345" t="s">
        <v>807</v>
      </c>
      <c r="E345" s="13">
        <v>30</v>
      </c>
      <c r="F345" s="13">
        <v>1.2451446149999996</v>
      </c>
    </row>
    <row r="346" spans="1:6" x14ac:dyDescent="0.25">
      <c r="A346" t="s">
        <v>9990</v>
      </c>
      <c r="B346" t="s">
        <v>8551</v>
      </c>
      <c r="C346" t="s">
        <v>994</v>
      </c>
      <c r="D346" t="s">
        <v>587</v>
      </c>
      <c r="E346" s="13">
        <v>24</v>
      </c>
      <c r="F346" s="13">
        <v>0.87218255</v>
      </c>
    </row>
    <row r="347" spans="1:6" x14ac:dyDescent="0.25">
      <c r="A347" t="s">
        <v>9990</v>
      </c>
      <c r="B347" t="s">
        <v>8551</v>
      </c>
      <c r="C347" t="s">
        <v>994</v>
      </c>
      <c r="D347" t="s">
        <v>832</v>
      </c>
      <c r="E347" s="13">
        <v>5</v>
      </c>
      <c r="F347" s="13">
        <v>0.20806012500000001</v>
      </c>
    </row>
    <row r="348" spans="1:6" x14ac:dyDescent="0.25">
      <c r="A348" t="s">
        <v>9991</v>
      </c>
      <c r="B348" t="s">
        <v>8551</v>
      </c>
      <c r="C348" t="s">
        <v>56</v>
      </c>
      <c r="D348" t="s">
        <v>10044</v>
      </c>
      <c r="E348" s="13">
        <v>19</v>
      </c>
      <c r="F348" s="13">
        <v>0.32560157500000003</v>
      </c>
    </row>
    <row r="349" spans="1:6" x14ac:dyDescent="0.25">
      <c r="A349" t="s">
        <v>9992</v>
      </c>
      <c r="B349" t="s">
        <v>8551</v>
      </c>
      <c r="C349" t="s">
        <v>194</v>
      </c>
      <c r="D349" t="s">
        <v>807</v>
      </c>
      <c r="E349" s="13">
        <v>27</v>
      </c>
      <c r="F349" s="13">
        <v>0.65918117499999984</v>
      </c>
    </row>
    <row r="350" spans="1:6" x14ac:dyDescent="0.25">
      <c r="A350" t="s">
        <v>9993</v>
      </c>
      <c r="B350" t="s">
        <v>8551</v>
      </c>
      <c r="C350" t="s">
        <v>409</v>
      </c>
      <c r="D350" t="s">
        <v>10049</v>
      </c>
      <c r="E350" s="13">
        <v>52</v>
      </c>
      <c r="F350" s="13">
        <v>4.3964076749999998</v>
      </c>
    </row>
    <row r="351" spans="1:6" x14ac:dyDescent="0.25">
      <c r="A351" t="s">
        <v>9994</v>
      </c>
      <c r="B351" t="s">
        <v>8551</v>
      </c>
      <c r="C351" t="s">
        <v>239</v>
      </c>
      <c r="D351" t="s">
        <v>10051</v>
      </c>
      <c r="E351" s="13">
        <v>9</v>
      </c>
      <c r="F351" s="13">
        <v>0.58177440000000002</v>
      </c>
    </row>
    <row r="352" spans="1:6" x14ac:dyDescent="0.25">
      <c r="A352" t="s">
        <v>9995</v>
      </c>
      <c r="B352" t="s">
        <v>8551</v>
      </c>
      <c r="C352" t="s">
        <v>10129</v>
      </c>
      <c r="D352" t="s">
        <v>832</v>
      </c>
      <c r="E352" s="13">
        <v>160</v>
      </c>
      <c r="F352" s="13">
        <v>2.0559619999999992</v>
      </c>
    </row>
    <row r="353" spans="1:6" x14ac:dyDescent="0.25">
      <c r="A353" t="s">
        <v>9996</v>
      </c>
      <c r="B353" t="s">
        <v>8828</v>
      </c>
      <c r="C353" t="s">
        <v>952</v>
      </c>
      <c r="D353" t="s">
        <v>587</v>
      </c>
      <c r="E353" s="13">
        <v>63</v>
      </c>
      <c r="F353" s="13">
        <v>3.4044123750000002</v>
      </c>
    </row>
    <row r="354" spans="1:6" x14ac:dyDescent="0.25">
      <c r="A354" t="s">
        <v>9996</v>
      </c>
      <c r="B354" t="s">
        <v>8828</v>
      </c>
      <c r="C354" t="s">
        <v>952</v>
      </c>
      <c r="D354" t="s">
        <v>10041</v>
      </c>
      <c r="E354" s="13">
        <v>11</v>
      </c>
      <c r="F354" s="13">
        <v>1.4087018</v>
      </c>
    </row>
    <row r="355" spans="1:6" x14ac:dyDescent="0.25">
      <c r="A355" t="s">
        <v>9997</v>
      </c>
      <c r="B355" t="s">
        <v>8828</v>
      </c>
      <c r="C355" t="s">
        <v>588</v>
      </c>
      <c r="D355" t="s">
        <v>9782</v>
      </c>
      <c r="E355" s="13">
        <v>181</v>
      </c>
      <c r="F355" s="13">
        <v>23.637477750000002</v>
      </c>
    </row>
    <row r="356" spans="1:6" x14ac:dyDescent="0.25">
      <c r="A356" t="s">
        <v>9997</v>
      </c>
      <c r="B356" t="s">
        <v>8828</v>
      </c>
      <c r="C356" t="s">
        <v>588</v>
      </c>
      <c r="D356" t="s">
        <v>832</v>
      </c>
      <c r="E356" s="13">
        <v>5</v>
      </c>
      <c r="F356" s="13">
        <v>0.21883875</v>
      </c>
    </row>
    <row r="357" spans="1:6" x14ac:dyDescent="0.25">
      <c r="A357" t="s">
        <v>9997</v>
      </c>
      <c r="B357" t="s">
        <v>8828</v>
      </c>
      <c r="C357" t="s">
        <v>588</v>
      </c>
      <c r="D357" t="s">
        <v>10044</v>
      </c>
      <c r="E357" s="13">
        <v>148</v>
      </c>
      <c r="F357" s="13">
        <v>9.0144309150000002</v>
      </c>
    </row>
    <row r="358" spans="1:6" x14ac:dyDescent="0.25">
      <c r="A358" t="s">
        <v>9998</v>
      </c>
      <c r="B358" t="s">
        <v>8828</v>
      </c>
      <c r="C358" t="s">
        <v>978</v>
      </c>
      <c r="D358" t="s">
        <v>807</v>
      </c>
      <c r="E358" s="13">
        <v>70</v>
      </c>
      <c r="F358" s="13">
        <v>6.3512884500000002</v>
      </c>
    </row>
    <row r="359" spans="1:6" x14ac:dyDescent="0.25">
      <c r="A359" t="s">
        <v>9998</v>
      </c>
      <c r="B359" t="s">
        <v>8828</v>
      </c>
      <c r="C359" t="s">
        <v>978</v>
      </c>
      <c r="D359" t="s">
        <v>832</v>
      </c>
      <c r="E359" s="13">
        <v>3</v>
      </c>
      <c r="F359" s="13">
        <v>6.5651625000000005E-2</v>
      </c>
    </row>
    <row r="360" spans="1:6" x14ac:dyDescent="0.25">
      <c r="A360" t="s">
        <v>9999</v>
      </c>
      <c r="B360" t="s">
        <v>8828</v>
      </c>
      <c r="C360" t="s">
        <v>994</v>
      </c>
      <c r="D360" t="s">
        <v>832</v>
      </c>
      <c r="E360" s="13">
        <v>35</v>
      </c>
      <c r="F360" s="13">
        <v>2.8814539249999997</v>
      </c>
    </row>
    <row r="361" spans="1:6" x14ac:dyDescent="0.25">
      <c r="A361" t="s">
        <v>10000</v>
      </c>
      <c r="B361" t="s">
        <v>8828</v>
      </c>
      <c r="C361" t="s">
        <v>56</v>
      </c>
      <c r="D361" t="s">
        <v>911</v>
      </c>
      <c r="E361" s="13">
        <v>148</v>
      </c>
      <c r="F361" s="13">
        <v>9.0144309150000002</v>
      </c>
    </row>
    <row r="362" spans="1:6" x14ac:dyDescent="0.25">
      <c r="A362" t="s">
        <v>10001</v>
      </c>
      <c r="B362" t="s">
        <v>8828</v>
      </c>
      <c r="C362" t="s">
        <v>394</v>
      </c>
      <c r="D362" t="s">
        <v>10047</v>
      </c>
      <c r="E362" s="13">
        <v>41</v>
      </c>
      <c r="F362" s="13">
        <v>3.9754583999999999</v>
      </c>
    </row>
    <row r="363" spans="1:6" x14ac:dyDescent="0.25">
      <c r="A363" t="s">
        <v>10002</v>
      </c>
      <c r="B363" t="s">
        <v>8828</v>
      </c>
      <c r="C363" t="s">
        <v>194</v>
      </c>
      <c r="D363" t="s">
        <v>10049</v>
      </c>
      <c r="E363" s="13">
        <v>118</v>
      </c>
      <c r="F363" s="13">
        <v>6.7099679250000026</v>
      </c>
    </row>
    <row r="364" spans="1:6" x14ac:dyDescent="0.25">
      <c r="A364" t="s">
        <v>10003</v>
      </c>
      <c r="B364" t="s">
        <v>8828</v>
      </c>
      <c r="C364" t="s">
        <v>272</v>
      </c>
      <c r="D364" t="s">
        <v>10049</v>
      </c>
      <c r="E364" s="13">
        <v>0</v>
      </c>
      <c r="F364" s="13">
        <v>0</v>
      </c>
    </row>
    <row r="365" spans="1:6" x14ac:dyDescent="0.25">
      <c r="A365" t="s">
        <v>10003</v>
      </c>
      <c r="B365" t="s">
        <v>8828</v>
      </c>
      <c r="C365" t="s">
        <v>272</v>
      </c>
      <c r="D365" t="s">
        <v>10042</v>
      </c>
      <c r="E365" s="13">
        <v>213</v>
      </c>
      <c r="F365" s="13">
        <v>7.2954660899999997</v>
      </c>
    </row>
    <row r="366" spans="1:6" x14ac:dyDescent="0.25">
      <c r="A366" t="s">
        <v>10004</v>
      </c>
      <c r="B366" t="s">
        <v>8828</v>
      </c>
      <c r="C366" t="s">
        <v>555</v>
      </c>
      <c r="D366" t="s">
        <v>10049</v>
      </c>
      <c r="E366" s="13">
        <v>0</v>
      </c>
      <c r="F366" s="13">
        <v>0</v>
      </c>
    </row>
    <row r="367" spans="1:6" x14ac:dyDescent="0.25">
      <c r="A367" t="s">
        <v>10004</v>
      </c>
      <c r="B367" t="s">
        <v>8828</v>
      </c>
      <c r="C367" t="s">
        <v>555</v>
      </c>
      <c r="D367" t="s">
        <v>10051</v>
      </c>
      <c r="E367" s="13">
        <v>184</v>
      </c>
      <c r="F367" s="13">
        <v>9.7536951249999984</v>
      </c>
    </row>
    <row r="368" spans="1:6" x14ac:dyDescent="0.25">
      <c r="A368" t="s">
        <v>10004</v>
      </c>
      <c r="B368" t="s">
        <v>8828</v>
      </c>
      <c r="C368" t="s">
        <v>555</v>
      </c>
      <c r="D368" t="s">
        <v>10042</v>
      </c>
      <c r="E368" s="13">
        <v>1</v>
      </c>
      <c r="F368" s="13">
        <v>1.1559175E-2</v>
      </c>
    </row>
    <row r="369" spans="1:6" x14ac:dyDescent="0.25">
      <c r="A369" t="s">
        <v>10005</v>
      </c>
      <c r="B369" t="s">
        <v>8828</v>
      </c>
      <c r="C369" t="s">
        <v>98</v>
      </c>
      <c r="D369" t="s">
        <v>9782</v>
      </c>
      <c r="E369" s="13">
        <v>4</v>
      </c>
      <c r="F369" s="13">
        <v>0.15318712500000001</v>
      </c>
    </row>
    <row r="370" spans="1:6" x14ac:dyDescent="0.25">
      <c r="A370" t="s">
        <v>10005</v>
      </c>
      <c r="B370" t="s">
        <v>8828</v>
      </c>
      <c r="C370" t="s">
        <v>98</v>
      </c>
      <c r="D370" t="s">
        <v>10045</v>
      </c>
      <c r="E370" s="13">
        <v>150</v>
      </c>
      <c r="F370" s="13">
        <v>10.223211750000001</v>
      </c>
    </row>
    <row r="371" spans="1:6" x14ac:dyDescent="0.25">
      <c r="A371" t="s">
        <v>10006</v>
      </c>
      <c r="B371" t="s">
        <v>8828</v>
      </c>
      <c r="C371" t="s">
        <v>9187</v>
      </c>
      <c r="D371" t="s">
        <v>10052</v>
      </c>
      <c r="E371" s="13">
        <v>22</v>
      </c>
      <c r="F371" s="13">
        <v>0.44</v>
      </c>
    </row>
    <row r="372" spans="1:6" x14ac:dyDescent="0.25">
      <c r="A372" t="s">
        <v>10007</v>
      </c>
      <c r="B372" t="s">
        <v>9197</v>
      </c>
      <c r="C372" t="s">
        <v>10129</v>
      </c>
      <c r="D372" t="s">
        <v>911</v>
      </c>
      <c r="E372" s="13">
        <v>10</v>
      </c>
      <c r="F372" s="13">
        <v>0.11559174999999999</v>
      </c>
    </row>
    <row r="373" spans="1:6" x14ac:dyDescent="0.25">
      <c r="A373" t="s">
        <v>10008</v>
      </c>
      <c r="B373" t="s">
        <v>9206</v>
      </c>
      <c r="C373" t="s">
        <v>10129</v>
      </c>
      <c r="D373" t="s">
        <v>587</v>
      </c>
      <c r="E373" s="13">
        <v>22</v>
      </c>
      <c r="F373" s="13">
        <v>0.48144524999999999</v>
      </c>
    </row>
    <row r="374" spans="1:6" x14ac:dyDescent="0.25">
      <c r="A374" t="s">
        <v>10008</v>
      </c>
      <c r="B374" t="s">
        <v>9206</v>
      </c>
      <c r="C374" t="s">
        <v>10129</v>
      </c>
      <c r="D374" t="s">
        <v>807</v>
      </c>
      <c r="E374" s="13">
        <v>32</v>
      </c>
      <c r="F374" s="13">
        <v>0.70028400000000002</v>
      </c>
    </row>
    <row r="375" spans="1:6" x14ac:dyDescent="0.25">
      <c r="A375" t="s">
        <v>10008</v>
      </c>
      <c r="B375" t="s">
        <v>9206</v>
      </c>
      <c r="C375" t="s">
        <v>10129</v>
      </c>
      <c r="D375" t="s">
        <v>10042</v>
      </c>
      <c r="E375" s="13">
        <v>16</v>
      </c>
      <c r="F375" s="13">
        <v>1.1983057500000003</v>
      </c>
    </row>
    <row r="376" spans="1:6" x14ac:dyDescent="0.25">
      <c r="A376" t="s">
        <v>10009</v>
      </c>
      <c r="B376" t="s">
        <v>9234</v>
      </c>
      <c r="C376" t="s">
        <v>56</v>
      </c>
      <c r="D376" t="s">
        <v>10047</v>
      </c>
      <c r="E376" s="13">
        <v>275</v>
      </c>
      <c r="F376" s="13">
        <v>6.9508312500000002</v>
      </c>
    </row>
    <row r="377" spans="1:6" x14ac:dyDescent="0.25">
      <c r="A377" t="s">
        <v>10010</v>
      </c>
      <c r="B377" t="s">
        <v>9234</v>
      </c>
      <c r="C377" t="s">
        <v>194</v>
      </c>
      <c r="D377" t="s">
        <v>911</v>
      </c>
      <c r="E377" s="13">
        <v>122</v>
      </c>
      <c r="F377" s="13">
        <v>3.0836415000000001</v>
      </c>
    </row>
    <row r="378" spans="1:6" x14ac:dyDescent="0.25">
      <c r="A378" t="s">
        <v>10011</v>
      </c>
      <c r="B378" t="s">
        <v>9234</v>
      </c>
      <c r="C378" t="s">
        <v>272</v>
      </c>
      <c r="D378" t="s">
        <v>10048</v>
      </c>
      <c r="E378" s="13">
        <v>98</v>
      </c>
      <c r="F378" s="13">
        <v>2.1846840749999998</v>
      </c>
    </row>
    <row r="379" spans="1:6" x14ac:dyDescent="0.25">
      <c r="A379" t="s">
        <v>10012</v>
      </c>
      <c r="B379" t="s">
        <v>9269</v>
      </c>
      <c r="C379" t="s">
        <v>10129</v>
      </c>
      <c r="D379" t="s">
        <v>832</v>
      </c>
      <c r="E379" s="13">
        <v>12</v>
      </c>
      <c r="F379" s="13">
        <v>0.303309</v>
      </c>
    </row>
    <row r="380" spans="1:6" x14ac:dyDescent="0.25">
      <c r="A380" t="s">
        <v>10013</v>
      </c>
      <c r="B380" t="s">
        <v>9278</v>
      </c>
      <c r="C380" t="s">
        <v>10129</v>
      </c>
      <c r="D380" t="s">
        <v>807</v>
      </c>
      <c r="E380" s="13">
        <v>12</v>
      </c>
      <c r="F380" s="13">
        <v>0.52521300000000004</v>
      </c>
    </row>
    <row r="381" spans="1:6" x14ac:dyDescent="0.25">
      <c r="A381" t="s">
        <v>10014</v>
      </c>
      <c r="B381" t="s">
        <v>9288</v>
      </c>
      <c r="C381" t="s">
        <v>10129</v>
      </c>
      <c r="D381" t="s">
        <v>587</v>
      </c>
      <c r="E381" s="13">
        <v>2</v>
      </c>
      <c r="F381" s="13">
        <v>4.3767750000000001E-2</v>
      </c>
    </row>
    <row r="382" spans="1:6" x14ac:dyDescent="0.25">
      <c r="A382" t="s">
        <v>10014</v>
      </c>
      <c r="B382" t="s">
        <v>9288</v>
      </c>
      <c r="C382" t="s">
        <v>10129</v>
      </c>
      <c r="D382" t="s">
        <v>807</v>
      </c>
      <c r="E382" s="13">
        <v>33</v>
      </c>
      <c r="F382" s="13">
        <v>0.72216787500000001</v>
      </c>
    </row>
    <row r="383" spans="1:6" x14ac:dyDescent="0.25">
      <c r="A383" t="s">
        <v>10015</v>
      </c>
      <c r="B383" t="s">
        <v>9300</v>
      </c>
      <c r="C383" t="s">
        <v>10129</v>
      </c>
      <c r="D383" t="s">
        <v>9782</v>
      </c>
      <c r="E383" s="13">
        <v>7</v>
      </c>
      <c r="F383" s="13">
        <v>0.15318712500000001</v>
      </c>
    </row>
    <row r="384" spans="1:6" x14ac:dyDescent="0.25">
      <c r="A384" t="s">
        <v>10015</v>
      </c>
      <c r="B384" t="s">
        <v>9300</v>
      </c>
      <c r="C384" t="s">
        <v>10129</v>
      </c>
      <c r="D384" t="s">
        <v>832</v>
      </c>
      <c r="E384" s="13">
        <v>2</v>
      </c>
      <c r="F384" s="13">
        <v>4.3767750000000001E-2</v>
      </c>
    </row>
    <row r="385" spans="1:6" x14ac:dyDescent="0.25">
      <c r="A385" t="s">
        <v>10016</v>
      </c>
      <c r="B385" t="s">
        <v>9314</v>
      </c>
      <c r="C385" t="s">
        <v>10129</v>
      </c>
      <c r="D385" t="s">
        <v>9782</v>
      </c>
      <c r="E385" s="13">
        <v>221</v>
      </c>
      <c r="F385" s="13">
        <v>13.144510575000007</v>
      </c>
    </row>
    <row r="386" spans="1:6" x14ac:dyDescent="0.25">
      <c r="A386" t="s">
        <v>10016</v>
      </c>
      <c r="B386" t="s">
        <v>9314</v>
      </c>
      <c r="C386" t="s">
        <v>10129</v>
      </c>
      <c r="D386" t="s">
        <v>10045</v>
      </c>
      <c r="E386" s="13">
        <v>47</v>
      </c>
      <c r="F386" s="13">
        <v>3.0856263750000004</v>
      </c>
    </row>
    <row r="387" spans="1:6" x14ac:dyDescent="0.25">
      <c r="A387" t="s">
        <v>10017</v>
      </c>
      <c r="B387" t="s">
        <v>9374</v>
      </c>
      <c r="C387" t="s">
        <v>10129</v>
      </c>
      <c r="D387" t="s">
        <v>10048</v>
      </c>
      <c r="E387" s="13">
        <v>0</v>
      </c>
      <c r="F387" s="13">
        <v>0</v>
      </c>
    </row>
    <row r="388" spans="1:6" x14ac:dyDescent="0.25">
      <c r="A388" t="s">
        <v>10018</v>
      </c>
      <c r="B388" t="s">
        <v>9380</v>
      </c>
      <c r="C388" t="s">
        <v>10129</v>
      </c>
      <c r="D388" t="s">
        <v>911</v>
      </c>
      <c r="E388" s="13">
        <v>218</v>
      </c>
      <c r="F388" s="13">
        <v>10.536585825000001</v>
      </c>
    </row>
    <row r="389" spans="1:6" x14ac:dyDescent="0.25">
      <c r="A389" t="s">
        <v>10019</v>
      </c>
      <c r="B389" t="s">
        <v>9408</v>
      </c>
      <c r="C389" t="s">
        <v>10129</v>
      </c>
      <c r="D389" t="s">
        <v>10041</v>
      </c>
      <c r="E389" s="13">
        <v>204</v>
      </c>
      <c r="F389" s="13">
        <v>6.7297814999999996</v>
      </c>
    </row>
    <row r="390" spans="1:6" x14ac:dyDescent="0.25">
      <c r="A390" t="s">
        <v>10020</v>
      </c>
      <c r="B390" t="s">
        <v>9418</v>
      </c>
      <c r="C390" t="s">
        <v>364</v>
      </c>
      <c r="D390" t="s">
        <v>911</v>
      </c>
      <c r="E390" s="13">
        <v>414</v>
      </c>
      <c r="F390" s="13">
        <v>16.08103113</v>
      </c>
    </row>
    <row r="391" spans="1:6" x14ac:dyDescent="0.25">
      <c r="A391" t="s">
        <v>10020</v>
      </c>
      <c r="B391" t="s">
        <v>9418</v>
      </c>
      <c r="C391" t="s">
        <v>364</v>
      </c>
      <c r="D391" t="s">
        <v>10048</v>
      </c>
      <c r="E391" s="13">
        <v>24</v>
      </c>
      <c r="F391" s="13">
        <v>1.0504260000000001</v>
      </c>
    </row>
    <row r="392" spans="1:6" x14ac:dyDescent="0.25">
      <c r="A392" t="s">
        <v>10020</v>
      </c>
      <c r="B392" t="s">
        <v>9418</v>
      </c>
      <c r="C392" t="s">
        <v>364</v>
      </c>
      <c r="D392" t="s">
        <v>10045</v>
      </c>
      <c r="E392" s="13">
        <v>37</v>
      </c>
      <c r="F392" s="13">
        <v>0.809703375</v>
      </c>
    </row>
    <row r="393" spans="1:6" x14ac:dyDescent="0.25">
      <c r="A393" t="s">
        <v>10021</v>
      </c>
      <c r="B393" t="s">
        <v>9464</v>
      </c>
      <c r="C393" t="s">
        <v>984</v>
      </c>
      <c r="D393" t="s">
        <v>587</v>
      </c>
      <c r="E393" s="13">
        <v>16</v>
      </c>
      <c r="F393" s="13">
        <v>0.32</v>
      </c>
    </row>
    <row r="394" spans="1:6" x14ac:dyDescent="0.25">
      <c r="A394" t="s">
        <v>10021</v>
      </c>
      <c r="B394" t="s">
        <v>9464</v>
      </c>
      <c r="C394" t="s">
        <v>984</v>
      </c>
      <c r="D394" t="s">
        <v>10048</v>
      </c>
      <c r="E394" s="13">
        <v>22</v>
      </c>
      <c r="F394" s="13">
        <v>2.814603</v>
      </c>
    </row>
    <row r="395" spans="1:6" x14ac:dyDescent="0.25">
      <c r="A395" t="s">
        <v>10022</v>
      </c>
      <c r="B395" t="s">
        <v>9464</v>
      </c>
      <c r="C395" t="s">
        <v>364</v>
      </c>
      <c r="D395" t="s">
        <v>10049</v>
      </c>
      <c r="E395" s="13">
        <v>118</v>
      </c>
      <c r="F395" s="13">
        <v>5.1645944999999998</v>
      </c>
    </row>
    <row r="396" spans="1:6" x14ac:dyDescent="0.25">
      <c r="A396" t="s">
        <v>10023</v>
      </c>
      <c r="B396" t="s">
        <v>9464</v>
      </c>
      <c r="C396" t="s">
        <v>1071</v>
      </c>
      <c r="D396" t="s">
        <v>10044</v>
      </c>
      <c r="E396" s="13">
        <v>178</v>
      </c>
      <c r="F396" s="13">
        <v>15.073105049999999</v>
      </c>
    </row>
    <row r="397" spans="1:6" x14ac:dyDescent="0.25">
      <c r="A397" t="s">
        <v>10024</v>
      </c>
      <c r="B397" t="s">
        <v>9464</v>
      </c>
      <c r="C397" t="s">
        <v>555</v>
      </c>
      <c r="D397" t="s">
        <v>10044</v>
      </c>
      <c r="E397" s="13">
        <v>156</v>
      </c>
      <c r="F397" s="13">
        <v>18.714500999999998</v>
      </c>
    </row>
    <row r="398" spans="1:6" x14ac:dyDescent="0.25">
      <c r="A398" t="s">
        <v>10025</v>
      </c>
      <c r="B398" t="s">
        <v>9543</v>
      </c>
      <c r="C398" t="s">
        <v>10129</v>
      </c>
      <c r="D398" t="s">
        <v>832</v>
      </c>
      <c r="E398" s="13">
        <v>140</v>
      </c>
      <c r="F398" s="13">
        <v>3.6126506750000003</v>
      </c>
    </row>
    <row r="399" spans="1:6" x14ac:dyDescent="0.25">
      <c r="A399" t="s">
        <v>10026</v>
      </c>
      <c r="B399" t="s">
        <v>9583</v>
      </c>
      <c r="C399" t="s">
        <v>10129</v>
      </c>
      <c r="D399" t="s">
        <v>10047</v>
      </c>
      <c r="E399" s="13">
        <v>19</v>
      </c>
      <c r="F399" s="13">
        <v>0.83158725</v>
      </c>
    </row>
    <row r="400" spans="1:6" x14ac:dyDescent="0.25">
      <c r="A400" t="s">
        <v>10026</v>
      </c>
      <c r="B400" t="s">
        <v>9583</v>
      </c>
      <c r="C400" t="s">
        <v>10129</v>
      </c>
      <c r="D400" t="s">
        <v>10048</v>
      </c>
      <c r="E400" s="13">
        <v>3</v>
      </c>
      <c r="F400" s="13">
        <v>0.10987330000000001</v>
      </c>
    </row>
    <row r="401" spans="1:6" x14ac:dyDescent="0.25">
      <c r="A401" t="s">
        <v>10026</v>
      </c>
      <c r="B401" t="s">
        <v>9583</v>
      </c>
      <c r="C401" t="s">
        <v>10129</v>
      </c>
      <c r="D401" t="s">
        <v>10055</v>
      </c>
      <c r="E401" s="13">
        <v>2</v>
      </c>
      <c r="F401" s="13">
        <v>2.3118349999999999E-2</v>
      </c>
    </row>
    <row r="402" spans="1:6" x14ac:dyDescent="0.25">
      <c r="A402" t="s">
        <v>10027</v>
      </c>
      <c r="B402" t="s">
        <v>9622</v>
      </c>
      <c r="C402" t="s">
        <v>10129</v>
      </c>
      <c r="D402" t="s">
        <v>832</v>
      </c>
      <c r="E402" s="13">
        <v>12</v>
      </c>
      <c r="F402" s="13">
        <v>0.1387101</v>
      </c>
    </row>
    <row r="403" spans="1:6" x14ac:dyDescent="0.25">
      <c r="A403" t="s">
        <v>10028</v>
      </c>
      <c r="B403" t="s">
        <v>9639</v>
      </c>
      <c r="C403" t="s">
        <v>10129</v>
      </c>
      <c r="D403" t="s">
        <v>10048</v>
      </c>
      <c r="E403" s="13">
        <v>4</v>
      </c>
      <c r="F403" s="13">
        <v>4.6236699999999999E-2</v>
      </c>
    </row>
    <row r="404" spans="1:6" x14ac:dyDescent="0.25">
      <c r="A404" t="s">
        <v>10028</v>
      </c>
      <c r="B404" t="s">
        <v>9639</v>
      </c>
      <c r="C404" t="s">
        <v>10129</v>
      </c>
      <c r="D404" t="s">
        <v>10045</v>
      </c>
      <c r="E404" s="13">
        <v>7</v>
      </c>
      <c r="F404" s="13">
        <v>8.0914225000000006E-2</v>
      </c>
    </row>
    <row r="405" spans="1:6" x14ac:dyDescent="0.25">
      <c r="A405" t="s">
        <v>10029</v>
      </c>
      <c r="B405" t="s">
        <v>36</v>
      </c>
      <c r="C405" t="s">
        <v>588</v>
      </c>
      <c r="D405" t="s">
        <v>10046</v>
      </c>
      <c r="E405" s="13">
        <v>33</v>
      </c>
      <c r="F405" s="13">
        <v>1.5657196500000001</v>
      </c>
    </row>
    <row r="406" spans="1:6" x14ac:dyDescent="0.25">
      <c r="A406" t="s">
        <v>10030</v>
      </c>
      <c r="B406" t="s">
        <v>36</v>
      </c>
      <c r="C406" t="s">
        <v>984</v>
      </c>
      <c r="D406" t="s">
        <v>10041</v>
      </c>
      <c r="E406" s="13">
        <v>187</v>
      </c>
      <c r="F406" s="13">
        <v>11.151731250000001</v>
      </c>
    </row>
    <row r="407" spans="1:6" x14ac:dyDescent="0.25">
      <c r="A407" t="s">
        <v>10031</v>
      </c>
      <c r="B407" t="s">
        <v>36</v>
      </c>
      <c r="C407" t="s">
        <v>364</v>
      </c>
      <c r="D407" t="s">
        <v>10053</v>
      </c>
      <c r="E407" s="13">
        <v>75</v>
      </c>
      <c r="F407" s="13">
        <v>3.511269</v>
      </c>
    </row>
    <row r="408" spans="1:6" x14ac:dyDescent="0.25">
      <c r="A408" t="s">
        <v>10032</v>
      </c>
      <c r="B408" t="s">
        <v>36</v>
      </c>
      <c r="C408" t="s">
        <v>194</v>
      </c>
      <c r="D408" t="s">
        <v>10047</v>
      </c>
      <c r="E408" s="13">
        <v>1</v>
      </c>
      <c r="F408" s="13">
        <v>1.7356014999999999E-2</v>
      </c>
    </row>
    <row r="409" spans="1:6" x14ac:dyDescent="0.25">
      <c r="A409" t="s">
        <v>10032</v>
      </c>
      <c r="B409" t="s">
        <v>36</v>
      </c>
      <c r="C409" t="s">
        <v>194</v>
      </c>
      <c r="D409" t="s">
        <v>10045</v>
      </c>
      <c r="E409" s="13">
        <v>38</v>
      </c>
      <c r="F409" s="13">
        <v>0.76</v>
      </c>
    </row>
    <row r="410" spans="1:6" x14ac:dyDescent="0.25">
      <c r="A410" t="s">
        <v>10033</v>
      </c>
      <c r="B410" t="s">
        <v>36</v>
      </c>
      <c r="C410" t="s">
        <v>239</v>
      </c>
      <c r="D410" t="s">
        <v>10042</v>
      </c>
      <c r="E410" s="13">
        <v>112</v>
      </c>
      <c r="F410" s="13">
        <v>7.1476253000000005</v>
      </c>
    </row>
    <row r="411" spans="1:6" x14ac:dyDescent="0.25">
      <c r="A411" t="s">
        <v>10034</v>
      </c>
      <c r="B411" t="s">
        <v>36</v>
      </c>
      <c r="C411" t="s">
        <v>98</v>
      </c>
      <c r="D411" t="s">
        <v>10045</v>
      </c>
      <c r="E411" s="13">
        <v>6</v>
      </c>
      <c r="F411" s="13">
        <v>0.38399039999999995</v>
      </c>
    </row>
    <row r="412" spans="1:6" x14ac:dyDescent="0.25">
      <c r="A412" t="s">
        <v>10128</v>
      </c>
      <c r="E412" s="13">
        <v>31676</v>
      </c>
      <c r="F412" s="13">
        <v>1859.0860376550008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AZ2683"/>
  <sheetViews>
    <sheetView showGridLines="0" topLeftCell="A3" zoomScale="85" zoomScaleNormal="85" workbookViewId="0">
      <selection activeCell="A3" sqref="A3:XFD3"/>
    </sheetView>
  </sheetViews>
  <sheetFormatPr defaultRowHeight="15" x14ac:dyDescent="0.25"/>
  <cols>
    <col min="5" max="6" width="17.28515625" bestFit="1" customWidth="1"/>
    <col min="7" max="7" width="19.28515625" bestFit="1" customWidth="1"/>
    <col min="10" max="10" width="43.28515625" bestFit="1" customWidth="1"/>
    <col min="11" max="11" width="46.140625" bestFit="1" customWidth="1"/>
    <col min="12" max="12" width="12.28515625" bestFit="1" customWidth="1"/>
    <col min="13" max="14" width="0" hidden="1" customWidth="1"/>
    <col min="15" max="46" width="5.140625" hidden="1" customWidth="1"/>
    <col min="51" max="51" width="11.85546875" bestFit="1" customWidth="1"/>
  </cols>
  <sheetData>
    <row r="3" spans="1:52" ht="51.7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2" t="s">
        <v>9787</v>
      </c>
      <c r="F3" s="1" t="s">
        <v>9</v>
      </c>
      <c r="G3" s="2" t="s">
        <v>0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</v>
      </c>
      <c r="M3" s="3" t="s">
        <v>2</v>
      </c>
      <c r="N3" s="3" t="s">
        <v>3</v>
      </c>
      <c r="O3" s="4" t="s">
        <v>10060</v>
      </c>
      <c r="P3" s="4" t="s">
        <v>10061</v>
      </c>
      <c r="Q3" s="4" t="s">
        <v>10062</v>
      </c>
      <c r="R3" s="4" t="s">
        <v>10063</v>
      </c>
      <c r="S3" s="4" t="s">
        <v>10064</v>
      </c>
      <c r="T3" s="4" t="s">
        <v>10065</v>
      </c>
      <c r="U3" s="4" t="s">
        <v>10066</v>
      </c>
      <c r="V3" s="4" t="s">
        <v>10067</v>
      </c>
      <c r="W3" s="4" t="s">
        <v>10068</v>
      </c>
      <c r="X3" s="4" t="s">
        <v>10069</v>
      </c>
      <c r="Y3" s="4" t="s">
        <v>10070</v>
      </c>
      <c r="Z3" s="4" t="s">
        <v>10071</v>
      </c>
      <c r="AA3" s="4" t="s">
        <v>10072</v>
      </c>
      <c r="AB3" s="4" t="s">
        <v>10073</v>
      </c>
      <c r="AC3" s="4" t="s">
        <v>10074</v>
      </c>
      <c r="AD3" s="4" t="s">
        <v>10075</v>
      </c>
      <c r="AE3" s="4" t="s">
        <v>10076</v>
      </c>
      <c r="AF3" s="4" t="s">
        <v>10077</v>
      </c>
      <c r="AG3" s="4" t="s">
        <v>10078</v>
      </c>
      <c r="AH3" s="4" t="s">
        <v>10079</v>
      </c>
      <c r="AI3" s="4" t="s">
        <v>10080</v>
      </c>
      <c r="AJ3" s="4" t="s">
        <v>10081</v>
      </c>
      <c r="AK3" s="4" t="s">
        <v>10082</v>
      </c>
      <c r="AL3" s="4" t="s">
        <v>10083</v>
      </c>
      <c r="AM3" s="4" t="s">
        <v>10084</v>
      </c>
      <c r="AN3" s="4" t="s">
        <v>10085</v>
      </c>
      <c r="AO3" s="4" t="s">
        <v>10086</v>
      </c>
      <c r="AP3" s="4" t="s">
        <v>10087</v>
      </c>
      <c r="AQ3" s="4" t="s">
        <v>10088</v>
      </c>
      <c r="AR3" s="4" t="s">
        <v>10089</v>
      </c>
      <c r="AS3" s="4" t="s">
        <v>10090</v>
      </c>
      <c r="AT3" s="1" t="s">
        <v>4</v>
      </c>
      <c r="AU3" s="8" t="s">
        <v>10035</v>
      </c>
      <c r="AV3" s="8" t="s">
        <v>10036</v>
      </c>
      <c r="AW3" s="8" t="s">
        <v>10037</v>
      </c>
      <c r="AX3" s="9" t="s">
        <v>10038</v>
      </c>
      <c r="AY3" s="10" t="s">
        <v>1</v>
      </c>
      <c r="AZ3" s="8" t="s">
        <v>10039</v>
      </c>
    </row>
    <row r="4" spans="1:52" hidden="1" x14ac:dyDescent="0.25">
      <c r="A4" s="5" t="s">
        <v>37</v>
      </c>
      <c r="B4" s="5" t="s">
        <v>19</v>
      </c>
      <c r="C4" s="5" t="s">
        <v>15</v>
      </c>
      <c r="D4" s="5"/>
      <c r="E4" s="5" t="s">
        <v>9788</v>
      </c>
      <c r="F4" s="5" t="s">
        <v>38</v>
      </c>
      <c r="G4" s="6" t="s">
        <v>39</v>
      </c>
      <c r="H4" s="5" t="s">
        <v>40</v>
      </c>
      <c r="I4" s="5" t="s">
        <v>27</v>
      </c>
      <c r="J4" s="5" t="s">
        <v>21</v>
      </c>
      <c r="K4" s="5" t="s">
        <v>41</v>
      </c>
      <c r="L4" s="5" t="s">
        <v>42</v>
      </c>
      <c r="M4" s="5">
        <v>200</v>
      </c>
      <c r="N4" s="5">
        <v>173</v>
      </c>
      <c r="O4" s="5">
        <v>9</v>
      </c>
      <c r="P4" s="5">
        <v>8</v>
      </c>
      <c r="Q4" s="5">
        <v>8</v>
      </c>
      <c r="R4" s="5">
        <v>9</v>
      </c>
      <c r="S4" s="5">
        <v>0</v>
      </c>
      <c r="T4" s="5">
        <v>0</v>
      </c>
      <c r="U4" s="5">
        <v>8</v>
      </c>
      <c r="V4" s="5">
        <v>8</v>
      </c>
      <c r="W4" s="5">
        <v>8</v>
      </c>
      <c r="X4" s="5">
        <v>8</v>
      </c>
      <c r="Y4" s="5">
        <v>9</v>
      </c>
      <c r="Z4" s="5">
        <v>0</v>
      </c>
      <c r="AA4" s="5">
        <v>0</v>
      </c>
      <c r="AB4" s="5">
        <v>9</v>
      </c>
      <c r="AC4" s="5">
        <v>7</v>
      </c>
      <c r="AD4" s="5">
        <v>9</v>
      </c>
      <c r="AE4" s="5">
        <v>8</v>
      </c>
      <c r="AF4" s="5">
        <v>8</v>
      </c>
      <c r="AG4" s="5">
        <v>0</v>
      </c>
      <c r="AH4" s="5">
        <v>0</v>
      </c>
      <c r="AI4" s="5">
        <v>8</v>
      </c>
      <c r="AJ4" s="6">
        <v>8</v>
      </c>
      <c r="AK4" s="5">
        <v>9</v>
      </c>
      <c r="AL4" s="5">
        <v>8</v>
      </c>
      <c r="AM4" s="5">
        <v>8</v>
      </c>
      <c r="AN4" s="5">
        <v>0</v>
      </c>
      <c r="AO4" s="5">
        <v>0</v>
      </c>
      <c r="AP4" s="5">
        <v>8</v>
      </c>
      <c r="AQ4" s="5">
        <v>8</v>
      </c>
      <c r="AR4" s="5">
        <v>0</v>
      </c>
      <c r="AS4" s="5">
        <v>0</v>
      </c>
      <c r="AT4" s="5">
        <f t="shared" ref="AT4:AT57" si="0">MAX(O4:AS4)</f>
        <v>9</v>
      </c>
      <c r="AU4">
        <v>4</v>
      </c>
      <c r="AV4">
        <v>0.12793650000000001</v>
      </c>
      <c r="AW4">
        <v>0.51174600000000003</v>
      </c>
      <c r="AX4" s="11" t="s">
        <v>10041</v>
      </c>
      <c r="AY4" t="s">
        <v>42</v>
      </c>
    </row>
    <row r="5" spans="1:52" hidden="1" x14ac:dyDescent="0.25">
      <c r="A5" s="5" t="s">
        <v>37</v>
      </c>
      <c r="B5" s="5" t="s">
        <v>19</v>
      </c>
      <c r="C5" s="5" t="s">
        <v>15</v>
      </c>
      <c r="D5" s="5"/>
      <c r="E5" s="5" t="s">
        <v>9788</v>
      </c>
      <c r="F5" s="5" t="s">
        <v>43</v>
      </c>
      <c r="G5" s="6" t="s">
        <v>44</v>
      </c>
      <c r="H5" s="5" t="s">
        <v>45</v>
      </c>
      <c r="I5" s="5" t="s">
        <v>27</v>
      </c>
      <c r="J5" s="5" t="s">
        <v>21</v>
      </c>
      <c r="K5" s="5" t="s">
        <v>46</v>
      </c>
      <c r="L5" s="5" t="s">
        <v>47</v>
      </c>
      <c r="M5" s="5">
        <v>200</v>
      </c>
      <c r="N5" s="5">
        <v>173</v>
      </c>
      <c r="O5" s="5">
        <v>9</v>
      </c>
      <c r="P5" s="5">
        <v>8</v>
      </c>
      <c r="Q5" s="5">
        <v>8</v>
      </c>
      <c r="R5" s="5">
        <v>9</v>
      </c>
      <c r="S5" s="5">
        <v>0</v>
      </c>
      <c r="T5" s="5">
        <v>0</v>
      </c>
      <c r="U5" s="5">
        <v>8</v>
      </c>
      <c r="V5" s="5">
        <v>8</v>
      </c>
      <c r="W5" s="5">
        <v>8</v>
      </c>
      <c r="X5" s="5">
        <v>8</v>
      </c>
      <c r="Y5" s="5">
        <v>9</v>
      </c>
      <c r="Z5" s="5">
        <v>0</v>
      </c>
      <c r="AA5" s="5">
        <v>0</v>
      </c>
      <c r="AB5" s="5">
        <v>9</v>
      </c>
      <c r="AC5" s="5">
        <v>7</v>
      </c>
      <c r="AD5" s="5">
        <v>9</v>
      </c>
      <c r="AE5" s="5">
        <v>8</v>
      </c>
      <c r="AF5" s="5">
        <v>8</v>
      </c>
      <c r="AG5" s="5">
        <v>0</v>
      </c>
      <c r="AH5" s="5">
        <v>0</v>
      </c>
      <c r="AI5" s="5">
        <v>8</v>
      </c>
      <c r="AJ5" s="6">
        <v>8</v>
      </c>
      <c r="AK5" s="5">
        <v>9</v>
      </c>
      <c r="AL5" s="5">
        <v>8</v>
      </c>
      <c r="AM5" s="5">
        <v>8</v>
      </c>
      <c r="AN5" s="5">
        <v>0</v>
      </c>
      <c r="AO5" s="5">
        <v>0</v>
      </c>
      <c r="AP5" s="5">
        <v>8</v>
      </c>
      <c r="AQ5" s="5">
        <v>8</v>
      </c>
      <c r="AR5" s="5">
        <v>0</v>
      </c>
      <c r="AS5" s="5">
        <v>0</v>
      </c>
      <c r="AT5" s="5">
        <f t="shared" si="0"/>
        <v>9</v>
      </c>
      <c r="AU5">
        <v>4</v>
      </c>
      <c r="AV5">
        <v>0.12793650000000001</v>
      </c>
      <c r="AW5">
        <v>0.51174600000000003</v>
      </c>
      <c r="AX5" s="11" t="s">
        <v>10041</v>
      </c>
      <c r="AY5" t="s">
        <v>47</v>
      </c>
    </row>
    <row r="6" spans="1:52" hidden="1" x14ac:dyDescent="0.25">
      <c r="A6" s="5" t="s">
        <v>37</v>
      </c>
      <c r="B6" s="5" t="s">
        <v>19</v>
      </c>
      <c r="C6" s="5" t="s">
        <v>15</v>
      </c>
      <c r="D6" s="5"/>
      <c r="E6" s="5" t="s">
        <v>9788</v>
      </c>
      <c r="F6" s="5" t="s">
        <v>48</v>
      </c>
      <c r="G6" s="6" t="s">
        <v>49</v>
      </c>
      <c r="H6" s="5" t="s">
        <v>50</v>
      </c>
      <c r="I6" s="5" t="s">
        <v>27</v>
      </c>
      <c r="J6" s="5" t="s">
        <v>21</v>
      </c>
      <c r="K6" s="5" t="s">
        <v>51</v>
      </c>
      <c r="L6" s="5" t="s">
        <v>42</v>
      </c>
      <c r="M6" s="5">
        <v>200</v>
      </c>
      <c r="N6" s="5">
        <v>173</v>
      </c>
      <c r="O6" s="5">
        <v>9</v>
      </c>
      <c r="P6" s="5">
        <v>8</v>
      </c>
      <c r="Q6" s="5">
        <v>8</v>
      </c>
      <c r="R6" s="5">
        <v>9</v>
      </c>
      <c r="S6" s="5">
        <v>0</v>
      </c>
      <c r="T6" s="5">
        <v>0</v>
      </c>
      <c r="U6" s="5">
        <v>8</v>
      </c>
      <c r="V6" s="5">
        <v>8</v>
      </c>
      <c r="W6" s="5">
        <v>8</v>
      </c>
      <c r="X6" s="5">
        <v>8</v>
      </c>
      <c r="Y6" s="5">
        <v>9</v>
      </c>
      <c r="Z6" s="5">
        <v>0</v>
      </c>
      <c r="AA6" s="5">
        <v>0</v>
      </c>
      <c r="AB6" s="5">
        <v>9</v>
      </c>
      <c r="AC6" s="5">
        <v>7</v>
      </c>
      <c r="AD6" s="5">
        <v>9</v>
      </c>
      <c r="AE6" s="5">
        <v>8</v>
      </c>
      <c r="AF6" s="5">
        <v>8</v>
      </c>
      <c r="AG6" s="5">
        <v>0</v>
      </c>
      <c r="AH6" s="5">
        <v>0</v>
      </c>
      <c r="AI6" s="5">
        <v>8</v>
      </c>
      <c r="AJ6" s="6">
        <v>8</v>
      </c>
      <c r="AK6" s="5">
        <v>9</v>
      </c>
      <c r="AL6" s="5">
        <v>8</v>
      </c>
      <c r="AM6" s="5">
        <v>8</v>
      </c>
      <c r="AN6" s="5">
        <v>0</v>
      </c>
      <c r="AO6" s="5">
        <v>0</v>
      </c>
      <c r="AP6" s="5">
        <v>8</v>
      </c>
      <c r="AQ6" s="5">
        <v>8</v>
      </c>
      <c r="AR6" s="5">
        <v>0</v>
      </c>
      <c r="AS6" s="5">
        <v>0</v>
      </c>
      <c r="AT6" s="5">
        <f t="shared" si="0"/>
        <v>9</v>
      </c>
      <c r="AU6">
        <v>4</v>
      </c>
      <c r="AV6">
        <v>0.12793650000000001</v>
      </c>
      <c r="AW6">
        <v>0.51174600000000003</v>
      </c>
      <c r="AX6" s="11" t="s">
        <v>10041</v>
      </c>
      <c r="AY6" t="s">
        <v>42</v>
      </c>
    </row>
    <row r="7" spans="1:52" hidden="1" x14ac:dyDescent="0.25">
      <c r="A7" s="5" t="s">
        <v>37</v>
      </c>
      <c r="B7" s="5" t="s">
        <v>19</v>
      </c>
      <c r="C7" s="5" t="s">
        <v>15</v>
      </c>
      <c r="D7" s="5"/>
      <c r="E7" s="5" t="s">
        <v>9788</v>
      </c>
      <c r="F7" s="5" t="s">
        <v>52</v>
      </c>
      <c r="G7" s="6" t="s">
        <v>53</v>
      </c>
      <c r="H7" s="5" t="s">
        <v>54</v>
      </c>
      <c r="I7" s="5" t="s">
        <v>27</v>
      </c>
      <c r="J7" s="5" t="s">
        <v>21</v>
      </c>
      <c r="K7" s="5" t="s">
        <v>55</v>
      </c>
      <c r="L7" s="5" t="s">
        <v>47</v>
      </c>
      <c r="M7" s="5">
        <v>200</v>
      </c>
      <c r="N7" s="5">
        <v>173</v>
      </c>
      <c r="O7" s="5">
        <v>9</v>
      </c>
      <c r="P7" s="5">
        <v>8</v>
      </c>
      <c r="Q7" s="5">
        <v>8</v>
      </c>
      <c r="R7" s="5">
        <v>9</v>
      </c>
      <c r="S7" s="5">
        <v>0</v>
      </c>
      <c r="T7" s="5">
        <v>0</v>
      </c>
      <c r="U7" s="5">
        <v>8</v>
      </c>
      <c r="V7" s="5">
        <v>8</v>
      </c>
      <c r="W7" s="5">
        <v>8</v>
      </c>
      <c r="X7" s="5">
        <v>8</v>
      </c>
      <c r="Y7" s="5">
        <v>9</v>
      </c>
      <c r="Z7" s="5">
        <v>0</v>
      </c>
      <c r="AA7" s="5">
        <v>0</v>
      </c>
      <c r="AB7" s="5">
        <v>9</v>
      </c>
      <c r="AC7" s="5">
        <v>7</v>
      </c>
      <c r="AD7" s="5">
        <v>9</v>
      </c>
      <c r="AE7" s="5">
        <v>8</v>
      </c>
      <c r="AF7" s="5">
        <v>8</v>
      </c>
      <c r="AG7" s="5">
        <v>0</v>
      </c>
      <c r="AH7" s="5">
        <v>0</v>
      </c>
      <c r="AI7" s="5">
        <v>8</v>
      </c>
      <c r="AJ7" s="6">
        <v>8</v>
      </c>
      <c r="AK7" s="5">
        <v>9</v>
      </c>
      <c r="AL7" s="5">
        <v>8</v>
      </c>
      <c r="AM7" s="5">
        <v>8</v>
      </c>
      <c r="AN7" s="5">
        <v>0</v>
      </c>
      <c r="AO7" s="5">
        <v>0</v>
      </c>
      <c r="AP7" s="5">
        <v>8</v>
      </c>
      <c r="AQ7" s="5">
        <v>8</v>
      </c>
      <c r="AR7" s="5">
        <v>0</v>
      </c>
      <c r="AS7" s="5">
        <v>0</v>
      </c>
      <c r="AT7" s="5">
        <f t="shared" si="0"/>
        <v>9</v>
      </c>
      <c r="AU7">
        <v>4</v>
      </c>
      <c r="AV7">
        <v>0.12793650000000001</v>
      </c>
      <c r="AW7">
        <v>0.51174600000000003</v>
      </c>
      <c r="AX7" s="11" t="s">
        <v>10041</v>
      </c>
      <c r="AY7" t="s">
        <v>47</v>
      </c>
    </row>
    <row r="8" spans="1:52" hidden="1" x14ac:dyDescent="0.25">
      <c r="A8" s="5" t="s">
        <v>37</v>
      </c>
      <c r="B8" s="5" t="s">
        <v>19</v>
      </c>
      <c r="C8" s="5" t="s">
        <v>15</v>
      </c>
      <c r="D8" s="5" t="s">
        <v>56</v>
      </c>
      <c r="E8" s="5" t="s">
        <v>9789</v>
      </c>
      <c r="F8" s="5" t="s">
        <v>57</v>
      </c>
      <c r="G8" s="6" t="s">
        <v>58</v>
      </c>
      <c r="H8" s="5" t="s">
        <v>59</v>
      </c>
      <c r="I8" s="5" t="s">
        <v>22</v>
      </c>
      <c r="J8" s="5" t="s">
        <v>21</v>
      </c>
      <c r="K8" s="5" t="s">
        <v>60</v>
      </c>
      <c r="L8" s="5" t="s">
        <v>61</v>
      </c>
      <c r="M8" s="5">
        <v>480</v>
      </c>
      <c r="N8" s="5">
        <v>289</v>
      </c>
      <c r="O8" s="5">
        <v>12</v>
      </c>
      <c r="P8" s="5">
        <v>12</v>
      </c>
      <c r="Q8" s="5">
        <v>13</v>
      </c>
      <c r="R8" s="5">
        <v>13</v>
      </c>
      <c r="S8" s="5">
        <v>0</v>
      </c>
      <c r="T8" s="5">
        <v>0</v>
      </c>
      <c r="U8" s="5">
        <v>13</v>
      </c>
      <c r="V8" s="5">
        <v>14</v>
      </c>
      <c r="W8" s="5">
        <v>13</v>
      </c>
      <c r="X8" s="5">
        <v>14</v>
      </c>
      <c r="Y8" s="5">
        <v>13</v>
      </c>
      <c r="Z8" s="5">
        <v>0</v>
      </c>
      <c r="AA8" s="5">
        <v>0</v>
      </c>
      <c r="AB8" s="5">
        <v>13</v>
      </c>
      <c r="AC8" s="5">
        <v>14</v>
      </c>
      <c r="AD8" s="5">
        <v>13</v>
      </c>
      <c r="AE8" s="5">
        <v>13</v>
      </c>
      <c r="AF8" s="5">
        <v>13</v>
      </c>
      <c r="AG8" s="5">
        <v>0</v>
      </c>
      <c r="AH8" s="5">
        <v>0</v>
      </c>
      <c r="AI8" s="5">
        <v>12</v>
      </c>
      <c r="AJ8" s="6">
        <v>14</v>
      </c>
      <c r="AK8" s="5">
        <v>13</v>
      </c>
      <c r="AL8" s="5">
        <v>14</v>
      </c>
      <c r="AM8" s="5">
        <v>14</v>
      </c>
      <c r="AN8" s="5">
        <v>0</v>
      </c>
      <c r="AO8" s="5">
        <v>0</v>
      </c>
      <c r="AP8" s="5">
        <v>13</v>
      </c>
      <c r="AQ8" s="5">
        <v>13</v>
      </c>
      <c r="AR8" s="5">
        <v>13</v>
      </c>
      <c r="AS8" s="5">
        <v>0</v>
      </c>
      <c r="AT8" s="5">
        <f t="shared" si="0"/>
        <v>14</v>
      </c>
      <c r="AU8">
        <v>2</v>
      </c>
      <c r="AV8">
        <v>3.2989125000000001E-2</v>
      </c>
      <c r="AW8">
        <v>6.5978250000000002E-2</v>
      </c>
      <c r="AX8" s="11" t="s">
        <v>10042</v>
      </c>
      <c r="AY8" t="s">
        <v>61</v>
      </c>
    </row>
    <row r="9" spans="1:52" hidden="1" x14ac:dyDescent="0.25">
      <c r="A9" s="5" t="s">
        <v>37</v>
      </c>
      <c r="B9" s="5" t="s">
        <v>19</v>
      </c>
      <c r="C9" s="5" t="s">
        <v>15</v>
      </c>
      <c r="D9" s="5" t="s">
        <v>56</v>
      </c>
      <c r="E9" s="5" t="s">
        <v>9789</v>
      </c>
      <c r="F9" s="5" t="s">
        <v>62</v>
      </c>
      <c r="G9" s="6" t="s">
        <v>63</v>
      </c>
      <c r="H9" s="5" t="s">
        <v>64</v>
      </c>
      <c r="I9" s="5" t="s">
        <v>22</v>
      </c>
      <c r="J9" s="5" t="s">
        <v>21</v>
      </c>
      <c r="K9" s="5" t="s">
        <v>65</v>
      </c>
      <c r="L9" s="5" t="s">
        <v>61</v>
      </c>
      <c r="M9" s="5">
        <v>480</v>
      </c>
      <c r="N9" s="5">
        <v>289</v>
      </c>
      <c r="O9" s="5">
        <v>12</v>
      </c>
      <c r="P9" s="5">
        <v>12</v>
      </c>
      <c r="Q9" s="5">
        <v>13</v>
      </c>
      <c r="R9" s="5">
        <v>13</v>
      </c>
      <c r="S9" s="5">
        <v>0</v>
      </c>
      <c r="T9" s="5">
        <v>0</v>
      </c>
      <c r="U9" s="5">
        <v>13</v>
      </c>
      <c r="V9" s="5">
        <v>14</v>
      </c>
      <c r="W9" s="5">
        <v>13</v>
      </c>
      <c r="X9" s="5">
        <v>14</v>
      </c>
      <c r="Y9" s="5">
        <v>13</v>
      </c>
      <c r="Z9" s="5">
        <v>0</v>
      </c>
      <c r="AA9" s="5">
        <v>0</v>
      </c>
      <c r="AB9" s="5">
        <v>13</v>
      </c>
      <c r="AC9" s="5">
        <v>14</v>
      </c>
      <c r="AD9" s="5">
        <v>13</v>
      </c>
      <c r="AE9" s="5">
        <v>13</v>
      </c>
      <c r="AF9" s="5">
        <v>13</v>
      </c>
      <c r="AG9" s="5">
        <v>0</v>
      </c>
      <c r="AH9" s="5">
        <v>0</v>
      </c>
      <c r="AI9" s="5">
        <v>12</v>
      </c>
      <c r="AJ9" s="6">
        <v>14</v>
      </c>
      <c r="AK9" s="5">
        <v>13</v>
      </c>
      <c r="AL9" s="5">
        <v>14</v>
      </c>
      <c r="AM9" s="5">
        <v>14</v>
      </c>
      <c r="AN9" s="5">
        <v>0</v>
      </c>
      <c r="AO9" s="5">
        <v>0</v>
      </c>
      <c r="AP9" s="5">
        <v>13</v>
      </c>
      <c r="AQ9" s="5">
        <v>13</v>
      </c>
      <c r="AR9" s="5">
        <v>13</v>
      </c>
      <c r="AS9" s="5">
        <v>0</v>
      </c>
      <c r="AT9" s="5">
        <f t="shared" si="0"/>
        <v>14</v>
      </c>
      <c r="AU9">
        <v>2</v>
      </c>
      <c r="AV9">
        <v>6.5651625000000005E-2</v>
      </c>
      <c r="AW9">
        <v>0.13130325000000001</v>
      </c>
      <c r="AX9" s="11" t="s">
        <v>10042</v>
      </c>
      <c r="AY9" t="s">
        <v>61</v>
      </c>
    </row>
    <row r="10" spans="1:52" hidden="1" x14ac:dyDescent="0.25">
      <c r="A10" s="5" t="s">
        <v>37</v>
      </c>
      <c r="B10" s="5" t="s">
        <v>19</v>
      </c>
      <c r="C10" s="5" t="s">
        <v>15</v>
      </c>
      <c r="D10" s="5" t="s">
        <v>56</v>
      </c>
      <c r="E10" s="5" t="s">
        <v>9789</v>
      </c>
      <c r="F10" s="5" t="s">
        <v>66</v>
      </c>
      <c r="G10" s="6" t="s">
        <v>67</v>
      </c>
      <c r="H10" s="5" t="s">
        <v>68</v>
      </c>
      <c r="I10" s="5" t="s">
        <v>16</v>
      </c>
      <c r="J10" s="5" t="s">
        <v>21</v>
      </c>
      <c r="K10" s="5" t="s">
        <v>69</v>
      </c>
      <c r="L10" s="5" t="s">
        <v>70</v>
      </c>
      <c r="M10" s="5">
        <v>480</v>
      </c>
      <c r="N10" s="5">
        <v>289</v>
      </c>
      <c r="O10" s="5">
        <v>12</v>
      </c>
      <c r="P10" s="5">
        <v>12</v>
      </c>
      <c r="Q10" s="5">
        <v>13</v>
      </c>
      <c r="R10" s="5">
        <v>13</v>
      </c>
      <c r="S10" s="5">
        <v>0</v>
      </c>
      <c r="T10" s="5">
        <v>0</v>
      </c>
      <c r="U10" s="5">
        <v>13</v>
      </c>
      <c r="V10" s="5">
        <v>14</v>
      </c>
      <c r="W10" s="5">
        <v>13</v>
      </c>
      <c r="X10" s="5">
        <v>14</v>
      </c>
      <c r="Y10" s="5">
        <v>13</v>
      </c>
      <c r="Z10" s="5">
        <v>0</v>
      </c>
      <c r="AA10" s="5">
        <v>0</v>
      </c>
      <c r="AB10" s="5">
        <v>13</v>
      </c>
      <c r="AC10" s="5">
        <v>14</v>
      </c>
      <c r="AD10" s="5">
        <v>13</v>
      </c>
      <c r="AE10" s="5">
        <v>13</v>
      </c>
      <c r="AF10" s="5">
        <v>13</v>
      </c>
      <c r="AG10" s="5">
        <v>0</v>
      </c>
      <c r="AH10" s="5">
        <v>0</v>
      </c>
      <c r="AI10" s="5">
        <v>12</v>
      </c>
      <c r="AJ10" s="6">
        <v>14</v>
      </c>
      <c r="AK10" s="5">
        <v>13</v>
      </c>
      <c r="AL10" s="5">
        <v>14</v>
      </c>
      <c r="AM10" s="5">
        <v>14</v>
      </c>
      <c r="AN10" s="5">
        <v>0</v>
      </c>
      <c r="AO10" s="5">
        <v>0</v>
      </c>
      <c r="AP10" s="5">
        <v>13</v>
      </c>
      <c r="AQ10" s="5">
        <v>13</v>
      </c>
      <c r="AR10" s="5">
        <v>13</v>
      </c>
      <c r="AS10" s="5">
        <v>0</v>
      </c>
      <c r="AT10" s="5">
        <f t="shared" si="0"/>
        <v>14</v>
      </c>
      <c r="AU10">
        <v>3</v>
      </c>
      <c r="AV10">
        <v>4.3767750000000001E-2</v>
      </c>
      <c r="AW10">
        <v>0.13130325000000001</v>
      </c>
      <c r="AX10" s="11" t="s">
        <v>10042</v>
      </c>
      <c r="AY10" t="s">
        <v>70</v>
      </c>
    </row>
    <row r="11" spans="1:52" hidden="1" x14ac:dyDescent="0.25">
      <c r="A11" s="5" t="s">
        <v>37</v>
      </c>
      <c r="B11" s="5" t="s">
        <v>19</v>
      </c>
      <c r="C11" s="5" t="s">
        <v>15</v>
      </c>
      <c r="D11" s="5" t="s">
        <v>56</v>
      </c>
      <c r="E11" s="5" t="s">
        <v>9789</v>
      </c>
      <c r="F11" s="5" t="s">
        <v>71</v>
      </c>
      <c r="G11" s="6" t="s">
        <v>72</v>
      </c>
      <c r="H11" s="5" t="s">
        <v>73</v>
      </c>
      <c r="I11" s="5" t="s">
        <v>33</v>
      </c>
      <c r="J11" s="5" t="s">
        <v>21</v>
      </c>
      <c r="K11" s="5" t="s">
        <v>74</v>
      </c>
      <c r="L11" s="5" t="s">
        <v>75</v>
      </c>
      <c r="M11" s="5">
        <v>139</v>
      </c>
      <c r="N11" s="5">
        <v>205</v>
      </c>
      <c r="O11" s="5">
        <v>6</v>
      </c>
      <c r="P11" s="5">
        <v>7</v>
      </c>
      <c r="Q11" s="5">
        <v>8</v>
      </c>
      <c r="R11" s="5">
        <v>5</v>
      </c>
      <c r="S11" s="5">
        <v>0</v>
      </c>
      <c r="T11" s="5">
        <v>0</v>
      </c>
      <c r="U11" s="5">
        <v>6</v>
      </c>
      <c r="V11" s="5">
        <v>9</v>
      </c>
      <c r="W11" s="5">
        <v>5</v>
      </c>
      <c r="X11" s="5">
        <v>8</v>
      </c>
      <c r="Y11" s="5">
        <v>5</v>
      </c>
      <c r="Z11" s="5">
        <v>0</v>
      </c>
      <c r="AA11" s="5">
        <v>0</v>
      </c>
      <c r="AB11" s="5">
        <v>10</v>
      </c>
      <c r="AC11" s="5">
        <v>6</v>
      </c>
      <c r="AD11" s="5">
        <v>13</v>
      </c>
      <c r="AE11" s="5">
        <v>5</v>
      </c>
      <c r="AF11" s="5">
        <v>8</v>
      </c>
      <c r="AG11" s="5">
        <v>0</v>
      </c>
      <c r="AH11" s="5">
        <v>0</v>
      </c>
      <c r="AI11" s="5">
        <v>6</v>
      </c>
      <c r="AJ11" s="6">
        <v>7</v>
      </c>
      <c r="AK11" s="5">
        <v>9</v>
      </c>
      <c r="AL11" s="5">
        <v>16</v>
      </c>
      <c r="AM11" s="5">
        <v>17</v>
      </c>
      <c r="AN11" s="5">
        <v>0</v>
      </c>
      <c r="AO11" s="5">
        <v>0</v>
      </c>
      <c r="AP11" s="5">
        <v>18</v>
      </c>
      <c r="AQ11" s="5">
        <v>17</v>
      </c>
      <c r="AR11" s="5">
        <v>14</v>
      </c>
      <c r="AS11" s="5">
        <v>0</v>
      </c>
      <c r="AT11" s="5">
        <f t="shared" si="0"/>
        <v>18</v>
      </c>
      <c r="AU11">
        <v>1</v>
      </c>
      <c r="AV11">
        <v>2.1883875000000001E-2</v>
      </c>
      <c r="AW11">
        <v>2.1883875000000001E-2</v>
      </c>
      <c r="AX11" s="11" t="s">
        <v>10042</v>
      </c>
      <c r="AY11" t="s">
        <v>75</v>
      </c>
    </row>
    <row r="12" spans="1:52" hidden="1" x14ac:dyDescent="0.25">
      <c r="A12" s="5" t="s">
        <v>37</v>
      </c>
      <c r="B12" s="5" t="s">
        <v>19</v>
      </c>
      <c r="C12" s="5" t="s">
        <v>15</v>
      </c>
      <c r="D12" s="5" t="s">
        <v>56</v>
      </c>
      <c r="E12" s="5" t="s">
        <v>9789</v>
      </c>
      <c r="F12" s="5" t="s">
        <v>76</v>
      </c>
      <c r="G12" s="6" t="s">
        <v>77</v>
      </c>
      <c r="H12" s="5" t="s">
        <v>78</v>
      </c>
      <c r="I12" s="5" t="s">
        <v>33</v>
      </c>
      <c r="J12" s="5" t="s">
        <v>21</v>
      </c>
      <c r="K12" s="5" t="s">
        <v>74</v>
      </c>
      <c r="L12" s="5" t="s">
        <v>75</v>
      </c>
      <c r="M12" s="5">
        <v>3264</v>
      </c>
      <c r="N12" s="5">
        <v>1913</v>
      </c>
      <c r="O12" s="5">
        <v>87</v>
      </c>
      <c r="P12" s="5">
        <v>84</v>
      </c>
      <c r="Q12" s="5">
        <v>84</v>
      </c>
      <c r="R12" s="5">
        <v>88</v>
      </c>
      <c r="S12" s="5">
        <v>0</v>
      </c>
      <c r="T12" s="5">
        <v>0</v>
      </c>
      <c r="U12" s="5">
        <v>95</v>
      </c>
      <c r="V12" s="5">
        <v>84</v>
      </c>
      <c r="W12" s="5">
        <v>89</v>
      </c>
      <c r="X12" s="5">
        <v>93</v>
      </c>
      <c r="Y12" s="5">
        <v>93</v>
      </c>
      <c r="Z12" s="5">
        <v>0</v>
      </c>
      <c r="AA12" s="5">
        <v>0</v>
      </c>
      <c r="AB12" s="5">
        <v>92</v>
      </c>
      <c r="AC12" s="5">
        <v>90</v>
      </c>
      <c r="AD12" s="5">
        <v>77</v>
      </c>
      <c r="AE12" s="5">
        <v>96</v>
      </c>
      <c r="AF12" s="5">
        <v>94</v>
      </c>
      <c r="AG12" s="5">
        <v>0</v>
      </c>
      <c r="AH12" s="5">
        <v>0</v>
      </c>
      <c r="AI12" s="5">
        <v>91</v>
      </c>
      <c r="AJ12" s="6">
        <v>93</v>
      </c>
      <c r="AK12" s="5">
        <v>78</v>
      </c>
      <c r="AL12" s="5">
        <v>88</v>
      </c>
      <c r="AM12" s="5">
        <v>80</v>
      </c>
      <c r="AN12" s="5">
        <v>0</v>
      </c>
      <c r="AO12" s="5">
        <v>0</v>
      </c>
      <c r="AP12" s="5">
        <v>77</v>
      </c>
      <c r="AQ12" s="5">
        <v>81</v>
      </c>
      <c r="AR12" s="5">
        <v>79</v>
      </c>
      <c r="AS12" s="5">
        <v>0</v>
      </c>
      <c r="AT12" s="5">
        <f t="shared" si="0"/>
        <v>96</v>
      </c>
      <c r="AU12">
        <v>8</v>
      </c>
      <c r="AV12">
        <v>2.1883875000000001E-2</v>
      </c>
      <c r="AW12">
        <v>0.175071</v>
      </c>
      <c r="AX12" s="11" t="s">
        <v>10042</v>
      </c>
      <c r="AY12" t="s">
        <v>75</v>
      </c>
    </row>
    <row r="13" spans="1:52" hidden="1" x14ac:dyDescent="0.25">
      <c r="A13" s="5" t="s">
        <v>37</v>
      </c>
      <c r="B13" s="5" t="s">
        <v>19</v>
      </c>
      <c r="C13" s="5" t="s">
        <v>15</v>
      </c>
      <c r="D13" s="5" t="s">
        <v>56</v>
      </c>
      <c r="E13" s="5" t="s">
        <v>9789</v>
      </c>
      <c r="F13" s="5" t="s">
        <v>79</v>
      </c>
      <c r="G13" s="6" t="s">
        <v>80</v>
      </c>
      <c r="H13" s="5" t="s">
        <v>81</v>
      </c>
      <c r="I13" s="5" t="s">
        <v>33</v>
      </c>
      <c r="J13" s="5" t="s">
        <v>21</v>
      </c>
      <c r="K13" s="5" t="s">
        <v>74</v>
      </c>
      <c r="L13" s="5" t="s">
        <v>75</v>
      </c>
      <c r="M13" s="5">
        <v>1246</v>
      </c>
      <c r="N13" s="5">
        <v>1033</v>
      </c>
      <c r="O13" s="5">
        <v>40</v>
      </c>
      <c r="P13" s="5">
        <v>45</v>
      </c>
      <c r="Q13" s="5">
        <v>46</v>
      </c>
      <c r="R13" s="5">
        <v>55</v>
      </c>
      <c r="S13" s="5">
        <v>0</v>
      </c>
      <c r="T13" s="5">
        <v>0</v>
      </c>
      <c r="U13" s="5">
        <v>44</v>
      </c>
      <c r="V13" s="5">
        <v>55</v>
      </c>
      <c r="W13" s="5">
        <v>44</v>
      </c>
      <c r="X13" s="5">
        <v>47</v>
      </c>
      <c r="Y13" s="5">
        <v>50</v>
      </c>
      <c r="Z13" s="5">
        <v>0</v>
      </c>
      <c r="AA13" s="5">
        <v>0</v>
      </c>
      <c r="AB13" s="5">
        <v>43</v>
      </c>
      <c r="AC13" s="5">
        <v>52</v>
      </c>
      <c r="AD13" s="5">
        <v>48</v>
      </c>
      <c r="AE13" s="5">
        <v>47</v>
      </c>
      <c r="AF13" s="5">
        <v>46</v>
      </c>
      <c r="AG13" s="5">
        <v>0</v>
      </c>
      <c r="AH13" s="5">
        <v>0</v>
      </c>
      <c r="AI13" s="5">
        <v>48</v>
      </c>
      <c r="AJ13" s="6">
        <v>48</v>
      </c>
      <c r="AK13" s="5">
        <v>51</v>
      </c>
      <c r="AL13" s="5">
        <v>44</v>
      </c>
      <c r="AM13" s="5">
        <v>52</v>
      </c>
      <c r="AN13" s="5">
        <v>0</v>
      </c>
      <c r="AO13" s="5">
        <v>0</v>
      </c>
      <c r="AP13" s="5">
        <v>42</v>
      </c>
      <c r="AQ13" s="5">
        <v>41</v>
      </c>
      <c r="AR13" s="5">
        <v>45</v>
      </c>
      <c r="AS13" s="5">
        <v>0</v>
      </c>
      <c r="AT13" s="5">
        <f t="shared" si="0"/>
        <v>55</v>
      </c>
      <c r="AU13">
        <v>4</v>
      </c>
      <c r="AV13">
        <v>2.1883875000000001E-2</v>
      </c>
      <c r="AW13">
        <v>8.7535500000000002E-2</v>
      </c>
      <c r="AX13" s="11" t="s">
        <v>10042</v>
      </c>
      <c r="AY13" t="s">
        <v>75</v>
      </c>
    </row>
    <row r="14" spans="1:52" hidden="1" x14ac:dyDescent="0.25">
      <c r="A14" s="5" t="s">
        <v>37</v>
      </c>
      <c r="B14" s="5" t="s">
        <v>19</v>
      </c>
      <c r="C14" s="5" t="s">
        <v>15</v>
      </c>
      <c r="D14" s="5" t="s">
        <v>56</v>
      </c>
      <c r="E14" s="5" t="s">
        <v>9789</v>
      </c>
      <c r="F14" s="5" t="s">
        <v>82</v>
      </c>
      <c r="G14" s="6" t="s">
        <v>83</v>
      </c>
      <c r="H14" s="5" t="s">
        <v>84</v>
      </c>
      <c r="I14" s="5" t="s">
        <v>16</v>
      </c>
      <c r="J14" s="5" t="s">
        <v>21</v>
      </c>
      <c r="K14" s="5" t="s">
        <v>85</v>
      </c>
      <c r="L14" s="5" t="s">
        <v>86</v>
      </c>
      <c r="M14" s="5">
        <v>480</v>
      </c>
      <c r="N14" s="5">
        <v>289</v>
      </c>
      <c r="O14" s="5">
        <v>12</v>
      </c>
      <c r="P14" s="5">
        <v>12</v>
      </c>
      <c r="Q14" s="5">
        <v>13</v>
      </c>
      <c r="R14" s="5">
        <v>13</v>
      </c>
      <c r="S14" s="5">
        <v>0</v>
      </c>
      <c r="T14" s="5">
        <v>0</v>
      </c>
      <c r="U14" s="5">
        <v>13</v>
      </c>
      <c r="V14" s="5">
        <v>14</v>
      </c>
      <c r="W14" s="5">
        <v>13</v>
      </c>
      <c r="X14" s="5">
        <v>14</v>
      </c>
      <c r="Y14" s="5">
        <v>13</v>
      </c>
      <c r="Z14" s="5">
        <v>0</v>
      </c>
      <c r="AA14" s="5">
        <v>0</v>
      </c>
      <c r="AB14" s="5">
        <v>13</v>
      </c>
      <c r="AC14" s="5">
        <v>14</v>
      </c>
      <c r="AD14" s="5">
        <v>13</v>
      </c>
      <c r="AE14" s="5">
        <v>13</v>
      </c>
      <c r="AF14" s="5">
        <v>13</v>
      </c>
      <c r="AG14" s="5">
        <v>0</v>
      </c>
      <c r="AH14" s="5">
        <v>0</v>
      </c>
      <c r="AI14" s="5">
        <v>12</v>
      </c>
      <c r="AJ14" s="6">
        <v>14</v>
      </c>
      <c r="AK14" s="5">
        <v>13</v>
      </c>
      <c r="AL14" s="5">
        <v>14</v>
      </c>
      <c r="AM14" s="5">
        <v>14</v>
      </c>
      <c r="AN14" s="5">
        <v>0</v>
      </c>
      <c r="AO14" s="5">
        <v>0</v>
      </c>
      <c r="AP14" s="5">
        <v>13</v>
      </c>
      <c r="AQ14" s="5">
        <v>13</v>
      </c>
      <c r="AR14" s="5">
        <v>13</v>
      </c>
      <c r="AS14" s="5">
        <v>0</v>
      </c>
      <c r="AT14" s="5">
        <f t="shared" si="0"/>
        <v>14</v>
      </c>
      <c r="AU14">
        <v>3</v>
      </c>
      <c r="AV14">
        <v>4.3767750000000001E-2</v>
      </c>
      <c r="AW14">
        <v>0.13130325000000001</v>
      </c>
      <c r="AX14" s="11" t="s">
        <v>10042</v>
      </c>
      <c r="AY14" t="s">
        <v>86</v>
      </c>
    </row>
    <row r="15" spans="1:52" hidden="1" x14ac:dyDescent="0.25">
      <c r="A15" s="5" t="s">
        <v>37</v>
      </c>
      <c r="B15" s="5" t="s">
        <v>19</v>
      </c>
      <c r="C15" s="5" t="s">
        <v>15</v>
      </c>
      <c r="D15" s="5" t="s">
        <v>56</v>
      </c>
      <c r="E15" s="5" t="s">
        <v>9789</v>
      </c>
      <c r="F15" s="5" t="s">
        <v>87</v>
      </c>
      <c r="G15" s="6" t="s">
        <v>88</v>
      </c>
      <c r="H15" s="5" t="s">
        <v>89</v>
      </c>
      <c r="I15" s="5" t="s">
        <v>90</v>
      </c>
      <c r="J15" s="5" t="s">
        <v>21</v>
      </c>
      <c r="K15" s="5" t="s">
        <v>91</v>
      </c>
      <c r="L15" s="5" t="s">
        <v>92</v>
      </c>
      <c r="M15" s="5">
        <v>480</v>
      </c>
      <c r="N15" s="5">
        <v>289</v>
      </c>
      <c r="O15" s="5">
        <v>12</v>
      </c>
      <c r="P15" s="5">
        <v>12</v>
      </c>
      <c r="Q15" s="5">
        <v>13</v>
      </c>
      <c r="R15" s="5">
        <v>13</v>
      </c>
      <c r="S15" s="5">
        <v>0</v>
      </c>
      <c r="T15" s="5">
        <v>0</v>
      </c>
      <c r="U15" s="5">
        <v>13</v>
      </c>
      <c r="V15" s="5">
        <v>14</v>
      </c>
      <c r="W15" s="5">
        <v>13</v>
      </c>
      <c r="X15" s="5">
        <v>14</v>
      </c>
      <c r="Y15" s="5">
        <v>13</v>
      </c>
      <c r="Z15" s="5">
        <v>0</v>
      </c>
      <c r="AA15" s="5">
        <v>0</v>
      </c>
      <c r="AB15" s="5">
        <v>13</v>
      </c>
      <c r="AC15" s="5">
        <v>14</v>
      </c>
      <c r="AD15" s="5">
        <v>13</v>
      </c>
      <c r="AE15" s="5">
        <v>13</v>
      </c>
      <c r="AF15" s="5">
        <v>13</v>
      </c>
      <c r="AG15" s="5">
        <v>0</v>
      </c>
      <c r="AH15" s="5">
        <v>0</v>
      </c>
      <c r="AI15" s="5">
        <v>12</v>
      </c>
      <c r="AJ15" s="6">
        <v>14</v>
      </c>
      <c r="AK15" s="5">
        <v>13</v>
      </c>
      <c r="AL15" s="5">
        <v>14</v>
      </c>
      <c r="AM15" s="5">
        <v>14</v>
      </c>
      <c r="AN15" s="5">
        <v>0</v>
      </c>
      <c r="AO15" s="5">
        <v>0</v>
      </c>
      <c r="AP15" s="5">
        <v>13</v>
      </c>
      <c r="AQ15" s="5">
        <v>13</v>
      </c>
      <c r="AR15" s="5">
        <v>13</v>
      </c>
      <c r="AS15" s="5">
        <v>0</v>
      </c>
      <c r="AT15" s="5">
        <f t="shared" si="0"/>
        <v>14</v>
      </c>
      <c r="AU15">
        <v>3</v>
      </c>
      <c r="AV15">
        <v>6.5651625000000005E-2</v>
      </c>
      <c r="AW15">
        <v>0.19695487500000003</v>
      </c>
      <c r="AX15" s="11" t="s">
        <v>10042</v>
      </c>
      <c r="AY15" t="s">
        <v>92</v>
      </c>
    </row>
    <row r="16" spans="1:52" hidden="1" x14ac:dyDescent="0.25">
      <c r="A16" s="5" t="s">
        <v>37</v>
      </c>
      <c r="B16" s="5" t="s">
        <v>19</v>
      </c>
      <c r="C16" s="5" t="s">
        <v>15</v>
      </c>
      <c r="D16" s="5" t="s">
        <v>56</v>
      </c>
      <c r="E16" s="5" t="s">
        <v>9789</v>
      </c>
      <c r="F16" s="5" t="s">
        <v>93</v>
      </c>
      <c r="G16" s="6" t="s">
        <v>94</v>
      </c>
      <c r="H16" s="5" t="s">
        <v>95</v>
      </c>
      <c r="I16" s="5" t="s">
        <v>96</v>
      </c>
      <c r="J16" s="5" t="s">
        <v>21</v>
      </c>
      <c r="K16" s="5" t="s">
        <v>97</v>
      </c>
      <c r="L16" s="5" t="s">
        <v>92</v>
      </c>
      <c r="M16" s="5">
        <v>480</v>
      </c>
      <c r="N16" s="5">
        <v>289</v>
      </c>
      <c r="O16" s="5">
        <v>12</v>
      </c>
      <c r="P16" s="5">
        <v>12</v>
      </c>
      <c r="Q16" s="5">
        <v>13</v>
      </c>
      <c r="R16" s="5">
        <v>13</v>
      </c>
      <c r="S16" s="5">
        <v>0</v>
      </c>
      <c r="T16" s="5">
        <v>0</v>
      </c>
      <c r="U16" s="5">
        <v>13</v>
      </c>
      <c r="V16" s="5">
        <v>14</v>
      </c>
      <c r="W16" s="5">
        <v>13</v>
      </c>
      <c r="X16" s="5">
        <v>14</v>
      </c>
      <c r="Y16" s="5">
        <v>13</v>
      </c>
      <c r="Z16" s="5">
        <v>0</v>
      </c>
      <c r="AA16" s="5">
        <v>0</v>
      </c>
      <c r="AB16" s="5">
        <v>13</v>
      </c>
      <c r="AC16" s="5">
        <v>14</v>
      </c>
      <c r="AD16" s="5">
        <v>13</v>
      </c>
      <c r="AE16" s="5">
        <v>13</v>
      </c>
      <c r="AF16" s="5">
        <v>13</v>
      </c>
      <c r="AG16" s="5">
        <v>0</v>
      </c>
      <c r="AH16" s="5">
        <v>0</v>
      </c>
      <c r="AI16" s="5">
        <v>12</v>
      </c>
      <c r="AJ16" s="6">
        <v>14</v>
      </c>
      <c r="AK16" s="5">
        <v>13</v>
      </c>
      <c r="AL16" s="5">
        <v>14</v>
      </c>
      <c r="AM16" s="5">
        <v>14</v>
      </c>
      <c r="AN16" s="5">
        <v>0</v>
      </c>
      <c r="AO16" s="5">
        <v>0</v>
      </c>
      <c r="AP16" s="5">
        <v>13</v>
      </c>
      <c r="AQ16" s="5">
        <v>13</v>
      </c>
      <c r="AR16" s="5">
        <v>13</v>
      </c>
      <c r="AS16" s="5">
        <v>0</v>
      </c>
      <c r="AT16" s="5">
        <f t="shared" si="0"/>
        <v>14</v>
      </c>
      <c r="AU16">
        <v>2</v>
      </c>
      <c r="AV16">
        <v>2.527575E-2</v>
      </c>
      <c r="AW16">
        <v>5.0551499999999999E-2</v>
      </c>
      <c r="AX16" s="11" t="s">
        <v>10042</v>
      </c>
      <c r="AY16" t="s">
        <v>92</v>
      </c>
    </row>
    <row r="17" spans="1:51" hidden="1" x14ac:dyDescent="0.25">
      <c r="A17" s="5" t="s">
        <v>37</v>
      </c>
      <c r="B17" s="5" t="s">
        <v>19</v>
      </c>
      <c r="C17" s="5" t="s">
        <v>15</v>
      </c>
      <c r="D17" s="5" t="s">
        <v>98</v>
      </c>
      <c r="E17" s="5" t="s">
        <v>9790</v>
      </c>
      <c r="F17" s="5" t="s">
        <v>99</v>
      </c>
      <c r="G17" s="6" t="s">
        <v>100</v>
      </c>
      <c r="H17" s="5" t="s">
        <v>101</v>
      </c>
      <c r="I17" s="5" t="s">
        <v>20</v>
      </c>
      <c r="J17" s="5" t="s">
        <v>21</v>
      </c>
      <c r="K17" s="5" t="s">
        <v>102</v>
      </c>
      <c r="L17" s="5" t="s">
        <v>103</v>
      </c>
      <c r="M17" s="5">
        <v>81</v>
      </c>
      <c r="N17" s="5">
        <v>165</v>
      </c>
      <c r="O17" s="5">
        <v>4</v>
      </c>
      <c r="P17" s="5">
        <v>6</v>
      </c>
      <c r="Q17" s="5">
        <v>6</v>
      </c>
      <c r="R17" s="5">
        <v>4</v>
      </c>
      <c r="S17" s="5">
        <v>0</v>
      </c>
      <c r="T17" s="5">
        <v>0</v>
      </c>
      <c r="U17" s="5">
        <v>4</v>
      </c>
      <c r="V17" s="5">
        <v>8</v>
      </c>
      <c r="W17" s="5">
        <v>3</v>
      </c>
      <c r="X17" s="5">
        <v>7</v>
      </c>
      <c r="Y17" s="5">
        <v>3</v>
      </c>
      <c r="Z17" s="5">
        <v>0</v>
      </c>
      <c r="AA17" s="5">
        <v>0</v>
      </c>
      <c r="AB17" s="5">
        <v>8</v>
      </c>
      <c r="AC17" s="5">
        <v>4</v>
      </c>
      <c r="AD17" s="5">
        <v>7</v>
      </c>
      <c r="AE17" s="5">
        <v>4</v>
      </c>
      <c r="AF17" s="5">
        <v>6</v>
      </c>
      <c r="AG17" s="5">
        <v>0</v>
      </c>
      <c r="AH17" s="5">
        <v>0</v>
      </c>
      <c r="AI17" s="5">
        <v>5</v>
      </c>
      <c r="AJ17" s="6">
        <v>6</v>
      </c>
      <c r="AK17" s="5">
        <v>7</v>
      </c>
      <c r="AL17" s="5">
        <v>14</v>
      </c>
      <c r="AM17" s="5">
        <v>16</v>
      </c>
      <c r="AN17" s="5">
        <v>0</v>
      </c>
      <c r="AO17" s="5">
        <v>0</v>
      </c>
      <c r="AP17" s="5">
        <v>13</v>
      </c>
      <c r="AQ17" s="5">
        <v>16</v>
      </c>
      <c r="AR17" s="5">
        <v>14</v>
      </c>
      <c r="AS17" s="5">
        <v>0</v>
      </c>
      <c r="AT17" s="5">
        <f t="shared" si="0"/>
        <v>16</v>
      </c>
      <c r="AU17">
        <v>2</v>
      </c>
      <c r="AV17">
        <v>4.3767750000000001E-2</v>
      </c>
      <c r="AW17">
        <v>8.7535500000000002E-2</v>
      </c>
      <c r="AX17" s="11" t="s">
        <v>10043</v>
      </c>
      <c r="AY17" t="s">
        <v>103</v>
      </c>
    </row>
    <row r="18" spans="1:51" hidden="1" x14ac:dyDescent="0.25">
      <c r="A18" s="5" t="s">
        <v>37</v>
      </c>
      <c r="B18" s="5" t="s">
        <v>19</v>
      </c>
      <c r="C18" s="5" t="s">
        <v>15</v>
      </c>
      <c r="D18" s="5" t="s">
        <v>98</v>
      </c>
      <c r="E18" s="5" t="s">
        <v>9790</v>
      </c>
      <c r="F18" s="5" t="s">
        <v>104</v>
      </c>
      <c r="G18" s="6" t="s">
        <v>105</v>
      </c>
      <c r="H18" s="5" t="s">
        <v>106</v>
      </c>
      <c r="I18" s="5" t="s">
        <v>20</v>
      </c>
      <c r="J18" s="5" t="s">
        <v>21</v>
      </c>
      <c r="K18" s="5" t="s">
        <v>102</v>
      </c>
      <c r="L18" s="5" t="s">
        <v>103</v>
      </c>
      <c r="M18" s="5">
        <v>58</v>
      </c>
      <c r="N18" s="5">
        <v>40</v>
      </c>
      <c r="O18" s="5">
        <v>2</v>
      </c>
      <c r="P18" s="5">
        <v>1</v>
      </c>
      <c r="Q18" s="5">
        <v>2</v>
      </c>
      <c r="R18" s="5">
        <v>1</v>
      </c>
      <c r="S18" s="5">
        <v>0</v>
      </c>
      <c r="T18" s="5">
        <v>0</v>
      </c>
      <c r="U18" s="5">
        <v>2</v>
      </c>
      <c r="V18" s="5">
        <v>1</v>
      </c>
      <c r="W18" s="5">
        <v>2</v>
      </c>
      <c r="X18" s="5">
        <v>1</v>
      </c>
      <c r="Y18" s="5">
        <v>2</v>
      </c>
      <c r="Z18" s="5">
        <v>0</v>
      </c>
      <c r="AA18" s="5">
        <v>0</v>
      </c>
      <c r="AB18" s="5">
        <v>2</v>
      </c>
      <c r="AC18" s="5">
        <v>2</v>
      </c>
      <c r="AD18" s="5">
        <v>6</v>
      </c>
      <c r="AE18" s="5">
        <v>1</v>
      </c>
      <c r="AF18" s="5">
        <v>2</v>
      </c>
      <c r="AG18" s="5">
        <v>0</v>
      </c>
      <c r="AH18" s="5">
        <v>0</v>
      </c>
      <c r="AI18" s="5">
        <v>1</v>
      </c>
      <c r="AJ18" s="6">
        <v>1</v>
      </c>
      <c r="AK18" s="5">
        <v>2</v>
      </c>
      <c r="AL18" s="5">
        <v>2</v>
      </c>
      <c r="AM18" s="5">
        <v>1</v>
      </c>
      <c r="AN18" s="5">
        <v>0</v>
      </c>
      <c r="AO18" s="5">
        <v>0</v>
      </c>
      <c r="AP18" s="5">
        <v>5</v>
      </c>
      <c r="AQ18" s="5">
        <v>1</v>
      </c>
      <c r="AR18" s="5">
        <v>0</v>
      </c>
      <c r="AS18" s="5">
        <v>0</v>
      </c>
      <c r="AT18" s="5">
        <f t="shared" si="0"/>
        <v>6</v>
      </c>
      <c r="AU18">
        <v>1</v>
      </c>
      <c r="AV18">
        <v>4.3767750000000001E-2</v>
      </c>
      <c r="AW18">
        <v>4.3767750000000001E-2</v>
      </c>
      <c r="AX18" s="11" t="s">
        <v>10043</v>
      </c>
      <c r="AY18" t="s">
        <v>103</v>
      </c>
    </row>
    <row r="19" spans="1:51" hidden="1" x14ac:dyDescent="0.25">
      <c r="A19" s="5" t="s">
        <v>37</v>
      </c>
      <c r="B19" s="5" t="s">
        <v>19</v>
      </c>
      <c r="C19" s="5" t="s">
        <v>15</v>
      </c>
      <c r="D19" s="5" t="s">
        <v>98</v>
      </c>
      <c r="E19" s="5" t="s">
        <v>9790</v>
      </c>
      <c r="F19" s="5" t="s">
        <v>107</v>
      </c>
      <c r="G19" s="6" t="s">
        <v>108</v>
      </c>
      <c r="H19" s="5" t="s">
        <v>109</v>
      </c>
      <c r="I19" s="5" t="s">
        <v>20</v>
      </c>
      <c r="J19" s="5" t="s">
        <v>21</v>
      </c>
      <c r="K19" s="5" t="s">
        <v>102</v>
      </c>
      <c r="L19" s="5" t="s">
        <v>103</v>
      </c>
      <c r="M19" s="5">
        <v>1020</v>
      </c>
      <c r="N19" s="5">
        <v>1551</v>
      </c>
      <c r="O19" s="5">
        <v>68</v>
      </c>
      <c r="P19" s="5">
        <v>68</v>
      </c>
      <c r="Q19" s="5">
        <v>70</v>
      </c>
      <c r="R19" s="5">
        <v>76</v>
      </c>
      <c r="S19" s="5">
        <v>0</v>
      </c>
      <c r="T19" s="5">
        <v>0</v>
      </c>
      <c r="U19" s="5">
        <v>75</v>
      </c>
      <c r="V19" s="5">
        <v>73</v>
      </c>
      <c r="W19" s="5">
        <v>72</v>
      </c>
      <c r="X19" s="5">
        <v>74</v>
      </c>
      <c r="Y19" s="5">
        <v>77</v>
      </c>
      <c r="Z19" s="5">
        <v>0</v>
      </c>
      <c r="AA19" s="5">
        <v>0</v>
      </c>
      <c r="AB19" s="5">
        <v>71</v>
      </c>
      <c r="AC19" s="5">
        <v>77</v>
      </c>
      <c r="AD19" s="5">
        <v>68</v>
      </c>
      <c r="AE19" s="5">
        <v>76</v>
      </c>
      <c r="AF19" s="5">
        <v>75</v>
      </c>
      <c r="AG19" s="5">
        <v>0</v>
      </c>
      <c r="AH19" s="5">
        <v>0</v>
      </c>
      <c r="AI19" s="5">
        <v>74</v>
      </c>
      <c r="AJ19" s="6">
        <v>75</v>
      </c>
      <c r="AK19" s="5">
        <v>68</v>
      </c>
      <c r="AL19" s="5">
        <v>66</v>
      </c>
      <c r="AM19" s="5">
        <v>66</v>
      </c>
      <c r="AN19" s="5">
        <v>0</v>
      </c>
      <c r="AO19" s="5">
        <v>0</v>
      </c>
      <c r="AP19" s="5">
        <v>61</v>
      </c>
      <c r="AQ19" s="5">
        <v>60</v>
      </c>
      <c r="AR19" s="5">
        <v>61</v>
      </c>
      <c r="AS19" s="5">
        <v>0</v>
      </c>
      <c r="AT19" s="5">
        <f t="shared" si="0"/>
        <v>77</v>
      </c>
      <c r="AU19">
        <v>19</v>
      </c>
      <c r="AV19">
        <v>4.3767750000000001E-2</v>
      </c>
      <c r="AW19">
        <v>0.83158725</v>
      </c>
      <c r="AX19" s="11" t="s">
        <v>10043</v>
      </c>
      <c r="AY19" t="s">
        <v>103</v>
      </c>
    </row>
    <row r="20" spans="1:51" hidden="1" x14ac:dyDescent="0.25">
      <c r="A20" s="5" t="s">
        <v>37</v>
      </c>
      <c r="B20" s="5" t="s">
        <v>19</v>
      </c>
      <c r="C20" s="5" t="s">
        <v>15</v>
      </c>
      <c r="D20" s="5" t="s">
        <v>98</v>
      </c>
      <c r="E20" s="5" t="s">
        <v>9790</v>
      </c>
      <c r="F20" s="5" t="s">
        <v>110</v>
      </c>
      <c r="G20" s="6" t="s">
        <v>111</v>
      </c>
      <c r="H20" s="5" t="s">
        <v>112</v>
      </c>
      <c r="I20" s="5" t="s">
        <v>20</v>
      </c>
      <c r="J20" s="5" t="s">
        <v>21</v>
      </c>
      <c r="K20" s="5" t="s">
        <v>102</v>
      </c>
      <c r="L20" s="5" t="s">
        <v>103</v>
      </c>
      <c r="M20" s="5">
        <v>3490</v>
      </c>
      <c r="N20" s="5">
        <v>1395</v>
      </c>
      <c r="O20" s="5">
        <v>59</v>
      </c>
      <c r="P20" s="5">
        <v>61</v>
      </c>
      <c r="Q20" s="5">
        <v>60</v>
      </c>
      <c r="R20" s="5">
        <v>67</v>
      </c>
      <c r="S20" s="5">
        <v>0</v>
      </c>
      <c r="T20" s="5">
        <v>0</v>
      </c>
      <c r="U20" s="5">
        <v>64</v>
      </c>
      <c r="V20" s="5">
        <v>66</v>
      </c>
      <c r="W20" s="5">
        <v>61</v>
      </c>
      <c r="X20" s="5">
        <v>66</v>
      </c>
      <c r="Y20" s="5">
        <v>66</v>
      </c>
      <c r="Z20" s="5">
        <v>0</v>
      </c>
      <c r="AA20" s="5">
        <v>0</v>
      </c>
      <c r="AB20" s="5">
        <v>64</v>
      </c>
      <c r="AC20" s="5">
        <v>65</v>
      </c>
      <c r="AD20" s="5">
        <v>57</v>
      </c>
      <c r="AE20" s="5">
        <v>67</v>
      </c>
      <c r="AF20" s="5">
        <v>65</v>
      </c>
      <c r="AG20" s="5">
        <v>0</v>
      </c>
      <c r="AH20" s="5">
        <v>0</v>
      </c>
      <c r="AI20" s="5">
        <v>65</v>
      </c>
      <c r="AJ20" s="6">
        <v>66</v>
      </c>
      <c r="AK20" s="5">
        <v>61</v>
      </c>
      <c r="AL20" s="5">
        <v>66</v>
      </c>
      <c r="AM20" s="5">
        <v>66</v>
      </c>
      <c r="AN20" s="5">
        <v>0</v>
      </c>
      <c r="AO20" s="5">
        <v>0</v>
      </c>
      <c r="AP20" s="5">
        <v>58</v>
      </c>
      <c r="AQ20" s="5">
        <v>62</v>
      </c>
      <c r="AR20" s="5">
        <v>63</v>
      </c>
      <c r="AS20" s="5">
        <v>0</v>
      </c>
      <c r="AT20" s="5">
        <f t="shared" si="0"/>
        <v>67</v>
      </c>
      <c r="AU20">
        <v>17</v>
      </c>
      <c r="AV20">
        <v>4.3767750000000001E-2</v>
      </c>
      <c r="AW20">
        <v>0.74405175000000001</v>
      </c>
      <c r="AX20" s="11" t="s">
        <v>10043</v>
      </c>
      <c r="AY20" t="s">
        <v>103</v>
      </c>
    </row>
    <row r="21" spans="1:51" hidden="1" x14ac:dyDescent="0.25">
      <c r="A21" s="5" t="s">
        <v>37</v>
      </c>
      <c r="B21" s="5" t="s">
        <v>19</v>
      </c>
      <c r="C21" s="5" t="s">
        <v>15</v>
      </c>
      <c r="D21" s="5" t="s">
        <v>98</v>
      </c>
      <c r="E21" s="5" t="s">
        <v>9790</v>
      </c>
      <c r="F21" s="5" t="s">
        <v>113</v>
      </c>
      <c r="G21" s="6" t="s">
        <v>114</v>
      </c>
      <c r="H21" s="5" t="s">
        <v>115</v>
      </c>
      <c r="I21" s="5" t="s">
        <v>116</v>
      </c>
      <c r="J21" s="5" t="s">
        <v>21</v>
      </c>
      <c r="K21" s="5" t="s">
        <v>117</v>
      </c>
      <c r="L21" s="5" t="s">
        <v>118</v>
      </c>
      <c r="M21" s="5">
        <v>927</v>
      </c>
      <c r="N21" s="5">
        <v>769</v>
      </c>
      <c r="O21" s="5">
        <v>30</v>
      </c>
      <c r="P21" s="5">
        <v>30</v>
      </c>
      <c r="Q21" s="5">
        <v>39</v>
      </c>
      <c r="R21" s="5">
        <v>38</v>
      </c>
      <c r="S21" s="5">
        <v>0</v>
      </c>
      <c r="T21" s="5">
        <v>0</v>
      </c>
      <c r="U21" s="5">
        <v>31</v>
      </c>
      <c r="V21" s="5">
        <v>43</v>
      </c>
      <c r="W21" s="5">
        <v>31</v>
      </c>
      <c r="X21" s="5">
        <v>33</v>
      </c>
      <c r="Y21" s="5">
        <v>38</v>
      </c>
      <c r="Z21" s="5">
        <v>0</v>
      </c>
      <c r="AA21" s="5">
        <v>0</v>
      </c>
      <c r="AB21" s="5">
        <v>32</v>
      </c>
      <c r="AC21" s="5">
        <v>37</v>
      </c>
      <c r="AD21" s="5">
        <v>45</v>
      </c>
      <c r="AE21" s="5">
        <v>32</v>
      </c>
      <c r="AF21" s="5">
        <v>34</v>
      </c>
      <c r="AG21" s="5">
        <v>0</v>
      </c>
      <c r="AH21" s="5">
        <v>0</v>
      </c>
      <c r="AI21" s="5">
        <v>33</v>
      </c>
      <c r="AJ21" s="6">
        <v>36</v>
      </c>
      <c r="AK21" s="5">
        <v>39</v>
      </c>
      <c r="AL21" s="5">
        <v>34</v>
      </c>
      <c r="AM21" s="5">
        <v>38</v>
      </c>
      <c r="AN21" s="5">
        <v>0</v>
      </c>
      <c r="AO21" s="5">
        <v>0</v>
      </c>
      <c r="AP21" s="5">
        <v>36</v>
      </c>
      <c r="AQ21" s="5">
        <v>31</v>
      </c>
      <c r="AR21" s="5">
        <v>29</v>
      </c>
      <c r="AS21" s="5">
        <v>0</v>
      </c>
      <c r="AT21" s="5">
        <f t="shared" si="0"/>
        <v>45</v>
      </c>
      <c r="AU21">
        <v>4</v>
      </c>
      <c r="AV21">
        <v>3.4677525000000001E-2</v>
      </c>
      <c r="AW21">
        <v>0.1387101</v>
      </c>
      <c r="AX21" s="11" t="s">
        <v>10043</v>
      </c>
      <c r="AY21" t="s">
        <v>118</v>
      </c>
    </row>
    <row r="22" spans="1:51" hidden="1" x14ac:dyDescent="0.25">
      <c r="A22" s="5" t="s">
        <v>37</v>
      </c>
      <c r="B22" s="5" t="s">
        <v>19</v>
      </c>
      <c r="C22" s="5" t="s">
        <v>15</v>
      </c>
      <c r="D22" s="5" t="s">
        <v>98</v>
      </c>
      <c r="E22" s="5" t="s">
        <v>9790</v>
      </c>
      <c r="F22" s="5" t="s">
        <v>119</v>
      </c>
      <c r="G22" s="6" t="s">
        <v>120</v>
      </c>
      <c r="H22" s="5" t="s">
        <v>121</v>
      </c>
      <c r="I22" s="5" t="s">
        <v>116</v>
      </c>
      <c r="J22" s="5" t="s">
        <v>21</v>
      </c>
      <c r="K22" s="5" t="s">
        <v>117</v>
      </c>
      <c r="L22" s="5" t="s">
        <v>122</v>
      </c>
      <c r="M22" s="5">
        <v>3722</v>
      </c>
      <c r="N22" s="5">
        <v>2382</v>
      </c>
      <c r="O22" s="5">
        <v>103</v>
      </c>
      <c r="P22" s="5">
        <v>106</v>
      </c>
      <c r="Q22" s="5">
        <v>99</v>
      </c>
      <c r="R22" s="5">
        <v>110</v>
      </c>
      <c r="S22" s="5">
        <v>0</v>
      </c>
      <c r="T22" s="5">
        <v>0</v>
      </c>
      <c r="U22" s="5">
        <v>114</v>
      </c>
      <c r="V22" s="5">
        <v>105</v>
      </c>
      <c r="W22" s="5">
        <v>107</v>
      </c>
      <c r="X22" s="5">
        <v>115</v>
      </c>
      <c r="Y22" s="5">
        <v>110</v>
      </c>
      <c r="Z22" s="5">
        <v>0</v>
      </c>
      <c r="AA22" s="5">
        <v>0</v>
      </c>
      <c r="AB22" s="5">
        <v>113</v>
      </c>
      <c r="AC22" s="5">
        <v>111</v>
      </c>
      <c r="AD22" s="5">
        <v>93</v>
      </c>
      <c r="AE22" s="5">
        <v>116</v>
      </c>
      <c r="AF22" s="5">
        <v>114</v>
      </c>
      <c r="AG22" s="5">
        <v>0</v>
      </c>
      <c r="AH22" s="5">
        <v>0</v>
      </c>
      <c r="AI22" s="5">
        <v>112</v>
      </c>
      <c r="AJ22" s="6">
        <v>112</v>
      </c>
      <c r="AK22" s="5">
        <v>99</v>
      </c>
      <c r="AL22" s="5">
        <v>114</v>
      </c>
      <c r="AM22" s="5">
        <v>111</v>
      </c>
      <c r="AN22" s="5">
        <v>0</v>
      </c>
      <c r="AO22" s="5">
        <v>0</v>
      </c>
      <c r="AP22" s="5">
        <v>101</v>
      </c>
      <c r="AQ22" s="5">
        <v>108</v>
      </c>
      <c r="AR22" s="5">
        <v>109</v>
      </c>
      <c r="AS22" s="5">
        <v>0</v>
      </c>
      <c r="AT22" s="5">
        <f t="shared" si="0"/>
        <v>116</v>
      </c>
      <c r="AU22">
        <v>12</v>
      </c>
      <c r="AV22">
        <v>3.4677525000000001E-2</v>
      </c>
      <c r="AW22">
        <v>0.41613030000000001</v>
      </c>
      <c r="AX22" s="11" t="s">
        <v>10043</v>
      </c>
      <c r="AY22" t="s">
        <v>122</v>
      </c>
    </row>
    <row r="23" spans="1:51" hidden="1" x14ac:dyDescent="0.25">
      <c r="A23" s="5" t="s">
        <v>37</v>
      </c>
      <c r="B23" s="5" t="s">
        <v>19</v>
      </c>
      <c r="C23" s="5" t="s">
        <v>15</v>
      </c>
      <c r="D23" s="5" t="s">
        <v>98</v>
      </c>
      <c r="E23" s="5" t="s">
        <v>9790</v>
      </c>
      <c r="F23" s="5" t="s">
        <v>123</v>
      </c>
      <c r="G23" s="6" t="s">
        <v>124</v>
      </c>
      <c r="H23" s="5" t="s">
        <v>125</v>
      </c>
      <c r="I23" s="5" t="s">
        <v>116</v>
      </c>
      <c r="J23" s="5" t="s">
        <v>21</v>
      </c>
      <c r="K23" s="5" t="s">
        <v>126</v>
      </c>
      <c r="L23" s="5" t="s">
        <v>118</v>
      </c>
      <c r="M23" s="5">
        <v>927</v>
      </c>
      <c r="N23" s="5">
        <v>769</v>
      </c>
      <c r="O23" s="5">
        <v>30</v>
      </c>
      <c r="P23" s="5">
        <v>30</v>
      </c>
      <c r="Q23" s="5">
        <v>39</v>
      </c>
      <c r="R23" s="5">
        <v>38</v>
      </c>
      <c r="S23" s="5">
        <v>0</v>
      </c>
      <c r="T23" s="5">
        <v>0</v>
      </c>
      <c r="U23" s="5">
        <v>31</v>
      </c>
      <c r="V23" s="5">
        <v>43</v>
      </c>
      <c r="W23" s="5">
        <v>31</v>
      </c>
      <c r="X23" s="5">
        <v>33</v>
      </c>
      <c r="Y23" s="5">
        <v>38</v>
      </c>
      <c r="Z23" s="5">
        <v>0</v>
      </c>
      <c r="AA23" s="5">
        <v>0</v>
      </c>
      <c r="AB23" s="5">
        <v>32</v>
      </c>
      <c r="AC23" s="5">
        <v>37</v>
      </c>
      <c r="AD23" s="5">
        <v>45</v>
      </c>
      <c r="AE23" s="5">
        <v>32</v>
      </c>
      <c r="AF23" s="5">
        <v>34</v>
      </c>
      <c r="AG23" s="5">
        <v>0</v>
      </c>
      <c r="AH23" s="5">
        <v>0</v>
      </c>
      <c r="AI23" s="5">
        <v>33</v>
      </c>
      <c r="AJ23" s="6">
        <v>36</v>
      </c>
      <c r="AK23" s="5">
        <v>39</v>
      </c>
      <c r="AL23" s="5">
        <v>34</v>
      </c>
      <c r="AM23" s="5">
        <v>38</v>
      </c>
      <c r="AN23" s="5">
        <v>0</v>
      </c>
      <c r="AO23" s="5">
        <v>0</v>
      </c>
      <c r="AP23" s="5">
        <v>36</v>
      </c>
      <c r="AQ23" s="5">
        <v>31</v>
      </c>
      <c r="AR23" s="5">
        <v>29</v>
      </c>
      <c r="AS23" s="5">
        <v>0</v>
      </c>
      <c r="AT23" s="5">
        <f t="shared" si="0"/>
        <v>45</v>
      </c>
      <c r="AU23">
        <v>4</v>
      </c>
      <c r="AV23">
        <v>3.4677525000000001E-2</v>
      </c>
      <c r="AW23">
        <v>0.1387101</v>
      </c>
      <c r="AX23" s="11" t="s">
        <v>10043</v>
      </c>
      <c r="AY23" t="s">
        <v>118</v>
      </c>
    </row>
    <row r="24" spans="1:51" hidden="1" x14ac:dyDescent="0.25">
      <c r="A24" s="5" t="s">
        <v>37</v>
      </c>
      <c r="B24" s="5" t="s">
        <v>19</v>
      </c>
      <c r="C24" s="5" t="s">
        <v>15</v>
      </c>
      <c r="D24" s="5" t="s">
        <v>98</v>
      </c>
      <c r="E24" s="5" t="s">
        <v>9790</v>
      </c>
      <c r="F24" s="5" t="s">
        <v>127</v>
      </c>
      <c r="G24" s="6" t="s">
        <v>128</v>
      </c>
      <c r="H24" s="5" t="s">
        <v>129</v>
      </c>
      <c r="I24" s="5" t="s">
        <v>116</v>
      </c>
      <c r="J24" s="5" t="s">
        <v>21</v>
      </c>
      <c r="K24" s="5" t="s">
        <v>126</v>
      </c>
      <c r="L24" s="5" t="s">
        <v>122</v>
      </c>
      <c r="M24" s="5">
        <v>3722</v>
      </c>
      <c r="N24" s="5">
        <v>2382</v>
      </c>
      <c r="O24" s="5">
        <v>103</v>
      </c>
      <c r="P24" s="5">
        <v>106</v>
      </c>
      <c r="Q24" s="5">
        <v>99</v>
      </c>
      <c r="R24" s="5">
        <v>110</v>
      </c>
      <c r="S24" s="5">
        <v>0</v>
      </c>
      <c r="T24" s="5">
        <v>0</v>
      </c>
      <c r="U24" s="5">
        <v>114</v>
      </c>
      <c r="V24" s="5">
        <v>105</v>
      </c>
      <c r="W24" s="5">
        <v>107</v>
      </c>
      <c r="X24" s="5">
        <v>115</v>
      </c>
      <c r="Y24" s="5">
        <v>110</v>
      </c>
      <c r="Z24" s="5">
        <v>0</v>
      </c>
      <c r="AA24" s="5">
        <v>0</v>
      </c>
      <c r="AB24" s="5">
        <v>113</v>
      </c>
      <c r="AC24" s="5">
        <v>111</v>
      </c>
      <c r="AD24" s="5">
        <v>93</v>
      </c>
      <c r="AE24" s="5">
        <v>116</v>
      </c>
      <c r="AF24" s="5">
        <v>114</v>
      </c>
      <c r="AG24" s="5">
        <v>0</v>
      </c>
      <c r="AH24" s="5">
        <v>0</v>
      </c>
      <c r="AI24" s="5">
        <v>112</v>
      </c>
      <c r="AJ24" s="6">
        <v>112</v>
      </c>
      <c r="AK24" s="5">
        <v>99</v>
      </c>
      <c r="AL24" s="5">
        <v>114</v>
      </c>
      <c r="AM24" s="5">
        <v>111</v>
      </c>
      <c r="AN24" s="5">
        <v>0</v>
      </c>
      <c r="AO24" s="5">
        <v>0</v>
      </c>
      <c r="AP24" s="5">
        <v>101</v>
      </c>
      <c r="AQ24" s="5">
        <v>108</v>
      </c>
      <c r="AR24" s="5">
        <v>109</v>
      </c>
      <c r="AS24" s="5">
        <v>0</v>
      </c>
      <c r="AT24" s="5">
        <f t="shared" si="0"/>
        <v>116</v>
      </c>
      <c r="AU24">
        <v>12</v>
      </c>
      <c r="AV24">
        <v>3.4677525000000001E-2</v>
      </c>
      <c r="AW24">
        <v>0.41613030000000001</v>
      </c>
      <c r="AX24" s="11" t="s">
        <v>10043</v>
      </c>
      <c r="AY24" t="s">
        <v>122</v>
      </c>
    </row>
    <row r="25" spans="1:51" hidden="1" x14ac:dyDescent="0.25">
      <c r="A25" s="5" t="s">
        <v>37</v>
      </c>
      <c r="B25" s="5" t="s">
        <v>19</v>
      </c>
      <c r="C25" s="5" t="s">
        <v>27</v>
      </c>
      <c r="D25" s="5"/>
      <c r="E25" s="5" t="s">
        <v>9791</v>
      </c>
      <c r="F25" s="5" t="s">
        <v>130</v>
      </c>
      <c r="G25" s="6" t="s">
        <v>131</v>
      </c>
      <c r="H25" s="5" t="s">
        <v>132</v>
      </c>
      <c r="I25" s="5" t="s">
        <v>30</v>
      </c>
      <c r="J25" s="5" t="s">
        <v>21</v>
      </c>
      <c r="K25" s="5" t="s">
        <v>133</v>
      </c>
      <c r="L25" s="5" t="s">
        <v>134</v>
      </c>
      <c r="M25" s="5">
        <v>4649</v>
      </c>
      <c r="N25" s="5">
        <v>3151</v>
      </c>
      <c r="O25" s="5">
        <v>133</v>
      </c>
      <c r="P25" s="5">
        <v>136</v>
      </c>
      <c r="Q25" s="5">
        <v>138</v>
      </c>
      <c r="R25" s="5">
        <v>148</v>
      </c>
      <c r="S25" s="5">
        <v>0</v>
      </c>
      <c r="T25" s="5">
        <v>0</v>
      </c>
      <c r="U25" s="5">
        <v>145</v>
      </c>
      <c r="V25" s="5">
        <v>148</v>
      </c>
      <c r="W25" s="5">
        <v>138</v>
      </c>
      <c r="X25" s="5">
        <v>148</v>
      </c>
      <c r="Y25" s="5">
        <v>148</v>
      </c>
      <c r="Z25" s="5">
        <v>0</v>
      </c>
      <c r="AA25" s="5">
        <v>0</v>
      </c>
      <c r="AB25" s="5">
        <v>145</v>
      </c>
      <c r="AC25" s="5">
        <v>148</v>
      </c>
      <c r="AD25" s="5">
        <v>138</v>
      </c>
      <c r="AE25" s="5">
        <v>148</v>
      </c>
      <c r="AF25" s="5">
        <v>148</v>
      </c>
      <c r="AG25" s="5">
        <v>0</v>
      </c>
      <c r="AH25" s="5">
        <v>0</v>
      </c>
      <c r="AI25" s="5">
        <v>145</v>
      </c>
      <c r="AJ25" s="6">
        <v>148</v>
      </c>
      <c r="AK25" s="5">
        <v>138</v>
      </c>
      <c r="AL25" s="5">
        <v>148</v>
      </c>
      <c r="AM25" s="5">
        <v>149</v>
      </c>
      <c r="AN25" s="5">
        <v>0</v>
      </c>
      <c r="AO25" s="5">
        <v>0</v>
      </c>
      <c r="AP25" s="5">
        <v>137</v>
      </c>
      <c r="AQ25" s="5">
        <v>139</v>
      </c>
      <c r="AR25" s="5">
        <v>138</v>
      </c>
      <c r="AS25" s="5">
        <v>0</v>
      </c>
      <c r="AT25" s="5">
        <f t="shared" si="0"/>
        <v>149</v>
      </c>
      <c r="AU25">
        <v>5</v>
      </c>
      <c r="AV25" t="s">
        <v>10040</v>
      </c>
      <c r="AW25">
        <v>0.1</v>
      </c>
      <c r="AX25" s="11" t="s">
        <v>10044</v>
      </c>
      <c r="AY25" t="s">
        <v>134</v>
      </c>
    </row>
    <row r="26" spans="1:51" hidden="1" x14ac:dyDescent="0.25">
      <c r="A26" s="5" t="s">
        <v>37</v>
      </c>
      <c r="B26" s="5" t="s">
        <v>19</v>
      </c>
      <c r="C26" s="5" t="s">
        <v>27</v>
      </c>
      <c r="D26" s="5"/>
      <c r="E26" s="5" t="s">
        <v>9791</v>
      </c>
      <c r="F26" s="5" t="s">
        <v>135</v>
      </c>
      <c r="G26" s="6" t="s">
        <v>136</v>
      </c>
      <c r="H26" s="5" t="s">
        <v>137</v>
      </c>
      <c r="I26" s="5" t="s">
        <v>30</v>
      </c>
      <c r="J26" s="5" t="s">
        <v>21</v>
      </c>
      <c r="K26" s="5" t="s">
        <v>138</v>
      </c>
      <c r="L26" s="5" t="s">
        <v>134</v>
      </c>
      <c r="M26" s="5">
        <v>4649</v>
      </c>
      <c r="N26" s="5">
        <v>3151</v>
      </c>
      <c r="O26" s="5">
        <v>133</v>
      </c>
      <c r="P26" s="5">
        <v>136</v>
      </c>
      <c r="Q26" s="5">
        <v>138</v>
      </c>
      <c r="R26" s="5">
        <v>148</v>
      </c>
      <c r="S26" s="5">
        <v>0</v>
      </c>
      <c r="T26" s="5">
        <v>0</v>
      </c>
      <c r="U26" s="5">
        <v>145</v>
      </c>
      <c r="V26" s="5">
        <v>148</v>
      </c>
      <c r="W26" s="5">
        <v>138</v>
      </c>
      <c r="X26" s="5">
        <v>148</v>
      </c>
      <c r="Y26" s="5">
        <v>148</v>
      </c>
      <c r="Z26" s="5">
        <v>0</v>
      </c>
      <c r="AA26" s="5">
        <v>0</v>
      </c>
      <c r="AB26" s="5">
        <v>145</v>
      </c>
      <c r="AC26" s="5">
        <v>148</v>
      </c>
      <c r="AD26" s="5">
        <v>138</v>
      </c>
      <c r="AE26" s="5">
        <v>148</v>
      </c>
      <c r="AF26" s="5">
        <v>148</v>
      </c>
      <c r="AG26" s="5">
        <v>0</v>
      </c>
      <c r="AH26" s="5">
        <v>0</v>
      </c>
      <c r="AI26" s="5">
        <v>145</v>
      </c>
      <c r="AJ26" s="6">
        <v>148</v>
      </c>
      <c r="AK26" s="5">
        <v>138</v>
      </c>
      <c r="AL26" s="5">
        <v>148</v>
      </c>
      <c r="AM26" s="5">
        <v>149</v>
      </c>
      <c r="AN26" s="5">
        <v>0</v>
      </c>
      <c r="AO26" s="5">
        <v>0</v>
      </c>
      <c r="AP26" s="5">
        <v>137</v>
      </c>
      <c r="AQ26" s="5">
        <v>139</v>
      </c>
      <c r="AR26" s="5">
        <v>138</v>
      </c>
      <c r="AS26" s="5">
        <v>0</v>
      </c>
      <c r="AT26" s="5">
        <f t="shared" si="0"/>
        <v>149</v>
      </c>
      <c r="AU26">
        <v>5</v>
      </c>
      <c r="AV26" t="s">
        <v>10040</v>
      </c>
      <c r="AW26">
        <v>0.1</v>
      </c>
      <c r="AX26" s="11" t="s">
        <v>10044</v>
      </c>
      <c r="AY26" t="s">
        <v>134</v>
      </c>
    </row>
    <row r="27" spans="1:51" hidden="1" x14ac:dyDescent="0.25">
      <c r="A27" s="5" t="s">
        <v>37</v>
      </c>
      <c r="B27" s="5" t="s">
        <v>19</v>
      </c>
      <c r="C27" s="5" t="s">
        <v>27</v>
      </c>
      <c r="D27" s="5"/>
      <c r="E27" s="5" t="s">
        <v>9791</v>
      </c>
      <c r="F27" s="5" t="s">
        <v>139</v>
      </c>
      <c r="G27" s="6" t="s">
        <v>140</v>
      </c>
      <c r="H27" s="5" t="s">
        <v>141</v>
      </c>
      <c r="I27" s="5" t="s">
        <v>14</v>
      </c>
      <c r="J27" s="5" t="s">
        <v>21</v>
      </c>
      <c r="K27" s="5" t="s">
        <v>142</v>
      </c>
      <c r="L27" s="5" t="s">
        <v>143</v>
      </c>
      <c r="M27" s="5">
        <v>3792</v>
      </c>
      <c r="N27" s="5">
        <v>2012</v>
      </c>
      <c r="O27" s="5">
        <v>80</v>
      </c>
      <c r="P27" s="5">
        <v>86</v>
      </c>
      <c r="Q27" s="5">
        <v>88</v>
      </c>
      <c r="R27" s="5">
        <v>90</v>
      </c>
      <c r="S27" s="5">
        <v>0</v>
      </c>
      <c r="T27" s="5">
        <v>0</v>
      </c>
      <c r="U27" s="5">
        <v>91</v>
      </c>
      <c r="V27" s="5">
        <v>92</v>
      </c>
      <c r="W27" s="5">
        <v>85</v>
      </c>
      <c r="X27" s="5">
        <v>92</v>
      </c>
      <c r="Y27" s="5">
        <v>93</v>
      </c>
      <c r="Z27" s="5">
        <v>0</v>
      </c>
      <c r="AA27" s="5">
        <v>0</v>
      </c>
      <c r="AB27" s="5">
        <v>90</v>
      </c>
      <c r="AC27" s="5">
        <v>94</v>
      </c>
      <c r="AD27" s="5">
        <v>84</v>
      </c>
      <c r="AE27" s="5">
        <v>92</v>
      </c>
      <c r="AF27" s="5">
        <v>95</v>
      </c>
      <c r="AG27" s="5">
        <v>0</v>
      </c>
      <c r="AH27" s="5">
        <v>0</v>
      </c>
      <c r="AI27" s="5">
        <v>89</v>
      </c>
      <c r="AJ27" s="6">
        <v>92</v>
      </c>
      <c r="AK27" s="5">
        <v>88</v>
      </c>
      <c r="AL27" s="5">
        <v>100</v>
      </c>
      <c r="AM27" s="5">
        <v>102</v>
      </c>
      <c r="AN27" s="5">
        <v>0</v>
      </c>
      <c r="AO27" s="5">
        <v>0</v>
      </c>
      <c r="AP27" s="5">
        <v>93</v>
      </c>
      <c r="AQ27" s="5">
        <v>94</v>
      </c>
      <c r="AR27" s="5">
        <v>102</v>
      </c>
      <c r="AS27" s="5">
        <v>0</v>
      </c>
      <c r="AT27" s="5">
        <f t="shared" si="0"/>
        <v>102</v>
      </c>
      <c r="AU27">
        <v>3</v>
      </c>
      <c r="AV27" t="s">
        <v>10040</v>
      </c>
      <c r="AW27">
        <v>0.06</v>
      </c>
      <c r="AX27" s="11" t="s">
        <v>10045</v>
      </c>
      <c r="AY27" t="s">
        <v>143</v>
      </c>
    </row>
    <row r="28" spans="1:51" hidden="1" x14ac:dyDescent="0.25">
      <c r="A28" s="5" t="s">
        <v>37</v>
      </c>
      <c r="B28" s="5" t="s">
        <v>19</v>
      </c>
      <c r="C28" s="5" t="s">
        <v>27</v>
      </c>
      <c r="D28" s="5"/>
      <c r="E28" s="5" t="s">
        <v>9791</v>
      </c>
      <c r="F28" s="5" t="s">
        <v>144</v>
      </c>
      <c r="G28" s="6" t="s">
        <v>145</v>
      </c>
      <c r="H28" s="5" t="s">
        <v>146</v>
      </c>
      <c r="I28" s="5" t="s">
        <v>14</v>
      </c>
      <c r="J28" s="5" t="s">
        <v>21</v>
      </c>
      <c r="K28" s="5" t="s">
        <v>147</v>
      </c>
      <c r="L28" s="5" t="s">
        <v>143</v>
      </c>
      <c r="M28" s="5">
        <v>3792</v>
      </c>
      <c r="N28" s="5">
        <v>2012</v>
      </c>
      <c r="O28" s="5">
        <v>80</v>
      </c>
      <c r="P28" s="5">
        <v>86</v>
      </c>
      <c r="Q28" s="5">
        <v>88</v>
      </c>
      <c r="R28" s="5">
        <v>90</v>
      </c>
      <c r="S28" s="5">
        <v>0</v>
      </c>
      <c r="T28" s="5">
        <v>0</v>
      </c>
      <c r="U28" s="5">
        <v>91</v>
      </c>
      <c r="V28" s="5">
        <v>92</v>
      </c>
      <c r="W28" s="5">
        <v>85</v>
      </c>
      <c r="X28" s="5">
        <v>92</v>
      </c>
      <c r="Y28" s="5">
        <v>93</v>
      </c>
      <c r="Z28" s="5">
        <v>0</v>
      </c>
      <c r="AA28" s="5">
        <v>0</v>
      </c>
      <c r="AB28" s="5">
        <v>90</v>
      </c>
      <c r="AC28" s="5">
        <v>94</v>
      </c>
      <c r="AD28" s="5">
        <v>84</v>
      </c>
      <c r="AE28" s="5">
        <v>92</v>
      </c>
      <c r="AF28" s="5">
        <v>95</v>
      </c>
      <c r="AG28" s="5">
        <v>0</v>
      </c>
      <c r="AH28" s="5">
        <v>0</v>
      </c>
      <c r="AI28" s="5">
        <v>89</v>
      </c>
      <c r="AJ28" s="6">
        <v>92</v>
      </c>
      <c r="AK28" s="5">
        <v>88</v>
      </c>
      <c r="AL28" s="5">
        <v>100</v>
      </c>
      <c r="AM28" s="5">
        <v>102</v>
      </c>
      <c r="AN28" s="5">
        <v>0</v>
      </c>
      <c r="AO28" s="5">
        <v>0</v>
      </c>
      <c r="AP28" s="5">
        <v>93</v>
      </c>
      <c r="AQ28" s="5">
        <v>94</v>
      </c>
      <c r="AR28" s="5">
        <v>102</v>
      </c>
      <c r="AS28" s="5">
        <v>0</v>
      </c>
      <c r="AT28" s="5">
        <f t="shared" si="0"/>
        <v>102</v>
      </c>
      <c r="AU28">
        <v>3</v>
      </c>
      <c r="AV28" t="s">
        <v>10040</v>
      </c>
      <c r="AW28">
        <v>0.06</v>
      </c>
      <c r="AX28" s="11" t="s">
        <v>10045</v>
      </c>
      <c r="AY28" t="s">
        <v>143</v>
      </c>
    </row>
    <row r="29" spans="1:51" hidden="1" x14ac:dyDescent="0.25">
      <c r="A29" s="5" t="s">
        <v>37</v>
      </c>
      <c r="B29" s="5" t="s">
        <v>19</v>
      </c>
      <c r="C29" s="5" t="s">
        <v>27</v>
      </c>
      <c r="D29" s="5" t="s">
        <v>98</v>
      </c>
      <c r="E29" s="5" t="s">
        <v>9792</v>
      </c>
      <c r="F29" s="5" t="s">
        <v>148</v>
      </c>
      <c r="G29" s="6" t="s">
        <v>149</v>
      </c>
      <c r="H29" s="5" t="s">
        <v>150</v>
      </c>
      <c r="I29" s="5" t="s">
        <v>17</v>
      </c>
      <c r="J29" s="5" t="s">
        <v>21</v>
      </c>
      <c r="K29" s="5" t="s">
        <v>151</v>
      </c>
      <c r="L29" s="5" t="s">
        <v>118</v>
      </c>
      <c r="M29" s="5">
        <v>927</v>
      </c>
      <c r="N29" s="5">
        <v>769</v>
      </c>
      <c r="O29" s="5">
        <v>30</v>
      </c>
      <c r="P29" s="5">
        <v>30</v>
      </c>
      <c r="Q29" s="5">
        <v>39</v>
      </c>
      <c r="R29" s="5">
        <v>38</v>
      </c>
      <c r="S29" s="5">
        <v>0</v>
      </c>
      <c r="T29" s="5">
        <v>0</v>
      </c>
      <c r="U29" s="5">
        <v>31</v>
      </c>
      <c r="V29" s="5">
        <v>43</v>
      </c>
      <c r="W29" s="5">
        <v>31</v>
      </c>
      <c r="X29" s="5">
        <v>33</v>
      </c>
      <c r="Y29" s="5">
        <v>38</v>
      </c>
      <c r="Z29" s="5">
        <v>0</v>
      </c>
      <c r="AA29" s="5">
        <v>0</v>
      </c>
      <c r="AB29" s="5">
        <v>32</v>
      </c>
      <c r="AC29" s="5">
        <v>37</v>
      </c>
      <c r="AD29" s="5">
        <v>45</v>
      </c>
      <c r="AE29" s="5">
        <v>32</v>
      </c>
      <c r="AF29" s="5">
        <v>34</v>
      </c>
      <c r="AG29" s="5">
        <v>0</v>
      </c>
      <c r="AH29" s="5">
        <v>0</v>
      </c>
      <c r="AI29" s="5">
        <v>33</v>
      </c>
      <c r="AJ29" s="6">
        <v>36</v>
      </c>
      <c r="AK29" s="5">
        <v>39</v>
      </c>
      <c r="AL29" s="5">
        <v>34</v>
      </c>
      <c r="AM29" s="5">
        <v>38</v>
      </c>
      <c r="AN29" s="5">
        <v>0</v>
      </c>
      <c r="AO29" s="5">
        <v>0</v>
      </c>
      <c r="AP29" s="5">
        <v>36</v>
      </c>
      <c r="AQ29" s="5">
        <v>31</v>
      </c>
      <c r="AR29" s="5">
        <v>29</v>
      </c>
      <c r="AS29" s="5">
        <v>0</v>
      </c>
      <c r="AT29" s="5">
        <f t="shared" si="0"/>
        <v>45</v>
      </c>
      <c r="AU29">
        <v>2</v>
      </c>
      <c r="AV29">
        <v>6.5651625000000005E-2</v>
      </c>
      <c r="AW29">
        <v>0.13130325000000001</v>
      </c>
      <c r="AX29" s="11" t="s">
        <v>10046</v>
      </c>
      <c r="AY29" t="s">
        <v>118</v>
      </c>
    </row>
    <row r="30" spans="1:51" hidden="1" x14ac:dyDescent="0.25">
      <c r="A30" s="5" t="s">
        <v>37</v>
      </c>
      <c r="B30" s="5" t="s">
        <v>19</v>
      </c>
      <c r="C30" s="5" t="s">
        <v>27</v>
      </c>
      <c r="D30" s="5" t="s">
        <v>98</v>
      </c>
      <c r="E30" s="5" t="s">
        <v>9792</v>
      </c>
      <c r="F30" s="5" t="s">
        <v>152</v>
      </c>
      <c r="G30" s="6" t="s">
        <v>153</v>
      </c>
      <c r="H30" s="5" t="s">
        <v>154</v>
      </c>
      <c r="I30" s="5" t="s">
        <v>17</v>
      </c>
      <c r="J30" s="5" t="s">
        <v>21</v>
      </c>
      <c r="K30" s="5" t="s">
        <v>151</v>
      </c>
      <c r="L30" s="5" t="s">
        <v>122</v>
      </c>
      <c r="M30" s="5">
        <v>3722</v>
      </c>
      <c r="N30" s="5">
        <v>2382</v>
      </c>
      <c r="O30" s="5">
        <v>103</v>
      </c>
      <c r="P30" s="5">
        <v>106</v>
      </c>
      <c r="Q30" s="5">
        <v>99</v>
      </c>
      <c r="R30" s="5">
        <v>110</v>
      </c>
      <c r="S30" s="5">
        <v>0</v>
      </c>
      <c r="T30" s="5">
        <v>0</v>
      </c>
      <c r="U30" s="5">
        <v>114</v>
      </c>
      <c r="V30" s="5">
        <v>105</v>
      </c>
      <c r="W30" s="5">
        <v>107</v>
      </c>
      <c r="X30" s="5">
        <v>115</v>
      </c>
      <c r="Y30" s="5">
        <v>110</v>
      </c>
      <c r="Z30" s="5">
        <v>0</v>
      </c>
      <c r="AA30" s="5">
        <v>0</v>
      </c>
      <c r="AB30" s="5">
        <v>113</v>
      </c>
      <c r="AC30" s="5">
        <v>111</v>
      </c>
      <c r="AD30" s="5">
        <v>93</v>
      </c>
      <c r="AE30" s="5">
        <v>116</v>
      </c>
      <c r="AF30" s="5">
        <v>114</v>
      </c>
      <c r="AG30" s="5">
        <v>0</v>
      </c>
      <c r="AH30" s="5">
        <v>0</v>
      </c>
      <c r="AI30" s="5">
        <v>112</v>
      </c>
      <c r="AJ30" s="6">
        <v>112</v>
      </c>
      <c r="AK30" s="5">
        <v>99</v>
      </c>
      <c r="AL30" s="5">
        <v>114</v>
      </c>
      <c r="AM30" s="5">
        <v>111</v>
      </c>
      <c r="AN30" s="5">
        <v>0</v>
      </c>
      <c r="AO30" s="5">
        <v>0</v>
      </c>
      <c r="AP30" s="5">
        <v>101</v>
      </c>
      <c r="AQ30" s="5">
        <v>108</v>
      </c>
      <c r="AR30" s="5">
        <v>109</v>
      </c>
      <c r="AS30" s="5">
        <v>0</v>
      </c>
      <c r="AT30" s="5">
        <f t="shared" si="0"/>
        <v>116</v>
      </c>
      <c r="AU30">
        <v>6</v>
      </c>
      <c r="AV30">
        <v>6.5651625000000005E-2</v>
      </c>
      <c r="AW30">
        <v>0.39390975000000006</v>
      </c>
      <c r="AX30" s="11" t="s">
        <v>10046</v>
      </c>
      <c r="AY30" t="s">
        <v>122</v>
      </c>
    </row>
    <row r="31" spans="1:51" hidden="1" x14ac:dyDescent="0.25">
      <c r="A31" s="5" t="s">
        <v>37</v>
      </c>
      <c r="B31" s="5" t="s">
        <v>19</v>
      </c>
      <c r="C31" s="5" t="s">
        <v>27</v>
      </c>
      <c r="D31" s="5" t="s">
        <v>98</v>
      </c>
      <c r="E31" s="5" t="s">
        <v>9792</v>
      </c>
      <c r="F31" s="5" t="s">
        <v>155</v>
      </c>
      <c r="G31" s="6" t="s">
        <v>156</v>
      </c>
      <c r="H31" s="5" t="s">
        <v>157</v>
      </c>
      <c r="I31" s="5" t="s">
        <v>17</v>
      </c>
      <c r="J31" s="5" t="s">
        <v>21</v>
      </c>
      <c r="K31" s="5" t="s">
        <v>158</v>
      </c>
      <c r="L31" s="5" t="s">
        <v>118</v>
      </c>
      <c r="M31" s="5">
        <v>927</v>
      </c>
      <c r="N31" s="5">
        <v>769</v>
      </c>
      <c r="O31" s="5">
        <v>30</v>
      </c>
      <c r="P31" s="5">
        <v>30</v>
      </c>
      <c r="Q31" s="5">
        <v>39</v>
      </c>
      <c r="R31" s="5">
        <v>38</v>
      </c>
      <c r="S31" s="5">
        <v>0</v>
      </c>
      <c r="T31" s="5">
        <v>0</v>
      </c>
      <c r="U31" s="5">
        <v>31</v>
      </c>
      <c r="V31" s="5">
        <v>43</v>
      </c>
      <c r="W31" s="5">
        <v>31</v>
      </c>
      <c r="X31" s="5">
        <v>33</v>
      </c>
      <c r="Y31" s="5">
        <v>38</v>
      </c>
      <c r="Z31" s="5">
        <v>0</v>
      </c>
      <c r="AA31" s="5">
        <v>0</v>
      </c>
      <c r="AB31" s="5">
        <v>32</v>
      </c>
      <c r="AC31" s="5">
        <v>37</v>
      </c>
      <c r="AD31" s="5">
        <v>45</v>
      </c>
      <c r="AE31" s="5">
        <v>32</v>
      </c>
      <c r="AF31" s="5">
        <v>34</v>
      </c>
      <c r="AG31" s="5">
        <v>0</v>
      </c>
      <c r="AH31" s="5">
        <v>0</v>
      </c>
      <c r="AI31" s="5">
        <v>33</v>
      </c>
      <c r="AJ31" s="6">
        <v>36</v>
      </c>
      <c r="AK31" s="5">
        <v>39</v>
      </c>
      <c r="AL31" s="5">
        <v>34</v>
      </c>
      <c r="AM31" s="5">
        <v>38</v>
      </c>
      <c r="AN31" s="5">
        <v>0</v>
      </c>
      <c r="AO31" s="5">
        <v>0</v>
      </c>
      <c r="AP31" s="5">
        <v>36</v>
      </c>
      <c r="AQ31" s="5">
        <v>31</v>
      </c>
      <c r="AR31" s="5">
        <v>29</v>
      </c>
      <c r="AS31" s="5">
        <v>0</v>
      </c>
      <c r="AT31" s="5">
        <f t="shared" si="0"/>
        <v>45</v>
      </c>
      <c r="AU31">
        <v>2</v>
      </c>
      <c r="AV31">
        <v>6.5651625000000005E-2</v>
      </c>
      <c r="AW31">
        <v>0.13130325000000001</v>
      </c>
      <c r="AX31" s="11" t="s">
        <v>10046</v>
      </c>
      <c r="AY31" t="s">
        <v>118</v>
      </c>
    </row>
    <row r="32" spans="1:51" hidden="1" x14ac:dyDescent="0.25">
      <c r="A32" s="5" t="s">
        <v>37</v>
      </c>
      <c r="B32" s="5" t="s">
        <v>19</v>
      </c>
      <c r="C32" s="5" t="s">
        <v>27</v>
      </c>
      <c r="D32" s="5" t="s">
        <v>98</v>
      </c>
      <c r="E32" s="5" t="s">
        <v>9792</v>
      </c>
      <c r="F32" s="5" t="s">
        <v>159</v>
      </c>
      <c r="G32" s="6" t="s">
        <v>160</v>
      </c>
      <c r="H32" s="5" t="s">
        <v>161</v>
      </c>
      <c r="I32" s="5" t="s">
        <v>17</v>
      </c>
      <c r="J32" s="5" t="s">
        <v>21</v>
      </c>
      <c r="K32" s="5" t="s">
        <v>158</v>
      </c>
      <c r="L32" s="5" t="s">
        <v>122</v>
      </c>
      <c r="M32" s="5">
        <v>3722</v>
      </c>
      <c r="N32" s="5">
        <v>2382</v>
      </c>
      <c r="O32" s="5">
        <v>103</v>
      </c>
      <c r="P32" s="5">
        <v>106</v>
      </c>
      <c r="Q32" s="5">
        <v>99</v>
      </c>
      <c r="R32" s="5">
        <v>110</v>
      </c>
      <c r="S32" s="5">
        <v>0</v>
      </c>
      <c r="T32" s="5">
        <v>0</v>
      </c>
      <c r="U32" s="5">
        <v>114</v>
      </c>
      <c r="V32" s="5">
        <v>105</v>
      </c>
      <c r="W32" s="5">
        <v>107</v>
      </c>
      <c r="X32" s="5">
        <v>115</v>
      </c>
      <c r="Y32" s="5">
        <v>110</v>
      </c>
      <c r="Z32" s="5">
        <v>0</v>
      </c>
      <c r="AA32" s="5">
        <v>0</v>
      </c>
      <c r="AB32" s="5">
        <v>113</v>
      </c>
      <c r="AC32" s="5">
        <v>111</v>
      </c>
      <c r="AD32" s="5">
        <v>93</v>
      </c>
      <c r="AE32" s="5">
        <v>116</v>
      </c>
      <c r="AF32" s="5">
        <v>114</v>
      </c>
      <c r="AG32" s="5">
        <v>0</v>
      </c>
      <c r="AH32" s="5">
        <v>0</v>
      </c>
      <c r="AI32" s="5">
        <v>112</v>
      </c>
      <c r="AJ32" s="6">
        <v>112</v>
      </c>
      <c r="AK32" s="5">
        <v>99</v>
      </c>
      <c r="AL32" s="5">
        <v>114</v>
      </c>
      <c r="AM32" s="5">
        <v>111</v>
      </c>
      <c r="AN32" s="5">
        <v>0</v>
      </c>
      <c r="AO32" s="5">
        <v>0</v>
      </c>
      <c r="AP32" s="5">
        <v>101</v>
      </c>
      <c r="AQ32" s="5">
        <v>108</v>
      </c>
      <c r="AR32" s="5">
        <v>109</v>
      </c>
      <c r="AS32" s="5">
        <v>0</v>
      </c>
      <c r="AT32" s="5">
        <f t="shared" si="0"/>
        <v>116</v>
      </c>
      <c r="AU32">
        <v>6</v>
      </c>
      <c r="AV32">
        <v>6.5651625000000005E-2</v>
      </c>
      <c r="AW32">
        <v>0.39390975000000006</v>
      </c>
      <c r="AX32" s="11" t="s">
        <v>10046</v>
      </c>
      <c r="AY32" t="s">
        <v>122</v>
      </c>
    </row>
    <row r="33" spans="1:51" hidden="1" x14ac:dyDescent="0.25">
      <c r="A33" s="5" t="s">
        <v>37</v>
      </c>
      <c r="B33" s="5" t="s">
        <v>19</v>
      </c>
      <c r="C33" s="5" t="s">
        <v>27</v>
      </c>
      <c r="D33" s="5" t="s">
        <v>98</v>
      </c>
      <c r="E33" s="5" t="s">
        <v>9792</v>
      </c>
      <c r="F33" s="5" t="s">
        <v>162</v>
      </c>
      <c r="G33" s="6" t="s">
        <v>163</v>
      </c>
      <c r="H33" s="5" t="s">
        <v>164</v>
      </c>
      <c r="I33" s="5" t="s">
        <v>17</v>
      </c>
      <c r="J33" s="5" t="s">
        <v>21</v>
      </c>
      <c r="K33" s="5" t="s">
        <v>165</v>
      </c>
      <c r="L33" s="5" t="s">
        <v>118</v>
      </c>
      <c r="M33" s="5">
        <v>927</v>
      </c>
      <c r="N33" s="5">
        <v>769</v>
      </c>
      <c r="O33" s="5">
        <v>30</v>
      </c>
      <c r="P33" s="5">
        <v>30</v>
      </c>
      <c r="Q33" s="5">
        <v>39</v>
      </c>
      <c r="R33" s="5">
        <v>38</v>
      </c>
      <c r="S33" s="5">
        <v>0</v>
      </c>
      <c r="T33" s="5">
        <v>0</v>
      </c>
      <c r="U33" s="5">
        <v>31</v>
      </c>
      <c r="V33" s="5">
        <v>43</v>
      </c>
      <c r="W33" s="5">
        <v>31</v>
      </c>
      <c r="X33" s="5">
        <v>33</v>
      </c>
      <c r="Y33" s="5">
        <v>38</v>
      </c>
      <c r="Z33" s="5">
        <v>0</v>
      </c>
      <c r="AA33" s="5">
        <v>0</v>
      </c>
      <c r="AB33" s="5">
        <v>32</v>
      </c>
      <c r="AC33" s="5">
        <v>37</v>
      </c>
      <c r="AD33" s="5">
        <v>45</v>
      </c>
      <c r="AE33" s="5">
        <v>32</v>
      </c>
      <c r="AF33" s="5">
        <v>34</v>
      </c>
      <c r="AG33" s="5">
        <v>0</v>
      </c>
      <c r="AH33" s="5">
        <v>0</v>
      </c>
      <c r="AI33" s="5">
        <v>33</v>
      </c>
      <c r="AJ33" s="6">
        <v>36</v>
      </c>
      <c r="AK33" s="5">
        <v>39</v>
      </c>
      <c r="AL33" s="5">
        <v>34</v>
      </c>
      <c r="AM33" s="5">
        <v>38</v>
      </c>
      <c r="AN33" s="5">
        <v>0</v>
      </c>
      <c r="AO33" s="5">
        <v>0</v>
      </c>
      <c r="AP33" s="5">
        <v>36</v>
      </c>
      <c r="AQ33" s="5">
        <v>31</v>
      </c>
      <c r="AR33" s="5">
        <v>29</v>
      </c>
      <c r="AS33" s="5">
        <v>0</v>
      </c>
      <c r="AT33" s="5">
        <f t="shared" si="0"/>
        <v>45</v>
      </c>
      <c r="AU33">
        <v>2</v>
      </c>
      <c r="AV33">
        <v>6.5651625000000005E-2</v>
      </c>
      <c r="AW33">
        <v>0.13130325000000001</v>
      </c>
      <c r="AX33" s="11" t="s">
        <v>10046</v>
      </c>
      <c r="AY33" t="s">
        <v>118</v>
      </c>
    </row>
    <row r="34" spans="1:51" hidden="1" x14ac:dyDescent="0.25">
      <c r="A34" s="5" t="s">
        <v>37</v>
      </c>
      <c r="B34" s="5" t="s">
        <v>19</v>
      </c>
      <c r="C34" s="5" t="s">
        <v>27</v>
      </c>
      <c r="D34" s="5" t="s">
        <v>98</v>
      </c>
      <c r="E34" s="5" t="s">
        <v>9792</v>
      </c>
      <c r="F34" s="5" t="s">
        <v>166</v>
      </c>
      <c r="G34" s="6" t="s">
        <v>167</v>
      </c>
      <c r="H34" s="5" t="s">
        <v>168</v>
      </c>
      <c r="I34" s="5" t="s">
        <v>17</v>
      </c>
      <c r="J34" s="5" t="s">
        <v>21</v>
      </c>
      <c r="K34" s="5" t="s">
        <v>165</v>
      </c>
      <c r="L34" s="5" t="s">
        <v>122</v>
      </c>
      <c r="M34" s="5">
        <v>3722</v>
      </c>
      <c r="N34" s="5">
        <v>2382</v>
      </c>
      <c r="O34" s="5">
        <v>103</v>
      </c>
      <c r="P34" s="5">
        <v>106</v>
      </c>
      <c r="Q34" s="5">
        <v>99</v>
      </c>
      <c r="R34" s="5">
        <v>110</v>
      </c>
      <c r="S34" s="5">
        <v>0</v>
      </c>
      <c r="T34" s="5">
        <v>0</v>
      </c>
      <c r="U34" s="5">
        <v>114</v>
      </c>
      <c r="V34" s="5">
        <v>105</v>
      </c>
      <c r="W34" s="5">
        <v>107</v>
      </c>
      <c r="X34" s="5">
        <v>115</v>
      </c>
      <c r="Y34" s="5">
        <v>110</v>
      </c>
      <c r="Z34" s="5">
        <v>0</v>
      </c>
      <c r="AA34" s="5">
        <v>0</v>
      </c>
      <c r="AB34" s="5">
        <v>113</v>
      </c>
      <c r="AC34" s="5">
        <v>111</v>
      </c>
      <c r="AD34" s="5">
        <v>93</v>
      </c>
      <c r="AE34" s="5">
        <v>116</v>
      </c>
      <c r="AF34" s="5">
        <v>114</v>
      </c>
      <c r="AG34" s="5">
        <v>0</v>
      </c>
      <c r="AH34" s="5">
        <v>0</v>
      </c>
      <c r="AI34" s="5">
        <v>112</v>
      </c>
      <c r="AJ34" s="6">
        <v>112</v>
      </c>
      <c r="AK34" s="5">
        <v>99</v>
      </c>
      <c r="AL34" s="5">
        <v>114</v>
      </c>
      <c r="AM34" s="5">
        <v>111</v>
      </c>
      <c r="AN34" s="5">
        <v>0</v>
      </c>
      <c r="AO34" s="5">
        <v>0</v>
      </c>
      <c r="AP34" s="5">
        <v>101</v>
      </c>
      <c r="AQ34" s="5">
        <v>108</v>
      </c>
      <c r="AR34" s="5">
        <v>109</v>
      </c>
      <c r="AS34" s="5">
        <v>0</v>
      </c>
      <c r="AT34" s="5">
        <f t="shared" si="0"/>
        <v>116</v>
      </c>
      <c r="AU34">
        <v>6</v>
      </c>
      <c r="AV34">
        <v>6.5651625000000005E-2</v>
      </c>
      <c r="AW34">
        <v>0.39390975000000006</v>
      </c>
      <c r="AX34" s="11" t="s">
        <v>10046</v>
      </c>
      <c r="AY34" t="s">
        <v>122</v>
      </c>
    </row>
    <row r="35" spans="1:51" hidden="1" x14ac:dyDescent="0.25">
      <c r="A35" s="5" t="s">
        <v>37</v>
      </c>
      <c r="B35" s="5" t="s">
        <v>19</v>
      </c>
      <c r="C35" s="5" t="s">
        <v>27</v>
      </c>
      <c r="D35" s="5" t="s">
        <v>98</v>
      </c>
      <c r="E35" s="5" t="s">
        <v>9792</v>
      </c>
      <c r="F35" s="5" t="s">
        <v>169</v>
      </c>
      <c r="G35" s="6" t="s">
        <v>170</v>
      </c>
      <c r="H35" s="5" t="s">
        <v>171</v>
      </c>
      <c r="I35" s="5" t="s">
        <v>17</v>
      </c>
      <c r="J35" s="5" t="s">
        <v>21</v>
      </c>
      <c r="K35" s="5" t="s">
        <v>172</v>
      </c>
      <c r="L35" s="5" t="s">
        <v>118</v>
      </c>
      <c r="M35" s="5">
        <v>927</v>
      </c>
      <c r="N35" s="5">
        <v>769</v>
      </c>
      <c r="O35" s="5">
        <v>30</v>
      </c>
      <c r="P35" s="5">
        <v>30</v>
      </c>
      <c r="Q35" s="5">
        <v>39</v>
      </c>
      <c r="R35" s="5">
        <v>38</v>
      </c>
      <c r="S35" s="5">
        <v>0</v>
      </c>
      <c r="T35" s="5">
        <v>0</v>
      </c>
      <c r="U35" s="5">
        <v>31</v>
      </c>
      <c r="V35" s="5">
        <v>43</v>
      </c>
      <c r="W35" s="5">
        <v>31</v>
      </c>
      <c r="X35" s="5">
        <v>33</v>
      </c>
      <c r="Y35" s="5">
        <v>38</v>
      </c>
      <c r="Z35" s="5">
        <v>0</v>
      </c>
      <c r="AA35" s="5">
        <v>0</v>
      </c>
      <c r="AB35" s="5">
        <v>32</v>
      </c>
      <c r="AC35" s="5">
        <v>37</v>
      </c>
      <c r="AD35" s="5">
        <v>45</v>
      </c>
      <c r="AE35" s="5">
        <v>32</v>
      </c>
      <c r="AF35" s="5">
        <v>34</v>
      </c>
      <c r="AG35" s="5">
        <v>0</v>
      </c>
      <c r="AH35" s="5">
        <v>0</v>
      </c>
      <c r="AI35" s="5">
        <v>33</v>
      </c>
      <c r="AJ35" s="6">
        <v>36</v>
      </c>
      <c r="AK35" s="5">
        <v>39</v>
      </c>
      <c r="AL35" s="5">
        <v>34</v>
      </c>
      <c r="AM35" s="5">
        <v>38</v>
      </c>
      <c r="AN35" s="5">
        <v>0</v>
      </c>
      <c r="AO35" s="5">
        <v>0</v>
      </c>
      <c r="AP35" s="5">
        <v>36</v>
      </c>
      <c r="AQ35" s="5">
        <v>31</v>
      </c>
      <c r="AR35" s="5">
        <v>29</v>
      </c>
      <c r="AS35" s="5">
        <v>0</v>
      </c>
      <c r="AT35" s="5">
        <f t="shared" si="0"/>
        <v>45</v>
      </c>
      <c r="AU35">
        <v>2</v>
      </c>
      <c r="AV35">
        <v>6.5651625000000005E-2</v>
      </c>
      <c r="AW35">
        <v>0.13130325000000001</v>
      </c>
      <c r="AX35" s="11" t="s">
        <v>10046</v>
      </c>
      <c r="AY35" t="s">
        <v>118</v>
      </c>
    </row>
    <row r="36" spans="1:51" hidden="1" x14ac:dyDescent="0.25">
      <c r="A36" s="5" t="s">
        <v>37</v>
      </c>
      <c r="B36" s="5" t="s">
        <v>19</v>
      </c>
      <c r="C36" s="5" t="s">
        <v>27</v>
      </c>
      <c r="D36" s="5" t="s">
        <v>98</v>
      </c>
      <c r="E36" s="5" t="s">
        <v>9792</v>
      </c>
      <c r="F36" s="5" t="s">
        <v>173</v>
      </c>
      <c r="G36" s="6" t="s">
        <v>174</v>
      </c>
      <c r="H36" s="5" t="s">
        <v>175</v>
      </c>
      <c r="I36" s="5" t="s">
        <v>17</v>
      </c>
      <c r="J36" s="5" t="s">
        <v>21</v>
      </c>
      <c r="K36" s="5" t="s">
        <v>172</v>
      </c>
      <c r="L36" s="5" t="s">
        <v>122</v>
      </c>
      <c r="M36" s="5">
        <v>3722</v>
      </c>
      <c r="N36" s="5">
        <v>2382</v>
      </c>
      <c r="O36" s="5">
        <v>103</v>
      </c>
      <c r="P36" s="5">
        <v>106</v>
      </c>
      <c r="Q36" s="5">
        <v>99</v>
      </c>
      <c r="R36" s="5">
        <v>110</v>
      </c>
      <c r="S36" s="5">
        <v>0</v>
      </c>
      <c r="T36" s="5">
        <v>0</v>
      </c>
      <c r="U36" s="5">
        <v>114</v>
      </c>
      <c r="V36" s="5">
        <v>105</v>
      </c>
      <c r="W36" s="5">
        <v>107</v>
      </c>
      <c r="X36" s="5">
        <v>115</v>
      </c>
      <c r="Y36" s="5">
        <v>110</v>
      </c>
      <c r="Z36" s="5">
        <v>0</v>
      </c>
      <c r="AA36" s="5">
        <v>0</v>
      </c>
      <c r="AB36" s="5">
        <v>113</v>
      </c>
      <c r="AC36" s="5">
        <v>111</v>
      </c>
      <c r="AD36" s="5">
        <v>93</v>
      </c>
      <c r="AE36" s="5">
        <v>116</v>
      </c>
      <c r="AF36" s="5">
        <v>114</v>
      </c>
      <c r="AG36" s="5">
        <v>0</v>
      </c>
      <c r="AH36" s="5">
        <v>0</v>
      </c>
      <c r="AI36" s="5">
        <v>112</v>
      </c>
      <c r="AJ36" s="6">
        <v>112</v>
      </c>
      <c r="AK36" s="5">
        <v>99</v>
      </c>
      <c r="AL36" s="5">
        <v>114</v>
      </c>
      <c r="AM36" s="5">
        <v>111</v>
      </c>
      <c r="AN36" s="5">
        <v>0</v>
      </c>
      <c r="AO36" s="5">
        <v>0</v>
      </c>
      <c r="AP36" s="5">
        <v>101</v>
      </c>
      <c r="AQ36" s="5">
        <v>108</v>
      </c>
      <c r="AR36" s="5">
        <v>109</v>
      </c>
      <c r="AS36" s="5">
        <v>0</v>
      </c>
      <c r="AT36" s="5">
        <f t="shared" si="0"/>
        <v>116</v>
      </c>
      <c r="AU36">
        <v>6</v>
      </c>
      <c r="AV36">
        <v>6.5651625000000005E-2</v>
      </c>
      <c r="AW36">
        <v>0.39390975000000006</v>
      </c>
      <c r="AX36" s="11" t="s">
        <v>10046</v>
      </c>
      <c r="AY36" t="s">
        <v>122</v>
      </c>
    </row>
    <row r="37" spans="1:51" hidden="1" x14ac:dyDescent="0.25">
      <c r="A37" s="5" t="s">
        <v>37</v>
      </c>
      <c r="B37" s="5" t="s">
        <v>19</v>
      </c>
      <c r="C37" s="5" t="s">
        <v>27</v>
      </c>
      <c r="D37" s="5" t="s">
        <v>98</v>
      </c>
      <c r="E37" s="5" t="s">
        <v>9792</v>
      </c>
      <c r="F37" s="5" t="s">
        <v>176</v>
      </c>
      <c r="G37" s="6" t="s">
        <v>177</v>
      </c>
      <c r="H37" s="5" t="s">
        <v>178</v>
      </c>
      <c r="I37" s="5" t="s">
        <v>17</v>
      </c>
      <c r="J37" s="5" t="s">
        <v>21</v>
      </c>
      <c r="K37" s="5" t="s">
        <v>179</v>
      </c>
      <c r="L37" s="5" t="s">
        <v>180</v>
      </c>
      <c r="M37" s="5">
        <v>480</v>
      </c>
      <c r="N37" s="5">
        <v>289</v>
      </c>
      <c r="O37" s="5">
        <v>12</v>
      </c>
      <c r="P37" s="5">
        <v>12</v>
      </c>
      <c r="Q37" s="5">
        <v>13</v>
      </c>
      <c r="R37" s="5">
        <v>13</v>
      </c>
      <c r="S37" s="5">
        <v>0</v>
      </c>
      <c r="T37" s="5">
        <v>0</v>
      </c>
      <c r="U37" s="5">
        <v>13</v>
      </c>
      <c r="V37" s="5">
        <v>14</v>
      </c>
      <c r="W37" s="5">
        <v>13</v>
      </c>
      <c r="X37" s="5">
        <v>14</v>
      </c>
      <c r="Y37" s="5">
        <v>13</v>
      </c>
      <c r="Z37" s="5">
        <v>0</v>
      </c>
      <c r="AA37" s="5">
        <v>0</v>
      </c>
      <c r="AB37" s="5">
        <v>13</v>
      </c>
      <c r="AC37" s="5">
        <v>14</v>
      </c>
      <c r="AD37" s="5">
        <v>13</v>
      </c>
      <c r="AE37" s="5">
        <v>13</v>
      </c>
      <c r="AF37" s="5">
        <v>13</v>
      </c>
      <c r="AG37" s="5">
        <v>0</v>
      </c>
      <c r="AH37" s="5">
        <v>0</v>
      </c>
      <c r="AI37" s="5">
        <v>12</v>
      </c>
      <c r="AJ37" s="6">
        <v>14</v>
      </c>
      <c r="AK37" s="5">
        <v>13</v>
      </c>
      <c r="AL37" s="5">
        <v>14</v>
      </c>
      <c r="AM37" s="5">
        <v>14</v>
      </c>
      <c r="AN37" s="5">
        <v>0</v>
      </c>
      <c r="AO37" s="5">
        <v>0</v>
      </c>
      <c r="AP37" s="5">
        <v>13</v>
      </c>
      <c r="AQ37" s="5">
        <v>13</v>
      </c>
      <c r="AR37" s="5">
        <v>13</v>
      </c>
      <c r="AS37" s="5">
        <v>0</v>
      </c>
      <c r="AT37" s="5">
        <f t="shared" si="0"/>
        <v>14</v>
      </c>
      <c r="AU37">
        <v>1</v>
      </c>
      <c r="AV37">
        <v>8.7535500000000002E-2</v>
      </c>
      <c r="AW37">
        <v>8.7535500000000002E-2</v>
      </c>
      <c r="AX37" s="11" t="s">
        <v>10046</v>
      </c>
      <c r="AY37" t="s">
        <v>180</v>
      </c>
    </row>
    <row r="38" spans="1:51" hidden="1" x14ac:dyDescent="0.25">
      <c r="A38" s="5" t="s">
        <v>37</v>
      </c>
      <c r="B38" s="5" t="s">
        <v>19</v>
      </c>
      <c r="C38" s="5" t="s">
        <v>27</v>
      </c>
      <c r="D38" s="5" t="s">
        <v>98</v>
      </c>
      <c r="E38" s="5" t="s">
        <v>9792</v>
      </c>
      <c r="F38" s="5" t="s">
        <v>181</v>
      </c>
      <c r="G38" s="6" t="s">
        <v>182</v>
      </c>
      <c r="H38" s="5" t="s">
        <v>183</v>
      </c>
      <c r="I38" s="5" t="s">
        <v>17</v>
      </c>
      <c r="J38" s="5" t="s">
        <v>21</v>
      </c>
      <c r="K38" s="5" t="s">
        <v>184</v>
      </c>
      <c r="L38" s="5" t="s">
        <v>180</v>
      </c>
      <c r="M38" s="5">
        <v>480</v>
      </c>
      <c r="N38" s="5">
        <v>289</v>
      </c>
      <c r="O38" s="5">
        <v>12</v>
      </c>
      <c r="P38" s="5">
        <v>12</v>
      </c>
      <c r="Q38" s="5">
        <v>13</v>
      </c>
      <c r="R38" s="5">
        <v>13</v>
      </c>
      <c r="S38" s="5">
        <v>0</v>
      </c>
      <c r="T38" s="5">
        <v>0</v>
      </c>
      <c r="U38" s="5">
        <v>13</v>
      </c>
      <c r="V38" s="5">
        <v>14</v>
      </c>
      <c r="W38" s="5">
        <v>13</v>
      </c>
      <c r="X38" s="5">
        <v>14</v>
      </c>
      <c r="Y38" s="5">
        <v>13</v>
      </c>
      <c r="Z38" s="5">
        <v>0</v>
      </c>
      <c r="AA38" s="5">
        <v>0</v>
      </c>
      <c r="AB38" s="5">
        <v>13</v>
      </c>
      <c r="AC38" s="5">
        <v>14</v>
      </c>
      <c r="AD38" s="5">
        <v>13</v>
      </c>
      <c r="AE38" s="5">
        <v>13</v>
      </c>
      <c r="AF38" s="5">
        <v>13</v>
      </c>
      <c r="AG38" s="5">
        <v>0</v>
      </c>
      <c r="AH38" s="5">
        <v>0</v>
      </c>
      <c r="AI38" s="5">
        <v>12</v>
      </c>
      <c r="AJ38" s="6">
        <v>14</v>
      </c>
      <c r="AK38" s="5">
        <v>13</v>
      </c>
      <c r="AL38" s="5">
        <v>14</v>
      </c>
      <c r="AM38" s="5">
        <v>14</v>
      </c>
      <c r="AN38" s="5">
        <v>0</v>
      </c>
      <c r="AO38" s="5">
        <v>0</v>
      </c>
      <c r="AP38" s="5">
        <v>13</v>
      </c>
      <c r="AQ38" s="5">
        <v>13</v>
      </c>
      <c r="AR38" s="5">
        <v>13</v>
      </c>
      <c r="AS38" s="5">
        <v>0</v>
      </c>
      <c r="AT38" s="5">
        <f t="shared" si="0"/>
        <v>14</v>
      </c>
      <c r="AU38">
        <v>1</v>
      </c>
      <c r="AV38">
        <v>8.7535500000000002E-2</v>
      </c>
      <c r="AW38">
        <v>8.7535500000000002E-2</v>
      </c>
      <c r="AX38" s="11" t="s">
        <v>10046</v>
      </c>
      <c r="AY38" t="s">
        <v>180</v>
      </c>
    </row>
    <row r="39" spans="1:51" hidden="1" x14ac:dyDescent="0.25">
      <c r="A39" s="5" t="s">
        <v>37</v>
      </c>
      <c r="B39" s="5" t="s">
        <v>19</v>
      </c>
      <c r="C39" s="5" t="s">
        <v>27</v>
      </c>
      <c r="D39" s="5" t="s">
        <v>98</v>
      </c>
      <c r="E39" s="5" t="s">
        <v>9792</v>
      </c>
      <c r="F39" s="5" t="s">
        <v>185</v>
      </c>
      <c r="G39" s="6" t="s">
        <v>186</v>
      </c>
      <c r="H39" s="5" t="s">
        <v>187</v>
      </c>
      <c r="I39" s="5" t="s">
        <v>17</v>
      </c>
      <c r="J39" s="5" t="s">
        <v>21</v>
      </c>
      <c r="K39" s="5" t="s">
        <v>188</v>
      </c>
      <c r="L39" s="5" t="s">
        <v>180</v>
      </c>
      <c r="M39" s="5">
        <v>480</v>
      </c>
      <c r="N39" s="5">
        <v>289</v>
      </c>
      <c r="O39" s="5">
        <v>12</v>
      </c>
      <c r="P39" s="5">
        <v>12</v>
      </c>
      <c r="Q39" s="5">
        <v>13</v>
      </c>
      <c r="R39" s="5">
        <v>13</v>
      </c>
      <c r="S39" s="5">
        <v>0</v>
      </c>
      <c r="T39" s="5">
        <v>0</v>
      </c>
      <c r="U39" s="5">
        <v>13</v>
      </c>
      <c r="V39" s="5">
        <v>14</v>
      </c>
      <c r="W39" s="5">
        <v>13</v>
      </c>
      <c r="X39" s="5">
        <v>14</v>
      </c>
      <c r="Y39" s="5">
        <v>13</v>
      </c>
      <c r="Z39" s="5">
        <v>0</v>
      </c>
      <c r="AA39" s="5">
        <v>0</v>
      </c>
      <c r="AB39" s="5">
        <v>13</v>
      </c>
      <c r="AC39" s="5">
        <v>14</v>
      </c>
      <c r="AD39" s="5">
        <v>13</v>
      </c>
      <c r="AE39" s="5">
        <v>13</v>
      </c>
      <c r="AF39" s="5">
        <v>13</v>
      </c>
      <c r="AG39" s="5">
        <v>0</v>
      </c>
      <c r="AH39" s="5">
        <v>0</v>
      </c>
      <c r="AI39" s="5">
        <v>12</v>
      </c>
      <c r="AJ39" s="6">
        <v>14</v>
      </c>
      <c r="AK39" s="5">
        <v>13</v>
      </c>
      <c r="AL39" s="5">
        <v>14</v>
      </c>
      <c r="AM39" s="5">
        <v>14</v>
      </c>
      <c r="AN39" s="5">
        <v>0</v>
      </c>
      <c r="AO39" s="5">
        <v>0</v>
      </c>
      <c r="AP39" s="5">
        <v>13</v>
      </c>
      <c r="AQ39" s="5">
        <v>13</v>
      </c>
      <c r="AR39" s="5">
        <v>13</v>
      </c>
      <c r="AS39" s="5">
        <v>0</v>
      </c>
      <c r="AT39" s="5">
        <f t="shared" si="0"/>
        <v>14</v>
      </c>
      <c r="AU39">
        <v>1</v>
      </c>
      <c r="AV39">
        <v>8.7535500000000002E-2</v>
      </c>
      <c r="AW39">
        <v>8.7535500000000002E-2</v>
      </c>
      <c r="AX39" s="11" t="s">
        <v>10046</v>
      </c>
      <c r="AY39" t="s">
        <v>180</v>
      </c>
    </row>
    <row r="40" spans="1:51" hidden="1" x14ac:dyDescent="0.25">
      <c r="A40" s="5" t="s">
        <v>37</v>
      </c>
      <c r="B40" s="5" t="s">
        <v>19</v>
      </c>
      <c r="C40" s="5" t="s">
        <v>27</v>
      </c>
      <c r="D40" s="5" t="s">
        <v>98</v>
      </c>
      <c r="E40" s="5" t="s">
        <v>9792</v>
      </c>
      <c r="F40" s="5" t="s">
        <v>189</v>
      </c>
      <c r="G40" s="6" t="s">
        <v>190</v>
      </c>
      <c r="H40" s="5" t="s">
        <v>191</v>
      </c>
      <c r="I40" s="5" t="s">
        <v>17</v>
      </c>
      <c r="J40" s="5" t="s">
        <v>21</v>
      </c>
      <c r="K40" s="5" t="s">
        <v>192</v>
      </c>
      <c r="L40" s="5" t="s">
        <v>180</v>
      </c>
      <c r="M40" s="5">
        <v>480</v>
      </c>
      <c r="N40" s="5">
        <v>289</v>
      </c>
      <c r="O40" s="5">
        <v>12</v>
      </c>
      <c r="P40" s="5">
        <v>12</v>
      </c>
      <c r="Q40" s="5">
        <v>13</v>
      </c>
      <c r="R40" s="5">
        <v>13</v>
      </c>
      <c r="S40" s="5">
        <v>0</v>
      </c>
      <c r="T40" s="5">
        <v>0</v>
      </c>
      <c r="U40" s="5">
        <v>13</v>
      </c>
      <c r="V40" s="5">
        <v>14</v>
      </c>
      <c r="W40" s="5">
        <v>13</v>
      </c>
      <c r="X40" s="5">
        <v>14</v>
      </c>
      <c r="Y40" s="5">
        <v>13</v>
      </c>
      <c r="Z40" s="5">
        <v>0</v>
      </c>
      <c r="AA40" s="5">
        <v>0</v>
      </c>
      <c r="AB40" s="5">
        <v>13</v>
      </c>
      <c r="AC40" s="5">
        <v>14</v>
      </c>
      <c r="AD40" s="5">
        <v>13</v>
      </c>
      <c r="AE40" s="5">
        <v>13</v>
      </c>
      <c r="AF40" s="5">
        <v>13</v>
      </c>
      <c r="AG40" s="5">
        <v>0</v>
      </c>
      <c r="AH40" s="5">
        <v>0</v>
      </c>
      <c r="AI40" s="5">
        <v>12</v>
      </c>
      <c r="AJ40" s="6">
        <v>14</v>
      </c>
      <c r="AK40" s="5">
        <v>13</v>
      </c>
      <c r="AL40" s="5">
        <v>14</v>
      </c>
      <c r="AM40" s="5">
        <v>14</v>
      </c>
      <c r="AN40" s="5">
        <v>0</v>
      </c>
      <c r="AO40" s="5">
        <v>0</v>
      </c>
      <c r="AP40" s="5">
        <v>13</v>
      </c>
      <c r="AQ40" s="5">
        <v>13</v>
      </c>
      <c r="AR40" s="5">
        <v>13</v>
      </c>
      <c r="AS40" s="5">
        <v>0</v>
      </c>
      <c r="AT40" s="5">
        <f t="shared" si="0"/>
        <v>14</v>
      </c>
      <c r="AU40">
        <v>1</v>
      </c>
      <c r="AV40">
        <v>8.7535500000000002E-2</v>
      </c>
      <c r="AW40">
        <v>8.7535500000000002E-2</v>
      </c>
      <c r="AX40" s="11" t="s">
        <v>10046</v>
      </c>
      <c r="AY40" t="s">
        <v>180</v>
      </c>
    </row>
    <row r="41" spans="1:51" hidden="1" x14ac:dyDescent="0.25">
      <c r="A41" s="5" t="s">
        <v>37</v>
      </c>
      <c r="B41" s="5" t="s">
        <v>19</v>
      </c>
      <c r="C41" s="5" t="s">
        <v>193</v>
      </c>
      <c r="D41" s="5" t="s">
        <v>194</v>
      </c>
      <c r="E41" s="5" t="s">
        <v>9793</v>
      </c>
      <c r="F41" s="5" t="s">
        <v>195</v>
      </c>
      <c r="G41" s="6" t="s">
        <v>196</v>
      </c>
      <c r="H41" s="5" t="s">
        <v>197</v>
      </c>
      <c r="I41" s="5" t="s">
        <v>198</v>
      </c>
      <c r="J41" s="5" t="s">
        <v>21</v>
      </c>
      <c r="K41" s="5" t="s">
        <v>199</v>
      </c>
      <c r="L41" s="5" t="s">
        <v>200</v>
      </c>
      <c r="M41" s="5">
        <v>1433</v>
      </c>
      <c r="N41" s="5">
        <v>599</v>
      </c>
      <c r="O41" s="5">
        <v>25</v>
      </c>
      <c r="P41" s="5">
        <v>26</v>
      </c>
      <c r="Q41" s="5">
        <v>26</v>
      </c>
      <c r="R41" s="5">
        <v>29</v>
      </c>
      <c r="S41" s="5">
        <v>0</v>
      </c>
      <c r="T41" s="5">
        <v>0</v>
      </c>
      <c r="U41" s="5">
        <v>27</v>
      </c>
      <c r="V41" s="5">
        <v>28</v>
      </c>
      <c r="W41" s="5">
        <v>26</v>
      </c>
      <c r="X41" s="5">
        <v>29</v>
      </c>
      <c r="Y41" s="5">
        <v>28</v>
      </c>
      <c r="Z41" s="5">
        <v>0</v>
      </c>
      <c r="AA41" s="5">
        <v>0</v>
      </c>
      <c r="AB41" s="5">
        <v>27</v>
      </c>
      <c r="AC41" s="5">
        <v>28</v>
      </c>
      <c r="AD41" s="5">
        <v>27</v>
      </c>
      <c r="AE41" s="5">
        <v>28</v>
      </c>
      <c r="AF41" s="5">
        <v>28</v>
      </c>
      <c r="AG41" s="5">
        <v>0</v>
      </c>
      <c r="AH41" s="5">
        <v>0</v>
      </c>
      <c r="AI41" s="5">
        <v>27</v>
      </c>
      <c r="AJ41" s="6">
        <v>29</v>
      </c>
      <c r="AK41" s="5">
        <v>26</v>
      </c>
      <c r="AL41" s="5">
        <v>28</v>
      </c>
      <c r="AM41" s="5">
        <v>28</v>
      </c>
      <c r="AN41" s="5">
        <v>0</v>
      </c>
      <c r="AO41" s="5">
        <v>0</v>
      </c>
      <c r="AP41" s="5">
        <v>26</v>
      </c>
      <c r="AQ41" s="5">
        <v>27</v>
      </c>
      <c r="AR41" s="5">
        <v>26</v>
      </c>
      <c r="AS41" s="5">
        <v>0</v>
      </c>
      <c r="AT41" s="5">
        <f t="shared" si="0"/>
        <v>29</v>
      </c>
      <c r="AU41">
        <v>1</v>
      </c>
      <c r="AV41">
        <v>1.1559175E-2</v>
      </c>
      <c r="AW41">
        <v>1.1559175E-2</v>
      </c>
      <c r="AX41" s="11" t="s">
        <v>10045</v>
      </c>
      <c r="AY41" t="s">
        <v>200</v>
      </c>
    </row>
    <row r="42" spans="1:51" hidden="1" x14ac:dyDescent="0.25">
      <c r="A42" s="5" t="s">
        <v>37</v>
      </c>
      <c r="B42" s="5" t="s">
        <v>19</v>
      </c>
      <c r="C42" s="5" t="s">
        <v>193</v>
      </c>
      <c r="D42" s="5" t="s">
        <v>194</v>
      </c>
      <c r="E42" s="5" t="s">
        <v>9793</v>
      </c>
      <c r="F42" s="5" t="s">
        <v>201</v>
      </c>
      <c r="G42" s="6" t="s">
        <v>202</v>
      </c>
      <c r="H42" s="5" t="s">
        <v>203</v>
      </c>
      <c r="I42" s="5" t="s">
        <v>198</v>
      </c>
      <c r="J42" s="5" t="s">
        <v>21</v>
      </c>
      <c r="K42" s="5" t="s">
        <v>204</v>
      </c>
      <c r="L42" s="5" t="s">
        <v>200</v>
      </c>
      <c r="M42" s="5">
        <v>480</v>
      </c>
      <c r="N42" s="5">
        <v>289</v>
      </c>
      <c r="O42" s="5">
        <v>12</v>
      </c>
      <c r="P42" s="5">
        <v>12</v>
      </c>
      <c r="Q42" s="5">
        <v>13</v>
      </c>
      <c r="R42" s="5">
        <v>13</v>
      </c>
      <c r="S42" s="5">
        <v>0</v>
      </c>
      <c r="T42" s="5">
        <v>0</v>
      </c>
      <c r="U42" s="5">
        <v>13</v>
      </c>
      <c r="V42" s="5">
        <v>14</v>
      </c>
      <c r="W42" s="5">
        <v>13</v>
      </c>
      <c r="X42" s="5">
        <v>14</v>
      </c>
      <c r="Y42" s="5">
        <v>13</v>
      </c>
      <c r="Z42" s="5">
        <v>0</v>
      </c>
      <c r="AA42" s="5">
        <v>0</v>
      </c>
      <c r="AB42" s="5">
        <v>13</v>
      </c>
      <c r="AC42" s="5">
        <v>14</v>
      </c>
      <c r="AD42" s="5">
        <v>13</v>
      </c>
      <c r="AE42" s="5">
        <v>13</v>
      </c>
      <c r="AF42" s="5">
        <v>13</v>
      </c>
      <c r="AG42" s="5">
        <v>0</v>
      </c>
      <c r="AH42" s="5">
        <v>0</v>
      </c>
      <c r="AI42" s="5">
        <v>12</v>
      </c>
      <c r="AJ42" s="6">
        <v>14</v>
      </c>
      <c r="AK42" s="5">
        <v>13</v>
      </c>
      <c r="AL42" s="5">
        <v>14</v>
      </c>
      <c r="AM42" s="5">
        <v>14</v>
      </c>
      <c r="AN42" s="5">
        <v>0</v>
      </c>
      <c r="AO42" s="5">
        <v>0</v>
      </c>
      <c r="AP42" s="5">
        <v>13</v>
      </c>
      <c r="AQ42" s="5">
        <v>13</v>
      </c>
      <c r="AR42" s="5">
        <v>13</v>
      </c>
      <c r="AS42" s="5">
        <v>0</v>
      </c>
      <c r="AT42" s="5">
        <f t="shared" si="0"/>
        <v>14</v>
      </c>
      <c r="AU42">
        <v>1</v>
      </c>
      <c r="AV42">
        <v>1.1559175E-2</v>
      </c>
      <c r="AW42">
        <v>1.1559175E-2</v>
      </c>
      <c r="AX42" s="11" t="s">
        <v>10045</v>
      </c>
      <c r="AY42" t="s">
        <v>200</v>
      </c>
    </row>
    <row r="43" spans="1:51" hidden="1" x14ac:dyDescent="0.25">
      <c r="A43" s="5" t="s">
        <v>37</v>
      </c>
      <c r="B43" s="5" t="s">
        <v>19</v>
      </c>
      <c r="C43" s="5" t="s">
        <v>193</v>
      </c>
      <c r="D43" s="5" t="s">
        <v>194</v>
      </c>
      <c r="E43" s="5" t="s">
        <v>9793</v>
      </c>
      <c r="F43" s="5" t="s">
        <v>205</v>
      </c>
      <c r="G43" s="6" t="s">
        <v>206</v>
      </c>
      <c r="H43" s="5" t="s">
        <v>207</v>
      </c>
      <c r="I43" s="5" t="s">
        <v>198</v>
      </c>
      <c r="J43" s="5" t="s">
        <v>21</v>
      </c>
      <c r="K43" s="5" t="s">
        <v>208</v>
      </c>
      <c r="L43" s="5" t="s">
        <v>200</v>
      </c>
      <c r="M43" s="5">
        <v>480</v>
      </c>
      <c r="N43" s="5">
        <v>289</v>
      </c>
      <c r="O43" s="5">
        <v>12</v>
      </c>
      <c r="P43" s="5">
        <v>12</v>
      </c>
      <c r="Q43" s="5">
        <v>13</v>
      </c>
      <c r="R43" s="5">
        <v>13</v>
      </c>
      <c r="S43" s="5">
        <v>0</v>
      </c>
      <c r="T43" s="5">
        <v>0</v>
      </c>
      <c r="U43" s="5">
        <v>13</v>
      </c>
      <c r="V43" s="5">
        <v>14</v>
      </c>
      <c r="W43" s="5">
        <v>13</v>
      </c>
      <c r="X43" s="5">
        <v>14</v>
      </c>
      <c r="Y43" s="5">
        <v>13</v>
      </c>
      <c r="Z43" s="5">
        <v>0</v>
      </c>
      <c r="AA43" s="5">
        <v>0</v>
      </c>
      <c r="AB43" s="5">
        <v>13</v>
      </c>
      <c r="AC43" s="5">
        <v>14</v>
      </c>
      <c r="AD43" s="5">
        <v>13</v>
      </c>
      <c r="AE43" s="5">
        <v>13</v>
      </c>
      <c r="AF43" s="5">
        <v>13</v>
      </c>
      <c r="AG43" s="5">
        <v>0</v>
      </c>
      <c r="AH43" s="5">
        <v>0</v>
      </c>
      <c r="AI43" s="5">
        <v>12</v>
      </c>
      <c r="AJ43" s="6">
        <v>14</v>
      </c>
      <c r="AK43" s="5">
        <v>13</v>
      </c>
      <c r="AL43" s="5">
        <v>14</v>
      </c>
      <c r="AM43" s="5">
        <v>14</v>
      </c>
      <c r="AN43" s="5">
        <v>0</v>
      </c>
      <c r="AO43" s="5">
        <v>0</v>
      </c>
      <c r="AP43" s="5">
        <v>13</v>
      </c>
      <c r="AQ43" s="5">
        <v>13</v>
      </c>
      <c r="AR43" s="5">
        <v>13</v>
      </c>
      <c r="AS43" s="5">
        <v>0</v>
      </c>
      <c r="AT43" s="5">
        <f t="shared" si="0"/>
        <v>14</v>
      </c>
      <c r="AU43">
        <v>1</v>
      </c>
      <c r="AV43">
        <v>1.1559175E-2</v>
      </c>
      <c r="AW43">
        <v>1.1559175E-2</v>
      </c>
      <c r="AX43" s="11" t="s">
        <v>10045</v>
      </c>
      <c r="AY43" t="s">
        <v>200</v>
      </c>
    </row>
    <row r="44" spans="1:51" hidden="1" x14ac:dyDescent="0.25">
      <c r="A44" s="5" t="s">
        <v>37</v>
      </c>
      <c r="B44" s="5" t="s">
        <v>19</v>
      </c>
      <c r="C44" s="5" t="s">
        <v>193</v>
      </c>
      <c r="D44" s="5" t="s">
        <v>194</v>
      </c>
      <c r="E44" s="5" t="s">
        <v>9793</v>
      </c>
      <c r="F44" s="5" t="s">
        <v>209</v>
      </c>
      <c r="G44" s="6" t="s">
        <v>210</v>
      </c>
      <c r="H44" s="5" t="s">
        <v>211</v>
      </c>
      <c r="I44" s="5" t="s">
        <v>198</v>
      </c>
      <c r="J44" s="5" t="s">
        <v>21</v>
      </c>
      <c r="K44" s="5" t="s">
        <v>212</v>
      </c>
      <c r="L44" s="5" t="s">
        <v>200</v>
      </c>
      <c r="M44" s="5">
        <v>96</v>
      </c>
      <c r="N44" s="5">
        <v>57</v>
      </c>
      <c r="O44" s="5">
        <v>1</v>
      </c>
      <c r="P44" s="5">
        <v>1</v>
      </c>
      <c r="Q44" s="5">
        <v>4</v>
      </c>
      <c r="R44" s="5">
        <v>4</v>
      </c>
      <c r="S44" s="5">
        <v>0</v>
      </c>
      <c r="T44" s="5">
        <v>0</v>
      </c>
      <c r="U44" s="5">
        <v>2</v>
      </c>
      <c r="V44" s="5">
        <v>3</v>
      </c>
      <c r="W44" s="5">
        <v>2</v>
      </c>
      <c r="X44" s="5">
        <v>1</v>
      </c>
      <c r="Y44" s="5">
        <v>3</v>
      </c>
      <c r="Z44" s="5">
        <v>0</v>
      </c>
      <c r="AA44" s="5">
        <v>0</v>
      </c>
      <c r="AB44" s="5">
        <v>1</v>
      </c>
      <c r="AC44" s="5">
        <v>5</v>
      </c>
      <c r="AD44" s="5">
        <v>7</v>
      </c>
      <c r="AE44" s="5">
        <v>1</v>
      </c>
      <c r="AF44" s="5">
        <v>2</v>
      </c>
      <c r="AG44" s="5">
        <v>0</v>
      </c>
      <c r="AH44" s="5">
        <v>0</v>
      </c>
      <c r="AI44" s="5">
        <v>1</v>
      </c>
      <c r="AJ44" s="6">
        <v>2</v>
      </c>
      <c r="AK44" s="5">
        <v>3</v>
      </c>
      <c r="AL44" s="5">
        <v>2</v>
      </c>
      <c r="AM44" s="5">
        <v>4</v>
      </c>
      <c r="AN44" s="5">
        <v>0</v>
      </c>
      <c r="AO44" s="5">
        <v>0</v>
      </c>
      <c r="AP44" s="5">
        <v>6</v>
      </c>
      <c r="AQ44" s="5">
        <v>1</v>
      </c>
      <c r="AR44" s="5">
        <v>1</v>
      </c>
      <c r="AS44" s="5">
        <v>0</v>
      </c>
      <c r="AT44" s="5">
        <f t="shared" si="0"/>
        <v>7</v>
      </c>
      <c r="AU44">
        <v>1</v>
      </c>
      <c r="AV44">
        <v>1.1559175E-2</v>
      </c>
      <c r="AW44">
        <v>1.1559175E-2</v>
      </c>
      <c r="AX44" s="11" t="s">
        <v>10045</v>
      </c>
      <c r="AY44" t="s">
        <v>200</v>
      </c>
    </row>
    <row r="45" spans="1:51" hidden="1" x14ac:dyDescent="0.25">
      <c r="A45" s="5" t="s">
        <v>37</v>
      </c>
      <c r="B45" s="5" t="s">
        <v>19</v>
      </c>
      <c r="C45" s="5" t="s">
        <v>193</v>
      </c>
      <c r="D45" s="5" t="s">
        <v>194</v>
      </c>
      <c r="E45" s="5" t="s">
        <v>9793</v>
      </c>
      <c r="F45" s="5" t="s">
        <v>213</v>
      </c>
      <c r="G45" s="6" t="s">
        <v>214</v>
      </c>
      <c r="H45" s="5" t="s">
        <v>215</v>
      </c>
      <c r="I45" s="5" t="s">
        <v>198</v>
      </c>
      <c r="J45" s="5" t="s">
        <v>21</v>
      </c>
      <c r="K45" s="5" t="s">
        <v>216</v>
      </c>
      <c r="L45" s="5" t="s">
        <v>200</v>
      </c>
      <c r="M45" s="5">
        <v>224</v>
      </c>
      <c r="N45" s="5">
        <v>79</v>
      </c>
      <c r="O45" s="5">
        <v>3</v>
      </c>
      <c r="P45" s="5">
        <v>1</v>
      </c>
      <c r="Q45" s="5">
        <v>3</v>
      </c>
      <c r="R45" s="5">
        <v>7</v>
      </c>
      <c r="S45" s="5">
        <v>0</v>
      </c>
      <c r="T45" s="5">
        <v>0</v>
      </c>
      <c r="U45" s="5">
        <v>2</v>
      </c>
      <c r="V45" s="5">
        <v>9</v>
      </c>
      <c r="W45" s="5">
        <v>2</v>
      </c>
      <c r="X45" s="5">
        <v>2</v>
      </c>
      <c r="Y45" s="5">
        <v>3</v>
      </c>
      <c r="Z45" s="5">
        <v>0</v>
      </c>
      <c r="AA45" s="5">
        <v>0</v>
      </c>
      <c r="AB45" s="5">
        <v>2</v>
      </c>
      <c r="AC45" s="5">
        <v>3</v>
      </c>
      <c r="AD45" s="5">
        <v>8</v>
      </c>
      <c r="AE45" s="5">
        <v>2</v>
      </c>
      <c r="AF45" s="5">
        <v>2</v>
      </c>
      <c r="AG45" s="5">
        <v>0</v>
      </c>
      <c r="AH45" s="5">
        <v>0</v>
      </c>
      <c r="AI45" s="5">
        <v>3</v>
      </c>
      <c r="AJ45" s="6">
        <v>3</v>
      </c>
      <c r="AK45" s="5">
        <v>6</v>
      </c>
      <c r="AL45" s="5">
        <v>4</v>
      </c>
      <c r="AM45" s="5">
        <v>5</v>
      </c>
      <c r="AN45" s="5">
        <v>0</v>
      </c>
      <c r="AO45" s="5">
        <v>0</v>
      </c>
      <c r="AP45" s="5">
        <v>3</v>
      </c>
      <c r="AQ45" s="5">
        <v>2</v>
      </c>
      <c r="AR45" s="5">
        <v>4</v>
      </c>
      <c r="AS45" s="5">
        <v>0</v>
      </c>
      <c r="AT45" s="5">
        <f t="shared" si="0"/>
        <v>9</v>
      </c>
      <c r="AU45">
        <v>1</v>
      </c>
      <c r="AV45">
        <v>1.1559175E-2</v>
      </c>
      <c r="AW45">
        <v>1.1559175E-2</v>
      </c>
      <c r="AX45" s="11" t="s">
        <v>10045</v>
      </c>
      <c r="AY45" t="s">
        <v>200</v>
      </c>
    </row>
    <row r="46" spans="1:51" hidden="1" x14ac:dyDescent="0.25">
      <c r="A46" s="5" t="s">
        <v>37</v>
      </c>
      <c r="B46" s="5" t="s">
        <v>19</v>
      </c>
      <c r="C46" s="5" t="s">
        <v>193</v>
      </c>
      <c r="D46" s="5" t="s">
        <v>194</v>
      </c>
      <c r="E46" s="5" t="s">
        <v>9793</v>
      </c>
      <c r="F46" s="5" t="s">
        <v>217</v>
      </c>
      <c r="G46" s="6" t="s">
        <v>218</v>
      </c>
      <c r="H46" s="5" t="s">
        <v>219</v>
      </c>
      <c r="I46" s="5" t="s">
        <v>20</v>
      </c>
      <c r="J46" s="5" t="s">
        <v>21</v>
      </c>
      <c r="K46" s="5" t="s">
        <v>220</v>
      </c>
      <c r="L46" s="5" t="s">
        <v>221</v>
      </c>
      <c r="M46" s="5">
        <v>5</v>
      </c>
      <c r="N46" s="5">
        <v>5</v>
      </c>
      <c r="O46" s="5">
        <v>0</v>
      </c>
      <c r="P46" s="5">
        <v>0</v>
      </c>
      <c r="Q46" s="5">
        <v>1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1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6">
        <v>1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1</v>
      </c>
      <c r="AQ46" s="5">
        <v>0</v>
      </c>
      <c r="AR46" s="5">
        <v>0</v>
      </c>
      <c r="AS46" s="5">
        <v>0</v>
      </c>
      <c r="AT46" s="5">
        <f t="shared" si="0"/>
        <v>1</v>
      </c>
      <c r="AU46">
        <v>1</v>
      </c>
      <c r="AV46">
        <v>6.5651625000000005E-2</v>
      </c>
      <c r="AW46">
        <v>6.5651625000000005E-2</v>
      </c>
      <c r="AX46" s="11" t="s">
        <v>10047</v>
      </c>
      <c r="AY46" t="s">
        <v>221</v>
      </c>
    </row>
    <row r="47" spans="1:51" hidden="1" x14ac:dyDescent="0.25">
      <c r="A47" s="5" t="s">
        <v>37</v>
      </c>
      <c r="B47" s="5" t="s">
        <v>19</v>
      </c>
      <c r="C47" s="5" t="s">
        <v>193</v>
      </c>
      <c r="D47" s="5" t="s">
        <v>194</v>
      </c>
      <c r="E47" s="5" t="s">
        <v>9793</v>
      </c>
      <c r="F47" s="5" t="s">
        <v>222</v>
      </c>
      <c r="G47" s="6" t="s">
        <v>223</v>
      </c>
      <c r="H47" s="5" t="s">
        <v>224</v>
      </c>
      <c r="I47" s="5" t="s">
        <v>20</v>
      </c>
      <c r="J47" s="5" t="s">
        <v>21</v>
      </c>
      <c r="K47" s="5" t="s">
        <v>220</v>
      </c>
      <c r="L47" s="5" t="s">
        <v>221</v>
      </c>
      <c r="M47" s="5">
        <v>2687</v>
      </c>
      <c r="N47" s="5">
        <v>2885</v>
      </c>
      <c r="O47" s="5">
        <v>121</v>
      </c>
      <c r="P47" s="5">
        <v>129</v>
      </c>
      <c r="Q47" s="5">
        <v>121</v>
      </c>
      <c r="R47" s="5">
        <v>138</v>
      </c>
      <c r="S47" s="5">
        <v>0</v>
      </c>
      <c r="T47" s="5">
        <v>0</v>
      </c>
      <c r="U47" s="5">
        <v>130</v>
      </c>
      <c r="V47" s="5">
        <v>136</v>
      </c>
      <c r="W47" s="5">
        <v>126</v>
      </c>
      <c r="X47" s="5">
        <v>135</v>
      </c>
      <c r="Y47" s="5">
        <v>137</v>
      </c>
      <c r="Z47" s="5">
        <v>0</v>
      </c>
      <c r="AA47" s="5">
        <v>0</v>
      </c>
      <c r="AB47" s="5">
        <v>135</v>
      </c>
      <c r="AC47" s="5">
        <v>133</v>
      </c>
      <c r="AD47" s="5">
        <v>127</v>
      </c>
      <c r="AE47" s="5">
        <v>135</v>
      </c>
      <c r="AF47" s="5">
        <v>136</v>
      </c>
      <c r="AG47" s="5">
        <v>0</v>
      </c>
      <c r="AH47" s="5">
        <v>0</v>
      </c>
      <c r="AI47" s="5">
        <v>134</v>
      </c>
      <c r="AJ47" s="6">
        <v>134</v>
      </c>
      <c r="AK47" s="5">
        <v>127</v>
      </c>
      <c r="AL47" s="5">
        <v>136</v>
      </c>
      <c r="AM47" s="5">
        <v>138</v>
      </c>
      <c r="AN47" s="5">
        <v>0</v>
      </c>
      <c r="AO47" s="5">
        <v>0</v>
      </c>
      <c r="AP47" s="5">
        <v>121</v>
      </c>
      <c r="AQ47" s="5">
        <v>127</v>
      </c>
      <c r="AR47" s="5">
        <v>129</v>
      </c>
      <c r="AS47" s="5">
        <v>0</v>
      </c>
      <c r="AT47" s="5">
        <f t="shared" si="0"/>
        <v>138</v>
      </c>
      <c r="AU47">
        <v>34</v>
      </c>
      <c r="AV47">
        <v>6.5651625000000005E-2</v>
      </c>
      <c r="AW47">
        <v>2.2321552500000004</v>
      </c>
      <c r="AX47" s="11" t="s">
        <v>10047</v>
      </c>
      <c r="AY47" t="s">
        <v>221</v>
      </c>
    </row>
    <row r="48" spans="1:51" hidden="1" x14ac:dyDescent="0.25">
      <c r="A48" s="5" t="s">
        <v>37</v>
      </c>
      <c r="B48" s="5" t="s">
        <v>19</v>
      </c>
      <c r="C48" s="5" t="s">
        <v>193</v>
      </c>
      <c r="D48" s="5" t="s">
        <v>194</v>
      </c>
      <c r="E48" s="5" t="s">
        <v>9793</v>
      </c>
      <c r="F48" s="5" t="s">
        <v>225</v>
      </c>
      <c r="G48" s="6" t="s">
        <v>226</v>
      </c>
      <c r="H48" s="5" t="s">
        <v>227</v>
      </c>
      <c r="I48" s="5" t="s">
        <v>20</v>
      </c>
      <c r="J48" s="5" t="s">
        <v>21</v>
      </c>
      <c r="K48" s="5" t="s">
        <v>220</v>
      </c>
      <c r="L48" s="5" t="s">
        <v>221</v>
      </c>
      <c r="M48" s="5">
        <v>533</v>
      </c>
      <c r="N48" s="5">
        <v>799</v>
      </c>
      <c r="O48" s="5">
        <v>34</v>
      </c>
      <c r="P48" s="5">
        <v>32</v>
      </c>
      <c r="Q48" s="5">
        <v>37</v>
      </c>
      <c r="R48" s="5">
        <v>38</v>
      </c>
      <c r="S48" s="5">
        <v>0</v>
      </c>
      <c r="T48" s="5">
        <v>0</v>
      </c>
      <c r="U48" s="5">
        <v>35</v>
      </c>
      <c r="V48" s="5">
        <v>38</v>
      </c>
      <c r="W48" s="5">
        <v>36</v>
      </c>
      <c r="X48" s="5">
        <v>37</v>
      </c>
      <c r="Y48" s="5">
        <v>38</v>
      </c>
      <c r="Z48" s="5">
        <v>0</v>
      </c>
      <c r="AA48" s="5">
        <v>0</v>
      </c>
      <c r="AB48" s="5">
        <v>37</v>
      </c>
      <c r="AC48" s="5">
        <v>40</v>
      </c>
      <c r="AD48" s="5">
        <v>31</v>
      </c>
      <c r="AE48" s="5">
        <v>39</v>
      </c>
      <c r="AF48" s="5">
        <v>36</v>
      </c>
      <c r="AG48" s="5">
        <v>0</v>
      </c>
      <c r="AH48" s="5">
        <v>0</v>
      </c>
      <c r="AI48" s="5">
        <v>38</v>
      </c>
      <c r="AJ48" s="6">
        <v>39</v>
      </c>
      <c r="AK48" s="5">
        <v>33</v>
      </c>
      <c r="AL48" s="5">
        <v>38</v>
      </c>
      <c r="AM48" s="5">
        <v>38</v>
      </c>
      <c r="AN48" s="5">
        <v>0</v>
      </c>
      <c r="AO48" s="5">
        <v>0</v>
      </c>
      <c r="AP48" s="5">
        <v>36</v>
      </c>
      <c r="AQ48" s="5">
        <v>35</v>
      </c>
      <c r="AR48" s="5">
        <v>34</v>
      </c>
      <c r="AS48" s="5">
        <v>0</v>
      </c>
      <c r="AT48" s="5">
        <f t="shared" si="0"/>
        <v>40</v>
      </c>
      <c r="AU48">
        <v>10</v>
      </c>
      <c r="AV48">
        <v>6.5651625000000005E-2</v>
      </c>
      <c r="AW48">
        <v>0.65651625000000002</v>
      </c>
      <c r="AX48" s="11" t="s">
        <v>10047</v>
      </c>
      <c r="AY48" t="s">
        <v>221</v>
      </c>
    </row>
    <row r="49" spans="1:51" hidden="1" x14ac:dyDescent="0.25">
      <c r="A49" s="5" t="s">
        <v>37</v>
      </c>
      <c r="B49" s="5" t="s">
        <v>19</v>
      </c>
      <c r="C49" s="5" t="s">
        <v>193</v>
      </c>
      <c r="D49" s="5" t="s">
        <v>194</v>
      </c>
      <c r="E49" s="5" t="s">
        <v>9793</v>
      </c>
      <c r="F49" s="5" t="s">
        <v>228</v>
      </c>
      <c r="G49" s="6" t="s">
        <v>229</v>
      </c>
      <c r="H49" s="5" t="s">
        <v>230</v>
      </c>
      <c r="I49" s="5" t="s">
        <v>20</v>
      </c>
      <c r="J49" s="5" t="s">
        <v>21</v>
      </c>
      <c r="K49" s="5" t="s">
        <v>220</v>
      </c>
      <c r="L49" s="5" t="s">
        <v>221</v>
      </c>
      <c r="M49" s="5">
        <v>615</v>
      </c>
      <c r="N49" s="5">
        <v>355</v>
      </c>
      <c r="O49" s="5">
        <v>16</v>
      </c>
      <c r="P49" s="5">
        <v>13</v>
      </c>
      <c r="Q49" s="5">
        <v>17</v>
      </c>
      <c r="R49" s="5">
        <v>15</v>
      </c>
      <c r="S49" s="5">
        <v>0</v>
      </c>
      <c r="T49" s="5">
        <v>0</v>
      </c>
      <c r="U49" s="5">
        <v>17</v>
      </c>
      <c r="V49" s="5">
        <v>16</v>
      </c>
      <c r="W49" s="5">
        <v>16</v>
      </c>
      <c r="X49" s="5">
        <v>16</v>
      </c>
      <c r="Y49" s="5">
        <v>16</v>
      </c>
      <c r="Z49" s="5">
        <v>0</v>
      </c>
      <c r="AA49" s="5">
        <v>0</v>
      </c>
      <c r="AB49" s="5">
        <v>17</v>
      </c>
      <c r="AC49" s="5">
        <v>15</v>
      </c>
      <c r="AD49" s="5">
        <v>18</v>
      </c>
      <c r="AE49" s="5">
        <v>19</v>
      </c>
      <c r="AF49" s="5">
        <v>18</v>
      </c>
      <c r="AG49" s="5">
        <v>0</v>
      </c>
      <c r="AH49" s="5">
        <v>0</v>
      </c>
      <c r="AI49" s="5">
        <v>13</v>
      </c>
      <c r="AJ49" s="6">
        <v>18</v>
      </c>
      <c r="AK49" s="5">
        <v>16</v>
      </c>
      <c r="AL49" s="5">
        <v>17</v>
      </c>
      <c r="AM49" s="5">
        <v>15</v>
      </c>
      <c r="AN49" s="5">
        <v>0</v>
      </c>
      <c r="AO49" s="5">
        <v>0</v>
      </c>
      <c r="AP49" s="5">
        <v>15</v>
      </c>
      <c r="AQ49" s="5">
        <v>15</v>
      </c>
      <c r="AR49" s="5">
        <v>17</v>
      </c>
      <c r="AS49" s="5">
        <v>0</v>
      </c>
      <c r="AT49" s="5">
        <f t="shared" si="0"/>
        <v>19</v>
      </c>
      <c r="AU49">
        <v>5</v>
      </c>
      <c r="AV49">
        <v>6.5651625000000005E-2</v>
      </c>
      <c r="AW49">
        <v>0.32825812500000001</v>
      </c>
      <c r="AX49" s="11" t="s">
        <v>10047</v>
      </c>
      <c r="AY49" t="s">
        <v>221</v>
      </c>
    </row>
    <row r="50" spans="1:51" hidden="1" x14ac:dyDescent="0.25">
      <c r="A50" s="5" t="s">
        <v>37</v>
      </c>
      <c r="B50" s="5" t="s">
        <v>19</v>
      </c>
      <c r="C50" s="5" t="s">
        <v>193</v>
      </c>
      <c r="D50" s="5" t="s">
        <v>194</v>
      </c>
      <c r="E50" s="5" t="s">
        <v>9793</v>
      </c>
      <c r="F50" s="5" t="s">
        <v>231</v>
      </c>
      <c r="G50" s="6" t="s">
        <v>232</v>
      </c>
      <c r="H50" s="5" t="s">
        <v>233</v>
      </c>
      <c r="I50" s="5" t="s">
        <v>20</v>
      </c>
      <c r="J50" s="5" t="s">
        <v>21</v>
      </c>
      <c r="K50" s="5" t="s">
        <v>220</v>
      </c>
      <c r="L50" s="5" t="s">
        <v>234</v>
      </c>
      <c r="M50" s="5">
        <v>2021</v>
      </c>
      <c r="N50" s="5">
        <v>2405</v>
      </c>
      <c r="O50" s="5">
        <v>100</v>
      </c>
      <c r="P50" s="5">
        <v>103</v>
      </c>
      <c r="Q50" s="5">
        <v>107</v>
      </c>
      <c r="R50" s="5">
        <v>112</v>
      </c>
      <c r="S50" s="5">
        <v>0</v>
      </c>
      <c r="T50" s="5">
        <v>0</v>
      </c>
      <c r="U50" s="5">
        <v>114</v>
      </c>
      <c r="V50" s="5">
        <v>113</v>
      </c>
      <c r="W50" s="5">
        <v>104</v>
      </c>
      <c r="X50" s="5">
        <v>115</v>
      </c>
      <c r="Y50" s="5">
        <v>112</v>
      </c>
      <c r="Z50" s="5">
        <v>0</v>
      </c>
      <c r="AA50" s="5">
        <v>0</v>
      </c>
      <c r="AB50" s="5">
        <v>107</v>
      </c>
      <c r="AC50" s="5">
        <v>115</v>
      </c>
      <c r="AD50" s="5">
        <v>106</v>
      </c>
      <c r="AE50" s="5">
        <v>110</v>
      </c>
      <c r="AF50" s="5">
        <v>113</v>
      </c>
      <c r="AG50" s="5">
        <v>0</v>
      </c>
      <c r="AH50" s="5">
        <v>0</v>
      </c>
      <c r="AI50" s="5">
        <v>112</v>
      </c>
      <c r="AJ50" s="6">
        <v>112</v>
      </c>
      <c r="AK50" s="5">
        <v>108</v>
      </c>
      <c r="AL50" s="5">
        <v>113</v>
      </c>
      <c r="AM50" s="5">
        <v>113</v>
      </c>
      <c r="AN50" s="5">
        <v>0</v>
      </c>
      <c r="AO50" s="5">
        <v>0</v>
      </c>
      <c r="AP50" s="5">
        <v>104</v>
      </c>
      <c r="AQ50" s="5">
        <v>107</v>
      </c>
      <c r="AR50" s="5">
        <v>105</v>
      </c>
      <c r="AS50" s="5">
        <v>0</v>
      </c>
      <c r="AT50" s="5">
        <f t="shared" si="0"/>
        <v>115</v>
      </c>
      <c r="AU50">
        <v>28</v>
      </c>
      <c r="AV50">
        <v>6.5651625000000005E-2</v>
      </c>
      <c r="AW50">
        <v>1.8382455000000002</v>
      </c>
      <c r="AX50" s="11" t="s">
        <v>10047</v>
      </c>
      <c r="AY50" t="s">
        <v>234</v>
      </c>
    </row>
    <row r="51" spans="1:51" hidden="1" x14ac:dyDescent="0.25">
      <c r="A51" s="5" t="s">
        <v>37</v>
      </c>
      <c r="B51" s="5" t="s">
        <v>19</v>
      </c>
      <c r="C51" s="5" t="s">
        <v>193</v>
      </c>
      <c r="D51" s="5" t="s">
        <v>194</v>
      </c>
      <c r="E51" s="5" t="s">
        <v>9793</v>
      </c>
      <c r="F51" s="5" t="s">
        <v>235</v>
      </c>
      <c r="G51" s="6" t="s">
        <v>236</v>
      </c>
      <c r="H51" s="5" t="s">
        <v>237</v>
      </c>
      <c r="I51" s="5" t="s">
        <v>193</v>
      </c>
      <c r="J51" s="5" t="s">
        <v>21</v>
      </c>
      <c r="K51" s="5" t="s">
        <v>220</v>
      </c>
      <c r="L51" s="5" t="s">
        <v>238</v>
      </c>
      <c r="M51" s="5">
        <v>480</v>
      </c>
      <c r="N51" s="5">
        <v>289</v>
      </c>
      <c r="O51" s="5">
        <v>12</v>
      </c>
      <c r="P51" s="5">
        <v>12</v>
      </c>
      <c r="Q51" s="5">
        <v>13</v>
      </c>
      <c r="R51" s="5">
        <v>13</v>
      </c>
      <c r="S51" s="5">
        <v>0</v>
      </c>
      <c r="T51" s="5">
        <v>0</v>
      </c>
      <c r="U51" s="5">
        <v>13</v>
      </c>
      <c r="V51" s="5">
        <v>14</v>
      </c>
      <c r="W51" s="5">
        <v>13</v>
      </c>
      <c r="X51" s="5">
        <v>14</v>
      </c>
      <c r="Y51" s="5">
        <v>13</v>
      </c>
      <c r="Z51" s="5">
        <v>0</v>
      </c>
      <c r="AA51" s="5">
        <v>0</v>
      </c>
      <c r="AB51" s="5">
        <v>13</v>
      </c>
      <c r="AC51" s="5">
        <v>14</v>
      </c>
      <c r="AD51" s="5">
        <v>13</v>
      </c>
      <c r="AE51" s="5">
        <v>13</v>
      </c>
      <c r="AF51" s="5">
        <v>13</v>
      </c>
      <c r="AG51" s="5">
        <v>0</v>
      </c>
      <c r="AH51" s="5">
        <v>0</v>
      </c>
      <c r="AI51" s="5">
        <v>12</v>
      </c>
      <c r="AJ51" s="6">
        <v>14</v>
      </c>
      <c r="AK51" s="5">
        <v>13</v>
      </c>
      <c r="AL51" s="5">
        <v>14</v>
      </c>
      <c r="AM51" s="5">
        <v>14</v>
      </c>
      <c r="AN51" s="5">
        <v>0</v>
      </c>
      <c r="AO51" s="5">
        <v>0</v>
      </c>
      <c r="AP51" s="5">
        <v>13</v>
      </c>
      <c r="AQ51" s="5">
        <v>13</v>
      </c>
      <c r="AR51" s="5">
        <v>13</v>
      </c>
      <c r="AS51" s="5">
        <v>0</v>
      </c>
      <c r="AT51" s="5">
        <f t="shared" si="0"/>
        <v>14</v>
      </c>
      <c r="AU51">
        <v>5</v>
      </c>
      <c r="AV51">
        <v>6.5651625000000005E-2</v>
      </c>
      <c r="AW51">
        <v>0.32825812500000001</v>
      </c>
      <c r="AX51" s="11" t="s">
        <v>10047</v>
      </c>
      <c r="AY51" t="s">
        <v>238</v>
      </c>
    </row>
    <row r="52" spans="1:51" hidden="1" x14ac:dyDescent="0.25">
      <c r="A52" s="5" t="s">
        <v>37</v>
      </c>
      <c r="B52" s="5" t="s">
        <v>19</v>
      </c>
      <c r="C52" s="5" t="s">
        <v>193</v>
      </c>
      <c r="D52" s="5" t="s">
        <v>239</v>
      </c>
      <c r="E52" s="5" t="s">
        <v>9794</v>
      </c>
      <c r="F52" s="5" t="s">
        <v>240</v>
      </c>
      <c r="G52" s="6" t="s">
        <v>241</v>
      </c>
      <c r="H52" s="5" t="s">
        <v>242</v>
      </c>
      <c r="I52" s="5" t="s">
        <v>16</v>
      </c>
      <c r="J52" s="5" t="s">
        <v>21</v>
      </c>
      <c r="K52" s="5" t="s">
        <v>243</v>
      </c>
      <c r="L52" s="5" t="s">
        <v>244</v>
      </c>
      <c r="M52" s="5">
        <v>480</v>
      </c>
      <c r="N52" s="5">
        <v>289</v>
      </c>
      <c r="O52" s="5">
        <v>12</v>
      </c>
      <c r="P52" s="5">
        <v>12</v>
      </c>
      <c r="Q52" s="5">
        <v>13</v>
      </c>
      <c r="R52" s="5">
        <v>13</v>
      </c>
      <c r="S52" s="5">
        <v>0</v>
      </c>
      <c r="T52" s="5">
        <v>0</v>
      </c>
      <c r="U52" s="5">
        <v>13</v>
      </c>
      <c r="V52" s="5">
        <v>14</v>
      </c>
      <c r="W52" s="5">
        <v>13</v>
      </c>
      <c r="X52" s="5">
        <v>14</v>
      </c>
      <c r="Y52" s="5">
        <v>13</v>
      </c>
      <c r="Z52" s="5">
        <v>0</v>
      </c>
      <c r="AA52" s="5">
        <v>0</v>
      </c>
      <c r="AB52" s="5">
        <v>13</v>
      </c>
      <c r="AC52" s="5">
        <v>14</v>
      </c>
      <c r="AD52" s="5">
        <v>13</v>
      </c>
      <c r="AE52" s="5">
        <v>13</v>
      </c>
      <c r="AF52" s="5">
        <v>13</v>
      </c>
      <c r="AG52" s="5">
        <v>0</v>
      </c>
      <c r="AH52" s="5">
        <v>0</v>
      </c>
      <c r="AI52" s="5">
        <v>12</v>
      </c>
      <c r="AJ52" s="6">
        <v>14</v>
      </c>
      <c r="AK52" s="5">
        <v>13</v>
      </c>
      <c r="AL52" s="5">
        <v>14</v>
      </c>
      <c r="AM52" s="5">
        <v>14</v>
      </c>
      <c r="AN52" s="5">
        <v>0</v>
      </c>
      <c r="AO52" s="5">
        <v>0</v>
      </c>
      <c r="AP52" s="5">
        <v>13</v>
      </c>
      <c r="AQ52" s="5">
        <v>13</v>
      </c>
      <c r="AR52" s="5">
        <v>13</v>
      </c>
      <c r="AS52" s="5">
        <v>0</v>
      </c>
      <c r="AT52" s="5">
        <f t="shared" si="0"/>
        <v>14</v>
      </c>
      <c r="AU52">
        <v>3</v>
      </c>
      <c r="AV52">
        <v>6.5651625000000005E-2</v>
      </c>
      <c r="AW52">
        <v>0.19695487500000003</v>
      </c>
      <c r="AX52" s="11" t="s">
        <v>10042</v>
      </c>
      <c r="AY52" t="s">
        <v>244</v>
      </c>
    </row>
    <row r="53" spans="1:51" hidden="1" x14ac:dyDescent="0.25">
      <c r="A53" s="5" t="s">
        <v>37</v>
      </c>
      <c r="B53" s="5" t="s">
        <v>19</v>
      </c>
      <c r="C53" s="5" t="s">
        <v>193</v>
      </c>
      <c r="D53" s="5" t="s">
        <v>239</v>
      </c>
      <c r="E53" s="5" t="s">
        <v>9794</v>
      </c>
      <c r="F53" s="5" t="s">
        <v>245</v>
      </c>
      <c r="G53" s="6" t="s">
        <v>246</v>
      </c>
      <c r="H53" s="5" t="s">
        <v>247</v>
      </c>
      <c r="I53" s="5" t="s">
        <v>16</v>
      </c>
      <c r="J53" s="5" t="s">
        <v>21</v>
      </c>
      <c r="K53" s="5" t="s">
        <v>243</v>
      </c>
      <c r="L53" s="5" t="s">
        <v>248</v>
      </c>
      <c r="M53" s="5">
        <v>1094</v>
      </c>
      <c r="N53" s="5">
        <v>1947</v>
      </c>
      <c r="O53" s="5">
        <v>82</v>
      </c>
      <c r="P53" s="5">
        <v>85</v>
      </c>
      <c r="Q53" s="5">
        <v>83</v>
      </c>
      <c r="R53" s="5">
        <v>92</v>
      </c>
      <c r="S53" s="5">
        <v>0</v>
      </c>
      <c r="T53" s="5">
        <v>0</v>
      </c>
      <c r="U53" s="5">
        <v>90</v>
      </c>
      <c r="V53" s="5">
        <v>90</v>
      </c>
      <c r="W53" s="5">
        <v>86</v>
      </c>
      <c r="X53" s="5">
        <v>90</v>
      </c>
      <c r="Y53" s="5">
        <v>92</v>
      </c>
      <c r="Z53" s="5">
        <v>0</v>
      </c>
      <c r="AA53" s="5">
        <v>0</v>
      </c>
      <c r="AB53" s="5">
        <v>88</v>
      </c>
      <c r="AC53" s="5">
        <v>93</v>
      </c>
      <c r="AD53" s="5">
        <v>88</v>
      </c>
      <c r="AE53" s="5">
        <v>91</v>
      </c>
      <c r="AF53" s="5">
        <v>93</v>
      </c>
      <c r="AG53" s="5">
        <v>0</v>
      </c>
      <c r="AH53" s="5">
        <v>0</v>
      </c>
      <c r="AI53" s="5">
        <v>89</v>
      </c>
      <c r="AJ53" s="6">
        <v>91</v>
      </c>
      <c r="AK53" s="5">
        <v>85</v>
      </c>
      <c r="AL53" s="5">
        <v>93</v>
      </c>
      <c r="AM53" s="5">
        <v>89</v>
      </c>
      <c r="AN53" s="5">
        <v>0</v>
      </c>
      <c r="AO53" s="5">
        <v>0</v>
      </c>
      <c r="AP53" s="5">
        <v>86</v>
      </c>
      <c r="AQ53" s="5">
        <v>83</v>
      </c>
      <c r="AR53" s="5">
        <v>88</v>
      </c>
      <c r="AS53" s="5">
        <v>0</v>
      </c>
      <c r="AT53" s="5">
        <f t="shared" si="0"/>
        <v>93</v>
      </c>
      <c r="AU53">
        <v>16</v>
      </c>
      <c r="AV53">
        <v>6.5651625000000005E-2</v>
      </c>
      <c r="AW53">
        <v>1.0504260000000001</v>
      </c>
      <c r="AX53" s="11" t="s">
        <v>10042</v>
      </c>
      <c r="AY53" t="s">
        <v>248</v>
      </c>
    </row>
    <row r="54" spans="1:51" hidden="1" x14ac:dyDescent="0.25">
      <c r="A54" s="5" t="s">
        <v>37</v>
      </c>
      <c r="B54" s="5" t="s">
        <v>19</v>
      </c>
      <c r="C54" s="5" t="s">
        <v>193</v>
      </c>
      <c r="D54" s="5" t="s">
        <v>239</v>
      </c>
      <c r="E54" s="5" t="s">
        <v>9794</v>
      </c>
      <c r="F54" s="5" t="s">
        <v>249</v>
      </c>
      <c r="G54" s="6" t="s">
        <v>250</v>
      </c>
      <c r="H54" s="5" t="s">
        <v>251</v>
      </c>
      <c r="I54" s="5" t="s">
        <v>193</v>
      </c>
      <c r="J54" s="5" t="s">
        <v>21</v>
      </c>
      <c r="K54" s="5" t="s">
        <v>252</v>
      </c>
      <c r="L54" s="5" t="s">
        <v>253</v>
      </c>
      <c r="M54" s="5">
        <v>599</v>
      </c>
      <c r="N54" s="5">
        <v>888</v>
      </c>
      <c r="O54" s="5">
        <v>36</v>
      </c>
      <c r="P54" s="5">
        <v>40</v>
      </c>
      <c r="Q54" s="5">
        <v>37</v>
      </c>
      <c r="R54" s="5">
        <v>43</v>
      </c>
      <c r="S54" s="5">
        <v>0</v>
      </c>
      <c r="T54" s="5">
        <v>0</v>
      </c>
      <c r="U54" s="5">
        <v>41</v>
      </c>
      <c r="V54" s="5">
        <v>42</v>
      </c>
      <c r="W54" s="5">
        <v>39</v>
      </c>
      <c r="X54" s="5">
        <v>42</v>
      </c>
      <c r="Y54" s="5">
        <v>41</v>
      </c>
      <c r="Z54" s="5">
        <v>0</v>
      </c>
      <c r="AA54" s="5">
        <v>0</v>
      </c>
      <c r="AB54" s="5">
        <v>41</v>
      </c>
      <c r="AC54" s="5">
        <v>41</v>
      </c>
      <c r="AD54" s="5">
        <v>39</v>
      </c>
      <c r="AE54" s="5">
        <v>42</v>
      </c>
      <c r="AF54" s="5">
        <v>43</v>
      </c>
      <c r="AG54" s="5">
        <v>0</v>
      </c>
      <c r="AH54" s="5">
        <v>0</v>
      </c>
      <c r="AI54" s="5">
        <v>41</v>
      </c>
      <c r="AJ54" s="6">
        <v>41</v>
      </c>
      <c r="AK54" s="5">
        <v>39</v>
      </c>
      <c r="AL54" s="5">
        <v>41</v>
      </c>
      <c r="AM54" s="5">
        <v>41</v>
      </c>
      <c r="AN54" s="5">
        <v>0</v>
      </c>
      <c r="AO54" s="5">
        <v>0</v>
      </c>
      <c r="AP54" s="5">
        <v>40</v>
      </c>
      <c r="AQ54" s="5">
        <v>38</v>
      </c>
      <c r="AR54" s="5">
        <v>40</v>
      </c>
      <c r="AS54" s="5">
        <v>0</v>
      </c>
      <c r="AT54" s="5">
        <f t="shared" si="0"/>
        <v>43</v>
      </c>
      <c r="AU54">
        <v>14</v>
      </c>
      <c r="AV54">
        <v>6.5716949999999996E-2</v>
      </c>
      <c r="AW54">
        <v>0.92003729999999995</v>
      </c>
      <c r="AX54" s="11" t="s">
        <v>10042</v>
      </c>
      <c r="AY54" t="s">
        <v>253</v>
      </c>
    </row>
    <row r="55" spans="1:51" hidden="1" x14ac:dyDescent="0.25">
      <c r="A55" s="5" t="s">
        <v>37</v>
      </c>
      <c r="B55" s="5" t="s">
        <v>19</v>
      </c>
      <c r="C55" s="5" t="s">
        <v>193</v>
      </c>
      <c r="D55" s="5" t="s">
        <v>239</v>
      </c>
      <c r="E55" s="5" t="s">
        <v>9794</v>
      </c>
      <c r="F55" s="5" t="s">
        <v>254</v>
      </c>
      <c r="G55" s="6" t="s">
        <v>255</v>
      </c>
      <c r="H55" s="5" t="s">
        <v>256</v>
      </c>
      <c r="I55" s="5" t="s">
        <v>193</v>
      </c>
      <c r="J55" s="5" t="s">
        <v>21</v>
      </c>
      <c r="K55" s="5" t="s">
        <v>252</v>
      </c>
      <c r="L55" s="5" t="s">
        <v>257</v>
      </c>
      <c r="M55" s="5">
        <v>8</v>
      </c>
      <c r="N55" s="5">
        <v>8</v>
      </c>
      <c r="O55" s="5">
        <v>0</v>
      </c>
      <c r="P55" s="5">
        <v>1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0</v>
      </c>
      <c r="AB55" s="5">
        <v>1</v>
      </c>
      <c r="AC55" s="5">
        <v>0</v>
      </c>
      <c r="AD55" s="5">
        <v>0</v>
      </c>
      <c r="AE55" s="5">
        <v>1</v>
      </c>
      <c r="AF55" s="5">
        <v>0</v>
      </c>
      <c r="AG55" s="5">
        <v>0</v>
      </c>
      <c r="AH55" s="5">
        <v>0</v>
      </c>
      <c r="AI55" s="5">
        <v>0</v>
      </c>
      <c r="AJ55" s="6">
        <v>1</v>
      </c>
      <c r="AK55" s="5">
        <v>0</v>
      </c>
      <c r="AL55" s="5">
        <v>1</v>
      </c>
      <c r="AM55" s="5">
        <v>0</v>
      </c>
      <c r="AN55" s="5">
        <v>0</v>
      </c>
      <c r="AO55" s="5">
        <v>0</v>
      </c>
      <c r="AP55" s="5">
        <v>0</v>
      </c>
      <c r="AQ55" s="5">
        <v>1</v>
      </c>
      <c r="AR55" s="5">
        <v>0</v>
      </c>
      <c r="AS55" s="5">
        <v>0</v>
      </c>
      <c r="AT55" s="5">
        <f t="shared" si="0"/>
        <v>1</v>
      </c>
      <c r="AU55">
        <v>1</v>
      </c>
      <c r="AV55">
        <v>6.5716949999999996E-2</v>
      </c>
      <c r="AW55">
        <v>6.5716949999999996E-2</v>
      </c>
      <c r="AX55" s="11" t="s">
        <v>10042</v>
      </c>
      <c r="AY55" t="s">
        <v>257</v>
      </c>
    </row>
    <row r="56" spans="1:51" hidden="1" x14ac:dyDescent="0.25">
      <c r="A56" s="5" t="s">
        <v>37</v>
      </c>
      <c r="B56" s="5" t="s">
        <v>19</v>
      </c>
      <c r="C56" s="5" t="s">
        <v>193</v>
      </c>
      <c r="D56" s="5" t="s">
        <v>239</v>
      </c>
      <c r="E56" s="5" t="s">
        <v>9794</v>
      </c>
      <c r="F56" s="5" t="s">
        <v>258</v>
      </c>
      <c r="G56" s="6" t="s">
        <v>259</v>
      </c>
      <c r="H56" s="5" t="s">
        <v>260</v>
      </c>
      <c r="I56" s="5" t="s">
        <v>193</v>
      </c>
      <c r="J56" s="5" t="s">
        <v>21</v>
      </c>
      <c r="K56" s="5" t="s">
        <v>252</v>
      </c>
      <c r="L56" s="5" t="s">
        <v>257</v>
      </c>
      <c r="M56" s="5">
        <v>437</v>
      </c>
      <c r="N56" s="5">
        <v>972</v>
      </c>
      <c r="O56" s="5">
        <v>42</v>
      </c>
      <c r="P56" s="5">
        <v>41</v>
      </c>
      <c r="Q56" s="5">
        <v>42</v>
      </c>
      <c r="R56" s="5">
        <v>46</v>
      </c>
      <c r="S56" s="5">
        <v>0</v>
      </c>
      <c r="T56" s="5">
        <v>0</v>
      </c>
      <c r="U56" s="5">
        <v>44</v>
      </c>
      <c r="V56" s="5">
        <v>46</v>
      </c>
      <c r="W56" s="5">
        <v>42</v>
      </c>
      <c r="X56" s="5">
        <v>45</v>
      </c>
      <c r="Y56" s="5">
        <v>46</v>
      </c>
      <c r="Z56" s="5">
        <v>0</v>
      </c>
      <c r="AA56" s="5">
        <v>0</v>
      </c>
      <c r="AB56" s="5">
        <v>44</v>
      </c>
      <c r="AC56" s="5">
        <v>46</v>
      </c>
      <c r="AD56" s="5">
        <v>45</v>
      </c>
      <c r="AE56" s="5">
        <v>45</v>
      </c>
      <c r="AF56" s="5">
        <v>45</v>
      </c>
      <c r="AG56" s="5">
        <v>0</v>
      </c>
      <c r="AH56" s="5">
        <v>0</v>
      </c>
      <c r="AI56" s="5">
        <v>45</v>
      </c>
      <c r="AJ56" s="6">
        <v>46</v>
      </c>
      <c r="AK56" s="5">
        <v>44</v>
      </c>
      <c r="AL56" s="5">
        <v>46</v>
      </c>
      <c r="AM56" s="5">
        <v>45</v>
      </c>
      <c r="AN56" s="5">
        <v>0</v>
      </c>
      <c r="AO56" s="5">
        <v>0</v>
      </c>
      <c r="AP56" s="5">
        <v>42</v>
      </c>
      <c r="AQ56" s="5">
        <v>41</v>
      </c>
      <c r="AR56" s="5">
        <v>44</v>
      </c>
      <c r="AS56" s="5">
        <v>0</v>
      </c>
      <c r="AT56" s="5">
        <f t="shared" si="0"/>
        <v>46</v>
      </c>
      <c r="AU56">
        <v>16</v>
      </c>
      <c r="AV56">
        <v>6.5716949999999996E-2</v>
      </c>
      <c r="AW56">
        <v>1.0514711999999999</v>
      </c>
      <c r="AX56" s="11" t="s">
        <v>10042</v>
      </c>
      <c r="AY56" t="s">
        <v>257</v>
      </c>
    </row>
    <row r="57" spans="1:51" hidden="1" x14ac:dyDescent="0.25">
      <c r="A57" s="5" t="s">
        <v>37</v>
      </c>
      <c r="B57" s="5" t="s">
        <v>19</v>
      </c>
      <c r="C57" s="5" t="s">
        <v>193</v>
      </c>
      <c r="D57" s="5" t="s">
        <v>239</v>
      </c>
      <c r="E57" s="5" t="s">
        <v>9794</v>
      </c>
      <c r="F57" s="5" t="s">
        <v>261</v>
      </c>
      <c r="G57" s="6" t="s">
        <v>262</v>
      </c>
      <c r="H57" s="5" t="s">
        <v>263</v>
      </c>
      <c r="I57" s="5" t="s">
        <v>90</v>
      </c>
      <c r="J57" s="5" t="s">
        <v>21</v>
      </c>
      <c r="K57" s="5" t="s">
        <v>91</v>
      </c>
      <c r="L57" s="5" t="s">
        <v>264</v>
      </c>
      <c r="M57" s="5">
        <v>599</v>
      </c>
      <c r="N57" s="5">
        <v>888</v>
      </c>
      <c r="O57" s="5">
        <v>36</v>
      </c>
      <c r="P57" s="5">
        <v>40</v>
      </c>
      <c r="Q57" s="5">
        <v>37</v>
      </c>
      <c r="R57" s="5">
        <v>43</v>
      </c>
      <c r="S57" s="5">
        <v>0</v>
      </c>
      <c r="T57" s="5">
        <v>0</v>
      </c>
      <c r="U57" s="5">
        <v>41</v>
      </c>
      <c r="V57" s="5">
        <v>42</v>
      </c>
      <c r="W57" s="5">
        <v>39</v>
      </c>
      <c r="X57" s="5">
        <v>42</v>
      </c>
      <c r="Y57" s="5">
        <v>41</v>
      </c>
      <c r="Z57" s="5">
        <v>0</v>
      </c>
      <c r="AA57" s="5">
        <v>0</v>
      </c>
      <c r="AB57" s="5">
        <v>41</v>
      </c>
      <c r="AC57" s="5">
        <v>41</v>
      </c>
      <c r="AD57" s="5">
        <v>39</v>
      </c>
      <c r="AE57" s="5">
        <v>42</v>
      </c>
      <c r="AF57" s="5">
        <v>43</v>
      </c>
      <c r="AG57" s="5">
        <v>0</v>
      </c>
      <c r="AH57" s="5">
        <v>0</v>
      </c>
      <c r="AI57" s="5">
        <v>41</v>
      </c>
      <c r="AJ57" s="6">
        <v>41</v>
      </c>
      <c r="AK57" s="5">
        <v>39</v>
      </c>
      <c r="AL57" s="5">
        <v>41</v>
      </c>
      <c r="AM57" s="5">
        <v>41</v>
      </c>
      <c r="AN57" s="5">
        <v>0</v>
      </c>
      <c r="AO57" s="5">
        <v>0</v>
      </c>
      <c r="AP57" s="5">
        <v>40</v>
      </c>
      <c r="AQ57" s="5">
        <v>38</v>
      </c>
      <c r="AR57" s="5">
        <v>40</v>
      </c>
      <c r="AS57" s="5">
        <v>0</v>
      </c>
      <c r="AT57" s="5">
        <f t="shared" si="0"/>
        <v>43</v>
      </c>
      <c r="AU57">
        <v>9</v>
      </c>
      <c r="AV57">
        <v>6.5651625000000005E-2</v>
      </c>
      <c r="AW57">
        <v>0.59086462500000003</v>
      </c>
      <c r="AX57" s="11" t="s">
        <v>10042</v>
      </c>
      <c r="AY57" t="s">
        <v>264</v>
      </c>
    </row>
    <row r="58" spans="1:51" hidden="1" x14ac:dyDescent="0.25">
      <c r="A58" s="5" t="s">
        <v>37</v>
      </c>
      <c r="B58" s="5" t="s">
        <v>19</v>
      </c>
      <c r="C58" s="5" t="s">
        <v>193</v>
      </c>
      <c r="D58" s="5" t="s">
        <v>239</v>
      </c>
      <c r="E58" s="5" t="s">
        <v>9794</v>
      </c>
      <c r="F58" s="5" t="s">
        <v>265</v>
      </c>
      <c r="G58" s="6" t="s">
        <v>266</v>
      </c>
      <c r="H58" s="5" t="s">
        <v>267</v>
      </c>
      <c r="I58" s="5" t="s">
        <v>90</v>
      </c>
      <c r="J58" s="5" t="s">
        <v>21</v>
      </c>
      <c r="K58" s="5" t="s">
        <v>91</v>
      </c>
      <c r="L58" s="5" t="s">
        <v>268</v>
      </c>
      <c r="M58" s="5">
        <v>8</v>
      </c>
      <c r="N58" s="5">
        <v>8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0</v>
      </c>
      <c r="AB58" s="5">
        <v>1</v>
      </c>
      <c r="AC58" s="5">
        <v>0</v>
      </c>
      <c r="AD58" s="5">
        <v>0</v>
      </c>
      <c r="AE58" s="5">
        <v>1</v>
      </c>
      <c r="AF58" s="5">
        <v>0</v>
      </c>
      <c r="AG58" s="5">
        <v>0</v>
      </c>
      <c r="AH58" s="5">
        <v>0</v>
      </c>
      <c r="AI58" s="5">
        <v>0</v>
      </c>
      <c r="AJ58" s="6">
        <v>1</v>
      </c>
      <c r="AK58" s="5">
        <v>0</v>
      </c>
      <c r="AL58" s="5">
        <v>1</v>
      </c>
      <c r="AM58" s="5">
        <v>0</v>
      </c>
      <c r="AN58" s="5">
        <v>0</v>
      </c>
      <c r="AO58" s="5">
        <v>0</v>
      </c>
      <c r="AP58" s="5">
        <v>0</v>
      </c>
      <c r="AQ58" s="5">
        <v>1</v>
      </c>
      <c r="AR58" s="5">
        <v>0</v>
      </c>
      <c r="AS58" s="5">
        <v>0</v>
      </c>
      <c r="AT58" s="5">
        <f t="shared" ref="AT58:AT121" si="1">MAX(O58:AS58)</f>
        <v>1</v>
      </c>
      <c r="AU58">
        <v>1</v>
      </c>
      <c r="AV58">
        <v>6.5651625000000005E-2</v>
      </c>
      <c r="AW58">
        <v>6.5651625000000005E-2</v>
      </c>
      <c r="AX58" s="11" t="s">
        <v>10042</v>
      </c>
      <c r="AY58" t="s">
        <v>268</v>
      </c>
    </row>
    <row r="59" spans="1:51" hidden="1" x14ac:dyDescent="0.25">
      <c r="A59" s="5" t="s">
        <v>37</v>
      </c>
      <c r="B59" s="5" t="s">
        <v>19</v>
      </c>
      <c r="C59" s="5" t="s">
        <v>193</v>
      </c>
      <c r="D59" s="5" t="s">
        <v>239</v>
      </c>
      <c r="E59" s="5" t="s">
        <v>9794</v>
      </c>
      <c r="F59" s="5" t="s">
        <v>269</v>
      </c>
      <c r="G59" s="6" t="s">
        <v>270</v>
      </c>
      <c r="H59" s="5" t="s">
        <v>271</v>
      </c>
      <c r="I59" s="5" t="s">
        <v>90</v>
      </c>
      <c r="J59" s="5" t="s">
        <v>21</v>
      </c>
      <c r="K59" s="5" t="s">
        <v>91</v>
      </c>
      <c r="L59" s="5" t="s">
        <v>268</v>
      </c>
      <c r="M59" s="5">
        <v>437</v>
      </c>
      <c r="N59" s="5">
        <v>972</v>
      </c>
      <c r="O59" s="5">
        <v>42</v>
      </c>
      <c r="P59" s="5">
        <v>41</v>
      </c>
      <c r="Q59" s="5">
        <v>42</v>
      </c>
      <c r="R59" s="5">
        <v>46</v>
      </c>
      <c r="S59" s="5">
        <v>0</v>
      </c>
      <c r="T59" s="5">
        <v>0</v>
      </c>
      <c r="U59" s="5">
        <v>44</v>
      </c>
      <c r="V59" s="5">
        <v>46</v>
      </c>
      <c r="W59" s="5">
        <v>42</v>
      </c>
      <c r="X59" s="5">
        <v>45</v>
      </c>
      <c r="Y59" s="5">
        <v>46</v>
      </c>
      <c r="Z59" s="5">
        <v>0</v>
      </c>
      <c r="AA59" s="5">
        <v>0</v>
      </c>
      <c r="AB59" s="5">
        <v>44</v>
      </c>
      <c r="AC59" s="5">
        <v>46</v>
      </c>
      <c r="AD59" s="5">
        <v>45</v>
      </c>
      <c r="AE59" s="5">
        <v>45</v>
      </c>
      <c r="AF59" s="5">
        <v>45</v>
      </c>
      <c r="AG59" s="5">
        <v>0</v>
      </c>
      <c r="AH59" s="5">
        <v>0</v>
      </c>
      <c r="AI59" s="5">
        <v>45</v>
      </c>
      <c r="AJ59" s="6">
        <v>46</v>
      </c>
      <c r="AK59" s="5">
        <v>44</v>
      </c>
      <c r="AL59" s="5">
        <v>46</v>
      </c>
      <c r="AM59" s="5">
        <v>45</v>
      </c>
      <c r="AN59" s="5">
        <v>0</v>
      </c>
      <c r="AO59" s="5">
        <v>0</v>
      </c>
      <c r="AP59" s="5">
        <v>42</v>
      </c>
      <c r="AQ59" s="5">
        <v>41</v>
      </c>
      <c r="AR59" s="5">
        <v>44</v>
      </c>
      <c r="AS59" s="5">
        <v>0</v>
      </c>
      <c r="AT59" s="5">
        <f t="shared" si="1"/>
        <v>46</v>
      </c>
      <c r="AU59">
        <v>10</v>
      </c>
      <c r="AV59">
        <v>6.5651625000000005E-2</v>
      </c>
      <c r="AW59">
        <v>0.65651625000000002</v>
      </c>
      <c r="AX59" s="11" t="s">
        <v>10042</v>
      </c>
      <c r="AY59" t="s">
        <v>268</v>
      </c>
    </row>
    <row r="60" spans="1:51" hidden="1" x14ac:dyDescent="0.25">
      <c r="A60" s="5" t="s">
        <v>37</v>
      </c>
      <c r="B60" s="5" t="s">
        <v>19</v>
      </c>
      <c r="C60" s="5" t="s">
        <v>193</v>
      </c>
      <c r="D60" s="5" t="s">
        <v>272</v>
      </c>
      <c r="E60" s="5" t="s">
        <v>9795</v>
      </c>
      <c r="F60" s="5" t="s">
        <v>273</v>
      </c>
      <c r="G60" s="6" t="s">
        <v>274</v>
      </c>
      <c r="H60" s="5" t="s">
        <v>275</v>
      </c>
      <c r="I60" s="5" t="s">
        <v>193</v>
      </c>
      <c r="J60" s="5" t="s">
        <v>21</v>
      </c>
      <c r="K60" s="5" t="s">
        <v>276</v>
      </c>
      <c r="L60" s="5" t="s">
        <v>277</v>
      </c>
      <c r="M60" s="5">
        <v>5861</v>
      </c>
      <c r="N60" s="5">
        <v>6449</v>
      </c>
      <c r="O60" s="5">
        <v>271</v>
      </c>
      <c r="P60" s="5">
        <v>277</v>
      </c>
      <c r="Q60" s="5">
        <v>283</v>
      </c>
      <c r="R60" s="5">
        <v>303</v>
      </c>
      <c r="S60" s="5">
        <v>0</v>
      </c>
      <c r="T60" s="5">
        <v>0</v>
      </c>
      <c r="U60" s="5">
        <v>296</v>
      </c>
      <c r="V60" s="5">
        <v>303</v>
      </c>
      <c r="W60" s="5">
        <v>283</v>
      </c>
      <c r="X60" s="5">
        <v>303</v>
      </c>
      <c r="Y60" s="5">
        <v>303</v>
      </c>
      <c r="Z60" s="5">
        <v>0</v>
      </c>
      <c r="AA60" s="5">
        <v>0</v>
      </c>
      <c r="AB60" s="5">
        <v>296</v>
      </c>
      <c r="AC60" s="5">
        <v>303</v>
      </c>
      <c r="AD60" s="5">
        <v>283</v>
      </c>
      <c r="AE60" s="5">
        <v>303</v>
      </c>
      <c r="AF60" s="5">
        <v>303</v>
      </c>
      <c r="AG60" s="5">
        <v>0</v>
      </c>
      <c r="AH60" s="5">
        <v>0</v>
      </c>
      <c r="AI60" s="5">
        <v>297</v>
      </c>
      <c r="AJ60" s="6">
        <v>304</v>
      </c>
      <c r="AK60" s="5">
        <v>284</v>
      </c>
      <c r="AL60" s="5">
        <v>304</v>
      </c>
      <c r="AM60" s="5">
        <v>304</v>
      </c>
      <c r="AN60" s="5">
        <v>0</v>
      </c>
      <c r="AO60" s="5">
        <v>0</v>
      </c>
      <c r="AP60" s="5">
        <v>277</v>
      </c>
      <c r="AQ60" s="5">
        <v>284</v>
      </c>
      <c r="AR60" s="5">
        <v>285</v>
      </c>
      <c r="AS60" s="5">
        <v>0</v>
      </c>
      <c r="AT60" s="5">
        <f t="shared" si="1"/>
        <v>304</v>
      </c>
      <c r="AU60">
        <v>102</v>
      </c>
      <c r="AV60">
        <v>0.105127</v>
      </c>
      <c r="AW60">
        <v>10.722954</v>
      </c>
      <c r="AX60" s="11" t="s">
        <v>10048</v>
      </c>
      <c r="AY60" t="s">
        <v>277</v>
      </c>
    </row>
    <row r="61" spans="1:51" hidden="1" x14ac:dyDescent="0.25">
      <c r="A61" s="5" t="s">
        <v>37</v>
      </c>
      <c r="B61" s="5" t="s">
        <v>19</v>
      </c>
      <c r="C61" s="5" t="s">
        <v>193</v>
      </c>
      <c r="D61" s="5" t="s">
        <v>272</v>
      </c>
      <c r="E61" s="5" t="s">
        <v>9795</v>
      </c>
      <c r="F61" s="5" t="s">
        <v>278</v>
      </c>
      <c r="G61" s="6" t="s">
        <v>279</v>
      </c>
      <c r="H61" s="5" t="s">
        <v>280</v>
      </c>
      <c r="I61" s="5" t="s">
        <v>16</v>
      </c>
      <c r="J61" s="5" t="s">
        <v>21</v>
      </c>
      <c r="K61" s="5" t="s">
        <v>281</v>
      </c>
      <c r="L61" s="5" t="s">
        <v>282</v>
      </c>
      <c r="M61" s="5">
        <v>480</v>
      </c>
      <c r="N61" s="5">
        <v>289</v>
      </c>
      <c r="O61" s="5">
        <v>12</v>
      </c>
      <c r="P61" s="5">
        <v>12</v>
      </c>
      <c r="Q61" s="5">
        <v>13</v>
      </c>
      <c r="R61" s="5">
        <v>13</v>
      </c>
      <c r="S61" s="5">
        <v>0</v>
      </c>
      <c r="T61" s="5">
        <v>0</v>
      </c>
      <c r="U61" s="5">
        <v>13</v>
      </c>
      <c r="V61" s="5">
        <v>14</v>
      </c>
      <c r="W61" s="5">
        <v>13</v>
      </c>
      <c r="X61" s="5">
        <v>14</v>
      </c>
      <c r="Y61" s="5">
        <v>13</v>
      </c>
      <c r="Z61" s="5">
        <v>0</v>
      </c>
      <c r="AA61" s="5">
        <v>0</v>
      </c>
      <c r="AB61" s="5">
        <v>13</v>
      </c>
      <c r="AC61" s="5">
        <v>14</v>
      </c>
      <c r="AD61" s="5">
        <v>13</v>
      </c>
      <c r="AE61" s="5">
        <v>13</v>
      </c>
      <c r="AF61" s="5">
        <v>13</v>
      </c>
      <c r="AG61" s="5">
        <v>0</v>
      </c>
      <c r="AH61" s="5">
        <v>0</v>
      </c>
      <c r="AI61" s="5">
        <v>12</v>
      </c>
      <c r="AJ61" s="6">
        <v>14</v>
      </c>
      <c r="AK61" s="5">
        <v>13</v>
      </c>
      <c r="AL61" s="5">
        <v>14</v>
      </c>
      <c r="AM61" s="5">
        <v>14</v>
      </c>
      <c r="AN61" s="5">
        <v>0</v>
      </c>
      <c r="AO61" s="5">
        <v>0</v>
      </c>
      <c r="AP61" s="5">
        <v>13</v>
      </c>
      <c r="AQ61" s="5">
        <v>13</v>
      </c>
      <c r="AR61" s="5">
        <v>13</v>
      </c>
      <c r="AS61" s="5">
        <v>0</v>
      </c>
      <c r="AT61" s="5">
        <f t="shared" si="1"/>
        <v>14</v>
      </c>
      <c r="AU61">
        <v>3</v>
      </c>
      <c r="AV61">
        <v>6.5651625000000005E-2</v>
      </c>
      <c r="AW61">
        <v>0.19695487500000003</v>
      </c>
      <c r="AX61" s="11" t="s">
        <v>10048</v>
      </c>
      <c r="AY61" t="s">
        <v>282</v>
      </c>
    </row>
    <row r="62" spans="1:51" hidden="1" x14ac:dyDescent="0.25">
      <c r="A62" s="5" t="s">
        <v>37</v>
      </c>
      <c r="B62" s="5" t="s">
        <v>19</v>
      </c>
      <c r="C62" s="5" t="s">
        <v>193</v>
      </c>
      <c r="D62" s="5" t="s">
        <v>272</v>
      </c>
      <c r="E62" s="5" t="s">
        <v>9795</v>
      </c>
      <c r="F62" s="5" t="s">
        <v>283</v>
      </c>
      <c r="G62" s="6" t="s">
        <v>284</v>
      </c>
      <c r="H62" s="5" t="s">
        <v>285</v>
      </c>
      <c r="I62" s="5" t="s">
        <v>22</v>
      </c>
      <c r="J62" s="5" t="s">
        <v>21</v>
      </c>
      <c r="K62" s="5" t="s">
        <v>286</v>
      </c>
      <c r="L62" s="5" t="s">
        <v>287</v>
      </c>
      <c r="M62" s="5">
        <v>2569</v>
      </c>
      <c r="N62" s="5">
        <v>2867</v>
      </c>
      <c r="O62" s="5">
        <v>121</v>
      </c>
      <c r="P62" s="5">
        <v>123</v>
      </c>
      <c r="Q62" s="5">
        <v>124</v>
      </c>
      <c r="R62" s="5">
        <v>137</v>
      </c>
      <c r="S62" s="5">
        <v>0</v>
      </c>
      <c r="T62" s="5">
        <v>0</v>
      </c>
      <c r="U62" s="5">
        <v>132</v>
      </c>
      <c r="V62" s="5">
        <v>133</v>
      </c>
      <c r="W62" s="5">
        <v>126</v>
      </c>
      <c r="X62" s="5">
        <v>135</v>
      </c>
      <c r="Y62" s="5">
        <v>137</v>
      </c>
      <c r="Z62" s="5">
        <v>0</v>
      </c>
      <c r="AA62" s="5">
        <v>0</v>
      </c>
      <c r="AB62" s="5">
        <v>130</v>
      </c>
      <c r="AC62" s="5">
        <v>136</v>
      </c>
      <c r="AD62" s="5">
        <v>124</v>
      </c>
      <c r="AE62" s="5">
        <v>133</v>
      </c>
      <c r="AF62" s="5">
        <v>137</v>
      </c>
      <c r="AG62" s="5">
        <v>0</v>
      </c>
      <c r="AH62" s="5">
        <v>0</v>
      </c>
      <c r="AI62" s="5">
        <v>133</v>
      </c>
      <c r="AJ62" s="6">
        <v>134</v>
      </c>
      <c r="AK62" s="5">
        <v>124</v>
      </c>
      <c r="AL62" s="5">
        <v>135</v>
      </c>
      <c r="AM62" s="5">
        <v>137</v>
      </c>
      <c r="AN62" s="5">
        <v>0</v>
      </c>
      <c r="AO62" s="5">
        <v>0</v>
      </c>
      <c r="AP62" s="5">
        <v>123</v>
      </c>
      <c r="AQ62" s="5">
        <v>126</v>
      </c>
      <c r="AR62" s="5">
        <v>127</v>
      </c>
      <c r="AS62" s="5">
        <v>0</v>
      </c>
      <c r="AT62" s="5">
        <f t="shared" si="1"/>
        <v>137</v>
      </c>
      <c r="AU62">
        <v>17</v>
      </c>
      <c r="AV62">
        <v>6.5651625000000005E-2</v>
      </c>
      <c r="AW62">
        <v>1.1160776250000002</v>
      </c>
      <c r="AX62" s="11" t="s">
        <v>10048</v>
      </c>
      <c r="AY62" t="s">
        <v>287</v>
      </c>
    </row>
    <row r="63" spans="1:51" hidden="1" x14ac:dyDescent="0.25">
      <c r="A63" s="5" t="s">
        <v>37</v>
      </c>
      <c r="B63" s="5" t="s">
        <v>19</v>
      </c>
      <c r="C63" s="5" t="s">
        <v>193</v>
      </c>
      <c r="D63" s="5" t="s">
        <v>272</v>
      </c>
      <c r="E63" s="5" t="s">
        <v>9795</v>
      </c>
      <c r="F63" s="5" t="s">
        <v>288</v>
      </c>
      <c r="G63" s="6" t="s">
        <v>289</v>
      </c>
      <c r="H63" s="5" t="s">
        <v>290</v>
      </c>
      <c r="I63" s="5" t="s">
        <v>22</v>
      </c>
      <c r="J63" s="5" t="s">
        <v>21</v>
      </c>
      <c r="K63" s="5" t="s">
        <v>286</v>
      </c>
      <c r="L63" s="5" t="s">
        <v>287</v>
      </c>
      <c r="M63" s="5">
        <v>3292</v>
      </c>
      <c r="N63" s="5">
        <v>3582</v>
      </c>
      <c r="O63" s="5">
        <v>150</v>
      </c>
      <c r="P63" s="5">
        <v>154</v>
      </c>
      <c r="Q63" s="5">
        <v>159</v>
      </c>
      <c r="R63" s="5">
        <v>166</v>
      </c>
      <c r="S63" s="5">
        <v>0</v>
      </c>
      <c r="T63" s="5">
        <v>0</v>
      </c>
      <c r="U63" s="5">
        <v>164</v>
      </c>
      <c r="V63" s="5">
        <v>170</v>
      </c>
      <c r="W63" s="5">
        <v>157</v>
      </c>
      <c r="X63" s="5">
        <v>168</v>
      </c>
      <c r="Y63" s="5">
        <v>166</v>
      </c>
      <c r="Z63" s="5">
        <v>0</v>
      </c>
      <c r="AA63" s="5">
        <v>0</v>
      </c>
      <c r="AB63" s="5">
        <v>166</v>
      </c>
      <c r="AC63" s="5">
        <v>167</v>
      </c>
      <c r="AD63" s="5">
        <v>159</v>
      </c>
      <c r="AE63" s="5">
        <v>170</v>
      </c>
      <c r="AF63" s="5">
        <v>166</v>
      </c>
      <c r="AG63" s="5">
        <v>0</v>
      </c>
      <c r="AH63" s="5">
        <v>0</v>
      </c>
      <c r="AI63" s="5">
        <v>164</v>
      </c>
      <c r="AJ63" s="6">
        <v>170</v>
      </c>
      <c r="AK63" s="5">
        <v>160</v>
      </c>
      <c r="AL63" s="5">
        <v>169</v>
      </c>
      <c r="AM63" s="5">
        <v>167</v>
      </c>
      <c r="AN63" s="5">
        <v>0</v>
      </c>
      <c r="AO63" s="5">
        <v>0</v>
      </c>
      <c r="AP63" s="5">
        <v>154</v>
      </c>
      <c r="AQ63" s="5">
        <v>158</v>
      </c>
      <c r="AR63" s="5">
        <v>158</v>
      </c>
      <c r="AS63" s="5">
        <v>0</v>
      </c>
      <c r="AT63" s="5">
        <f t="shared" si="1"/>
        <v>170</v>
      </c>
      <c r="AU63">
        <v>22</v>
      </c>
      <c r="AV63">
        <v>6.5651625000000005E-2</v>
      </c>
      <c r="AW63">
        <v>1.44433575</v>
      </c>
      <c r="AX63" s="11" t="s">
        <v>10048</v>
      </c>
      <c r="AY63" t="s">
        <v>287</v>
      </c>
    </row>
    <row r="64" spans="1:51" hidden="1" x14ac:dyDescent="0.25">
      <c r="A64" s="5" t="s">
        <v>37</v>
      </c>
      <c r="B64" s="5" t="s">
        <v>19</v>
      </c>
      <c r="C64" s="5" t="s">
        <v>193</v>
      </c>
      <c r="D64" s="5" t="s">
        <v>98</v>
      </c>
      <c r="E64" s="5" t="s">
        <v>9796</v>
      </c>
      <c r="F64" s="5" t="s">
        <v>291</v>
      </c>
      <c r="G64" s="6" t="s">
        <v>292</v>
      </c>
      <c r="H64" s="5" t="s">
        <v>293</v>
      </c>
      <c r="I64" s="5" t="s">
        <v>16</v>
      </c>
      <c r="J64" s="5" t="s">
        <v>21</v>
      </c>
      <c r="K64" s="5" t="s">
        <v>294</v>
      </c>
      <c r="L64" s="5" t="s">
        <v>295</v>
      </c>
      <c r="M64" s="5">
        <v>480</v>
      </c>
      <c r="N64" s="5">
        <v>289</v>
      </c>
      <c r="O64" s="5">
        <v>12</v>
      </c>
      <c r="P64" s="5">
        <v>12</v>
      </c>
      <c r="Q64" s="5">
        <v>13</v>
      </c>
      <c r="R64" s="5">
        <v>13</v>
      </c>
      <c r="S64" s="5">
        <v>0</v>
      </c>
      <c r="T64" s="5">
        <v>0</v>
      </c>
      <c r="U64" s="5">
        <v>13</v>
      </c>
      <c r="V64" s="5">
        <v>14</v>
      </c>
      <c r="W64" s="5">
        <v>13</v>
      </c>
      <c r="X64" s="5">
        <v>14</v>
      </c>
      <c r="Y64" s="5">
        <v>13</v>
      </c>
      <c r="Z64" s="5">
        <v>0</v>
      </c>
      <c r="AA64" s="5">
        <v>0</v>
      </c>
      <c r="AB64" s="5">
        <v>13</v>
      </c>
      <c r="AC64" s="5">
        <v>14</v>
      </c>
      <c r="AD64" s="5">
        <v>13</v>
      </c>
      <c r="AE64" s="5">
        <v>13</v>
      </c>
      <c r="AF64" s="5">
        <v>13</v>
      </c>
      <c r="AG64" s="5">
        <v>0</v>
      </c>
      <c r="AH64" s="5">
        <v>0</v>
      </c>
      <c r="AI64" s="5">
        <v>12</v>
      </c>
      <c r="AJ64" s="6">
        <v>14</v>
      </c>
      <c r="AK64" s="5">
        <v>13</v>
      </c>
      <c r="AL64" s="5">
        <v>14</v>
      </c>
      <c r="AM64" s="5">
        <v>14</v>
      </c>
      <c r="AN64" s="5">
        <v>0</v>
      </c>
      <c r="AO64" s="5">
        <v>0</v>
      </c>
      <c r="AP64" s="5">
        <v>13</v>
      </c>
      <c r="AQ64" s="5">
        <v>13</v>
      </c>
      <c r="AR64" s="5">
        <v>13</v>
      </c>
      <c r="AS64" s="5">
        <v>0</v>
      </c>
      <c r="AT64" s="5">
        <f t="shared" si="1"/>
        <v>14</v>
      </c>
      <c r="AU64">
        <v>3</v>
      </c>
      <c r="AV64">
        <v>2.3118349999999999E-2</v>
      </c>
      <c r="AW64">
        <v>6.9355050000000001E-2</v>
      </c>
      <c r="AX64" s="11" t="s">
        <v>10046</v>
      </c>
      <c r="AY64" t="s">
        <v>295</v>
      </c>
    </row>
    <row r="65" spans="1:51" hidden="1" x14ac:dyDescent="0.25">
      <c r="A65" s="5" t="s">
        <v>37</v>
      </c>
      <c r="B65" s="5" t="s">
        <v>19</v>
      </c>
      <c r="C65" s="5" t="s">
        <v>193</v>
      </c>
      <c r="D65" s="5" t="s">
        <v>98</v>
      </c>
      <c r="E65" s="5" t="s">
        <v>9796</v>
      </c>
      <c r="F65" s="5" t="s">
        <v>296</v>
      </c>
      <c r="G65" s="6" t="s">
        <v>297</v>
      </c>
      <c r="H65" s="5" t="s">
        <v>298</v>
      </c>
      <c r="I65" s="5" t="s">
        <v>16</v>
      </c>
      <c r="J65" s="5" t="s">
        <v>21</v>
      </c>
      <c r="K65" s="5" t="s">
        <v>294</v>
      </c>
      <c r="L65" s="5" t="s">
        <v>299</v>
      </c>
      <c r="M65" s="5">
        <v>139</v>
      </c>
      <c r="N65" s="5">
        <v>205</v>
      </c>
      <c r="O65" s="5">
        <v>6</v>
      </c>
      <c r="P65" s="5">
        <v>7</v>
      </c>
      <c r="Q65" s="5">
        <v>8</v>
      </c>
      <c r="R65" s="5">
        <v>5</v>
      </c>
      <c r="S65" s="5">
        <v>0</v>
      </c>
      <c r="T65" s="5">
        <v>0</v>
      </c>
      <c r="U65" s="5">
        <v>6</v>
      </c>
      <c r="V65" s="5">
        <v>9</v>
      </c>
      <c r="W65" s="5">
        <v>5</v>
      </c>
      <c r="X65" s="5">
        <v>8</v>
      </c>
      <c r="Y65" s="5">
        <v>5</v>
      </c>
      <c r="Z65" s="5">
        <v>0</v>
      </c>
      <c r="AA65" s="5">
        <v>0</v>
      </c>
      <c r="AB65" s="5">
        <v>10</v>
      </c>
      <c r="AC65" s="5">
        <v>6</v>
      </c>
      <c r="AD65" s="5">
        <v>13</v>
      </c>
      <c r="AE65" s="5">
        <v>5</v>
      </c>
      <c r="AF65" s="5">
        <v>8</v>
      </c>
      <c r="AG65" s="5">
        <v>0</v>
      </c>
      <c r="AH65" s="5">
        <v>0</v>
      </c>
      <c r="AI65" s="5">
        <v>6</v>
      </c>
      <c r="AJ65" s="6">
        <v>7</v>
      </c>
      <c r="AK65" s="5">
        <v>9</v>
      </c>
      <c r="AL65" s="5">
        <v>16</v>
      </c>
      <c r="AM65" s="5">
        <v>17</v>
      </c>
      <c r="AN65" s="5">
        <v>0</v>
      </c>
      <c r="AO65" s="5">
        <v>0</v>
      </c>
      <c r="AP65" s="5">
        <v>18</v>
      </c>
      <c r="AQ65" s="5">
        <v>17</v>
      </c>
      <c r="AR65" s="5">
        <v>14</v>
      </c>
      <c r="AS65" s="5">
        <v>0</v>
      </c>
      <c r="AT65" s="5">
        <f t="shared" si="1"/>
        <v>18</v>
      </c>
      <c r="AU65">
        <v>2</v>
      </c>
      <c r="AV65">
        <v>2.3118349999999999E-2</v>
      </c>
      <c r="AW65">
        <v>4.6236699999999999E-2</v>
      </c>
      <c r="AX65" s="11" t="s">
        <v>10046</v>
      </c>
      <c r="AY65" t="s">
        <v>299</v>
      </c>
    </row>
    <row r="66" spans="1:51" hidden="1" x14ac:dyDescent="0.25">
      <c r="A66" s="5" t="s">
        <v>37</v>
      </c>
      <c r="B66" s="5" t="s">
        <v>19</v>
      </c>
      <c r="C66" s="5" t="s">
        <v>193</v>
      </c>
      <c r="D66" s="5" t="s">
        <v>98</v>
      </c>
      <c r="E66" s="5" t="s">
        <v>9796</v>
      </c>
      <c r="F66" s="5" t="s">
        <v>300</v>
      </c>
      <c r="G66" s="6" t="s">
        <v>301</v>
      </c>
      <c r="H66" s="5" t="s">
        <v>302</v>
      </c>
      <c r="I66" s="5" t="s">
        <v>16</v>
      </c>
      <c r="J66" s="5" t="s">
        <v>21</v>
      </c>
      <c r="K66" s="5" t="s">
        <v>294</v>
      </c>
      <c r="L66" s="5" t="s">
        <v>299</v>
      </c>
      <c r="M66" s="5">
        <v>2128</v>
      </c>
      <c r="N66" s="5">
        <v>1298</v>
      </c>
      <c r="O66" s="5">
        <v>52</v>
      </c>
      <c r="P66" s="5">
        <v>58</v>
      </c>
      <c r="Q66" s="5">
        <v>57</v>
      </c>
      <c r="R66" s="5">
        <v>63</v>
      </c>
      <c r="S66" s="5">
        <v>0</v>
      </c>
      <c r="T66" s="5">
        <v>0</v>
      </c>
      <c r="U66" s="5">
        <v>59</v>
      </c>
      <c r="V66" s="5">
        <v>63</v>
      </c>
      <c r="W66" s="5">
        <v>57</v>
      </c>
      <c r="X66" s="5">
        <v>60</v>
      </c>
      <c r="Y66" s="5">
        <v>63</v>
      </c>
      <c r="Z66" s="5">
        <v>0</v>
      </c>
      <c r="AA66" s="5">
        <v>0</v>
      </c>
      <c r="AB66" s="5">
        <v>56</v>
      </c>
      <c r="AC66" s="5">
        <v>65</v>
      </c>
      <c r="AD66" s="5">
        <v>57</v>
      </c>
      <c r="AE66" s="5">
        <v>60</v>
      </c>
      <c r="AF66" s="5">
        <v>60</v>
      </c>
      <c r="AG66" s="5">
        <v>0</v>
      </c>
      <c r="AH66" s="5">
        <v>0</v>
      </c>
      <c r="AI66" s="5">
        <v>61</v>
      </c>
      <c r="AJ66" s="6">
        <v>61</v>
      </c>
      <c r="AK66" s="5">
        <v>58</v>
      </c>
      <c r="AL66" s="5">
        <v>61</v>
      </c>
      <c r="AM66" s="5">
        <v>60</v>
      </c>
      <c r="AN66" s="5">
        <v>0</v>
      </c>
      <c r="AO66" s="5">
        <v>0</v>
      </c>
      <c r="AP66" s="5">
        <v>55</v>
      </c>
      <c r="AQ66" s="5">
        <v>55</v>
      </c>
      <c r="AR66" s="5">
        <v>57</v>
      </c>
      <c r="AS66" s="5">
        <v>0</v>
      </c>
      <c r="AT66" s="5">
        <f t="shared" si="1"/>
        <v>65</v>
      </c>
      <c r="AU66">
        <v>11</v>
      </c>
      <c r="AV66">
        <v>2.3118349999999999E-2</v>
      </c>
      <c r="AW66">
        <v>0.25430185</v>
      </c>
      <c r="AX66" s="11" t="s">
        <v>10046</v>
      </c>
      <c r="AY66" t="s">
        <v>299</v>
      </c>
    </row>
    <row r="67" spans="1:51" hidden="1" x14ac:dyDescent="0.25">
      <c r="A67" s="5" t="s">
        <v>37</v>
      </c>
      <c r="B67" s="5" t="s">
        <v>19</v>
      </c>
      <c r="C67" s="5" t="s">
        <v>193</v>
      </c>
      <c r="D67" s="5" t="s">
        <v>98</v>
      </c>
      <c r="E67" s="5" t="s">
        <v>9796</v>
      </c>
      <c r="F67" s="5" t="s">
        <v>303</v>
      </c>
      <c r="G67" s="6" t="s">
        <v>304</v>
      </c>
      <c r="H67" s="5" t="s">
        <v>305</v>
      </c>
      <c r="I67" s="5" t="s">
        <v>16</v>
      </c>
      <c r="J67" s="5" t="s">
        <v>21</v>
      </c>
      <c r="K67" s="5" t="s">
        <v>294</v>
      </c>
      <c r="L67" s="5" t="s">
        <v>299</v>
      </c>
      <c r="M67" s="5">
        <v>2382</v>
      </c>
      <c r="N67" s="5">
        <v>1648</v>
      </c>
      <c r="O67" s="5">
        <v>75</v>
      </c>
      <c r="P67" s="5">
        <v>71</v>
      </c>
      <c r="Q67" s="5">
        <v>73</v>
      </c>
      <c r="R67" s="5">
        <v>80</v>
      </c>
      <c r="S67" s="5">
        <v>0</v>
      </c>
      <c r="T67" s="5">
        <v>0</v>
      </c>
      <c r="U67" s="5">
        <v>80</v>
      </c>
      <c r="V67" s="5">
        <v>76</v>
      </c>
      <c r="W67" s="5">
        <v>76</v>
      </c>
      <c r="X67" s="5">
        <v>80</v>
      </c>
      <c r="Y67" s="5">
        <v>80</v>
      </c>
      <c r="Z67" s="5">
        <v>0</v>
      </c>
      <c r="AA67" s="5">
        <v>0</v>
      </c>
      <c r="AB67" s="5">
        <v>79</v>
      </c>
      <c r="AC67" s="5">
        <v>77</v>
      </c>
      <c r="AD67" s="5">
        <v>68</v>
      </c>
      <c r="AE67" s="5">
        <v>83</v>
      </c>
      <c r="AF67" s="5">
        <v>80</v>
      </c>
      <c r="AG67" s="5">
        <v>0</v>
      </c>
      <c r="AH67" s="5">
        <v>0</v>
      </c>
      <c r="AI67" s="5">
        <v>78</v>
      </c>
      <c r="AJ67" s="6">
        <v>80</v>
      </c>
      <c r="AK67" s="5">
        <v>71</v>
      </c>
      <c r="AL67" s="5">
        <v>71</v>
      </c>
      <c r="AM67" s="5">
        <v>72</v>
      </c>
      <c r="AN67" s="5">
        <v>0</v>
      </c>
      <c r="AO67" s="5">
        <v>0</v>
      </c>
      <c r="AP67" s="5">
        <v>64</v>
      </c>
      <c r="AQ67" s="5">
        <v>67</v>
      </c>
      <c r="AR67" s="5">
        <v>67</v>
      </c>
      <c r="AS67" s="5">
        <v>0</v>
      </c>
      <c r="AT67" s="5">
        <f t="shared" si="1"/>
        <v>83</v>
      </c>
      <c r="AU67">
        <v>14</v>
      </c>
      <c r="AV67">
        <v>2.3118349999999999E-2</v>
      </c>
      <c r="AW67">
        <v>0.32365689999999997</v>
      </c>
      <c r="AX67" s="11" t="s">
        <v>10046</v>
      </c>
      <c r="AY67" t="s">
        <v>299</v>
      </c>
    </row>
    <row r="68" spans="1:51" hidden="1" x14ac:dyDescent="0.25">
      <c r="A68" s="5" t="s">
        <v>37</v>
      </c>
      <c r="B68" s="5" t="s">
        <v>19</v>
      </c>
      <c r="C68" s="5" t="s">
        <v>193</v>
      </c>
      <c r="D68" s="5" t="s">
        <v>98</v>
      </c>
      <c r="E68" s="5" t="s">
        <v>9796</v>
      </c>
      <c r="F68" s="5" t="s">
        <v>306</v>
      </c>
      <c r="G68" s="6" t="s">
        <v>307</v>
      </c>
      <c r="H68" s="5" t="s">
        <v>308</v>
      </c>
      <c r="I68" s="5" t="s">
        <v>22</v>
      </c>
      <c r="J68" s="5" t="s">
        <v>21</v>
      </c>
      <c r="K68" s="5" t="s">
        <v>294</v>
      </c>
      <c r="L68" s="5" t="s">
        <v>309</v>
      </c>
      <c r="M68" s="5">
        <v>3292</v>
      </c>
      <c r="N68" s="5">
        <v>3582</v>
      </c>
      <c r="O68" s="5">
        <v>150</v>
      </c>
      <c r="P68" s="5">
        <v>154</v>
      </c>
      <c r="Q68" s="5">
        <v>159</v>
      </c>
      <c r="R68" s="5">
        <v>166</v>
      </c>
      <c r="S68" s="5">
        <v>0</v>
      </c>
      <c r="T68" s="5">
        <v>0</v>
      </c>
      <c r="U68" s="5">
        <v>164</v>
      </c>
      <c r="V68" s="5">
        <v>170</v>
      </c>
      <c r="W68" s="5">
        <v>157</v>
      </c>
      <c r="X68" s="5">
        <v>168</v>
      </c>
      <c r="Y68" s="5">
        <v>166</v>
      </c>
      <c r="Z68" s="5">
        <v>0</v>
      </c>
      <c r="AA68" s="5">
        <v>0</v>
      </c>
      <c r="AB68" s="5">
        <v>166</v>
      </c>
      <c r="AC68" s="5">
        <v>167</v>
      </c>
      <c r="AD68" s="5">
        <v>159</v>
      </c>
      <c r="AE68" s="5">
        <v>170</v>
      </c>
      <c r="AF68" s="5">
        <v>166</v>
      </c>
      <c r="AG68" s="5">
        <v>0</v>
      </c>
      <c r="AH68" s="5">
        <v>0</v>
      </c>
      <c r="AI68" s="5">
        <v>164</v>
      </c>
      <c r="AJ68" s="6">
        <v>170</v>
      </c>
      <c r="AK68" s="5">
        <v>160</v>
      </c>
      <c r="AL68" s="5">
        <v>169</v>
      </c>
      <c r="AM68" s="5">
        <v>167</v>
      </c>
      <c r="AN68" s="5">
        <v>0</v>
      </c>
      <c r="AO68" s="5">
        <v>0</v>
      </c>
      <c r="AP68" s="5">
        <v>154</v>
      </c>
      <c r="AQ68" s="5">
        <v>158</v>
      </c>
      <c r="AR68" s="5">
        <v>158</v>
      </c>
      <c r="AS68" s="5">
        <v>0</v>
      </c>
      <c r="AT68" s="5">
        <f t="shared" si="1"/>
        <v>170</v>
      </c>
      <c r="AU68">
        <v>22</v>
      </c>
      <c r="AV68">
        <v>2.3118349999999999E-2</v>
      </c>
      <c r="AW68">
        <v>0.50860369999999999</v>
      </c>
      <c r="AX68" s="11" t="s">
        <v>10046</v>
      </c>
      <c r="AY68" t="s">
        <v>309</v>
      </c>
    </row>
    <row r="69" spans="1:51" hidden="1" x14ac:dyDescent="0.25">
      <c r="A69" s="5" t="s">
        <v>37</v>
      </c>
      <c r="B69" s="5" t="s">
        <v>19</v>
      </c>
      <c r="C69" s="5" t="s">
        <v>193</v>
      </c>
      <c r="D69" s="5" t="s">
        <v>98</v>
      </c>
      <c r="E69" s="5" t="s">
        <v>9796</v>
      </c>
      <c r="F69" s="5" t="s">
        <v>310</v>
      </c>
      <c r="G69" s="6" t="s">
        <v>311</v>
      </c>
      <c r="H69" s="5" t="s">
        <v>312</v>
      </c>
      <c r="I69" s="5" t="s">
        <v>22</v>
      </c>
      <c r="J69" s="5" t="s">
        <v>21</v>
      </c>
      <c r="K69" s="5" t="s">
        <v>294</v>
      </c>
      <c r="L69" s="5" t="s">
        <v>309</v>
      </c>
      <c r="M69" s="5">
        <v>599</v>
      </c>
      <c r="N69" s="5">
        <v>888</v>
      </c>
      <c r="O69" s="5">
        <v>36</v>
      </c>
      <c r="P69" s="5">
        <v>40</v>
      </c>
      <c r="Q69" s="5">
        <v>37</v>
      </c>
      <c r="R69" s="5">
        <v>43</v>
      </c>
      <c r="S69" s="5">
        <v>0</v>
      </c>
      <c r="T69" s="5">
        <v>0</v>
      </c>
      <c r="U69" s="5">
        <v>41</v>
      </c>
      <c r="V69" s="5">
        <v>42</v>
      </c>
      <c r="W69" s="5">
        <v>39</v>
      </c>
      <c r="X69" s="5">
        <v>42</v>
      </c>
      <c r="Y69" s="5">
        <v>41</v>
      </c>
      <c r="Z69" s="5">
        <v>0</v>
      </c>
      <c r="AA69" s="5">
        <v>0</v>
      </c>
      <c r="AB69" s="5">
        <v>41</v>
      </c>
      <c r="AC69" s="5">
        <v>41</v>
      </c>
      <c r="AD69" s="5">
        <v>39</v>
      </c>
      <c r="AE69" s="5">
        <v>42</v>
      </c>
      <c r="AF69" s="5">
        <v>43</v>
      </c>
      <c r="AG69" s="5">
        <v>0</v>
      </c>
      <c r="AH69" s="5">
        <v>0</v>
      </c>
      <c r="AI69" s="5">
        <v>41</v>
      </c>
      <c r="AJ69" s="6">
        <v>41</v>
      </c>
      <c r="AK69" s="5">
        <v>39</v>
      </c>
      <c r="AL69" s="5">
        <v>41</v>
      </c>
      <c r="AM69" s="5">
        <v>41</v>
      </c>
      <c r="AN69" s="5">
        <v>0</v>
      </c>
      <c r="AO69" s="5">
        <v>0</v>
      </c>
      <c r="AP69" s="5">
        <v>40</v>
      </c>
      <c r="AQ69" s="5">
        <v>38</v>
      </c>
      <c r="AR69" s="5">
        <v>40</v>
      </c>
      <c r="AS69" s="5">
        <v>0</v>
      </c>
      <c r="AT69" s="5">
        <f t="shared" si="1"/>
        <v>43</v>
      </c>
      <c r="AU69">
        <v>6</v>
      </c>
      <c r="AV69">
        <v>2.3118349999999999E-2</v>
      </c>
      <c r="AW69">
        <v>0.1387101</v>
      </c>
      <c r="AX69" s="11" t="s">
        <v>10046</v>
      </c>
      <c r="AY69" t="s">
        <v>309</v>
      </c>
    </row>
    <row r="70" spans="1:51" hidden="1" x14ac:dyDescent="0.25">
      <c r="A70" s="5" t="s">
        <v>37</v>
      </c>
      <c r="B70" s="5" t="s">
        <v>19</v>
      </c>
      <c r="C70" s="5" t="s">
        <v>193</v>
      </c>
      <c r="D70" s="5" t="s">
        <v>98</v>
      </c>
      <c r="E70" s="5" t="s">
        <v>9796</v>
      </c>
      <c r="F70" s="5" t="s">
        <v>313</v>
      </c>
      <c r="G70" s="6" t="s">
        <v>314</v>
      </c>
      <c r="H70" s="5" t="s">
        <v>315</v>
      </c>
      <c r="I70" s="5" t="s">
        <v>22</v>
      </c>
      <c r="J70" s="5" t="s">
        <v>21</v>
      </c>
      <c r="K70" s="5" t="s">
        <v>294</v>
      </c>
      <c r="L70" s="5" t="s">
        <v>309</v>
      </c>
      <c r="M70" s="5">
        <v>1970</v>
      </c>
      <c r="N70" s="5">
        <v>1979</v>
      </c>
      <c r="O70" s="5">
        <v>85</v>
      </c>
      <c r="P70" s="5">
        <v>83</v>
      </c>
      <c r="Q70" s="5">
        <v>87</v>
      </c>
      <c r="R70" s="5">
        <v>94</v>
      </c>
      <c r="S70" s="5">
        <v>0</v>
      </c>
      <c r="T70" s="5">
        <v>0</v>
      </c>
      <c r="U70" s="5">
        <v>91</v>
      </c>
      <c r="V70" s="5">
        <v>91</v>
      </c>
      <c r="W70" s="5">
        <v>87</v>
      </c>
      <c r="X70" s="5">
        <v>93</v>
      </c>
      <c r="Y70" s="5">
        <v>96</v>
      </c>
      <c r="Z70" s="5">
        <v>0</v>
      </c>
      <c r="AA70" s="5">
        <v>0</v>
      </c>
      <c r="AB70" s="5">
        <v>89</v>
      </c>
      <c r="AC70" s="5">
        <v>95</v>
      </c>
      <c r="AD70" s="5">
        <v>85</v>
      </c>
      <c r="AE70" s="5">
        <v>91</v>
      </c>
      <c r="AF70" s="5">
        <v>94</v>
      </c>
      <c r="AG70" s="5">
        <v>0</v>
      </c>
      <c r="AH70" s="5">
        <v>0</v>
      </c>
      <c r="AI70" s="5">
        <v>92</v>
      </c>
      <c r="AJ70" s="6">
        <v>93</v>
      </c>
      <c r="AK70" s="5">
        <v>85</v>
      </c>
      <c r="AL70" s="5">
        <v>94</v>
      </c>
      <c r="AM70" s="5">
        <v>96</v>
      </c>
      <c r="AN70" s="5">
        <v>0</v>
      </c>
      <c r="AO70" s="5">
        <v>0</v>
      </c>
      <c r="AP70" s="5">
        <v>83</v>
      </c>
      <c r="AQ70" s="5">
        <v>88</v>
      </c>
      <c r="AR70" s="5">
        <v>87</v>
      </c>
      <c r="AS70" s="5">
        <v>0</v>
      </c>
      <c r="AT70" s="5">
        <f t="shared" si="1"/>
        <v>96</v>
      </c>
      <c r="AU70">
        <v>12</v>
      </c>
      <c r="AV70">
        <v>2.3118349999999999E-2</v>
      </c>
      <c r="AW70">
        <v>0.27742020000000001</v>
      </c>
      <c r="AX70" s="11" t="s">
        <v>10046</v>
      </c>
      <c r="AY70" t="s">
        <v>309</v>
      </c>
    </row>
    <row r="71" spans="1:51" hidden="1" x14ac:dyDescent="0.25">
      <c r="A71" s="5" t="s">
        <v>37</v>
      </c>
      <c r="B71" s="5" t="s">
        <v>19</v>
      </c>
      <c r="C71" s="5" t="s">
        <v>193</v>
      </c>
      <c r="D71" s="5" t="s">
        <v>98</v>
      </c>
      <c r="E71" s="5" t="s">
        <v>9796</v>
      </c>
      <c r="F71" s="5" t="s">
        <v>316</v>
      </c>
      <c r="G71" s="6" t="s">
        <v>317</v>
      </c>
      <c r="H71" s="5" t="s">
        <v>318</v>
      </c>
      <c r="I71" s="5" t="s">
        <v>16</v>
      </c>
      <c r="J71" s="5" t="s">
        <v>21</v>
      </c>
      <c r="K71" s="5" t="s">
        <v>319</v>
      </c>
      <c r="L71" s="5" t="s">
        <v>295</v>
      </c>
      <c r="M71" s="5">
        <v>480</v>
      </c>
      <c r="N71" s="5">
        <v>289</v>
      </c>
      <c r="O71" s="5">
        <v>12</v>
      </c>
      <c r="P71" s="5">
        <v>12</v>
      </c>
      <c r="Q71" s="5">
        <v>13</v>
      </c>
      <c r="R71" s="5">
        <v>13</v>
      </c>
      <c r="S71" s="5">
        <v>0</v>
      </c>
      <c r="T71" s="5">
        <v>0</v>
      </c>
      <c r="U71" s="5">
        <v>13</v>
      </c>
      <c r="V71" s="5">
        <v>14</v>
      </c>
      <c r="W71" s="5">
        <v>13</v>
      </c>
      <c r="X71" s="5">
        <v>14</v>
      </c>
      <c r="Y71" s="5">
        <v>13</v>
      </c>
      <c r="Z71" s="5">
        <v>0</v>
      </c>
      <c r="AA71" s="5">
        <v>0</v>
      </c>
      <c r="AB71" s="5">
        <v>13</v>
      </c>
      <c r="AC71" s="5">
        <v>14</v>
      </c>
      <c r="AD71" s="5">
        <v>13</v>
      </c>
      <c r="AE71" s="5">
        <v>13</v>
      </c>
      <c r="AF71" s="5">
        <v>13</v>
      </c>
      <c r="AG71" s="5">
        <v>0</v>
      </c>
      <c r="AH71" s="5">
        <v>0</v>
      </c>
      <c r="AI71" s="5">
        <v>12</v>
      </c>
      <c r="AJ71" s="6">
        <v>14</v>
      </c>
      <c r="AK71" s="5">
        <v>13</v>
      </c>
      <c r="AL71" s="5">
        <v>14</v>
      </c>
      <c r="AM71" s="5">
        <v>14</v>
      </c>
      <c r="AN71" s="5">
        <v>0</v>
      </c>
      <c r="AO71" s="5">
        <v>0</v>
      </c>
      <c r="AP71" s="5">
        <v>13</v>
      </c>
      <c r="AQ71" s="5">
        <v>13</v>
      </c>
      <c r="AR71" s="5">
        <v>13</v>
      </c>
      <c r="AS71" s="5">
        <v>0</v>
      </c>
      <c r="AT71" s="5">
        <f t="shared" si="1"/>
        <v>14</v>
      </c>
      <c r="AU71">
        <v>3</v>
      </c>
      <c r="AV71">
        <v>2.3118349999999999E-2</v>
      </c>
      <c r="AW71">
        <v>6.9355050000000001E-2</v>
      </c>
      <c r="AX71" s="11" t="s">
        <v>10046</v>
      </c>
      <c r="AY71" t="s">
        <v>295</v>
      </c>
    </row>
    <row r="72" spans="1:51" hidden="1" x14ac:dyDescent="0.25">
      <c r="A72" s="5" t="s">
        <v>37</v>
      </c>
      <c r="B72" s="5" t="s">
        <v>19</v>
      </c>
      <c r="C72" s="5" t="s">
        <v>193</v>
      </c>
      <c r="D72" s="5" t="s">
        <v>98</v>
      </c>
      <c r="E72" s="5" t="s">
        <v>9796</v>
      </c>
      <c r="F72" s="5" t="s">
        <v>320</v>
      </c>
      <c r="G72" s="6" t="s">
        <v>321</v>
      </c>
      <c r="H72" s="5" t="s">
        <v>322</v>
      </c>
      <c r="I72" s="5" t="s">
        <v>16</v>
      </c>
      <c r="J72" s="5" t="s">
        <v>21</v>
      </c>
      <c r="K72" s="5" t="s">
        <v>319</v>
      </c>
      <c r="L72" s="5" t="s">
        <v>299</v>
      </c>
      <c r="M72" s="5">
        <v>2128</v>
      </c>
      <c r="N72" s="5">
        <v>1298</v>
      </c>
      <c r="O72" s="5">
        <v>52</v>
      </c>
      <c r="P72" s="5">
        <v>58</v>
      </c>
      <c r="Q72" s="5">
        <v>57</v>
      </c>
      <c r="R72" s="5">
        <v>63</v>
      </c>
      <c r="S72" s="5">
        <v>0</v>
      </c>
      <c r="T72" s="5">
        <v>0</v>
      </c>
      <c r="U72" s="5">
        <v>59</v>
      </c>
      <c r="V72" s="5">
        <v>63</v>
      </c>
      <c r="W72" s="5">
        <v>57</v>
      </c>
      <c r="X72" s="5">
        <v>60</v>
      </c>
      <c r="Y72" s="5">
        <v>63</v>
      </c>
      <c r="Z72" s="5">
        <v>0</v>
      </c>
      <c r="AA72" s="5">
        <v>0</v>
      </c>
      <c r="AB72" s="5">
        <v>56</v>
      </c>
      <c r="AC72" s="5">
        <v>65</v>
      </c>
      <c r="AD72" s="5">
        <v>57</v>
      </c>
      <c r="AE72" s="5">
        <v>60</v>
      </c>
      <c r="AF72" s="5">
        <v>60</v>
      </c>
      <c r="AG72" s="5">
        <v>0</v>
      </c>
      <c r="AH72" s="5">
        <v>0</v>
      </c>
      <c r="AI72" s="5">
        <v>61</v>
      </c>
      <c r="AJ72" s="6">
        <v>61</v>
      </c>
      <c r="AK72" s="5">
        <v>58</v>
      </c>
      <c r="AL72" s="5">
        <v>61</v>
      </c>
      <c r="AM72" s="5">
        <v>60</v>
      </c>
      <c r="AN72" s="5">
        <v>0</v>
      </c>
      <c r="AO72" s="5">
        <v>0</v>
      </c>
      <c r="AP72" s="5">
        <v>55</v>
      </c>
      <c r="AQ72" s="5">
        <v>55</v>
      </c>
      <c r="AR72" s="5">
        <v>57</v>
      </c>
      <c r="AS72" s="5">
        <v>0</v>
      </c>
      <c r="AT72" s="5">
        <f t="shared" si="1"/>
        <v>65</v>
      </c>
      <c r="AU72">
        <v>11</v>
      </c>
      <c r="AV72">
        <v>2.3118349999999999E-2</v>
      </c>
      <c r="AW72">
        <v>0.25430185</v>
      </c>
      <c r="AX72" s="11" t="s">
        <v>10046</v>
      </c>
      <c r="AY72" t="s">
        <v>299</v>
      </c>
    </row>
    <row r="73" spans="1:51" hidden="1" x14ac:dyDescent="0.25">
      <c r="A73" s="5" t="s">
        <v>37</v>
      </c>
      <c r="B73" s="5" t="s">
        <v>19</v>
      </c>
      <c r="C73" s="5" t="s">
        <v>193</v>
      </c>
      <c r="D73" s="5" t="s">
        <v>98</v>
      </c>
      <c r="E73" s="5" t="s">
        <v>9796</v>
      </c>
      <c r="F73" s="5" t="s">
        <v>323</v>
      </c>
      <c r="G73" s="6" t="s">
        <v>324</v>
      </c>
      <c r="H73" s="5" t="s">
        <v>325</v>
      </c>
      <c r="I73" s="5" t="s">
        <v>16</v>
      </c>
      <c r="J73" s="5" t="s">
        <v>21</v>
      </c>
      <c r="K73" s="5" t="s">
        <v>319</v>
      </c>
      <c r="L73" s="5" t="s">
        <v>299</v>
      </c>
      <c r="M73" s="5">
        <v>139</v>
      </c>
      <c r="N73" s="5">
        <v>205</v>
      </c>
      <c r="O73" s="5">
        <v>6</v>
      </c>
      <c r="P73" s="5">
        <v>7</v>
      </c>
      <c r="Q73" s="5">
        <v>8</v>
      </c>
      <c r="R73" s="5">
        <v>5</v>
      </c>
      <c r="S73" s="5">
        <v>0</v>
      </c>
      <c r="T73" s="5">
        <v>0</v>
      </c>
      <c r="U73" s="5">
        <v>6</v>
      </c>
      <c r="V73" s="5">
        <v>9</v>
      </c>
      <c r="W73" s="5">
        <v>5</v>
      </c>
      <c r="X73" s="5">
        <v>8</v>
      </c>
      <c r="Y73" s="5">
        <v>5</v>
      </c>
      <c r="Z73" s="5">
        <v>0</v>
      </c>
      <c r="AA73" s="5">
        <v>0</v>
      </c>
      <c r="AB73" s="5">
        <v>10</v>
      </c>
      <c r="AC73" s="5">
        <v>6</v>
      </c>
      <c r="AD73" s="5">
        <v>13</v>
      </c>
      <c r="AE73" s="5">
        <v>5</v>
      </c>
      <c r="AF73" s="5">
        <v>8</v>
      </c>
      <c r="AG73" s="5">
        <v>0</v>
      </c>
      <c r="AH73" s="5">
        <v>0</v>
      </c>
      <c r="AI73" s="5">
        <v>6</v>
      </c>
      <c r="AJ73" s="6">
        <v>7</v>
      </c>
      <c r="AK73" s="5">
        <v>9</v>
      </c>
      <c r="AL73" s="5">
        <v>16</v>
      </c>
      <c r="AM73" s="5">
        <v>17</v>
      </c>
      <c r="AN73" s="5">
        <v>0</v>
      </c>
      <c r="AO73" s="5">
        <v>0</v>
      </c>
      <c r="AP73" s="5">
        <v>18</v>
      </c>
      <c r="AQ73" s="5">
        <v>17</v>
      </c>
      <c r="AR73" s="5">
        <v>14</v>
      </c>
      <c r="AS73" s="5">
        <v>0</v>
      </c>
      <c r="AT73" s="5">
        <f t="shared" si="1"/>
        <v>18</v>
      </c>
      <c r="AU73">
        <v>2</v>
      </c>
      <c r="AV73">
        <v>2.3118349999999999E-2</v>
      </c>
      <c r="AW73">
        <v>4.6236699999999999E-2</v>
      </c>
      <c r="AX73" s="11" t="s">
        <v>10046</v>
      </c>
      <c r="AY73" t="s">
        <v>299</v>
      </c>
    </row>
    <row r="74" spans="1:51" hidden="1" x14ac:dyDescent="0.25">
      <c r="A74" s="5" t="s">
        <v>37</v>
      </c>
      <c r="B74" s="5" t="s">
        <v>19</v>
      </c>
      <c r="C74" s="5" t="s">
        <v>193</v>
      </c>
      <c r="D74" s="5" t="s">
        <v>98</v>
      </c>
      <c r="E74" s="5" t="s">
        <v>9796</v>
      </c>
      <c r="F74" s="5" t="s">
        <v>326</v>
      </c>
      <c r="G74" s="6" t="s">
        <v>327</v>
      </c>
      <c r="H74" s="5" t="s">
        <v>328</v>
      </c>
      <c r="I74" s="5" t="s">
        <v>16</v>
      </c>
      <c r="J74" s="5" t="s">
        <v>21</v>
      </c>
      <c r="K74" s="5" t="s">
        <v>319</v>
      </c>
      <c r="L74" s="5" t="s">
        <v>299</v>
      </c>
      <c r="M74" s="5">
        <v>2382</v>
      </c>
      <c r="N74" s="5">
        <v>1648</v>
      </c>
      <c r="O74" s="5">
        <v>75</v>
      </c>
      <c r="P74" s="5">
        <v>71</v>
      </c>
      <c r="Q74" s="5">
        <v>73</v>
      </c>
      <c r="R74" s="5">
        <v>80</v>
      </c>
      <c r="S74" s="5">
        <v>0</v>
      </c>
      <c r="T74" s="5">
        <v>0</v>
      </c>
      <c r="U74" s="5">
        <v>80</v>
      </c>
      <c r="V74" s="5">
        <v>76</v>
      </c>
      <c r="W74" s="5">
        <v>76</v>
      </c>
      <c r="X74" s="5">
        <v>80</v>
      </c>
      <c r="Y74" s="5">
        <v>80</v>
      </c>
      <c r="Z74" s="5">
        <v>0</v>
      </c>
      <c r="AA74" s="5">
        <v>0</v>
      </c>
      <c r="AB74" s="5">
        <v>79</v>
      </c>
      <c r="AC74" s="5">
        <v>77</v>
      </c>
      <c r="AD74" s="5">
        <v>68</v>
      </c>
      <c r="AE74" s="5">
        <v>83</v>
      </c>
      <c r="AF74" s="5">
        <v>80</v>
      </c>
      <c r="AG74" s="5">
        <v>0</v>
      </c>
      <c r="AH74" s="5">
        <v>0</v>
      </c>
      <c r="AI74" s="5">
        <v>78</v>
      </c>
      <c r="AJ74" s="6">
        <v>80</v>
      </c>
      <c r="AK74" s="5">
        <v>71</v>
      </c>
      <c r="AL74" s="5">
        <v>71</v>
      </c>
      <c r="AM74" s="5">
        <v>72</v>
      </c>
      <c r="AN74" s="5">
        <v>0</v>
      </c>
      <c r="AO74" s="5">
        <v>0</v>
      </c>
      <c r="AP74" s="5">
        <v>64</v>
      </c>
      <c r="AQ74" s="5">
        <v>67</v>
      </c>
      <c r="AR74" s="5">
        <v>67</v>
      </c>
      <c r="AS74" s="5">
        <v>0</v>
      </c>
      <c r="AT74" s="5">
        <f t="shared" si="1"/>
        <v>83</v>
      </c>
      <c r="AU74">
        <v>14</v>
      </c>
      <c r="AV74">
        <v>2.3118349999999999E-2</v>
      </c>
      <c r="AW74">
        <v>0.32365689999999997</v>
      </c>
      <c r="AX74" s="11" t="s">
        <v>10046</v>
      </c>
      <c r="AY74" t="s">
        <v>299</v>
      </c>
    </row>
    <row r="75" spans="1:51" hidden="1" x14ac:dyDescent="0.25">
      <c r="A75" s="5" t="s">
        <v>37</v>
      </c>
      <c r="B75" s="5" t="s">
        <v>19</v>
      </c>
      <c r="C75" s="5" t="s">
        <v>193</v>
      </c>
      <c r="D75" s="5" t="s">
        <v>98</v>
      </c>
      <c r="E75" s="5" t="s">
        <v>9796</v>
      </c>
      <c r="F75" s="5" t="s">
        <v>329</v>
      </c>
      <c r="G75" s="6" t="s">
        <v>330</v>
      </c>
      <c r="H75" s="5" t="s">
        <v>331</v>
      </c>
      <c r="I75" s="5" t="s">
        <v>22</v>
      </c>
      <c r="J75" s="5" t="s">
        <v>21</v>
      </c>
      <c r="K75" s="5" t="s">
        <v>319</v>
      </c>
      <c r="L75" s="5" t="s">
        <v>309</v>
      </c>
      <c r="M75" s="5">
        <v>97</v>
      </c>
      <c r="N75" s="5">
        <v>79</v>
      </c>
      <c r="O75" s="5">
        <v>4</v>
      </c>
      <c r="P75" s="5">
        <v>2</v>
      </c>
      <c r="Q75" s="5">
        <v>5</v>
      </c>
      <c r="R75" s="5">
        <v>2</v>
      </c>
      <c r="S75" s="5">
        <v>0</v>
      </c>
      <c r="T75" s="5">
        <v>0</v>
      </c>
      <c r="U75" s="5">
        <v>4</v>
      </c>
      <c r="V75" s="5">
        <v>4</v>
      </c>
      <c r="W75" s="5">
        <v>3</v>
      </c>
      <c r="X75" s="5">
        <v>3</v>
      </c>
      <c r="Y75" s="5">
        <v>3</v>
      </c>
      <c r="Z75" s="5">
        <v>0</v>
      </c>
      <c r="AA75" s="5">
        <v>0</v>
      </c>
      <c r="AB75" s="5">
        <v>4</v>
      </c>
      <c r="AC75" s="5">
        <v>5</v>
      </c>
      <c r="AD75" s="5">
        <v>5</v>
      </c>
      <c r="AE75" s="5">
        <v>4</v>
      </c>
      <c r="AF75" s="5">
        <v>3</v>
      </c>
      <c r="AG75" s="5">
        <v>0</v>
      </c>
      <c r="AH75" s="5">
        <v>0</v>
      </c>
      <c r="AI75" s="5">
        <v>3</v>
      </c>
      <c r="AJ75" s="6">
        <v>4</v>
      </c>
      <c r="AK75" s="5">
        <v>4</v>
      </c>
      <c r="AL75" s="5">
        <v>4</v>
      </c>
      <c r="AM75" s="5">
        <v>2</v>
      </c>
      <c r="AN75" s="5">
        <v>0</v>
      </c>
      <c r="AO75" s="5">
        <v>0</v>
      </c>
      <c r="AP75" s="5">
        <v>4</v>
      </c>
      <c r="AQ75" s="5">
        <v>3</v>
      </c>
      <c r="AR75" s="5">
        <v>4</v>
      </c>
      <c r="AS75" s="5">
        <v>0</v>
      </c>
      <c r="AT75" s="5">
        <f t="shared" si="1"/>
        <v>5</v>
      </c>
      <c r="AU75">
        <v>1</v>
      </c>
      <c r="AV75" t="s">
        <v>10040</v>
      </c>
      <c r="AW75">
        <v>0.02</v>
      </c>
      <c r="AX75" s="11" t="s">
        <v>10046</v>
      </c>
      <c r="AY75" t="s">
        <v>309</v>
      </c>
    </row>
    <row r="76" spans="1:51" hidden="1" x14ac:dyDescent="0.25">
      <c r="A76" s="5" t="s">
        <v>37</v>
      </c>
      <c r="B76" s="5" t="s">
        <v>19</v>
      </c>
      <c r="C76" s="5" t="s">
        <v>193</v>
      </c>
      <c r="D76" s="5" t="s">
        <v>98</v>
      </c>
      <c r="E76" s="5" t="s">
        <v>9796</v>
      </c>
      <c r="F76" s="5" t="s">
        <v>332</v>
      </c>
      <c r="G76" s="6" t="s">
        <v>333</v>
      </c>
      <c r="H76" s="5" t="s">
        <v>334</v>
      </c>
      <c r="I76" s="5" t="s">
        <v>22</v>
      </c>
      <c r="J76" s="5" t="s">
        <v>21</v>
      </c>
      <c r="K76" s="5" t="s">
        <v>319</v>
      </c>
      <c r="L76" s="5" t="s">
        <v>309</v>
      </c>
      <c r="M76" s="5">
        <v>2569</v>
      </c>
      <c r="N76" s="5">
        <v>2867</v>
      </c>
      <c r="O76" s="5">
        <v>121</v>
      </c>
      <c r="P76" s="5">
        <v>123</v>
      </c>
      <c r="Q76" s="5">
        <v>124</v>
      </c>
      <c r="R76" s="5">
        <v>137</v>
      </c>
      <c r="S76" s="5">
        <v>0</v>
      </c>
      <c r="T76" s="5">
        <v>0</v>
      </c>
      <c r="U76" s="5">
        <v>132</v>
      </c>
      <c r="V76" s="5">
        <v>133</v>
      </c>
      <c r="W76" s="5">
        <v>126</v>
      </c>
      <c r="X76" s="5">
        <v>135</v>
      </c>
      <c r="Y76" s="5">
        <v>137</v>
      </c>
      <c r="Z76" s="5">
        <v>0</v>
      </c>
      <c r="AA76" s="5">
        <v>0</v>
      </c>
      <c r="AB76" s="5">
        <v>130</v>
      </c>
      <c r="AC76" s="5">
        <v>136</v>
      </c>
      <c r="AD76" s="5">
        <v>124</v>
      </c>
      <c r="AE76" s="5">
        <v>133</v>
      </c>
      <c r="AF76" s="5">
        <v>137</v>
      </c>
      <c r="AG76" s="5">
        <v>0</v>
      </c>
      <c r="AH76" s="5">
        <v>0</v>
      </c>
      <c r="AI76" s="5">
        <v>133</v>
      </c>
      <c r="AJ76" s="6">
        <v>134</v>
      </c>
      <c r="AK76" s="5">
        <v>124</v>
      </c>
      <c r="AL76" s="5">
        <v>135</v>
      </c>
      <c r="AM76" s="5">
        <v>137</v>
      </c>
      <c r="AN76" s="5">
        <v>0</v>
      </c>
      <c r="AO76" s="5">
        <v>0</v>
      </c>
      <c r="AP76" s="5">
        <v>123</v>
      </c>
      <c r="AQ76" s="5">
        <v>126</v>
      </c>
      <c r="AR76" s="5">
        <v>127</v>
      </c>
      <c r="AS76" s="5">
        <v>0</v>
      </c>
      <c r="AT76" s="5">
        <f t="shared" si="1"/>
        <v>137</v>
      </c>
      <c r="AU76">
        <v>17</v>
      </c>
      <c r="AV76">
        <v>2.3118349999999999E-2</v>
      </c>
      <c r="AW76">
        <v>0.39301195</v>
      </c>
      <c r="AX76" s="11" t="s">
        <v>10046</v>
      </c>
      <c r="AY76" t="s">
        <v>309</v>
      </c>
    </row>
    <row r="77" spans="1:51" hidden="1" x14ac:dyDescent="0.25">
      <c r="A77" s="5" t="s">
        <v>37</v>
      </c>
      <c r="B77" s="5" t="s">
        <v>19</v>
      </c>
      <c r="C77" s="5" t="s">
        <v>193</v>
      </c>
      <c r="D77" s="5" t="s">
        <v>98</v>
      </c>
      <c r="E77" s="5" t="s">
        <v>9796</v>
      </c>
      <c r="F77" s="5" t="s">
        <v>335</v>
      </c>
      <c r="G77" s="6" t="s">
        <v>336</v>
      </c>
      <c r="H77" s="5" t="s">
        <v>337</v>
      </c>
      <c r="I77" s="5" t="s">
        <v>22</v>
      </c>
      <c r="J77" s="5" t="s">
        <v>21</v>
      </c>
      <c r="K77" s="5" t="s">
        <v>319</v>
      </c>
      <c r="L77" s="5" t="s">
        <v>309</v>
      </c>
      <c r="M77" s="5">
        <v>3195</v>
      </c>
      <c r="N77" s="5">
        <v>3503</v>
      </c>
      <c r="O77" s="5">
        <v>146</v>
      </c>
      <c r="P77" s="5">
        <v>152</v>
      </c>
      <c r="Q77" s="5">
        <v>154</v>
      </c>
      <c r="R77" s="5">
        <v>164</v>
      </c>
      <c r="S77" s="5">
        <v>0</v>
      </c>
      <c r="T77" s="5">
        <v>0</v>
      </c>
      <c r="U77" s="5">
        <v>160</v>
      </c>
      <c r="V77" s="5">
        <v>166</v>
      </c>
      <c r="W77" s="5">
        <v>154</v>
      </c>
      <c r="X77" s="5">
        <v>165</v>
      </c>
      <c r="Y77" s="5">
        <v>163</v>
      </c>
      <c r="Z77" s="5">
        <v>0</v>
      </c>
      <c r="AA77" s="5">
        <v>0</v>
      </c>
      <c r="AB77" s="5">
        <v>162</v>
      </c>
      <c r="AC77" s="5">
        <v>162</v>
      </c>
      <c r="AD77" s="5">
        <v>154</v>
      </c>
      <c r="AE77" s="5">
        <v>166</v>
      </c>
      <c r="AF77" s="5">
        <v>163</v>
      </c>
      <c r="AG77" s="5">
        <v>0</v>
      </c>
      <c r="AH77" s="5">
        <v>0</v>
      </c>
      <c r="AI77" s="5">
        <v>161</v>
      </c>
      <c r="AJ77" s="6">
        <v>166</v>
      </c>
      <c r="AK77" s="5">
        <v>156</v>
      </c>
      <c r="AL77" s="5">
        <v>165</v>
      </c>
      <c r="AM77" s="5">
        <v>165</v>
      </c>
      <c r="AN77" s="5">
        <v>0</v>
      </c>
      <c r="AO77" s="5">
        <v>0</v>
      </c>
      <c r="AP77" s="5">
        <v>150</v>
      </c>
      <c r="AQ77" s="5">
        <v>155</v>
      </c>
      <c r="AR77" s="5">
        <v>154</v>
      </c>
      <c r="AS77" s="5">
        <v>0</v>
      </c>
      <c r="AT77" s="5">
        <f t="shared" si="1"/>
        <v>166</v>
      </c>
      <c r="AU77">
        <v>21</v>
      </c>
      <c r="AV77">
        <v>2.3118349999999999E-2</v>
      </c>
      <c r="AW77">
        <v>0.48548534999999998</v>
      </c>
      <c r="AX77" s="11" t="s">
        <v>10046</v>
      </c>
      <c r="AY77" t="s">
        <v>309</v>
      </c>
    </row>
    <row r="78" spans="1:51" hidden="1" x14ac:dyDescent="0.25">
      <c r="A78" s="5" t="s">
        <v>37</v>
      </c>
      <c r="B78" s="5" t="s">
        <v>19</v>
      </c>
      <c r="C78" s="5" t="s">
        <v>193</v>
      </c>
      <c r="D78" s="5" t="s">
        <v>98</v>
      </c>
      <c r="E78" s="5" t="s">
        <v>9796</v>
      </c>
      <c r="F78" s="5" t="s">
        <v>338</v>
      </c>
      <c r="G78" s="6" t="s">
        <v>339</v>
      </c>
      <c r="H78" s="5" t="s">
        <v>340</v>
      </c>
      <c r="I78" s="5" t="s">
        <v>16</v>
      </c>
      <c r="J78" s="5" t="s">
        <v>21</v>
      </c>
      <c r="K78" s="5" t="s">
        <v>341</v>
      </c>
      <c r="L78" s="5" t="s">
        <v>295</v>
      </c>
      <c r="M78" s="5">
        <v>480</v>
      </c>
      <c r="N78" s="5">
        <v>289</v>
      </c>
      <c r="O78" s="5">
        <v>12</v>
      </c>
      <c r="P78" s="5">
        <v>12</v>
      </c>
      <c r="Q78" s="5">
        <v>13</v>
      </c>
      <c r="R78" s="5">
        <v>13</v>
      </c>
      <c r="S78" s="5">
        <v>0</v>
      </c>
      <c r="T78" s="5">
        <v>0</v>
      </c>
      <c r="U78" s="5">
        <v>13</v>
      </c>
      <c r="V78" s="5">
        <v>14</v>
      </c>
      <c r="W78" s="5">
        <v>13</v>
      </c>
      <c r="X78" s="5">
        <v>14</v>
      </c>
      <c r="Y78" s="5">
        <v>13</v>
      </c>
      <c r="Z78" s="5">
        <v>0</v>
      </c>
      <c r="AA78" s="5">
        <v>0</v>
      </c>
      <c r="AB78" s="5">
        <v>13</v>
      </c>
      <c r="AC78" s="5">
        <v>14</v>
      </c>
      <c r="AD78" s="5">
        <v>13</v>
      </c>
      <c r="AE78" s="5">
        <v>13</v>
      </c>
      <c r="AF78" s="5">
        <v>13</v>
      </c>
      <c r="AG78" s="5">
        <v>0</v>
      </c>
      <c r="AH78" s="5">
        <v>0</v>
      </c>
      <c r="AI78" s="5">
        <v>12</v>
      </c>
      <c r="AJ78" s="6">
        <v>14</v>
      </c>
      <c r="AK78" s="5">
        <v>13</v>
      </c>
      <c r="AL78" s="5">
        <v>14</v>
      </c>
      <c r="AM78" s="5">
        <v>14</v>
      </c>
      <c r="AN78" s="5">
        <v>0</v>
      </c>
      <c r="AO78" s="5">
        <v>0</v>
      </c>
      <c r="AP78" s="5">
        <v>13</v>
      </c>
      <c r="AQ78" s="5">
        <v>13</v>
      </c>
      <c r="AR78" s="5">
        <v>13</v>
      </c>
      <c r="AS78" s="5">
        <v>0</v>
      </c>
      <c r="AT78" s="5">
        <f t="shared" si="1"/>
        <v>14</v>
      </c>
      <c r="AU78">
        <v>3</v>
      </c>
      <c r="AV78">
        <v>2.3118349999999999E-2</v>
      </c>
      <c r="AW78">
        <v>6.9355050000000001E-2</v>
      </c>
      <c r="AX78" s="11" t="s">
        <v>10046</v>
      </c>
      <c r="AY78" t="s">
        <v>295</v>
      </c>
    </row>
    <row r="79" spans="1:51" hidden="1" x14ac:dyDescent="0.25">
      <c r="A79" s="5" t="s">
        <v>37</v>
      </c>
      <c r="B79" s="5" t="s">
        <v>19</v>
      </c>
      <c r="C79" s="5" t="s">
        <v>193</v>
      </c>
      <c r="D79" s="5" t="s">
        <v>98</v>
      </c>
      <c r="E79" s="5" t="s">
        <v>9796</v>
      </c>
      <c r="F79" s="5" t="s">
        <v>342</v>
      </c>
      <c r="G79" s="6" t="s">
        <v>343</v>
      </c>
      <c r="H79" s="5" t="s">
        <v>344</v>
      </c>
      <c r="I79" s="5" t="s">
        <v>16</v>
      </c>
      <c r="J79" s="5" t="s">
        <v>21</v>
      </c>
      <c r="K79" s="5" t="s">
        <v>341</v>
      </c>
      <c r="L79" s="5" t="s">
        <v>299</v>
      </c>
      <c r="M79" s="5">
        <v>2382</v>
      </c>
      <c r="N79" s="5">
        <v>1648</v>
      </c>
      <c r="O79" s="5">
        <v>75</v>
      </c>
      <c r="P79" s="5">
        <v>71</v>
      </c>
      <c r="Q79" s="5">
        <v>73</v>
      </c>
      <c r="R79" s="5">
        <v>80</v>
      </c>
      <c r="S79" s="5">
        <v>0</v>
      </c>
      <c r="T79" s="5">
        <v>0</v>
      </c>
      <c r="U79" s="5">
        <v>80</v>
      </c>
      <c r="V79" s="5">
        <v>76</v>
      </c>
      <c r="W79" s="5">
        <v>76</v>
      </c>
      <c r="X79" s="5">
        <v>80</v>
      </c>
      <c r="Y79" s="5">
        <v>80</v>
      </c>
      <c r="Z79" s="5">
        <v>0</v>
      </c>
      <c r="AA79" s="5">
        <v>0</v>
      </c>
      <c r="AB79" s="5">
        <v>79</v>
      </c>
      <c r="AC79" s="5">
        <v>77</v>
      </c>
      <c r="AD79" s="5">
        <v>68</v>
      </c>
      <c r="AE79" s="5">
        <v>83</v>
      </c>
      <c r="AF79" s="5">
        <v>80</v>
      </c>
      <c r="AG79" s="5">
        <v>0</v>
      </c>
      <c r="AH79" s="5">
        <v>0</v>
      </c>
      <c r="AI79" s="5">
        <v>78</v>
      </c>
      <c r="AJ79" s="6">
        <v>80</v>
      </c>
      <c r="AK79" s="5">
        <v>71</v>
      </c>
      <c r="AL79" s="5">
        <v>71</v>
      </c>
      <c r="AM79" s="5">
        <v>72</v>
      </c>
      <c r="AN79" s="5">
        <v>0</v>
      </c>
      <c r="AO79" s="5">
        <v>0</v>
      </c>
      <c r="AP79" s="5">
        <v>64</v>
      </c>
      <c r="AQ79" s="5">
        <v>67</v>
      </c>
      <c r="AR79" s="5">
        <v>67</v>
      </c>
      <c r="AS79" s="5">
        <v>0</v>
      </c>
      <c r="AT79" s="5">
        <f t="shared" si="1"/>
        <v>83</v>
      </c>
      <c r="AU79">
        <v>14</v>
      </c>
      <c r="AV79">
        <v>2.3118349999999999E-2</v>
      </c>
      <c r="AW79">
        <v>0.32365689999999997</v>
      </c>
      <c r="AX79" s="11" t="s">
        <v>10046</v>
      </c>
      <c r="AY79" t="s">
        <v>299</v>
      </c>
    </row>
    <row r="80" spans="1:51" hidden="1" x14ac:dyDescent="0.25">
      <c r="A80" s="5" t="s">
        <v>37</v>
      </c>
      <c r="B80" s="5" t="s">
        <v>19</v>
      </c>
      <c r="C80" s="5" t="s">
        <v>193</v>
      </c>
      <c r="D80" s="5" t="s">
        <v>98</v>
      </c>
      <c r="E80" s="5" t="s">
        <v>9796</v>
      </c>
      <c r="F80" s="5" t="s">
        <v>345</v>
      </c>
      <c r="G80" s="6" t="s">
        <v>346</v>
      </c>
      <c r="H80" s="5" t="s">
        <v>347</v>
      </c>
      <c r="I80" s="5" t="s">
        <v>16</v>
      </c>
      <c r="J80" s="5" t="s">
        <v>21</v>
      </c>
      <c r="K80" s="5" t="s">
        <v>341</v>
      </c>
      <c r="L80" s="5" t="s">
        <v>299</v>
      </c>
      <c r="M80" s="5">
        <v>2267</v>
      </c>
      <c r="N80" s="5">
        <v>1503</v>
      </c>
      <c r="O80" s="5">
        <v>58</v>
      </c>
      <c r="P80" s="5">
        <v>65</v>
      </c>
      <c r="Q80" s="5">
        <v>65</v>
      </c>
      <c r="R80" s="5">
        <v>68</v>
      </c>
      <c r="S80" s="5">
        <v>0</v>
      </c>
      <c r="T80" s="5">
        <v>0</v>
      </c>
      <c r="U80" s="5">
        <v>65</v>
      </c>
      <c r="V80" s="5">
        <v>72</v>
      </c>
      <c r="W80" s="5">
        <v>62</v>
      </c>
      <c r="X80" s="5">
        <v>68</v>
      </c>
      <c r="Y80" s="5">
        <v>68</v>
      </c>
      <c r="Z80" s="5">
        <v>0</v>
      </c>
      <c r="AA80" s="5">
        <v>0</v>
      </c>
      <c r="AB80" s="5">
        <v>66</v>
      </c>
      <c r="AC80" s="5">
        <v>71</v>
      </c>
      <c r="AD80" s="5">
        <v>70</v>
      </c>
      <c r="AE80" s="5">
        <v>65</v>
      </c>
      <c r="AF80" s="5">
        <v>68</v>
      </c>
      <c r="AG80" s="5">
        <v>0</v>
      </c>
      <c r="AH80" s="5">
        <v>0</v>
      </c>
      <c r="AI80" s="5">
        <v>67</v>
      </c>
      <c r="AJ80" s="6">
        <v>68</v>
      </c>
      <c r="AK80" s="5">
        <v>67</v>
      </c>
      <c r="AL80" s="5">
        <v>77</v>
      </c>
      <c r="AM80" s="5">
        <v>77</v>
      </c>
      <c r="AN80" s="5">
        <v>0</v>
      </c>
      <c r="AO80" s="5">
        <v>0</v>
      </c>
      <c r="AP80" s="5">
        <v>73</v>
      </c>
      <c r="AQ80" s="5">
        <v>72</v>
      </c>
      <c r="AR80" s="5">
        <v>71</v>
      </c>
      <c r="AS80" s="5">
        <v>0</v>
      </c>
      <c r="AT80" s="5">
        <f t="shared" si="1"/>
        <v>77</v>
      </c>
      <c r="AU80">
        <v>12</v>
      </c>
      <c r="AV80">
        <v>2.3118349999999999E-2</v>
      </c>
      <c r="AW80">
        <v>0.27742020000000001</v>
      </c>
      <c r="AX80" s="11" t="s">
        <v>10046</v>
      </c>
      <c r="AY80" t="s">
        <v>299</v>
      </c>
    </row>
    <row r="81" spans="1:51" hidden="1" x14ac:dyDescent="0.25">
      <c r="A81" s="5" t="s">
        <v>37</v>
      </c>
      <c r="B81" s="5" t="s">
        <v>19</v>
      </c>
      <c r="C81" s="5" t="s">
        <v>193</v>
      </c>
      <c r="D81" s="5" t="s">
        <v>98</v>
      </c>
      <c r="E81" s="5" t="s">
        <v>9796</v>
      </c>
      <c r="F81" s="5" t="s">
        <v>348</v>
      </c>
      <c r="G81" s="6" t="s">
        <v>349</v>
      </c>
      <c r="H81" s="5" t="s">
        <v>350</v>
      </c>
      <c r="I81" s="5" t="s">
        <v>20</v>
      </c>
      <c r="J81" s="5" t="s">
        <v>21</v>
      </c>
      <c r="K81" s="5" t="s">
        <v>341</v>
      </c>
      <c r="L81" s="5" t="s">
        <v>309</v>
      </c>
      <c r="M81" s="5">
        <v>5861</v>
      </c>
      <c r="N81" s="5">
        <v>6449</v>
      </c>
      <c r="O81" s="5">
        <v>271</v>
      </c>
      <c r="P81" s="5">
        <v>277</v>
      </c>
      <c r="Q81" s="5">
        <v>283</v>
      </c>
      <c r="R81" s="5">
        <v>303</v>
      </c>
      <c r="S81" s="5">
        <v>0</v>
      </c>
      <c r="T81" s="5">
        <v>0</v>
      </c>
      <c r="U81" s="5">
        <v>296</v>
      </c>
      <c r="V81" s="5">
        <v>303</v>
      </c>
      <c r="W81" s="5">
        <v>283</v>
      </c>
      <c r="X81" s="5">
        <v>303</v>
      </c>
      <c r="Y81" s="5">
        <v>303</v>
      </c>
      <c r="Z81" s="5">
        <v>0</v>
      </c>
      <c r="AA81" s="5">
        <v>0</v>
      </c>
      <c r="AB81" s="5">
        <v>296</v>
      </c>
      <c r="AC81" s="5">
        <v>303</v>
      </c>
      <c r="AD81" s="5">
        <v>283</v>
      </c>
      <c r="AE81" s="5">
        <v>303</v>
      </c>
      <c r="AF81" s="5">
        <v>303</v>
      </c>
      <c r="AG81" s="5">
        <v>0</v>
      </c>
      <c r="AH81" s="5">
        <v>0</v>
      </c>
      <c r="AI81" s="5">
        <v>297</v>
      </c>
      <c r="AJ81" s="6">
        <v>304</v>
      </c>
      <c r="AK81" s="5">
        <v>284</v>
      </c>
      <c r="AL81" s="5">
        <v>304</v>
      </c>
      <c r="AM81" s="5">
        <v>304</v>
      </c>
      <c r="AN81" s="5">
        <v>0</v>
      </c>
      <c r="AO81" s="5">
        <v>0</v>
      </c>
      <c r="AP81" s="5">
        <v>277</v>
      </c>
      <c r="AQ81" s="5">
        <v>284</v>
      </c>
      <c r="AR81" s="5">
        <v>285</v>
      </c>
      <c r="AS81" s="5">
        <v>0</v>
      </c>
      <c r="AT81" s="5">
        <f t="shared" si="1"/>
        <v>304</v>
      </c>
      <c r="AU81">
        <v>76</v>
      </c>
      <c r="AV81">
        <v>2.3118349999999999E-2</v>
      </c>
      <c r="AW81">
        <v>1.7569945999999999</v>
      </c>
      <c r="AX81" s="11" t="s">
        <v>10046</v>
      </c>
      <c r="AY81" t="s">
        <v>309</v>
      </c>
    </row>
    <row r="82" spans="1:51" hidden="1" x14ac:dyDescent="0.25">
      <c r="A82" s="5" t="s">
        <v>37</v>
      </c>
      <c r="B82" s="5" t="s">
        <v>19</v>
      </c>
      <c r="C82" s="5" t="s">
        <v>193</v>
      </c>
      <c r="D82" s="5" t="s">
        <v>98</v>
      </c>
      <c r="E82" s="5" t="s">
        <v>9796</v>
      </c>
      <c r="F82" s="5" t="s">
        <v>351</v>
      </c>
      <c r="G82" s="6" t="s">
        <v>352</v>
      </c>
      <c r="H82" s="5" t="s">
        <v>353</v>
      </c>
      <c r="I82" s="5" t="s">
        <v>16</v>
      </c>
      <c r="J82" s="5" t="s">
        <v>21</v>
      </c>
      <c r="K82" s="5" t="s">
        <v>354</v>
      </c>
      <c r="L82" s="5" t="s">
        <v>295</v>
      </c>
      <c r="M82" s="5">
        <v>480</v>
      </c>
      <c r="N82" s="5">
        <v>289</v>
      </c>
      <c r="O82" s="5">
        <v>12</v>
      </c>
      <c r="P82" s="5">
        <v>12</v>
      </c>
      <c r="Q82" s="5">
        <v>13</v>
      </c>
      <c r="R82" s="5">
        <v>13</v>
      </c>
      <c r="S82" s="5">
        <v>0</v>
      </c>
      <c r="T82" s="5">
        <v>0</v>
      </c>
      <c r="U82" s="5">
        <v>13</v>
      </c>
      <c r="V82" s="5">
        <v>14</v>
      </c>
      <c r="W82" s="5">
        <v>13</v>
      </c>
      <c r="X82" s="5">
        <v>14</v>
      </c>
      <c r="Y82" s="5">
        <v>13</v>
      </c>
      <c r="Z82" s="5">
        <v>0</v>
      </c>
      <c r="AA82" s="5">
        <v>0</v>
      </c>
      <c r="AB82" s="5">
        <v>13</v>
      </c>
      <c r="AC82" s="5">
        <v>14</v>
      </c>
      <c r="AD82" s="5">
        <v>13</v>
      </c>
      <c r="AE82" s="5">
        <v>13</v>
      </c>
      <c r="AF82" s="5">
        <v>13</v>
      </c>
      <c r="AG82" s="5">
        <v>0</v>
      </c>
      <c r="AH82" s="5">
        <v>0</v>
      </c>
      <c r="AI82" s="5">
        <v>12</v>
      </c>
      <c r="AJ82" s="6">
        <v>14</v>
      </c>
      <c r="AK82" s="5">
        <v>13</v>
      </c>
      <c r="AL82" s="5">
        <v>14</v>
      </c>
      <c r="AM82" s="5">
        <v>14</v>
      </c>
      <c r="AN82" s="5">
        <v>0</v>
      </c>
      <c r="AO82" s="5">
        <v>0</v>
      </c>
      <c r="AP82" s="5">
        <v>13</v>
      </c>
      <c r="AQ82" s="5">
        <v>13</v>
      </c>
      <c r="AR82" s="5">
        <v>13</v>
      </c>
      <c r="AS82" s="5">
        <v>0</v>
      </c>
      <c r="AT82" s="5">
        <f t="shared" si="1"/>
        <v>14</v>
      </c>
      <c r="AU82">
        <v>3</v>
      </c>
      <c r="AV82">
        <v>2.3118349999999999E-2</v>
      </c>
      <c r="AW82">
        <v>6.9355050000000001E-2</v>
      </c>
      <c r="AX82" s="11" t="s">
        <v>10046</v>
      </c>
      <c r="AY82" t="s">
        <v>295</v>
      </c>
    </row>
    <row r="83" spans="1:51" hidden="1" x14ac:dyDescent="0.25">
      <c r="A83" s="5" t="s">
        <v>37</v>
      </c>
      <c r="B83" s="5" t="s">
        <v>19</v>
      </c>
      <c r="C83" s="5" t="s">
        <v>193</v>
      </c>
      <c r="D83" s="5" t="s">
        <v>98</v>
      </c>
      <c r="E83" s="5" t="s">
        <v>9796</v>
      </c>
      <c r="F83" s="5" t="s">
        <v>355</v>
      </c>
      <c r="G83" s="6" t="s">
        <v>356</v>
      </c>
      <c r="H83" s="5" t="s">
        <v>357</v>
      </c>
      <c r="I83" s="5" t="s">
        <v>16</v>
      </c>
      <c r="J83" s="5" t="s">
        <v>21</v>
      </c>
      <c r="K83" s="5" t="s">
        <v>354</v>
      </c>
      <c r="L83" s="5" t="s">
        <v>299</v>
      </c>
      <c r="M83" s="5">
        <v>2382</v>
      </c>
      <c r="N83" s="5">
        <v>1648</v>
      </c>
      <c r="O83" s="5">
        <v>75</v>
      </c>
      <c r="P83" s="5">
        <v>71</v>
      </c>
      <c r="Q83" s="5">
        <v>73</v>
      </c>
      <c r="R83" s="5">
        <v>80</v>
      </c>
      <c r="S83" s="5">
        <v>0</v>
      </c>
      <c r="T83" s="5">
        <v>0</v>
      </c>
      <c r="U83" s="5">
        <v>80</v>
      </c>
      <c r="V83" s="5">
        <v>76</v>
      </c>
      <c r="W83" s="5">
        <v>76</v>
      </c>
      <c r="X83" s="5">
        <v>80</v>
      </c>
      <c r="Y83" s="5">
        <v>80</v>
      </c>
      <c r="Z83" s="5">
        <v>0</v>
      </c>
      <c r="AA83" s="5">
        <v>0</v>
      </c>
      <c r="AB83" s="5">
        <v>79</v>
      </c>
      <c r="AC83" s="5">
        <v>77</v>
      </c>
      <c r="AD83" s="5">
        <v>68</v>
      </c>
      <c r="AE83" s="5">
        <v>83</v>
      </c>
      <c r="AF83" s="5">
        <v>80</v>
      </c>
      <c r="AG83" s="5">
        <v>0</v>
      </c>
      <c r="AH83" s="5">
        <v>0</v>
      </c>
      <c r="AI83" s="5">
        <v>78</v>
      </c>
      <c r="AJ83" s="6">
        <v>80</v>
      </c>
      <c r="AK83" s="5">
        <v>71</v>
      </c>
      <c r="AL83" s="5">
        <v>71</v>
      </c>
      <c r="AM83" s="5">
        <v>72</v>
      </c>
      <c r="AN83" s="5">
        <v>0</v>
      </c>
      <c r="AO83" s="5">
        <v>0</v>
      </c>
      <c r="AP83" s="5">
        <v>64</v>
      </c>
      <c r="AQ83" s="5">
        <v>67</v>
      </c>
      <c r="AR83" s="5">
        <v>67</v>
      </c>
      <c r="AS83" s="5">
        <v>0</v>
      </c>
      <c r="AT83" s="5">
        <f t="shared" si="1"/>
        <v>83</v>
      </c>
      <c r="AU83">
        <v>14</v>
      </c>
      <c r="AV83">
        <v>2.3118349999999999E-2</v>
      </c>
      <c r="AW83">
        <v>0.32365689999999997</v>
      </c>
      <c r="AX83" s="11" t="s">
        <v>10046</v>
      </c>
      <c r="AY83" t="s">
        <v>299</v>
      </c>
    </row>
    <row r="84" spans="1:51" hidden="1" x14ac:dyDescent="0.25">
      <c r="A84" s="5" t="s">
        <v>37</v>
      </c>
      <c r="B84" s="5" t="s">
        <v>19</v>
      </c>
      <c r="C84" s="5" t="s">
        <v>193</v>
      </c>
      <c r="D84" s="5" t="s">
        <v>98</v>
      </c>
      <c r="E84" s="5" t="s">
        <v>9796</v>
      </c>
      <c r="F84" s="5" t="s">
        <v>358</v>
      </c>
      <c r="G84" s="6" t="s">
        <v>359</v>
      </c>
      <c r="H84" s="5" t="s">
        <v>360</v>
      </c>
      <c r="I84" s="5" t="s">
        <v>16</v>
      </c>
      <c r="J84" s="5" t="s">
        <v>21</v>
      </c>
      <c r="K84" s="5" t="s">
        <v>354</v>
      </c>
      <c r="L84" s="5" t="s">
        <v>299</v>
      </c>
      <c r="M84" s="5">
        <v>2267</v>
      </c>
      <c r="N84" s="5">
        <v>1503</v>
      </c>
      <c r="O84" s="5">
        <v>58</v>
      </c>
      <c r="P84" s="5">
        <v>65</v>
      </c>
      <c r="Q84" s="5">
        <v>65</v>
      </c>
      <c r="R84" s="5">
        <v>68</v>
      </c>
      <c r="S84" s="5">
        <v>0</v>
      </c>
      <c r="T84" s="5">
        <v>0</v>
      </c>
      <c r="U84" s="5">
        <v>65</v>
      </c>
      <c r="V84" s="5">
        <v>72</v>
      </c>
      <c r="W84" s="5">
        <v>62</v>
      </c>
      <c r="X84" s="5">
        <v>68</v>
      </c>
      <c r="Y84" s="5">
        <v>68</v>
      </c>
      <c r="Z84" s="5">
        <v>0</v>
      </c>
      <c r="AA84" s="5">
        <v>0</v>
      </c>
      <c r="AB84" s="5">
        <v>66</v>
      </c>
      <c r="AC84" s="5">
        <v>71</v>
      </c>
      <c r="AD84" s="5">
        <v>70</v>
      </c>
      <c r="AE84" s="5">
        <v>65</v>
      </c>
      <c r="AF84" s="5">
        <v>68</v>
      </c>
      <c r="AG84" s="5">
        <v>0</v>
      </c>
      <c r="AH84" s="5">
        <v>0</v>
      </c>
      <c r="AI84" s="5">
        <v>67</v>
      </c>
      <c r="AJ84" s="6">
        <v>68</v>
      </c>
      <c r="AK84" s="5">
        <v>67</v>
      </c>
      <c r="AL84" s="5">
        <v>77</v>
      </c>
      <c r="AM84" s="5">
        <v>77</v>
      </c>
      <c r="AN84" s="5">
        <v>0</v>
      </c>
      <c r="AO84" s="5">
        <v>0</v>
      </c>
      <c r="AP84" s="5">
        <v>73</v>
      </c>
      <c r="AQ84" s="5">
        <v>72</v>
      </c>
      <c r="AR84" s="5">
        <v>71</v>
      </c>
      <c r="AS84" s="5">
        <v>0</v>
      </c>
      <c r="AT84" s="5">
        <f t="shared" si="1"/>
        <v>77</v>
      </c>
      <c r="AU84">
        <v>12</v>
      </c>
      <c r="AV84">
        <v>2.3118349999999999E-2</v>
      </c>
      <c r="AW84">
        <v>0.27742020000000001</v>
      </c>
      <c r="AX84" s="11" t="s">
        <v>10046</v>
      </c>
      <c r="AY84" t="s">
        <v>299</v>
      </c>
    </row>
    <row r="85" spans="1:51" hidden="1" x14ac:dyDescent="0.25">
      <c r="A85" s="5" t="s">
        <v>37</v>
      </c>
      <c r="B85" s="5" t="s">
        <v>19</v>
      </c>
      <c r="C85" s="5" t="s">
        <v>193</v>
      </c>
      <c r="D85" s="5" t="s">
        <v>98</v>
      </c>
      <c r="E85" s="5" t="s">
        <v>9796</v>
      </c>
      <c r="F85" s="5" t="s">
        <v>361</v>
      </c>
      <c r="G85" s="6" t="s">
        <v>362</v>
      </c>
      <c r="H85" s="5" t="s">
        <v>363</v>
      </c>
      <c r="I85" s="5" t="s">
        <v>20</v>
      </c>
      <c r="J85" s="5" t="s">
        <v>21</v>
      </c>
      <c r="K85" s="5" t="s">
        <v>354</v>
      </c>
      <c r="L85" s="5" t="s">
        <v>309</v>
      </c>
      <c r="M85" s="5">
        <v>5861</v>
      </c>
      <c r="N85" s="5">
        <v>6449</v>
      </c>
      <c r="O85" s="5">
        <v>271</v>
      </c>
      <c r="P85" s="5">
        <v>277</v>
      </c>
      <c r="Q85" s="5">
        <v>283</v>
      </c>
      <c r="R85" s="5">
        <v>303</v>
      </c>
      <c r="S85" s="5">
        <v>0</v>
      </c>
      <c r="T85" s="5">
        <v>0</v>
      </c>
      <c r="U85" s="5">
        <v>296</v>
      </c>
      <c r="V85" s="5">
        <v>303</v>
      </c>
      <c r="W85" s="5">
        <v>283</v>
      </c>
      <c r="X85" s="5">
        <v>303</v>
      </c>
      <c r="Y85" s="5">
        <v>303</v>
      </c>
      <c r="Z85" s="5">
        <v>0</v>
      </c>
      <c r="AA85" s="5">
        <v>0</v>
      </c>
      <c r="AB85" s="5">
        <v>296</v>
      </c>
      <c r="AC85" s="5">
        <v>303</v>
      </c>
      <c r="AD85" s="5">
        <v>283</v>
      </c>
      <c r="AE85" s="5">
        <v>303</v>
      </c>
      <c r="AF85" s="5">
        <v>303</v>
      </c>
      <c r="AG85" s="5">
        <v>0</v>
      </c>
      <c r="AH85" s="5">
        <v>0</v>
      </c>
      <c r="AI85" s="5">
        <v>297</v>
      </c>
      <c r="AJ85" s="6">
        <v>304</v>
      </c>
      <c r="AK85" s="5">
        <v>284</v>
      </c>
      <c r="AL85" s="5">
        <v>304</v>
      </c>
      <c r="AM85" s="5">
        <v>304</v>
      </c>
      <c r="AN85" s="5">
        <v>0</v>
      </c>
      <c r="AO85" s="5">
        <v>0</v>
      </c>
      <c r="AP85" s="5">
        <v>277</v>
      </c>
      <c r="AQ85" s="5">
        <v>284</v>
      </c>
      <c r="AR85" s="5">
        <v>285</v>
      </c>
      <c r="AS85" s="5">
        <v>0</v>
      </c>
      <c r="AT85" s="5">
        <f t="shared" si="1"/>
        <v>304</v>
      </c>
      <c r="AU85">
        <v>76</v>
      </c>
      <c r="AV85">
        <v>2.3118349999999999E-2</v>
      </c>
      <c r="AW85">
        <v>1.7569945999999999</v>
      </c>
      <c r="AX85" s="11" t="s">
        <v>10046</v>
      </c>
      <c r="AY85" t="s">
        <v>309</v>
      </c>
    </row>
    <row r="86" spans="1:51" hidden="1" x14ac:dyDescent="0.25">
      <c r="A86" s="5" t="s">
        <v>37</v>
      </c>
      <c r="B86" s="5" t="s">
        <v>19</v>
      </c>
      <c r="C86" s="5" t="s">
        <v>90</v>
      </c>
      <c r="D86" s="5" t="s">
        <v>364</v>
      </c>
      <c r="E86" s="5" t="s">
        <v>9797</v>
      </c>
      <c r="F86" s="5" t="s">
        <v>365</v>
      </c>
      <c r="G86" s="6" t="s">
        <v>366</v>
      </c>
      <c r="H86" s="5" t="s">
        <v>367</v>
      </c>
      <c r="I86" s="5" t="s">
        <v>27</v>
      </c>
      <c r="J86" s="5" t="s">
        <v>21</v>
      </c>
      <c r="K86" s="5" t="s">
        <v>368</v>
      </c>
      <c r="L86" s="5" t="s">
        <v>369</v>
      </c>
      <c r="M86" s="5">
        <v>480</v>
      </c>
      <c r="N86" s="5">
        <v>289</v>
      </c>
      <c r="O86" s="5">
        <v>12</v>
      </c>
      <c r="P86" s="5">
        <v>12</v>
      </c>
      <c r="Q86" s="5">
        <v>13</v>
      </c>
      <c r="R86" s="5">
        <v>13</v>
      </c>
      <c r="S86" s="5">
        <v>0</v>
      </c>
      <c r="T86" s="5">
        <v>0</v>
      </c>
      <c r="U86" s="5">
        <v>13</v>
      </c>
      <c r="V86" s="5">
        <v>14</v>
      </c>
      <c r="W86" s="5">
        <v>13</v>
      </c>
      <c r="X86" s="5">
        <v>14</v>
      </c>
      <c r="Y86" s="5">
        <v>13</v>
      </c>
      <c r="Z86" s="5">
        <v>0</v>
      </c>
      <c r="AA86" s="5">
        <v>0</v>
      </c>
      <c r="AB86" s="5">
        <v>13</v>
      </c>
      <c r="AC86" s="5">
        <v>14</v>
      </c>
      <c r="AD86" s="5">
        <v>13</v>
      </c>
      <c r="AE86" s="5">
        <v>13</v>
      </c>
      <c r="AF86" s="5">
        <v>13</v>
      </c>
      <c r="AG86" s="5">
        <v>0</v>
      </c>
      <c r="AH86" s="5">
        <v>0</v>
      </c>
      <c r="AI86" s="5">
        <v>12</v>
      </c>
      <c r="AJ86" s="6">
        <v>14</v>
      </c>
      <c r="AK86" s="5">
        <v>13</v>
      </c>
      <c r="AL86" s="5">
        <v>14</v>
      </c>
      <c r="AM86" s="5">
        <v>14</v>
      </c>
      <c r="AN86" s="5">
        <v>0</v>
      </c>
      <c r="AO86" s="5">
        <v>0</v>
      </c>
      <c r="AP86" s="5">
        <v>13</v>
      </c>
      <c r="AQ86" s="5">
        <v>13</v>
      </c>
      <c r="AR86" s="5">
        <v>13</v>
      </c>
      <c r="AS86" s="5">
        <v>0</v>
      </c>
      <c r="AT86" s="5">
        <f t="shared" si="1"/>
        <v>14</v>
      </c>
      <c r="AU86">
        <v>7</v>
      </c>
      <c r="AV86">
        <v>6.5651625000000005E-2</v>
      </c>
      <c r="AW86">
        <v>0.45956137500000005</v>
      </c>
      <c r="AX86" s="11" t="s">
        <v>10049</v>
      </c>
      <c r="AY86" t="s">
        <v>369</v>
      </c>
    </row>
    <row r="87" spans="1:51" hidden="1" x14ac:dyDescent="0.25">
      <c r="A87" s="5" t="s">
        <v>37</v>
      </c>
      <c r="B87" s="5" t="s">
        <v>19</v>
      </c>
      <c r="C87" s="5" t="s">
        <v>90</v>
      </c>
      <c r="D87" s="5" t="s">
        <v>364</v>
      </c>
      <c r="E87" s="5" t="s">
        <v>9797</v>
      </c>
      <c r="F87" s="5" t="s">
        <v>370</v>
      </c>
      <c r="G87" s="6" t="s">
        <v>371</v>
      </c>
      <c r="H87" s="5" t="s">
        <v>372</v>
      </c>
      <c r="I87" s="5" t="s">
        <v>16</v>
      </c>
      <c r="J87" s="5" t="s">
        <v>21</v>
      </c>
      <c r="K87" s="5" t="s">
        <v>373</v>
      </c>
      <c r="L87" s="5" t="s">
        <v>374</v>
      </c>
      <c r="M87" s="5">
        <v>480</v>
      </c>
      <c r="N87" s="5">
        <v>289</v>
      </c>
      <c r="O87" s="5">
        <v>12</v>
      </c>
      <c r="P87" s="5">
        <v>12</v>
      </c>
      <c r="Q87" s="5">
        <v>13</v>
      </c>
      <c r="R87" s="5">
        <v>13</v>
      </c>
      <c r="S87" s="5">
        <v>0</v>
      </c>
      <c r="T87" s="5">
        <v>0</v>
      </c>
      <c r="U87" s="5">
        <v>13</v>
      </c>
      <c r="V87" s="5">
        <v>14</v>
      </c>
      <c r="W87" s="5">
        <v>13</v>
      </c>
      <c r="X87" s="5">
        <v>14</v>
      </c>
      <c r="Y87" s="5">
        <v>13</v>
      </c>
      <c r="Z87" s="5">
        <v>0</v>
      </c>
      <c r="AA87" s="5">
        <v>0</v>
      </c>
      <c r="AB87" s="5">
        <v>13</v>
      </c>
      <c r="AC87" s="5">
        <v>14</v>
      </c>
      <c r="AD87" s="5">
        <v>13</v>
      </c>
      <c r="AE87" s="5">
        <v>13</v>
      </c>
      <c r="AF87" s="5">
        <v>13</v>
      </c>
      <c r="AG87" s="5">
        <v>0</v>
      </c>
      <c r="AH87" s="5">
        <v>0</v>
      </c>
      <c r="AI87" s="5">
        <v>12</v>
      </c>
      <c r="AJ87" s="6">
        <v>14</v>
      </c>
      <c r="AK87" s="5">
        <v>13</v>
      </c>
      <c r="AL87" s="5">
        <v>14</v>
      </c>
      <c r="AM87" s="5">
        <v>14</v>
      </c>
      <c r="AN87" s="5">
        <v>0</v>
      </c>
      <c r="AO87" s="5">
        <v>0</v>
      </c>
      <c r="AP87" s="5">
        <v>13</v>
      </c>
      <c r="AQ87" s="5">
        <v>13</v>
      </c>
      <c r="AR87" s="5">
        <v>13</v>
      </c>
      <c r="AS87" s="5">
        <v>0</v>
      </c>
      <c r="AT87" s="5">
        <f t="shared" si="1"/>
        <v>14</v>
      </c>
      <c r="AU87">
        <v>3</v>
      </c>
      <c r="AV87">
        <v>4.3767750000000001E-2</v>
      </c>
      <c r="AW87">
        <v>0.13130325000000001</v>
      </c>
      <c r="AX87" s="11" t="s">
        <v>10049</v>
      </c>
      <c r="AY87" t="s">
        <v>374</v>
      </c>
    </row>
    <row r="88" spans="1:51" hidden="1" x14ac:dyDescent="0.25">
      <c r="A88" s="5" t="s">
        <v>37</v>
      </c>
      <c r="B88" s="5" t="s">
        <v>19</v>
      </c>
      <c r="C88" s="5" t="s">
        <v>90</v>
      </c>
      <c r="D88" s="5" t="s">
        <v>364</v>
      </c>
      <c r="E88" s="5" t="s">
        <v>9797</v>
      </c>
      <c r="F88" s="5" t="s">
        <v>375</v>
      </c>
      <c r="G88" s="6" t="s">
        <v>376</v>
      </c>
      <c r="H88" s="5" t="s">
        <v>377</v>
      </c>
      <c r="I88" s="5" t="s">
        <v>193</v>
      </c>
      <c r="J88" s="5" t="s">
        <v>21</v>
      </c>
      <c r="K88" s="5" t="s">
        <v>373</v>
      </c>
      <c r="L88" s="5" t="s">
        <v>378</v>
      </c>
      <c r="M88" s="5">
        <v>5861</v>
      </c>
      <c r="N88" s="5">
        <v>6449</v>
      </c>
      <c r="O88" s="5">
        <v>271</v>
      </c>
      <c r="P88" s="5">
        <v>277</v>
      </c>
      <c r="Q88" s="5">
        <v>283</v>
      </c>
      <c r="R88" s="5">
        <v>303</v>
      </c>
      <c r="S88" s="5">
        <v>0</v>
      </c>
      <c r="T88" s="5">
        <v>0</v>
      </c>
      <c r="U88" s="5">
        <v>296</v>
      </c>
      <c r="V88" s="5">
        <v>303</v>
      </c>
      <c r="W88" s="5">
        <v>283</v>
      </c>
      <c r="X88" s="5">
        <v>303</v>
      </c>
      <c r="Y88" s="5">
        <v>303</v>
      </c>
      <c r="Z88" s="5">
        <v>0</v>
      </c>
      <c r="AA88" s="5">
        <v>0</v>
      </c>
      <c r="AB88" s="5">
        <v>296</v>
      </c>
      <c r="AC88" s="5">
        <v>303</v>
      </c>
      <c r="AD88" s="5">
        <v>283</v>
      </c>
      <c r="AE88" s="5">
        <v>303</v>
      </c>
      <c r="AF88" s="5">
        <v>303</v>
      </c>
      <c r="AG88" s="5">
        <v>0</v>
      </c>
      <c r="AH88" s="5">
        <v>0</v>
      </c>
      <c r="AI88" s="5">
        <v>297</v>
      </c>
      <c r="AJ88" s="6">
        <v>304</v>
      </c>
      <c r="AK88" s="5">
        <v>284</v>
      </c>
      <c r="AL88" s="5">
        <v>304</v>
      </c>
      <c r="AM88" s="5">
        <v>304</v>
      </c>
      <c r="AN88" s="5">
        <v>0</v>
      </c>
      <c r="AO88" s="5">
        <v>0</v>
      </c>
      <c r="AP88" s="5">
        <v>277</v>
      </c>
      <c r="AQ88" s="5">
        <v>284</v>
      </c>
      <c r="AR88" s="5">
        <v>285</v>
      </c>
      <c r="AS88" s="5">
        <v>0</v>
      </c>
      <c r="AT88" s="5">
        <f t="shared" si="1"/>
        <v>304</v>
      </c>
      <c r="AU88">
        <v>102</v>
      </c>
      <c r="AV88">
        <v>2.527575E-2</v>
      </c>
      <c r="AW88">
        <v>2.5781264999999998</v>
      </c>
      <c r="AX88" s="11" t="s">
        <v>10049</v>
      </c>
      <c r="AY88" t="s">
        <v>378</v>
      </c>
    </row>
    <row r="89" spans="1:51" hidden="1" x14ac:dyDescent="0.25">
      <c r="A89" s="5" t="s">
        <v>37</v>
      </c>
      <c r="B89" s="5" t="s">
        <v>19</v>
      </c>
      <c r="C89" s="5" t="s">
        <v>90</v>
      </c>
      <c r="D89" s="5" t="s">
        <v>364</v>
      </c>
      <c r="E89" s="5" t="s">
        <v>9797</v>
      </c>
      <c r="F89" s="5" t="s">
        <v>379</v>
      </c>
      <c r="G89" s="6" t="s">
        <v>380</v>
      </c>
      <c r="H89" s="5" t="s">
        <v>381</v>
      </c>
      <c r="I89" s="5" t="s">
        <v>16</v>
      </c>
      <c r="J89" s="5" t="s">
        <v>21</v>
      </c>
      <c r="K89" s="5" t="s">
        <v>382</v>
      </c>
      <c r="L89" s="5" t="s">
        <v>374</v>
      </c>
      <c r="M89" s="5">
        <v>480</v>
      </c>
      <c r="N89" s="5">
        <v>289</v>
      </c>
      <c r="O89" s="5">
        <v>12</v>
      </c>
      <c r="P89" s="5">
        <v>12</v>
      </c>
      <c r="Q89" s="5">
        <v>13</v>
      </c>
      <c r="R89" s="5">
        <v>13</v>
      </c>
      <c r="S89" s="5">
        <v>0</v>
      </c>
      <c r="T89" s="5">
        <v>0</v>
      </c>
      <c r="U89" s="5">
        <v>13</v>
      </c>
      <c r="V89" s="5">
        <v>14</v>
      </c>
      <c r="W89" s="5">
        <v>13</v>
      </c>
      <c r="X89" s="5">
        <v>14</v>
      </c>
      <c r="Y89" s="5">
        <v>13</v>
      </c>
      <c r="Z89" s="5">
        <v>0</v>
      </c>
      <c r="AA89" s="5">
        <v>0</v>
      </c>
      <c r="AB89" s="5">
        <v>13</v>
      </c>
      <c r="AC89" s="5">
        <v>14</v>
      </c>
      <c r="AD89" s="5">
        <v>13</v>
      </c>
      <c r="AE89" s="5">
        <v>13</v>
      </c>
      <c r="AF89" s="5">
        <v>13</v>
      </c>
      <c r="AG89" s="5">
        <v>0</v>
      </c>
      <c r="AH89" s="5">
        <v>0</v>
      </c>
      <c r="AI89" s="5">
        <v>12</v>
      </c>
      <c r="AJ89" s="6">
        <v>14</v>
      </c>
      <c r="AK89" s="5">
        <v>13</v>
      </c>
      <c r="AL89" s="5">
        <v>14</v>
      </c>
      <c r="AM89" s="5">
        <v>14</v>
      </c>
      <c r="AN89" s="5">
        <v>0</v>
      </c>
      <c r="AO89" s="5">
        <v>0</v>
      </c>
      <c r="AP89" s="5">
        <v>13</v>
      </c>
      <c r="AQ89" s="5">
        <v>13</v>
      </c>
      <c r="AR89" s="5">
        <v>13</v>
      </c>
      <c r="AS89" s="5">
        <v>0</v>
      </c>
      <c r="AT89" s="5">
        <f t="shared" si="1"/>
        <v>14</v>
      </c>
      <c r="AU89">
        <v>3</v>
      </c>
      <c r="AV89">
        <v>4.3767750000000001E-2</v>
      </c>
      <c r="AW89">
        <v>0.13130325000000001</v>
      </c>
      <c r="AX89" s="11" t="s">
        <v>10049</v>
      </c>
      <c r="AY89" t="s">
        <v>374</v>
      </c>
    </row>
    <row r="90" spans="1:51" hidden="1" x14ac:dyDescent="0.25">
      <c r="A90" s="5" t="s">
        <v>37</v>
      </c>
      <c r="B90" s="5" t="s">
        <v>19</v>
      </c>
      <c r="C90" s="5" t="s">
        <v>90</v>
      </c>
      <c r="D90" s="5" t="s">
        <v>364</v>
      </c>
      <c r="E90" s="5" t="s">
        <v>9797</v>
      </c>
      <c r="F90" s="5" t="s">
        <v>383</v>
      </c>
      <c r="G90" s="6" t="s">
        <v>384</v>
      </c>
      <c r="H90" s="5" t="s">
        <v>385</v>
      </c>
      <c r="I90" s="5" t="s">
        <v>193</v>
      </c>
      <c r="J90" s="5" t="s">
        <v>21</v>
      </c>
      <c r="K90" s="5" t="s">
        <v>382</v>
      </c>
      <c r="L90" s="5" t="s">
        <v>378</v>
      </c>
      <c r="M90" s="5">
        <v>5861</v>
      </c>
      <c r="N90" s="5">
        <v>6449</v>
      </c>
      <c r="O90" s="5">
        <v>271</v>
      </c>
      <c r="P90" s="5">
        <v>277</v>
      </c>
      <c r="Q90" s="5">
        <v>283</v>
      </c>
      <c r="R90" s="5">
        <v>303</v>
      </c>
      <c r="S90" s="5">
        <v>0</v>
      </c>
      <c r="T90" s="5">
        <v>0</v>
      </c>
      <c r="U90" s="5">
        <v>296</v>
      </c>
      <c r="V90" s="5">
        <v>303</v>
      </c>
      <c r="W90" s="5">
        <v>283</v>
      </c>
      <c r="X90" s="5">
        <v>303</v>
      </c>
      <c r="Y90" s="5">
        <v>303</v>
      </c>
      <c r="Z90" s="5">
        <v>0</v>
      </c>
      <c r="AA90" s="5">
        <v>0</v>
      </c>
      <c r="AB90" s="5">
        <v>296</v>
      </c>
      <c r="AC90" s="5">
        <v>303</v>
      </c>
      <c r="AD90" s="5">
        <v>283</v>
      </c>
      <c r="AE90" s="5">
        <v>303</v>
      </c>
      <c r="AF90" s="5">
        <v>303</v>
      </c>
      <c r="AG90" s="5">
        <v>0</v>
      </c>
      <c r="AH90" s="5">
        <v>0</v>
      </c>
      <c r="AI90" s="5">
        <v>297</v>
      </c>
      <c r="AJ90" s="6">
        <v>304</v>
      </c>
      <c r="AK90" s="5">
        <v>284</v>
      </c>
      <c r="AL90" s="5">
        <v>304</v>
      </c>
      <c r="AM90" s="5">
        <v>304</v>
      </c>
      <c r="AN90" s="5">
        <v>0</v>
      </c>
      <c r="AO90" s="5">
        <v>0</v>
      </c>
      <c r="AP90" s="5">
        <v>277</v>
      </c>
      <c r="AQ90" s="5">
        <v>284</v>
      </c>
      <c r="AR90" s="5">
        <v>285</v>
      </c>
      <c r="AS90" s="5">
        <v>0</v>
      </c>
      <c r="AT90" s="5">
        <f t="shared" si="1"/>
        <v>304</v>
      </c>
      <c r="AU90">
        <v>102</v>
      </c>
      <c r="AV90">
        <v>2.527575E-2</v>
      </c>
      <c r="AW90">
        <v>2.5781264999999998</v>
      </c>
      <c r="AX90" s="11" t="s">
        <v>10049</v>
      </c>
      <c r="AY90" t="s">
        <v>378</v>
      </c>
    </row>
    <row r="91" spans="1:51" hidden="1" x14ac:dyDescent="0.25">
      <c r="A91" s="5" t="s">
        <v>37</v>
      </c>
      <c r="B91" s="5" t="s">
        <v>19</v>
      </c>
      <c r="C91" s="5" t="s">
        <v>90</v>
      </c>
      <c r="D91" s="5" t="s">
        <v>364</v>
      </c>
      <c r="E91" s="5" t="s">
        <v>9797</v>
      </c>
      <c r="F91" s="5" t="s">
        <v>386</v>
      </c>
      <c r="G91" s="6" t="s">
        <v>387</v>
      </c>
      <c r="H91" s="5" t="s">
        <v>388</v>
      </c>
      <c r="I91" s="5" t="s">
        <v>16</v>
      </c>
      <c r="J91" s="5" t="s">
        <v>21</v>
      </c>
      <c r="K91" s="5" t="s">
        <v>389</v>
      </c>
      <c r="L91" s="5" t="s">
        <v>374</v>
      </c>
      <c r="M91" s="5">
        <v>480</v>
      </c>
      <c r="N91" s="5">
        <v>289</v>
      </c>
      <c r="O91" s="5">
        <v>12</v>
      </c>
      <c r="P91" s="5">
        <v>12</v>
      </c>
      <c r="Q91" s="5">
        <v>13</v>
      </c>
      <c r="R91" s="5">
        <v>13</v>
      </c>
      <c r="S91" s="5">
        <v>0</v>
      </c>
      <c r="T91" s="5">
        <v>0</v>
      </c>
      <c r="U91" s="5">
        <v>13</v>
      </c>
      <c r="V91" s="5">
        <v>14</v>
      </c>
      <c r="W91" s="5">
        <v>13</v>
      </c>
      <c r="X91" s="5">
        <v>14</v>
      </c>
      <c r="Y91" s="5">
        <v>13</v>
      </c>
      <c r="Z91" s="5">
        <v>0</v>
      </c>
      <c r="AA91" s="5">
        <v>0</v>
      </c>
      <c r="AB91" s="5">
        <v>13</v>
      </c>
      <c r="AC91" s="5">
        <v>14</v>
      </c>
      <c r="AD91" s="5">
        <v>13</v>
      </c>
      <c r="AE91" s="5">
        <v>13</v>
      </c>
      <c r="AF91" s="5">
        <v>13</v>
      </c>
      <c r="AG91" s="5">
        <v>0</v>
      </c>
      <c r="AH91" s="5">
        <v>0</v>
      </c>
      <c r="AI91" s="5">
        <v>12</v>
      </c>
      <c r="AJ91" s="6">
        <v>14</v>
      </c>
      <c r="AK91" s="5">
        <v>13</v>
      </c>
      <c r="AL91" s="5">
        <v>14</v>
      </c>
      <c r="AM91" s="5">
        <v>14</v>
      </c>
      <c r="AN91" s="5">
        <v>0</v>
      </c>
      <c r="AO91" s="5">
        <v>0</v>
      </c>
      <c r="AP91" s="5">
        <v>13</v>
      </c>
      <c r="AQ91" s="5">
        <v>13</v>
      </c>
      <c r="AR91" s="5">
        <v>13</v>
      </c>
      <c r="AS91" s="5">
        <v>0</v>
      </c>
      <c r="AT91" s="5">
        <f t="shared" si="1"/>
        <v>14</v>
      </c>
      <c r="AU91">
        <v>3</v>
      </c>
      <c r="AV91">
        <v>4.3767750000000001E-2</v>
      </c>
      <c r="AW91">
        <v>0.13130325000000001</v>
      </c>
      <c r="AX91" s="11" t="s">
        <v>10049</v>
      </c>
      <c r="AY91" t="s">
        <v>374</v>
      </c>
    </row>
    <row r="92" spans="1:51" hidden="1" x14ac:dyDescent="0.25">
      <c r="A92" s="5" t="s">
        <v>37</v>
      </c>
      <c r="B92" s="5" t="s">
        <v>19</v>
      </c>
      <c r="C92" s="5" t="s">
        <v>90</v>
      </c>
      <c r="D92" s="5" t="s">
        <v>364</v>
      </c>
      <c r="E92" s="5" t="s">
        <v>9797</v>
      </c>
      <c r="F92" s="5" t="s">
        <v>390</v>
      </c>
      <c r="G92" s="6" t="s">
        <v>391</v>
      </c>
      <c r="H92" s="5" t="s">
        <v>392</v>
      </c>
      <c r="I92" s="5" t="s">
        <v>90</v>
      </c>
      <c r="J92" s="5" t="s">
        <v>21</v>
      </c>
      <c r="K92" s="5" t="s">
        <v>393</v>
      </c>
      <c r="L92" s="5" t="s">
        <v>374</v>
      </c>
      <c r="M92" s="5">
        <v>480</v>
      </c>
      <c r="N92" s="5">
        <v>289</v>
      </c>
      <c r="O92" s="5">
        <v>12</v>
      </c>
      <c r="P92" s="5">
        <v>12</v>
      </c>
      <c r="Q92" s="5">
        <v>13</v>
      </c>
      <c r="R92" s="5">
        <v>13</v>
      </c>
      <c r="S92" s="5">
        <v>0</v>
      </c>
      <c r="T92" s="5">
        <v>0</v>
      </c>
      <c r="U92" s="5">
        <v>13</v>
      </c>
      <c r="V92" s="5">
        <v>14</v>
      </c>
      <c r="W92" s="5">
        <v>13</v>
      </c>
      <c r="X92" s="5">
        <v>14</v>
      </c>
      <c r="Y92" s="5">
        <v>13</v>
      </c>
      <c r="Z92" s="5">
        <v>0</v>
      </c>
      <c r="AA92" s="5">
        <v>0</v>
      </c>
      <c r="AB92" s="5">
        <v>13</v>
      </c>
      <c r="AC92" s="5">
        <v>14</v>
      </c>
      <c r="AD92" s="5">
        <v>13</v>
      </c>
      <c r="AE92" s="5">
        <v>13</v>
      </c>
      <c r="AF92" s="5">
        <v>13</v>
      </c>
      <c r="AG92" s="5">
        <v>0</v>
      </c>
      <c r="AH92" s="5">
        <v>0</v>
      </c>
      <c r="AI92" s="5">
        <v>12</v>
      </c>
      <c r="AJ92" s="6">
        <v>14</v>
      </c>
      <c r="AK92" s="5">
        <v>13</v>
      </c>
      <c r="AL92" s="5">
        <v>14</v>
      </c>
      <c r="AM92" s="5">
        <v>14</v>
      </c>
      <c r="AN92" s="5">
        <v>0</v>
      </c>
      <c r="AO92" s="5">
        <v>0</v>
      </c>
      <c r="AP92" s="5">
        <v>13</v>
      </c>
      <c r="AQ92" s="5">
        <v>13</v>
      </c>
      <c r="AR92" s="5">
        <v>13</v>
      </c>
      <c r="AS92" s="5">
        <v>0</v>
      </c>
      <c r="AT92" s="5">
        <f t="shared" si="1"/>
        <v>14</v>
      </c>
      <c r="AU92">
        <v>3</v>
      </c>
      <c r="AV92">
        <v>4.3767750000000001E-2</v>
      </c>
      <c r="AW92">
        <v>0.13130325000000001</v>
      </c>
      <c r="AX92" s="11" t="s">
        <v>10049</v>
      </c>
      <c r="AY92" t="s">
        <v>374</v>
      </c>
    </row>
    <row r="93" spans="1:51" hidden="1" x14ac:dyDescent="0.25">
      <c r="A93" s="5" t="s">
        <v>37</v>
      </c>
      <c r="B93" s="5" t="s">
        <v>19</v>
      </c>
      <c r="C93" s="5" t="s">
        <v>90</v>
      </c>
      <c r="D93" s="5" t="s">
        <v>394</v>
      </c>
      <c r="E93" s="5" t="s">
        <v>9798</v>
      </c>
      <c r="F93" s="5" t="s">
        <v>395</v>
      </c>
      <c r="G93" s="6" t="s">
        <v>396</v>
      </c>
      <c r="H93" s="5" t="s">
        <v>397</v>
      </c>
      <c r="I93" s="5" t="s">
        <v>16</v>
      </c>
      <c r="J93" s="5" t="s">
        <v>21</v>
      </c>
      <c r="K93" s="5" t="s">
        <v>398</v>
      </c>
      <c r="L93" s="5" t="s">
        <v>399</v>
      </c>
      <c r="M93" s="5">
        <v>139</v>
      </c>
      <c r="N93" s="5">
        <v>205</v>
      </c>
      <c r="O93" s="5">
        <v>6</v>
      </c>
      <c r="P93" s="5">
        <v>7</v>
      </c>
      <c r="Q93" s="5">
        <v>8</v>
      </c>
      <c r="R93" s="5">
        <v>5</v>
      </c>
      <c r="S93" s="5">
        <v>0</v>
      </c>
      <c r="T93" s="5">
        <v>0</v>
      </c>
      <c r="U93" s="5">
        <v>6</v>
      </c>
      <c r="V93" s="5">
        <v>9</v>
      </c>
      <c r="W93" s="5">
        <v>5</v>
      </c>
      <c r="X93" s="5">
        <v>8</v>
      </c>
      <c r="Y93" s="5">
        <v>5</v>
      </c>
      <c r="Z93" s="5">
        <v>0</v>
      </c>
      <c r="AA93" s="5">
        <v>0</v>
      </c>
      <c r="AB93" s="5">
        <v>10</v>
      </c>
      <c r="AC93" s="5">
        <v>6</v>
      </c>
      <c r="AD93" s="5">
        <v>13</v>
      </c>
      <c r="AE93" s="5">
        <v>5</v>
      </c>
      <c r="AF93" s="5">
        <v>8</v>
      </c>
      <c r="AG93" s="5">
        <v>0</v>
      </c>
      <c r="AH93" s="5">
        <v>0</v>
      </c>
      <c r="AI93" s="5">
        <v>6</v>
      </c>
      <c r="AJ93" s="6">
        <v>7</v>
      </c>
      <c r="AK93" s="5">
        <v>9</v>
      </c>
      <c r="AL93" s="5">
        <v>16</v>
      </c>
      <c r="AM93" s="5">
        <v>17</v>
      </c>
      <c r="AN93" s="5">
        <v>0</v>
      </c>
      <c r="AO93" s="5">
        <v>0</v>
      </c>
      <c r="AP93" s="5">
        <v>18</v>
      </c>
      <c r="AQ93" s="5">
        <v>17</v>
      </c>
      <c r="AR93" s="5">
        <v>14</v>
      </c>
      <c r="AS93" s="5">
        <v>0</v>
      </c>
      <c r="AT93" s="5">
        <f t="shared" si="1"/>
        <v>18</v>
      </c>
      <c r="AU93">
        <v>2</v>
      </c>
      <c r="AV93">
        <v>4.3767750000000001E-2</v>
      </c>
      <c r="AW93">
        <v>8.7535500000000002E-2</v>
      </c>
      <c r="AX93" s="11" t="s">
        <v>10050</v>
      </c>
      <c r="AY93" t="s">
        <v>399</v>
      </c>
    </row>
    <row r="94" spans="1:51" hidden="1" x14ac:dyDescent="0.25">
      <c r="A94" s="5" t="s">
        <v>37</v>
      </c>
      <c r="B94" s="5" t="s">
        <v>19</v>
      </c>
      <c r="C94" s="5" t="s">
        <v>90</v>
      </c>
      <c r="D94" s="5" t="s">
        <v>394</v>
      </c>
      <c r="E94" s="5" t="s">
        <v>9798</v>
      </c>
      <c r="F94" s="5" t="s">
        <v>400</v>
      </c>
      <c r="G94" s="6" t="s">
        <v>401</v>
      </c>
      <c r="H94" s="5" t="s">
        <v>402</v>
      </c>
      <c r="I94" s="5" t="s">
        <v>16</v>
      </c>
      <c r="J94" s="5" t="s">
        <v>21</v>
      </c>
      <c r="K94" s="5" t="s">
        <v>398</v>
      </c>
      <c r="L94" s="5" t="s">
        <v>399</v>
      </c>
      <c r="M94" s="5">
        <v>4510</v>
      </c>
      <c r="N94" s="5">
        <v>2946</v>
      </c>
      <c r="O94" s="5">
        <v>127</v>
      </c>
      <c r="P94" s="5">
        <v>129</v>
      </c>
      <c r="Q94" s="5">
        <v>130</v>
      </c>
      <c r="R94" s="5">
        <v>143</v>
      </c>
      <c r="S94" s="5">
        <v>0</v>
      </c>
      <c r="T94" s="5">
        <v>0</v>
      </c>
      <c r="U94" s="5">
        <v>139</v>
      </c>
      <c r="V94" s="5">
        <v>139</v>
      </c>
      <c r="W94" s="5">
        <v>133</v>
      </c>
      <c r="X94" s="5">
        <v>140</v>
      </c>
      <c r="Y94" s="5">
        <v>143</v>
      </c>
      <c r="Z94" s="5">
        <v>0</v>
      </c>
      <c r="AA94" s="5">
        <v>0</v>
      </c>
      <c r="AB94" s="5">
        <v>135</v>
      </c>
      <c r="AC94" s="5">
        <v>142</v>
      </c>
      <c r="AD94" s="5">
        <v>125</v>
      </c>
      <c r="AE94" s="5">
        <v>143</v>
      </c>
      <c r="AF94" s="5">
        <v>140</v>
      </c>
      <c r="AG94" s="5">
        <v>0</v>
      </c>
      <c r="AH94" s="5">
        <v>0</v>
      </c>
      <c r="AI94" s="5">
        <v>139</v>
      </c>
      <c r="AJ94" s="6">
        <v>141</v>
      </c>
      <c r="AK94" s="5">
        <v>129</v>
      </c>
      <c r="AL94" s="5">
        <v>132</v>
      </c>
      <c r="AM94" s="5">
        <v>132</v>
      </c>
      <c r="AN94" s="5">
        <v>0</v>
      </c>
      <c r="AO94" s="5">
        <v>0</v>
      </c>
      <c r="AP94" s="5">
        <v>119</v>
      </c>
      <c r="AQ94" s="5">
        <v>122</v>
      </c>
      <c r="AR94" s="5">
        <v>124</v>
      </c>
      <c r="AS94" s="5">
        <v>0</v>
      </c>
      <c r="AT94" s="5">
        <f t="shared" si="1"/>
        <v>143</v>
      </c>
      <c r="AU94">
        <v>24</v>
      </c>
      <c r="AV94">
        <v>4.3767750000000001E-2</v>
      </c>
      <c r="AW94">
        <v>1.0504260000000001</v>
      </c>
      <c r="AX94" s="11" t="s">
        <v>10050</v>
      </c>
      <c r="AY94" t="s">
        <v>399</v>
      </c>
    </row>
    <row r="95" spans="1:51" hidden="1" x14ac:dyDescent="0.25">
      <c r="A95" s="5" t="s">
        <v>37</v>
      </c>
      <c r="B95" s="5" t="s">
        <v>19</v>
      </c>
      <c r="C95" s="5" t="s">
        <v>90</v>
      </c>
      <c r="D95" s="5" t="s">
        <v>394</v>
      </c>
      <c r="E95" s="5" t="s">
        <v>9798</v>
      </c>
      <c r="F95" s="5" t="s">
        <v>403</v>
      </c>
      <c r="G95" s="6" t="s">
        <v>404</v>
      </c>
      <c r="H95" s="5" t="s">
        <v>405</v>
      </c>
      <c r="I95" s="5" t="s">
        <v>16</v>
      </c>
      <c r="J95" s="5" t="s">
        <v>21</v>
      </c>
      <c r="K95" s="5" t="s">
        <v>398</v>
      </c>
      <c r="L95" s="5" t="s">
        <v>399</v>
      </c>
      <c r="M95" s="5">
        <v>139</v>
      </c>
      <c r="N95" s="5">
        <v>205</v>
      </c>
      <c r="O95" s="5">
        <v>6</v>
      </c>
      <c r="P95" s="5">
        <v>7</v>
      </c>
      <c r="Q95" s="5">
        <v>8</v>
      </c>
      <c r="R95" s="5">
        <v>5</v>
      </c>
      <c r="S95" s="5">
        <v>0</v>
      </c>
      <c r="T95" s="5">
        <v>0</v>
      </c>
      <c r="U95" s="5">
        <v>6</v>
      </c>
      <c r="V95" s="5">
        <v>9</v>
      </c>
      <c r="W95" s="5">
        <v>5</v>
      </c>
      <c r="X95" s="5">
        <v>8</v>
      </c>
      <c r="Y95" s="5">
        <v>5</v>
      </c>
      <c r="Z95" s="5">
        <v>0</v>
      </c>
      <c r="AA95" s="5">
        <v>0</v>
      </c>
      <c r="AB95" s="5">
        <v>10</v>
      </c>
      <c r="AC95" s="5">
        <v>6</v>
      </c>
      <c r="AD95" s="5">
        <v>13</v>
      </c>
      <c r="AE95" s="5">
        <v>5</v>
      </c>
      <c r="AF95" s="5">
        <v>8</v>
      </c>
      <c r="AG95" s="5">
        <v>0</v>
      </c>
      <c r="AH95" s="5">
        <v>0</v>
      </c>
      <c r="AI95" s="5">
        <v>6</v>
      </c>
      <c r="AJ95" s="6">
        <v>7</v>
      </c>
      <c r="AK95" s="5">
        <v>9</v>
      </c>
      <c r="AL95" s="5">
        <v>16</v>
      </c>
      <c r="AM95" s="5">
        <v>17</v>
      </c>
      <c r="AN95" s="5">
        <v>0</v>
      </c>
      <c r="AO95" s="5">
        <v>0</v>
      </c>
      <c r="AP95" s="5">
        <v>18</v>
      </c>
      <c r="AQ95" s="5">
        <v>17</v>
      </c>
      <c r="AR95" s="5">
        <v>14</v>
      </c>
      <c r="AS95" s="5">
        <v>0</v>
      </c>
      <c r="AT95" s="5">
        <f t="shared" si="1"/>
        <v>18</v>
      </c>
      <c r="AU95">
        <v>2</v>
      </c>
      <c r="AV95">
        <v>4.3767750000000001E-2</v>
      </c>
      <c r="AW95">
        <v>8.7535500000000002E-2</v>
      </c>
      <c r="AX95" s="11" t="s">
        <v>10050</v>
      </c>
      <c r="AY95" t="s">
        <v>399</v>
      </c>
    </row>
    <row r="96" spans="1:51" hidden="1" x14ac:dyDescent="0.25">
      <c r="A96" s="5" t="s">
        <v>37</v>
      </c>
      <c r="B96" s="5" t="s">
        <v>19</v>
      </c>
      <c r="C96" s="5" t="s">
        <v>90</v>
      </c>
      <c r="D96" s="5" t="s">
        <v>394</v>
      </c>
      <c r="E96" s="5" t="s">
        <v>9798</v>
      </c>
      <c r="F96" s="5" t="s">
        <v>406</v>
      </c>
      <c r="G96" s="6" t="s">
        <v>407</v>
      </c>
      <c r="H96" s="5" t="s">
        <v>408</v>
      </c>
      <c r="I96" s="5" t="s">
        <v>16</v>
      </c>
      <c r="J96" s="5" t="s">
        <v>21</v>
      </c>
      <c r="K96" s="5" t="s">
        <v>398</v>
      </c>
      <c r="L96" s="5" t="s">
        <v>399</v>
      </c>
      <c r="M96" s="5">
        <v>4510</v>
      </c>
      <c r="N96" s="5">
        <v>2946</v>
      </c>
      <c r="O96" s="5">
        <v>127</v>
      </c>
      <c r="P96" s="5">
        <v>129</v>
      </c>
      <c r="Q96" s="5">
        <v>130</v>
      </c>
      <c r="R96" s="5">
        <v>143</v>
      </c>
      <c r="S96" s="5">
        <v>0</v>
      </c>
      <c r="T96" s="5">
        <v>0</v>
      </c>
      <c r="U96" s="5">
        <v>139</v>
      </c>
      <c r="V96" s="5">
        <v>139</v>
      </c>
      <c r="W96" s="5">
        <v>133</v>
      </c>
      <c r="X96" s="5">
        <v>140</v>
      </c>
      <c r="Y96" s="5">
        <v>143</v>
      </c>
      <c r="Z96" s="5">
        <v>0</v>
      </c>
      <c r="AA96" s="5">
        <v>0</v>
      </c>
      <c r="AB96" s="5">
        <v>135</v>
      </c>
      <c r="AC96" s="5">
        <v>142</v>
      </c>
      <c r="AD96" s="5">
        <v>125</v>
      </c>
      <c r="AE96" s="5">
        <v>143</v>
      </c>
      <c r="AF96" s="5">
        <v>140</v>
      </c>
      <c r="AG96" s="5">
        <v>0</v>
      </c>
      <c r="AH96" s="5">
        <v>0</v>
      </c>
      <c r="AI96" s="5">
        <v>139</v>
      </c>
      <c r="AJ96" s="6">
        <v>141</v>
      </c>
      <c r="AK96" s="5">
        <v>129</v>
      </c>
      <c r="AL96" s="5">
        <v>132</v>
      </c>
      <c r="AM96" s="5">
        <v>132</v>
      </c>
      <c r="AN96" s="5">
        <v>0</v>
      </c>
      <c r="AO96" s="5">
        <v>0</v>
      </c>
      <c r="AP96" s="5">
        <v>119</v>
      </c>
      <c r="AQ96" s="5">
        <v>122</v>
      </c>
      <c r="AR96" s="5">
        <v>124</v>
      </c>
      <c r="AS96" s="5">
        <v>0</v>
      </c>
      <c r="AT96" s="5">
        <f t="shared" si="1"/>
        <v>143</v>
      </c>
      <c r="AU96">
        <v>24</v>
      </c>
      <c r="AV96">
        <v>4.3767750000000001E-2</v>
      </c>
      <c r="AW96">
        <v>1.0504260000000001</v>
      </c>
      <c r="AX96" s="11" t="s">
        <v>10050</v>
      </c>
      <c r="AY96" t="s">
        <v>399</v>
      </c>
    </row>
    <row r="97" spans="1:51" hidden="1" x14ac:dyDescent="0.25">
      <c r="A97" s="5" t="s">
        <v>37</v>
      </c>
      <c r="B97" s="5" t="s">
        <v>19</v>
      </c>
      <c r="C97" s="5" t="s">
        <v>90</v>
      </c>
      <c r="D97" s="5" t="s">
        <v>409</v>
      </c>
      <c r="E97" s="5" t="s">
        <v>9799</v>
      </c>
      <c r="F97" s="5" t="s">
        <v>410</v>
      </c>
      <c r="G97" s="6" t="s">
        <v>411</v>
      </c>
      <c r="H97" s="5" t="s">
        <v>412</v>
      </c>
      <c r="I97" s="5" t="s">
        <v>27</v>
      </c>
      <c r="J97" s="5" t="s">
        <v>21</v>
      </c>
      <c r="K97" s="5" t="s">
        <v>413</v>
      </c>
      <c r="L97" s="5" t="s">
        <v>414</v>
      </c>
      <c r="M97" s="5">
        <v>139</v>
      </c>
      <c r="N97" s="5">
        <v>173</v>
      </c>
      <c r="O97" s="5">
        <v>4</v>
      </c>
      <c r="P97" s="5">
        <v>6</v>
      </c>
      <c r="Q97" s="5">
        <v>6</v>
      </c>
      <c r="R97" s="5">
        <v>4</v>
      </c>
      <c r="S97" s="5">
        <v>0</v>
      </c>
      <c r="T97" s="5">
        <v>0</v>
      </c>
      <c r="U97" s="5">
        <v>4</v>
      </c>
      <c r="V97" s="5">
        <v>8</v>
      </c>
      <c r="W97" s="5">
        <v>3</v>
      </c>
      <c r="X97" s="5">
        <v>7</v>
      </c>
      <c r="Y97" s="5">
        <v>3</v>
      </c>
      <c r="Z97" s="5">
        <v>0</v>
      </c>
      <c r="AA97" s="5">
        <v>0</v>
      </c>
      <c r="AB97" s="5">
        <v>8</v>
      </c>
      <c r="AC97" s="5">
        <v>5</v>
      </c>
      <c r="AD97" s="5">
        <v>11</v>
      </c>
      <c r="AE97" s="5">
        <v>4</v>
      </c>
      <c r="AF97" s="5">
        <v>6</v>
      </c>
      <c r="AG97" s="5">
        <v>0</v>
      </c>
      <c r="AH97" s="5">
        <v>0</v>
      </c>
      <c r="AI97" s="5">
        <v>5</v>
      </c>
      <c r="AJ97" s="6">
        <v>6</v>
      </c>
      <c r="AK97" s="5">
        <v>7</v>
      </c>
      <c r="AL97" s="5">
        <v>14</v>
      </c>
      <c r="AM97" s="5">
        <v>16</v>
      </c>
      <c r="AN97" s="5">
        <v>0</v>
      </c>
      <c r="AO97" s="5">
        <v>0</v>
      </c>
      <c r="AP97" s="5">
        <v>16</v>
      </c>
      <c r="AQ97" s="5">
        <v>16</v>
      </c>
      <c r="AR97" s="5">
        <v>14</v>
      </c>
      <c r="AS97" s="5">
        <v>0</v>
      </c>
      <c r="AT97" s="5">
        <f t="shared" si="1"/>
        <v>16</v>
      </c>
      <c r="AU97">
        <v>3</v>
      </c>
      <c r="AV97">
        <v>9.6962400000000004E-2</v>
      </c>
      <c r="AW97">
        <v>0.29088720000000001</v>
      </c>
      <c r="AX97" s="11" t="s">
        <v>10042</v>
      </c>
      <c r="AY97" t="s">
        <v>414</v>
      </c>
    </row>
    <row r="98" spans="1:51" hidden="1" x14ac:dyDescent="0.25">
      <c r="A98" s="5" t="s">
        <v>37</v>
      </c>
      <c r="B98" s="5" t="s">
        <v>19</v>
      </c>
      <c r="C98" s="5" t="s">
        <v>90</v>
      </c>
      <c r="D98" s="5" t="s">
        <v>409</v>
      </c>
      <c r="E98" s="5" t="s">
        <v>9799</v>
      </c>
      <c r="F98" s="5" t="s">
        <v>415</v>
      </c>
      <c r="G98" s="6" t="s">
        <v>416</v>
      </c>
      <c r="H98" s="5" t="s">
        <v>417</v>
      </c>
      <c r="I98" s="5" t="s">
        <v>27</v>
      </c>
      <c r="J98" s="5" t="s">
        <v>21</v>
      </c>
      <c r="K98" s="5" t="s">
        <v>413</v>
      </c>
      <c r="L98" s="5" t="s">
        <v>418</v>
      </c>
      <c r="M98" s="5">
        <v>0</v>
      </c>
      <c r="N98" s="5">
        <v>32</v>
      </c>
      <c r="O98" s="5">
        <v>2</v>
      </c>
      <c r="P98" s="5">
        <v>1</v>
      </c>
      <c r="Q98" s="5">
        <v>2</v>
      </c>
      <c r="R98" s="5">
        <v>1</v>
      </c>
      <c r="S98" s="5">
        <v>0</v>
      </c>
      <c r="T98" s="5">
        <v>0</v>
      </c>
      <c r="U98" s="5">
        <v>2</v>
      </c>
      <c r="V98" s="5">
        <v>1</v>
      </c>
      <c r="W98" s="5">
        <v>2</v>
      </c>
      <c r="X98" s="5">
        <v>1</v>
      </c>
      <c r="Y98" s="5">
        <v>2</v>
      </c>
      <c r="Z98" s="5">
        <v>0</v>
      </c>
      <c r="AA98" s="5">
        <v>0</v>
      </c>
      <c r="AB98" s="5">
        <v>2</v>
      </c>
      <c r="AC98" s="5">
        <v>1</v>
      </c>
      <c r="AD98" s="5">
        <v>2</v>
      </c>
      <c r="AE98" s="5">
        <v>1</v>
      </c>
      <c r="AF98" s="5">
        <v>2</v>
      </c>
      <c r="AG98" s="5">
        <v>0</v>
      </c>
      <c r="AH98" s="5">
        <v>0</v>
      </c>
      <c r="AI98" s="5">
        <v>1</v>
      </c>
      <c r="AJ98" s="6">
        <v>1</v>
      </c>
      <c r="AK98" s="5">
        <v>2</v>
      </c>
      <c r="AL98" s="5">
        <v>2</v>
      </c>
      <c r="AM98" s="5">
        <v>1</v>
      </c>
      <c r="AN98" s="5">
        <v>0</v>
      </c>
      <c r="AO98" s="5">
        <v>0</v>
      </c>
      <c r="AP98" s="5">
        <v>2</v>
      </c>
      <c r="AQ98" s="5">
        <v>1</v>
      </c>
      <c r="AR98" s="5">
        <v>0</v>
      </c>
      <c r="AS98" s="5">
        <v>0</v>
      </c>
      <c r="AT98" s="5">
        <f t="shared" si="1"/>
        <v>2</v>
      </c>
      <c r="AU98">
        <v>1</v>
      </c>
      <c r="AV98">
        <v>9.6962400000000004E-2</v>
      </c>
      <c r="AW98">
        <v>9.6962400000000004E-2</v>
      </c>
      <c r="AX98" s="11" t="s">
        <v>10042</v>
      </c>
      <c r="AY98" t="s">
        <v>418</v>
      </c>
    </row>
    <row r="99" spans="1:51" hidden="1" x14ac:dyDescent="0.25">
      <c r="A99" s="5" t="s">
        <v>37</v>
      </c>
      <c r="B99" s="5" t="s">
        <v>19</v>
      </c>
      <c r="C99" s="5" t="s">
        <v>90</v>
      </c>
      <c r="D99" s="5" t="s">
        <v>409</v>
      </c>
      <c r="E99" s="5" t="s">
        <v>9799</v>
      </c>
      <c r="F99" s="5" t="s">
        <v>419</v>
      </c>
      <c r="G99" s="6" t="s">
        <v>420</v>
      </c>
      <c r="H99" s="5" t="s">
        <v>421</v>
      </c>
      <c r="I99" s="5" t="s">
        <v>27</v>
      </c>
      <c r="J99" s="5" t="s">
        <v>21</v>
      </c>
      <c r="K99" s="5" t="s">
        <v>413</v>
      </c>
      <c r="L99" s="5" t="s">
        <v>422</v>
      </c>
      <c r="M99" s="5">
        <v>214</v>
      </c>
      <c r="N99" s="5">
        <v>99</v>
      </c>
      <c r="O99" s="5">
        <v>4</v>
      </c>
      <c r="P99" s="5">
        <v>4</v>
      </c>
      <c r="Q99" s="5">
        <v>7</v>
      </c>
      <c r="R99" s="5">
        <v>3</v>
      </c>
      <c r="S99" s="5">
        <v>0</v>
      </c>
      <c r="T99" s="5">
        <v>0</v>
      </c>
      <c r="U99" s="5">
        <v>4</v>
      </c>
      <c r="V99" s="5">
        <v>6</v>
      </c>
      <c r="W99" s="5">
        <v>6</v>
      </c>
      <c r="X99" s="5">
        <v>3</v>
      </c>
      <c r="Y99" s="5">
        <v>6</v>
      </c>
      <c r="Z99" s="5">
        <v>0</v>
      </c>
      <c r="AA99" s="5">
        <v>0</v>
      </c>
      <c r="AB99" s="5">
        <v>3</v>
      </c>
      <c r="AC99" s="5">
        <v>6</v>
      </c>
      <c r="AD99" s="5">
        <v>5</v>
      </c>
      <c r="AE99" s="5">
        <v>4</v>
      </c>
      <c r="AF99" s="5">
        <v>5</v>
      </c>
      <c r="AG99" s="5">
        <v>0</v>
      </c>
      <c r="AH99" s="5">
        <v>0</v>
      </c>
      <c r="AI99" s="5">
        <v>5</v>
      </c>
      <c r="AJ99" s="6">
        <v>5</v>
      </c>
      <c r="AK99" s="5">
        <v>5</v>
      </c>
      <c r="AL99" s="5">
        <v>4</v>
      </c>
      <c r="AM99" s="5">
        <v>5</v>
      </c>
      <c r="AN99" s="5">
        <v>0</v>
      </c>
      <c r="AO99" s="5">
        <v>0</v>
      </c>
      <c r="AP99" s="5">
        <v>5</v>
      </c>
      <c r="AQ99" s="5">
        <v>4</v>
      </c>
      <c r="AR99" s="5">
        <v>0</v>
      </c>
      <c r="AS99" s="5">
        <v>0</v>
      </c>
      <c r="AT99" s="5">
        <f t="shared" si="1"/>
        <v>7</v>
      </c>
      <c r="AU99">
        <v>3</v>
      </c>
      <c r="AV99">
        <v>9.6962400000000004E-2</v>
      </c>
      <c r="AW99">
        <v>0.29088720000000001</v>
      </c>
      <c r="AX99" s="11" t="s">
        <v>10042</v>
      </c>
      <c r="AY99" t="s">
        <v>422</v>
      </c>
    </row>
    <row r="100" spans="1:51" hidden="1" x14ac:dyDescent="0.25">
      <c r="A100" s="5" t="s">
        <v>37</v>
      </c>
      <c r="B100" s="5" t="s">
        <v>19</v>
      </c>
      <c r="C100" s="5" t="s">
        <v>90</v>
      </c>
      <c r="D100" s="5" t="s">
        <v>409</v>
      </c>
      <c r="E100" s="5" t="s">
        <v>9799</v>
      </c>
      <c r="F100" s="5" t="s">
        <v>423</v>
      </c>
      <c r="G100" s="6" t="s">
        <v>424</v>
      </c>
      <c r="H100" s="5" t="s">
        <v>425</v>
      </c>
      <c r="I100" s="5" t="s">
        <v>27</v>
      </c>
      <c r="J100" s="5" t="s">
        <v>21</v>
      </c>
      <c r="K100" s="5" t="s">
        <v>413</v>
      </c>
      <c r="L100" s="5" t="s">
        <v>414</v>
      </c>
      <c r="M100" s="5">
        <v>1686</v>
      </c>
      <c r="N100" s="5">
        <v>1047</v>
      </c>
      <c r="O100" s="5">
        <v>41</v>
      </c>
      <c r="P100" s="5">
        <v>46</v>
      </c>
      <c r="Q100" s="5">
        <v>44</v>
      </c>
      <c r="R100" s="5">
        <v>52</v>
      </c>
      <c r="S100" s="5">
        <v>0</v>
      </c>
      <c r="T100" s="5">
        <v>0</v>
      </c>
      <c r="U100" s="5">
        <v>47</v>
      </c>
      <c r="V100" s="5">
        <v>50</v>
      </c>
      <c r="W100" s="5">
        <v>44</v>
      </c>
      <c r="X100" s="5">
        <v>50</v>
      </c>
      <c r="Y100" s="5">
        <v>50</v>
      </c>
      <c r="Z100" s="5">
        <v>0</v>
      </c>
      <c r="AA100" s="5">
        <v>0</v>
      </c>
      <c r="AB100" s="5">
        <v>45</v>
      </c>
      <c r="AC100" s="5">
        <v>53</v>
      </c>
      <c r="AD100" s="5">
        <v>44</v>
      </c>
      <c r="AE100" s="5">
        <v>49</v>
      </c>
      <c r="AF100" s="5">
        <v>48</v>
      </c>
      <c r="AG100" s="5">
        <v>0</v>
      </c>
      <c r="AH100" s="5">
        <v>0</v>
      </c>
      <c r="AI100" s="5">
        <v>49</v>
      </c>
      <c r="AJ100" s="6">
        <v>48</v>
      </c>
      <c r="AK100" s="5">
        <v>46</v>
      </c>
      <c r="AL100" s="5">
        <v>50</v>
      </c>
      <c r="AM100" s="5">
        <v>47</v>
      </c>
      <c r="AN100" s="5">
        <v>0</v>
      </c>
      <c r="AO100" s="5">
        <v>0</v>
      </c>
      <c r="AP100" s="5">
        <v>44</v>
      </c>
      <c r="AQ100" s="5">
        <v>44</v>
      </c>
      <c r="AR100" s="5">
        <v>56</v>
      </c>
      <c r="AS100" s="5">
        <v>0</v>
      </c>
      <c r="AT100" s="5">
        <f t="shared" si="1"/>
        <v>56</v>
      </c>
      <c r="AU100">
        <v>24</v>
      </c>
      <c r="AV100">
        <v>9.6962400000000004E-2</v>
      </c>
      <c r="AW100">
        <v>2.3270976000000001</v>
      </c>
      <c r="AX100" s="11" t="s">
        <v>10042</v>
      </c>
      <c r="AY100" t="s">
        <v>414</v>
      </c>
    </row>
    <row r="101" spans="1:51" hidden="1" x14ac:dyDescent="0.25">
      <c r="A101" s="5" t="s">
        <v>37</v>
      </c>
      <c r="B101" s="5" t="s">
        <v>19</v>
      </c>
      <c r="C101" s="5" t="s">
        <v>90</v>
      </c>
      <c r="D101" s="5" t="s">
        <v>409</v>
      </c>
      <c r="E101" s="5" t="s">
        <v>9799</v>
      </c>
      <c r="F101" s="5" t="s">
        <v>426</v>
      </c>
      <c r="G101" s="6" t="s">
        <v>427</v>
      </c>
      <c r="H101" s="5" t="s">
        <v>428</v>
      </c>
      <c r="I101" s="5" t="s">
        <v>27</v>
      </c>
      <c r="J101" s="5" t="s">
        <v>21</v>
      </c>
      <c r="K101" s="5" t="s">
        <v>413</v>
      </c>
      <c r="L101" s="5" t="s">
        <v>422</v>
      </c>
      <c r="M101" s="5">
        <v>200</v>
      </c>
      <c r="N101" s="5">
        <v>141</v>
      </c>
      <c r="O101" s="5">
        <v>7</v>
      </c>
      <c r="P101" s="5">
        <v>7</v>
      </c>
      <c r="Q101" s="5">
        <v>6</v>
      </c>
      <c r="R101" s="5">
        <v>8</v>
      </c>
      <c r="S101" s="5">
        <v>0</v>
      </c>
      <c r="T101" s="5">
        <v>0</v>
      </c>
      <c r="U101" s="5">
        <v>6</v>
      </c>
      <c r="V101" s="5">
        <v>7</v>
      </c>
      <c r="W101" s="5">
        <v>6</v>
      </c>
      <c r="X101" s="5">
        <v>7</v>
      </c>
      <c r="Y101" s="5">
        <v>7</v>
      </c>
      <c r="Z101" s="5">
        <v>0</v>
      </c>
      <c r="AA101" s="5">
        <v>0</v>
      </c>
      <c r="AB101" s="5">
        <v>7</v>
      </c>
      <c r="AC101" s="5">
        <v>6</v>
      </c>
      <c r="AD101" s="5">
        <v>7</v>
      </c>
      <c r="AE101" s="5">
        <v>7</v>
      </c>
      <c r="AF101" s="5">
        <v>6</v>
      </c>
      <c r="AG101" s="5">
        <v>0</v>
      </c>
      <c r="AH101" s="5">
        <v>0</v>
      </c>
      <c r="AI101" s="5">
        <v>7</v>
      </c>
      <c r="AJ101" s="6">
        <v>7</v>
      </c>
      <c r="AK101" s="5">
        <v>7</v>
      </c>
      <c r="AL101" s="5">
        <v>6</v>
      </c>
      <c r="AM101" s="5">
        <v>7</v>
      </c>
      <c r="AN101" s="5">
        <v>0</v>
      </c>
      <c r="AO101" s="5">
        <v>0</v>
      </c>
      <c r="AP101" s="5">
        <v>6</v>
      </c>
      <c r="AQ101" s="5">
        <v>7</v>
      </c>
      <c r="AR101" s="5">
        <v>0</v>
      </c>
      <c r="AS101" s="5">
        <v>0</v>
      </c>
      <c r="AT101" s="5">
        <f t="shared" si="1"/>
        <v>8</v>
      </c>
      <c r="AU101">
        <v>4</v>
      </c>
      <c r="AV101">
        <v>9.6962400000000004E-2</v>
      </c>
      <c r="AW101">
        <v>0.38784960000000002</v>
      </c>
      <c r="AX101" s="11" t="s">
        <v>10042</v>
      </c>
      <c r="AY101" t="s">
        <v>422</v>
      </c>
    </row>
    <row r="102" spans="1:51" hidden="1" x14ac:dyDescent="0.25">
      <c r="A102" s="5" t="s">
        <v>37</v>
      </c>
      <c r="B102" s="5" t="s">
        <v>19</v>
      </c>
      <c r="C102" s="5" t="s">
        <v>90</v>
      </c>
      <c r="D102" s="5" t="s">
        <v>409</v>
      </c>
      <c r="E102" s="5" t="s">
        <v>9799</v>
      </c>
      <c r="F102" s="5" t="s">
        <v>429</v>
      </c>
      <c r="G102" s="6" t="s">
        <v>430</v>
      </c>
      <c r="H102" s="5" t="s">
        <v>431</v>
      </c>
      <c r="I102" s="5" t="s">
        <v>27</v>
      </c>
      <c r="J102" s="5" t="s">
        <v>21</v>
      </c>
      <c r="K102" s="5" t="s">
        <v>413</v>
      </c>
      <c r="L102" s="5" t="s">
        <v>414</v>
      </c>
      <c r="M102" s="5">
        <v>29</v>
      </c>
      <c r="N102" s="5">
        <v>25</v>
      </c>
      <c r="O102" s="5">
        <v>1</v>
      </c>
      <c r="P102" s="5">
        <v>1</v>
      </c>
      <c r="Q102" s="5">
        <v>1</v>
      </c>
      <c r="R102" s="5">
        <v>1</v>
      </c>
      <c r="S102" s="5">
        <v>0</v>
      </c>
      <c r="T102" s="5">
        <v>0</v>
      </c>
      <c r="U102" s="5">
        <v>2</v>
      </c>
      <c r="V102" s="5">
        <v>1</v>
      </c>
      <c r="W102" s="5">
        <v>1</v>
      </c>
      <c r="X102" s="5">
        <v>1</v>
      </c>
      <c r="Y102" s="5">
        <v>1</v>
      </c>
      <c r="Z102" s="5">
        <v>0</v>
      </c>
      <c r="AA102" s="5">
        <v>0</v>
      </c>
      <c r="AB102" s="5">
        <v>1</v>
      </c>
      <c r="AC102" s="5">
        <v>1</v>
      </c>
      <c r="AD102" s="5">
        <v>2</v>
      </c>
      <c r="AE102" s="5">
        <v>1</v>
      </c>
      <c r="AF102" s="5">
        <v>1</v>
      </c>
      <c r="AG102" s="5">
        <v>0</v>
      </c>
      <c r="AH102" s="5">
        <v>0</v>
      </c>
      <c r="AI102" s="5">
        <v>1</v>
      </c>
      <c r="AJ102" s="6">
        <v>1</v>
      </c>
      <c r="AK102" s="5">
        <v>1</v>
      </c>
      <c r="AL102" s="5">
        <v>2</v>
      </c>
      <c r="AM102" s="5">
        <v>1</v>
      </c>
      <c r="AN102" s="5">
        <v>0</v>
      </c>
      <c r="AO102" s="5">
        <v>0</v>
      </c>
      <c r="AP102" s="5">
        <v>1</v>
      </c>
      <c r="AQ102" s="5">
        <v>1</v>
      </c>
      <c r="AR102" s="5">
        <v>1</v>
      </c>
      <c r="AS102" s="5">
        <v>0</v>
      </c>
      <c r="AT102" s="5">
        <f t="shared" si="1"/>
        <v>2</v>
      </c>
      <c r="AU102">
        <v>1</v>
      </c>
      <c r="AV102">
        <v>9.6962400000000004E-2</v>
      </c>
      <c r="AW102">
        <v>9.6962400000000004E-2</v>
      </c>
      <c r="AX102" s="11" t="s">
        <v>10042</v>
      </c>
      <c r="AY102" t="s">
        <v>414</v>
      </c>
    </row>
    <row r="103" spans="1:51" hidden="1" x14ac:dyDescent="0.25">
      <c r="A103" s="5" t="s">
        <v>37</v>
      </c>
      <c r="B103" s="5" t="s">
        <v>19</v>
      </c>
      <c r="C103" s="5" t="s">
        <v>90</v>
      </c>
      <c r="D103" s="5" t="s">
        <v>409</v>
      </c>
      <c r="E103" s="5" t="s">
        <v>9799</v>
      </c>
      <c r="F103" s="5" t="s">
        <v>432</v>
      </c>
      <c r="G103" s="6" t="s">
        <v>433</v>
      </c>
      <c r="H103" s="5" t="s">
        <v>434</v>
      </c>
      <c r="I103" s="5" t="s">
        <v>27</v>
      </c>
      <c r="J103" s="5" t="s">
        <v>21</v>
      </c>
      <c r="K103" s="5" t="s">
        <v>413</v>
      </c>
      <c r="L103" s="5" t="s">
        <v>414</v>
      </c>
      <c r="M103" s="5">
        <v>2381</v>
      </c>
      <c r="N103" s="5">
        <v>1634</v>
      </c>
      <c r="O103" s="5">
        <v>74</v>
      </c>
      <c r="P103" s="5">
        <v>71</v>
      </c>
      <c r="Q103" s="5">
        <v>72</v>
      </c>
      <c r="R103" s="5">
        <v>79</v>
      </c>
      <c r="S103" s="5">
        <v>0</v>
      </c>
      <c r="T103" s="5">
        <v>0</v>
      </c>
      <c r="U103" s="5">
        <v>80</v>
      </c>
      <c r="V103" s="5">
        <v>75</v>
      </c>
      <c r="W103" s="5">
        <v>76</v>
      </c>
      <c r="X103" s="5">
        <v>79</v>
      </c>
      <c r="Y103" s="5">
        <v>79</v>
      </c>
      <c r="Z103" s="5">
        <v>0</v>
      </c>
      <c r="AA103" s="5">
        <v>0</v>
      </c>
      <c r="AB103" s="5">
        <v>79</v>
      </c>
      <c r="AC103" s="5">
        <v>76</v>
      </c>
      <c r="AD103" s="5">
        <v>67</v>
      </c>
      <c r="AE103" s="5">
        <v>82</v>
      </c>
      <c r="AF103" s="5">
        <v>80</v>
      </c>
      <c r="AG103" s="5">
        <v>0</v>
      </c>
      <c r="AH103" s="5">
        <v>0</v>
      </c>
      <c r="AI103" s="5">
        <v>77</v>
      </c>
      <c r="AJ103" s="6">
        <v>80</v>
      </c>
      <c r="AK103" s="5">
        <v>70</v>
      </c>
      <c r="AL103" s="5">
        <v>70</v>
      </c>
      <c r="AM103" s="5">
        <v>72</v>
      </c>
      <c r="AN103" s="5">
        <v>0</v>
      </c>
      <c r="AO103" s="5">
        <v>0</v>
      </c>
      <c r="AP103" s="5">
        <v>63</v>
      </c>
      <c r="AQ103" s="5">
        <v>66</v>
      </c>
      <c r="AR103" s="5">
        <v>67</v>
      </c>
      <c r="AS103" s="5">
        <v>0</v>
      </c>
      <c r="AT103" s="5">
        <f t="shared" si="1"/>
        <v>82</v>
      </c>
      <c r="AU103">
        <v>40</v>
      </c>
      <c r="AV103">
        <v>9.6962400000000004E-2</v>
      </c>
      <c r="AW103">
        <v>3.8784960000000002</v>
      </c>
      <c r="AX103" s="11" t="s">
        <v>10042</v>
      </c>
      <c r="AY103" t="s">
        <v>414</v>
      </c>
    </row>
    <row r="104" spans="1:51" hidden="1" x14ac:dyDescent="0.25">
      <c r="A104" s="5" t="s">
        <v>37</v>
      </c>
      <c r="B104" s="5" t="s">
        <v>19</v>
      </c>
      <c r="C104" s="5" t="s">
        <v>90</v>
      </c>
      <c r="D104" s="5" t="s">
        <v>409</v>
      </c>
      <c r="E104" s="5" t="s">
        <v>9799</v>
      </c>
      <c r="F104" s="5" t="s">
        <v>435</v>
      </c>
      <c r="G104" s="6" t="s">
        <v>436</v>
      </c>
      <c r="H104" s="5" t="s">
        <v>437</v>
      </c>
      <c r="I104" s="5" t="s">
        <v>27</v>
      </c>
      <c r="J104" s="5" t="s">
        <v>21</v>
      </c>
      <c r="K104" s="5" t="s">
        <v>438</v>
      </c>
      <c r="L104" s="5" t="s">
        <v>439</v>
      </c>
      <c r="M104" s="5">
        <v>0</v>
      </c>
      <c r="N104" s="5">
        <v>32</v>
      </c>
      <c r="O104" s="5">
        <v>2</v>
      </c>
      <c r="P104" s="5">
        <v>1</v>
      </c>
      <c r="Q104" s="5">
        <v>2</v>
      </c>
      <c r="R104" s="5">
        <v>1</v>
      </c>
      <c r="S104" s="5">
        <v>0</v>
      </c>
      <c r="T104" s="5">
        <v>0</v>
      </c>
      <c r="U104" s="5">
        <v>2</v>
      </c>
      <c r="V104" s="5">
        <v>1</v>
      </c>
      <c r="W104" s="5">
        <v>2</v>
      </c>
      <c r="X104" s="5">
        <v>1</v>
      </c>
      <c r="Y104" s="5">
        <v>2</v>
      </c>
      <c r="Z104" s="5">
        <v>0</v>
      </c>
      <c r="AA104" s="5">
        <v>0</v>
      </c>
      <c r="AB104" s="5">
        <v>2</v>
      </c>
      <c r="AC104" s="5">
        <v>1</v>
      </c>
      <c r="AD104" s="5">
        <v>2</v>
      </c>
      <c r="AE104" s="5">
        <v>1</v>
      </c>
      <c r="AF104" s="5">
        <v>2</v>
      </c>
      <c r="AG104" s="5">
        <v>0</v>
      </c>
      <c r="AH104" s="5">
        <v>0</v>
      </c>
      <c r="AI104" s="5">
        <v>1</v>
      </c>
      <c r="AJ104" s="6">
        <v>1</v>
      </c>
      <c r="AK104" s="5">
        <v>2</v>
      </c>
      <c r="AL104" s="5">
        <v>2</v>
      </c>
      <c r="AM104" s="5">
        <v>1</v>
      </c>
      <c r="AN104" s="5">
        <v>0</v>
      </c>
      <c r="AO104" s="5">
        <v>0</v>
      </c>
      <c r="AP104" s="5">
        <v>2</v>
      </c>
      <c r="AQ104" s="5">
        <v>1</v>
      </c>
      <c r="AR104" s="5">
        <v>0</v>
      </c>
      <c r="AS104" s="5">
        <v>0</v>
      </c>
      <c r="AT104" s="5">
        <f t="shared" si="1"/>
        <v>2</v>
      </c>
      <c r="AU104">
        <v>1</v>
      </c>
      <c r="AV104">
        <v>6.5651625000000005E-2</v>
      </c>
      <c r="AW104">
        <v>6.5651625000000005E-2</v>
      </c>
      <c r="AX104" s="11" t="s">
        <v>10042</v>
      </c>
      <c r="AY104" t="s">
        <v>439</v>
      </c>
    </row>
    <row r="105" spans="1:51" hidden="1" x14ac:dyDescent="0.25">
      <c r="A105" s="5" t="s">
        <v>37</v>
      </c>
      <c r="B105" s="5" t="s">
        <v>19</v>
      </c>
      <c r="C105" s="5" t="s">
        <v>90</v>
      </c>
      <c r="D105" s="5" t="s">
        <v>409</v>
      </c>
      <c r="E105" s="5" t="s">
        <v>9799</v>
      </c>
      <c r="F105" s="5" t="s">
        <v>440</v>
      </c>
      <c r="G105" s="6" t="s">
        <v>441</v>
      </c>
      <c r="H105" s="5" t="s">
        <v>442</v>
      </c>
      <c r="I105" s="5" t="s">
        <v>27</v>
      </c>
      <c r="J105" s="5" t="s">
        <v>21</v>
      </c>
      <c r="K105" s="5" t="s">
        <v>438</v>
      </c>
      <c r="L105" s="5" t="s">
        <v>443</v>
      </c>
      <c r="M105" s="5">
        <v>139</v>
      </c>
      <c r="N105" s="5">
        <v>173</v>
      </c>
      <c r="O105" s="5">
        <v>4</v>
      </c>
      <c r="P105" s="5">
        <v>6</v>
      </c>
      <c r="Q105" s="5">
        <v>6</v>
      </c>
      <c r="R105" s="5">
        <v>4</v>
      </c>
      <c r="S105" s="5">
        <v>0</v>
      </c>
      <c r="T105" s="5">
        <v>0</v>
      </c>
      <c r="U105" s="5">
        <v>4</v>
      </c>
      <c r="V105" s="5">
        <v>8</v>
      </c>
      <c r="W105" s="5">
        <v>3</v>
      </c>
      <c r="X105" s="5">
        <v>7</v>
      </c>
      <c r="Y105" s="5">
        <v>3</v>
      </c>
      <c r="Z105" s="5">
        <v>0</v>
      </c>
      <c r="AA105" s="5">
        <v>0</v>
      </c>
      <c r="AB105" s="5">
        <v>8</v>
      </c>
      <c r="AC105" s="5">
        <v>5</v>
      </c>
      <c r="AD105" s="5">
        <v>11</v>
      </c>
      <c r="AE105" s="5">
        <v>4</v>
      </c>
      <c r="AF105" s="5">
        <v>6</v>
      </c>
      <c r="AG105" s="5">
        <v>0</v>
      </c>
      <c r="AH105" s="5">
        <v>0</v>
      </c>
      <c r="AI105" s="5">
        <v>5</v>
      </c>
      <c r="AJ105" s="6">
        <v>6</v>
      </c>
      <c r="AK105" s="5">
        <v>7</v>
      </c>
      <c r="AL105" s="5">
        <v>14</v>
      </c>
      <c r="AM105" s="5">
        <v>16</v>
      </c>
      <c r="AN105" s="5">
        <v>0</v>
      </c>
      <c r="AO105" s="5">
        <v>0</v>
      </c>
      <c r="AP105" s="5">
        <v>16</v>
      </c>
      <c r="AQ105" s="5">
        <v>16</v>
      </c>
      <c r="AR105" s="5">
        <v>14</v>
      </c>
      <c r="AS105" s="5">
        <v>0</v>
      </c>
      <c r="AT105" s="5">
        <f t="shared" si="1"/>
        <v>16</v>
      </c>
      <c r="AU105">
        <v>3</v>
      </c>
      <c r="AV105">
        <v>6.5651625000000005E-2</v>
      </c>
      <c r="AW105">
        <v>0.19695487500000003</v>
      </c>
      <c r="AX105" s="11" t="s">
        <v>10042</v>
      </c>
      <c r="AY105" t="s">
        <v>443</v>
      </c>
    </row>
    <row r="106" spans="1:51" hidden="1" x14ac:dyDescent="0.25">
      <c r="A106" s="5" t="s">
        <v>37</v>
      </c>
      <c r="B106" s="5" t="s">
        <v>19</v>
      </c>
      <c r="C106" s="5" t="s">
        <v>90</v>
      </c>
      <c r="D106" s="5" t="s">
        <v>409</v>
      </c>
      <c r="E106" s="5" t="s">
        <v>9799</v>
      </c>
      <c r="F106" s="5" t="s">
        <v>444</v>
      </c>
      <c r="G106" s="6" t="s">
        <v>445</v>
      </c>
      <c r="H106" s="5" t="s">
        <v>446</v>
      </c>
      <c r="I106" s="5" t="s">
        <v>27</v>
      </c>
      <c r="J106" s="5" t="s">
        <v>21</v>
      </c>
      <c r="K106" s="5" t="s">
        <v>438</v>
      </c>
      <c r="L106" s="5" t="s">
        <v>447</v>
      </c>
      <c r="M106" s="5">
        <v>214</v>
      </c>
      <c r="N106" s="5">
        <v>99</v>
      </c>
      <c r="O106" s="5">
        <v>4</v>
      </c>
      <c r="P106" s="5">
        <v>4</v>
      </c>
      <c r="Q106" s="5">
        <v>7</v>
      </c>
      <c r="R106" s="5">
        <v>3</v>
      </c>
      <c r="S106" s="5">
        <v>0</v>
      </c>
      <c r="T106" s="5">
        <v>0</v>
      </c>
      <c r="U106" s="5">
        <v>4</v>
      </c>
      <c r="V106" s="5">
        <v>6</v>
      </c>
      <c r="W106" s="5">
        <v>6</v>
      </c>
      <c r="X106" s="5">
        <v>3</v>
      </c>
      <c r="Y106" s="5">
        <v>6</v>
      </c>
      <c r="Z106" s="5">
        <v>0</v>
      </c>
      <c r="AA106" s="5">
        <v>0</v>
      </c>
      <c r="AB106" s="5">
        <v>3</v>
      </c>
      <c r="AC106" s="5">
        <v>6</v>
      </c>
      <c r="AD106" s="5">
        <v>5</v>
      </c>
      <c r="AE106" s="5">
        <v>4</v>
      </c>
      <c r="AF106" s="5">
        <v>5</v>
      </c>
      <c r="AG106" s="5">
        <v>0</v>
      </c>
      <c r="AH106" s="5">
        <v>0</v>
      </c>
      <c r="AI106" s="5">
        <v>5</v>
      </c>
      <c r="AJ106" s="6">
        <v>5</v>
      </c>
      <c r="AK106" s="5">
        <v>5</v>
      </c>
      <c r="AL106" s="5">
        <v>4</v>
      </c>
      <c r="AM106" s="5">
        <v>5</v>
      </c>
      <c r="AN106" s="5">
        <v>0</v>
      </c>
      <c r="AO106" s="5">
        <v>0</v>
      </c>
      <c r="AP106" s="5">
        <v>5</v>
      </c>
      <c r="AQ106" s="5">
        <v>4</v>
      </c>
      <c r="AR106" s="5">
        <v>0</v>
      </c>
      <c r="AS106" s="5">
        <v>0</v>
      </c>
      <c r="AT106" s="5">
        <f t="shared" si="1"/>
        <v>7</v>
      </c>
      <c r="AU106">
        <v>3</v>
      </c>
      <c r="AV106">
        <v>6.5651625000000005E-2</v>
      </c>
      <c r="AW106">
        <v>0.19695487500000003</v>
      </c>
      <c r="AX106" s="11" t="s">
        <v>10042</v>
      </c>
      <c r="AY106" t="s">
        <v>447</v>
      </c>
    </row>
    <row r="107" spans="1:51" hidden="1" x14ac:dyDescent="0.25">
      <c r="A107" s="5" t="s">
        <v>37</v>
      </c>
      <c r="B107" s="5" t="s">
        <v>19</v>
      </c>
      <c r="C107" s="5" t="s">
        <v>90</v>
      </c>
      <c r="D107" s="5" t="s">
        <v>409</v>
      </c>
      <c r="E107" s="5" t="s">
        <v>9799</v>
      </c>
      <c r="F107" s="5" t="s">
        <v>448</v>
      </c>
      <c r="G107" s="6" t="s">
        <v>449</v>
      </c>
      <c r="H107" s="5" t="s">
        <v>450</v>
      </c>
      <c r="I107" s="5" t="s">
        <v>27</v>
      </c>
      <c r="J107" s="5" t="s">
        <v>21</v>
      </c>
      <c r="K107" s="5" t="s">
        <v>438</v>
      </c>
      <c r="L107" s="5" t="s">
        <v>447</v>
      </c>
      <c r="M107" s="5">
        <v>1686</v>
      </c>
      <c r="N107" s="5">
        <v>1047</v>
      </c>
      <c r="O107" s="5">
        <v>41</v>
      </c>
      <c r="P107" s="5">
        <v>46</v>
      </c>
      <c r="Q107" s="5">
        <v>44</v>
      </c>
      <c r="R107" s="5">
        <v>52</v>
      </c>
      <c r="S107" s="5">
        <v>0</v>
      </c>
      <c r="T107" s="5">
        <v>0</v>
      </c>
      <c r="U107" s="5">
        <v>47</v>
      </c>
      <c r="V107" s="5">
        <v>50</v>
      </c>
      <c r="W107" s="5">
        <v>44</v>
      </c>
      <c r="X107" s="5">
        <v>50</v>
      </c>
      <c r="Y107" s="5">
        <v>50</v>
      </c>
      <c r="Z107" s="5">
        <v>0</v>
      </c>
      <c r="AA107" s="5">
        <v>0</v>
      </c>
      <c r="AB107" s="5">
        <v>45</v>
      </c>
      <c r="AC107" s="5">
        <v>53</v>
      </c>
      <c r="AD107" s="5">
        <v>44</v>
      </c>
      <c r="AE107" s="5">
        <v>49</v>
      </c>
      <c r="AF107" s="5">
        <v>48</v>
      </c>
      <c r="AG107" s="5">
        <v>0</v>
      </c>
      <c r="AH107" s="5">
        <v>0</v>
      </c>
      <c r="AI107" s="5">
        <v>49</v>
      </c>
      <c r="AJ107" s="6">
        <v>48</v>
      </c>
      <c r="AK107" s="5">
        <v>46</v>
      </c>
      <c r="AL107" s="5">
        <v>50</v>
      </c>
      <c r="AM107" s="5">
        <v>47</v>
      </c>
      <c r="AN107" s="5">
        <v>0</v>
      </c>
      <c r="AO107" s="5">
        <v>0</v>
      </c>
      <c r="AP107" s="5">
        <v>44</v>
      </c>
      <c r="AQ107" s="5">
        <v>44</v>
      </c>
      <c r="AR107" s="5">
        <v>56</v>
      </c>
      <c r="AS107" s="5">
        <v>0</v>
      </c>
      <c r="AT107" s="5">
        <f t="shared" si="1"/>
        <v>56</v>
      </c>
      <c r="AU107">
        <v>24</v>
      </c>
      <c r="AV107">
        <v>6.5651625000000005E-2</v>
      </c>
      <c r="AW107">
        <v>1.5756390000000002</v>
      </c>
      <c r="AX107" s="11" t="s">
        <v>10042</v>
      </c>
      <c r="AY107" t="s">
        <v>447</v>
      </c>
    </row>
    <row r="108" spans="1:51" hidden="1" x14ac:dyDescent="0.25">
      <c r="A108" s="5" t="s">
        <v>37</v>
      </c>
      <c r="B108" s="5" t="s">
        <v>19</v>
      </c>
      <c r="C108" s="5" t="s">
        <v>90</v>
      </c>
      <c r="D108" s="5" t="s">
        <v>409</v>
      </c>
      <c r="E108" s="5" t="s">
        <v>9799</v>
      </c>
      <c r="F108" s="5" t="s">
        <v>451</v>
      </c>
      <c r="G108" s="6" t="s">
        <v>452</v>
      </c>
      <c r="H108" s="5" t="s">
        <v>453</v>
      </c>
      <c r="I108" s="5" t="s">
        <v>27</v>
      </c>
      <c r="J108" s="5" t="s">
        <v>21</v>
      </c>
      <c r="K108" s="5" t="s">
        <v>438</v>
      </c>
      <c r="L108" s="5" t="s">
        <v>447</v>
      </c>
      <c r="M108" s="5">
        <v>29</v>
      </c>
      <c r="N108" s="5">
        <v>25</v>
      </c>
      <c r="O108" s="5">
        <v>1</v>
      </c>
      <c r="P108" s="5">
        <v>1</v>
      </c>
      <c r="Q108" s="5">
        <v>1</v>
      </c>
      <c r="R108" s="5">
        <v>1</v>
      </c>
      <c r="S108" s="5">
        <v>0</v>
      </c>
      <c r="T108" s="5">
        <v>0</v>
      </c>
      <c r="U108" s="5">
        <v>2</v>
      </c>
      <c r="V108" s="5">
        <v>1</v>
      </c>
      <c r="W108" s="5">
        <v>1</v>
      </c>
      <c r="X108" s="5">
        <v>1</v>
      </c>
      <c r="Y108" s="5">
        <v>1</v>
      </c>
      <c r="Z108" s="5">
        <v>0</v>
      </c>
      <c r="AA108" s="5">
        <v>0</v>
      </c>
      <c r="AB108" s="5">
        <v>1</v>
      </c>
      <c r="AC108" s="5">
        <v>1</v>
      </c>
      <c r="AD108" s="5">
        <v>2</v>
      </c>
      <c r="AE108" s="5">
        <v>1</v>
      </c>
      <c r="AF108" s="5">
        <v>1</v>
      </c>
      <c r="AG108" s="5">
        <v>0</v>
      </c>
      <c r="AH108" s="5">
        <v>0</v>
      </c>
      <c r="AI108" s="5">
        <v>1</v>
      </c>
      <c r="AJ108" s="6">
        <v>1</v>
      </c>
      <c r="AK108" s="5">
        <v>1</v>
      </c>
      <c r="AL108" s="5">
        <v>2</v>
      </c>
      <c r="AM108" s="5">
        <v>1</v>
      </c>
      <c r="AN108" s="5">
        <v>0</v>
      </c>
      <c r="AO108" s="5">
        <v>0</v>
      </c>
      <c r="AP108" s="5">
        <v>1</v>
      </c>
      <c r="AQ108" s="5">
        <v>1</v>
      </c>
      <c r="AR108" s="5">
        <v>1</v>
      </c>
      <c r="AS108" s="5">
        <v>0</v>
      </c>
      <c r="AT108" s="5">
        <f t="shared" si="1"/>
        <v>2</v>
      </c>
      <c r="AU108">
        <v>1</v>
      </c>
      <c r="AV108">
        <v>6.5651625000000005E-2</v>
      </c>
      <c r="AW108">
        <v>6.5651625000000005E-2</v>
      </c>
      <c r="AX108" s="11" t="s">
        <v>10042</v>
      </c>
      <c r="AY108" t="s">
        <v>447</v>
      </c>
    </row>
    <row r="109" spans="1:51" hidden="1" x14ac:dyDescent="0.25">
      <c r="A109" s="5" t="s">
        <v>37</v>
      </c>
      <c r="B109" s="5" t="s">
        <v>19</v>
      </c>
      <c r="C109" s="5" t="s">
        <v>90</v>
      </c>
      <c r="D109" s="5" t="s">
        <v>409</v>
      </c>
      <c r="E109" s="5" t="s">
        <v>9799</v>
      </c>
      <c r="F109" s="5" t="s">
        <v>454</v>
      </c>
      <c r="G109" s="6" t="s">
        <v>455</v>
      </c>
      <c r="H109" s="5" t="s">
        <v>456</v>
      </c>
      <c r="I109" s="5" t="s">
        <v>27</v>
      </c>
      <c r="J109" s="5" t="s">
        <v>21</v>
      </c>
      <c r="K109" s="5" t="s">
        <v>438</v>
      </c>
      <c r="L109" s="5" t="s">
        <v>443</v>
      </c>
      <c r="M109" s="5">
        <v>200</v>
      </c>
      <c r="N109" s="5">
        <v>141</v>
      </c>
      <c r="O109" s="5">
        <v>7</v>
      </c>
      <c r="P109" s="5">
        <v>7</v>
      </c>
      <c r="Q109" s="5">
        <v>6</v>
      </c>
      <c r="R109" s="5">
        <v>8</v>
      </c>
      <c r="S109" s="5">
        <v>0</v>
      </c>
      <c r="T109" s="5">
        <v>0</v>
      </c>
      <c r="U109" s="5">
        <v>6</v>
      </c>
      <c r="V109" s="5">
        <v>7</v>
      </c>
      <c r="W109" s="5">
        <v>6</v>
      </c>
      <c r="X109" s="5">
        <v>7</v>
      </c>
      <c r="Y109" s="5">
        <v>7</v>
      </c>
      <c r="Z109" s="5">
        <v>0</v>
      </c>
      <c r="AA109" s="5">
        <v>0</v>
      </c>
      <c r="AB109" s="5">
        <v>7</v>
      </c>
      <c r="AC109" s="5">
        <v>6</v>
      </c>
      <c r="AD109" s="5">
        <v>7</v>
      </c>
      <c r="AE109" s="5">
        <v>7</v>
      </c>
      <c r="AF109" s="5">
        <v>6</v>
      </c>
      <c r="AG109" s="5">
        <v>0</v>
      </c>
      <c r="AH109" s="5">
        <v>0</v>
      </c>
      <c r="AI109" s="5">
        <v>7</v>
      </c>
      <c r="AJ109" s="6">
        <v>7</v>
      </c>
      <c r="AK109" s="5">
        <v>7</v>
      </c>
      <c r="AL109" s="5">
        <v>6</v>
      </c>
      <c r="AM109" s="5">
        <v>7</v>
      </c>
      <c r="AN109" s="5">
        <v>0</v>
      </c>
      <c r="AO109" s="5">
        <v>0</v>
      </c>
      <c r="AP109" s="5">
        <v>6</v>
      </c>
      <c r="AQ109" s="5">
        <v>7</v>
      </c>
      <c r="AR109" s="5">
        <v>0</v>
      </c>
      <c r="AS109" s="5">
        <v>0</v>
      </c>
      <c r="AT109" s="5">
        <f t="shared" si="1"/>
        <v>8</v>
      </c>
      <c r="AU109">
        <v>4</v>
      </c>
      <c r="AV109">
        <v>6.5651625000000005E-2</v>
      </c>
      <c r="AW109">
        <v>0.26260650000000002</v>
      </c>
      <c r="AX109" s="11" t="s">
        <v>10042</v>
      </c>
      <c r="AY109" t="s">
        <v>443</v>
      </c>
    </row>
    <row r="110" spans="1:51" hidden="1" x14ac:dyDescent="0.25">
      <c r="A110" s="5" t="s">
        <v>37</v>
      </c>
      <c r="B110" s="5" t="s">
        <v>19</v>
      </c>
      <c r="C110" s="5" t="s">
        <v>90</v>
      </c>
      <c r="D110" s="5" t="s">
        <v>409</v>
      </c>
      <c r="E110" s="5" t="s">
        <v>9799</v>
      </c>
      <c r="F110" s="5" t="s">
        <v>457</v>
      </c>
      <c r="G110" s="6" t="s">
        <v>458</v>
      </c>
      <c r="H110" s="5" t="s">
        <v>459</v>
      </c>
      <c r="I110" s="5" t="s">
        <v>27</v>
      </c>
      <c r="J110" s="5" t="s">
        <v>21</v>
      </c>
      <c r="K110" s="5" t="s">
        <v>438</v>
      </c>
      <c r="L110" s="5" t="s">
        <v>443</v>
      </c>
      <c r="M110" s="5">
        <v>2381</v>
      </c>
      <c r="N110" s="5">
        <v>1634</v>
      </c>
      <c r="O110" s="5">
        <v>74</v>
      </c>
      <c r="P110" s="5">
        <v>71</v>
      </c>
      <c r="Q110" s="5">
        <v>72</v>
      </c>
      <c r="R110" s="5">
        <v>79</v>
      </c>
      <c r="S110" s="5">
        <v>0</v>
      </c>
      <c r="T110" s="5">
        <v>0</v>
      </c>
      <c r="U110" s="5">
        <v>80</v>
      </c>
      <c r="V110" s="5">
        <v>75</v>
      </c>
      <c r="W110" s="5">
        <v>76</v>
      </c>
      <c r="X110" s="5">
        <v>79</v>
      </c>
      <c r="Y110" s="5">
        <v>79</v>
      </c>
      <c r="Z110" s="5">
        <v>0</v>
      </c>
      <c r="AA110" s="5">
        <v>0</v>
      </c>
      <c r="AB110" s="5">
        <v>79</v>
      </c>
      <c r="AC110" s="5">
        <v>76</v>
      </c>
      <c r="AD110" s="5">
        <v>67</v>
      </c>
      <c r="AE110" s="5">
        <v>82</v>
      </c>
      <c r="AF110" s="5">
        <v>80</v>
      </c>
      <c r="AG110" s="5">
        <v>0</v>
      </c>
      <c r="AH110" s="5">
        <v>0</v>
      </c>
      <c r="AI110" s="5">
        <v>77</v>
      </c>
      <c r="AJ110" s="6">
        <v>80</v>
      </c>
      <c r="AK110" s="5">
        <v>70</v>
      </c>
      <c r="AL110" s="5">
        <v>70</v>
      </c>
      <c r="AM110" s="5">
        <v>72</v>
      </c>
      <c r="AN110" s="5">
        <v>0</v>
      </c>
      <c r="AO110" s="5">
        <v>0</v>
      </c>
      <c r="AP110" s="5">
        <v>63</v>
      </c>
      <c r="AQ110" s="5">
        <v>66</v>
      </c>
      <c r="AR110" s="5">
        <v>67</v>
      </c>
      <c r="AS110" s="5">
        <v>0</v>
      </c>
      <c r="AT110" s="5">
        <f t="shared" si="1"/>
        <v>82</v>
      </c>
      <c r="AU110">
        <v>40</v>
      </c>
      <c r="AV110">
        <v>6.5651625000000005E-2</v>
      </c>
      <c r="AW110">
        <v>2.6260650000000001</v>
      </c>
      <c r="AX110" s="11" t="s">
        <v>10042</v>
      </c>
      <c r="AY110" t="s">
        <v>443</v>
      </c>
    </row>
    <row r="111" spans="1:51" hidden="1" x14ac:dyDescent="0.25">
      <c r="A111" s="5" t="s">
        <v>37</v>
      </c>
      <c r="B111" s="5" t="s">
        <v>19</v>
      </c>
      <c r="C111" s="5" t="s">
        <v>90</v>
      </c>
      <c r="D111" s="5" t="s">
        <v>409</v>
      </c>
      <c r="E111" s="5" t="s">
        <v>9799</v>
      </c>
      <c r="F111" s="5" t="s">
        <v>460</v>
      </c>
      <c r="G111" s="6" t="s">
        <v>461</v>
      </c>
      <c r="H111" s="5" t="s">
        <v>462</v>
      </c>
      <c r="I111" s="5" t="s">
        <v>27</v>
      </c>
      <c r="J111" s="5" t="s">
        <v>21</v>
      </c>
      <c r="K111" s="5" t="s">
        <v>463</v>
      </c>
      <c r="L111" s="5" t="s">
        <v>414</v>
      </c>
      <c r="M111" s="5">
        <v>480</v>
      </c>
      <c r="N111" s="5">
        <v>289</v>
      </c>
      <c r="O111" s="5">
        <v>12</v>
      </c>
      <c r="P111" s="5">
        <v>12</v>
      </c>
      <c r="Q111" s="5">
        <v>13</v>
      </c>
      <c r="R111" s="5">
        <v>13</v>
      </c>
      <c r="S111" s="5">
        <v>0</v>
      </c>
      <c r="T111" s="5">
        <v>0</v>
      </c>
      <c r="U111" s="5">
        <v>13</v>
      </c>
      <c r="V111" s="5">
        <v>14</v>
      </c>
      <c r="W111" s="5">
        <v>13</v>
      </c>
      <c r="X111" s="5">
        <v>14</v>
      </c>
      <c r="Y111" s="5">
        <v>13</v>
      </c>
      <c r="Z111" s="5">
        <v>0</v>
      </c>
      <c r="AA111" s="5">
        <v>0</v>
      </c>
      <c r="AB111" s="5">
        <v>13</v>
      </c>
      <c r="AC111" s="5">
        <v>14</v>
      </c>
      <c r="AD111" s="5">
        <v>13</v>
      </c>
      <c r="AE111" s="5">
        <v>13</v>
      </c>
      <c r="AF111" s="5">
        <v>13</v>
      </c>
      <c r="AG111" s="5">
        <v>0</v>
      </c>
      <c r="AH111" s="5">
        <v>0</v>
      </c>
      <c r="AI111" s="5">
        <v>12</v>
      </c>
      <c r="AJ111" s="6">
        <v>14</v>
      </c>
      <c r="AK111" s="5">
        <v>13</v>
      </c>
      <c r="AL111" s="5">
        <v>14</v>
      </c>
      <c r="AM111" s="5">
        <v>14</v>
      </c>
      <c r="AN111" s="5">
        <v>0</v>
      </c>
      <c r="AO111" s="5">
        <v>0</v>
      </c>
      <c r="AP111" s="5">
        <v>13</v>
      </c>
      <c r="AQ111" s="5">
        <v>13</v>
      </c>
      <c r="AR111" s="5">
        <v>13</v>
      </c>
      <c r="AS111" s="5">
        <v>0</v>
      </c>
      <c r="AT111" s="5">
        <f t="shared" si="1"/>
        <v>14</v>
      </c>
      <c r="AU111">
        <v>7</v>
      </c>
      <c r="AV111">
        <v>9.6962400000000004E-2</v>
      </c>
      <c r="AW111">
        <v>0.67873680000000003</v>
      </c>
      <c r="AX111" s="11" t="s">
        <v>10042</v>
      </c>
      <c r="AY111" t="s">
        <v>414</v>
      </c>
    </row>
    <row r="112" spans="1:51" hidden="1" x14ac:dyDescent="0.25">
      <c r="A112" s="5" t="s">
        <v>37</v>
      </c>
      <c r="B112" s="5" t="s">
        <v>19</v>
      </c>
      <c r="C112" s="5" t="s">
        <v>90</v>
      </c>
      <c r="D112" s="5" t="s">
        <v>409</v>
      </c>
      <c r="E112" s="5" t="s">
        <v>9799</v>
      </c>
      <c r="F112" s="5" t="s">
        <v>464</v>
      </c>
      <c r="G112" s="6" t="s">
        <v>465</v>
      </c>
      <c r="H112" s="5" t="s">
        <v>466</v>
      </c>
      <c r="I112" s="5" t="s">
        <v>467</v>
      </c>
      <c r="J112" s="5" t="s">
        <v>21</v>
      </c>
      <c r="K112" s="5" t="s">
        <v>468</v>
      </c>
      <c r="L112" s="5" t="s">
        <v>75</v>
      </c>
      <c r="M112" s="5">
        <v>13</v>
      </c>
      <c r="N112" s="5">
        <v>68</v>
      </c>
      <c r="O112" s="5">
        <v>0</v>
      </c>
      <c r="P112" s="5">
        <v>1</v>
      </c>
      <c r="Q112" s="5">
        <v>0</v>
      </c>
      <c r="R112" s="5">
        <v>1</v>
      </c>
      <c r="S112" s="5">
        <v>0</v>
      </c>
      <c r="T112" s="5">
        <v>0</v>
      </c>
      <c r="U112" s="5">
        <v>0</v>
      </c>
      <c r="V112" s="5">
        <v>3</v>
      </c>
      <c r="W112" s="5">
        <v>0</v>
      </c>
      <c r="X112" s="5">
        <v>1</v>
      </c>
      <c r="Y112" s="5">
        <v>0</v>
      </c>
      <c r="Z112" s="5">
        <v>0</v>
      </c>
      <c r="AA112" s="5">
        <v>0</v>
      </c>
      <c r="AB112" s="5">
        <v>1</v>
      </c>
      <c r="AC112" s="5">
        <v>1</v>
      </c>
      <c r="AD112" s="5">
        <v>1</v>
      </c>
      <c r="AE112" s="5">
        <v>1</v>
      </c>
      <c r="AF112" s="5">
        <v>0</v>
      </c>
      <c r="AG112" s="5">
        <v>0</v>
      </c>
      <c r="AH112" s="5">
        <v>0</v>
      </c>
      <c r="AI112" s="5">
        <v>2</v>
      </c>
      <c r="AJ112" s="6">
        <v>0</v>
      </c>
      <c r="AK112" s="5">
        <v>2</v>
      </c>
      <c r="AL112" s="5">
        <v>11</v>
      </c>
      <c r="AM112" s="5">
        <v>11</v>
      </c>
      <c r="AN112" s="5">
        <v>0</v>
      </c>
      <c r="AO112" s="5">
        <v>0</v>
      </c>
      <c r="AP112" s="5">
        <v>8</v>
      </c>
      <c r="AQ112" s="5">
        <v>12</v>
      </c>
      <c r="AR112" s="5">
        <v>12</v>
      </c>
      <c r="AS112" s="5">
        <v>0</v>
      </c>
      <c r="AT112" s="5">
        <f t="shared" si="1"/>
        <v>12</v>
      </c>
      <c r="AU112">
        <v>0</v>
      </c>
      <c r="AV112">
        <v>1.1559175E-2</v>
      </c>
      <c r="AW112">
        <v>0</v>
      </c>
      <c r="AX112" s="11" t="s">
        <v>10042</v>
      </c>
      <c r="AY112" t="s">
        <v>75</v>
      </c>
    </row>
    <row r="113" spans="1:51" hidden="1" x14ac:dyDescent="0.25">
      <c r="A113" s="5" t="s">
        <v>37</v>
      </c>
      <c r="B113" s="5" t="s">
        <v>19</v>
      </c>
      <c r="C113" s="5" t="s">
        <v>90</v>
      </c>
      <c r="D113" s="5" t="s">
        <v>239</v>
      </c>
      <c r="E113" s="5" t="s">
        <v>9800</v>
      </c>
      <c r="F113" s="5" t="s">
        <v>469</v>
      </c>
      <c r="G113" s="6" t="s">
        <v>470</v>
      </c>
      <c r="H113" s="5" t="s">
        <v>471</v>
      </c>
      <c r="I113" s="5" t="s">
        <v>472</v>
      </c>
      <c r="J113" s="5" t="s">
        <v>21</v>
      </c>
      <c r="K113" s="5" t="s">
        <v>468</v>
      </c>
      <c r="L113" s="5" t="s">
        <v>473</v>
      </c>
      <c r="M113" s="5">
        <v>51603</v>
      </c>
      <c r="N113" s="5">
        <v>33953</v>
      </c>
      <c r="O113" s="5">
        <v>1440</v>
      </c>
      <c r="P113" s="5">
        <v>1466</v>
      </c>
      <c r="Q113" s="5">
        <v>1481</v>
      </c>
      <c r="R113" s="5">
        <v>1584</v>
      </c>
      <c r="S113" s="5">
        <v>0</v>
      </c>
      <c r="T113" s="5">
        <v>0</v>
      </c>
      <c r="U113" s="5">
        <v>1572</v>
      </c>
      <c r="V113" s="5">
        <v>1571</v>
      </c>
      <c r="W113" s="5">
        <v>1490</v>
      </c>
      <c r="X113" s="5">
        <v>1610</v>
      </c>
      <c r="Y113" s="5">
        <v>1589</v>
      </c>
      <c r="Z113" s="5">
        <v>0</v>
      </c>
      <c r="AA113" s="5">
        <v>0</v>
      </c>
      <c r="AB113" s="5">
        <v>1575</v>
      </c>
      <c r="AC113" s="5">
        <v>1592</v>
      </c>
      <c r="AD113" s="5">
        <v>1459</v>
      </c>
      <c r="AE113" s="5">
        <v>1607</v>
      </c>
      <c r="AF113" s="5">
        <v>1600</v>
      </c>
      <c r="AG113" s="5">
        <v>0</v>
      </c>
      <c r="AH113" s="5">
        <v>0</v>
      </c>
      <c r="AI113" s="5">
        <v>1559</v>
      </c>
      <c r="AJ113" s="6">
        <v>1596</v>
      </c>
      <c r="AK113" s="5">
        <v>1475</v>
      </c>
      <c r="AL113" s="5">
        <v>1599</v>
      </c>
      <c r="AM113" s="5">
        <v>1603</v>
      </c>
      <c r="AN113" s="5">
        <v>0</v>
      </c>
      <c r="AO113" s="5">
        <v>0</v>
      </c>
      <c r="AP113" s="5">
        <v>1468</v>
      </c>
      <c r="AQ113" s="5">
        <v>1508</v>
      </c>
      <c r="AR113" s="5">
        <v>1509</v>
      </c>
      <c r="AS113" s="5">
        <v>0</v>
      </c>
      <c r="AT113" s="5">
        <f t="shared" si="1"/>
        <v>1610</v>
      </c>
      <c r="AU113">
        <v>46</v>
      </c>
      <c r="AV113">
        <v>1.1559175E-2</v>
      </c>
      <c r="AW113">
        <v>0.53172204999999995</v>
      </c>
      <c r="AX113" s="11" t="s">
        <v>10042</v>
      </c>
      <c r="AY113" t="s">
        <v>473</v>
      </c>
    </row>
    <row r="114" spans="1:51" hidden="1" x14ac:dyDescent="0.25">
      <c r="A114" s="5" t="s">
        <v>37</v>
      </c>
      <c r="B114" s="5" t="s">
        <v>19</v>
      </c>
      <c r="C114" s="5" t="s">
        <v>90</v>
      </c>
      <c r="D114" s="5" t="s">
        <v>239</v>
      </c>
      <c r="E114" s="5" t="s">
        <v>9800</v>
      </c>
      <c r="F114" s="5" t="s">
        <v>474</v>
      </c>
      <c r="G114" s="6" t="s">
        <v>475</v>
      </c>
      <c r="H114" s="5" t="s">
        <v>476</v>
      </c>
      <c r="I114" s="5" t="s">
        <v>116</v>
      </c>
      <c r="J114" s="5" t="s">
        <v>21</v>
      </c>
      <c r="K114" s="5" t="s">
        <v>398</v>
      </c>
      <c r="L114" s="5" t="s">
        <v>477</v>
      </c>
      <c r="M114" s="5">
        <v>480</v>
      </c>
      <c r="N114" s="5">
        <v>289</v>
      </c>
      <c r="O114" s="5">
        <v>12</v>
      </c>
      <c r="P114" s="5">
        <v>12</v>
      </c>
      <c r="Q114" s="5">
        <v>13</v>
      </c>
      <c r="R114" s="5">
        <v>13</v>
      </c>
      <c r="S114" s="5">
        <v>0</v>
      </c>
      <c r="T114" s="5">
        <v>0</v>
      </c>
      <c r="U114" s="5">
        <v>13</v>
      </c>
      <c r="V114" s="5">
        <v>14</v>
      </c>
      <c r="W114" s="5">
        <v>13</v>
      </c>
      <c r="X114" s="5">
        <v>14</v>
      </c>
      <c r="Y114" s="5">
        <v>13</v>
      </c>
      <c r="Z114" s="5">
        <v>0</v>
      </c>
      <c r="AA114" s="5">
        <v>0</v>
      </c>
      <c r="AB114" s="5">
        <v>13</v>
      </c>
      <c r="AC114" s="5">
        <v>14</v>
      </c>
      <c r="AD114" s="5">
        <v>13</v>
      </c>
      <c r="AE114" s="5">
        <v>13</v>
      </c>
      <c r="AF114" s="5">
        <v>13</v>
      </c>
      <c r="AG114" s="5">
        <v>0</v>
      </c>
      <c r="AH114" s="5">
        <v>0</v>
      </c>
      <c r="AI114" s="5">
        <v>12</v>
      </c>
      <c r="AJ114" s="6">
        <v>14</v>
      </c>
      <c r="AK114" s="5">
        <v>13</v>
      </c>
      <c r="AL114" s="5">
        <v>14</v>
      </c>
      <c r="AM114" s="5">
        <v>14</v>
      </c>
      <c r="AN114" s="5">
        <v>0</v>
      </c>
      <c r="AO114" s="5">
        <v>0</v>
      </c>
      <c r="AP114" s="5">
        <v>13</v>
      </c>
      <c r="AQ114" s="5">
        <v>13</v>
      </c>
      <c r="AR114" s="5">
        <v>13</v>
      </c>
      <c r="AS114" s="5">
        <v>0</v>
      </c>
      <c r="AT114" s="5">
        <f t="shared" si="1"/>
        <v>14</v>
      </c>
      <c r="AU114">
        <v>2</v>
      </c>
      <c r="AV114">
        <v>4.3767750000000001E-2</v>
      </c>
      <c r="AW114">
        <v>8.7535500000000002E-2</v>
      </c>
      <c r="AX114" s="11" t="s">
        <v>10042</v>
      </c>
      <c r="AY114" t="s">
        <v>477</v>
      </c>
    </row>
    <row r="115" spans="1:51" hidden="1" x14ac:dyDescent="0.25">
      <c r="A115" s="5" t="s">
        <v>37</v>
      </c>
      <c r="B115" s="5" t="s">
        <v>19</v>
      </c>
      <c r="C115" s="5" t="s">
        <v>90</v>
      </c>
      <c r="D115" s="5" t="s">
        <v>239</v>
      </c>
      <c r="E115" s="5" t="s">
        <v>9800</v>
      </c>
      <c r="F115" s="5" t="s">
        <v>478</v>
      </c>
      <c r="G115" s="6" t="s">
        <v>479</v>
      </c>
      <c r="H115" s="5" t="s">
        <v>480</v>
      </c>
      <c r="I115" s="5" t="s">
        <v>22</v>
      </c>
      <c r="J115" s="5" t="s">
        <v>21</v>
      </c>
      <c r="K115" s="5" t="s">
        <v>481</v>
      </c>
      <c r="L115" s="5" t="s">
        <v>482</v>
      </c>
      <c r="M115" s="5">
        <v>1805</v>
      </c>
      <c r="N115" s="5">
        <v>1827</v>
      </c>
      <c r="O115" s="5">
        <v>79</v>
      </c>
      <c r="P115" s="5">
        <v>76</v>
      </c>
      <c r="Q115" s="5">
        <v>81</v>
      </c>
      <c r="R115" s="5">
        <v>86</v>
      </c>
      <c r="S115" s="5">
        <v>0</v>
      </c>
      <c r="T115" s="5">
        <v>0</v>
      </c>
      <c r="U115" s="5">
        <v>84</v>
      </c>
      <c r="V115" s="5">
        <v>84</v>
      </c>
      <c r="W115" s="5">
        <v>81</v>
      </c>
      <c r="X115" s="5">
        <v>85</v>
      </c>
      <c r="Y115" s="5">
        <v>89</v>
      </c>
      <c r="Z115" s="5">
        <v>0</v>
      </c>
      <c r="AA115" s="5">
        <v>0</v>
      </c>
      <c r="AB115" s="5">
        <v>81</v>
      </c>
      <c r="AC115" s="5">
        <v>88</v>
      </c>
      <c r="AD115" s="5">
        <v>80</v>
      </c>
      <c r="AE115" s="5">
        <v>84</v>
      </c>
      <c r="AF115" s="5">
        <v>87</v>
      </c>
      <c r="AG115" s="5">
        <v>0</v>
      </c>
      <c r="AH115" s="5">
        <v>0</v>
      </c>
      <c r="AI115" s="5">
        <v>84</v>
      </c>
      <c r="AJ115" s="6">
        <v>86</v>
      </c>
      <c r="AK115" s="5">
        <v>78</v>
      </c>
      <c r="AL115" s="5">
        <v>88</v>
      </c>
      <c r="AM115" s="5">
        <v>87</v>
      </c>
      <c r="AN115" s="5">
        <v>0</v>
      </c>
      <c r="AO115" s="5">
        <v>0</v>
      </c>
      <c r="AP115" s="5">
        <v>77</v>
      </c>
      <c r="AQ115" s="5">
        <v>81</v>
      </c>
      <c r="AR115" s="5">
        <v>81</v>
      </c>
      <c r="AS115" s="5">
        <v>0</v>
      </c>
      <c r="AT115" s="5">
        <f t="shared" si="1"/>
        <v>89</v>
      </c>
      <c r="AU115">
        <v>11</v>
      </c>
      <c r="AV115">
        <v>4.3767750000000001E-2</v>
      </c>
      <c r="AW115">
        <v>0.48144524999999999</v>
      </c>
      <c r="AX115" s="11" t="s">
        <v>10042</v>
      </c>
      <c r="AY115" t="s">
        <v>482</v>
      </c>
    </row>
    <row r="116" spans="1:51" hidden="1" x14ac:dyDescent="0.25">
      <c r="A116" s="5" t="s">
        <v>37</v>
      </c>
      <c r="B116" s="5" t="s">
        <v>19</v>
      </c>
      <c r="C116" s="5" t="s">
        <v>90</v>
      </c>
      <c r="D116" s="5" t="s">
        <v>239</v>
      </c>
      <c r="E116" s="5" t="s">
        <v>9800</v>
      </c>
      <c r="F116" s="5" t="s">
        <v>483</v>
      </c>
      <c r="G116" s="6" t="s">
        <v>484</v>
      </c>
      <c r="H116" s="5" t="s">
        <v>485</v>
      </c>
      <c r="I116" s="5" t="s">
        <v>22</v>
      </c>
      <c r="J116" s="5" t="s">
        <v>21</v>
      </c>
      <c r="K116" s="5" t="s">
        <v>481</v>
      </c>
      <c r="L116" s="5" t="s">
        <v>482</v>
      </c>
      <c r="M116" s="5">
        <v>764</v>
      </c>
      <c r="N116" s="5">
        <v>1040</v>
      </c>
      <c r="O116" s="5">
        <v>42</v>
      </c>
      <c r="P116" s="5">
        <v>47</v>
      </c>
      <c r="Q116" s="5">
        <v>43</v>
      </c>
      <c r="R116" s="5">
        <v>51</v>
      </c>
      <c r="S116" s="5">
        <v>0</v>
      </c>
      <c r="T116" s="5">
        <v>0</v>
      </c>
      <c r="U116" s="5">
        <v>48</v>
      </c>
      <c r="V116" s="5">
        <v>49</v>
      </c>
      <c r="W116" s="5">
        <v>45</v>
      </c>
      <c r="X116" s="5">
        <v>50</v>
      </c>
      <c r="Y116" s="5">
        <v>48</v>
      </c>
      <c r="Z116" s="5">
        <v>0</v>
      </c>
      <c r="AA116" s="5">
        <v>0</v>
      </c>
      <c r="AB116" s="5">
        <v>49</v>
      </c>
      <c r="AC116" s="5">
        <v>48</v>
      </c>
      <c r="AD116" s="5">
        <v>44</v>
      </c>
      <c r="AE116" s="5">
        <v>49</v>
      </c>
      <c r="AF116" s="5">
        <v>50</v>
      </c>
      <c r="AG116" s="5">
        <v>0</v>
      </c>
      <c r="AH116" s="5">
        <v>0</v>
      </c>
      <c r="AI116" s="5">
        <v>49</v>
      </c>
      <c r="AJ116" s="6">
        <v>48</v>
      </c>
      <c r="AK116" s="5">
        <v>46</v>
      </c>
      <c r="AL116" s="5">
        <v>47</v>
      </c>
      <c r="AM116" s="5">
        <v>50</v>
      </c>
      <c r="AN116" s="5">
        <v>0</v>
      </c>
      <c r="AO116" s="5">
        <v>0</v>
      </c>
      <c r="AP116" s="5">
        <v>46</v>
      </c>
      <c r="AQ116" s="5">
        <v>45</v>
      </c>
      <c r="AR116" s="5">
        <v>46</v>
      </c>
      <c r="AS116" s="5">
        <v>0</v>
      </c>
      <c r="AT116" s="5">
        <f t="shared" si="1"/>
        <v>51</v>
      </c>
      <c r="AU116">
        <v>6</v>
      </c>
      <c r="AV116">
        <v>4.3767750000000001E-2</v>
      </c>
      <c r="AW116">
        <v>0.26260650000000002</v>
      </c>
      <c r="AX116" s="11" t="s">
        <v>10042</v>
      </c>
      <c r="AY116" t="s">
        <v>482</v>
      </c>
    </row>
    <row r="117" spans="1:51" hidden="1" x14ac:dyDescent="0.25">
      <c r="A117" s="5" t="s">
        <v>37</v>
      </c>
      <c r="B117" s="5" t="s">
        <v>19</v>
      </c>
      <c r="C117" s="5" t="s">
        <v>90</v>
      </c>
      <c r="D117" s="5" t="s">
        <v>239</v>
      </c>
      <c r="E117" s="5" t="s">
        <v>9800</v>
      </c>
      <c r="F117" s="5" t="s">
        <v>486</v>
      </c>
      <c r="G117" s="6" t="s">
        <v>487</v>
      </c>
      <c r="H117" s="5" t="s">
        <v>488</v>
      </c>
      <c r="I117" s="5" t="s">
        <v>22</v>
      </c>
      <c r="J117" s="5" t="s">
        <v>21</v>
      </c>
      <c r="K117" s="5" t="s">
        <v>481</v>
      </c>
      <c r="L117" s="5" t="s">
        <v>489</v>
      </c>
      <c r="M117" s="5">
        <v>111</v>
      </c>
      <c r="N117" s="5">
        <v>95</v>
      </c>
      <c r="O117" s="5">
        <v>3</v>
      </c>
      <c r="P117" s="5">
        <v>5</v>
      </c>
      <c r="Q117" s="5">
        <v>4</v>
      </c>
      <c r="R117" s="5">
        <v>4</v>
      </c>
      <c r="S117" s="5">
        <v>0</v>
      </c>
      <c r="T117" s="5">
        <v>0</v>
      </c>
      <c r="U117" s="5">
        <v>4</v>
      </c>
      <c r="V117" s="5">
        <v>6</v>
      </c>
      <c r="W117" s="5">
        <v>4</v>
      </c>
      <c r="X117" s="5">
        <v>5</v>
      </c>
      <c r="Y117" s="5">
        <v>3</v>
      </c>
      <c r="Z117" s="5">
        <v>0</v>
      </c>
      <c r="AA117" s="5">
        <v>0</v>
      </c>
      <c r="AB117" s="5">
        <v>6</v>
      </c>
      <c r="AC117" s="5">
        <v>2</v>
      </c>
      <c r="AD117" s="5">
        <v>5</v>
      </c>
      <c r="AE117" s="5">
        <v>6</v>
      </c>
      <c r="AF117" s="5">
        <v>3</v>
      </c>
      <c r="AG117" s="5">
        <v>0</v>
      </c>
      <c r="AH117" s="5">
        <v>0</v>
      </c>
      <c r="AI117" s="5">
        <v>4</v>
      </c>
      <c r="AJ117" s="6">
        <v>5</v>
      </c>
      <c r="AK117" s="5">
        <v>6</v>
      </c>
      <c r="AL117" s="5">
        <v>4</v>
      </c>
      <c r="AM117" s="5">
        <v>4</v>
      </c>
      <c r="AN117" s="5">
        <v>0</v>
      </c>
      <c r="AO117" s="5">
        <v>0</v>
      </c>
      <c r="AP117" s="5">
        <v>4</v>
      </c>
      <c r="AQ117" s="5">
        <v>5</v>
      </c>
      <c r="AR117" s="5">
        <v>3</v>
      </c>
      <c r="AS117" s="5">
        <v>0</v>
      </c>
      <c r="AT117" s="5">
        <f t="shared" si="1"/>
        <v>6</v>
      </c>
      <c r="AU117">
        <v>1</v>
      </c>
      <c r="AV117">
        <v>4.3767750000000001E-2</v>
      </c>
      <c r="AW117">
        <v>4.3767750000000001E-2</v>
      </c>
      <c r="AX117" s="11" t="s">
        <v>10042</v>
      </c>
      <c r="AY117" t="s">
        <v>489</v>
      </c>
    </row>
    <row r="118" spans="1:51" hidden="1" x14ac:dyDescent="0.25">
      <c r="A118" s="5" t="s">
        <v>37</v>
      </c>
      <c r="B118" s="5" t="s">
        <v>19</v>
      </c>
      <c r="C118" s="5" t="s">
        <v>90</v>
      </c>
      <c r="D118" s="5" t="s">
        <v>239</v>
      </c>
      <c r="E118" s="5" t="s">
        <v>9800</v>
      </c>
      <c r="F118" s="5" t="s">
        <v>490</v>
      </c>
      <c r="G118" s="6" t="s">
        <v>491</v>
      </c>
      <c r="H118" s="5" t="s">
        <v>492</v>
      </c>
      <c r="I118" s="5" t="s">
        <v>22</v>
      </c>
      <c r="J118" s="5" t="s">
        <v>21</v>
      </c>
      <c r="K118" s="5" t="s">
        <v>481</v>
      </c>
      <c r="L118" s="5" t="s">
        <v>489</v>
      </c>
      <c r="M118" s="5">
        <v>3181</v>
      </c>
      <c r="N118" s="5">
        <v>3487</v>
      </c>
      <c r="O118" s="5">
        <v>147</v>
      </c>
      <c r="P118" s="5">
        <v>149</v>
      </c>
      <c r="Q118" s="5">
        <v>155</v>
      </c>
      <c r="R118" s="5">
        <v>162</v>
      </c>
      <c r="S118" s="5">
        <v>0</v>
      </c>
      <c r="T118" s="5">
        <v>0</v>
      </c>
      <c r="U118" s="5">
        <v>160</v>
      </c>
      <c r="V118" s="5">
        <v>164</v>
      </c>
      <c r="W118" s="5">
        <v>153</v>
      </c>
      <c r="X118" s="5">
        <v>163</v>
      </c>
      <c r="Y118" s="5">
        <v>163</v>
      </c>
      <c r="Z118" s="5">
        <v>0</v>
      </c>
      <c r="AA118" s="5">
        <v>0</v>
      </c>
      <c r="AB118" s="5">
        <v>160</v>
      </c>
      <c r="AC118" s="5">
        <v>165</v>
      </c>
      <c r="AD118" s="5">
        <v>154</v>
      </c>
      <c r="AE118" s="5">
        <v>164</v>
      </c>
      <c r="AF118" s="5">
        <v>163</v>
      </c>
      <c r="AG118" s="5">
        <v>0</v>
      </c>
      <c r="AH118" s="5">
        <v>0</v>
      </c>
      <c r="AI118" s="5">
        <v>160</v>
      </c>
      <c r="AJ118" s="6">
        <v>165</v>
      </c>
      <c r="AK118" s="5">
        <v>154</v>
      </c>
      <c r="AL118" s="5">
        <v>165</v>
      </c>
      <c r="AM118" s="5">
        <v>163</v>
      </c>
      <c r="AN118" s="5">
        <v>0</v>
      </c>
      <c r="AO118" s="5">
        <v>0</v>
      </c>
      <c r="AP118" s="5">
        <v>150</v>
      </c>
      <c r="AQ118" s="5">
        <v>153</v>
      </c>
      <c r="AR118" s="5">
        <v>155</v>
      </c>
      <c r="AS118" s="5">
        <v>0</v>
      </c>
      <c r="AT118" s="5">
        <f t="shared" si="1"/>
        <v>165</v>
      </c>
      <c r="AU118">
        <v>21</v>
      </c>
      <c r="AV118">
        <v>4.3767750000000001E-2</v>
      </c>
      <c r="AW118">
        <v>0.91912274999999999</v>
      </c>
      <c r="AX118" s="11" t="s">
        <v>10042</v>
      </c>
      <c r="AY118" t="s">
        <v>489</v>
      </c>
    </row>
    <row r="119" spans="1:51" hidden="1" x14ac:dyDescent="0.25">
      <c r="A119" s="5" t="s">
        <v>37</v>
      </c>
      <c r="B119" s="5" t="s">
        <v>19</v>
      </c>
      <c r="C119" s="5" t="s">
        <v>90</v>
      </c>
      <c r="D119" s="5" t="s">
        <v>239</v>
      </c>
      <c r="E119" s="5" t="s">
        <v>9800</v>
      </c>
      <c r="F119" s="5" t="s">
        <v>493</v>
      </c>
      <c r="G119" s="6" t="s">
        <v>494</v>
      </c>
      <c r="H119" s="5" t="s">
        <v>495</v>
      </c>
      <c r="I119" s="5" t="s">
        <v>16</v>
      </c>
      <c r="J119" s="5" t="s">
        <v>21</v>
      </c>
      <c r="K119" s="5" t="s">
        <v>496</v>
      </c>
      <c r="L119" s="5" t="s">
        <v>482</v>
      </c>
      <c r="M119" s="5">
        <v>139</v>
      </c>
      <c r="N119" s="5">
        <v>205</v>
      </c>
      <c r="O119" s="5">
        <v>6</v>
      </c>
      <c r="P119" s="5">
        <v>7</v>
      </c>
      <c r="Q119" s="5">
        <v>8</v>
      </c>
      <c r="R119" s="5">
        <v>5</v>
      </c>
      <c r="S119" s="5">
        <v>0</v>
      </c>
      <c r="T119" s="5">
        <v>0</v>
      </c>
      <c r="U119" s="5">
        <v>6</v>
      </c>
      <c r="V119" s="5">
        <v>9</v>
      </c>
      <c r="W119" s="5">
        <v>5</v>
      </c>
      <c r="X119" s="5">
        <v>8</v>
      </c>
      <c r="Y119" s="5">
        <v>5</v>
      </c>
      <c r="Z119" s="5">
        <v>0</v>
      </c>
      <c r="AA119" s="5">
        <v>0</v>
      </c>
      <c r="AB119" s="5">
        <v>10</v>
      </c>
      <c r="AC119" s="5">
        <v>6</v>
      </c>
      <c r="AD119" s="5">
        <v>13</v>
      </c>
      <c r="AE119" s="5">
        <v>5</v>
      </c>
      <c r="AF119" s="5">
        <v>8</v>
      </c>
      <c r="AG119" s="5">
        <v>0</v>
      </c>
      <c r="AH119" s="5">
        <v>0</v>
      </c>
      <c r="AI119" s="5">
        <v>6</v>
      </c>
      <c r="AJ119" s="6">
        <v>7</v>
      </c>
      <c r="AK119" s="5">
        <v>9</v>
      </c>
      <c r="AL119" s="5">
        <v>16</v>
      </c>
      <c r="AM119" s="5">
        <v>17</v>
      </c>
      <c r="AN119" s="5">
        <v>0</v>
      </c>
      <c r="AO119" s="5">
        <v>0</v>
      </c>
      <c r="AP119" s="5">
        <v>18</v>
      </c>
      <c r="AQ119" s="5">
        <v>17</v>
      </c>
      <c r="AR119" s="5">
        <v>14</v>
      </c>
      <c r="AS119" s="5">
        <v>0</v>
      </c>
      <c r="AT119" s="5">
        <f t="shared" si="1"/>
        <v>18</v>
      </c>
      <c r="AU119">
        <v>2</v>
      </c>
      <c r="AV119">
        <v>4.3767750000000001E-2</v>
      </c>
      <c r="AW119">
        <v>8.7535500000000002E-2</v>
      </c>
      <c r="AX119" s="11" t="s">
        <v>10042</v>
      </c>
      <c r="AY119" t="s">
        <v>482</v>
      </c>
    </row>
    <row r="120" spans="1:51" hidden="1" x14ac:dyDescent="0.25">
      <c r="A120" s="5" t="s">
        <v>37</v>
      </c>
      <c r="B120" s="5" t="s">
        <v>19</v>
      </c>
      <c r="C120" s="5" t="s">
        <v>90</v>
      </c>
      <c r="D120" s="5" t="s">
        <v>239</v>
      </c>
      <c r="E120" s="5" t="s">
        <v>9800</v>
      </c>
      <c r="F120" s="5" t="s">
        <v>497</v>
      </c>
      <c r="G120" s="6" t="s">
        <v>498</v>
      </c>
      <c r="H120" s="5" t="s">
        <v>499</v>
      </c>
      <c r="I120" s="5" t="s">
        <v>16</v>
      </c>
      <c r="J120" s="5" t="s">
        <v>21</v>
      </c>
      <c r="K120" s="5" t="s">
        <v>496</v>
      </c>
      <c r="L120" s="5" t="s">
        <v>482</v>
      </c>
      <c r="M120" s="5">
        <v>4510</v>
      </c>
      <c r="N120" s="5">
        <v>2946</v>
      </c>
      <c r="O120" s="5">
        <v>127</v>
      </c>
      <c r="P120" s="5">
        <v>129</v>
      </c>
      <c r="Q120" s="5">
        <v>130</v>
      </c>
      <c r="R120" s="5">
        <v>143</v>
      </c>
      <c r="S120" s="5">
        <v>0</v>
      </c>
      <c r="T120" s="5">
        <v>0</v>
      </c>
      <c r="U120" s="5">
        <v>139</v>
      </c>
      <c r="V120" s="5">
        <v>139</v>
      </c>
      <c r="W120" s="5">
        <v>133</v>
      </c>
      <c r="X120" s="5">
        <v>140</v>
      </c>
      <c r="Y120" s="5">
        <v>143</v>
      </c>
      <c r="Z120" s="5">
        <v>0</v>
      </c>
      <c r="AA120" s="5">
        <v>0</v>
      </c>
      <c r="AB120" s="5">
        <v>135</v>
      </c>
      <c r="AC120" s="5">
        <v>142</v>
      </c>
      <c r="AD120" s="5">
        <v>125</v>
      </c>
      <c r="AE120" s="5">
        <v>143</v>
      </c>
      <c r="AF120" s="5">
        <v>140</v>
      </c>
      <c r="AG120" s="5">
        <v>0</v>
      </c>
      <c r="AH120" s="5">
        <v>0</v>
      </c>
      <c r="AI120" s="5">
        <v>139</v>
      </c>
      <c r="AJ120" s="6">
        <v>141</v>
      </c>
      <c r="AK120" s="5">
        <v>129</v>
      </c>
      <c r="AL120" s="5">
        <v>132</v>
      </c>
      <c r="AM120" s="5">
        <v>132</v>
      </c>
      <c r="AN120" s="5">
        <v>0</v>
      </c>
      <c r="AO120" s="5">
        <v>0</v>
      </c>
      <c r="AP120" s="5">
        <v>119</v>
      </c>
      <c r="AQ120" s="5">
        <v>122</v>
      </c>
      <c r="AR120" s="5">
        <v>124</v>
      </c>
      <c r="AS120" s="5">
        <v>0</v>
      </c>
      <c r="AT120" s="5">
        <f t="shared" si="1"/>
        <v>143</v>
      </c>
      <c r="AU120">
        <v>24</v>
      </c>
      <c r="AV120">
        <v>4.3767750000000001E-2</v>
      </c>
      <c r="AW120">
        <v>1.0504260000000001</v>
      </c>
      <c r="AX120" s="11" t="s">
        <v>10042</v>
      </c>
      <c r="AY120" t="s">
        <v>482</v>
      </c>
    </row>
    <row r="121" spans="1:51" hidden="1" x14ac:dyDescent="0.25">
      <c r="A121" s="5" t="s">
        <v>37</v>
      </c>
      <c r="B121" s="5" t="s">
        <v>19</v>
      </c>
      <c r="C121" s="5" t="s">
        <v>90</v>
      </c>
      <c r="D121" s="5" t="s">
        <v>239</v>
      </c>
      <c r="E121" s="5" t="s">
        <v>9800</v>
      </c>
      <c r="F121" s="5" t="s">
        <v>500</v>
      </c>
      <c r="G121" s="6" t="s">
        <v>501</v>
      </c>
      <c r="H121" s="5" t="s">
        <v>502</v>
      </c>
      <c r="I121" s="5" t="s">
        <v>16</v>
      </c>
      <c r="J121" s="5" t="s">
        <v>21</v>
      </c>
      <c r="K121" s="5" t="s">
        <v>496</v>
      </c>
      <c r="L121" s="5" t="s">
        <v>482</v>
      </c>
      <c r="M121" s="5">
        <v>139</v>
      </c>
      <c r="N121" s="5">
        <v>205</v>
      </c>
      <c r="O121" s="5">
        <v>6</v>
      </c>
      <c r="P121" s="5">
        <v>7</v>
      </c>
      <c r="Q121" s="5">
        <v>8</v>
      </c>
      <c r="R121" s="5">
        <v>5</v>
      </c>
      <c r="S121" s="5">
        <v>0</v>
      </c>
      <c r="T121" s="5">
        <v>0</v>
      </c>
      <c r="U121" s="5">
        <v>6</v>
      </c>
      <c r="V121" s="5">
        <v>9</v>
      </c>
      <c r="W121" s="5">
        <v>5</v>
      </c>
      <c r="X121" s="5">
        <v>8</v>
      </c>
      <c r="Y121" s="5">
        <v>5</v>
      </c>
      <c r="Z121" s="5">
        <v>0</v>
      </c>
      <c r="AA121" s="5">
        <v>0</v>
      </c>
      <c r="AB121" s="5">
        <v>10</v>
      </c>
      <c r="AC121" s="5">
        <v>6</v>
      </c>
      <c r="AD121" s="5">
        <v>13</v>
      </c>
      <c r="AE121" s="5">
        <v>5</v>
      </c>
      <c r="AF121" s="5">
        <v>8</v>
      </c>
      <c r="AG121" s="5">
        <v>0</v>
      </c>
      <c r="AH121" s="5">
        <v>0</v>
      </c>
      <c r="AI121" s="5">
        <v>6</v>
      </c>
      <c r="AJ121" s="6">
        <v>7</v>
      </c>
      <c r="AK121" s="5">
        <v>9</v>
      </c>
      <c r="AL121" s="5">
        <v>16</v>
      </c>
      <c r="AM121" s="5">
        <v>17</v>
      </c>
      <c r="AN121" s="5">
        <v>0</v>
      </c>
      <c r="AO121" s="5">
        <v>0</v>
      </c>
      <c r="AP121" s="5">
        <v>18</v>
      </c>
      <c r="AQ121" s="5">
        <v>17</v>
      </c>
      <c r="AR121" s="5">
        <v>14</v>
      </c>
      <c r="AS121" s="5">
        <v>0</v>
      </c>
      <c r="AT121" s="5">
        <f t="shared" si="1"/>
        <v>18</v>
      </c>
      <c r="AU121">
        <v>2</v>
      </c>
      <c r="AV121">
        <v>4.3767750000000001E-2</v>
      </c>
      <c r="AW121">
        <v>8.7535500000000002E-2</v>
      </c>
      <c r="AX121" s="11" t="s">
        <v>10042</v>
      </c>
      <c r="AY121" t="s">
        <v>482</v>
      </c>
    </row>
    <row r="122" spans="1:51" hidden="1" x14ac:dyDescent="0.25">
      <c r="A122" s="5" t="s">
        <v>37</v>
      </c>
      <c r="B122" s="5" t="s">
        <v>19</v>
      </c>
      <c r="C122" s="5" t="s">
        <v>90</v>
      </c>
      <c r="D122" s="5" t="s">
        <v>239</v>
      </c>
      <c r="E122" s="5" t="s">
        <v>9800</v>
      </c>
      <c r="F122" s="5" t="s">
        <v>503</v>
      </c>
      <c r="G122" s="6" t="s">
        <v>504</v>
      </c>
      <c r="H122" s="5" t="s">
        <v>505</v>
      </c>
      <c r="I122" s="5" t="s">
        <v>16</v>
      </c>
      <c r="J122" s="5" t="s">
        <v>21</v>
      </c>
      <c r="K122" s="5" t="s">
        <v>496</v>
      </c>
      <c r="L122" s="5" t="s">
        <v>482</v>
      </c>
      <c r="M122" s="5">
        <v>4510</v>
      </c>
      <c r="N122" s="5">
        <v>2946</v>
      </c>
      <c r="O122" s="5">
        <v>127</v>
      </c>
      <c r="P122" s="5">
        <v>129</v>
      </c>
      <c r="Q122" s="5">
        <v>130</v>
      </c>
      <c r="R122" s="5">
        <v>143</v>
      </c>
      <c r="S122" s="5">
        <v>0</v>
      </c>
      <c r="T122" s="5">
        <v>0</v>
      </c>
      <c r="U122" s="5">
        <v>139</v>
      </c>
      <c r="V122" s="5">
        <v>139</v>
      </c>
      <c r="W122" s="5">
        <v>133</v>
      </c>
      <c r="X122" s="5">
        <v>140</v>
      </c>
      <c r="Y122" s="5">
        <v>143</v>
      </c>
      <c r="Z122" s="5">
        <v>0</v>
      </c>
      <c r="AA122" s="5">
        <v>0</v>
      </c>
      <c r="AB122" s="5">
        <v>135</v>
      </c>
      <c r="AC122" s="5">
        <v>142</v>
      </c>
      <c r="AD122" s="5">
        <v>125</v>
      </c>
      <c r="AE122" s="5">
        <v>143</v>
      </c>
      <c r="AF122" s="5">
        <v>140</v>
      </c>
      <c r="AG122" s="5">
        <v>0</v>
      </c>
      <c r="AH122" s="5">
        <v>0</v>
      </c>
      <c r="AI122" s="5">
        <v>139</v>
      </c>
      <c r="AJ122" s="6">
        <v>141</v>
      </c>
      <c r="AK122" s="5">
        <v>129</v>
      </c>
      <c r="AL122" s="5">
        <v>132</v>
      </c>
      <c r="AM122" s="5">
        <v>132</v>
      </c>
      <c r="AN122" s="5">
        <v>0</v>
      </c>
      <c r="AO122" s="5">
        <v>0</v>
      </c>
      <c r="AP122" s="5">
        <v>119</v>
      </c>
      <c r="AQ122" s="5">
        <v>122</v>
      </c>
      <c r="AR122" s="5">
        <v>124</v>
      </c>
      <c r="AS122" s="5">
        <v>0</v>
      </c>
      <c r="AT122" s="5">
        <f t="shared" ref="AT122:AT185" si="2">MAX(O122:AS122)</f>
        <v>143</v>
      </c>
      <c r="AU122">
        <v>24</v>
      </c>
      <c r="AV122">
        <v>4.3767750000000001E-2</v>
      </c>
      <c r="AW122">
        <v>1.0504260000000001</v>
      </c>
      <c r="AX122" s="11" t="s">
        <v>10042</v>
      </c>
      <c r="AY122" t="s">
        <v>482</v>
      </c>
    </row>
    <row r="123" spans="1:51" hidden="1" x14ac:dyDescent="0.25">
      <c r="A123" s="5" t="s">
        <v>37</v>
      </c>
      <c r="B123" s="5" t="s">
        <v>19</v>
      </c>
      <c r="C123" s="5" t="s">
        <v>90</v>
      </c>
      <c r="D123" s="5" t="s">
        <v>239</v>
      </c>
      <c r="E123" s="5" t="s">
        <v>9800</v>
      </c>
      <c r="F123" s="5" t="s">
        <v>506</v>
      </c>
      <c r="G123" s="6" t="s">
        <v>507</v>
      </c>
      <c r="H123" s="5" t="s">
        <v>508</v>
      </c>
      <c r="I123" s="5" t="s">
        <v>22</v>
      </c>
      <c r="J123" s="5" t="s">
        <v>21</v>
      </c>
      <c r="K123" s="5" t="s">
        <v>496</v>
      </c>
      <c r="L123" s="5" t="s">
        <v>477</v>
      </c>
      <c r="M123" s="5">
        <v>1805</v>
      </c>
      <c r="N123" s="5">
        <v>1827</v>
      </c>
      <c r="O123" s="5">
        <v>79</v>
      </c>
      <c r="P123" s="5">
        <v>76</v>
      </c>
      <c r="Q123" s="5">
        <v>81</v>
      </c>
      <c r="R123" s="5">
        <v>86</v>
      </c>
      <c r="S123" s="5">
        <v>0</v>
      </c>
      <c r="T123" s="5">
        <v>0</v>
      </c>
      <c r="U123" s="5">
        <v>84</v>
      </c>
      <c r="V123" s="5">
        <v>84</v>
      </c>
      <c r="W123" s="5">
        <v>81</v>
      </c>
      <c r="X123" s="5">
        <v>85</v>
      </c>
      <c r="Y123" s="5">
        <v>89</v>
      </c>
      <c r="Z123" s="5">
        <v>0</v>
      </c>
      <c r="AA123" s="5">
        <v>0</v>
      </c>
      <c r="AB123" s="5">
        <v>81</v>
      </c>
      <c r="AC123" s="5">
        <v>88</v>
      </c>
      <c r="AD123" s="5">
        <v>80</v>
      </c>
      <c r="AE123" s="5">
        <v>84</v>
      </c>
      <c r="AF123" s="5">
        <v>87</v>
      </c>
      <c r="AG123" s="5">
        <v>0</v>
      </c>
      <c r="AH123" s="5">
        <v>0</v>
      </c>
      <c r="AI123" s="5">
        <v>84</v>
      </c>
      <c r="AJ123" s="6">
        <v>86</v>
      </c>
      <c r="AK123" s="5">
        <v>78</v>
      </c>
      <c r="AL123" s="5">
        <v>88</v>
      </c>
      <c r="AM123" s="5">
        <v>87</v>
      </c>
      <c r="AN123" s="5">
        <v>0</v>
      </c>
      <c r="AO123" s="5">
        <v>0</v>
      </c>
      <c r="AP123" s="5">
        <v>77</v>
      </c>
      <c r="AQ123" s="5">
        <v>81</v>
      </c>
      <c r="AR123" s="5">
        <v>81</v>
      </c>
      <c r="AS123" s="5">
        <v>0</v>
      </c>
      <c r="AT123" s="5">
        <f t="shared" si="2"/>
        <v>89</v>
      </c>
      <c r="AU123">
        <v>11</v>
      </c>
      <c r="AV123">
        <v>4.3767750000000001E-2</v>
      </c>
      <c r="AW123">
        <v>0.48144524999999999</v>
      </c>
      <c r="AX123" s="11" t="s">
        <v>10042</v>
      </c>
      <c r="AY123" t="s">
        <v>477</v>
      </c>
    </row>
    <row r="124" spans="1:51" hidden="1" x14ac:dyDescent="0.25">
      <c r="A124" s="5" t="s">
        <v>37</v>
      </c>
      <c r="B124" s="5" t="s">
        <v>19</v>
      </c>
      <c r="C124" s="5" t="s">
        <v>90</v>
      </c>
      <c r="D124" s="5" t="s">
        <v>239</v>
      </c>
      <c r="E124" s="5" t="s">
        <v>9800</v>
      </c>
      <c r="F124" s="5" t="s">
        <v>509</v>
      </c>
      <c r="G124" s="6" t="s">
        <v>510</v>
      </c>
      <c r="H124" s="5" t="s">
        <v>511</v>
      </c>
      <c r="I124" s="5" t="s">
        <v>22</v>
      </c>
      <c r="J124" s="5" t="s">
        <v>21</v>
      </c>
      <c r="K124" s="5" t="s">
        <v>496</v>
      </c>
      <c r="L124" s="5" t="s">
        <v>477</v>
      </c>
      <c r="M124" s="5">
        <v>764</v>
      </c>
      <c r="N124" s="5">
        <v>1040</v>
      </c>
      <c r="O124" s="5">
        <v>42</v>
      </c>
      <c r="P124" s="5">
        <v>47</v>
      </c>
      <c r="Q124" s="5">
        <v>43</v>
      </c>
      <c r="R124" s="5">
        <v>51</v>
      </c>
      <c r="S124" s="5">
        <v>0</v>
      </c>
      <c r="T124" s="5">
        <v>0</v>
      </c>
      <c r="U124" s="5">
        <v>48</v>
      </c>
      <c r="V124" s="5">
        <v>49</v>
      </c>
      <c r="W124" s="5">
        <v>45</v>
      </c>
      <c r="X124" s="5">
        <v>50</v>
      </c>
      <c r="Y124" s="5">
        <v>48</v>
      </c>
      <c r="Z124" s="5">
        <v>0</v>
      </c>
      <c r="AA124" s="5">
        <v>0</v>
      </c>
      <c r="AB124" s="5">
        <v>49</v>
      </c>
      <c r="AC124" s="5">
        <v>48</v>
      </c>
      <c r="AD124" s="5">
        <v>44</v>
      </c>
      <c r="AE124" s="5">
        <v>49</v>
      </c>
      <c r="AF124" s="5">
        <v>50</v>
      </c>
      <c r="AG124" s="5">
        <v>0</v>
      </c>
      <c r="AH124" s="5">
        <v>0</v>
      </c>
      <c r="AI124" s="5">
        <v>49</v>
      </c>
      <c r="AJ124" s="6">
        <v>48</v>
      </c>
      <c r="AK124" s="5">
        <v>46</v>
      </c>
      <c r="AL124" s="5">
        <v>47</v>
      </c>
      <c r="AM124" s="5">
        <v>50</v>
      </c>
      <c r="AN124" s="5">
        <v>0</v>
      </c>
      <c r="AO124" s="5">
        <v>0</v>
      </c>
      <c r="AP124" s="5">
        <v>46</v>
      </c>
      <c r="AQ124" s="5">
        <v>45</v>
      </c>
      <c r="AR124" s="5">
        <v>46</v>
      </c>
      <c r="AS124" s="5">
        <v>0</v>
      </c>
      <c r="AT124" s="5">
        <f t="shared" si="2"/>
        <v>51</v>
      </c>
      <c r="AU124">
        <v>6</v>
      </c>
      <c r="AV124">
        <v>4.3767750000000001E-2</v>
      </c>
      <c r="AW124">
        <v>0.26260650000000002</v>
      </c>
      <c r="AX124" s="11" t="s">
        <v>10042</v>
      </c>
      <c r="AY124" t="s">
        <v>477</v>
      </c>
    </row>
    <row r="125" spans="1:51" hidden="1" x14ac:dyDescent="0.25">
      <c r="A125" s="5" t="s">
        <v>37</v>
      </c>
      <c r="B125" s="5" t="s">
        <v>19</v>
      </c>
      <c r="C125" s="5" t="s">
        <v>90</v>
      </c>
      <c r="D125" s="5" t="s">
        <v>239</v>
      </c>
      <c r="E125" s="5" t="s">
        <v>9800</v>
      </c>
      <c r="F125" s="5" t="s">
        <v>512</v>
      </c>
      <c r="G125" s="6" t="s">
        <v>513</v>
      </c>
      <c r="H125" s="5" t="s">
        <v>514</v>
      </c>
      <c r="I125" s="5" t="s">
        <v>22</v>
      </c>
      <c r="J125" s="5" t="s">
        <v>21</v>
      </c>
      <c r="K125" s="5" t="s">
        <v>496</v>
      </c>
      <c r="L125" s="5" t="s">
        <v>477</v>
      </c>
      <c r="M125" s="5">
        <v>111</v>
      </c>
      <c r="N125" s="5">
        <v>95</v>
      </c>
      <c r="O125" s="5">
        <v>3</v>
      </c>
      <c r="P125" s="5">
        <v>5</v>
      </c>
      <c r="Q125" s="5">
        <v>4</v>
      </c>
      <c r="R125" s="5">
        <v>4</v>
      </c>
      <c r="S125" s="5">
        <v>0</v>
      </c>
      <c r="T125" s="5">
        <v>0</v>
      </c>
      <c r="U125" s="5">
        <v>4</v>
      </c>
      <c r="V125" s="5">
        <v>6</v>
      </c>
      <c r="W125" s="5">
        <v>4</v>
      </c>
      <c r="X125" s="5">
        <v>5</v>
      </c>
      <c r="Y125" s="5">
        <v>3</v>
      </c>
      <c r="Z125" s="5">
        <v>0</v>
      </c>
      <c r="AA125" s="5">
        <v>0</v>
      </c>
      <c r="AB125" s="5">
        <v>6</v>
      </c>
      <c r="AC125" s="5">
        <v>2</v>
      </c>
      <c r="AD125" s="5">
        <v>5</v>
      </c>
      <c r="AE125" s="5">
        <v>6</v>
      </c>
      <c r="AF125" s="5">
        <v>3</v>
      </c>
      <c r="AG125" s="5">
        <v>0</v>
      </c>
      <c r="AH125" s="5">
        <v>0</v>
      </c>
      <c r="AI125" s="5">
        <v>4</v>
      </c>
      <c r="AJ125" s="6">
        <v>5</v>
      </c>
      <c r="AK125" s="5">
        <v>6</v>
      </c>
      <c r="AL125" s="5">
        <v>4</v>
      </c>
      <c r="AM125" s="5">
        <v>4</v>
      </c>
      <c r="AN125" s="5">
        <v>0</v>
      </c>
      <c r="AO125" s="5">
        <v>0</v>
      </c>
      <c r="AP125" s="5">
        <v>4</v>
      </c>
      <c r="AQ125" s="5">
        <v>5</v>
      </c>
      <c r="AR125" s="5">
        <v>3</v>
      </c>
      <c r="AS125" s="5">
        <v>0</v>
      </c>
      <c r="AT125" s="5">
        <f t="shared" si="2"/>
        <v>6</v>
      </c>
      <c r="AU125">
        <v>1</v>
      </c>
      <c r="AV125">
        <v>4.3767750000000001E-2</v>
      </c>
      <c r="AW125">
        <v>4.3767750000000001E-2</v>
      </c>
      <c r="AX125" s="11" t="s">
        <v>10042</v>
      </c>
      <c r="AY125" t="s">
        <v>477</v>
      </c>
    </row>
    <row r="126" spans="1:51" hidden="1" x14ac:dyDescent="0.25">
      <c r="A126" s="5" t="s">
        <v>37</v>
      </c>
      <c r="B126" s="5" t="s">
        <v>19</v>
      </c>
      <c r="C126" s="5" t="s">
        <v>90</v>
      </c>
      <c r="D126" s="5" t="s">
        <v>239</v>
      </c>
      <c r="E126" s="5" t="s">
        <v>9800</v>
      </c>
      <c r="F126" s="5" t="s">
        <v>515</v>
      </c>
      <c r="G126" s="6" t="s">
        <v>516</v>
      </c>
      <c r="H126" s="5" t="s">
        <v>517</v>
      </c>
      <c r="I126" s="5" t="s">
        <v>22</v>
      </c>
      <c r="J126" s="5" t="s">
        <v>21</v>
      </c>
      <c r="K126" s="5" t="s">
        <v>496</v>
      </c>
      <c r="L126" s="5" t="s">
        <v>477</v>
      </c>
      <c r="M126" s="5">
        <v>3181</v>
      </c>
      <c r="N126" s="5">
        <v>3487</v>
      </c>
      <c r="O126" s="5">
        <v>147</v>
      </c>
      <c r="P126" s="5">
        <v>149</v>
      </c>
      <c r="Q126" s="5">
        <v>155</v>
      </c>
      <c r="R126" s="5">
        <v>162</v>
      </c>
      <c r="S126" s="5">
        <v>0</v>
      </c>
      <c r="T126" s="5">
        <v>0</v>
      </c>
      <c r="U126" s="5">
        <v>160</v>
      </c>
      <c r="V126" s="5">
        <v>164</v>
      </c>
      <c r="W126" s="5">
        <v>153</v>
      </c>
      <c r="X126" s="5">
        <v>163</v>
      </c>
      <c r="Y126" s="5">
        <v>163</v>
      </c>
      <c r="Z126" s="5">
        <v>0</v>
      </c>
      <c r="AA126" s="5">
        <v>0</v>
      </c>
      <c r="AB126" s="5">
        <v>160</v>
      </c>
      <c r="AC126" s="5">
        <v>165</v>
      </c>
      <c r="AD126" s="5">
        <v>154</v>
      </c>
      <c r="AE126" s="5">
        <v>164</v>
      </c>
      <c r="AF126" s="5">
        <v>163</v>
      </c>
      <c r="AG126" s="5">
        <v>0</v>
      </c>
      <c r="AH126" s="5">
        <v>0</v>
      </c>
      <c r="AI126" s="5">
        <v>160</v>
      </c>
      <c r="AJ126" s="6">
        <v>165</v>
      </c>
      <c r="AK126" s="5">
        <v>154</v>
      </c>
      <c r="AL126" s="5">
        <v>165</v>
      </c>
      <c r="AM126" s="5">
        <v>163</v>
      </c>
      <c r="AN126" s="5">
        <v>0</v>
      </c>
      <c r="AO126" s="5">
        <v>0</v>
      </c>
      <c r="AP126" s="5">
        <v>150</v>
      </c>
      <c r="AQ126" s="5">
        <v>153</v>
      </c>
      <c r="AR126" s="5">
        <v>155</v>
      </c>
      <c r="AS126" s="5">
        <v>0</v>
      </c>
      <c r="AT126" s="5">
        <f t="shared" si="2"/>
        <v>165</v>
      </c>
      <c r="AU126">
        <v>21</v>
      </c>
      <c r="AV126">
        <v>4.3767750000000001E-2</v>
      </c>
      <c r="AW126">
        <v>0.91912274999999999</v>
      </c>
      <c r="AX126" s="11" t="s">
        <v>10042</v>
      </c>
      <c r="AY126" t="s">
        <v>477</v>
      </c>
    </row>
    <row r="127" spans="1:51" hidden="1" x14ac:dyDescent="0.25">
      <c r="A127" s="5" t="s">
        <v>37</v>
      </c>
      <c r="B127" s="5" t="s">
        <v>19</v>
      </c>
      <c r="C127" s="5" t="s">
        <v>90</v>
      </c>
      <c r="D127" s="5" t="s">
        <v>239</v>
      </c>
      <c r="E127" s="5" t="s">
        <v>9800</v>
      </c>
      <c r="F127" s="5" t="s">
        <v>518</v>
      </c>
      <c r="G127" s="6" t="s">
        <v>519</v>
      </c>
      <c r="H127" s="5" t="s">
        <v>520</v>
      </c>
      <c r="I127" s="5" t="s">
        <v>521</v>
      </c>
      <c r="J127" s="5" t="s">
        <v>21</v>
      </c>
      <c r="K127" s="5" t="s">
        <v>522</v>
      </c>
      <c r="L127" s="5" t="s">
        <v>482</v>
      </c>
      <c r="M127" s="5">
        <v>4649</v>
      </c>
      <c r="N127" s="5">
        <v>3151</v>
      </c>
      <c r="O127" s="5">
        <v>133</v>
      </c>
      <c r="P127" s="5">
        <v>136</v>
      </c>
      <c r="Q127" s="5">
        <v>138</v>
      </c>
      <c r="R127" s="5">
        <v>148</v>
      </c>
      <c r="S127" s="5">
        <v>0</v>
      </c>
      <c r="T127" s="5">
        <v>0</v>
      </c>
      <c r="U127" s="5">
        <v>145</v>
      </c>
      <c r="V127" s="5">
        <v>148</v>
      </c>
      <c r="W127" s="5">
        <v>138</v>
      </c>
      <c r="X127" s="5">
        <v>148</v>
      </c>
      <c r="Y127" s="5">
        <v>148</v>
      </c>
      <c r="Z127" s="5">
        <v>0</v>
      </c>
      <c r="AA127" s="5">
        <v>0</v>
      </c>
      <c r="AB127" s="5">
        <v>145</v>
      </c>
      <c r="AC127" s="5">
        <v>148</v>
      </c>
      <c r="AD127" s="5">
        <v>138</v>
      </c>
      <c r="AE127" s="5">
        <v>148</v>
      </c>
      <c r="AF127" s="5">
        <v>148</v>
      </c>
      <c r="AG127" s="5">
        <v>0</v>
      </c>
      <c r="AH127" s="5">
        <v>0</v>
      </c>
      <c r="AI127" s="5">
        <v>145</v>
      </c>
      <c r="AJ127" s="6">
        <v>148</v>
      </c>
      <c r="AK127" s="5">
        <v>138</v>
      </c>
      <c r="AL127" s="5">
        <v>148</v>
      </c>
      <c r="AM127" s="5">
        <v>149</v>
      </c>
      <c r="AN127" s="5">
        <v>0</v>
      </c>
      <c r="AO127" s="5">
        <v>0</v>
      </c>
      <c r="AP127" s="5">
        <v>137</v>
      </c>
      <c r="AQ127" s="5">
        <v>139</v>
      </c>
      <c r="AR127" s="5">
        <v>138</v>
      </c>
      <c r="AS127" s="5">
        <v>0</v>
      </c>
      <c r="AT127" s="5">
        <f t="shared" si="2"/>
        <v>149</v>
      </c>
      <c r="AU127">
        <v>7</v>
      </c>
      <c r="AV127">
        <v>2.1883875000000001E-2</v>
      </c>
      <c r="AW127">
        <v>0.15318712500000001</v>
      </c>
      <c r="AX127" s="11" t="s">
        <v>10042</v>
      </c>
      <c r="AY127" t="s">
        <v>482</v>
      </c>
    </row>
    <row r="128" spans="1:51" hidden="1" x14ac:dyDescent="0.25">
      <c r="A128" s="5" t="s">
        <v>37</v>
      </c>
      <c r="B128" s="5" t="s">
        <v>19</v>
      </c>
      <c r="C128" s="5" t="s">
        <v>90</v>
      </c>
      <c r="D128" s="5" t="s">
        <v>239</v>
      </c>
      <c r="E128" s="5" t="s">
        <v>9800</v>
      </c>
      <c r="F128" s="5" t="s">
        <v>523</v>
      </c>
      <c r="G128" s="6" t="s">
        <v>524</v>
      </c>
      <c r="H128" s="5" t="s">
        <v>525</v>
      </c>
      <c r="I128" s="5" t="s">
        <v>521</v>
      </c>
      <c r="J128" s="5" t="s">
        <v>21</v>
      </c>
      <c r="K128" s="5" t="s">
        <v>522</v>
      </c>
      <c r="L128" s="5" t="s">
        <v>482</v>
      </c>
      <c r="M128" s="5">
        <v>4649</v>
      </c>
      <c r="N128" s="5">
        <v>3151</v>
      </c>
      <c r="O128" s="5">
        <v>133</v>
      </c>
      <c r="P128" s="5">
        <v>136</v>
      </c>
      <c r="Q128" s="5">
        <v>138</v>
      </c>
      <c r="R128" s="5">
        <v>148</v>
      </c>
      <c r="S128" s="5">
        <v>0</v>
      </c>
      <c r="T128" s="5">
        <v>0</v>
      </c>
      <c r="U128" s="5">
        <v>145</v>
      </c>
      <c r="V128" s="5">
        <v>148</v>
      </c>
      <c r="W128" s="5">
        <v>138</v>
      </c>
      <c r="X128" s="5">
        <v>148</v>
      </c>
      <c r="Y128" s="5">
        <v>148</v>
      </c>
      <c r="Z128" s="5">
        <v>0</v>
      </c>
      <c r="AA128" s="5">
        <v>0</v>
      </c>
      <c r="AB128" s="5">
        <v>145</v>
      </c>
      <c r="AC128" s="5">
        <v>148</v>
      </c>
      <c r="AD128" s="5">
        <v>138</v>
      </c>
      <c r="AE128" s="5">
        <v>148</v>
      </c>
      <c r="AF128" s="5">
        <v>148</v>
      </c>
      <c r="AG128" s="5">
        <v>0</v>
      </c>
      <c r="AH128" s="5">
        <v>0</v>
      </c>
      <c r="AI128" s="5">
        <v>145</v>
      </c>
      <c r="AJ128" s="6">
        <v>148</v>
      </c>
      <c r="AK128" s="5">
        <v>138</v>
      </c>
      <c r="AL128" s="5">
        <v>148</v>
      </c>
      <c r="AM128" s="5">
        <v>149</v>
      </c>
      <c r="AN128" s="5">
        <v>0</v>
      </c>
      <c r="AO128" s="5">
        <v>0</v>
      </c>
      <c r="AP128" s="5">
        <v>137</v>
      </c>
      <c r="AQ128" s="5">
        <v>139</v>
      </c>
      <c r="AR128" s="5">
        <v>138</v>
      </c>
      <c r="AS128" s="5">
        <v>0</v>
      </c>
      <c r="AT128" s="5">
        <f t="shared" si="2"/>
        <v>149</v>
      </c>
      <c r="AU128">
        <v>7</v>
      </c>
      <c r="AV128">
        <v>2.1883875000000001E-2</v>
      </c>
      <c r="AW128">
        <v>0.15318712500000001</v>
      </c>
      <c r="AX128" s="11" t="s">
        <v>10042</v>
      </c>
      <c r="AY128" t="s">
        <v>482</v>
      </c>
    </row>
    <row r="129" spans="1:51" hidden="1" x14ac:dyDescent="0.25">
      <c r="A129" s="5" t="s">
        <v>37</v>
      </c>
      <c r="B129" s="5" t="s">
        <v>19</v>
      </c>
      <c r="C129" s="5" t="s">
        <v>90</v>
      </c>
      <c r="D129" s="5" t="s">
        <v>239</v>
      </c>
      <c r="E129" s="5" t="s">
        <v>9800</v>
      </c>
      <c r="F129" s="5" t="s">
        <v>526</v>
      </c>
      <c r="G129" s="6" t="s">
        <v>527</v>
      </c>
      <c r="H129" s="5" t="s">
        <v>528</v>
      </c>
      <c r="I129" s="5" t="s">
        <v>90</v>
      </c>
      <c r="J129" s="5" t="s">
        <v>21</v>
      </c>
      <c r="K129" s="5" t="s">
        <v>389</v>
      </c>
      <c r="L129" s="5" t="s">
        <v>418</v>
      </c>
      <c r="M129" s="5">
        <v>5861</v>
      </c>
      <c r="N129" s="5">
        <v>6449</v>
      </c>
      <c r="O129" s="5">
        <v>271</v>
      </c>
      <c r="P129" s="5">
        <v>277</v>
      </c>
      <c r="Q129" s="5">
        <v>283</v>
      </c>
      <c r="R129" s="5">
        <v>303</v>
      </c>
      <c r="S129" s="5">
        <v>0</v>
      </c>
      <c r="T129" s="5">
        <v>0</v>
      </c>
      <c r="U129" s="5">
        <v>296</v>
      </c>
      <c r="V129" s="5">
        <v>303</v>
      </c>
      <c r="W129" s="5">
        <v>283</v>
      </c>
      <c r="X129" s="5">
        <v>303</v>
      </c>
      <c r="Y129" s="5">
        <v>303</v>
      </c>
      <c r="Z129" s="5">
        <v>0</v>
      </c>
      <c r="AA129" s="5">
        <v>0</v>
      </c>
      <c r="AB129" s="5">
        <v>296</v>
      </c>
      <c r="AC129" s="5">
        <v>303</v>
      </c>
      <c r="AD129" s="5">
        <v>283</v>
      </c>
      <c r="AE129" s="5">
        <v>303</v>
      </c>
      <c r="AF129" s="5">
        <v>303</v>
      </c>
      <c r="AG129" s="5">
        <v>0</v>
      </c>
      <c r="AH129" s="5">
        <v>0</v>
      </c>
      <c r="AI129" s="5">
        <v>297</v>
      </c>
      <c r="AJ129" s="6">
        <v>304</v>
      </c>
      <c r="AK129" s="5">
        <v>284</v>
      </c>
      <c r="AL129" s="5">
        <v>304</v>
      </c>
      <c r="AM129" s="5">
        <v>304</v>
      </c>
      <c r="AN129" s="5">
        <v>0</v>
      </c>
      <c r="AO129" s="5">
        <v>0</v>
      </c>
      <c r="AP129" s="5">
        <v>277</v>
      </c>
      <c r="AQ129" s="5">
        <v>284</v>
      </c>
      <c r="AR129" s="5">
        <v>285</v>
      </c>
      <c r="AS129" s="5">
        <v>0</v>
      </c>
      <c r="AT129" s="5">
        <f t="shared" si="2"/>
        <v>304</v>
      </c>
      <c r="AU129">
        <v>61</v>
      </c>
      <c r="AV129">
        <v>4.3767750000000001E-2</v>
      </c>
      <c r="AW129">
        <v>2.6698327499999999</v>
      </c>
      <c r="AX129" s="11" t="s">
        <v>10042</v>
      </c>
      <c r="AY129" t="s">
        <v>418</v>
      </c>
    </row>
    <row r="130" spans="1:51" hidden="1" x14ac:dyDescent="0.25">
      <c r="A130" s="5" t="s">
        <v>37</v>
      </c>
      <c r="B130" s="5" t="s">
        <v>19</v>
      </c>
      <c r="C130" s="5" t="s">
        <v>90</v>
      </c>
      <c r="D130" s="5" t="s">
        <v>239</v>
      </c>
      <c r="E130" s="5" t="s">
        <v>9800</v>
      </c>
      <c r="F130" s="5" t="s">
        <v>529</v>
      </c>
      <c r="G130" s="6" t="s">
        <v>530</v>
      </c>
      <c r="H130" s="5" t="s">
        <v>531</v>
      </c>
      <c r="I130" s="5" t="s">
        <v>116</v>
      </c>
      <c r="J130" s="5" t="s">
        <v>21</v>
      </c>
      <c r="K130" s="5" t="s">
        <v>532</v>
      </c>
      <c r="L130" s="5" t="s">
        <v>533</v>
      </c>
      <c r="M130" s="5">
        <v>16940</v>
      </c>
      <c r="N130" s="5">
        <v>11516</v>
      </c>
      <c r="O130" s="5">
        <v>480</v>
      </c>
      <c r="P130" s="5">
        <v>496</v>
      </c>
      <c r="Q130" s="5">
        <v>492</v>
      </c>
      <c r="R130" s="5">
        <v>544</v>
      </c>
      <c r="S130" s="5">
        <v>0</v>
      </c>
      <c r="T130" s="5">
        <v>0</v>
      </c>
      <c r="U130" s="5">
        <v>532</v>
      </c>
      <c r="V130" s="5">
        <v>536</v>
      </c>
      <c r="W130" s="5">
        <v>496</v>
      </c>
      <c r="X130" s="5">
        <v>548</v>
      </c>
      <c r="Y130" s="5">
        <v>532</v>
      </c>
      <c r="Z130" s="5">
        <v>0</v>
      </c>
      <c r="AA130" s="5">
        <v>0</v>
      </c>
      <c r="AB130" s="5">
        <v>532</v>
      </c>
      <c r="AC130" s="5">
        <v>540</v>
      </c>
      <c r="AD130" s="5">
        <v>496</v>
      </c>
      <c r="AE130" s="5">
        <v>544</v>
      </c>
      <c r="AF130" s="5">
        <v>540</v>
      </c>
      <c r="AG130" s="5">
        <v>0</v>
      </c>
      <c r="AH130" s="5">
        <v>0</v>
      </c>
      <c r="AI130" s="5">
        <v>528</v>
      </c>
      <c r="AJ130" s="6">
        <v>540</v>
      </c>
      <c r="AK130" s="5">
        <v>496</v>
      </c>
      <c r="AL130" s="5">
        <v>544</v>
      </c>
      <c r="AM130" s="5">
        <v>544</v>
      </c>
      <c r="AN130" s="5">
        <v>0</v>
      </c>
      <c r="AO130" s="5">
        <v>0</v>
      </c>
      <c r="AP130" s="5">
        <v>496</v>
      </c>
      <c r="AQ130" s="5">
        <v>508</v>
      </c>
      <c r="AR130" s="5">
        <v>552</v>
      </c>
      <c r="AS130" s="5">
        <v>0</v>
      </c>
      <c r="AT130" s="5">
        <f t="shared" si="2"/>
        <v>552</v>
      </c>
      <c r="AU130">
        <v>54</v>
      </c>
      <c r="AV130" t="s">
        <v>10040</v>
      </c>
      <c r="AW130">
        <v>1.08</v>
      </c>
      <c r="AX130" s="11" t="s">
        <v>10042</v>
      </c>
      <c r="AY130" t="s">
        <v>533</v>
      </c>
    </row>
    <row r="131" spans="1:51" hidden="1" x14ac:dyDescent="0.25">
      <c r="A131" s="5" t="s">
        <v>37</v>
      </c>
      <c r="B131" s="5" t="s">
        <v>19</v>
      </c>
      <c r="C131" s="5" t="s">
        <v>90</v>
      </c>
      <c r="D131" s="5" t="s">
        <v>239</v>
      </c>
      <c r="E131" s="5" t="s">
        <v>9800</v>
      </c>
      <c r="F131" s="5" t="s">
        <v>534</v>
      </c>
      <c r="G131" s="6" t="s">
        <v>535</v>
      </c>
      <c r="H131" s="5" t="s">
        <v>536</v>
      </c>
      <c r="I131" s="5" t="s">
        <v>116</v>
      </c>
      <c r="J131" s="5" t="s">
        <v>21</v>
      </c>
      <c r="K131" s="5" t="s">
        <v>532</v>
      </c>
      <c r="L131" s="5" t="s">
        <v>533</v>
      </c>
      <c r="M131" s="5">
        <v>1656</v>
      </c>
      <c r="N131" s="5">
        <v>1088</v>
      </c>
      <c r="O131" s="5">
        <v>52</v>
      </c>
      <c r="P131" s="5">
        <v>48</v>
      </c>
      <c r="Q131" s="5">
        <v>60</v>
      </c>
      <c r="R131" s="5">
        <v>48</v>
      </c>
      <c r="S131" s="5">
        <v>0</v>
      </c>
      <c r="T131" s="5">
        <v>0</v>
      </c>
      <c r="U131" s="5">
        <v>48</v>
      </c>
      <c r="V131" s="5">
        <v>56</v>
      </c>
      <c r="W131" s="5">
        <v>56</v>
      </c>
      <c r="X131" s="5">
        <v>44</v>
      </c>
      <c r="Y131" s="5">
        <v>60</v>
      </c>
      <c r="Z131" s="5">
        <v>0</v>
      </c>
      <c r="AA131" s="5">
        <v>0</v>
      </c>
      <c r="AB131" s="5">
        <v>48</v>
      </c>
      <c r="AC131" s="5">
        <v>52</v>
      </c>
      <c r="AD131" s="5">
        <v>56</v>
      </c>
      <c r="AE131" s="5">
        <v>48</v>
      </c>
      <c r="AF131" s="5">
        <v>52</v>
      </c>
      <c r="AG131" s="5">
        <v>0</v>
      </c>
      <c r="AH131" s="5">
        <v>0</v>
      </c>
      <c r="AI131" s="5">
        <v>52</v>
      </c>
      <c r="AJ131" s="6">
        <v>52</v>
      </c>
      <c r="AK131" s="5">
        <v>56</v>
      </c>
      <c r="AL131" s="5">
        <v>48</v>
      </c>
      <c r="AM131" s="5">
        <v>52</v>
      </c>
      <c r="AN131" s="5">
        <v>0</v>
      </c>
      <c r="AO131" s="5">
        <v>0</v>
      </c>
      <c r="AP131" s="5">
        <v>52</v>
      </c>
      <c r="AQ131" s="5">
        <v>48</v>
      </c>
      <c r="AR131" s="5">
        <v>0</v>
      </c>
      <c r="AS131" s="5">
        <v>0</v>
      </c>
      <c r="AT131" s="5">
        <f t="shared" si="2"/>
        <v>60</v>
      </c>
      <c r="AU131">
        <v>6</v>
      </c>
      <c r="AV131">
        <v>2.3118349999999999E-2</v>
      </c>
      <c r="AW131">
        <v>0.1387101</v>
      </c>
      <c r="AX131" s="11" t="s">
        <v>10042</v>
      </c>
      <c r="AY131" t="s">
        <v>533</v>
      </c>
    </row>
    <row r="132" spans="1:51" hidden="1" x14ac:dyDescent="0.25">
      <c r="A132" s="5" t="s">
        <v>37</v>
      </c>
      <c r="B132" s="5" t="s">
        <v>19</v>
      </c>
      <c r="C132" s="5" t="s">
        <v>22</v>
      </c>
      <c r="D132" s="5" t="s">
        <v>394</v>
      </c>
      <c r="E132" s="5" t="s">
        <v>9801</v>
      </c>
      <c r="F132" s="5" t="s">
        <v>537</v>
      </c>
      <c r="G132" s="6" t="s">
        <v>538</v>
      </c>
      <c r="H132" s="5" t="s">
        <v>539</v>
      </c>
      <c r="I132" s="5" t="s">
        <v>540</v>
      </c>
      <c r="J132" s="5" t="s">
        <v>21</v>
      </c>
      <c r="K132" s="5" t="s">
        <v>541</v>
      </c>
      <c r="L132" s="5" t="s">
        <v>542</v>
      </c>
      <c r="M132" s="5">
        <v>480</v>
      </c>
      <c r="N132" s="5">
        <v>289</v>
      </c>
      <c r="O132" s="5">
        <v>12</v>
      </c>
      <c r="P132" s="5">
        <v>12</v>
      </c>
      <c r="Q132" s="5">
        <v>13</v>
      </c>
      <c r="R132" s="5">
        <v>13</v>
      </c>
      <c r="S132" s="5">
        <v>0</v>
      </c>
      <c r="T132" s="5">
        <v>0</v>
      </c>
      <c r="U132" s="5">
        <v>13</v>
      </c>
      <c r="V132" s="5">
        <v>14</v>
      </c>
      <c r="W132" s="5">
        <v>13</v>
      </c>
      <c r="X132" s="5">
        <v>14</v>
      </c>
      <c r="Y132" s="5">
        <v>13</v>
      </c>
      <c r="Z132" s="5">
        <v>0</v>
      </c>
      <c r="AA132" s="5">
        <v>0</v>
      </c>
      <c r="AB132" s="5">
        <v>13</v>
      </c>
      <c r="AC132" s="5">
        <v>14</v>
      </c>
      <c r="AD132" s="5">
        <v>13</v>
      </c>
      <c r="AE132" s="5">
        <v>13</v>
      </c>
      <c r="AF132" s="5">
        <v>13</v>
      </c>
      <c r="AG132" s="5">
        <v>0</v>
      </c>
      <c r="AH132" s="5">
        <v>0</v>
      </c>
      <c r="AI132" s="5">
        <v>12</v>
      </c>
      <c r="AJ132" s="6">
        <v>14</v>
      </c>
      <c r="AK132" s="5">
        <v>13</v>
      </c>
      <c r="AL132" s="5">
        <v>14</v>
      </c>
      <c r="AM132" s="5">
        <v>14</v>
      </c>
      <c r="AN132" s="5">
        <v>0</v>
      </c>
      <c r="AO132" s="5">
        <v>0</v>
      </c>
      <c r="AP132" s="5">
        <v>13</v>
      </c>
      <c r="AQ132" s="5">
        <v>13</v>
      </c>
      <c r="AR132" s="5">
        <v>13</v>
      </c>
      <c r="AS132" s="5">
        <v>0</v>
      </c>
      <c r="AT132" s="5">
        <f t="shared" si="2"/>
        <v>14</v>
      </c>
      <c r="AU132">
        <v>1</v>
      </c>
      <c r="AV132">
        <v>1.1559175E-2</v>
      </c>
      <c r="AW132">
        <v>1.1559175E-2</v>
      </c>
      <c r="AX132" s="11" t="s">
        <v>10045</v>
      </c>
      <c r="AY132" t="s">
        <v>542</v>
      </c>
    </row>
    <row r="133" spans="1:51" hidden="1" x14ac:dyDescent="0.25">
      <c r="A133" s="5" t="s">
        <v>37</v>
      </c>
      <c r="B133" s="5" t="s">
        <v>19</v>
      </c>
      <c r="C133" s="5" t="s">
        <v>22</v>
      </c>
      <c r="D133" s="5" t="s">
        <v>394</v>
      </c>
      <c r="E133" s="5" t="s">
        <v>9801</v>
      </c>
      <c r="F133" s="5" t="s">
        <v>543</v>
      </c>
      <c r="G133" s="6" t="s">
        <v>544</v>
      </c>
      <c r="H133" s="5" t="s">
        <v>545</v>
      </c>
      <c r="I133" s="5" t="s">
        <v>540</v>
      </c>
      <c r="J133" s="5" t="s">
        <v>21</v>
      </c>
      <c r="K133" s="5" t="s">
        <v>546</v>
      </c>
      <c r="L133" s="5" t="s">
        <v>542</v>
      </c>
      <c r="M133" s="5">
        <v>480</v>
      </c>
      <c r="N133" s="5">
        <v>289</v>
      </c>
      <c r="O133" s="5">
        <v>12</v>
      </c>
      <c r="P133" s="5">
        <v>12</v>
      </c>
      <c r="Q133" s="5">
        <v>13</v>
      </c>
      <c r="R133" s="5">
        <v>13</v>
      </c>
      <c r="S133" s="5">
        <v>0</v>
      </c>
      <c r="T133" s="5">
        <v>0</v>
      </c>
      <c r="U133" s="5">
        <v>13</v>
      </c>
      <c r="V133" s="5">
        <v>14</v>
      </c>
      <c r="W133" s="5">
        <v>13</v>
      </c>
      <c r="X133" s="5">
        <v>14</v>
      </c>
      <c r="Y133" s="5">
        <v>13</v>
      </c>
      <c r="Z133" s="5">
        <v>0</v>
      </c>
      <c r="AA133" s="5">
        <v>0</v>
      </c>
      <c r="AB133" s="5">
        <v>13</v>
      </c>
      <c r="AC133" s="5">
        <v>14</v>
      </c>
      <c r="AD133" s="5">
        <v>13</v>
      </c>
      <c r="AE133" s="5">
        <v>13</v>
      </c>
      <c r="AF133" s="5">
        <v>13</v>
      </c>
      <c r="AG133" s="5">
        <v>0</v>
      </c>
      <c r="AH133" s="5">
        <v>0</v>
      </c>
      <c r="AI133" s="5">
        <v>12</v>
      </c>
      <c r="AJ133" s="6">
        <v>14</v>
      </c>
      <c r="AK133" s="5">
        <v>13</v>
      </c>
      <c r="AL133" s="5">
        <v>14</v>
      </c>
      <c r="AM133" s="5">
        <v>14</v>
      </c>
      <c r="AN133" s="5">
        <v>0</v>
      </c>
      <c r="AO133" s="5">
        <v>0</v>
      </c>
      <c r="AP133" s="5">
        <v>13</v>
      </c>
      <c r="AQ133" s="5">
        <v>13</v>
      </c>
      <c r="AR133" s="5">
        <v>13</v>
      </c>
      <c r="AS133" s="5">
        <v>0</v>
      </c>
      <c r="AT133" s="5">
        <f t="shared" si="2"/>
        <v>14</v>
      </c>
      <c r="AU133">
        <v>1</v>
      </c>
      <c r="AV133">
        <v>1.1559175E-2</v>
      </c>
      <c r="AW133">
        <v>1.1559175E-2</v>
      </c>
      <c r="AX133" s="11" t="s">
        <v>10045</v>
      </c>
      <c r="AY133" t="s">
        <v>542</v>
      </c>
    </row>
    <row r="134" spans="1:51" hidden="1" x14ac:dyDescent="0.25">
      <c r="A134" s="5" t="s">
        <v>37</v>
      </c>
      <c r="B134" s="5" t="s">
        <v>19</v>
      </c>
      <c r="C134" s="5" t="s">
        <v>22</v>
      </c>
      <c r="D134" s="5" t="s">
        <v>394</v>
      </c>
      <c r="E134" s="5" t="s">
        <v>9801</v>
      </c>
      <c r="F134" s="5" t="s">
        <v>547</v>
      </c>
      <c r="G134" s="6" t="s">
        <v>548</v>
      </c>
      <c r="H134" s="5" t="s">
        <v>549</v>
      </c>
      <c r="I134" s="5" t="s">
        <v>540</v>
      </c>
      <c r="J134" s="5" t="s">
        <v>21</v>
      </c>
      <c r="K134" s="5" t="s">
        <v>550</v>
      </c>
      <c r="L134" s="5" t="s">
        <v>542</v>
      </c>
      <c r="M134" s="5">
        <v>480</v>
      </c>
      <c r="N134" s="5">
        <v>289</v>
      </c>
      <c r="O134" s="5">
        <v>12</v>
      </c>
      <c r="P134" s="5">
        <v>12</v>
      </c>
      <c r="Q134" s="5">
        <v>13</v>
      </c>
      <c r="R134" s="5">
        <v>13</v>
      </c>
      <c r="S134" s="5">
        <v>0</v>
      </c>
      <c r="T134" s="5">
        <v>0</v>
      </c>
      <c r="U134" s="5">
        <v>13</v>
      </c>
      <c r="V134" s="5">
        <v>14</v>
      </c>
      <c r="W134" s="5">
        <v>13</v>
      </c>
      <c r="X134" s="5">
        <v>14</v>
      </c>
      <c r="Y134" s="5">
        <v>13</v>
      </c>
      <c r="Z134" s="5">
        <v>0</v>
      </c>
      <c r="AA134" s="5">
        <v>0</v>
      </c>
      <c r="AB134" s="5">
        <v>13</v>
      </c>
      <c r="AC134" s="5">
        <v>14</v>
      </c>
      <c r="AD134" s="5">
        <v>13</v>
      </c>
      <c r="AE134" s="5">
        <v>13</v>
      </c>
      <c r="AF134" s="5">
        <v>13</v>
      </c>
      <c r="AG134" s="5">
        <v>0</v>
      </c>
      <c r="AH134" s="5">
        <v>0</v>
      </c>
      <c r="AI134" s="5">
        <v>12</v>
      </c>
      <c r="AJ134" s="6">
        <v>14</v>
      </c>
      <c r="AK134" s="5">
        <v>13</v>
      </c>
      <c r="AL134" s="5">
        <v>14</v>
      </c>
      <c r="AM134" s="5">
        <v>14</v>
      </c>
      <c r="AN134" s="5">
        <v>0</v>
      </c>
      <c r="AO134" s="5">
        <v>0</v>
      </c>
      <c r="AP134" s="5">
        <v>13</v>
      </c>
      <c r="AQ134" s="5">
        <v>13</v>
      </c>
      <c r="AR134" s="5">
        <v>13</v>
      </c>
      <c r="AS134" s="5">
        <v>0</v>
      </c>
      <c r="AT134" s="5">
        <f t="shared" si="2"/>
        <v>14</v>
      </c>
      <c r="AU134">
        <v>1</v>
      </c>
      <c r="AV134">
        <v>1.1559175E-2</v>
      </c>
      <c r="AW134">
        <v>1.1559175E-2</v>
      </c>
      <c r="AX134" s="11" t="s">
        <v>10045</v>
      </c>
      <c r="AY134" t="s">
        <v>542</v>
      </c>
    </row>
    <row r="135" spans="1:51" hidden="1" x14ac:dyDescent="0.25">
      <c r="A135" s="5" t="s">
        <v>37</v>
      </c>
      <c r="B135" s="5" t="s">
        <v>19</v>
      </c>
      <c r="C135" s="5" t="s">
        <v>22</v>
      </c>
      <c r="D135" s="5" t="s">
        <v>394</v>
      </c>
      <c r="E135" s="5" t="s">
        <v>9801</v>
      </c>
      <c r="F135" s="5" t="s">
        <v>551</v>
      </c>
      <c r="G135" s="6" t="s">
        <v>552</v>
      </c>
      <c r="H135" s="5" t="s">
        <v>553</v>
      </c>
      <c r="I135" s="5" t="s">
        <v>540</v>
      </c>
      <c r="J135" s="5" t="s">
        <v>21</v>
      </c>
      <c r="K135" s="5" t="s">
        <v>554</v>
      </c>
      <c r="L135" s="5" t="s">
        <v>542</v>
      </c>
      <c r="M135" s="5">
        <v>480</v>
      </c>
      <c r="N135" s="5">
        <v>289</v>
      </c>
      <c r="O135" s="5">
        <v>12</v>
      </c>
      <c r="P135" s="5">
        <v>12</v>
      </c>
      <c r="Q135" s="5">
        <v>13</v>
      </c>
      <c r="R135" s="5">
        <v>13</v>
      </c>
      <c r="S135" s="5">
        <v>0</v>
      </c>
      <c r="T135" s="5">
        <v>0</v>
      </c>
      <c r="U135" s="5">
        <v>13</v>
      </c>
      <c r="V135" s="5">
        <v>14</v>
      </c>
      <c r="W135" s="5">
        <v>13</v>
      </c>
      <c r="X135" s="5">
        <v>14</v>
      </c>
      <c r="Y135" s="5">
        <v>13</v>
      </c>
      <c r="Z135" s="5">
        <v>0</v>
      </c>
      <c r="AA135" s="5">
        <v>0</v>
      </c>
      <c r="AB135" s="5">
        <v>13</v>
      </c>
      <c r="AC135" s="5">
        <v>14</v>
      </c>
      <c r="AD135" s="5">
        <v>13</v>
      </c>
      <c r="AE135" s="5">
        <v>13</v>
      </c>
      <c r="AF135" s="5">
        <v>13</v>
      </c>
      <c r="AG135" s="5">
        <v>0</v>
      </c>
      <c r="AH135" s="5">
        <v>0</v>
      </c>
      <c r="AI135" s="5">
        <v>12</v>
      </c>
      <c r="AJ135" s="6">
        <v>14</v>
      </c>
      <c r="AK135" s="5">
        <v>13</v>
      </c>
      <c r="AL135" s="5">
        <v>14</v>
      </c>
      <c r="AM135" s="5">
        <v>14</v>
      </c>
      <c r="AN135" s="5">
        <v>0</v>
      </c>
      <c r="AO135" s="5">
        <v>0</v>
      </c>
      <c r="AP135" s="5">
        <v>13</v>
      </c>
      <c r="AQ135" s="5">
        <v>13</v>
      </c>
      <c r="AR135" s="5">
        <v>13</v>
      </c>
      <c r="AS135" s="5">
        <v>0</v>
      </c>
      <c r="AT135" s="5">
        <f t="shared" si="2"/>
        <v>14</v>
      </c>
      <c r="AU135">
        <v>1</v>
      </c>
      <c r="AV135">
        <v>1.1559175E-2</v>
      </c>
      <c r="AW135">
        <v>1.1559175E-2</v>
      </c>
      <c r="AX135" s="11" t="s">
        <v>10045</v>
      </c>
      <c r="AY135" t="s">
        <v>542</v>
      </c>
    </row>
    <row r="136" spans="1:51" hidden="1" x14ac:dyDescent="0.25">
      <c r="A136" s="5" t="s">
        <v>37</v>
      </c>
      <c r="B136" s="5" t="s">
        <v>19</v>
      </c>
      <c r="C136" s="5" t="s">
        <v>22</v>
      </c>
      <c r="D136" s="5" t="s">
        <v>555</v>
      </c>
      <c r="E136" s="5" t="s">
        <v>9802</v>
      </c>
      <c r="F136" s="5" t="s">
        <v>556</v>
      </c>
      <c r="G136" s="6" t="s">
        <v>557</v>
      </c>
      <c r="H136" s="5" t="s">
        <v>558</v>
      </c>
      <c r="I136" s="5" t="s">
        <v>20</v>
      </c>
      <c r="J136" s="5" t="s">
        <v>21</v>
      </c>
      <c r="K136" s="5" t="s">
        <v>559</v>
      </c>
      <c r="L136" s="5" t="s">
        <v>439</v>
      </c>
      <c r="M136" s="5">
        <v>2519</v>
      </c>
      <c r="N136" s="5">
        <v>844</v>
      </c>
      <c r="O136" s="5">
        <v>38</v>
      </c>
      <c r="P136" s="5">
        <v>37</v>
      </c>
      <c r="Q136" s="5">
        <v>36</v>
      </c>
      <c r="R136" s="5">
        <v>33</v>
      </c>
      <c r="S136" s="5">
        <v>0</v>
      </c>
      <c r="T136" s="5">
        <v>0</v>
      </c>
      <c r="U136" s="5">
        <v>44</v>
      </c>
      <c r="V136" s="5">
        <v>32</v>
      </c>
      <c r="W136" s="5">
        <v>38</v>
      </c>
      <c r="X136" s="5">
        <v>42</v>
      </c>
      <c r="Y136" s="5">
        <v>40</v>
      </c>
      <c r="Z136" s="5">
        <v>0</v>
      </c>
      <c r="AA136" s="5">
        <v>0</v>
      </c>
      <c r="AB136" s="5">
        <v>42</v>
      </c>
      <c r="AC136" s="5">
        <v>38</v>
      </c>
      <c r="AD136" s="5">
        <v>25</v>
      </c>
      <c r="AE136" s="5">
        <v>44</v>
      </c>
      <c r="AF136" s="5">
        <v>43</v>
      </c>
      <c r="AG136" s="5">
        <v>0</v>
      </c>
      <c r="AH136" s="5">
        <v>0</v>
      </c>
      <c r="AI136" s="5">
        <v>40</v>
      </c>
      <c r="AJ136" s="6">
        <v>40</v>
      </c>
      <c r="AK136" s="5">
        <v>31</v>
      </c>
      <c r="AL136" s="5">
        <v>44</v>
      </c>
      <c r="AM136" s="5">
        <v>36</v>
      </c>
      <c r="AN136" s="5">
        <v>0</v>
      </c>
      <c r="AO136" s="5">
        <v>0</v>
      </c>
      <c r="AP136" s="5">
        <v>35</v>
      </c>
      <c r="AQ136" s="5">
        <v>39</v>
      </c>
      <c r="AR136" s="5">
        <v>47</v>
      </c>
      <c r="AS136" s="5">
        <v>0</v>
      </c>
      <c r="AT136" s="5">
        <f t="shared" si="2"/>
        <v>47</v>
      </c>
      <c r="AU136">
        <v>10</v>
      </c>
      <c r="AV136">
        <v>9.6962400000000004E-2</v>
      </c>
      <c r="AW136">
        <v>0.96962400000000004</v>
      </c>
      <c r="AX136" s="11" t="s">
        <v>10048</v>
      </c>
      <c r="AY136" t="s">
        <v>439</v>
      </c>
    </row>
    <row r="137" spans="1:51" hidden="1" x14ac:dyDescent="0.25">
      <c r="A137" s="5" t="s">
        <v>37</v>
      </c>
      <c r="B137" s="5" t="s">
        <v>19</v>
      </c>
      <c r="C137" s="5" t="s">
        <v>22</v>
      </c>
      <c r="D137" s="5" t="s">
        <v>555</v>
      </c>
      <c r="E137" s="5" t="s">
        <v>9802</v>
      </c>
      <c r="F137" s="5" t="s">
        <v>560</v>
      </c>
      <c r="G137" s="6" t="s">
        <v>561</v>
      </c>
      <c r="H137" s="5" t="s">
        <v>562</v>
      </c>
      <c r="I137" s="5" t="s">
        <v>20</v>
      </c>
      <c r="J137" s="5" t="s">
        <v>21</v>
      </c>
      <c r="K137" s="5" t="s">
        <v>559</v>
      </c>
      <c r="L137" s="5" t="s">
        <v>439</v>
      </c>
      <c r="M137" s="5">
        <v>1029</v>
      </c>
      <c r="N137" s="5">
        <v>591</v>
      </c>
      <c r="O137" s="5">
        <v>23</v>
      </c>
      <c r="P137" s="5">
        <v>25</v>
      </c>
      <c r="Q137" s="5">
        <v>26</v>
      </c>
      <c r="R137" s="5">
        <v>35</v>
      </c>
      <c r="S137" s="5">
        <v>0</v>
      </c>
      <c r="T137" s="5">
        <v>0</v>
      </c>
      <c r="U137" s="5">
        <v>22</v>
      </c>
      <c r="V137" s="5">
        <v>35</v>
      </c>
      <c r="W137" s="5">
        <v>25</v>
      </c>
      <c r="X137" s="5">
        <v>25</v>
      </c>
      <c r="Y137" s="5">
        <v>28</v>
      </c>
      <c r="Z137" s="5">
        <v>0</v>
      </c>
      <c r="AA137" s="5">
        <v>0</v>
      </c>
      <c r="AB137" s="5">
        <v>24</v>
      </c>
      <c r="AC137" s="5">
        <v>29</v>
      </c>
      <c r="AD137" s="5">
        <v>38</v>
      </c>
      <c r="AE137" s="5">
        <v>24</v>
      </c>
      <c r="AF137" s="5">
        <v>24</v>
      </c>
      <c r="AG137" s="5">
        <v>0</v>
      </c>
      <c r="AH137" s="5">
        <v>0</v>
      </c>
      <c r="AI137" s="5">
        <v>26</v>
      </c>
      <c r="AJ137" s="6">
        <v>27</v>
      </c>
      <c r="AK137" s="5">
        <v>32</v>
      </c>
      <c r="AL137" s="5">
        <v>24</v>
      </c>
      <c r="AM137" s="5">
        <v>31</v>
      </c>
      <c r="AN137" s="5">
        <v>0</v>
      </c>
      <c r="AO137" s="5">
        <v>0</v>
      </c>
      <c r="AP137" s="5">
        <v>28</v>
      </c>
      <c r="AQ137" s="5">
        <v>24</v>
      </c>
      <c r="AR137" s="5">
        <v>16</v>
      </c>
      <c r="AS137" s="5">
        <v>0</v>
      </c>
      <c r="AT137" s="5">
        <f t="shared" si="2"/>
        <v>38</v>
      </c>
      <c r="AU137">
        <v>7</v>
      </c>
      <c r="AV137">
        <v>9.6962400000000004E-2</v>
      </c>
      <c r="AW137">
        <v>0.67873680000000003</v>
      </c>
      <c r="AX137" s="11" t="s">
        <v>10048</v>
      </c>
      <c r="AY137" t="s">
        <v>439</v>
      </c>
    </row>
    <row r="138" spans="1:51" hidden="1" x14ac:dyDescent="0.25">
      <c r="A138" s="5" t="s">
        <v>37</v>
      </c>
      <c r="B138" s="5" t="s">
        <v>19</v>
      </c>
      <c r="C138" s="5" t="s">
        <v>22</v>
      </c>
      <c r="D138" s="5" t="s">
        <v>555</v>
      </c>
      <c r="E138" s="5" t="s">
        <v>9802</v>
      </c>
      <c r="F138" s="5" t="s">
        <v>563</v>
      </c>
      <c r="G138" s="6" t="s">
        <v>564</v>
      </c>
      <c r="H138" s="5" t="s">
        <v>565</v>
      </c>
      <c r="I138" s="5" t="s">
        <v>20</v>
      </c>
      <c r="J138" s="5" t="s">
        <v>21</v>
      </c>
      <c r="K138" s="5" t="s">
        <v>559</v>
      </c>
      <c r="L138" s="5" t="s">
        <v>248</v>
      </c>
      <c r="M138" s="5">
        <v>5861</v>
      </c>
      <c r="N138" s="5">
        <v>6449</v>
      </c>
      <c r="O138" s="5">
        <v>271</v>
      </c>
      <c r="P138" s="5">
        <v>277</v>
      </c>
      <c r="Q138" s="5">
        <v>283</v>
      </c>
      <c r="R138" s="5">
        <v>303</v>
      </c>
      <c r="S138" s="5">
        <v>0</v>
      </c>
      <c r="T138" s="5">
        <v>0</v>
      </c>
      <c r="U138" s="5">
        <v>296</v>
      </c>
      <c r="V138" s="5">
        <v>303</v>
      </c>
      <c r="W138" s="5">
        <v>283</v>
      </c>
      <c r="X138" s="5">
        <v>303</v>
      </c>
      <c r="Y138" s="5">
        <v>303</v>
      </c>
      <c r="Z138" s="5">
        <v>0</v>
      </c>
      <c r="AA138" s="5">
        <v>0</v>
      </c>
      <c r="AB138" s="5">
        <v>296</v>
      </c>
      <c r="AC138" s="5">
        <v>303</v>
      </c>
      <c r="AD138" s="5">
        <v>283</v>
      </c>
      <c r="AE138" s="5">
        <v>303</v>
      </c>
      <c r="AF138" s="5">
        <v>303</v>
      </c>
      <c r="AG138" s="5">
        <v>0</v>
      </c>
      <c r="AH138" s="5">
        <v>0</v>
      </c>
      <c r="AI138" s="5">
        <v>297</v>
      </c>
      <c r="AJ138" s="6">
        <v>304</v>
      </c>
      <c r="AK138" s="5">
        <v>284</v>
      </c>
      <c r="AL138" s="5">
        <v>304</v>
      </c>
      <c r="AM138" s="5">
        <v>304</v>
      </c>
      <c r="AN138" s="5">
        <v>0</v>
      </c>
      <c r="AO138" s="5">
        <v>0</v>
      </c>
      <c r="AP138" s="5">
        <v>277</v>
      </c>
      <c r="AQ138" s="5">
        <v>284</v>
      </c>
      <c r="AR138" s="5">
        <v>285</v>
      </c>
      <c r="AS138" s="5">
        <v>0</v>
      </c>
      <c r="AT138" s="5">
        <f t="shared" si="2"/>
        <v>304</v>
      </c>
      <c r="AU138">
        <v>76</v>
      </c>
      <c r="AV138">
        <v>9.6962400000000004E-2</v>
      </c>
      <c r="AW138">
        <v>7.3691424000000003</v>
      </c>
      <c r="AX138" s="11" t="s">
        <v>10048</v>
      </c>
      <c r="AY138" t="s">
        <v>248</v>
      </c>
    </row>
    <row r="139" spans="1:51" hidden="1" x14ac:dyDescent="0.25">
      <c r="A139" s="5" t="s">
        <v>37</v>
      </c>
      <c r="B139" s="5" t="s">
        <v>19</v>
      </c>
      <c r="C139" s="5" t="s">
        <v>22</v>
      </c>
      <c r="D139" s="5" t="s">
        <v>555</v>
      </c>
      <c r="E139" s="5" t="s">
        <v>9802</v>
      </c>
      <c r="F139" s="5" t="s">
        <v>566</v>
      </c>
      <c r="G139" s="6" t="s">
        <v>567</v>
      </c>
      <c r="H139" s="5" t="s">
        <v>568</v>
      </c>
      <c r="I139" s="5" t="s">
        <v>33</v>
      </c>
      <c r="J139" s="5" t="s">
        <v>21</v>
      </c>
      <c r="K139" s="5" t="s">
        <v>569</v>
      </c>
      <c r="L139" s="5" t="s">
        <v>439</v>
      </c>
      <c r="M139" s="5">
        <v>5129</v>
      </c>
      <c r="N139" s="5">
        <v>3440</v>
      </c>
      <c r="O139" s="5">
        <v>145</v>
      </c>
      <c r="P139" s="5">
        <v>148</v>
      </c>
      <c r="Q139" s="5">
        <v>151</v>
      </c>
      <c r="R139" s="5">
        <v>161</v>
      </c>
      <c r="S139" s="5">
        <v>0</v>
      </c>
      <c r="T139" s="5">
        <v>0</v>
      </c>
      <c r="U139" s="5">
        <v>158</v>
      </c>
      <c r="V139" s="5">
        <v>162</v>
      </c>
      <c r="W139" s="5">
        <v>151</v>
      </c>
      <c r="X139" s="5">
        <v>162</v>
      </c>
      <c r="Y139" s="5">
        <v>161</v>
      </c>
      <c r="Z139" s="5">
        <v>0</v>
      </c>
      <c r="AA139" s="5">
        <v>0</v>
      </c>
      <c r="AB139" s="5">
        <v>158</v>
      </c>
      <c r="AC139" s="5">
        <v>162</v>
      </c>
      <c r="AD139" s="5">
        <v>151</v>
      </c>
      <c r="AE139" s="5">
        <v>161</v>
      </c>
      <c r="AF139" s="5">
        <v>161</v>
      </c>
      <c r="AG139" s="5">
        <v>0</v>
      </c>
      <c r="AH139" s="5">
        <v>0</v>
      </c>
      <c r="AI139" s="5">
        <v>157</v>
      </c>
      <c r="AJ139" s="6">
        <v>162</v>
      </c>
      <c r="AK139" s="5">
        <v>151</v>
      </c>
      <c r="AL139" s="5">
        <v>162</v>
      </c>
      <c r="AM139" s="5">
        <v>163</v>
      </c>
      <c r="AN139" s="5">
        <v>0</v>
      </c>
      <c r="AO139" s="5">
        <v>0</v>
      </c>
      <c r="AP139" s="5">
        <v>150</v>
      </c>
      <c r="AQ139" s="5">
        <v>152</v>
      </c>
      <c r="AR139" s="5">
        <v>151</v>
      </c>
      <c r="AS139" s="5">
        <v>0</v>
      </c>
      <c r="AT139" s="5">
        <f t="shared" si="2"/>
        <v>163</v>
      </c>
      <c r="AU139">
        <v>14</v>
      </c>
      <c r="AV139">
        <v>6.5651625000000005E-2</v>
      </c>
      <c r="AW139">
        <v>0.9191227500000001</v>
      </c>
      <c r="AX139" s="11" t="s">
        <v>10048</v>
      </c>
      <c r="AY139" t="s">
        <v>439</v>
      </c>
    </row>
    <row r="140" spans="1:51" hidden="1" x14ac:dyDescent="0.25">
      <c r="A140" s="5" t="s">
        <v>37</v>
      </c>
      <c r="B140" s="5" t="s">
        <v>19</v>
      </c>
      <c r="C140" s="5" t="s">
        <v>22</v>
      </c>
      <c r="D140" s="5" t="s">
        <v>555</v>
      </c>
      <c r="E140" s="5" t="s">
        <v>9802</v>
      </c>
      <c r="F140" s="5" t="s">
        <v>570</v>
      </c>
      <c r="G140" s="6" t="s">
        <v>571</v>
      </c>
      <c r="H140" s="5" t="s">
        <v>572</v>
      </c>
      <c r="I140" s="5" t="s">
        <v>20</v>
      </c>
      <c r="J140" s="5" t="s">
        <v>21</v>
      </c>
      <c r="K140" s="5" t="s">
        <v>573</v>
      </c>
      <c r="L140" s="5" t="s">
        <v>248</v>
      </c>
      <c r="M140" s="5">
        <v>5861</v>
      </c>
      <c r="N140" s="5">
        <v>6449</v>
      </c>
      <c r="O140" s="5">
        <v>271</v>
      </c>
      <c r="P140" s="5">
        <v>277</v>
      </c>
      <c r="Q140" s="5">
        <v>283</v>
      </c>
      <c r="R140" s="5">
        <v>303</v>
      </c>
      <c r="S140" s="5">
        <v>0</v>
      </c>
      <c r="T140" s="5">
        <v>0</v>
      </c>
      <c r="U140" s="5">
        <v>296</v>
      </c>
      <c r="V140" s="5">
        <v>303</v>
      </c>
      <c r="W140" s="5">
        <v>283</v>
      </c>
      <c r="X140" s="5">
        <v>303</v>
      </c>
      <c r="Y140" s="5">
        <v>303</v>
      </c>
      <c r="Z140" s="5">
        <v>0</v>
      </c>
      <c r="AA140" s="5">
        <v>0</v>
      </c>
      <c r="AB140" s="5">
        <v>296</v>
      </c>
      <c r="AC140" s="5">
        <v>303</v>
      </c>
      <c r="AD140" s="5">
        <v>283</v>
      </c>
      <c r="AE140" s="5">
        <v>303</v>
      </c>
      <c r="AF140" s="5">
        <v>303</v>
      </c>
      <c r="AG140" s="5">
        <v>0</v>
      </c>
      <c r="AH140" s="5">
        <v>0</v>
      </c>
      <c r="AI140" s="5">
        <v>297</v>
      </c>
      <c r="AJ140" s="6">
        <v>304</v>
      </c>
      <c r="AK140" s="5">
        <v>284</v>
      </c>
      <c r="AL140" s="5">
        <v>304</v>
      </c>
      <c r="AM140" s="5">
        <v>304</v>
      </c>
      <c r="AN140" s="5">
        <v>0</v>
      </c>
      <c r="AO140" s="5">
        <v>0</v>
      </c>
      <c r="AP140" s="5">
        <v>277</v>
      </c>
      <c r="AQ140" s="5">
        <v>284</v>
      </c>
      <c r="AR140" s="5">
        <v>285</v>
      </c>
      <c r="AS140" s="5">
        <v>0</v>
      </c>
      <c r="AT140" s="5">
        <f t="shared" si="2"/>
        <v>304</v>
      </c>
      <c r="AU140">
        <v>76</v>
      </c>
      <c r="AV140">
        <v>9.6962400000000004E-2</v>
      </c>
      <c r="AW140">
        <v>7.3691424000000003</v>
      </c>
      <c r="AX140" s="11" t="s">
        <v>10048</v>
      </c>
      <c r="AY140" t="s">
        <v>248</v>
      </c>
    </row>
    <row r="141" spans="1:51" hidden="1" x14ac:dyDescent="0.25">
      <c r="A141" s="5" t="s">
        <v>37</v>
      </c>
      <c r="B141" s="5" t="s">
        <v>19</v>
      </c>
      <c r="C141" s="5" t="s">
        <v>22</v>
      </c>
      <c r="D141" s="5" t="s">
        <v>555</v>
      </c>
      <c r="E141" s="5" t="s">
        <v>9802</v>
      </c>
      <c r="F141" s="5" t="s">
        <v>574</v>
      </c>
      <c r="G141" s="6" t="s">
        <v>575</v>
      </c>
      <c r="H141" s="5" t="s">
        <v>576</v>
      </c>
      <c r="I141" s="5" t="s">
        <v>20</v>
      </c>
      <c r="J141" s="5" t="s">
        <v>21</v>
      </c>
      <c r="K141" s="5" t="s">
        <v>577</v>
      </c>
      <c r="L141" s="5" t="s">
        <v>439</v>
      </c>
      <c r="M141" s="5">
        <v>1238</v>
      </c>
      <c r="N141" s="5">
        <v>1426</v>
      </c>
      <c r="O141" s="5">
        <v>61</v>
      </c>
      <c r="P141" s="5">
        <v>60</v>
      </c>
      <c r="Q141" s="5">
        <v>61</v>
      </c>
      <c r="R141" s="5">
        <v>69</v>
      </c>
      <c r="S141" s="5">
        <v>0</v>
      </c>
      <c r="T141" s="5">
        <v>0</v>
      </c>
      <c r="U141" s="5">
        <v>64</v>
      </c>
      <c r="V141" s="5">
        <v>69</v>
      </c>
      <c r="W141" s="5">
        <v>64</v>
      </c>
      <c r="X141" s="5">
        <v>66</v>
      </c>
      <c r="Y141" s="5">
        <v>66</v>
      </c>
      <c r="Z141" s="5">
        <v>0</v>
      </c>
      <c r="AA141" s="5">
        <v>0</v>
      </c>
      <c r="AB141" s="5">
        <v>64</v>
      </c>
      <c r="AC141" s="5">
        <v>67</v>
      </c>
      <c r="AD141" s="5">
        <v>66</v>
      </c>
      <c r="AE141" s="5">
        <v>66</v>
      </c>
      <c r="AF141" s="5">
        <v>64</v>
      </c>
      <c r="AG141" s="5">
        <v>0</v>
      </c>
      <c r="AH141" s="5">
        <v>0</v>
      </c>
      <c r="AI141" s="5">
        <v>65</v>
      </c>
      <c r="AJ141" s="6">
        <v>67</v>
      </c>
      <c r="AK141" s="5">
        <v>62</v>
      </c>
      <c r="AL141" s="5">
        <v>69</v>
      </c>
      <c r="AM141" s="5">
        <v>69</v>
      </c>
      <c r="AN141" s="5">
        <v>0</v>
      </c>
      <c r="AO141" s="5">
        <v>0</v>
      </c>
      <c r="AP141" s="5">
        <v>63</v>
      </c>
      <c r="AQ141" s="5">
        <v>67</v>
      </c>
      <c r="AR141" s="5">
        <v>57</v>
      </c>
      <c r="AS141" s="5">
        <v>0</v>
      </c>
      <c r="AT141" s="5">
        <f t="shared" si="2"/>
        <v>69</v>
      </c>
      <c r="AU141">
        <v>17</v>
      </c>
      <c r="AV141">
        <v>6.5651625000000005E-2</v>
      </c>
      <c r="AW141">
        <v>1.1160776250000002</v>
      </c>
      <c r="AX141" s="11" t="s">
        <v>10048</v>
      </c>
      <c r="AY141" t="s">
        <v>439</v>
      </c>
    </row>
    <row r="142" spans="1:51" hidden="1" x14ac:dyDescent="0.25">
      <c r="A142" s="5" t="s">
        <v>37</v>
      </c>
      <c r="B142" s="5" t="s">
        <v>19</v>
      </c>
      <c r="C142" s="5" t="s">
        <v>22</v>
      </c>
      <c r="D142" s="5" t="s">
        <v>555</v>
      </c>
      <c r="E142" s="5" t="s">
        <v>9802</v>
      </c>
      <c r="F142" s="5" t="s">
        <v>578</v>
      </c>
      <c r="G142" s="6" t="s">
        <v>579</v>
      </c>
      <c r="H142" s="5" t="s">
        <v>580</v>
      </c>
      <c r="I142" s="5" t="s">
        <v>20</v>
      </c>
      <c r="J142" s="5" t="s">
        <v>21</v>
      </c>
      <c r="K142" s="5" t="s">
        <v>581</v>
      </c>
      <c r="L142" s="5" t="s">
        <v>439</v>
      </c>
      <c r="M142" s="5">
        <v>343</v>
      </c>
      <c r="N142" s="5">
        <v>579</v>
      </c>
      <c r="O142" s="5">
        <v>23</v>
      </c>
      <c r="P142" s="5">
        <v>26</v>
      </c>
      <c r="Q142" s="5">
        <v>28</v>
      </c>
      <c r="R142" s="5">
        <v>24</v>
      </c>
      <c r="S142" s="5">
        <v>0</v>
      </c>
      <c r="T142" s="5">
        <v>0</v>
      </c>
      <c r="U142" s="5">
        <v>28</v>
      </c>
      <c r="V142" s="5">
        <v>26</v>
      </c>
      <c r="W142" s="5">
        <v>24</v>
      </c>
      <c r="X142" s="5">
        <v>29</v>
      </c>
      <c r="Y142" s="5">
        <v>27</v>
      </c>
      <c r="Z142" s="5">
        <v>0</v>
      </c>
      <c r="AA142" s="5">
        <v>0</v>
      </c>
      <c r="AB142" s="5">
        <v>28</v>
      </c>
      <c r="AC142" s="5">
        <v>28</v>
      </c>
      <c r="AD142" s="5">
        <v>22</v>
      </c>
      <c r="AE142" s="5">
        <v>27</v>
      </c>
      <c r="AF142" s="5">
        <v>30</v>
      </c>
      <c r="AG142" s="5">
        <v>0</v>
      </c>
      <c r="AH142" s="5">
        <v>0</v>
      </c>
      <c r="AI142" s="5">
        <v>26</v>
      </c>
      <c r="AJ142" s="6">
        <v>28</v>
      </c>
      <c r="AK142" s="5">
        <v>26</v>
      </c>
      <c r="AL142" s="5">
        <v>25</v>
      </c>
      <c r="AM142" s="5">
        <v>27</v>
      </c>
      <c r="AN142" s="5">
        <v>0</v>
      </c>
      <c r="AO142" s="5">
        <v>0</v>
      </c>
      <c r="AP142" s="5">
        <v>24</v>
      </c>
      <c r="AQ142" s="5">
        <v>22</v>
      </c>
      <c r="AR142" s="5">
        <v>31</v>
      </c>
      <c r="AS142" s="5">
        <v>0</v>
      </c>
      <c r="AT142" s="5">
        <f t="shared" si="2"/>
        <v>31</v>
      </c>
      <c r="AU142">
        <v>7</v>
      </c>
      <c r="AV142">
        <v>6.5651625000000005E-2</v>
      </c>
      <c r="AW142">
        <v>0.45956137500000005</v>
      </c>
      <c r="AX142" s="11" t="s">
        <v>10048</v>
      </c>
      <c r="AY142" t="s">
        <v>439</v>
      </c>
    </row>
    <row r="143" spans="1:51" hidden="1" x14ac:dyDescent="0.25">
      <c r="A143" s="5" t="s">
        <v>37</v>
      </c>
      <c r="B143" s="5" t="s">
        <v>19</v>
      </c>
      <c r="C143" s="5" t="s">
        <v>22</v>
      </c>
      <c r="D143" s="5" t="s">
        <v>555</v>
      </c>
      <c r="E143" s="5" t="s">
        <v>9802</v>
      </c>
      <c r="F143" s="5" t="s">
        <v>582</v>
      </c>
      <c r="G143" s="6" t="s">
        <v>583</v>
      </c>
      <c r="H143" s="5" t="s">
        <v>584</v>
      </c>
      <c r="I143" s="5" t="s">
        <v>20</v>
      </c>
      <c r="J143" s="5" t="s">
        <v>21</v>
      </c>
      <c r="K143" s="5" t="s">
        <v>585</v>
      </c>
      <c r="L143" s="5" t="s">
        <v>586</v>
      </c>
      <c r="M143" s="5">
        <v>480</v>
      </c>
      <c r="N143" s="5">
        <v>289</v>
      </c>
      <c r="O143" s="5">
        <v>12</v>
      </c>
      <c r="P143" s="5">
        <v>12</v>
      </c>
      <c r="Q143" s="5">
        <v>13</v>
      </c>
      <c r="R143" s="5">
        <v>13</v>
      </c>
      <c r="S143" s="5">
        <v>0</v>
      </c>
      <c r="T143" s="5">
        <v>0</v>
      </c>
      <c r="U143" s="5">
        <v>13</v>
      </c>
      <c r="V143" s="5">
        <v>14</v>
      </c>
      <c r="W143" s="5">
        <v>13</v>
      </c>
      <c r="X143" s="5">
        <v>14</v>
      </c>
      <c r="Y143" s="5">
        <v>13</v>
      </c>
      <c r="Z143" s="5">
        <v>0</v>
      </c>
      <c r="AA143" s="5">
        <v>0</v>
      </c>
      <c r="AB143" s="5">
        <v>13</v>
      </c>
      <c r="AC143" s="5">
        <v>14</v>
      </c>
      <c r="AD143" s="5">
        <v>13</v>
      </c>
      <c r="AE143" s="5">
        <v>13</v>
      </c>
      <c r="AF143" s="5">
        <v>13</v>
      </c>
      <c r="AG143" s="5">
        <v>0</v>
      </c>
      <c r="AH143" s="5">
        <v>0</v>
      </c>
      <c r="AI143" s="5">
        <v>12</v>
      </c>
      <c r="AJ143" s="6">
        <v>14</v>
      </c>
      <c r="AK143" s="5">
        <v>13</v>
      </c>
      <c r="AL143" s="5">
        <v>14</v>
      </c>
      <c r="AM143" s="5">
        <v>14</v>
      </c>
      <c r="AN143" s="5">
        <v>0</v>
      </c>
      <c r="AO143" s="5">
        <v>0</v>
      </c>
      <c r="AP143" s="5">
        <v>13</v>
      </c>
      <c r="AQ143" s="5">
        <v>13</v>
      </c>
      <c r="AR143" s="5">
        <v>13</v>
      </c>
      <c r="AS143" s="5">
        <v>0</v>
      </c>
      <c r="AT143" s="5">
        <f t="shared" si="2"/>
        <v>14</v>
      </c>
      <c r="AU143">
        <v>4</v>
      </c>
      <c r="AV143">
        <v>4.3767750000000001E-2</v>
      </c>
      <c r="AW143">
        <v>0.175071</v>
      </c>
      <c r="AX143" s="11" t="s">
        <v>10048</v>
      </c>
      <c r="AY143" t="s">
        <v>586</v>
      </c>
    </row>
    <row r="144" spans="1:51" hidden="1" x14ac:dyDescent="0.25">
      <c r="A144" s="5" t="s">
        <v>37</v>
      </c>
      <c r="B144" s="5" t="s">
        <v>19</v>
      </c>
      <c r="C144" s="5" t="s">
        <v>587</v>
      </c>
      <c r="D144" s="5" t="s">
        <v>588</v>
      </c>
      <c r="E144" s="5" t="s">
        <v>9803</v>
      </c>
      <c r="F144" s="5" t="s">
        <v>589</v>
      </c>
      <c r="G144" s="6" t="s">
        <v>590</v>
      </c>
      <c r="H144" s="5" t="s">
        <v>591</v>
      </c>
      <c r="I144" s="5" t="s">
        <v>116</v>
      </c>
      <c r="J144" s="5" t="s">
        <v>21</v>
      </c>
      <c r="K144" s="5" t="s">
        <v>592</v>
      </c>
      <c r="L144" s="5" t="s">
        <v>593</v>
      </c>
      <c r="M144" s="5">
        <v>2416</v>
      </c>
      <c r="N144" s="5">
        <v>1849</v>
      </c>
      <c r="O144" s="5">
        <v>78</v>
      </c>
      <c r="P144" s="5">
        <v>78</v>
      </c>
      <c r="Q144" s="5">
        <v>79</v>
      </c>
      <c r="R144" s="5">
        <v>89</v>
      </c>
      <c r="S144" s="5">
        <v>0</v>
      </c>
      <c r="T144" s="5">
        <v>0</v>
      </c>
      <c r="U144" s="5">
        <v>85</v>
      </c>
      <c r="V144" s="5">
        <v>88</v>
      </c>
      <c r="W144" s="5">
        <v>82</v>
      </c>
      <c r="X144" s="5">
        <v>86</v>
      </c>
      <c r="Y144" s="5">
        <v>85</v>
      </c>
      <c r="Z144" s="5">
        <v>0</v>
      </c>
      <c r="AA144" s="5">
        <v>0</v>
      </c>
      <c r="AB144" s="5">
        <v>86</v>
      </c>
      <c r="AC144" s="5">
        <v>88</v>
      </c>
      <c r="AD144" s="5">
        <v>79</v>
      </c>
      <c r="AE144" s="5">
        <v>89</v>
      </c>
      <c r="AF144" s="5">
        <v>87</v>
      </c>
      <c r="AG144" s="5">
        <v>0</v>
      </c>
      <c r="AH144" s="5">
        <v>0</v>
      </c>
      <c r="AI144" s="5">
        <v>84</v>
      </c>
      <c r="AJ144" s="6">
        <v>85</v>
      </c>
      <c r="AK144" s="5">
        <v>82</v>
      </c>
      <c r="AL144" s="5">
        <v>86</v>
      </c>
      <c r="AM144" s="5">
        <v>89</v>
      </c>
      <c r="AN144" s="5">
        <v>0</v>
      </c>
      <c r="AO144" s="5">
        <v>0</v>
      </c>
      <c r="AP144" s="5">
        <v>83</v>
      </c>
      <c r="AQ144" s="5">
        <v>80</v>
      </c>
      <c r="AR144" s="5">
        <v>81</v>
      </c>
      <c r="AS144" s="5">
        <v>0</v>
      </c>
      <c r="AT144" s="5">
        <f t="shared" si="2"/>
        <v>89</v>
      </c>
      <c r="AU144">
        <v>9</v>
      </c>
      <c r="AV144">
        <v>0.12806380000000001</v>
      </c>
      <c r="AW144">
        <v>1.1525742000000001</v>
      </c>
      <c r="AX144" s="11" t="s">
        <v>10043</v>
      </c>
      <c r="AY144" t="s">
        <v>593</v>
      </c>
    </row>
    <row r="145" spans="1:51" hidden="1" x14ac:dyDescent="0.25">
      <c r="A145" s="5" t="s">
        <v>37</v>
      </c>
      <c r="B145" s="5" t="s">
        <v>19</v>
      </c>
      <c r="C145" s="5" t="s">
        <v>587</v>
      </c>
      <c r="D145" s="5" t="s">
        <v>588</v>
      </c>
      <c r="E145" s="5" t="s">
        <v>9803</v>
      </c>
      <c r="F145" s="5" t="s">
        <v>594</v>
      </c>
      <c r="G145" s="6" t="s">
        <v>595</v>
      </c>
      <c r="H145" s="5" t="s">
        <v>596</v>
      </c>
      <c r="I145" s="5" t="s">
        <v>22</v>
      </c>
      <c r="J145" s="5" t="s">
        <v>21</v>
      </c>
      <c r="K145" s="5" t="s">
        <v>592</v>
      </c>
      <c r="L145" s="5" t="s">
        <v>593</v>
      </c>
      <c r="M145" s="5">
        <v>1601</v>
      </c>
      <c r="N145" s="5">
        <v>660</v>
      </c>
      <c r="O145" s="5">
        <v>29</v>
      </c>
      <c r="P145" s="5">
        <v>29</v>
      </c>
      <c r="Q145" s="5">
        <v>27</v>
      </c>
      <c r="R145" s="5">
        <v>32</v>
      </c>
      <c r="S145" s="5">
        <v>0</v>
      </c>
      <c r="T145" s="5">
        <v>0</v>
      </c>
      <c r="U145" s="5">
        <v>31</v>
      </c>
      <c r="V145" s="5">
        <v>29</v>
      </c>
      <c r="W145" s="5">
        <v>28</v>
      </c>
      <c r="X145" s="5">
        <v>32</v>
      </c>
      <c r="Y145" s="5">
        <v>31</v>
      </c>
      <c r="Z145" s="5">
        <v>0</v>
      </c>
      <c r="AA145" s="5">
        <v>0</v>
      </c>
      <c r="AB145" s="5">
        <v>29</v>
      </c>
      <c r="AC145" s="5">
        <v>31</v>
      </c>
      <c r="AD145" s="5">
        <v>30</v>
      </c>
      <c r="AE145" s="5">
        <v>30</v>
      </c>
      <c r="AF145" s="5">
        <v>30</v>
      </c>
      <c r="AG145" s="5">
        <v>0</v>
      </c>
      <c r="AH145" s="5">
        <v>0</v>
      </c>
      <c r="AI145" s="5">
        <v>32</v>
      </c>
      <c r="AJ145" s="6">
        <v>31</v>
      </c>
      <c r="AK145" s="5">
        <v>26</v>
      </c>
      <c r="AL145" s="5">
        <v>33</v>
      </c>
      <c r="AM145" s="5">
        <v>30</v>
      </c>
      <c r="AN145" s="5">
        <v>0</v>
      </c>
      <c r="AO145" s="5">
        <v>0</v>
      </c>
      <c r="AP145" s="5">
        <v>27</v>
      </c>
      <c r="AQ145" s="5">
        <v>31</v>
      </c>
      <c r="AR145" s="5">
        <v>32</v>
      </c>
      <c r="AS145" s="5">
        <v>0</v>
      </c>
      <c r="AT145" s="5">
        <f t="shared" si="2"/>
        <v>33</v>
      </c>
      <c r="AU145">
        <v>4</v>
      </c>
      <c r="AV145">
        <v>0.12806380000000001</v>
      </c>
      <c r="AW145">
        <v>0.51225520000000002</v>
      </c>
      <c r="AX145" s="11" t="s">
        <v>10043</v>
      </c>
      <c r="AY145" t="s">
        <v>593</v>
      </c>
    </row>
    <row r="146" spans="1:51" hidden="1" x14ac:dyDescent="0.25">
      <c r="A146" s="5" t="s">
        <v>37</v>
      </c>
      <c r="B146" s="5" t="s">
        <v>19</v>
      </c>
      <c r="C146" s="5" t="s">
        <v>587</v>
      </c>
      <c r="D146" s="5" t="s">
        <v>588</v>
      </c>
      <c r="E146" s="5" t="s">
        <v>9803</v>
      </c>
      <c r="F146" s="5" t="s">
        <v>597</v>
      </c>
      <c r="G146" s="6" t="s">
        <v>598</v>
      </c>
      <c r="H146" s="5" t="s">
        <v>599</v>
      </c>
      <c r="I146" s="5" t="s">
        <v>22</v>
      </c>
      <c r="J146" s="5" t="s">
        <v>21</v>
      </c>
      <c r="K146" s="5" t="s">
        <v>592</v>
      </c>
      <c r="L146" s="5" t="s">
        <v>593</v>
      </c>
      <c r="M146" s="5">
        <v>480</v>
      </c>
      <c r="N146" s="5">
        <v>289</v>
      </c>
      <c r="O146" s="5">
        <v>12</v>
      </c>
      <c r="P146" s="5">
        <v>12</v>
      </c>
      <c r="Q146" s="5">
        <v>13</v>
      </c>
      <c r="R146" s="5">
        <v>13</v>
      </c>
      <c r="S146" s="5">
        <v>0</v>
      </c>
      <c r="T146" s="5">
        <v>0</v>
      </c>
      <c r="U146" s="5">
        <v>13</v>
      </c>
      <c r="V146" s="5">
        <v>14</v>
      </c>
      <c r="W146" s="5">
        <v>13</v>
      </c>
      <c r="X146" s="5">
        <v>14</v>
      </c>
      <c r="Y146" s="5">
        <v>13</v>
      </c>
      <c r="Z146" s="5">
        <v>0</v>
      </c>
      <c r="AA146" s="5">
        <v>0</v>
      </c>
      <c r="AB146" s="5">
        <v>13</v>
      </c>
      <c r="AC146" s="5">
        <v>14</v>
      </c>
      <c r="AD146" s="5">
        <v>13</v>
      </c>
      <c r="AE146" s="5">
        <v>13</v>
      </c>
      <c r="AF146" s="5">
        <v>13</v>
      </c>
      <c r="AG146" s="5">
        <v>0</v>
      </c>
      <c r="AH146" s="5">
        <v>0</v>
      </c>
      <c r="AI146" s="5">
        <v>12</v>
      </c>
      <c r="AJ146" s="6">
        <v>14</v>
      </c>
      <c r="AK146" s="5">
        <v>13</v>
      </c>
      <c r="AL146" s="5">
        <v>14</v>
      </c>
      <c r="AM146" s="5">
        <v>14</v>
      </c>
      <c r="AN146" s="5">
        <v>0</v>
      </c>
      <c r="AO146" s="5">
        <v>0</v>
      </c>
      <c r="AP146" s="5">
        <v>13</v>
      </c>
      <c r="AQ146" s="5">
        <v>13</v>
      </c>
      <c r="AR146" s="5">
        <v>13</v>
      </c>
      <c r="AS146" s="5">
        <v>0</v>
      </c>
      <c r="AT146" s="5">
        <f t="shared" si="2"/>
        <v>14</v>
      </c>
      <c r="AU146">
        <v>2</v>
      </c>
      <c r="AV146">
        <v>0.12806380000000001</v>
      </c>
      <c r="AW146">
        <v>0.25612760000000001</v>
      </c>
      <c r="AX146" s="11" t="s">
        <v>10043</v>
      </c>
      <c r="AY146" t="s">
        <v>593</v>
      </c>
    </row>
    <row r="147" spans="1:51" hidden="1" x14ac:dyDescent="0.25">
      <c r="A147" s="5" t="s">
        <v>37</v>
      </c>
      <c r="B147" s="5" t="s">
        <v>19</v>
      </c>
      <c r="C147" s="5" t="s">
        <v>587</v>
      </c>
      <c r="D147" s="5" t="s">
        <v>588</v>
      </c>
      <c r="E147" s="5" t="s">
        <v>9803</v>
      </c>
      <c r="F147" s="5" t="s">
        <v>600</v>
      </c>
      <c r="G147" s="6" t="s">
        <v>601</v>
      </c>
      <c r="H147" s="5" t="s">
        <v>602</v>
      </c>
      <c r="I147" s="5" t="s">
        <v>116</v>
      </c>
      <c r="J147" s="5" t="s">
        <v>21</v>
      </c>
      <c r="K147" s="5" t="s">
        <v>592</v>
      </c>
      <c r="L147" s="5" t="s">
        <v>593</v>
      </c>
      <c r="M147" s="5">
        <v>632</v>
      </c>
      <c r="N147" s="5">
        <v>642</v>
      </c>
      <c r="O147" s="5">
        <v>26</v>
      </c>
      <c r="P147" s="5">
        <v>29</v>
      </c>
      <c r="Q147" s="5">
        <v>32</v>
      </c>
      <c r="R147" s="5">
        <v>27</v>
      </c>
      <c r="S147" s="5">
        <v>0</v>
      </c>
      <c r="T147" s="5">
        <v>0</v>
      </c>
      <c r="U147" s="5">
        <v>29</v>
      </c>
      <c r="V147" s="5">
        <v>31</v>
      </c>
      <c r="W147" s="5">
        <v>28</v>
      </c>
      <c r="X147" s="5">
        <v>30</v>
      </c>
      <c r="Y147" s="5">
        <v>32</v>
      </c>
      <c r="Z147" s="5">
        <v>0</v>
      </c>
      <c r="AA147" s="5">
        <v>0</v>
      </c>
      <c r="AB147" s="5">
        <v>30</v>
      </c>
      <c r="AC147" s="5">
        <v>29</v>
      </c>
      <c r="AD147" s="5">
        <v>29</v>
      </c>
      <c r="AE147" s="5">
        <v>29</v>
      </c>
      <c r="AF147" s="5">
        <v>31</v>
      </c>
      <c r="AG147" s="5">
        <v>0</v>
      </c>
      <c r="AH147" s="5">
        <v>0</v>
      </c>
      <c r="AI147" s="5">
        <v>29</v>
      </c>
      <c r="AJ147" s="6">
        <v>32</v>
      </c>
      <c r="AK147" s="5">
        <v>30</v>
      </c>
      <c r="AL147" s="5">
        <v>29</v>
      </c>
      <c r="AM147" s="5">
        <v>30</v>
      </c>
      <c r="AN147" s="5">
        <v>0</v>
      </c>
      <c r="AO147" s="5">
        <v>0</v>
      </c>
      <c r="AP147" s="5">
        <v>27</v>
      </c>
      <c r="AQ147" s="5">
        <v>28</v>
      </c>
      <c r="AR147" s="5">
        <v>25</v>
      </c>
      <c r="AS147" s="5">
        <v>0</v>
      </c>
      <c r="AT147" s="5">
        <f t="shared" si="2"/>
        <v>32</v>
      </c>
      <c r="AU147">
        <v>4</v>
      </c>
      <c r="AV147">
        <v>9.705888E-2</v>
      </c>
      <c r="AW147">
        <v>0.38823552</v>
      </c>
      <c r="AX147" s="11" t="s">
        <v>10043</v>
      </c>
      <c r="AY147" t="s">
        <v>593</v>
      </c>
    </row>
    <row r="148" spans="1:51" hidden="1" x14ac:dyDescent="0.25">
      <c r="A148" s="5" t="s">
        <v>37</v>
      </c>
      <c r="B148" s="5" t="s">
        <v>19</v>
      </c>
      <c r="C148" s="5" t="s">
        <v>587</v>
      </c>
      <c r="D148" s="5" t="s">
        <v>588</v>
      </c>
      <c r="E148" s="5" t="s">
        <v>9803</v>
      </c>
      <c r="F148" s="5" t="s">
        <v>603</v>
      </c>
      <c r="G148" s="6" t="s">
        <v>604</v>
      </c>
      <c r="H148" s="5" t="s">
        <v>605</v>
      </c>
      <c r="I148" s="5" t="s">
        <v>116</v>
      </c>
      <c r="J148" s="5" t="s">
        <v>21</v>
      </c>
      <c r="K148" s="5" t="s">
        <v>606</v>
      </c>
      <c r="L148" s="5" t="s">
        <v>593</v>
      </c>
      <c r="M148" s="5">
        <v>2416</v>
      </c>
      <c r="N148" s="5">
        <v>1849</v>
      </c>
      <c r="O148" s="5">
        <v>78</v>
      </c>
      <c r="P148" s="5">
        <v>78</v>
      </c>
      <c r="Q148" s="5">
        <v>79</v>
      </c>
      <c r="R148" s="5">
        <v>89</v>
      </c>
      <c r="S148" s="5">
        <v>0</v>
      </c>
      <c r="T148" s="5">
        <v>0</v>
      </c>
      <c r="U148" s="5">
        <v>85</v>
      </c>
      <c r="V148" s="5">
        <v>88</v>
      </c>
      <c r="W148" s="5">
        <v>82</v>
      </c>
      <c r="X148" s="5">
        <v>86</v>
      </c>
      <c r="Y148" s="5">
        <v>85</v>
      </c>
      <c r="Z148" s="5">
        <v>0</v>
      </c>
      <c r="AA148" s="5">
        <v>0</v>
      </c>
      <c r="AB148" s="5">
        <v>86</v>
      </c>
      <c r="AC148" s="5">
        <v>88</v>
      </c>
      <c r="AD148" s="5">
        <v>79</v>
      </c>
      <c r="AE148" s="5">
        <v>89</v>
      </c>
      <c r="AF148" s="5">
        <v>87</v>
      </c>
      <c r="AG148" s="5">
        <v>0</v>
      </c>
      <c r="AH148" s="5">
        <v>0</v>
      </c>
      <c r="AI148" s="5">
        <v>84</v>
      </c>
      <c r="AJ148" s="6">
        <v>85</v>
      </c>
      <c r="AK148" s="5">
        <v>82</v>
      </c>
      <c r="AL148" s="5">
        <v>86</v>
      </c>
      <c r="AM148" s="5">
        <v>89</v>
      </c>
      <c r="AN148" s="5">
        <v>0</v>
      </c>
      <c r="AO148" s="5">
        <v>0</v>
      </c>
      <c r="AP148" s="5">
        <v>83</v>
      </c>
      <c r="AQ148" s="5">
        <v>80</v>
      </c>
      <c r="AR148" s="5">
        <v>81</v>
      </c>
      <c r="AS148" s="5">
        <v>0</v>
      </c>
      <c r="AT148" s="5">
        <f t="shared" si="2"/>
        <v>89</v>
      </c>
      <c r="AU148">
        <v>9</v>
      </c>
      <c r="AV148">
        <v>0.12806380000000001</v>
      </c>
      <c r="AW148">
        <v>1.1525742000000001</v>
      </c>
      <c r="AX148" s="11" t="s">
        <v>10043</v>
      </c>
      <c r="AY148" t="s">
        <v>593</v>
      </c>
    </row>
    <row r="149" spans="1:51" hidden="1" x14ac:dyDescent="0.25">
      <c r="A149" s="5" t="s">
        <v>37</v>
      </c>
      <c r="B149" s="5" t="s">
        <v>19</v>
      </c>
      <c r="C149" s="5" t="s">
        <v>587</v>
      </c>
      <c r="D149" s="5" t="s">
        <v>588</v>
      </c>
      <c r="E149" s="5" t="s">
        <v>9803</v>
      </c>
      <c r="F149" s="5" t="s">
        <v>607</v>
      </c>
      <c r="G149" s="6" t="s">
        <v>608</v>
      </c>
      <c r="H149" s="5" t="s">
        <v>609</v>
      </c>
      <c r="I149" s="5" t="s">
        <v>22</v>
      </c>
      <c r="J149" s="5" t="s">
        <v>21</v>
      </c>
      <c r="K149" s="5" t="s">
        <v>606</v>
      </c>
      <c r="L149" s="5" t="s">
        <v>593</v>
      </c>
      <c r="M149" s="5">
        <v>1601</v>
      </c>
      <c r="N149" s="5">
        <v>660</v>
      </c>
      <c r="O149" s="5">
        <v>29</v>
      </c>
      <c r="P149" s="5">
        <v>29</v>
      </c>
      <c r="Q149" s="5">
        <v>27</v>
      </c>
      <c r="R149" s="5">
        <v>32</v>
      </c>
      <c r="S149" s="5">
        <v>0</v>
      </c>
      <c r="T149" s="5">
        <v>0</v>
      </c>
      <c r="U149" s="5">
        <v>31</v>
      </c>
      <c r="V149" s="5">
        <v>29</v>
      </c>
      <c r="W149" s="5">
        <v>28</v>
      </c>
      <c r="X149" s="5">
        <v>32</v>
      </c>
      <c r="Y149" s="5">
        <v>31</v>
      </c>
      <c r="Z149" s="5">
        <v>0</v>
      </c>
      <c r="AA149" s="5">
        <v>0</v>
      </c>
      <c r="AB149" s="5">
        <v>29</v>
      </c>
      <c r="AC149" s="5">
        <v>31</v>
      </c>
      <c r="AD149" s="5">
        <v>30</v>
      </c>
      <c r="AE149" s="5">
        <v>30</v>
      </c>
      <c r="AF149" s="5">
        <v>30</v>
      </c>
      <c r="AG149" s="5">
        <v>0</v>
      </c>
      <c r="AH149" s="5">
        <v>0</v>
      </c>
      <c r="AI149" s="5">
        <v>32</v>
      </c>
      <c r="AJ149" s="6">
        <v>31</v>
      </c>
      <c r="AK149" s="5">
        <v>26</v>
      </c>
      <c r="AL149" s="5">
        <v>33</v>
      </c>
      <c r="AM149" s="5">
        <v>30</v>
      </c>
      <c r="AN149" s="5">
        <v>0</v>
      </c>
      <c r="AO149" s="5">
        <v>0</v>
      </c>
      <c r="AP149" s="5">
        <v>27</v>
      </c>
      <c r="AQ149" s="5">
        <v>31</v>
      </c>
      <c r="AR149" s="5">
        <v>32</v>
      </c>
      <c r="AS149" s="5">
        <v>0</v>
      </c>
      <c r="AT149" s="5">
        <f t="shared" si="2"/>
        <v>33</v>
      </c>
      <c r="AU149">
        <v>4</v>
      </c>
      <c r="AV149">
        <v>0.12806380000000001</v>
      </c>
      <c r="AW149">
        <v>0.51225520000000002</v>
      </c>
      <c r="AX149" s="11" t="s">
        <v>10043</v>
      </c>
      <c r="AY149" t="s">
        <v>593</v>
      </c>
    </row>
    <row r="150" spans="1:51" hidden="1" x14ac:dyDescent="0.25">
      <c r="A150" s="5" t="s">
        <v>37</v>
      </c>
      <c r="B150" s="5" t="s">
        <v>19</v>
      </c>
      <c r="C150" s="5" t="s">
        <v>587</v>
      </c>
      <c r="D150" s="5" t="s">
        <v>588</v>
      </c>
      <c r="E150" s="5" t="s">
        <v>9803</v>
      </c>
      <c r="F150" s="5" t="s">
        <v>610</v>
      </c>
      <c r="G150" s="6" t="s">
        <v>611</v>
      </c>
      <c r="H150" s="5" t="s">
        <v>612</v>
      </c>
      <c r="I150" s="5" t="s">
        <v>22</v>
      </c>
      <c r="J150" s="5" t="s">
        <v>21</v>
      </c>
      <c r="K150" s="5" t="s">
        <v>606</v>
      </c>
      <c r="L150" s="5" t="s">
        <v>593</v>
      </c>
      <c r="M150" s="5">
        <v>480</v>
      </c>
      <c r="N150" s="5">
        <v>289</v>
      </c>
      <c r="O150" s="5">
        <v>12</v>
      </c>
      <c r="P150" s="5">
        <v>12</v>
      </c>
      <c r="Q150" s="5">
        <v>13</v>
      </c>
      <c r="R150" s="5">
        <v>13</v>
      </c>
      <c r="S150" s="5">
        <v>0</v>
      </c>
      <c r="T150" s="5">
        <v>0</v>
      </c>
      <c r="U150" s="5">
        <v>13</v>
      </c>
      <c r="V150" s="5">
        <v>14</v>
      </c>
      <c r="W150" s="5">
        <v>13</v>
      </c>
      <c r="X150" s="5">
        <v>14</v>
      </c>
      <c r="Y150" s="5">
        <v>13</v>
      </c>
      <c r="Z150" s="5">
        <v>0</v>
      </c>
      <c r="AA150" s="5">
        <v>0</v>
      </c>
      <c r="AB150" s="5">
        <v>13</v>
      </c>
      <c r="AC150" s="5">
        <v>14</v>
      </c>
      <c r="AD150" s="5">
        <v>13</v>
      </c>
      <c r="AE150" s="5">
        <v>13</v>
      </c>
      <c r="AF150" s="5">
        <v>13</v>
      </c>
      <c r="AG150" s="5">
        <v>0</v>
      </c>
      <c r="AH150" s="5">
        <v>0</v>
      </c>
      <c r="AI150" s="5">
        <v>12</v>
      </c>
      <c r="AJ150" s="6">
        <v>14</v>
      </c>
      <c r="AK150" s="5">
        <v>13</v>
      </c>
      <c r="AL150" s="5">
        <v>14</v>
      </c>
      <c r="AM150" s="5">
        <v>14</v>
      </c>
      <c r="AN150" s="5">
        <v>0</v>
      </c>
      <c r="AO150" s="5">
        <v>0</v>
      </c>
      <c r="AP150" s="5">
        <v>13</v>
      </c>
      <c r="AQ150" s="5">
        <v>13</v>
      </c>
      <c r="AR150" s="5">
        <v>13</v>
      </c>
      <c r="AS150" s="5">
        <v>0</v>
      </c>
      <c r="AT150" s="5">
        <f t="shared" si="2"/>
        <v>14</v>
      </c>
      <c r="AU150">
        <v>2</v>
      </c>
      <c r="AV150">
        <v>0.12806380000000001</v>
      </c>
      <c r="AW150">
        <v>0.25612760000000001</v>
      </c>
      <c r="AX150" s="11" t="s">
        <v>10043</v>
      </c>
      <c r="AY150" t="s">
        <v>593</v>
      </c>
    </row>
    <row r="151" spans="1:51" hidden="1" x14ac:dyDescent="0.25">
      <c r="A151" s="5" t="s">
        <v>37</v>
      </c>
      <c r="B151" s="5" t="s">
        <v>19</v>
      </c>
      <c r="C151" s="5" t="s">
        <v>587</v>
      </c>
      <c r="D151" s="5" t="s">
        <v>588</v>
      </c>
      <c r="E151" s="5" t="s">
        <v>9803</v>
      </c>
      <c r="F151" s="5" t="s">
        <v>613</v>
      </c>
      <c r="G151" s="6" t="s">
        <v>614</v>
      </c>
      <c r="H151" s="5" t="s">
        <v>615</v>
      </c>
      <c r="I151" s="5" t="s">
        <v>116</v>
      </c>
      <c r="J151" s="5" t="s">
        <v>21</v>
      </c>
      <c r="K151" s="5" t="s">
        <v>606</v>
      </c>
      <c r="L151" s="5" t="s">
        <v>593</v>
      </c>
      <c r="M151" s="5">
        <v>632</v>
      </c>
      <c r="N151" s="5">
        <v>642</v>
      </c>
      <c r="O151" s="5">
        <v>26</v>
      </c>
      <c r="P151" s="5">
        <v>29</v>
      </c>
      <c r="Q151" s="5">
        <v>32</v>
      </c>
      <c r="R151" s="5">
        <v>27</v>
      </c>
      <c r="S151" s="5">
        <v>0</v>
      </c>
      <c r="T151" s="5">
        <v>0</v>
      </c>
      <c r="U151" s="5">
        <v>29</v>
      </c>
      <c r="V151" s="5">
        <v>31</v>
      </c>
      <c r="W151" s="5">
        <v>28</v>
      </c>
      <c r="X151" s="5">
        <v>30</v>
      </c>
      <c r="Y151" s="5">
        <v>32</v>
      </c>
      <c r="Z151" s="5">
        <v>0</v>
      </c>
      <c r="AA151" s="5">
        <v>0</v>
      </c>
      <c r="AB151" s="5">
        <v>30</v>
      </c>
      <c r="AC151" s="5">
        <v>29</v>
      </c>
      <c r="AD151" s="5">
        <v>29</v>
      </c>
      <c r="AE151" s="5">
        <v>29</v>
      </c>
      <c r="AF151" s="5">
        <v>31</v>
      </c>
      <c r="AG151" s="5">
        <v>0</v>
      </c>
      <c r="AH151" s="5">
        <v>0</v>
      </c>
      <c r="AI151" s="5">
        <v>29</v>
      </c>
      <c r="AJ151" s="6">
        <v>32</v>
      </c>
      <c r="AK151" s="5">
        <v>30</v>
      </c>
      <c r="AL151" s="5">
        <v>29</v>
      </c>
      <c r="AM151" s="5">
        <v>30</v>
      </c>
      <c r="AN151" s="5">
        <v>0</v>
      </c>
      <c r="AO151" s="5">
        <v>0</v>
      </c>
      <c r="AP151" s="5">
        <v>27</v>
      </c>
      <c r="AQ151" s="5">
        <v>28</v>
      </c>
      <c r="AR151" s="5">
        <v>25</v>
      </c>
      <c r="AS151" s="5">
        <v>0</v>
      </c>
      <c r="AT151" s="5">
        <f t="shared" si="2"/>
        <v>32</v>
      </c>
      <c r="AU151">
        <v>4</v>
      </c>
      <c r="AV151">
        <v>9.705888E-2</v>
      </c>
      <c r="AW151">
        <v>0.38823552</v>
      </c>
      <c r="AX151" s="11" t="s">
        <v>10043</v>
      </c>
      <c r="AY151" t="s">
        <v>593</v>
      </c>
    </row>
    <row r="152" spans="1:51" hidden="1" x14ac:dyDescent="0.25">
      <c r="A152" s="5" t="s">
        <v>37</v>
      </c>
      <c r="B152" s="5" t="s">
        <v>19</v>
      </c>
      <c r="C152" s="5" t="s">
        <v>587</v>
      </c>
      <c r="D152" s="5" t="s">
        <v>56</v>
      </c>
      <c r="E152" s="5" t="s">
        <v>9804</v>
      </c>
      <c r="F152" s="5" t="s">
        <v>616</v>
      </c>
      <c r="G152" s="6" t="s">
        <v>617</v>
      </c>
      <c r="H152" s="5" t="s">
        <v>618</v>
      </c>
      <c r="I152" s="5" t="s">
        <v>20</v>
      </c>
      <c r="J152" s="5" t="s">
        <v>21</v>
      </c>
      <c r="K152" s="5" t="s">
        <v>619</v>
      </c>
      <c r="L152" s="5" t="s">
        <v>620</v>
      </c>
      <c r="M152" s="5">
        <v>480</v>
      </c>
      <c r="N152" s="5">
        <v>289</v>
      </c>
      <c r="O152" s="5">
        <v>12</v>
      </c>
      <c r="P152" s="5">
        <v>12</v>
      </c>
      <c r="Q152" s="5">
        <v>13</v>
      </c>
      <c r="R152" s="5">
        <v>13</v>
      </c>
      <c r="S152" s="5">
        <v>0</v>
      </c>
      <c r="T152" s="5">
        <v>0</v>
      </c>
      <c r="U152" s="5">
        <v>13</v>
      </c>
      <c r="V152" s="5">
        <v>14</v>
      </c>
      <c r="W152" s="5">
        <v>13</v>
      </c>
      <c r="X152" s="5">
        <v>14</v>
      </c>
      <c r="Y152" s="5">
        <v>13</v>
      </c>
      <c r="Z152" s="5">
        <v>0</v>
      </c>
      <c r="AA152" s="5">
        <v>0</v>
      </c>
      <c r="AB152" s="5">
        <v>13</v>
      </c>
      <c r="AC152" s="5">
        <v>14</v>
      </c>
      <c r="AD152" s="5">
        <v>13</v>
      </c>
      <c r="AE152" s="5">
        <v>13</v>
      </c>
      <c r="AF152" s="5">
        <v>13</v>
      </c>
      <c r="AG152" s="5">
        <v>0</v>
      </c>
      <c r="AH152" s="5">
        <v>0</v>
      </c>
      <c r="AI152" s="5">
        <v>12</v>
      </c>
      <c r="AJ152" s="6">
        <v>14</v>
      </c>
      <c r="AK152" s="5">
        <v>13</v>
      </c>
      <c r="AL152" s="5">
        <v>14</v>
      </c>
      <c r="AM152" s="5">
        <v>14</v>
      </c>
      <c r="AN152" s="5">
        <v>0</v>
      </c>
      <c r="AO152" s="5">
        <v>0</v>
      </c>
      <c r="AP152" s="5">
        <v>13</v>
      </c>
      <c r="AQ152" s="5">
        <v>13</v>
      </c>
      <c r="AR152" s="5">
        <v>13</v>
      </c>
      <c r="AS152" s="5">
        <v>0</v>
      </c>
      <c r="AT152" s="5">
        <f t="shared" si="2"/>
        <v>14</v>
      </c>
      <c r="AU152">
        <v>4</v>
      </c>
      <c r="AV152">
        <v>6.3676800000000006E-2</v>
      </c>
      <c r="AW152">
        <v>0.25470720000000002</v>
      </c>
      <c r="AX152" s="11" t="s">
        <v>911</v>
      </c>
      <c r="AY152" t="s">
        <v>620</v>
      </c>
    </row>
    <row r="153" spans="1:51" hidden="1" x14ac:dyDescent="0.25">
      <c r="A153" s="5" t="s">
        <v>37</v>
      </c>
      <c r="B153" s="5" t="s">
        <v>19</v>
      </c>
      <c r="C153" s="5" t="s">
        <v>587</v>
      </c>
      <c r="D153" s="5" t="s">
        <v>56</v>
      </c>
      <c r="E153" s="5" t="s">
        <v>9804</v>
      </c>
      <c r="F153" s="5" t="s">
        <v>621</v>
      </c>
      <c r="G153" s="6" t="s">
        <v>622</v>
      </c>
      <c r="H153" s="5" t="s">
        <v>623</v>
      </c>
      <c r="I153" s="5" t="s">
        <v>20</v>
      </c>
      <c r="J153" s="5" t="s">
        <v>21</v>
      </c>
      <c r="K153" s="5" t="s">
        <v>619</v>
      </c>
      <c r="L153" s="5" t="s">
        <v>624</v>
      </c>
      <c r="M153" s="5">
        <v>480</v>
      </c>
      <c r="N153" s="5">
        <v>289</v>
      </c>
      <c r="O153" s="5">
        <v>12</v>
      </c>
      <c r="P153" s="5">
        <v>12</v>
      </c>
      <c r="Q153" s="5">
        <v>13</v>
      </c>
      <c r="R153" s="5">
        <v>13</v>
      </c>
      <c r="S153" s="5">
        <v>0</v>
      </c>
      <c r="T153" s="5">
        <v>0</v>
      </c>
      <c r="U153" s="5">
        <v>13</v>
      </c>
      <c r="V153" s="5">
        <v>14</v>
      </c>
      <c r="W153" s="5">
        <v>13</v>
      </c>
      <c r="X153" s="5">
        <v>14</v>
      </c>
      <c r="Y153" s="5">
        <v>13</v>
      </c>
      <c r="Z153" s="5">
        <v>0</v>
      </c>
      <c r="AA153" s="5">
        <v>0</v>
      </c>
      <c r="AB153" s="5">
        <v>13</v>
      </c>
      <c r="AC153" s="5">
        <v>14</v>
      </c>
      <c r="AD153" s="5">
        <v>13</v>
      </c>
      <c r="AE153" s="5">
        <v>13</v>
      </c>
      <c r="AF153" s="5">
        <v>13</v>
      </c>
      <c r="AG153" s="5">
        <v>0</v>
      </c>
      <c r="AH153" s="5">
        <v>0</v>
      </c>
      <c r="AI153" s="5">
        <v>12</v>
      </c>
      <c r="AJ153" s="6">
        <v>14</v>
      </c>
      <c r="AK153" s="5">
        <v>13</v>
      </c>
      <c r="AL153" s="5">
        <v>14</v>
      </c>
      <c r="AM153" s="5">
        <v>14</v>
      </c>
      <c r="AN153" s="5">
        <v>0</v>
      </c>
      <c r="AO153" s="5">
        <v>0</v>
      </c>
      <c r="AP153" s="5">
        <v>13</v>
      </c>
      <c r="AQ153" s="5">
        <v>13</v>
      </c>
      <c r="AR153" s="5">
        <v>13</v>
      </c>
      <c r="AS153" s="5">
        <v>0</v>
      </c>
      <c r="AT153" s="5">
        <f t="shared" si="2"/>
        <v>14</v>
      </c>
      <c r="AU153">
        <v>4</v>
      </c>
      <c r="AV153">
        <v>6.3676800000000006E-2</v>
      </c>
      <c r="AW153">
        <v>0.25470720000000002</v>
      </c>
      <c r="AX153" s="11" t="s">
        <v>911</v>
      </c>
      <c r="AY153" t="s">
        <v>624</v>
      </c>
    </row>
    <row r="154" spans="1:51" hidden="1" x14ac:dyDescent="0.25">
      <c r="A154" s="5" t="s">
        <v>37</v>
      </c>
      <c r="B154" s="5" t="s">
        <v>19</v>
      </c>
      <c r="C154" s="5" t="s">
        <v>587</v>
      </c>
      <c r="D154" s="5" t="s">
        <v>364</v>
      </c>
      <c r="E154" s="5" t="s">
        <v>9805</v>
      </c>
      <c r="F154" s="5" t="s">
        <v>625</v>
      </c>
      <c r="G154" s="6" t="s">
        <v>626</v>
      </c>
      <c r="H154" s="5" t="s">
        <v>627</v>
      </c>
      <c r="I154" s="5" t="s">
        <v>90</v>
      </c>
      <c r="J154" s="5" t="s">
        <v>21</v>
      </c>
      <c r="K154" s="5" t="s">
        <v>628</v>
      </c>
      <c r="L154" s="5" t="s">
        <v>629</v>
      </c>
      <c r="M154" s="5">
        <v>138</v>
      </c>
      <c r="N154" s="5">
        <v>173</v>
      </c>
      <c r="O154" s="5">
        <v>4</v>
      </c>
      <c r="P154" s="5">
        <v>6</v>
      </c>
      <c r="Q154" s="5">
        <v>6</v>
      </c>
      <c r="R154" s="5">
        <v>4</v>
      </c>
      <c r="S154" s="5">
        <v>0</v>
      </c>
      <c r="T154" s="5">
        <v>0</v>
      </c>
      <c r="U154" s="5">
        <v>4</v>
      </c>
      <c r="V154" s="5">
        <v>8</v>
      </c>
      <c r="W154" s="5">
        <v>3</v>
      </c>
      <c r="X154" s="5">
        <v>7</v>
      </c>
      <c r="Y154" s="5">
        <v>3</v>
      </c>
      <c r="Z154" s="5">
        <v>0</v>
      </c>
      <c r="AA154" s="5">
        <v>0</v>
      </c>
      <c r="AB154" s="5">
        <v>8</v>
      </c>
      <c r="AC154" s="5">
        <v>5</v>
      </c>
      <c r="AD154" s="5">
        <v>11</v>
      </c>
      <c r="AE154" s="5">
        <v>4</v>
      </c>
      <c r="AF154" s="5">
        <v>6</v>
      </c>
      <c r="AG154" s="5">
        <v>0</v>
      </c>
      <c r="AH154" s="5">
        <v>0</v>
      </c>
      <c r="AI154" s="5">
        <v>5</v>
      </c>
      <c r="AJ154" s="6">
        <v>6</v>
      </c>
      <c r="AK154" s="5">
        <v>7</v>
      </c>
      <c r="AL154" s="5">
        <v>14</v>
      </c>
      <c r="AM154" s="5">
        <v>16</v>
      </c>
      <c r="AN154" s="5">
        <v>0</v>
      </c>
      <c r="AO154" s="5">
        <v>0</v>
      </c>
      <c r="AP154" s="5">
        <v>16</v>
      </c>
      <c r="AQ154" s="5">
        <v>16</v>
      </c>
      <c r="AR154" s="5">
        <v>14</v>
      </c>
      <c r="AS154" s="5">
        <v>0</v>
      </c>
      <c r="AT154" s="5">
        <f t="shared" si="2"/>
        <v>16</v>
      </c>
      <c r="AU154">
        <v>2</v>
      </c>
      <c r="AV154">
        <v>6.4641599999999994E-2</v>
      </c>
      <c r="AW154">
        <v>0.12928319999999999</v>
      </c>
      <c r="AX154" s="11" t="s">
        <v>10049</v>
      </c>
      <c r="AY154" t="s">
        <v>629</v>
      </c>
    </row>
    <row r="155" spans="1:51" hidden="1" x14ac:dyDescent="0.25">
      <c r="A155" s="5" t="s">
        <v>37</v>
      </c>
      <c r="B155" s="5" t="s">
        <v>19</v>
      </c>
      <c r="C155" s="5" t="s">
        <v>587</v>
      </c>
      <c r="D155" s="5" t="s">
        <v>364</v>
      </c>
      <c r="E155" s="5" t="s">
        <v>9805</v>
      </c>
      <c r="F155" s="5" t="s">
        <v>630</v>
      </c>
      <c r="G155" s="6" t="s">
        <v>631</v>
      </c>
      <c r="H155" s="5" t="s">
        <v>632</v>
      </c>
      <c r="I155" s="5" t="s">
        <v>90</v>
      </c>
      <c r="J155" s="5" t="s">
        <v>21</v>
      </c>
      <c r="K155" s="5" t="s">
        <v>628</v>
      </c>
      <c r="L155" s="5" t="s">
        <v>633</v>
      </c>
      <c r="M155" s="5">
        <v>0</v>
      </c>
      <c r="N155" s="5">
        <v>32</v>
      </c>
      <c r="O155" s="5">
        <v>2</v>
      </c>
      <c r="P155" s="5">
        <v>1</v>
      </c>
      <c r="Q155" s="5">
        <v>2</v>
      </c>
      <c r="R155" s="5">
        <v>1</v>
      </c>
      <c r="S155" s="5">
        <v>0</v>
      </c>
      <c r="T155" s="5">
        <v>0</v>
      </c>
      <c r="U155" s="5">
        <v>2</v>
      </c>
      <c r="V155" s="5">
        <v>1</v>
      </c>
      <c r="W155" s="5">
        <v>2</v>
      </c>
      <c r="X155" s="5">
        <v>1</v>
      </c>
      <c r="Y155" s="5">
        <v>2</v>
      </c>
      <c r="Z155" s="5">
        <v>0</v>
      </c>
      <c r="AA155" s="5">
        <v>0</v>
      </c>
      <c r="AB155" s="5">
        <v>2</v>
      </c>
      <c r="AC155" s="5">
        <v>1</v>
      </c>
      <c r="AD155" s="5">
        <v>2</v>
      </c>
      <c r="AE155" s="5">
        <v>1</v>
      </c>
      <c r="AF155" s="5">
        <v>2</v>
      </c>
      <c r="AG155" s="5">
        <v>0</v>
      </c>
      <c r="AH155" s="5">
        <v>0</v>
      </c>
      <c r="AI155" s="5">
        <v>1</v>
      </c>
      <c r="AJ155" s="6">
        <v>1</v>
      </c>
      <c r="AK155" s="5">
        <v>2</v>
      </c>
      <c r="AL155" s="5">
        <v>2</v>
      </c>
      <c r="AM155" s="5">
        <v>1</v>
      </c>
      <c r="AN155" s="5">
        <v>0</v>
      </c>
      <c r="AO155" s="5">
        <v>0</v>
      </c>
      <c r="AP155" s="5">
        <v>2</v>
      </c>
      <c r="AQ155" s="5">
        <v>1</v>
      </c>
      <c r="AR155" s="5">
        <v>0</v>
      </c>
      <c r="AS155" s="5">
        <v>0</v>
      </c>
      <c r="AT155" s="5">
        <f t="shared" si="2"/>
        <v>2</v>
      </c>
      <c r="AU155">
        <v>1</v>
      </c>
      <c r="AV155">
        <v>6.4641599999999994E-2</v>
      </c>
      <c r="AW155">
        <v>6.4641599999999994E-2</v>
      </c>
      <c r="AX155" s="11" t="s">
        <v>10049</v>
      </c>
      <c r="AY155" t="s">
        <v>633</v>
      </c>
    </row>
    <row r="156" spans="1:51" hidden="1" x14ac:dyDescent="0.25">
      <c r="A156" s="5" t="s">
        <v>37</v>
      </c>
      <c r="B156" s="5" t="s">
        <v>19</v>
      </c>
      <c r="C156" s="5" t="s">
        <v>587</v>
      </c>
      <c r="D156" s="5" t="s">
        <v>364</v>
      </c>
      <c r="E156" s="5" t="s">
        <v>9805</v>
      </c>
      <c r="F156" s="5" t="s">
        <v>634</v>
      </c>
      <c r="G156" s="6" t="s">
        <v>635</v>
      </c>
      <c r="H156" s="5" t="s">
        <v>636</v>
      </c>
      <c r="I156" s="5" t="s">
        <v>90</v>
      </c>
      <c r="J156" s="5" t="s">
        <v>21</v>
      </c>
      <c r="K156" s="5" t="s">
        <v>628</v>
      </c>
      <c r="L156" s="5" t="s">
        <v>637</v>
      </c>
      <c r="M156" s="5">
        <v>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6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f t="shared" si="2"/>
        <v>0</v>
      </c>
      <c r="AU156">
        <v>0</v>
      </c>
      <c r="AV156">
        <v>6.4641599999999994E-2</v>
      </c>
      <c r="AW156">
        <v>0</v>
      </c>
      <c r="AX156" s="11" t="s">
        <v>10049</v>
      </c>
      <c r="AY156" t="s">
        <v>637</v>
      </c>
    </row>
    <row r="157" spans="1:51" hidden="1" x14ac:dyDescent="0.25">
      <c r="A157" s="5" t="s">
        <v>37</v>
      </c>
      <c r="B157" s="5" t="s">
        <v>19</v>
      </c>
      <c r="C157" s="5" t="s">
        <v>587</v>
      </c>
      <c r="D157" s="5" t="s">
        <v>364</v>
      </c>
      <c r="E157" s="5" t="s">
        <v>9805</v>
      </c>
      <c r="F157" s="5" t="s">
        <v>638</v>
      </c>
      <c r="G157" s="6" t="s">
        <v>639</v>
      </c>
      <c r="H157" s="5" t="s">
        <v>640</v>
      </c>
      <c r="I157" s="5" t="s">
        <v>90</v>
      </c>
      <c r="J157" s="5" t="s">
        <v>21</v>
      </c>
      <c r="K157" s="5" t="s">
        <v>628</v>
      </c>
      <c r="L157" s="5" t="s">
        <v>633</v>
      </c>
      <c r="M157" s="5">
        <v>295</v>
      </c>
      <c r="N157" s="5">
        <v>468</v>
      </c>
      <c r="O157" s="5">
        <v>17</v>
      </c>
      <c r="P157" s="5">
        <v>19</v>
      </c>
      <c r="Q157" s="5">
        <v>22</v>
      </c>
      <c r="R157" s="5">
        <v>24</v>
      </c>
      <c r="S157" s="5">
        <v>0</v>
      </c>
      <c r="T157" s="5">
        <v>0</v>
      </c>
      <c r="U157" s="5">
        <v>20</v>
      </c>
      <c r="V157" s="5">
        <v>22</v>
      </c>
      <c r="W157" s="5">
        <v>19</v>
      </c>
      <c r="X157" s="5">
        <v>22</v>
      </c>
      <c r="Y157" s="5">
        <v>24</v>
      </c>
      <c r="Z157" s="5">
        <v>0</v>
      </c>
      <c r="AA157" s="5">
        <v>0</v>
      </c>
      <c r="AB157" s="5">
        <v>19</v>
      </c>
      <c r="AC157" s="5">
        <v>25</v>
      </c>
      <c r="AD157" s="5">
        <v>19</v>
      </c>
      <c r="AE157" s="5">
        <v>22</v>
      </c>
      <c r="AF157" s="5">
        <v>21</v>
      </c>
      <c r="AG157" s="5">
        <v>0</v>
      </c>
      <c r="AH157" s="5">
        <v>0</v>
      </c>
      <c r="AI157" s="5">
        <v>22</v>
      </c>
      <c r="AJ157" s="6">
        <v>21</v>
      </c>
      <c r="AK157" s="5">
        <v>22</v>
      </c>
      <c r="AL157" s="5">
        <v>20</v>
      </c>
      <c r="AM157" s="5">
        <v>22</v>
      </c>
      <c r="AN157" s="5">
        <v>0</v>
      </c>
      <c r="AO157" s="5">
        <v>0</v>
      </c>
      <c r="AP157" s="5">
        <v>19</v>
      </c>
      <c r="AQ157" s="5">
        <v>17</v>
      </c>
      <c r="AR157" s="5">
        <v>30</v>
      </c>
      <c r="AS157" s="5">
        <v>0</v>
      </c>
      <c r="AT157" s="5">
        <f t="shared" si="2"/>
        <v>30</v>
      </c>
      <c r="AU157">
        <v>5</v>
      </c>
      <c r="AV157">
        <v>7.9675200000000002E-2</v>
      </c>
      <c r="AW157">
        <v>0.39837600000000001</v>
      </c>
      <c r="AX157" s="11" t="s">
        <v>10049</v>
      </c>
      <c r="AY157" t="s">
        <v>633</v>
      </c>
    </row>
    <row r="158" spans="1:51" hidden="1" x14ac:dyDescent="0.25">
      <c r="A158" s="5" t="s">
        <v>37</v>
      </c>
      <c r="B158" s="5" t="s">
        <v>19</v>
      </c>
      <c r="C158" s="5" t="s">
        <v>587</v>
      </c>
      <c r="D158" s="5" t="s">
        <v>364</v>
      </c>
      <c r="E158" s="5" t="s">
        <v>9805</v>
      </c>
      <c r="F158" s="5" t="s">
        <v>641</v>
      </c>
      <c r="G158" s="6" t="s">
        <v>642</v>
      </c>
      <c r="H158" s="5" t="s">
        <v>643</v>
      </c>
      <c r="I158" s="5" t="s">
        <v>90</v>
      </c>
      <c r="J158" s="5" t="s">
        <v>21</v>
      </c>
      <c r="K158" s="5" t="s">
        <v>628</v>
      </c>
      <c r="L158" s="5" t="s">
        <v>644</v>
      </c>
      <c r="M158" s="5">
        <v>200</v>
      </c>
      <c r="N158" s="5">
        <v>141</v>
      </c>
      <c r="O158" s="5">
        <v>7</v>
      </c>
      <c r="P158" s="5">
        <v>7</v>
      </c>
      <c r="Q158" s="5">
        <v>6</v>
      </c>
      <c r="R158" s="5">
        <v>8</v>
      </c>
      <c r="S158" s="5">
        <v>0</v>
      </c>
      <c r="T158" s="5">
        <v>0</v>
      </c>
      <c r="U158" s="5">
        <v>6</v>
      </c>
      <c r="V158" s="5">
        <v>7</v>
      </c>
      <c r="W158" s="5">
        <v>6</v>
      </c>
      <c r="X158" s="5">
        <v>7</v>
      </c>
      <c r="Y158" s="5">
        <v>7</v>
      </c>
      <c r="Z158" s="5">
        <v>0</v>
      </c>
      <c r="AA158" s="5">
        <v>0</v>
      </c>
      <c r="AB158" s="5">
        <v>7</v>
      </c>
      <c r="AC158" s="5">
        <v>6</v>
      </c>
      <c r="AD158" s="5">
        <v>7</v>
      </c>
      <c r="AE158" s="5">
        <v>7</v>
      </c>
      <c r="AF158" s="5">
        <v>6</v>
      </c>
      <c r="AG158" s="5">
        <v>0</v>
      </c>
      <c r="AH158" s="5">
        <v>0</v>
      </c>
      <c r="AI158" s="5">
        <v>7</v>
      </c>
      <c r="AJ158" s="6">
        <v>7</v>
      </c>
      <c r="AK158" s="5">
        <v>7</v>
      </c>
      <c r="AL158" s="5">
        <v>6</v>
      </c>
      <c r="AM158" s="5">
        <v>7</v>
      </c>
      <c r="AN158" s="5">
        <v>0</v>
      </c>
      <c r="AO158" s="5">
        <v>0</v>
      </c>
      <c r="AP158" s="5">
        <v>6</v>
      </c>
      <c r="AQ158" s="5">
        <v>7</v>
      </c>
      <c r="AR158" s="5">
        <v>0</v>
      </c>
      <c r="AS158" s="5">
        <v>0</v>
      </c>
      <c r="AT158" s="5">
        <f t="shared" si="2"/>
        <v>8</v>
      </c>
      <c r="AU158">
        <v>2</v>
      </c>
      <c r="AV158">
        <v>7.9675200000000002E-2</v>
      </c>
      <c r="AW158">
        <v>0.1593504</v>
      </c>
      <c r="AX158" s="11" t="s">
        <v>10049</v>
      </c>
      <c r="AY158" t="s">
        <v>644</v>
      </c>
    </row>
    <row r="159" spans="1:51" hidden="1" x14ac:dyDescent="0.25">
      <c r="A159" s="5" t="s">
        <v>37</v>
      </c>
      <c r="B159" s="5" t="s">
        <v>19</v>
      </c>
      <c r="C159" s="5" t="s">
        <v>587</v>
      </c>
      <c r="D159" s="5" t="s">
        <v>364</v>
      </c>
      <c r="E159" s="5" t="s">
        <v>9805</v>
      </c>
      <c r="F159" s="5" t="s">
        <v>645</v>
      </c>
      <c r="G159" s="6" t="s">
        <v>646</v>
      </c>
      <c r="H159" s="5" t="s">
        <v>647</v>
      </c>
      <c r="I159" s="5" t="s">
        <v>90</v>
      </c>
      <c r="J159" s="5" t="s">
        <v>21</v>
      </c>
      <c r="K159" s="5" t="s">
        <v>628</v>
      </c>
      <c r="L159" s="5" t="s">
        <v>629</v>
      </c>
      <c r="M159" s="5">
        <v>1391</v>
      </c>
      <c r="N159" s="5">
        <v>579</v>
      </c>
      <c r="O159" s="5">
        <v>24</v>
      </c>
      <c r="P159" s="5">
        <v>27</v>
      </c>
      <c r="Q159" s="5">
        <v>22</v>
      </c>
      <c r="R159" s="5">
        <v>28</v>
      </c>
      <c r="S159" s="5">
        <v>0</v>
      </c>
      <c r="T159" s="5">
        <v>0</v>
      </c>
      <c r="U159" s="5">
        <v>27</v>
      </c>
      <c r="V159" s="5">
        <v>28</v>
      </c>
      <c r="W159" s="5">
        <v>25</v>
      </c>
      <c r="X159" s="5">
        <v>28</v>
      </c>
      <c r="Y159" s="5">
        <v>26</v>
      </c>
      <c r="Z159" s="5">
        <v>0</v>
      </c>
      <c r="AA159" s="5">
        <v>0</v>
      </c>
      <c r="AB159" s="5">
        <v>26</v>
      </c>
      <c r="AC159" s="5">
        <v>28</v>
      </c>
      <c r="AD159" s="5">
        <v>25</v>
      </c>
      <c r="AE159" s="5">
        <v>27</v>
      </c>
      <c r="AF159" s="5">
        <v>27</v>
      </c>
      <c r="AG159" s="5">
        <v>0</v>
      </c>
      <c r="AH159" s="5">
        <v>0</v>
      </c>
      <c r="AI159" s="5">
        <v>27</v>
      </c>
      <c r="AJ159" s="6">
        <v>27</v>
      </c>
      <c r="AK159" s="5">
        <v>24</v>
      </c>
      <c r="AL159" s="5">
        <v>30</v>
      </c>
      <c r="AM159" s="5">
        <v>25</v>
      </c>
      <c r="AN159" s="5">
        <v>0</v>
      </c>
      <c r="AO159" s="5">
        <v>0</v>
      </c>
      <c r="AP159" s="5">
        <v>25</v>
      </c>
      <c r="AQ159" s="5">
        <v>27</v>
      </c>
      <c r="AR159" s="5">
        <v>26</v>
      </c>
      <c r="AS159" s="5">
        <v>0</v>
      </c>
      <c r="AT159" s="5">
        <f t="shared" si="2"/>
        <v>30</v>
      </c>
      <c r="AU159">
        <v>6</v>
      </c>
      <c r="AV159">
        <v>6.4641599999999994E-2</v>
      </c>
      <c r="AW159">
        <v>0.38784959999999996</v>
      </c>
      <c r="AX159" s="11" t="s">
        <v>10049</v>
      </c>
      <c r="AY159" t="s">
        <v>629</v>
      </c>
    </row>
    <row r="160" spans="1:51" hidden="1" x14ac:dyDescent="0.25">
      <c r="A160" s="5" t="s">
        <v>37</v>
      </c>
      <c r="B160" s="5" t="s">
        <v>19</v>
      </c>
      <c r="C160" s="5" t="s">
        <v>587</v>
      </c>
      <c r="D160" s="5" t="s">
        <v>364</v>
      </c>
      <c r="E160" s="5" t="s">
        <v>9805</v>
      </c>
      <c r="F160" s="5" t="s">
        <v>648</v>
      </c>
      <c r="G160" s="6" t="s">
        <v>649</v>
      </c>
      <c r="H160" s="5" t="s">
        <v>650</v>
      </c>
      <c r="I160" s="5" t="s">
        <v>90</v>
      </c>
      <c r="J160" s="5" t="s">
        <v>21</v>
      </c>
      <c r="K160" s="5" t="s">
        <v>628</v>
      </c>
      <c r="L160" s="5" t="s">
        <v>651</v>
      </c>
      <c r="M160" s="5">
        <v>398</v>
      </c>
      <c r="N160" s="5">
        <v>950</v>
      </c>
      <c r="O160" s="5">
        <v>43</v>
      </c>
      <c r="P160" s="5">
        <v>42</v>
      </c>
      <c r="Q160" s="5">
        <v>44</v>
      </c>
      <c r="R160" s="5">
        <v>46</v>
      </c>
      <c r="S160" s="5">
        <v>0</v>
      </c>
      <c r="T160" s="5">
        <v>0</v>
      </c>
      <c r="U160" s="5">
        <v>46</v>
      </c>
      <c r="V160" s="5">
        <v>48</v>
      </c>
      <c r="W160" s="5">
        <v>45</v>
      </c>
      <c r="X160" s="5">
        <v>46</v>
      </c>
      <c r="Y160" s="5">
        <v>46</v>
      </c>
      <c r="Z160" s="5">
        <v>0</v>
      </c>
      <c r="AA160" s="5">
        <v>0</v>
      </c>
      <c r="AB160" s="5">
        <v>48</v>
      </c>
      <c r="AC160" s="5">
        <v>44</v>
      </c>
      <c r="AD160" s="5">
        <v>41</v>
      </c>
      <c r="AE160" s="5">
        <v>49</v>
      </c>
      <c r="AF160" s="5">
        <v>47</v>
      </c>
      <c r="AG160" s="5">
        <v>0</v>
      </c>
      <c r="AH160" s="5">
        <v>0</v>
      </c>
      <c r="AI160" s="5">
        <v>44</v>
      </c>
      <c r="AJ160" s="6">
        <v>48</v>
      </c>
      <c r="AK160" s="5">
        <v>43</v>
      </c>
      <c r="AL160" s="5">
        <v>39</v>
      </c>
      <c r="AM160" s="5">
        <v>38</v>
      </c>
      <c r="AN160" s="5">
        <v>0</v>
      </c>
      <c r="AO160" s="5">
        <v>0</v>
      </c>
      <c r="AP160" s="5">
        <v>37</v>
      </c>
      <c r="AQ160" s="5">
        <v>35</v>
      </c>
      <c r="AR160" s="5">
        <v>31</v>
      </c>
      <c r="AS160" s="5">
        <v>0</v>
      </c>
      <c r="AT160" s="5">
        <f t="shared" si="2"/>
        <v>49</v>
      </c>
      <c r="AU160">
        <v>10</v>
      </c>
      <c r="AV160">
        <v>6.4641599999999994E-2</v>
      </c>
      <c r="AW160">
        <v>0.64641599999999988</v>
      </c>
      <c r="AX160" s="11" t="s">
        <v>10049</v>
      </c>
      <c r="AY160" t="s">
        <v>651</v>
      </c>
    </row>
    <row r="161" spans="1:51" hidden="1" x14ac:dyDescent="0.25">
      <c r="A161" s="5" t="s">
        <v>37</v>
      </c>
      <c r="B161" s="5" t="s">
        <v>19</v>
      </c>
      <c r="C161" s="5" t="s">
        <v>587</v>
      </c>
      <c r="D161" s="5" t="s">
        <v>364</v>
      </c>
      <c r="E161" s="5" t="s">
        <v>9805</v>
      </c>
      <c r="F161" s="5" t="s">
        <v>652</v>
      </c>
      <c r="G161" s="6" t="s">
        <v>653</v>
      </c>
      <c r="H161" s="5" t="s">
        <v>654</v>
      </c>
      <c r="I161" s="5" t="s">
        <v>90</v>
      </c>
      <c r="J161" s="5" t="s">
        <v>21</v>
      </c>
      <c r="K161" s="5" t="s">
        <v>628</v>
      </c>
      <c r="L161" s="5" t="s">
        <v>651</v>
      </c>
      <c r="M161" s="5">
        <v>2012</v>
      </c>
      <c r="N161" s="5">
        <v>709</v>
      </c>
      <c r="O161" s="5">
        <v>32</v>
      </c>
      <c r="P161" s="5">
        <v>30</v>
      </c>
      <c r="Q161" s="5">
        <v>29</v>
      </c>
      <c r="R161" s="5">
        <v>34</v>
      </c>
      <c r="S161" s="5">
        <v>0</v>
      </c>
      <c r="T161" s="5">
        <v>0</v>
      </c>
      <c r="U161" s="5">
        <v>36</v>
      </c>
      <c r="V161" s="5">
        <v>28</v>
      </c>
      <c r="W161" s="5">
        <v>32</v>
      </c>
      <c r="X161" s="5">
        <v>34</v>
      </c>
      <c r="Y161" s="5">
        <v>34</v>
      </c>
      <c r="Z161" s="5">
        <v>0</v>
      </c>
      <c r="AA161" s="5">
        <v>0</v>
      </c>
      <c r="AB161" s="5">
        <v>32</v>
      </c>
      <c r="AC161" s="5">
        <v>33</v>
      </c>
      <c r="AD161" s="5">
        <v>28</v>
      </c>
      <c r="AE161" s="5">
        <v>34</v>
      </c>
      <c r="AF161" s="5">
        <v>34</v>
      </c>
      <c r="AG161" s="5">
        <v>0</v>
      </c>
      <c r="AH161" s="5">
        <v>0</v>
      </c>
      <c r="AI161" s="5">
        <v>34</v>
      </c>
      <c r="AJ161" s="6">
        <v>33</v>
      </c>
      <c r="AK161" s="5">
        <v>28</v>
      </c>
      <c r="AL161" s="5">
        <v>33</v>
      </c>
      <c r="AM161" s="5">
        <v>35</v>
      </c>
      <c r="AN161" s="5">
        <v>0</v>
      </c>
      <c r="AO161" s="5">
        <v>0</v>
      </c>
      <c r="AP161" s="5">
        <v>27</v>
      </c>
      <c r="AQ161" s="5">
        <v>32</v>
      </c>
      <c r="AR161" s="5">
        <v>37</v>
      </c>
      <c r="AS161" s="5">
        <v>0</v>
      </c>
      <c r="AT161" s="5">
        <f t="shared" si="2"/>
        <v>37</v>
      </c>
      <c r="AU161">
        <v>7</v>
      </c>
      <c r="AV161">
        <v>6.4641599999999994E-2</v>
      </c>
      <c r="AW161">
        <v>0.45249119999999998</v>
      </c>
      <c r="AX161" s="11" t="s">
        <v>10049</v>
      </c>
      <c r="AY161" t="s">
        <v>651</v>
      </c>
    </row>
    <row r="162" spans="1:51" hidden="1" x14ac:dyDescent="0.25">
      <c r="A162" s="5" t="s">
        <v>37</v>
      </c>
      <c r="B162" s="5" t="s">
        <v>19</v>
      </c>
      <c r="C162" s="5" t="s">
        <v>587</v>
      </c>
      <c r="D162" s="5" t="s">
        <v>364</v>
      </c>
      <c r="E162" s="5" t="s">
        <v>9805</v>
      </c>
      <c r="F162" s="5" t="s">
        <v>655</v>
      </c>
      <c r="G162" s="6" t="s">
        <v>656</v>
      </c>
      <c r="H162" s="5" t="s">
        <v>657</v>
      </c>
      <c r="I162" s="5" t="s">
        <v>90</v>
      </c>
      <c r="J162" s="5" t="s">
        <v>21</v>
      </c>
      <c r="K162" s="5" t="s">
        <v>658</v>
      </c>
      <c r="L162" s="5" t="s">
        <v>629</v>
      </c>
      <c r="M162" s="5">
        <v>138</v>
      </c>
      <c r="N162" s="5">
        <v>173</v>
      </c>
      <c r="O162" s="5">
        <v>4</v>
      </c>
      <c r="P162" s="5">
        <v>6</v>
      </c>
      <c r="Q162" s="5">
        <v>6</v>
      </c>
      <c r="R162" s="5">
        <v>4</v>
      </c>
      <c r="S162" s="5">
        <v>0</v>
      </c>
      <c r="T162" s="5">
        <v>0</v>
      </c>
      <c r="U162" s="5">
        <v>4</v>
      </c>
      <c r="V162" s="5">
        <v>8</v>
      </c>
      <c r="W162" s="5">
        <v>3</v>
      </c>
      <c r="X162" s="5">
        <v>7</v>
      </c>
      <c r="Y162" s="5">
        <v>3</v>
      </c>
      <c r="Z162" s="5">
        <v>0</v>
      </c>
      <c r="AA162" s="5">
        <v>0</v>
      </c>
      <c r="AB162" s="5">
        <v>8</v>
      </c>
      <c r="AC162" s="5">
        <v>5</v>
      </c>
      <c r="AD162" s="5">
        <v>11</v>
      </c>
      <c r="AE162" s="5">
        <v>4</v>
      </c>
      <c r="AF162" s="5">
        <v>6</v>
      </c>
      <c r="AG162" s="5">
        <v>0</v>
      </c>
      <c r="AH162" s="5">
        <v>0</v>
      </c>
      <c r="AI162" s="5">
        <v>5</v>
      </c>
      <c r="AJ162" s="6">
        <v>6</v>
      </c>
      <c r="AK162" s="5">
        <v>7</v>
      </c>
      <c r="AL162" s="5">
        <v>14</v>
      </c>
      <c r="AM162" s="5">
        <v>16</v>
      </c>
      <c r="AN162" s="5">
        <v>0</v>
      </c>
      <c r="AO162" s="5">
        <v>0</v>
      </c>
      <c r="AP162" s="5">
        <v>16</v>
      </c>
      <c r="AQ162" s="5">
        <v>16</v>
      </c>
      <c r="AR162" s="5">
        <v>14</v>
      </c>
      <c r="AS162" s="5">
        <v>0</v>
      </c>
      <c r="AT162" s="5">
        <f t="shared" si="2"/>
        <v>16</v>
      </c>
      <c r="AU162">
        <v>2</v>
      </c>
      <c r="AV162">
        <v>6.4641599999999994E-2</v>
      </c>
      <c r="AW162">
        <v>0.12928319999999999</v>
      </c>
      <c r="AX162" s="11" t="s">
        <v>10049</v>
      </c>
      <c r="AY162" t="s">
        <v>629</v>
      </c>
    </row>
    <row r="163" spans="1:51" hidden="1" x14ac:dyDescent="0.25">
      <c r="A163" s="5" t="s">
        <v>37</v>
      </c>
      <c r="B163" s="5" t="s">
        <v>19</v>
      </c>
      <c r="C163" s="5" t="s">
        <v>587</v>
      </c>
      <c r="D163" s="5" t="s">
        <v>364</v>
      </c>
      <c r="E163" s="5" t="s">
        <v>9805</v>
      </c>
      <c r="F163" s="5" t="s">
        <v>659</v>
      </c>
      <c r="G163" s="6" t="s">
        <v>660</v>
      </c>
      <c r="H163" s="5" t="s">
        <v>661</v>
      </c>
      <c r="I163" s="5" t="s">
        <v>90</v>
      </c>
      <c r="J163" s="5" t="s">
        <v>21</v>
      </c>
      <c r="K163" s="5" t="s">
        <v>658</v>
      </c>
      <c r="L163" s="5" t="s">
        <v>633</v>
      </c>
      <c r="M163" s="5">
        <v>0</v>
      </c>
      <c r="N163" s="5">
        <v>32</v>
      </c>
      <c r="O163" s="5">
        <v>2</v>
      </c>
      <c r="P163" s="5">
        <v>1</v>
      </c>
      <c r="Q163" s="5">
        <v>2</v>
      </c>
      <c r="R163" s="5">
        <v>1</v>
      </c>
      <c r="S163" s="5">
        <v>0</v>
      </c>
      <c r="T163" s="5">
        <v>0</v>
      </c>
      <c r="U163" s="5">
        <v>2</v>
      </c>
      <c r="V163" s="5">
        <v>1</v>
      </c>
      <c r="W163" s="5">
        <v>2</v>
      </c>
      <c r="X163" s="5">
        <v>1</v>
      </c>
      <c r="Y163" s="5">
        <v>2</v>
      </c>
      <c r="Z163" s="5">
        <v>0</v>
      </c>
      <c r="AA163" s="5">
        <v>0</v>
      </c>
      <c r="AB163" s="5">
        <v>2</v>
      </c>
      <c r="AC163" s="5">
        <v>1</v>
      </c>
      <c r="AD163" s="5">
        <v>2</v>
      </c>
      <c r="AE163" s="5">
        <v>1</v>
      </c>
      <c r="AF163" s="5">
        <v>2</v>
      </c>
      <c r="AG163" s="5">
        <v>0</v>
      </c>
      <c r="AH163" s="5">
        <v>0</v>
      </c>
      <c r="AI163" s="5">
        <v>1</v>
      </c>
      <c r="AJ163" s="6">
        <v>1</v>
      </c>
      <c r="AK163" s="5">
        <v>2</v>
      </c>
      <c r="AL163" s="5">
        <v>2</v>
      </c>
      <c r="AM163" s="5">
        <v>1</v>
      </c>
      <c r="AN163" s="5">
        <v>0</v>
      </c>
      <c r="AO163" s="5">
        <v>0</v>
      </c>
      <c r="AP163" s="5">
        <v>2</v>
      </c>
      <c r="AQ163" s="5">
        <v>1</v>
      </c>
      <c r="AR163" s="5">
        <v>0</v>
      </c>
      <c r="AS163" s="5">
        <v>0</v>
      </c>
      <c r="AT163" s="5">
        <f t="shared" si="2"/>
        <v>2</v>
      </c>
      <c r="AU163">
        <v>1</v>
      </c>
      <c r="AV163">
        <v>6.4641599999999994E-2</v>
      </c>
      <c r="AW163">
        <v>6.4641599999999994E-2</v>
      </c>
      <c r="AX163" s="11" t="s">
        <v>10049</v>
      </c>
      <c r="AY163" t="s">
        <v>633</v>
      </c>
    </row>
    <row r="164" spans="1:51" hidden="1" x14ac:dyDescent="0.25">
      <c r="A164" s="5" t="s">
        <v>37</v>
      </c>
      <c r="B164" s="5" t="s">
        <v>19</v>
      </c>
      <c r="C164" s="5" t="s">
        <v>587</v>
      </c>
      <c r="D164" s="5" t="s">
        <v>364</v>
      </c>
      <c r="E164" s="5" t="s">
        <v>9805</v>
      </c>
      <c r="F164" s="5" t="s">
        <v>662</v>
      </c>
      <c r="G164" s="6" t="s">
        <v>663</v>
      </c>
      <c r="H164" s="5" t="s">
        <v>664</v>
      </c>
      <c r="I164" s="5" t="s">
        <v>90</v>
      </c>
      <c r="J164" s="5" t="s">
        <v>21</v>
      </c>
      <c r="K164" s="5" t="s">
        <v>658</v>
      </c>
      <c r="L164" s="5" t="s">
        <v>637</v>
      </c>
      <c r="M164" s="5">
        <v>1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6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f t="shared" si="2"/>
        <v>0</v>
      </c>
      <c r="AU164">
        <v>0</v>
      </c>
      <c r="AV164">
        <v>6.4641599999999994E-2</v>
      </c>
      <c r="AW164">
        <v>0</v>
      </c>
      <c r="AX164" s="11" t="s">
        <v>10049</v>
      </c>
      <c r="AY164" t="s">
        <v>637</v>
      </c>
    </row>
    <row r="165" spans="1:51" hidden="1" x14ac:dyDescent="0.25">
      <c r="A165" s="5" t="s">
        <v>37</v>
      </c>
      <c r="B165" s="5" t="s">
        <v>19</v>
      </c>
      <c r="C165" s="5" t="s">
        <v>587</v>
      </c>
      <c r="D165" s="5" t="s">
        <v>364</v>
      </c>
      <c r="E165" s="5" t="s">
        <v>9805</v>
      </c>
      <c r="F165" s="5" t="s">
        <v>665</v>
      </c>
      <c r="G165" s="6" t="s">
        <v>666</v>
      </c>
      <c r="H165" s="5" t="s">
        <v>667</v>
      </c>
      <c r="I165" s="5" t="s">
        <v>90</v>
      </c>
      <c r="J165" s="5" t="s">
        <v>21</v>
      </c>
      <c r="K165" s="5" t="s">
        <v>658</v>
      </c>
      <c r="L165" s="5" t="s">
        <v>633</v>
      </c>
      <c r="M165" s="5">
        <v>295</v>
      </c>
      <c r="N165" s="5">
        <v>468</v>
      </c>
      <c r="O165" s="5">
        <v>17</v>
      </c>
      <c r="P165" s="5">
        <v>19</v>
      </c>
      <c r="Q165" s="5">
        <v>22</v>
      </c>
      <c r="R165" s="5">
        <v>24</v>
      </c>
      <c r="S165" s="5">
        <v>0</v>
      </c>
      <c r="T165" s="5">
        <v>0</v>
      </c>
      <c r="U165" s="5">
        <v>20</v>
      </c>
      <c r="V165" s="5">
        <v>22</v>
      </c>
      <c r="W165" s="5">
        <v>19</v>
      </c>
      <c r="X165" s="5">
        <v>22</v>
      </c>
      <c r="Y165" s="5">
        <v>24</v>
      </c>
      <c r="Z165" s="5">
        <v>0</v>
      </c>
      <c r="AA165" s="5">
        <v>0</v>
      </c>
      <c r="AB165" s="5">
        <v>19</v>
      </c>
      <c r="AC165" s="5">
        <v>25</v>
      </c>
      <c r="AD165" s="5">
        <v>19</v>
      </c>
      <c r="AE165" s="5">
        <v>22</v>
      </c>
      <c r="AF165" s="5">
        <v>21</v>
      </c>
      <c r="AG165" s="5">
        <v>0</v>
      </c>
      <c r="AH165" s="5">
        <v>0</v>
      </c>
      <c r="AI165" s="5">
        <v>22</v>
      </c>
      <c r="AJ165" s="6">
        <v>21</v>
      </c>
      <c r="AK165" s="5">
        <v>22</v>
      </c>
      <c r="AL165" s="5">
        <v>20</v>
      </c>
      <c r="AM165" s="5">
        <v>22</v>
      </c>
      <c r="AN165" s="5">
        <v>0</v>
      </c>
      <c r="AO165" s="5">
        <v>0</v>
      </c>
      <c r="AP165" s="5">
        <v>19</v>
      </c>
      <c r="AQ165" s="5">
        <v>17</v>
      </c>
      <c r="AR165" s="5">
        <v>30</v>
      </c>
      <c r="AS165" s="5">
        <v>0</v>
      </c>
      <c r="AT165" s="5">
        <f t="shared" si="2"/>
        <v>30</v>
      </c>
      <c r="AU165">
        <v>5</v>
      </c>
      <c r="AV165">
        <v>7.9675200000000002E-2</v>
      </c>
      <c r="AW165">
        <v>0.39837600000000001</v>
      </c>
      <c r="AX165" s="11" t="s">
        <v>10049</v>
      </c>
      <c r="AY165" t="s">
        <v>633</v>
      </c>
    </row>
    <row r="166" spans="1:51" hidden="1" x14ac:dyDescent="0.25">
      <c r="A166" s="5" t="s">
        <v>37</v>
      </c>
      <c r="B166" s="5" t="s">
        <v>19</v>
      </c>
      <c r="C166" s="5" t="s">
        <v>587</v>
      </c>
      <c r="D166" s="5" t="s">
        <v>364</v>
      </c>
      <c r="E166" s="5" t="s">
        <v>9805</v>
      </c>
      <c r="F166" s="5" t="s">
        <v>668</v>
      </c>
      <c r="G166" s="6" t="s">
        <v>669</v>
      </c>
      <c r="H166" s="5" t="s">
        <v>670</v>
      </c>
      <c r="I166" s="5" t="s">
        <v>90</v>
      </c>
      <c r="J166" s="5" t="s">
        <v>21</v>
      </c>
      <c r="K166" s="5" t="s">
        <v>658</v>
      </c>
      <c r="L166" s="5" t="s">
        <v>644</v>
      </c>
      <c r="M166" s="5">
        <v>200</v>
      </c>
      <c r="N166" s="5">
        <v>141</v>
      </c>
      <c r="O166" s="5">
        <v>7</v>
      </c>
      <c r="P166" s="5">
        <v>7</v>
      </c>
      <c r="Q166" s="5">
        <v>6</v>
      </c>
      <c r="R166" s="5">
        <v>8</v>
      </c>
      <c r="S166" s="5">
        <v>0</v>
      </c>
      <c r="T166" s="5">
        <v>0</v>
      </c>
      <c r="U166" s="5">
        <v>6</v>
      </c>
      <c r="V166" s="5">
        <v>7</v>
      </c>
      <c r="W166" s="5">
        <v>6</v>
      </c>
      <c r="X166" s="5">
        <v>7</v>
      </c>
      <c r="Y166" s="5">
        <v>7</v>
      </c>
      <c r="Z166" s="5">
        <v>0</v>
      </c>
      <c r="AA166" s="5">
        <v>0</v>
      </c>
      <c r="AB166" s="5">
        <v>7</v>
      </c>
      <c r="AC166" s="5">
        <v>6</v>
      </c>
      <c r="AD166" s="5">
        <v>7</v>
      </c>
      <c r="AE166" s="5">
        <v>7</v>
      </c>
      <c r="AF166" s="5">
        <v>6</v>
      </c>
      <c r="AG166" s="5">
        <v>0</v>
      </c>
      <c r="AH166" s="5">
        <v>0</v>
      </c>
      <c r="AI166" s="5">
        <v>7</v>
      </c>
      <c r="AJ166" s="6">
        <v>7</v>
      </c>
      <c r="AK166" s="5">
        <v>7</v>
      </c>
      <c r="AL166" s="5">
        <v>6</v>
      </c>
      <c r="AM166" s="5">
        <v>7</v>
      </c>
      <c r="AN166" s="5">
        <v>0</v>
      </c>
      <c r="AO166" s="5">
        <v>0</v>
      </c>
      <c r="AP166" s="5">
        <v>6</v>
      </c>
      <c r="AQ166" s="5">
        <v>7</v>
      </c>
      <c r="AR166" s="5">
        <v>0</v>
      </c>
      <c r="AS166" s="5">
        <v>0</v>
      </c>
      <c r="AT166" s="5">
        <f t="shared" si="2"/>
        <v>8</v>
      </c>
      <c r="AU166">
        <v>2</v>
      </c>
      <c r="AV166">
        <v>7.9675200000000002E-2</v>
      </c>
      <c r="AW166">
        <v>0.1593504</v>
      </c>
      <c r="AX166" s="11" t="s">
        <v>10049</v>
      </c>
      <c r="AY166" t="s">
        <v>644</v>
      </c>
    </row>
    <row r="167" spans="1:51" hidden="1" x14ac:dyDescent="0.25">
      <c r="A167" s="5" t="s">
        <v>37</v>
      </c>
      <c r="B167" s="5" t="s">
        <v>19</v>
      </c>
      <c r="C167" s="5" t="s">
        <v>587</v>
      </c>
      <c r="D167" s="5" t="s">
        <v>364</v>
      </c>
      <c r="E167" s="5" t="s">
        <v>9805</v>
      </c>
      <c r="F167" s="5" t="s">
        <v>671</v>
      </c>
      <c r="G167" s="6" t="s">
        <v>672</v>
      </c>
      <c r="H167" s="5" t="s">
        <v>673</v>
      </c>
      <c r="I167" s="5" t="s">
        <v>90</v>
      </c>
      <c r="J167" s="5" t="s">
        <v>21</v>
      </c>
      <c r="K167" s="5" t="s">
        <v>658</v>
      </c>
      <c r="L167" s="5" t="s">
        <v>629</v>
      </c>
      <c r="M167" s="5">
        <v>1391</v>
      </c>
      <c r="N167" s="5">
        <v>579</v>
      </c>
      <c r="O167" s="5">
        <v>24</v>
      </c>
      <c r="P167" s="5">
        <v>27</v>
      </c>
      <c r="Q167" s="5">
        <v>22</v>
      </c>
      <c r="R167" s="5">
        <v>28</v>
      </c>
      <c r="S167" s="5">
        <v>0</v>
      </c>
      <c r="T167" s="5">
        <v>0</v>
      </c>
      <c r="U167" s="5">
        <v>27</v>
      </c>
      <c r="V167" s="5">
        <v>28</v>
      </c>
      <c r="W167" s="5">
        <v>25</v>
      </c>
      <c r="X167" s="5">
        <v>28</v>
      </c>
      <c r="Y167" s="5">
        <v>26</v>
      </c>
      <c r="Z167" s="5">
        <v>0</v>
      </c>
      <c r="AA167" s="5">
        <v>0</v>
      </c>
      <c r="AB167" s="5">
        <v>26</v>
      </c>
      <c r="AC167" s="5">
        <v>28</v>
      </c>
      <c r="AD167" s="5">
        <v>25</v>
      </c>
      <c r="AE167" s="5">
        <v>27</v>
      </c>
      <c r="AF167" s="5">
        <v>27</v>
      </c>
      <c r="AG167" s="5">
        <v>0</v>
      </c>
      <c r="AH167" s="5">
        <v>0</v>
      </c>
      <c r="AI167" s="5">
        <v>27</v>
      </c>
      <c r="AJ167" s="6">
        <v>27</v>
      </c>
      <c r="AK167" s="5">
        <v>24</v>
      </c>
      <c r="AL167" s="5">
        <v>30</v>
      </c>
      <c r="AM167" s="5">
        <v>25</v>
      </c>
      <c r="AN167" s="5">
        <v>0</v>
      </c>
      <c r="AO167" s="5">
        <v>0</v>
      </c>
      <c r="AP167" s="5">
        <v>25</v>
      </c>
      <c r="AQ167" s="5">
        <v>27</v>
      </c>
      <c r="AR167" s="5">
        <v>26</v>
      </c>
      <c r="AS167" s="5">
        <v>0</v>
      </c>
      <c r="AT167" s="5">
        <f t="shared" si="2"/>
        <v>30</v>
      </c>
      <c r="AU167">
        <v>6</v>
      </c>
      <c r="AV167">
        <v>6.4641599999999994E-2</v>
      </c>
      <c r="AW167">
        <v>0.38784959999999996</v>
      </c>
      <c r="AX167" s="11" t="s">
        <v>10049</v>
      </c>
      <c r="AY167" t="s">
        <v>629</v>
      </c>
    </row>
    <row r="168" spans="1:51" hidden="1" x14ac:dyDescent="0.25">
      <c r="A168" s="5" t="s">
        <v>37</v>
      </c>
      <c r="B168" s="5" t="s">
        <v>19</v>
      </c>
      <c r="C168" s="5" t="s">
        <v>587</v>
      </c>
      <c r="D168" s="5" t="s">
        <v>364</v>
      </c>
      <c r="E168" s="5" t="s">
        <v>9805</v>
      </c>
      <c r="F168" s="5" t="s">
        <v>674</v>
      </c>
      <c r="G168" s="6" t="s">
        <v>675</v>
      </c>
      <c r="H168" s="5" t="s">
        <v>676</v>
      </c>
      <c r="I168" s="5" t="s">
        <v>90</v>
      </c>
      <c r="J168" s="5" t="s">
        <v>21</v>
      </c>
      <c r="K168" s="5" t="s">
        <v>658</v>
      </c>
      <c r="L168" s="5" t="s">
        <v>651</v>
      </c>
      <c r="M168" s="5">
        <v>398</v>
      </c>
      <c r="N168" s="5">
        <v>950</v>
      </c>
      <c r="O168" s="5">
        <v>43</v>
      </c>
      <c r="P168" s="5">
        <v>42</v>
      </c>
      <c r="Q168" s="5">
        <v>44</v>
      </c>
      <c r="R168" s="5">
        <v>46</v>
      </c>
      <c r="S168" s="5">
        <v>0</v>
      </c>
      <c r="T168" s="5">
        <v>0</v>
      </c>
      <c r="U168" s="5">
        <v>46</v>
      </c>
      <c r="V168" s="5">
        <v>48</v>
      </c>
      <c r="W168" s="5">
        <v>45</v>
      </c>
      <c r="X168" s="5">
        <v>46</v>
      </c>
      <c r="Y168" s="5">
        <v>46</v>
      </c>
      <c r="Z168" s="5">
        <v>0</v>
      </c>
      <c r="AA168" s="5">
        <v>0</v>
      </c>
      <c r="AB168" s="5">
        <v>48</v>
      </c>
      <c r="AC168" s="5">
        <v>44</v>
      </c>
      <c r="AD168" s="5">
        <v>41</v>
      </c>
      <c r="AE168" s="5">
        <v>49</v>
      </c>
      <c r="AF168" s="5">
        <v>47</v>
      </c>
      <c r="AG168" s="5">
        <v>0</v>
      </c>
      <c r="AH168" s="5">
        <v>0</v>
      </c>
      <c r="AI168" s="5">
        <v>44</v>
      </c>
      <c r="AJ168" s="6">
        <v>48</v>
      </c>
      <c r="AK168" s="5">
        <v>43</v>
      </c>
      <c r="AL168" s="5">
        <v>39</v>
      </c>
      <c r="AM168" s="5">
        <v>38</v>
      </c>
      <c r="AN168" s="5">
        <v>0</v>
      </c>
      <c r="AO168" s="5">
        <v>0</v>
      </c>
      <c r="AP168" s="5">
        <v>37</v>
      </c>
      <c r="AQ168" s="5">
        <v>35</v>
      </c>
      <c r="AR168" s="5">
        <v>31</v>
      </c>
      <c r="AS168" s="5">
        <v>0</v>
      </c>
      <c r="AT168" s="5">
        <f t="shared" si="2"/>
        <v>49</v>
      </c>
      <c r="AU168">
        <v>10</v>
      </c>
      <c r="AV168">
        <v>6.4641599999999994E-2</v>
      </c>
      <c r="AW168">
        <v>0.64641599999999988</v>
      </c>
      <c r="AX168" s="11" t="s">
        <v>10049</v>
      </c>
      <c r="AY168" t="s">
        <v>651</v>
      </c>
    </row>
    <row r="169" spans="1:51" hidden="1" x14ac:dyDescent="0.25">
      <c r="A169" s="5" t="s">
        <v>37</v>
      </c>
      <c r="B169" s="5" t="s">
        <v>19</v>
      </c>
      <c r="C169" s="5" t="s">
        <v>587</v>
      </c>
      <c r="D169" s="5" t="s">
        <v>364</v>
      </c>
      <c r="E169" s="5" t="s">
        <v>9805</v>
      </c>
      <c r="F169" s="5" t="s">
        <v>677</v>
      </c>
      <c r="G169" s="6" t="s">
        <v>678</v>
      </c>
      <c r="H169" s="5" t="s">
        <v>679</v>
      </c>
      <c r="I169" s="5" t="s">
        <v>90</v>
      </c>
      <c r="J169" s="5" t="s">
        <v>21</v>
      </c>
      <c r="K169" s="5" t="s">
        <v>658</v>
      </c>
      <c r="L169" s="5" t="s">
        <v>651</v>
      </c>
      <c r="M169" s="5">
        <v>2012</v>
      </c>
      <c r="N169" s="5">
        <v>709</v>
      </c>
      <c r="O169" s="5">
        <v>32</v>
      </c>
      <c r="P169" s="5">
        <v>30</v>
      </c>
      <c r="Q169" s="5">
        <v>29</v>
      </c>
      <c r="R169" s="5">
        <v>34</v>
      </c>
      <c r="S169" s="5">
        <v>0</v>
      </c>
      <c r="T169" s="5">
        <v>0</v>
      </c>
      <c r="U169" s="5">
        <v>36</v>
      </c>
      <c r="V169" s="5">
        <v>28</v>
      </c>
      <c r="W169" s="5">
        <v>32</v>
      </c>
      <c r="X169" s="5">
        <v>34</v>
      </c>
      <c r="Y169" s="5">
        <v>34</v>
      </c>
      <c r="Z169" s="5">
        <v>0</v>
      </c>
      <c r="AA169" s="5">
        <v>0</v>
      </c>
      <c r="AB169" s="5">
        <v>32</v>
      </c>
      <c r="AC169" s="5">
        <v>33</v>
      </c>
      <c r="AD169" s="5">
        <v>28</v>
      </c>
      <c r="AE169" s="5">
        <v>34</v>
      </c>
      <c r="AF169" s="5">
        <v>34</v>
      </c>
      <c r="AG169" s="5">
        <v>0</v>
      </c>
      <c r="AH169" s="5">
        <v>0</v>
      </c>
      <c r="AI169" s="5">
        <v>34</v>
      </c>
      <c r="AJ169" s="6">
        <v>33</v>
      </c>
      <c r="AK169" s="5">
        <v>28</v>
      </c>
      <c r="AL169" s="5">
        <v>33</v>
      </c>
      <c r="AM169" s="5">
        <v>35</v>
      </c>
      <c r="AN169" s="5">
        <v>0</v>
      </c>
      <c r="AO169" s="5">
        <v>0</v>
      </c>
      <c r="AP169" s="5">
        <v>27</v>
      </c>
      <c r="AQ169" s="5">
        <v>32</v>
      </c>
      <c r="AR169" s="5">
        <v>37</v>
      </c>
      <c r="AS169" s="5">
        <v>0</v>
      </c>
      <c r="AT169" s="5">
        <f t="shared" si="2"/>
        <v>37</v>
      </c>
      <c r="AU169">
        <v>7</v>
      </c>
      <c r="AV169">
        <v>6.4641599999999994E-2</v>
      </c>
      <c r="AW169">
        <v>0.45249119999999998</v>
      </c>
      <c r="AX169" s="11" t="s">
        <v>10049</v>
      </c>
      <c r="AY169" t="s">
        <v>651</v>
      </c>
    </row>
    <row r="170" spans="1:51" hidden="1" x14ac:dyDescent="0.25">
      <c r="A170" s="5" t="s">
        <v>37</v>
      </c>
      <c r="B170" s="5" t="s">
        <v>19</v>
      </c>
      <c r="C170" s="5" t="s">
        <v>587</v>
      </c>
      <c r="D170" s="5" t="s">
        <v>364</v>
      </c>
      <c r="E170" s="5" t="s">
        <v>9805</v>
      </c>
      <c r="F170" s="5" t="s">
        <v>680</v>
      </c>
      <c r="G170" s="6" t="s">
        <v>681</v>
      </c>
      <c r="H170" s="5" t="s">
        <v>682</v>
      </c>
      <c r="I170" s="5" t="s">
        <v>16</v>
      </c>
      <c r="J170" s="5" t="s">
        <v>21</v>
      </c>
      <c r="K170" s="5" t="s">
        <v>683</v>
      </c>
      <c r="L170" s="5" t="s">
        <v>629</v>
      </c>
      <c r="M170" s="5">
        <v>2281</v>
      </c>
      <c r="N170" s="5">
        <v>1513</v>
      </c>
      <c r="O170" s="5">
        <v>58</v>
      </c>
      <c r="P170" s="5">
        <v>66</v>
      </c>
      <c r="Q170" s="5">
        <v>65</v>
      </c>
      <c r="R170" s="5">
        <v>70</v>
      </c>
      <c r="S170" s="5">
        <v>0</v>
      </c>
      <c r="T170" s="5">
        <v>0</v>
      </c>
      <c r="U170" s="5">
        <v>64</v>
      </c>
      <c r="V170" s="5">
        <v>73</v>
      </c>
      <c r="W170" s="5">
        <v>62</v>
      </c>
      <c r="X170" s="5">
        <v>69</v>
      </c>
      <c r="Y170" s="5">
        <v>68</v>
      </c>
      <c r="Z170" s="5">
        <v>0</v>
      </c>
      <c r="AA170" s="5">
        <v>0</v>
      </c>
      <c r="AB170" s="5">
        <v>66</v>
      </c>
      <c r="AC170" s="5">
        <v>72</v>
      </c>
      <c r="AD170" s="5">
        <v>71</v>
      </c>
      <c r="AE170" s="5">
        <v>65</v>
      </c>
      <c r="AF170" s="5">
        <v>68</v>
      </c>
      <c r="AG170" s="5">
        <v>0</v>
      </c>
      <c r="AH170" s="5">
        <v>0</v>
      </c>
      <c r="AI170" s="5">
        <v>68</v>
      </c>
      <c r="AJ170" s="6">
        <v>68</v>
      </c>
      <c r="AK170" s="5">
        <v>67</v>
      </c>
      <c r="AL170" s="5">
        <v>78</v>
      </c>
      <c r="AM170" s="5">
        <v>78</v>
      </c>
      <c r="AN170" s="5">
        <v>0</v>
      </c>
      <c r="AO170" s="5">
        <v>0</v>
      </c>
      <c r="AP170" s="5">
        <v>73</v>
      </c>
      <c r="AQ170" s="5">
        <v>74</v>
      </c>
      <c r="AR170" s="5">
        <v>70</v>
      </c>
      <c r="AS170" s="5">
        <v>0</v>
      </c>
      <c r="AT170" s="5">
        <f t="shared" si="2"/>
        <v>78</v>
      </c>
      <c r="AU170">
        <v>12</v>
      </c>
      <c r="AV170">
        <v>3.4677525000000001E-2</v>
      </c>
      <c r="AW170">
        <v>0.41613030000000001</v>
      </c>
      <c r="AX170" s="11" t="s">
        <v>10049</v>
      </c>
      <c r="AY170" t="s">
        <v>629</v>
      </c>
    </row>
    <row r="171" spans="1:51" hidden="1" x14ac:dyDescent="0.25">
      <c r="A171" s="5" t="s">
        <v>37</v>
      </c>
      <c r="B171" s="5" t="s">
        <v>19</v>
      </c>
      <c r="C171" s="5" t="s">
        <v>587</v>
      </c>
      <c r="D171" s="5" t="s">
        <v>364</v>
      </c>
      <c r="E171" s="5" t="s">
        <v>9805</v>
      </c>
      <c r="F171" s="5" t="s">
        <v>684</v>
      </c>
      <c r="G171" s="6" t="s">
        <v>685</v>
      </c>
      <c r="H171" s="5" t="s">
        <v>686</v>
      </c>
      <c r="I171" s="5" t="s">
        <v>16</v>
      </c>
      <c r="J171" s="5" t="s">
        <v>21</v>
      </c>
      <c r="K171" s="5" t="s">
        <v>683</v>
      </c>
      <c r="L171" s="5" t="s">
        <v>651</v>
      </c>
      <c r="M171" s="5">
        <v>2368</v>
      </c>
      <c r="N171" s="5">
        <v>1638</v>
      </c>
      <c r="O171" s="5">
        <v>75</v>
      </c>
      <c r="P171" s="5">
        <v>70</v>
      </c>
      <c r="Q171" s="5">
        <v>73</v>
      </c>
      <c r="R171" s="5">
        <v>78</v>
      </c>
      <c r="S171" s="5">
        <v>0</v>
      </c>
      <c r="T171" s="5">
        <v>0</v>
      </c>
      <c r="U171" s="5">
        <v>81</v>
      </c>
      <c r="V171" s="5">
        <v>75</v>
      </c>
      <c r="W171" s="5">
        <v>76</v>
      </c>
      <c r="X171" s="5">
        <v>79</v>
      </c>
      <c r="Y171" s="5">
        <v>80</v>
      </c>
      <c r="Z171" s="5">
        <v>0</v>
      </c>
      <c r="AA171" s="5">
        <v>0</v>
      </c>
      <c r="AB171" s="5">
        <v>79</v>
      </c>
      <c r="AC171" s="5">
        <v>76</v>
      </c>
      <c r="AD171" s="5">
        <v>67</v>
      </c>
      <c r="AE171" s="5">
        <v>83</v>
      </c>
      <c r="AF171" s="5">
        <v>80</v>
      </c>
      <c r="AG171" s="5">
        <v>0</v>
      </c>
      <c r="AH171" s="5">
        <v>0</v>
      </c>
      <c r="AI171" s="5">
        <v>77</v>
      </c>
      <c r="AJ171" s="6">
        <v>80</v>
      </c>
      <c r="AK171" s="5">
        <v>71</v>
      </c>
      <c r="AL171" s="5">
        <v>70</v>
      </c>
      <c r="AM171" s="5">
        <v>71</v>
      </c>
      <c r="AN171" s="5">
        <v>0</v>
      </c>
      <c r="AO171" s="5">
        <v>0</v>
      </c>
      <c r="AP171" s="5">
        <v>64</v>
      </c>
      <c r="AQ171" s="5">
        <v>65</v>
      </c>
      <c r="AR171" s="5">
        <v>68</v>
      </c>
      <c r="AS171" s="5">
        <v>0</v>
      </c>
      <c r="AT171" s="5">
        <f t="shared" si="2"/>
        <v>83</v>
      </c>
      <c r="AU171">
        <v>14</v>
      </c>
      <c r="AV171">
        <v>3.4677525000000001E-2</v>
      </c>
      <c r="AW171">
        <v>0.48548535000000004</v>
      </c>
      <c r="AX171" s="11" t="s">
        <v>10049</v>
      </c>
      <c r="AY171" t="s">
        <v>651</v>
      </c>
    </row>
    <row r="172" spans="1:51" hidden="1" x14ac:dyDescent="0.25">
      <c r="A172" s="5" t="s">
        <v>37</v>
      </c>
      <c r="B172" s="5" t="s">
        <v>19</v>
      </c>
      <c r="C172" s="5" t="s">
        <v>587</v>
      </c>
      <c r="D172" s="5" t="s">
        <v>394</v>
      </c>
      <c r="E172" s="5" t="s">
        <v>9806</v>
      </c>
      <c r="F172" s="5" t="s">
        <v>687</v>
      </c>
      <c r="G172" s="6" t="s">
        <v>688</v>
      </c>
      <c r="H172" s="5" t="s">
        <v>689</v>
      </c>
      <c r="I172" s="5" t="s">
        <v>16</v>
      </c>
      <c r="J172" s="5" t="s">
        <v>21</v>
      </c>
      <c r="K172" s="5" t="s">
        <v>690</v>
      </c>
      <c r="L172" s="5" t="s">
        <v>691</v>
      </c>
      <c r="M172" s="5">
        <v>139</v>
      </c>
      <c r="N172" s="5">
        <v>205</v>
      </c>
      <c r="O172" s="5">
        <v>6</v>
      </c>
      <c r="P172" s="5">
        <v>7</v>
      </c>
      <c r="Q172" s="5">
        <v>8</v>
      </c>
      <c r="R172" s="5">
        <v>5</v>
      </c>
      <c r="S172" s="5">
        <v>0</v>
      </c>
      <c r="T172" s="5">
        <v>0</v>
      </c>
      <c r="U172" s="5">
        <v>6</v>
      </c>
      <c r="V172" s="5">
        <v>9</v>
      </c>
      <c r="W172" s="5">
        <v>5</v>
      </c>
      <c r="X172" s="5">
        <v>8</v>
      </c>
      <c r="Y172" s="5">
        <v>5</v>
      </c>
      <c r="Z172" s="5">
        <v>0</v>
      </c>
      <c r="AA172" s="5">
        <v>0</v>
      </c>
      <c r="AB172" s="5">
        <v>10</v>
      </c>
      <c r="AC172" s="5">
        <v>6</v>
      </c>
      <c r="AD172" s="5">
        <v>13</v>
      </c>
      <c r="AE172" s="5">
        <v>5</v>
      </c>
      <c r="AF172" s="5">
        <v>8</v>
      </c>
      <c r="AG172" s="5">
        <v>0</v>
      </c>
      <c r="AH172" s="5">
        <v>0</v>
      </c>
      <c r="AI172" s="5">
        <v>6</v>
      </c>
      <c r="AJ172" s="6">
        <v>7</v>
      </c>
      <c r="AK172" s="5">
        <v>9</v>
      </c>
      <c r="AL172" s="5">
        <v>16</v>
      </c>
      <c r="AM172" s="5">
        <v>17</v>
      </c>
      <c r="AN172" s="5">
        <v>0</v>
      </c>
      <c r="AO172" s="5">
        <v>0</v>
      </c>
      <c r="AP172" s="5">
        <v>18</v>
      </c>
      <c r="AQ172" s="5">
        <v>17</v>
      </c>
      <c r="AR172" s="5">
        <v>14</v>
      </c>
      <c r="AS172" s="5">
        <v>0</v>
      </c>
      <c r="AT172" s="5">
        <f t="shared" si="2"/>
        <v>18</v>
      </c>
      <c r="AU172">
        <v>2</v>
      </c>
      <c r="AV172">
        <v>4.3767750000000001E-2</v>
      </c>
      <c r="AW172">
        <v>8.7535500000000002E-2</v>
      </c>
      <c r="AX172" s="11" t="s">
        <v>10049</v>
      </c>
      <c r="AY172" t="s">
        <v>691</v>
      </c>
    </row>
    <row r="173" spans="1:51" hidden="1" x14ac:dyDescent="0.25">
      <c r="A173" s="5" t="s">
        <v>37</v>
      </c>
      <c r="B173" s="5" t="s">
        <v>19</v>
      </c>
      <c r="C173" s="5" t="s">
        <v>587</v>
      </c>
      <c r="D173" s="5" t="s">
        <v>394</v>
      </c>
      <c r="E173" s="5" t="s">
        <v>9806</v>
      </c>
      <c r="F173" s="5" t="s">
        <v>692</v>
      </c>
      <c r="G173" s="6" t="s">
        <v>693</v>
      </c>
      <c r="H173" s="5" t="s">
        <v>694</v>
      </c>
      <c r="I173" s="5" t="s">
        <v>16</v>
      </c>
      <c r="J173" s="5" t="s">
        <v>21</v>
      </c>
      <c r="K173" s="5" t="s">
        <v>690</v>
      </c>
      <c r="L173" s="5" t="s">
        <v>691</v>
      </c>
      <c r="M173" s="5">
        <v>4510</v>
      </c>
      <c r="N173" s="5">
        <v>2946</v>
      </c>
      <c r="O173" s="5">
        <v>127</v>
      </c>
      <c r="P173" s="5">
        <v>129</v>
      </c>
      <c r="Q173" s="5">
        <v>130</v>
      </c>
      <c r="R173" s="5">
        <v>143</v>
      </c>
      <c r="S173" s="5">
        <v>0</v>
      </c>
      <c r="T173" s="5">
        <v>0</v>
      </c>
      <c r="U173" s="5">
        <v>139</v>
      </c>
      <c r="V173" s="5">
        <v>139</v>
      </c>
      <c r="W173" s="5">
        <v>133</v>
      </c>
      <c r="X173" s="5">
        <v>140</v>
      </c>
      <c r="Y173" s="5">
        <v>143</v>
      </c>
      <c r="Z173" s="5">
        <v>0</v>
      </c>
      <c r="AA173" s="5">
        <v>0</v>
      </c>
      <c r="AB173" s="5">
        <v>135</v>
      </c>
      <c r="AC173" s="5">
        <v>142</v>
      </c>
      <c r="AD173" s="5">
        <v>125</v>
      </c>
      <c r="AE173" s="5">
        <v>143</v>
      </c>
      <c r="AF173" s="5">
        <v>140</v>
      </c>
      <c r="AG173" s="5">
        <v>0</v>
      </c>
      <c r="AH173" s="5">
        <v>0</v>
      </c>
      <c r="AI173" s="5">
        <v>139</v>
      </c>
      <c r="AJ173" s="6">
        <v>141</v>
      </c>
      <c r="AK173" s="5">
        <v>129</v>
      </c>
      <c r="AL173" s="5">
        <v>132</v>
      </c>
      <c r="AM173" s="5">
        <v>132</v>
      </c>
      <c r="AN173" s="5">
        <v>0</v>
      </c>
      <c r="AO173" s="5">
        <v>0</v>
      </c>
      <c r="AP173" s="5">
        <v>119</v>
      </c>
      <c r="AQ173" s="5">
        <v>122</v>
      </c>
      <c r="AR173" s="5">
        <v>124</v>
      </c>
      <c r="AS173" s="5">
        <v>0</v>
      </c>
      <c r="AT173" s="5">
        <f t="shared" si="2"/>
        <v>143</v>
      </c>
      <c r="AU173">
        <v>24</v>
      </c>
      <c r="AV173">
        <v>4.3767750000000001E-2</v>
      </c>
      <c r="AW173">
        <v>1.0504260000000001</v>
      </c>
      <c r="AX173" s="11" t="s">
        <v>10049</v>
      </c>
      <c r="AY173" t="s">
        <v>691</v>
      </c>
    </row>
    <row r="174" spans="1:51" hidden="1" x14ac:dyDescent="0.25">
      <c r="A174" s="5" t="s">
        <v>37</v>
      </c>
      <c r="B174" s="5" t="s">
        <v>19</v>
      </c>
      <c r="C174" s="5" t="s">
        <v>587</v>
      </c>
      <c r="D174" s="5" t="s">
        <v>239</v>
      </c>
      <c r="E174" s="5" t="s">
        <v>9807</v>
      </c>
      <c r="F174" s="5" t="s">
        <v>695</v>
      </c>
      <c r="G174" s="6" t="s">
        <v>696</v>
      </c>
      <c r="H174" s="5" t="s">
        <v>697</v>
      </c>
      <c r="I174" s="5" t="s">
        <v>27</v>
      </c>
      <c r="J174" s="5" t="s">
        <v>21</v>
      </c>
      <c r="K174" s="5" t="s">
        <v>413</v>
      </c>
      <c r="L174" s="5" t="s">
        <v>418</v>
      </c>
      <c r="M174" s="5">
        <v>599</v>
      </c>
      <c r="N174" s="5">
        <v>888</v>
      </c>
      <c r="O174" s="5">
        <v>36</v>
      </c>
      <c r="P174" s="5">
        <v>40</v>
      </c>
      <c r="Q174" s="5">
        <v>37</v>
      </c>
      <c r="R174" s="5">
        <v>43</v>
      </c>
      <c r="S174" s="5">
        <v>0</v>
      </c>
      <c r="T174" s="5">
        <v>0</v>
      </c>
      <c r="U174" s="5">
        <v>41</v>
      </c>
      <c r="V174" s="5">
        <v>42</v>
      </c>
      <c r="W174" s="5">
        <v>39</v>
      </c>
      <c r="X174" s="5">
        <v>42</v>
      </c>
      <c r="Y174" s="5">
        <v>41</v>
      </c>
      <c r="Z174" s="5">
        <v>0</v>
      </c>
      <c r="AA174" s="5">
        <v>0</v>
      </c>
      <c r="AB174" s="5">
        <v>41</v>
      </c>
      <c r="AC174" s="5">
        <v>41</v>
      </c>
      <c r="AD174" s="5">
        <v>39</v>
      </c>
      <c r="AE174" s="5">
        <v>42</v>
      </c>
      <c r="AF174" s="5">
        <v>43</v>
      </c>
      <c r="AG174" s="5">
        <v>0</v>
      </c>
      <c r="AH174" s="5">
        <v>0</v>
      </c>
      <c r="AI174" s="5">
        <v>41</v>
      </c>
      <c r="AJ174" s="6">
        <v>41</v>
      </c>
      <c r="AK174" s="5">
        <v>39</v>
      </c>
      <c r="AL174" s="5">
        <v>41</v>
      </c>
      <c r="AM174" s="5">
        <v>41</v>
      </c>
      <c r="AN174" s="5">
        <v>0</v>
      </c>
      <c r="AO174" s="5">
        <v>0</v>
      </c>
      <c r="AP174" s="5">
        <v>40</v>
      </c>
      <c r="AQ174" s="5">
        <v>38</v>
      </c>
      <c r="AR174" s="5">
        <v>40</v>
      </c>
      <c r="AS174" s="5">
        <v>0</v>
      </c>
      <c r="AT174" s="5">
        <f t="shared" si="2"/>
        <v>43</v>
      </c>
      <c r="AU174">
        <v>21</v>
      </c>
      <c r="AV174">
        <v>4.3767750000000001E-2</v>
      </c>
      <c r="AW174">
        <v>0.91912274999999999</v>
      </c>
      <c r="AX174" s="11" t="s">
        <v>10051</v>
      </c>
      <c r="AY174" t="s">
        <v>418</v>
      </c>
    </row>
    <row r="175" spans="1:51" hidden="1" x14ac:dyDescent="0.25">
      <c r="A175" s="5" t="s">
        <v>37</v>
      </c>
      <c r="B175" s="5" t="s">
        <v>19</v>
      </c>
      <c r="C175" s="5" t="s">
        <v>587</v>
      </c>
      <c r="D175" s="5" t="s">
        <v>239</v>
      </c>
      <c r="E175" s="5" t="s">
        <v>9807</v>
      </c>
      <c r="F175" s="5" t="s">
        <v>698</v>
      </c>
      <c r="G175" s="6" t="s">
        <v>699</v>
      </c>
      <c r="H175" s="5" t="s">
        <v>700</v>
      </c>
      <c r="I175" s="5" t="s">
        <v>27</v>
      </c>
      <c r="J175" s="5" t="s">
        <v>21</v>
      </c>
      <c r="K175" s="5" t="s">
        <v>413</v>
      </c>
      <c r="L175" s="5" t="s">
        <v>418</v>
      </c>
      <c r="M175" s="5">
        <v>1970</v>
      </c>
      <c r="N175" s="5">
        <v>1979</v>
      </c>
      <c r="O175" s="5">
        <v>85</v>
      </c>
      <c r="P175" s="5">
        <v>83</v>
      </c>
      <c r="Q175" s="5">
        <v>87</v>
      </c>
      <c r="R175" s="5">
        <v>94</v>
      </c>
      <c r="S175" s="5">
        <v>0</v>
      </c>
      <c r="T175" s="5">
        <v>0</v>
      </c>
      <c r="U175" s="5">
        <v>91</v>
      </c>
      <c r="V175" s="5">
        <v>91</v>
      </c>
      <c r="W175" s="5">
        <v>87</v>
      </c>
      <c r="X175" s="5">
        <v>93</v>
      </c>
      <c r="Y175" s="5">
        <v>96</v>
      </c>
      <c r="Z175" s="5">
        <v>0</v>
      </c>
      <c r="AA175" s="5">
        <v>0</v>
      </c>
      <c r="AB175" s="5">
        <v>89</v>
      </c>
      <c r="AC175" s="5">
        <v>95</v>
      </c>
      <c r="AD175" s="5">
        <v>85</v>
      </c>
      <c r="AE175" s="5">
        <v>91</v>
      </c>
      <c r="AF175" s="5">
        <v>94</v>
      </c>
      <c r="AG175" s="5">
        <v>0</v>
      </c>
      <c r="AH175" s="5">
        <v>0</v>
      </c>
      <c r="AI175" s="5">
        <v>92</v>
      </c>
      <c r="AJ175" s="6">
        <v>93</v>
      </c>
      <c r="AK175" s="5">
        <v>85</v>
      </c>
      <c r="AL175" s="5">
        <v>94</v>
      </c>
      <c r="AM175" s="5">
        <v>96</v>
      </c>
      <c r="AN175" s="5">
        <v>0</v>
      </c>
      <c r="AO175" s="5">
        <v>0</v>
      </c>
      <c r="AP175" s="5">
        <v>83</v>
      </c>
      <c r="AQ175" s="5">
        <v>88</v>
      </c>
      <c r="AR175" s="5">
        <v>87</v>
      </c>
      <c r="AS175" s="5">
        <v>0</v>
      </c>
      <c r="AT175" s="5">
        <f t="shared" si="2"/>
        <v>96</v>
      </c>
      <c r="AU175">
        <v>47</v>
      </c>
      <c r="AV175">
        <v>4.3767750000000001E-2</v>
      </c>
      <c r="AW175">
        <v>2.0570842499999999</v>
      </c>
      <c r="AX175" s="11" t="s">
        <v>10051</v>
      </c>
      <c r="AY175" t="s">
        <v>418</v>
      </c>
    </row>
    <row r="176" spans="1:51" hidden="1" x14ac:dyDescent="0.25">
      <c r="A176" s="5" t="s">
        <v>37</v>
      </c>
      <c r="B176" s="5" t="s">
        <v>19</v>
      </c>
      <c r="C176" s="5" t="s">
        <v>587</v>
      </c>
      <c r="D176" s="5" t="s">
        <v>239</v>
      </c>
      <c r="E176" s="5" t="s">
        <v>9807</v>
      </c>
      <c r="F176" s="5" t="s">
        <v>701</v>
      </c>
      <c r="G176" s="6" t="s">
        <v>702</v>
      </c>
      <c r="H176" s="5" t="s">
        <v>703</v>
      </c>
      <c r="I176" s="5" t="s">
        <v>27</v>
      </c>
      <c r="J176" s="5" t="s">
        <v>21</v>
      </c>
      <c r="K176" s="5" t="s">
        <v>413</v>
      </c>
      <c r="L176" s="5" t="s">
        <v>418</v>
      </c>
      <c r="M176" s="5">
        <v>445</v>
      </c>
      <c r="N176" s="5">
        <v>980</v>
      </c>
      <c r="O176" s="5">
        <v>42</v>
      </c>
      <c r="P176" s="5">
        <v>42</v>
      </c>
      <c r="Q176" s="5">
        <v>42</v>
      </c>
      <c r="R176" s="5">
        <v>46</v>
      </c>
      <c r="S176" s="5">
        <v>0</v>
      </c>
      <c r="T176" s="5">
        <v>0</v>
      </c>
      <c r="U176" s="5">
        <v>45</v>
      </c>
      <c r="V176" s="5">
        <v>46</v>
      </c>
      <c r="W176" s="5">
        <v>43</v>
      </c>
      <c r="X176" s="5">
        <v>45</v>
      </c>
      <c r="Y176" s="5">
        <v>46</v>
      </c>
      <c r="Z176" s="5">
        <v>0</v>
      </c>
      <c r="AA176" s="5">
        <v>0</v>
      </c>
      <c r="AB176" s="5">
        <v>45</v>
      </c>
      <c r="AC176" s="5">
        <v>46</v>
      </c>
      <c r="AD176" s="5">
        <v>45</v>
      </c>
      <c r="AE176" s="5">
        <v>46</v>
      </c>
      <c r="AF176" s="5">
        <v>45</v>
      </c>
      <c r="AG176" s="5">
        <v>0</v>
      </c>
      <c r="AH176" s="5">
        <v>0</v>
      </c>
      <c r="AI176" s="5">
        <v>45</v>
      </c>
      <c r="AJ176" s="6">
        <v>47</v>
      </c>
      <c r="AK176" s="5">
        <v>44</v>
      </c>
      <c r="AL176" s="5">
        <v>47</v>
      </c>
      <c r="AM176" s="5">
        <v>45</v>
      </c>
      <c r="AN176" s="5">
        <v>0</v>
      </c>
      <c r="AO176" s="5">
        <v>0</v>
      </c>
      <c r="AP176" s="5">
        <v>42</v>
      </c>
      <c r="AQ176" s="5">
        <v>42</v>
      </c>
      <c r="AR176" s="5">
        <v>44</v>
      </c>
      <c r="AS176" s="5">
        <v>0</v>
      </c>
      <c r="AT176" s="5">
        <f t="shared" si="2"/>
        <v>47</v>
      </c>
      <c r="AU176">
        <v>24</v>
      </c>
      <c r="AV176">
        <v>4.3767750000000001E-2</v>
      </c>
      <c r="AW176">
        <v>1.0504260000000001</v>
      </c>
      <c r="AX176" s="11" t="s">
        <v>10051</v>
      </c>
      <c r="AY176" t="s">
        <v>418</v>
      </c>
    </row>
    <row r="177" spans="1:51" hidden="1" x14ac:dyDescent="0.25">
      <c r="A177" s="5" t="s">
        <v>37</v>
      </c>
      <c r="B177" s="5" t="s">
        <v>19</v>
      </c>
      <c r="C177" s="5" t="s">
        <v>587</v>
      </c>
      <c r="D177" s="5" t="s">
        <v>239</v>
      </c>
      <c r="E177" s="5" t="s">
        <v>9807</v>
      </c>
      <c r="F177" s="5" t="s">
        <v>704</v>
      </c>
      <c r="G177" s="6" t="s">
        <v>705</v>
      </c>
      <c r="H177" s="5" t="s">
        <v>706</v>
      </c>
      <c r="I177" s="5" t="s">
        <v>27</v>
      </c>
      <c r="J177" s="5" t="s">
        <v>21</v>
      </c>
      <c r="K177" s="5" t="s">
        <v>413</v>
      </c>
      <c r="L177" s="5" t="s">
        <v>418</v>
      </c>
      <c r="M177" s="5">
        <v>2847</v>
      </c>
      <c r="N177" s="5">
        <v>2602</v>
      </c>
      <c r="O177" s="5">
        <v>108</v>
      </c>
      <c r="P177" s="5">
        <v>112</v>
      </c>
      <c r="Q177" s="5">
        <v>117</v>
      </c>
      <c r="R177" s="5">
        <v>120</v>
      </c>
      <c r="S177" s="5">
        <v>0</v>
      </c>
      <c r="T177" s="5">
        <v>0</v>
      </c>
      <c r="U177" s="5">
        <v>119</v>
      </c>
      <c r="V177" s="5">
        <v>124</v>
      </c>
      <c r="W177" s="5">
        <v>114</v>
      </c>
      <c r="X177" s="5">
        <v>123</v>
      </c>
      <c r="Y177" s="5">
        <v>120</v>
      </c>
      <c r="Z177" s="5">
        <v>0</v>
      </c>
      <c r="AA177" s="5">
        <v>0</v>
      </c>
      <c r="AB177" s="5">
        <v>121</v>
      </c>
      <c r="AC177" s="5">
        <v>121</v>
      </c>
      <c r="AD177" s="5">
        <v>114</v>
      </c>
      <c r="AE177" s="5">
        <v>124</v>
      </c>
      <c r="AF177" s="5">
        <v>121</v>
      </c>
      <c r="AG177" s="5">
        <v>0</v>
      </c>
      <c r="AH177" s="5">
        <v>0</v>
      </c>
      <c r="AI177" s="5">
        <v>119</v>
      </c>
      <c r="AJ177" s="6">
        <v>123</v>
      </c>
      <c r="AK177" s="5">
        <v>116</v>
      </c>
      <c r="AL177" s="5">
        <v>122</v>
      </c>
      <c r="AM177" s="5">
        <v>122</v>
      </c>
      <c r="AN177" s="5">
        <v>0</v>
      </c>
      <c r="AO177" s="5">
        <v>0</v>
      </c>
      <c r="AP177" s="5">
        <v>112</v>
      </c>
      <c r="AQ177" s="5">
        <v>116</v>
      </c>
      <c r="AR177" s="5">
        <v>114</v>
      </c>
      <c r="AS177" s="5">
        <v>0</v>
      </c>
      <c r="AT177" s="5">
        <f t="shared" si="2"/>
        <v>124</v>
      </c>
      <c r="AU177">
        <v>62</v>
      </c>
      <c r="AV177">
        <v>4.3767750000000001E-2</v>
      </c>
      <c r="AW177">
        <v>2.7136005000000001</v>
      </c>
      <c r="AX177" s="11" t="s">
        <v>10051</v>
      </c>
      <c r="AY177" t="s">
        <v>418</v>
      </c>
    </row>
    <row r="178" spans="1:51" hidden="1" x14ac:dyDescent="0.25">
      <c r="A178" s="5" t="s">
        <v>37</v>
      </c>
      <c r="B178" s="5" t="s">
        <v>19</v>
      </c>
      <c r="C178" s="5" t="s">
        <v>587</v>
      </c>
      <c r="D178" s="5" t="s">
        <v>239</v>
      </c>
      <c r="E178" s="5" t="s">
        <v>9807</v>
      </c>
      <c r="F178" s="5" t="s">
        <v>707</v>
      </c>
      <c r="G178" s="6" t="s">
        <v>708</v>
      </c>
      <c r="H178" s="5" t="s">
        <v>709</v>
      </c>
      <c r="I178" s="5" t="s">
        <v>16</v>
      </c>
      <c r="J178" s="5" t="s">
        <v>21</v>
      </c>
      <c r="K178" s="5" t="s">
        <v>710</v>
      </c>
      <c r="L178" s="5" t="s">
        <v>248</v>
      </c>
      <c r="M178" s="5">
        <v>1094</v>
      </c>
      <c r="N178" s="5">
        <v>1947</v>
      </c>
      <c r="O178" s="5">
        <v>82</v>
      </c>
      <c r="P178" s="5">
        <v>85</v>
      </c>
      <c r="Q178" s="5">
        <v>83</v>
      </c>
      <c r="R178" s="5">
        <v>92</v>
      </c>
      <c r="S178" s="5">
        <v>0</v>
      </c>
      <c r="T178" s="5">
        <v>0</v>
      </c>
      <c r="U178" s="5">
        <v>90</v>
      </c>
      <c r="V178" s="5">
        <v>90</v>
      </c>
      <c r="W178" s="5">
        <v>86</v>
      </c>
      <c r="X178" s="5">
        <v>90</v>
      </c>
      <c r="Y178" s="5">
        <v>92</v>
      </c>
      <c r="Z178" s="5">
        <v>0</v>
      </c>
      <c r="AA178" s="5">
        <v>0</v>
      </c>
      <c r="AB178" s="5">
        <v>88</v>
      </c>
      <c r="AC178" s="5">
        <v>93</v>
      </c>
      <c r="AD178" s="5">
        <v>88</v>
      </c>
      <c r="AE178" s="5">
        <v>91</v>
      </c>
      <c r="AF178" s="5">
        <v>93</v>
      </c>
      <c r="AG178" s="5">
        <v>0</v>
      </c>
      <c r="AH178" s="5">
        <v>0</v>
      </c>
      <c r="AI178" s="5">
        <v>89</v>
      </c>
      <c r="AJ178" s="6">
        <v>91</v>
      </c>
      <c r="AK178" s="5">
        <v>85</v>
      </c>
      <c r="AL178" s="5">
        <v>93</v>
      </c>
      <c r="AM178" s="5">
        <v>89</v>
      </c>
      <c r="AN178" s="5">
        <v>0</v>
      </c>
      <c r="AO178" s="5">
        <v>0</v>
      </c>
      <c r="AP178" s="5">
        <v>86</v>
      </c>
      <c r="AQ178" s="5">
        <v>83</v>
      </c>
      <c r="AR178" s="5">
        <v>88</v>
      </c>
      <c r="AS178" s="5">
        <v>0</v>
      </c>
      <c r="AT178" s="5">
        <f t="shared" si="2"/>
        <v>93</v>
      </c>
      <c r="AU178">
        <v>16</v>
      </c>
      <c r="AV178">
        <v>6.5651625000000005E-2</v>
      </c>
      <c r="AW178">
        <v>1.0504260000000001</v>
      </c>
      <c r="AX178" s="11" t="s">
        <v>10051</v>
      </c>
      <c r="AY178" t="s">
        <v>248</v>
      </c>
    </row>
    <row r="179" spans="1:51" hidden="1" x14ac:dyDescent="0.25">
      <c r="A179" s="5" t="s">
        <v>37</v>
      </c>
      <c r="B179" s="5" t="s">
        <v>19</v>
      </c>
      <c r="C179" s="5" t="s">
        <v>587</v>
      </c>
      <c r="D179" s="5" t="s">
        <v>239</v>
      </c>
      <c r="E179" s="5" t="s">
        <v>9807</v>
      </c>
      <c r="F179" s="5" t="s">
        <v>711</v>
      </c>
      <c r="G179" s="6" t="s">
        <v>712</v>
      </c>
      <c r="H179" s="5" t="s">
        <v>713</v>
      </c>
      <c r="I179" s="5" t="s">
        <v>714</v>
      </c>
      <c r="J179" s="5" t="s">
        <v>21</v>
      </c>
      <c r="K179" s="5" t="s">
        <v>710</v>
      </c>
      <c r="L179" s="5" t="s">
        <v>248</v>
      </c>
      <c r="M179" s="5">
        <v>2883</v>
      </c>
      <c r="N179" s="5">
        <v>2602</v>
      </c>
      <c r="O179" s="5">
        <v>108</v>
      </c>
      <c r="P179" s="5">
        <v>112</v>
      </c>
      <c r="Q179" s="5">
        <v>117</v>
      </c>
      <c r="R179" s="5">
        <v>120</v>
      </c>
      <c r="S179" s="5">
        <v>0</v>
      </c>
      <c r="T179" s="5">
        <v>0</v>
      </c>
      <c r="U179" s="5">
        <v>119</v>
      </c>
      <c r="V179" s="5">
        <v>124</v>
      </c>
      <c r="W179" s="5">
        <v>114</v>
      </c>
      <c r="X179" s="5">
        <v>123</v>
      </c>
      <c r="Y179" s="5">
        <v>120</v>
      </c>
      <c r="Z179" s="5">
        <v>0</v>
      </c>
      <c r="AA179" s="5">
        <v>0</v>
      </c>
      <c r="AB179" s="5">
        <v>121</v>
      </c>
      <c r="AC179" s="5">
        <v>121</v>
      </c>
      <c r="AD179" s="5">
        <v>114</v>
      </c>
      <c r="AE179" s="5">
        <v>124</v>
      </c>
      <c r="AF179" s="5">
        <v>121</v>
      </c>
      <c r="AG179" s="5">
        <v>0</v>
      </c>
      <c r="AH179" s="5">
        <v>0</v>
      </c>
      <c r="AI179" s="5">
        <v>119</v>
      </c>
      <c r="AJ179" s="6">
        <v>123</v>
      </c>
      <c r="AK179" s="5">
        <v>116</v>
      </c>
      <c r="AL179" s="5">
        <v>122</v>
      </c>
      <c r="AM179" s="5">
        <v>122</v>
      </c>
      <c r="AN179" s="5">
        <v>0</v>
      </c>
      <c r="AO179" s="5">
        <v>0</v>
      </c>
      <c r="AP179" s="5">
        <v>112</v>
      </c>
      <c r="AQ179" s="5">
        <v>116</v>
      </c>
      <c r="AR179" s="5">
        <v>114</v>
      </c>
      <c r="AS179" s="5">
        <v>0</v>
      </c>
      <c r="AT179" s="5">
        <f t="shared" si="2"/>
        <v>124</v>
      </c>
      <c r="AU179">
        <v>18</v>
      </c>
      <c r="AV179" t="s">
        <v>10040</v>
      </c>
      <c r="AW179">
        <v>0.36</v>
      </c>
      <c r="AX179" s="11" t="s">
        <v>10051</v>
      </c>
      <c r="AY179" t="s">
        <v>248</v>
      </c>
    </row>
    <row r="180" spans="1:51" hidden="1" x14ac:dyDescent="0.25">
      <c r="A180" s="5" t="s">
        <v>37</v>
      </c>
      <c r="B180" s="5" t="s">
        <v>19</v>
      </c>
      <c r="C180" s="5" t="s">
        <v>587</v>
      </c>
      <c r="D180" s="5" t="s">
        <v>239</v>
      </c>
      <c r="E180" s="5" t="s">
        <v>9807</v>
      </c>
      <c r="F180" s="5" t="s">
        <v>715</v>
      </c>
      <c r="G180" s="6" t="s">
        <v>716</v>
      </c>
      <c r="H180" s="5" t="s">
        <v>717</v>
      </c>
      <c r="I180" s="5" t="s">
        <v>16</v>
      </c>
      <c r="J180" s="5" t="s">
        <v>21</v>
      </c>
      <c r="K180" s="5" t="s">
        <v>276</v>
      </c>
      <c r="L180" s="5" t="s">
        <v>244</v>
      </c>
      <c r="M180" s="5">
        <v>2050</v>
      </c>
      <c r="N180" s="5">
        <v>1374</v>
      </c>
      <c r="O180" s="5">
        <v>53</v>
      </c>
      <c r="P180" s="5">
        <v>62</v>
      </c>
      <c r="Q180" s="5">
        <v>54</v>
      </c>
      <c r="R180" s="5">
        <v>63</v>
      </c>
      <c r="S180" s="5">
        <v>0</v>
      </c>
      <c r="T180" s="5">
        <v>0</v>
      </c>
      <c r="U180" s="5">
        <v>60</v>
      </c>
      <c r="V180" s="5">
        <v>64</v>
      </c>
      <c r="W180" s="5">
        <v>55</v>
      </c>
      <c r="X180" s="5">
        <v>65</v>
      </c>
      <c r="Y180" s="5">
        <v>59</v>
      </c>
      <c r="Z180" s="5">
        <v>0</v>
      </c>
      <c r="AA180" s="5">
        <v>0</v>
      </c>
      <c r="AB180" s="5">
        <v>63</v>
      </c>
      <c r="AC180" s="5">
        <v>62</v>
      </c>
      <c r="AD180" s="5">
        <v>62</v>
      </c>
      <c r="AE180" s="5">
        <v>60</v>
      </c>
      <c r="AF180" s="5">
        <v>62</v>
      </c>
      <c r="AG180" s="5">
        <v>0</v>
      </c>
      <c r="AH180" s="5">
        <v>0</v>
      </c>
      <c r="AI180" s="5">
        <v>62</v>
      </c>
      <c r="AJ180" s="6">
        <v>62</v>
      </c>
      <c r="AK180" s="5">
        <v>59</v>
      </c>
      <c r="AL180" s="5">
        <v>73</v>
      </c>
      <c r="AM180" s="5">
        <v>70</v>
      </c>
      <c r="AN180" s="5">
        <v>0</v>
      </c>
      <c r="AO180" s="5">
        <v>0</v>
      </c>
      <c r="AP180" s="5">
        <v>65</v>
      </c>
      <c r="AQ180" s="5">
        <v>69</v>
      </c>
      <c r="AR180" s="5">
        <v>70</v>
      </c>
      <c r="AS180" s="5">
        <v>0</v>
      </c>
      <c r="AT180" s="5">
        <f t="shared" si="2"/>
        <v>73</v>
      </c>
      <c r="AU180">
        <v>11</v>
      </c>
      <c r="AV180">
        <v>6.5651625000000005E-2</v>
      </c>
      <c r="AW180">
        <v>0.72216787500000001</v>
      </c>
      <c r="AX180" s="11" t="s">
        <v>10051</v>
      </c>
      <c r="AY180" t="s">
        <v>244</v>
      </c>
    </row>
    <row r="181" spans="1:51" hidden="1" x14ac:dyDescent="0.25">
      <c r="A181" s="5" t="s">
        <v>37</v>
      </c>
      <c r="B181" s="5" t="s">
        <v>19</v>
      </c>
      <c r="C181" s="5" t="s">
        <v>587</v>
      </c>
      <c r="D181" s="5" t="s">
        <v>239</v>
      </c>
      <c r="E181" s="5" t="s">
        <v>9807</v>
      </c>
      <c r="F181" s="5" t="s">
        <v>718</v>
      </c>
      <c r="G181" s="6" t="s">
        <v>719</v>
      </c>
      <c r="H181" s="5" t="s">
        <v>720</v>
      </c>
      <c r="I181" s="5" t="s">
        <v>16</v>
      </c>
      <c r="J181" s="5" t="s">
        <v>21</v>
      </c>
      <c r="K181" s="5" t="s">
        <v>276</v>
      </c>
      <c r="L181" s="5" t="s">
        <v>244</v>
      </c>
      <c r="M181" s="5">
        <v>415</v>
      </c>
      <c r="N181" s="5">
        <v>990</v>
      </c>
      <c r="O181" s="5">
        <v>44</v>
      </c>
      <c r="P181" s="5">
        <v>42</v>
      </c>
      <c r="Q181" s="5">
        <v>48</v>
      </c>
      <c r="R181" s="5">
        <v>50</v>
      </c>
      <c r="S181" s="5">
        <v>0</v>
      </c>
      <c r="T181" s="5">
        <v>0</v>
      </c>
      <c r="U181" s="5">
        <v>46</v>
      </c>
      <c r="V181" s="5">
        <v>51</v>
      </c>
      <c r="W181" s="5">
        <v>46</v>
      </c>
      <c r="X181" s="5">
        <v>47</v>
      </c>
      <c r="Y181" s="5">
        <v>49</v>
      </c>
      <c r="Z181" s="5">
        <v>0</v>
      </c>
      <c r="AA181" s="5">
        <v>0</v>
      </c>
      <c r="AB181" s="5">
        <v>48</v>
      </c>
      <c r="AC181" s="5">
        <v>48</v>
      </c>
      <c r="AD181" s="5">
        <v>45</v>
      </c>
      <c r="AE181" s="5">
        <v>50</v>
      </c>
      <c r="AF181" s="5">
        <v>48</v>
      </c>
      <c r="AG181" s="5">
        <v>0</v>
      </c>
      <c r="AH181" s="5">
        <v>0</v>
      </c>
      <c r="AI181" s="5">
        <v>45</v>
      </c>
      <c r="AJ181" s="6">
        <v>49</v>
      </c>
      <c r="AK181" s="5">
        <v>46</v>
      </c>
      <c r="AL181" s="5">
        <v>40</v>
      </c>
      <c r="AM181" s="5">
        <v>41</v>
      </c>
      <c r="AN181" s="5">
        <v>0</v>
      </c>
      <c r="AO181" s="5">
        <v>0</v>
      </c>
      <c r="AP181" s="5">
        <v>40</v>
      </c>
      <c r="AQ181" s="5">
        <v>36</v>
      </c>
      <c r="AR181" s="5">
        <v>31</v>
      </c>
      <c r="AS181" s="5">
        <v>0</v>
      </c>
      <c r="AT181" s="5">
        <f t="shared" si="2"/>
        <v>51</v>
      </c>
      <c r="AU181">
        <v>9</v>
      </c>
      <c r="AV181">
        <v>6.5651625000000005E-2</v>
      </c>
      <c r="AW181">
        <v>0.59086462500000003</v>
      </c>
      <c r="AX181" s="11" t="s">
        <v>10051</v>
      </c>
      <c r="AY181" t="s">
        <v>244</v>
      </c>
    </row>
    <row r="182" spans="1:51" hidden="1" x14ac:dyDescent="0.25">
      <c r="A182" s="5" t="s">
        <v>37</v>
      </c>
      <c r="B182" s="5" t="s">
        <v>19</v>
      </c>
      <c r="C182" s="5" t="s">
        <v>587</v>
      </c>
      <c r="D182" s="5" t="s">
        <v>239</v>
      </c>
      <c r="E182" s="5" t="s">
        <v>9807</v>
      </c>
      <c r="F182" s="5" t="s">
        <v>721</v>
      </c>
      <c r="G182" s="6" t="s">
        <v>722</v>
      </c>
      <c r="H182" s="5" t="s">
        <v>723</v>
      </c>
      <c r="I182" s="5" t="s">
        <v>16</v>
      </c>
      <c r="J182" s="5" t="s">
        <v>21</v>
      </c>
      <c r="K182" s="5" t="s">
        <v>276</v>
      </c>
      <c r="L182" s="5" t="s">
        <v>244</v>
      </c>
      <c r="M182" s="5">
        <v>1970</v>
      </c>
      <c r="N182" s="5">
        <v>688</v>
      </c>
      <c r="O182" s="5">
        <v>32</v>
      </c>
      <c r="P182" s="5">
        <v>28</v>
      </c>
      <c r="Q182" s="5">
        <v>29</v>
      </c>
      <c r="R182" s="5">
        <v>32</v>
      </c>
      <c r="S182" s="5">
        <v>0</v>
      </c>
      <c r="T182" s="5">
        <v>0</v>
      </c>
      <c r="U182" s="5">
        <v>35</v>
      </c>
      <c r="V182" s="5">
        <v>27</v>
      </c>
      <c r="W182" s="5">
        <v>31</v>
      </c>
      <c r="X182" s="5">
        <v>33</v>
      </c>
      <c r="Y182" s="5">
        <v>34</v>
      </c>
      <c r="Z182" s="5">
        <v>0</v>
      </c>
      <c r="AA182" s="5">
        <v>0</v>
      </c>
      <c r="AB182" s="5">
        <v>31</v>
      </c>
      <c r="AC182" s="5">
        <v>32</v>
      </c>
      <c r="AD182" s="5">
        <v>26</v>
      </c>
      <c r="AE182" s="5">
        <v>34</v>
      </c>
      <c r="AF182" s="5">
        <v>33</v>
      </c>
      <c r="AG182" s="5">
        <v>0</v>
      </c>
      <c r="AH182" s="5">
        <v>0</v>
      </c>
      <c r="AI182" s="5">
        <v>33</v>
      </c>
      <c r="AJ182" s="6">
        <v>32</v>
      </c>
      <c r="AK182" s="5">
        <v>28</v>
      </c>
      <c r="AL182" s="5">
        <v>31</v>
      </c>
      <c r="AM182" s="5">
        <v>33</v>
      </c>
      <c r="AN182" s="5">
        <v>0</v>
      </c>
      <c r="AO182" s="5">
        <v>0</v>
      </c>
      <c r="AP182" s="5">
        <v>27</v>
      </c>
      <c r="AQ182" s="5">
        <v>30</v>
      </c>
      <c r="AR182" s="5">
        <v>37</v>
      </c>
      <c r="AS182" s="5">
        <v>0</v>
      </c>
      <c r="AT182" s="5">
        <f t="shared" si="2"/>
        <v>37</v>
      </c>
      <c r="AU182">
        <v>6</v>
      </c>
      <c r="AV182">
        <v>0.105127</v>
      </c>
      <c r="AW182">
        <v>0.63076200000000004</v>
      </c>
      <c r="AX182" s="11" t="s">
        <v>10051</v>
      </c>
      <c r="AY182" t="s">
        <v>244</v>
      </c>
    </row>
    <row r="183" spans="1:51" hidden="1" x14ac:dyDescent="0.25">
      <c r="A183" s="5" t="s">
        <v>37</v>
      </c>
      <c r="B183" s="5" t="s">
        <v>19</v>
      </c>
      <c r="C183" s="5" t="s">
        <v>587</v>
      </c>
      <c r="D183" s="5" t="s">
        <v>239</v>
      </c>
      <c r="E183" s="5" t="s">
        <v>9807</v>
      </c>
      <c r="F183" s="5" t="s">
        <v>724</v>
      </c>
      <c r="G183" s="6" t="s">
        <v>725</v>
      </c>
      <c r="H183" s="5" t="s">
        <v>726</v>
      </c>
      <c r="I183" s="5" t="s">
        <v>33</v>
      </c>
      <c r="J183" s="5" t="s">
        <v>21</v>
      </c>
      <c r="K183" s="5" t="s">
        <v>727</v>
      </c>
      <c r="L183" s="5" t="s">
        <v>422</v>
      </c>
      <c r="M183" s="5">
        <v>369</v>
      </c>
      <c r="N183" s="5">
        <v>925</v>
      </c>
      <c r="O183" s="5">
        <v>42</v>
      </c>
      <c r="P183" s="5">
        <v>41</v>
      </c>
      <c r="Q183" s="5">
        <v>43</v>
      </c>
      <c r="R183" s="5">
        <v>45</v>
      </c>
      <c r="S183" s="5">
        <v>0</v>
      </c>
      <c r="T183" s="5">
        <v>0</v>
      </c>
      <c r="U183" s="5">
        <v>44</v>
      </c>
      <c r="V183" s="5">
        <v>47</v>
      </c>
      <c r="W183" s="5">
        <v>44</v>
      </c>
      <c r="X183" s="5">
        <v>45</v>
      </c>
      <c r="Y183" s="5">
        <v>45</v>
      </c>
      <c r="Z183" s="5">
        <v>0</v>
      </c>
      <c r="AA183" s="5">
        <v>0</v>
      </c>
      <c r="AB183" s="5">
        <v>47</v>
      </c>
      <c r="AC183" s="5">
        <v>43</v>
      </c>
      <c r="AD183" s="5">
        <v>39</v>
      </c>
      <c r="AE183" s="5">
        <v>48</v>
      </c>
      <c r="AF183" s="5">
        <v>46</v>
      </c>
      <c r="AG183" s="5">
        <v>0</v>
      </c>
      <c r="AH183" s="5">
        <v>0</v>
      </c>
      <c r="AI183" s="5">
        <v>43</v>
      </c>
      <c r="AJ183" s="6">
        <v>47</v>
      </c>
      <c r="AK183" s="5">
        <v>42</v>
      </c>
      <c r="AL183" s="5">
        <v>37</v>
      </c>
      <c r="AM183" s="5">
        <v>37</v>
      </c>
      <c r="AN183" s="5">
        <v>0</v>
      </c>
      <c r="AO183" s="5">
        <v>0</v>
      </c>
      <c r="AP183" s="5">
        <v>36</v>
      </c>
      <c r="AQ183" s="5">
        <v>34</v>
      </c>
      <c r="AR183" s="5">
        <v>30</v>
      </c>
      <c r="AS183" s="5">
        <v>0</v>
      </c>
      <c r="AT183" s="5">
        <f t="shared" si="2"/>
        <v>48</v>
      </c>
      <c r="AU183">
        <v>4</v>
      </c>
      <c r="AV183">
        <v>6.5651625000000005E-2</v>
      </c>
      <c r="AW183">
        <v>0.26260650000000002</v>
      </c>
      <c r="AX183" s="11" t="s">
        <v>10051</v>
      </c>
      <c r="AY183" t="s">
        <v>422</v>
      </c>
    </row>
    <row r="184" spans="1:51" hidden="1" x14ac:dyDescent="0.25">
      <c r="A184" s="5" t="s">
        <v>37</v>
      </c>
      <c r="B184" s="5" t="s">
        <v>19</v>
      </c>
      <c r="C184" s="5" t="s">
        <v>587</v>
      </c>
      <c r="D184" s="5" t="s">
        <v>239</v>
      </c>
      <c r="E184" s="5" t="s">
        <v>9807</v>
      </c>
      <c r="F184" s="5" t="s">
        <v>728</v>
      </c>
      <c r="G184" s="6" t="s">
        <v>729</v>
      </c>
      <c r="H184" s="5" t="s">
        <v>730</v>
      </c>
      <c r="I184" s="5" t="s">
        <v>731</v>
      </c>
      <c r="J184" s="5" t="s">
        <v>21</v>
      </c>
      <c r="K184" s="5" t="s">
        <v>732</v>
      </c>
      <c r="L184" s="5" t="s">
        <v>248</v>
      </c>
      <c r="M184" s="5">
        <v>5861</v>
      </c>
      <c r="N184" s="5">
        <v>6449</v>
      </c>
      <c r="O184" s="5">
        <v>271</v>
      </c>
      <c r="P184" s="5">
        <v>277</v>
      </c>
      <c r="Q184" s="5">
        <v>283</v>
      </c>
      <c r="R184" s="5">
        <v>303</v>
      </c>
      <c r="S184" s="5">
        <v>0</v>
      </c>
      <c r="T184" s="5">
        <v>0</v>
      </c>
      <c r="U184" s="5">
        <v>296</v>
      </c>
      <c r="V184" s="5">
        <v>303</v>
      </c>
      <c r="W184" s="5">
        <v>283</v>
      </c>
      <c r="X184" s="5">
        <v>303</v>
      </c>
      <c r="Y184" s="5">
        <v>303</v>
      </c>
      <c r="Z184" s="5">
        <v>0</v>
      </c>
      <c r="AA184" s="5">
        <v>0</v>
      </c>
      <c r="AB184" s="5">
        <v>296</v>
      </c>
      <c r="AC184" s="5">
        <v>303</v>
      </c>
      <c r="AD184" s="5">
        <v>283</v>
      </c>
      <c r="AE184" s="5">
        <v>303</v>
      </c>
      <c r="AF184" s="5">
        <v>303</v>
      </c>
      <c r="AG184" s="5">
        <v>0</v>
      </c>
      <c r="AH184" s="5">
        <v>0</v>
      </c>
      <c r="AI184" s="5">
        <v>297</v>
      </c>
      <c r="AJ184" s="6">
        <v>304</v>
      </c>
      <c r="AK184" s="5">
        <v>284</v>
      </c>
      <c r="AL184" s="5">
        <v>304</v>
      </c>
      <c r="AM184" s="5">
        <v>304</v>
      </c>
      <c r="AN184" s="5">
        <v>0</v>
      </c>
      <c r="AO184" s="5">
        <v>0</v>
      </c>
      <c r="AP184" s="5">
        <v>277</v>
      </c>
      <c r="AQ184" s="5">
        <v>284</v>
      </c>
      <c r="AR184" s="5">
        <v>285</v>
      </c>
      <c r="AS184" s="5">
        <v>0</v>
      </c>
      <c r="AT184" s="5">
        <f t="shared" si="2"/>
        <v>304</v>
      </c>
      <c r="AU184">
        <v>14</v>
      </c>
      <c r="AV184">
        <v>6.5651625000000005E-2</v>
      </c>
      <c r="AW184">
        <v>0.9191227500000001</v>
      </c>
      <c r="AX184" s="11" t="s">
        <v>10051</v>
      </c>
      <c r="AY184" t="s">
        <v>248</v>
      </c>
    </row>
    <row r="185" spans="1:51" hidden="1" x14ac:dyDescent="0.25">
      <c r="A185" s="5" t="s">
        <v>37</v>
      </c>
      <c r="B185" s="5" t="s">
        <v>19</v>
      </c>
      <c r="C185" s="5" t="s">
        <v>587</v>
      </c>
      <c r="D185" s="5" t="s">
        <v>239</v>
      </c>
      <c r="E185" s="5" t="s">
        <v>9807</v>
      </c>
      <c r="F185" s="5" t="s">
        <v>733</v>
      </c>
      <c r="G185" s="6" t="s">
        <v>734</v>
      </c>
      <c r="H185" s="5" t="s">
        <v>735</v>
      </c>
      <c r="I185" s="5" t="s">
        <v>27</v>
      </c>
      <c r="J185" s="5" t="s">
        <v>21</v>
      </c>
      <c r="K185" s="5" t="s">
        <v>438</v>
      </c>
      <c r="L185" s="5" t="s">
        <v>443</v>
      </c>
      <c r="M185" s="5">
        <v>480</v>
      </c>
      <c r="N185" s="5">
        <v>289</v>
      </c>
      <c r="O185" s="5">
        <v>12</v>
      </c>
      <c r="P185" s="5">
        <v>12</v>
      </c>
      <c r="Q185" s="5">
        <v>13</v>
      </c>
      <c r="R185" s="5">
        <v>13</v>
      </c>
      <c r="S185" s="5">
        <v>0</v>
      </c>
      <c r="T185" s="5">
        <v>0</v>
      </c>
      <c r="U185" s="5">
        <v>13</v>
      </c>
      <c r="V185" s="5">
        <v>14</v>
      </c>
      <c r="W185" s="5">
        <v>13</v>
      </c>
      <c r="X185" s="5">
        <v>14</v>
      </c>
      <c r="Y185" s="5">
        <v>13</v>
      </c>
      <c r="Z185" s="5">
        <v>0</v>
      </c>
      <c r="AA185" s="5">
        <v>0</v>
      </c>
      <c r="AB185" s="5">
        <v>13</v>
      </c>
      <c r="AC185" s="5">
        <v>14</v>
      </c>
      <c r="AD185" s="5">
        <v>13</v>
      </c>
      <c r="AE185" s="5">
        <v>13</v>
      </c>
      <c r="AF185" s="5">
        <v>13</v>
      </c>
      <c r="AG185" s="5">
        <v>0</v>
      </c>
      <c r="AH185" s="5">
        <v>0</v>
      </c>
      <c r="AI185" s="5">
        <v>12</v>
      </c>
      <c r="AJ185" s="6">
        <v>14</v>
      </c>
      <c r="AK185" s="5">
        <v>13</v>
      </c>
      <c r="AL185" s="5">
        <v>14</v>
      </c>
      <c r="AM185" s="5">
        <v>14</v>
      </c>
      <c r="AN185" s="5">
        <v>0</v>
      </c>
      <c r="AO185" s="5">
        <v>0</v>
      </c>
      <c r="AP185" s="5">
        <v>13</v>
      </c>
      <c r="AQ185" s="5">
        <v>13</v>
      </c>
      <c r="AR185" s="5">
        <v>13</v>
      </c>
      <c r="AS185" s="5">
        <v>0</v>
      </c>
      <c r="AT185" s="5">
        <f t="shared" si="2"/>
        <v>14</v>
      </c>
      <c r="AU185">
        <v>7</v>
      </c>
      <c r="AV185">
        <v>6.5651625000000005E-2</v>
      </c>
      <c r="AW185">
        <v>0.45956137500000005</v>
      </c>
      <c r="AX185" s="11" t="s">
        <v>10051</v>
      </c>
      <c r="AY185" t="s">
        <v>443</v>
      </c>
    </row>
    <row r="186" spans="1:51" hidden="1" x14ac:dyDescent="0.25">
      <c r="A186" s="5" t="s">
        <v>37</v>
      </c>
      <c r="B186" s="5" t="s">
        <v>19</v>
      </c>
      <c r="C186" s="5" t="s">
        <v>587</v>
      </c>
      <c r="D186" s="5" t="s">
        <v>239</v>
      </c>
      <c r="E186" s="5" t="s">
        <v>9807</v>
      </c>
      <c r="F186" s="5" t="s">
        <v>736</v>
      </c>
      <c r="G186" s="6" t="s">
        <v>737</v>
      </c>
      <c r="H186" s="5" t="s">
        <v>738</v>
      </c>
      <c r="I186" s="5" t="s">
        <v>739</v>
      </c>
      <c r="J186" s="5" t="s">
        <v>21</v>
      </c>
      <c r="K186" s="5" t="s">
        <v>85</v>
      </c>
      <c r="L186" s="5" t="s">
        <v>248</v>
      </c>
      <c r="M186" s="5">
        <v>1805</v>
      </c>
      <c r="N186" s="5">
        <v>1827</v>
      </c>
      <c r="O186" s="5">
        <v>79</v>
      </c>
      <c r="P186" s="5">
        <v>76</v>
      </c>
      <c r="Q186" s="5">
        <v>81</v>
      </c>
      <c r="R186" s="5">
        <v>86</v>
      </c>
      <c r="S186" s="5">
        <v>0</v>
      </c>
      <c r="T186" s="5">
        <v>0</v>
      </c>
      <c r="U186" s="5">
        <v>84</v>
      </c>
      <c r="V186" s="5">
        <v>84</v>
      </c>
      <c r="W186" s="5">
        <v>81</v>
      </c>
      <c r="X186" s="5">
        <v>85</v>
      </c>
      <c r="Y186" s="5">
        <v>89</v>
      </c>
      <c r="Z186" s="5">
        <v>0</v>
      </c>
      <c r="AA186" s="5">
        <v>0</v>
      </c>
      <c r="AB186" s="5">
        <v>81</v>
      </c>
      <c r="AC186" s="5">
        <v>88</v>
      </c>
      <c r="AD186" s="5">
        <v>80</v>
      </c>
      <c r="AE186" s="5">
        <v>84</v>
      </c>
      <c r="AF186" s="5">
        <v>87</v>
      </c>
      <c r="AG186" s="5">
        <v>0</v>
      </c>
      <c r="AH186" s="5">
        <v>0</v>
      </c>
      <c r="AI186" s="5">
        <v>84</v>
      </c>
      <c r="AJ186" s="6">
        <v>86</v>
      </c>
      <c r="AK186" s="5">
        <v>78</v>
      </c>
      <c r="AL186" s="5">
        <v>88</v>
      </c>
      <c r="AM186" s="5">
        <v>87</v>
      </c>
      <c r="AN186" s="5">
        <v>0</v>
      </c>
      <c r="AO186" s="5">
        <v>0</v>
      </c>
      <c r="AP186" s="5">
        <v>77</v>
      </c>
      <c r="AQ186" s="5">
        <v>81</v>
      </c>
      <c r="AR186" s="5">
        <v>81</v>
      </c>
      <c r="AS186" s="5">
        <v>0</v>
      </c>
      <c r="AT186" s="5">
        <f t="shared" ref="AT186:AT249" si="3">MAX(O186:AS186)</f>
        <v>89</v>
      </c>
      <c r="AU186">
        <v>7</v>
      </c>
      <c r="AV186" t="s">
        <v>10040</v>
      </c>
      <c r="AW186">
        <v>0.14000000000000001</v>
      </c>
      <c r="AX186" s="11" t="s">
        <v>10051</v>
      </c>
      <c r="AY186" t="s">
        <v>248</v>
      </c>
    </row>
    <row r="187" spans="1:51" hidden="1" x14ac:dyDescent="0.25">
      <c r="A187" s="5" t="s">
        <v>37</v>
      </c>
      <c r="B187" s="5" t="s">
        <v>19</v>
      </c>
      <c r="C187" s="5" t="s">
        <v>587</v>
      </c>
      <c r="D187" s="5" t="s">
        <v>239</v>
      </c>
      <c r="E187" s="5" t="s">
        <v>9807</v>
      </c>
      <c r="F187" s="5" t="s">
        <v>740</v>
      </c>
      <c r="G187" s="6" t="s">
        <v>741</v>
      </c>
      <c r="H187" s="5" t="s">
        <v>742</v>
      </c>
      <c r="I187" s="5" t="s">
        <v>739</v>
      </c>
      <c r="J187" s="5" t="s">
        <v>21</v>
      </c>
      <c r="K187" s="5" t="s">
        <v>85</v>
      </c>
      <c r="L187" s="5" t="s">
        <v>248</v>
      </c>
      <c r="M187" s="5">
        <v>764</v>
      </c>
      <c r="N187" s="5">
        <v>1040</v>
      </c>
      <c r="O187" s="5">
        <v>42</v>
      </c>
      <c r="P187" s="5">
        <v>47</v>
      </c>
      <c r="Q187" s="5">
        <v>43</v>
      </c>
      <c r="R187" s="5">
        <v>51</v>
      </c>
      <c r="S187" s="5">
        <v>0</v>
      </c>
      <c r="T187" s="5">
        <v>0</v>
      </c>
      <c r="U187" s="5">
        <v>48</v>
      </c>
      <c r="V187" s="5">
        <v>49</v>
      </c>
      <c r="W187" s="5">
        <v>45</v>
      </c>
      <c r="X187" s="5">
        <v>50</v>
      </c>
      <c r="Y187" s="5">
        <v>48</v>
      </c>
      <c r="Z187" s="5">
        <v>0</v>
      </c>
      <c r="AA187" s="5">
        <v>0</v>
      </c>
      <c r="AB187" s="5">
        <v>49</v>
      </c>
      <c r="AC187" s="5">
        <v>48</v>
      </c>
      <c r="AD187" s="5">
        <v>44</v>
      </c>
      <c r="AE187" s="5">
        <v>49</v>
      </c>
      <c r="AF187" s="5">
        <v>50</v>
      </c>
      <c r="AG187" s="5">
        <v>0</v>
      </c>
      <c r="AH187" s="5">
        <v>0</v>
      </c>
      <c r="AI187" s="5">
        <v>49</v>
      </c>
      <c r="AJ187" s="6">
        <v>48</v>
      </c>
      <c r="AK187" s="5">
        <v>46</v>
      </c>
      <c r="AL187" s="5">
        <v>47</v>
      </c>
      <c r="AM187" s="5">
        <v>50</v>
      </c>
      <c r="AN187" s="5">
        <v>0</v>
      </c>
      <c r="AO187" s="5">
        <v>0</v>
      </c>
      <c r="AP187" s="5">
        <v>46</v>
      </c>
      <c r="AQ187" s="5">
        <v>45</v>
      </c>
      <c r="AR187" s="5">
        <v>46</v>
      </c>
      <c r="AS187" s="5">
        <v>0</v>
      </c>
      <c r="AT187" s="5">
        <f t="shared" si="3"/>
        <v>51</v>
      </c>
      <c r="AU187">
        <v>4</v>
      </c>
      <c r="AV187" t="s">
        <v>10040</v>
      </c>
      <c r="AW187">
        <v>0.08</v>
      </c>
      <c r="AX187" s="11" t="s">
        <v>10051</v>
      </c>
      <c r="AY187" t="s">
        <v>248</v>
      </c>
    </row>
    <row r="188" spans="1:51" hidden="1" x14ac:dyDescent="0.25">
      <c r="A188" s="5" t="s">
        <v>37</v>
      </c>
      <c r="B188" s="5" t="s">
        <v>19</v>
      </c>
      <c r="C188" s="5" t="s">
        <v>587</v>
      </c>
      <c r="D188" s="5" t="s">
        <v>239</v>
      </c>
      <c r="E188" s="5" t="s">
        <v>9807</v>
      </c>
      <c r="F188" s="5" t="s">
        <v>743</v>
      </c>
      <c r="G188" s="6" t="s">
        <v>744</v>
      </c>
      <c r="H188" s="5" t="s">
        <v>745</v>
      </c>
      <c r="I188" s="5" t="s">
        <v>739</v>
      </c>
      <c r="J188" s="5" t="s">
        <v>21</v>
      </c>
      <c r="K188" s="5" t="s">
        <v>85</v>
      </c>
      <c r="L188" s="5" t="s">
        <v>248</v>
      </c>
      <c r="M188" s="5">
        <v>111</v>
      </c>
      <c r="N188" s="5">
        <v>95</v>
      </c>
      <c r="O188" s="5">
        <v>3</v>
      </c>
      <c r="P188" s="5">
        <v>5</v>
      </c>
      <c r="Q188" s="5">
        <v>4</v>
      </c>
      <c r="R188" s="5">
        <v>4</v>
      </c>
      <c r="S188" s="5">
        <v>0</v>
      </c>
      <c r="T188" s="5">
        <v>0</v>
      </c>
      <c r="U188" s="5">
        <v>4</v>
      </c>
      <c r="V188" s="5">
        <v>6</v>
      </c>
      <c r="W188" s="5">
        <v>4</v>
      </c>
      <c r="X188" s="5">
        <v>5</v>
      </c>
      <c r="Y188" s="5">
        <v>3</v>
      </c>
      <c r="Z188" s="5">
        <v>0</v>
      </c>
      <c r="AA188" s="5">
        <v>0</v>
      </c>
      <c r="AB188" s="5">
        <v>6</v>
      </c>
      <c r="AC188" s="5">
        <v>2</v>
      </c>
      <c r="AD188" s="5">
        <v>5</v>
      </c>
      <c r="AE188" s="5">
        <v>6</v>
      </c>
      <c r="AF188" s="5">
        <v>3</v>
      </c>
      <c r="AG188" s="5">
        <v>0</v>
      </c>
      <c r="AH188" s="5">
        <v>0</v>
      </c>
      <c r="AI188" s="5">
        <v>4</v>
      </c>
      <c r="AJ188" s="6">
        <v>5</v>
      </c>
      <c r="AK188" s="5">
        <v>6</v>
      </c>
      <c r="AL188" s="5">
        <v>4</v>
      </c>
      <c r="AM188" s="5">
        <v>4</v>
      </c>
      <c r="AN188" s="5">
        <v>0</v>
      </c>
      <c r="AO188" s="5">
        <v>0</v>
      </c>
      <c r="AP188" s="5">
        <v>4</v>
      </c>
      <c r="AQ188" s="5">
        <v>5</v>
      </c>
      <c r="AR188" s="5">
        <v>3</v>
      </c>
      <c r="AS188" s="5">
        <v>0</v>
      </c>
      <c r="AT188" s="5">
        <f t="shared" si="3"/>
        <v>6</v>
      </c>
      <c r="AU188">
        <v>1</v>
      </c>
      <c r="AV188" t="s">
        <v>10040</v>
      </c>
      <c r="AW188">
        <v>0.02</v>
      </c>
      <c r="AX188" s="11" t="s">
        <v>10051</v>
      </c>
      <c r="AY188" t="s">
        <v>248</v>
      </c>
    </row>
    <row r="189" spans="1:51" hidden="1" x14ac:dyDescent="0.25">
      <c r="A189" s="5" t="s">
        <v>37</v>
      </c>
      <c r="B189" s="5" t="s">
        <v>19</v>
      </c>
      <c r="C189" s="5" t="s">
        <v>587</v>
      </c>
      <c r="D189" s="5" t="s">
        <v>239</v>
      </c>
      <c r="E189" s="5" t="s">
        <v>9807</v>
      </c>
      <c r="F189" s="5" t="s">
        <v>746</v>
      </c>
      <c r="G189" s="6" t="s">
        <v>747</v>
      </c>
      <c r="H189" s="5" t="s">
        <v>748</v>
      </c>
      <c r="I189" s="5" t="s">
        <v>739</v>
      </c>
      <c r="J189" s="5" t="s">
        <v>21</v>
      </c>
      <c r="K189" s="5" t="s">
        <v>85</v>
      </c>
      <c r="L189" s="5" t="s">
        <v>248</v>
      </c>
      <c r="M189" s="5">
        <v>3181</v>
      </c>
      <c r="N189" s="5">
        <v>3487</v>
      </c>
      <c r="O189" s="5">
        <v>147</v>
      </c>
      <c r="P189" s="5">
        <v>149</v>
      </c>
      <c r="Q189" s="5">
        <v>155</v>
      </c>
      <c r="R189" s="5">
        <v>162</v>
      </c>
      <c r="S189" s="5">
        <v>0</v>
      </c>
      <c r="T189" s="5">
        <v>0</v>
      </c>
      <c r="U189" s="5">
        <v>160</v>
      </c>
      <c r="V189" s="5">
        <v>164</v>
      </c>
      <c r="W189" s="5">
        <v>153</v>
      </c>
      <c r="X189" s="5">
        <v>163</v>
      </c>
      <c r="Y189" s="5">
        <v>163</v>
      </c>
      <c r="Z189" s="5">
        <v>0</v>
      </c>
      <c r="AA189" s="5">
        <v>0</v>
      </c>
      <c r="AB189" s="5">
        <v>160</v>
      </c>
      <c r="AC189" s="5">
        <v>165</v>
      </c>
      <c r="AD189" s="5">
        <v>154</v>
      </c>
      <c r="AE189" s="5">
        <v>164</v>
      </c>
      <c r="AF189" s="5">
        <v>163</v>
      </c>
      <c r="AG189" s="5">
        <v>0</v>
      </c>
      <c r="AH189" s="5">
        <v>0</v>
      </c>
      <c r="AI189" s="5">
        <v>160</v>
      </c>
      <c r="AJ189" s="6">
        <v>165</v>
      </c>
      <c r="AK189" s="5">
        <v>154</v>
      </c>
      <c r="AL189" s="5">
        <v>165</v>
      </c>
      <c r="AM189" s="5">
        <v>163</v>
      </c>
      <c r="AN189" s="5">
        <v>0</v>
      </c>
      <c r="AO189" s="5">
        <v>0</v>
      </c>
      <c r="AP189" s="5">
        <v>150</v>
      </c>
      <c r="AQ189" s="5">
        <v>153</v>
      </c>
      <c r="AR189" s="5">
        <v>155</v>
      </c>
      <c r="AS189" s="5">
        <v>0</v>
      </c>
      <c r="AT189" s="5">
        <f t="shared" si="3"/>
        <v>165</v>
      </c>
      <c r="AU189">
        <v>12</v>
      </c>
      <c r="AV189" t="s">
        <v>10040</v>
      </c>
      <c r="AW189">
        <v>0.24</v>
      </c>
      <c r="AX189" s="11" t="s">
        <v>10051</v>
      </c>
      <c r="AY189" t="s">
        <v>248</v>
      </c>
    </row>
    <row r="190" spans="1:51" hidden="1" x14ac:dyDescent="0.25">
      <c r="A190" s="5" t="s">
        <v>37</v>
      </c>
      <c r="B190" s="5" t="s">
        <v>19</v>
      </c>
      <c r="C190" s="5" t="s">
        <v>587</v>
      </c>
      <c r="D190" s="5" t="s">
        <v>239</v>
      </c>
      <c r="E190" s="5" t="s">
        <v>9807</v>
      </c>
      <c r="F190" s="5" t="s">
        <v>749</v>
      </c>
      <c r="G190" s="6" t="s">
        <v>750</v>
      </c>
      <c r="H190" s="5" t="s">
        <v>751</v>
      </c>
      <c r="I190" s="5" t="s">
        <v>22</v>
      </c>
      <c r="J190" s="5" t="s">
        <v>21</v>
      </c>
      <c r="K190" s="5" t="s">
        <v>97</v>
      </c>
      <c r="L190" s="5" t="s">
        <v>75</v>
      </c>
      <c r="M190" s="5">
        <v>2569</v>
      </c>
      <c r="N190" s="5">
        <v>2867</v>
      </c>
      <c r="O190" s="5">
        <v>121</v>
      </c>
      <c r="P190" s="5">
        <v>123</v>
      </c>
      <c r="Q190" s="5">
        <v>124</v>
      </c>
      <c r="R190" s="5">
        <v>137</v>
      </c>
      <c r="S190" s="5">
        <v>0</v>
      </c>
      <c r="T190" s="5">
        <v>0</v>
      </c>
      <c r="U190" s="5">
        <v>132</v>
      </c>
      <c r="V190" s="5">
        <v>133</v>
      </c>
      <c r="W190" s="5">
        <v>126</v>
      </c>
      <c r="X190" s="5">
        <v>135</v>
      </c>
      <c r="Y190" s="5">
        <v>137</v>
      </c>
      <c r="Z190" s="5">
        <v>0</v>
      </c>
      <c r="AA190" s="5">
        <v>0</v>
      </c>
      <c r="AB190" s="5">
        <v>130</v>
      </c>
      <c r="AC190" s="5">
        <v>136</v>
      </c>
      <c r="AD190" s="5">
        <v>124</v>
      </c>
      <c r="AE190" s="5">
        <v>133</v>
      </c>
      <c r="AF190" s="5">
        <v>137</v>
      </c>
      <c r="AG190" s="5">
        <v>0</v>
      </c>
      <c r="AH190" s="5">
        <v>0</v>
      </c>
      <c r="AI190" s="5">
        <v>133</v>
      </c>
      <c r="AJ190" s="6">
        <v>134</v>
      </c>
      <c r="AK190" s="5">
        <v>124</v>
      </c>
      <c r="AL190" s="5">
        <v>135</v>
      </c>
      <c r="AM190" s="5">
        <v>137</v>
      </c>
      <c r="AN190" s="5">
        <v>0</v>
      </c>
      <c r="AO190" s="5">
        <v>0</v>
      </c>
      <c r="AP190" s="5">
        <v>123</v>
      </c>
      <c r="AQ190" s="5">
        <v>126</v>
      </c>
      <c r="AR190" s="5">
        <v>127</v>
      </c>
      <c r="AS190" s="5">
        <v>0</v>
      </c>
      <c r="AT190" s="5">
        <f t="shared" si="3"/>
        <v>137</v>
      </c>
      <c r="AU190">
        <v>17</v>
      </c>
      <c r="AV190">
        <v>2.527575E-2</v>
      </c>
      <c r="AW190">
        <v>0.42968774999999998</v>
      </c>
      <c r="AX190" s="11" t="s">
        <v>10051</v>
      </c>
      <c r="AY190" t="s">
        <v>75</v>
      </c>
    </row>
    <row r="191" spans="1:51" hidden="1" x14ac:dyDescent="0.25">
      <c r="A191" s="5" t="s">
        <v>37</v>
      </c>
      <c r="B191" s="5" t="s">
        <v>19</v>
      </c>
      <c r="C191" s="5" t="s">
        <v>587</v>
      </c>
      <c r="D191" s="5" t="s">
        <v>239</v>
      </c>
      <c r="E191" s="5" t="s">
        <v>9807</v>
      </c>
      <c r="F191" s="5" t="s">
        <v>752</v>
      </c>
      <c r="G191" s="6" t="s">
        <v>753</v>
      </c>
      <c r="H191" s="5" t="s">
        <v>754</v>
      </c>
      <c r="I191" s="5" t="s">
        <v>22</v>
      </c>
      <c r="J191" s="5" t="s">
        <v>21</v>
      </c>
      <c r="K191" s="5" t="s">
        <v>97</v>
      </c>
      <c r="L191" s="5" t="s">
        <v>75</v>
      </c>
      <c r="M191" s="5">
        <v>3292</v>
      </c>
      <c r="N191" s="5">
        <v>3582</v>
      </c>
      <c r="O191" s="5">
        <v>150</v>
      </c>
      <c r="P191" s="5">
        <v>154</v>
      </c>
      <c r="Q191" s="5">
        <v>159</v>
      </c>
      <c r="R191" s="5">
        <v>166</v>
      </c>
      <c r="S191" s="5">
        <v>0</v>
      </c>
      <c r="T191" s="5">
        <v>0</v>
      </c>
      <c r="U191" s="5">
        <v>164</v>
      </c>
      <c r="V191" s="5">
        <v>170</v>
      </c>
      <c r="W191" s="5">
        <v>157</v>
      </c>
      <c r="X191" s="5">
        <v>168</v>
      </c>
      <c r="Y191" s="5">
        <v>166</v>
      </c>
      <c r="Z191" s="5">
        <v>0</v>
      </c>
      <c r="AA191" s="5">
        <v>0</v>
      </c>
      <c r="AB191" s="5">
        <v>166</v>
      </c>
      <c r="AC191" s="5">
        <v>167</v>
      </c>
      <c r="AD191" s="5">
        <v>159</v>
      </c>
      <c r="AE191" s="5">
        <v>170</v>
      </c>
      <c r="AF191" s="5">
        <v>166</v>
      </c>
      <c r="AG191" s="5">
        <v>0</v>
      </c>
      <c r="AH191" s="5">
        <v>0</v>
      </c>
      <c r="AI191" s="5">
        <v>164</v>
      </c>
      <c r="AJ191" s="6">
        <v>170</v>
      </c>
      <c r="AK191" s="5">
        <v>160</v>
      </c>
      <c r="AL191" s="5">
        <v>169</v>
      </c>
      <c r="AM191" s="5">
        <v>167</v>
      </c>
      <c r="AN191" s="5">
        <v>0</v>
      </c>
      <c r="AO191" s="5">
        <v>0</v>
      </c>
      <c r="AP191" s="5">
        <v>154</v>
      </c>
      <c r="AQ191" s="5">
        <v>158</v>
      </c>
      <c r="AR191" s="5">
        <v>158</v>
      </c>
      <c r="AS191" s="5">
        <v>0</v>
      </c>
      <c r="AT191" s="5">
        <f t="shared" si="3"/>
        <v>170</v>
      </c>
      <c r="AU191">
        <v>22</v>
      </c>
      <c r="AV191">
        <v>2.527575E-2</v>
      </c>
      <c r="AW191">
        <v>0.55606650000000002</v>
      </c>
      <c r="AX191" s="11" t="s">
        <v>10051</v>
      </c>
      <c r="AY191" t="s">
        <v>75</v>
      </c>
    </row>
    <row r="192" spans="1:51" hidden="1" x14ac:dyDescent="0.25">
      <c r="A192" s="5" t="s">
        <v>37</v>
      </c>
      <c r="B192" s="5" t="s">
        <v>19</v>
      </c>
      <c r="C192" s="5" t="s">
        <v>587</v>
      </c>
      <c r="D192" s="5" t="s">
        <v>272</v>
      </c>
      <c r="E192" s="5" t="s">
        <v>9808</v>
      </c>
      <c r="F192" s="5" t="s">
        <v>755</v>
      </c>
      <c r="G192" s="6" t="s">
        <v>756</v>
      </c>
      <c r="H192" s="5" t="s">
        <v>757</v>
      </c>
      <c r="I192" s="5" t="s">
        <v>540</v>
      </c>
      <c r="J192" s="5" t="s">
        <v>21</v>
      </c>
      <c r="K192" s="5" t="s">
        <v>60</v>
      </c>
      <c r="L192" s="5" t="s">
        <v>758</v>
      </c>
      <c r="M192" s="5">
        <v>139</v>
      </c>
      <c r="N192" s="5">
        <v>205</v>
      </c>
      <c r="O192" s="5">
        <v>6</v>
      </c>
      <c r="P192" s="5">
        <v>7</v>
      </c>
      <c r="Q192" s="5">
        <v>8</v>
      </c>
      <c r="R192" s="5">
        <v>5</v>
      </c>
      <c r="S192" s="5">
        <v>0</v>
      </c>
      <c r="T192" s="5">
        <v>0</v>
      </c>
      <c r="U192" s="5">
        <v>6</v>
      </c>
      <c r="V192" s="5">
        <v>9</v>
      </c>
      <c r="W192" s="5">
        <v>5</v>
      </c>
      <c r="X192" s="5">
        <v>8</v>
      </c>
      <c r="Y192" s="5">
        <v>5</v>
      </c>
      <c r="Z192" s="5">
        <v>0</v>
      </c>
      <c r="AA192" s="5">
        <v>0</v>
      </c>
      <c r="AB192" s="5">
        <v>10</v>
      </c>
      <c r="AC192" s="5">
        <v>6</v>
      </c>
      <c r="AD192" s="5">
        <v>13</v>
      </c>
      <c r="AE192" s="5">
        <v>5</v>
      </c>
      <c r="AF192" s="5">
        <v>8</v>
      </c>
      <c r="AG192" s="5">
        <v>0</v>
      </c>
      <c r="AH192" s="5">
        <v>0</v>
      </c>
      <c r="AI192" s="5">
        <v>6</v>
      </c>
      <c r="AJ192" s="6">
        <v>7</v>
      </c>
      <c r="AK192" s="5">
        <v>9</v>
      </c>
      <c r="AL192" s="5">
        <v>16</v>
      </c>
      <c r="AM192" s="5">
        <v>17</v>
      </c>
      <c r="AN192" s="5">
        <v>0</v>
      </c>
      <c r="AO192" s="5">
        <v>0</v>
      </c>
      <c r="AP192" s="5">
        <v>18</v>
      </c>
      <c r="AQ192" s="5">
        <v>17</v>
      </c>
      <c r="AR192" s="5">
        <v>14</v>
      </c>
      <c r="AS192" s="5">
        <v>0</v>
      </c>
      <c r="AT192" s="5">
        <f t="shared" si="3"/>
        <v>18</v>
      </c>
      <c r="AU192">
        <v>1</v>
      </c>
      <c r="AV192">
        <v>6.5651625000000005E-2</v>
      </c>
      <c r="AW192">
        <v>6.5651625000000005E-2</v>
      </c>
      <c r="AX192" s="11" t="s">
        <v>10048</v>
      </c>
      <c r="AY192" t="s">
        <v>758</v>
      </c>
    </row>
    <row r="193" spans="1:51" hidden="1" x14ac:dyDescent="0.25">
      <c r="A193" s="5" t="s">
        <v>37</v>
      </c>
      <c r="B193" s="5" t="s">
        <v>19</v>
      </c>
      <c r="C193" s="5" t="s">
        <v>587</v>
      </c>
      <c r="D193" s="5" t="s">
        <v>272</v>
      </c>
      <c r="E193" s="5" t="s">
        <v>9808</v>
      </c>
      <c r="F193" s="5" t="s">
        <v>759</v>
      </c>
      <c r="G193" s="6" t="s">
        <v>760</v>
      </c>
      <c r="H193" s="5" t="s">
        <v>761</v>
      </c>
      <c r="I193" s="5" t="s">
        <v>540</v>
      </c>
      <c r="J193" s="5" t="s">
        <v>21</v>
      </c>
      <c r="K193" s="5" t="s">
        <v>60</v>
      </c>
      <c r="L193" s="5" t="s">
        <v>758</v>
      </c>
      <c r="M193" s="5">
        <v>3481</v>
      </c>
      <c r="N193" s="5">
        <v>1303</v>
      </c>
      <c r="O193" s="5">
        <v>57</v>
      </c>
      <c r="P193" s="5">
        <v>57</v>
      </c>
      <c r="Q193" s="5">
        <v>52</v>
      </c>
      <c r="R193" s="5">
        <v>63</v>
      </c>
      <c r="S193" s="5">
        <v>0</v>
      </c>
      <c r="T193" s="5">
        <v>0</v>
      </c>
      <c r="U193" s="5">
        <v>63</v>
      </c>
      <c r="V193" s="5">
        <v>57</v>
      </c>
      <c r="W193" s="5">
        <v>57</v>
      </c>
      <c r="X193" s="5">
        <v>63</v>
      </c>
      <c r="Y193" s="5">
        <v>61</v>
      </c>
      <c r="Z193" s="5">
        <v>0</v>
      </c>
      <c r="AA193" s="5">
        <v>0</v>
      </c>
      <c r="AB193" s="5">
        <v>59</v>
      </c>
      <c r="AC193" s="5">
        <v>61</v>
      </c>
      <c r="AD193" s="5">
        <v>54</v>
      </c>
      <c r="AE193" s="5">
        <v>62</v>
      </c>
      <c r="AF193" s="5">
        <v>61</v>
      </c>
      <c r="AG193" s="5">
        <v>0</v>
      </c>
      <c r="AH193" s="5">
        <v>0</v>
      </c>
      <c r="AI193" s="5">
        <v>62</v>
      </c>
      <c r="AJ193" s="6">
        <v>61</v>
      </c>
      <c r="AK193" s="5">
        <v>53</v>
      </c>
      <c r="AL193" s="5">
        <v>63</v>
      </c>
      <c r="AM193" s="5">
        <v>61</v>
      </c>
      <c r="AN193" s="5">
        <v>0</v>
      </c>
      <c r="AO193" s="5">
        <v>0</v>
      </c>
      <c r="AP193" s="5">
        <v>52</v>
      </c>
      <c r="AQ193" s="5">
        <v>60</v>
      </c>
      <c r="AR193" s="5">
        <v>64</v>
      </c>
      <c r="AS193" s="5">
        <v>0</v>
      </c>
      <c r="AT193" s="5">
        <f t="shared" si="3"/>
        <v>64</v>
      </c>
      <c r="AU193">
        <v>4</v>
      </c>
      <c r="AV193">
        <v>3.2989125000000001E-2</v>
      </c>
      <c r="AW193">
        <v>0.1319565</v>
      </c>
      <c r="AX193" s="11" t="s">
        <v>10048</v>
      </c>
      <c r="AY193" t="s">
        <v>758</v>
      </c>
    </row>
    <row r="194" spans="1:51" hidden="1" x14ac:dyDescent="0.25">
      <c r="A194" s="5" t="s">
        <v>37</v>
      </c>
      <c r="B194" s="5" t="s">
        <v>19</v>
      </c>
      <c r="C194" s="5" t="s">
        <v>587</v>
      </c>
      <c r="D194" s="5" t="s">
        <v>272</v>
      </c>
      <c r="E194" s="5" t="s">
        <v>9808</v>
      </c>
      <c r="F194" s="5" t="s">
        <v>762</v>
      </c>
      <c r="G194" s="6" t="s">
        <v>763</v>
      </c>
      <c r="H194" s="5" t="s">
        <v>764</v>
      </c>
      <c r="I194" s="5" t="s">
        <v>540</v>
      </c>
      <c r="J194" s="5" t="s">
        <v>21</v>
      </c>
      <c r="K194" s="5" t="s">
        <v>60</v>
      </c>
      <c r="L194" s="5" t="s">
        <v>758</v>
      </c>
      <c r="M194" s="5">
        <v>1029</v>
      </c>
      <c r="N194" s="5">
        <v>1643</v>
      </c>
      <c r="O194" s="5">
        <v>70</v>
      </c>
      <c r="P194" s="5">
        <v>72</v>
      </c>
      <c r="Q194" s="5">
        <v>78</v>
      </c>
      <c r="R194" s="5">
        <v>80</v>
      </c>
      <c r="S194" s="5">
        <v>0</v>
      </c>
      <c r="T194" s="5">
        <v>0</v>
      </c>
      <c r="U194" s="5">
        <v>76</v>
      </c>
      <c r="V194" s="5">
        <v>82</v>
      </c>
      <c r="W194" s="5">
        <v>76</v>
      </c>
      <c r="X194" s="5">
        <v>77</v>
      </c>
      <c r="Y194" s="5">
        <v>82</v>
      </c>
      <c r="Z194" s="5">
        <v>0</v>
      </c>
      <c r="AA194" s="5">
        <v>0</v>
      </c>
      <c r="AB194" s="5">
        <v>76</v>
      </c>
      <c r="AC194" s="5">
        <v>81</v>
      </c>
      <c r="AD194" s="5">
        <v>71</v>
      </c>
      <c r="AE194" s="5">
        <v>81</v>
      </c>
      <c r="AF194" s="5">
        <v>79</v>
      </c>
      <c r="AG194" s="5">
        <v>0</v>
      </c>
      <c r="AH194" s="5">
        <v>0</v>
      </c>
      <c r="AI194" s="5">
        <v>77</v>
      </c>
      <c r="AJ194" s="6">
        <v>80</v>
      </c>
      <c r="AK194" s="5">
        <v>76</v>
      </c>
      <c r="AL194" s="5">
        <v>69</v>
      </c>
      <c r="AM194" s="5">
        <v>71</v>
      </c>
      <c r="AN194" s="5">
        <v>0</v>
      </c>
      <c r="AO194" s="5">
        <v>0</v>
      </c>
      <c r="AP194" s="5">
        <v>67</v>
      </c>
      <c r="AQ194" s="5">
        <v>62</v>
      </c>
      <c r="AR194" s="5">
        <v>60</v>
      </c>
      <c r="AS194" s="5">
        <v>0</v>
      </c>
      <c r="AT194" s="5">
        <f t="shared" si="3"/>
        <v>82</v>
      </c>
      <c r="AU194">
        <v>5</v>
      </c>
      <c r="AV194">
        <v>6.5651625000000005E-2</v>
      </c>
      <c r="AW194">
        <v>0.32825812500000001</v>
      </c>
      <c r="AX194" s="11" t="s">
        <v>10048</v>
      </c>
      <c r="AY194" t="s">
        <v>758</v>
      </c>
    </row>
    <row r="195" spans="1:51" hidden="1" x14ac:dyDescent="0.25">
      <c r="A195" s="5" t="s">
        <v>37</v>
      </c>
      <c r="B195" s="5" t="s">
        <v>19</v>
      </c>
      <c r="C195" s="5" t="s">
        <v>587</v>
      </c>
      <c r="D195" s="5" t="s">
        <v>272</v>
      </c>
      <c r="E195" s="5" t="s">
        <v>9808</v>
      </c>
      <c r="F195" s="5" t="s">
        <v>765</v>
      </c>
      <c r="G195" s="6" t="s">
        <v>766</v>
      </c>
      <c r="H195" s="5" t="s">
        <v>767</v>
      </c>
      <c r="I195" s="5" t="s">
        <v>90</v>
      </c>
      <c r="J195" s="5" t="s">
        <v>21</v>
      </c>
      <c r="K195" s="5" t="s">
        <v>60</v>
      </c>
      <c r="L195" s="5" t="s">
        <v>61</v>
      </c>
      <c r="M195" s="5">
        <v>5861</v>
      </c>
      <c r="N195" s="5">
        <v>6449</v>
      </c>
      <c r="O195" s="5">
        <v>271</v>
      </c>
      <c r="P195" s="5">
        <v>277</v>
      </c>
      <c r="Q195" s="5">
        <v>283</v>
      </c>
      <c r="R195" s="5">
        <v>303</v>
      </c>
      <c r="S195" s="5">
        <v>0</v>
      </c>
      <c r="T195" s="5">
        <v>0</v>
      </c>
      <c r="U195" s="5">
        <v>296</v>
      </c>
      <c r="V195" s="5">
        <v>303</v>
      </c>
      <c r="W195" s="5">
        <v>283</v>
      </c>
      <c r="X195" s="5">
        <v>303</v>
      </c>
      <c r="Y195" s="5">
        <v>303</v>
      </c>
      <c r="Z195" s="5">
        <v>0</v>
      </c>
      <c r="AA195" s="5">
        <v>0</v>
      </c>
      <c r="AB195" s="5">
        <v>296</v>
      </c>
      <c r="AC195" s="5">
        <v>303</v>
      </c>
      <c r="AD195" s="5">
        <v>283</v>
      </c>
      <c r="AE195" s="5">
        <v>303</v>
      </c>
      <c r="AF195" s="5">
        <v>303</v>
      </c>
      <c r="AG195" s="5">
        <v>0</v>
      </c>
      <c r="AH195" s="5">
        <v>0</v>
      </c>
      <c r="AI195" s="5">
        <v>297</v>
      </c>
      <c r="AJ195" s="6">
        <v>304</v>
      </c>
      <c r="AK195" s="5">
        <v>284</v>
      </c>
      <c r="AL195" s="5">
        <v>304</v>
      </c>
      <c r="AM195" s="5">
        <v>304</v>
      </c>
      <c r="AN195" s="5">
        <v>0</v>
      </c>
      <c r="AO195" s="5">
        <v>0</v>
      </c>
      <c r="AP195" s="5">
        <v>277</v>
      </c>
      <c r="AQ195" s="5">
        <v>284</v>
      </c>
      <c r="AR195" s="5">
        <v>285</v>
      </c>
      <c r="AS195" s="5">
        <v>0</v>
      </c>
      <c r="AT195" s="5">
        <f t="shared" si="3"/>
        <v>304</v>
      </c>
      <c r="AU195">
        <v>61</v>
      </c>
      <c r="AV195">
        <v>6.3676800000000006E-2</v>
      </c>
      <c r="AW195">
        <v>3.8842848000000005</v>
      </c>
      <c r="AX195" s="11" t="s">
        <v>10048</v>
      </c>
      <c r="AY195" t="s">
        <v>61</v>
      </c>
    </row>
    <row r="196" spans="1:51" hidden="1" x14ac:dyDescent="0.25">
      <c r="A196" s="5" t="s">
        <v>37</v>
      </c>
      <c r="B196" s="5" t="s">
        <v>19</v>
      </c>
      <c r="C196" s="5" t="s">
        <v>587</v>
      </c>
      <c r="D196" s="5" t="s">
        <v>272</v>
      </c>
      <c r="E196" s="5" t="s">
        <v>9808</v>
      </c>
      <c r="F196" s="5" t="s">
        <v>768</v>
      </c>
      <c r="G196" s="6" t="s">
        <v>769</v>
      </c>
      <c r="H196" s="5" t="s">
        <v>770</v>
      </c>
      <c r="I196" s="5" t="s">
        <v>540</v>
      </c>
      <c r="J196" s="5" t="s">
        <v>21</v>
      </c>
      <c r="K196" s="5" t="s">
        <v>65</v>
      </c>
      <c r="L196" s="5" t="s">
        <v>758</v>
      </c>
      <c r="M196" s="5">
        <v>34</v>
      </c>
      <c r="N196" s="5">
        <v>5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1</v>
      </c>
      <c r="AD196" s="5">
        <v>4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6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f t="shared" si="3"/>
        <v>4</v>
      </c>
      <c r="AU196">
        <v>0</v>
      </c>
      <c r="AV196">
        <v>6.5651625000000005E-2</v>
      </c>
      <c r="AW196">
        <v>0</v>
      </c>
      <c r="AX196" s="11" t="s">
        <v>10048</v>
      </c>
      <c r="AY196" t="s">
        <v>758</v>
      </c>
    </row>
    <row r="197" spans="1:51" hidden="1" x14ac:dyDescent="0.25">
      <c r="A197" s="5" t="s">
        <v>37</v>
      </c>
      <c r="B197" s="5" t="s">
        <v>19</v>
      </c>
      <c r="C197" s="5" t="s">
        <v>587</v>
      </c>
      <c r="D197" s="5" t="s">
        <v>272</v>
      </c>
      <c r="E197" s="5" t="s">
        <v>9808</v>
      </c>
      <c r="F197" s="5" t="s">
        <v>771</v>
      </c>
      <c r="G197" s="6" t="s">
        <v>772</v>
      </c>
      <c r="H197" s="5" t="s">
        <v>773</v>
      </c>
      <c r="I197" s="5" t="s">
        <v>540</v>
      </c>
      <c r="J197" s="5" t="s">
        <v>21</v>
      </c>
      <c r="K197" s="5" t="s">
        <v>65</v>
      </c>
      <c r="L197" s="5" t="s">
        <v>758</v>
      </c>
      <c r="M197" s="5">
        <v>4510</v>
      </c>
      <c r="N197" s="5">
        <v>2946</v>
      </c>
      <c r="O197" s="5">
        <v>127</v>
      </c>
      <c r="P197" s="5">
        <v>129</v>
      </c>
      <c r="Q197" s="5">
        <v>130</v>
      </c>
      <c r="R197" s="5">
        <v>143</v>
      </c>
      <c r="S197" s="5">
        <v>0</v>
      </c>
      <c r="T197" s="5">
        <v>0</v>
      </c>
      <c r="U197" s="5">
        <v>139</v>
      </c>
      <c r="V197" s="5">
        <v>139</v>
      </c>
      <c r="W197" s="5">
        <v>133</v>
      </c>
      <c r="X197" s="5">
        <v>140</v>
      </c>
      <c r="Y197" s="5">
        <v>143</v>
      </c>
      <c r="Z197" s="5">
        <v>0</v>
      </c>
      <c r="AA197" s="5">
        <v>0</v>
      </c>
      <c r="AB197" s="5">
        <v>135</v>
      </c>
      <c r="AC197" s="5">
        <v>142</v>
      </c>
      <c r="AD197" s="5">
        <v>125</v>
      </c>
      <c r="AE197" s="5">
        <v>143</v>
      </c>
      <c r="AF197" s="5">
        <v>140</v>
      </c>
      <c r="AG197" s="5">
        <v>0</v>
      </c>
      <c r="AH197" s="5">
        <v>0</v>
      </c>
      <c r="AI197" s="5">
        <v>139</v>
      </c>
      <c r="AJ197" s="6">
        <v>141</v>
      </c>
      <c r="AK197" s="5">
        <v>129</v>
      </c>
      <c r="AL197" s="5">
        <v>132</v>
      </c>
      <c r="AM197" s="5">
        <v>132</v>
      </c>
      <c r="AN197" s="5">
        <v>0</v>
      </c>
      <c r="AO197" s="5">
        <v>0</v>
      </c>
      <c r="AP197" s="5">
        <v>119</v>
      </c>
      <c r="AQ197" s="5">
        <v>122</v>
      </c>
      <c r="AR197" s="5">
        <v>124</v>
      </c>
      <c r="AS197" s="5">
        <v>0</v>
      </c>
      <c r="AT197" s="5">
        <f t="shared" si="3"/>
        <v>143</v>
      </c>
      <c r="AU197">
        <v>9</v>
      </c>
      <c r="AV197">
        <v>6.5651625000000005E-2</v>
      </c>
      <c r="AW197">
        <v>0.59086462500000003</v>
      </c>
      <c r="AX197" s="11" t="s">
        <v>10048</v>
      </c>
      <c r="AY197" t="s">
        <v>758</v>
      </c>
    </row>
    <row r="198" spans="1:51" hidden="1" x14ac:dyDescent="0.25">
      <c r="A198" s="5" t="s">
        <v>37</v>
      </c>
      <c r="B198" s="5" t="s">
        <v>19</v>
      </c>
      <c r="C198" s="5" t="s">
        <v>587</v>
      </c>
      <c r="D198" s="5" t="s">
        <v>272</v>
      </c>
      <c r="E198" s="5" t="s">
        <v>9808</v>
      </c>
      <c r="F198" s="5" t="s">
        <v>774</v>
      </c>
      <c r="G198" s="6" t="s">
        <v>775</v>
      </c>
      <c r="H198" s="5" t="s">
        <v>776</v>
      </c>
      <c r="I198" s="5" t="s">
        <v>540</v>
      </c>
      <c r="J198" s="5" t="s">
        <v>21</v>
      </c>
      <c r="K198" s="5" t="s">
        <v>65</v>
      </c>
      <c r="L198" s="5" t="s">
        <v>758</v>
      </c>
      <c r="M198" s="5">
        <v>105</v>
      </c>
      <c r="N198" s="5">
        <v>200</v>
      </c>
      <c r="O198" s="5">
        <v>6</v>
      </c>
      <c r="P198" s="5">
        <v>7</v>
      </c>
      <c r="Q198" s="5">
        <v>8</v>
      </c>
      <c r="R198" s="5">
        <v>5</v>
      </c>
      <c r="S198" s="5">
        <v>0</v>
      </c>
      <c r="T198" s="5">
        <v>0</v>
      </c>
      <c r="U198" s="5">
        <v>6</v>
      </c>
      <c r="V198" s="5">
        <v>9</v>
      </c>
      <c r="W198" s="5">
        <v>5</v>
      </c>
      <c r="X198" s="5">
        <v>8</v>
      </c>
      <c r="Y198" s="5">
        <v>5</v>
      </c>
      <c r="Z198" s="5">
        <v>0</v>
      </c>
      <c r="AA198" s="5">
        <v>0</v>
      </c>
      <c r="AB198" s="5">
        <v>10</v>
      </c>
      <c r="AC198" s="5">
        <v>5</v>
      </c>
      <c r="AD198" s="5">
        <v>9</v>
      </c>
      <c r="AE198" s="5">
        <v>5</v>
      </c>
      <c r="AF198" s="5">
        <v>8</v>
      </c>
      <c r="AG198" s="5">
        <v>0</v>
      </c>
      <c r="AH198" s="5">
        <v>0</v>
      </c>
      <c r="AI198" s="5">
        <v>6</v>
      </c>
      <c r="AJ198" s="6">
        <v>7</v>
      </c>
      <c r="AK198" s="5">
        <v>9</v>
      </c>
      <c r="AL198" s="5">
        <v>16</v>
      </c>
      <c r="AM198" s="5">
        <v>17</v>
      </c>
      <c r="AN198" s="5">
        <v>0</v>
      </c>
      <c r="AO198" s="5">
        <v>0</v>
      </c>
      <c r="AP198" s="5">
        <v>18</v>
      </c>
      <c r="AQ198" s="5">
        <v>17</v>
      </c>
      <c r="AR198" s="5">
        <v>14</v>
      </c>
      <c r="AS198" s="5">
        <v>0</v>
      </c>
      <c r="AT198" s="5">
        <f t="shared" si="3"/>
        <v>18</v>
      </c>
      <c r="AU198">
        <v>1</v>
      </c>
      <c r="AV198">
        <v>6.5651625000000005E-2</v>
      </c>
      <c r="AW198">
        <v>6.5651625000000005E-2</v>
      </c>
      <c r="AX198" s="11" t="s">
        <v>10048</v>
      </c>
      <c r="AY198" t="s">
        <v>758</v>
      </c>
    </row>
    <row r="199" spans="1:51" hidden="1" x14ac:dyDescent="0.25">
      <c r="A199" s="5" t="s">
        <v>37</v>
      </c>
      <c r="B199" s="5" t="s">
        <v>19</v>
      </c>
      <c r="C199" s="5" t="s">
        <v>587</v>
      </c>
      <c r="D199" s="5" t="s">
        <v>272</v>
      </c>
      <c r="E199" s="5" t="s">
        <v>9808</v>
      </c>
      <c r="F199" s="5" t="s">
        <v>777</v>
      </c>
      <c r="G199" s="6" t="s">
        <v>778</v>
      </c>
      <c r="H199" s="5" t="s">
        <v>779</v>
      </c>
      <c r="I199" s="5" t="s">
        <v>90</v>
      </c>
      <c r="J199" s="5" t="s">
        <v>21</v>
      </c>
      <c r="K199" s="5" t="s">
        <v>65</v>
      </c>
      <c r="L199" s="5" t="s">
        <v>61</v>
      </c>
      <c r="M199" s="5">
        <v>5861</v>
      </c>
      <c r="N199" s="5">
        <v>6449</v>
      </c>
      <c r="O199" s="5">
        <v>271</v>
      </c>
      <c r="P199" s="5">
        <v>277</v>
      </c>
      <c r="Q199" s="5">
        <v>283</v>
      </c>
      <c r="R199" s="5">
        <v>303</v>
      </c>
      <c r="S199" s="5">
        <v>0</v>
      </c>
      <c r="T199" s="5">
        <v>0</v>
      </c>
      <c r="U199" s="5">
        <v>296</v>
      </c>
      <c r="V199" s="5">
        <v>303</v>
      </c>
      <c r="W199" s="5">
        <v>283</v>
      </c>
      <c r="X199" s="5">
        <v>303</v>
      </c>
      <c r="Y199" s="5">
        <v>303</v>
      </c>
      <c r="Z199" s="5">
        <v>0</v>
      </c>
      <c r="AA199" s="5">
        <v>0</v>
      </c>
      <c r="AB199" s="5">
        <v>296</v>
      </c>
      <c r="AC199" s="5">
        <v>303</v>
      </c>
      <c r="AD199" s="5">
        <v>283</v>
      </c>
      <c r="AE199" s="5">
        <v>303</v>
      </c>
      <c r="AF199" s="5">
        <v>303</v>
      </c>
      <c r="AG199" s="5">
        <v>0</v>
      </c>
      <c r="AH199" s="5">
        <v>0</v>
      </c>
      <c r="AI199" s="5">
        <v>297</v>
      </c>
      <c r="AJ199" s="6">
        <v>304</v>
      </c>
      <c r="AK199" s="5">
        <v>284</v>
      </c>
      <c r="AL199" s="5">
        <v>304</v>
      </c>
      <c r="AM199" s="5">
        <v>304</v>
      </c>
      <c r="AN199" s="5">
        <v>0</v>
      </c>
      <c r="AO199" s="5">
        <v>0</v>
      </c>
      <c r="AP199" s="5">
        <v>277</v>
      </c>
      <c r="AQ199" s="5">
        <v>284</v>
      </c>
      <c r="AR199" s="5">
        <v>285</v>
      </c>
      <c r="AS199" s="5">
        <v>0</v>
      </c>
      <c r="AT199" s="5">
        <f t="shared" si="3"/>
        <v>304</v>
      </c>
      <c r="AU199">
        <v>61</v>
      </c>
      <c r="AV199">
        <v>6.3676800000000006E-2</v>
      </c>
      <c r="AW199">
        <v>3.8842848000000005</v>
      </c>
      <c r="AX199" s="11" t="s">
        <v>10048</v>
      </c>
      <c r="AY199" t="s">
        <v>61</v>
      </c>
    </row>
    <row r="200" spans="1:51" hidden="1" x14ac:dyDescent="0.25">
      <c r="A200" s="5" t="s">
        <v>37</v>
      </c>
      <c r="B200" s="5" t="s">
        <v>19</v>
      </c>
      <c r="C200" s="5" t="s">
        <v>587</v>
      </c>
      <c r="D200" s="5" t="s">
        <v>272</v>
      </c>
      <c r="E200" s="5" t="s">
        <v>9808</v>
      </c>
      <c r="F200" s="5" t="s">
        <v>780</v>
      </c>
      <c r="G200" s="6" t="s">
        <v>781</v>
      </c>
      <c r="H200" s="5" t="s">
        <v>782</v>
      </c>
      <c r="I200" s="5" t="s">
        <v>33</v>
      </c>
      <c r="J200" s="5" t="s">
        <v>21</v>
      </c>
      <c r="K200" s="5" t="s">
        <v>727</v>
      </c>
      <c r="L200" s="5" t="s">
        <v>282</v>
      </c>
      <c r="M200" s="5">
        <v>1970</v>
      </c>
      <c r="N200" s="5">
        <v>688</v>
      </c>
      <c r="O200" s="5">
        <v>32</v>
      </c>
      <c r="P200" s="5">
        <v>28</v>
      </c>
      <c r="Q200" s="5">
        <v>29</v>
      </c>
      <c r="R200" s="5">
        <v>32</v>
      </c>
      <c r="S200" s="5">
        <v>0</v>
      </c>
      <c r="T200" s="5">
        <v>0</v>
      </c>
      <c r="U200" s="5">
        <v>35</v>
      </c>
      <c r="V200" s="5">
        <v>27</v>
      </c>
      <c r="W200" s="5">
        <v>31</v>
      </c>
      <c r="X200" s="5">
        <v>33</v>
      </c>
      <c r="Y200" s="5">
        <v>34</v>
      </c>
      <c r="Z200" s="5">
        <v>0</v>
      </c>
      <c r="AA200" s="5">
        <v>0</v>
      </c>
      <c r="AB200" s="5">
        <v>31</v>
      </c>
      <c r="AC200" s="5">
        <v>32</v>
      </c>
      <c r="AD200" s="5">
        <v>26</v>
      </c>
      <c r="AE200" s="5">
        <v>34</v>
      </c>
      <c r="AF200" s="5">
        <v>33</v>
      </c>
      <c r="AG200" s="5">
        <v>0</v>
      </c>
      <c r="AH200" s="5">
        <v>0</v>
      </c>
      <c r="AI200" s="5">
        <v>33</v>
      </c>
      <c r="AJ200" s="6">
        <v>32</v>
      </c>
      <c r="AK200" s="5">
        <v>28</v>
      </c>
      <c r="AL200" s="5">
        <v>31</v>
      </c>
      <c r="AM200" s="5">
        <v>33</v>
      </c>
      <c r="AN200" s="5">
        <v>0</v>
      </c>
      <c r="AO200" s="5">
        <v>0</v>
      </c>
      <c r="AP200" s="5">
        <v>27</v>
      </c>
      <c r="AQ200" s="5">
        <v>30</v>
      </c>
      <c r="AR200" s="5">
        <v>37</v>
      </c>
      <c r="AS200" s="5">
        <v>0</v>
      </c>
      <c r="AT200" s="5">
        <f t="shared" si="3"/>
        <v>37</v>
      </c>
      <c r="AU200">
        <v>3</v>
      </c>
      <c r="AV200">
        <v>6.5651625000000005E-2</v>
      </c>
      <c r="AW200">
        <v>0.19695487500000003</v>
      </c>
      <c r="AX200" s="11" t="s">
        <v>10048</v>
      </c>
      <c r="AY200" t="s">
        <v>282</v>
      </c>
    </row>
    <row r="201" spans="1:51" hidden="1" x14ac:dyDescent="0.25">
      <c r="A201" s="5" t="s">
        <v>37</v>
      </c>
      <c r="B201" s="5" t="s">
        <v>19</v>
      </c>
      <c r="C201" s="5" t="s">
        <v>587</v>
      </c>
      <c r="D201" s="5" t="s">
        <v>272</v>
      </c>
      <c r="E201" s="5" t="s">
        <v>9808</v>
      </c>
      <c r="F201" s="5" t="s">
        <v>783</v>
      </c>
      <c r="G201" s="6" t="s">
        <v>784</v>
      </c>
      <c r="H201" s="5" t="s">
        <v>785</v>
      </c>
      <c r="I201" s="5" t="s">
        <v>33</v>
      </c>
      <c r="J201" s="5" t="s">
        <v>21</v>
      </c>
      <c r="K201" s="5" t="s">
        <v>727</v>
      </c>
      <c r="L201" s="5" t="s">
        <v>786</v>
      </c>
      <c r="M201" s="5">
        <v>29</v>
      </c>
      <c r="N201" s="5">
        <v>25</v>
      </c>
      <c r="O201" s="5">
        <v>1</v>
      </c>
      <c r="P201" s="5">
        <v>1</v>
      </c>
      <c r="Q201" s="5">
        <v>1</v>
      </c>
      <c r="R201" s="5">
        <v>1</v>
      </c>
      <c r="S201" s="5">
        <v>0</v>
      </c>
      <c r="T201" s="5">
        <v>0</v>
      </c>
      <c r="U201" s="5">
        <v>2</v>
      </c>
      <c r="V201" s="5">
        <v>1</v>
      </c>
      <c r="W201" s="5">
        <v>1</v>
      </c>
      <c r="X201" s="5">
        <v>1</v>
      </c>
      <c r="Y201" s="5">
        <v>1</v>
      </c>
      <c r="Z201" s="5">
        <v>0</v>
      </c>
      <c r="AA201" s="5">
        <v>0</v>
      </c>
      <c r="AB201" s="5">
        <v>1</v>
      </c>
      <c r="AC201" s="5">
        <v>1</v>
      </c>
      <c r="AD201" s="5">
        <v>2</v>
      </c>
      <c r="AE201" s="5">
        <v>1</v>
      </c>
      <c r="AF201" s="5">
        <v>1</v>
      </c>
      <c r="AG201" s="5">
        <v>0</v>
      </c>
      <c r="AH201" s="5">
        <v>0</v>
      </c>
      <c r="AI201" s="5">
        <v>1</v>
      </c>
      <c r="AJ201" s="6">
        <v>1</v>
      </c>
      <c r="AK201" s="5">
        <v>1</v>
      </c>
      <c r="AL201" s="5">
        <v>2</v>
      </c>
      <c r="AM201" s="5">
        <v>1</v>
      </c>
      <c r="AN201" s="5">
        <v>0</v>
      </c>
      <c r="AO201" s="5">
        <v>0</v>
      </c>
      <c r="AP201" s="5">
        <v>1</v>
      </c>
      <c r="AQ201" s="5">
        <v>1</v>
      </c>
      <c r="AR201" s="5">
        <v>1</v>
      </c>
      <c r="AS201" s="5">
        <v>0</v>
      </c>
      <c r="AT201" s="5">
        <f t="shared" si="3"/>
        <v>2</v>
      </c>
      <c r="AU201">
        <v>1</v>
      </c>
      <c r="AV201">
        <v>6.5651625000000005E-2</v>
      </c>
      <c r="AW201">
        <v>6.5651625000000005E-2</v>
      </c>
      <c r="AX201" s="11" t="s">
        <v>10048</v>
      </c>
      <c r="AY201" t="s">
        <v>786</v>
      </c>
    </row>
    <row r="202" spans="1:51" hidden="1" x14ac:dyDescent="0.25">
      <c r="A202" s="5" t="s">
        <v>37</v>
      </c>
      <c r="B202" s="5" t="s">
        <v>19</v>
      </c>
      <c r="C202" s="5" t="s">
        <v>587</v>
      </c>
      <c r="D202" s="5" t="s">
        <v>272</v>
      </c>
      <c r="E202" s="5" t="s">
        <v>9808</v>
      </c>
      <c r="F202" s="5" t="s">
        <v>787</v>
      </c>
      <c r="G202" s="6" t="s">
        <v>788</v>
      </c>
      <c r="H202" s="5" t="s">
        <v>789</v>
      </c>
      <c r="I202" s="5" t="s">
        <v>193</v>
      </c>
      <c r="J202" s="5" t="s">
        <v>21</v>
      </c>
      <c r="K202" s="5" t="s">
        <v>69</v>
      </c>
      <c r="L202" s="5" t="s">
        <v>790</v>
      </c>
      <c r="M202" s="5">
        <v>2487</v>
      </c>
      <c r="N202" s="5">
        <v>2790</v>
      </c>
      <c r="O202" s="5">
        <v>117</v>
      </c>
      <c r="P202" s="5">
        <v>120</v>
      </c>
      <c r="Q202" s="5">
        <v>120</v>
      </c>
      <c r="R202" s="5">
        <v>134</v>
      </c>
      <c r="S202" s="5">
        <v>0</v>
      </c>
      <c r="T202" s="5">
        <v>0</v>
      </c>
      <c r="U202" s="5">
        <v>128</v>
      </c>
      <c r="V202" s="5">
        <v>131</v>
      </c>
      <c r="W202" s="5">
        <v>122</v>
      </c>
      <c r="X202" s="5">
        <v>132</v>
      </c>
      <c r="Y202" s="5">
        <v>132</v>
      </c>
      <c r="Z202" s="5">
        <v>0</v>
      </c>
      <c r="AA202" s="5">
        <v>0</v>
      </c>
      <c r="AB202" s="5">
        <v>128</v>
      </c>
      <c r="AC202" s="5">
        <v>131</v>
      </c>
      <c r="AD202" s="5">
        <v>121</v>
      </c>
      <c r="AE202" s="5">
        <v>130</v>
      </c>
      <c r="AF202" s="5">
        <v>132</v>
      </c>
      <c r="AG202" s="5">
        <v>0</v>
      </c>
      <c r="AH202" s="5">
        <v>0</v>
      </c>
      <c r="AI202" s="5">
        <v>130</v>
      </c>
      <c r="AJ202" s="6">
        <v>131</v>
      </c>
      <c r="AK202" s="5">
        <v>122</v>
      </c>
      <c r="AL202" s="5">
        <v>130</v>
      </c>
      <c r="AM202" s="5">
        <v>134</v>
      </c>
      <c r="AN202" s="5">
        <v>0</v>
      </c>
      <c r="AO202" s="5">
        <v>0</v>
      </c>
      <c r="AP202" s="5">
        <v>119</v>
      </c>
      <c r="AQ202" s="5">
        <v>123</v>
      </c>
      <c r="AR202" s="5">
        <v>123</v>
      </c>
      <c r="AS202" s="5">
        <v>0</v>
      </c>
      <c r="AT202" s="5">
        <f t="shared" si="3"/>
        <v>134</v>
      </c>
      <c r="AU202">
        <v>44</v>
      </c>
      <c r="AV202">
        <v>6.5651625000000005E-2</v>
      </c>
      <c r="AW202">
        <v>2.8886715000000001</v>
      </c>
      <c r="AX202" s="11" t="s">
        <v>10048</v>
      </c>
      <c r="AY202" t="s">
        <v>790</v>
      </c>
    </row>
    <row r="203" spans="1:51" hidden="1" x14ac:dyDescent="0.25">
      <c r="A203" s="5" t="s">
        <v>37</v>
      </c>
      <c r="B203" s="5" t="s">
        <v>19</v>
      </c>
      <c r="C203" s="5" t="s">
        <v>587</v>
      </c>
      <c r="D203" s="5" t="s">
        <v>272</v>
      </c>
      <c r="E203" s="5" t="s">
        <v>9808</v>
      </c>
      <c r="F203" s="5" t="s">
        <v>791</v>
      </c>
      <c r="G203" s="6" t="s">
        <v>792</v>
      </c>
      <c r="H203" s="5" t="s">
        <v>793</v>
      </c>
      <c r="I203" s="5" t="s">
        <v>193</v>
      </c>
      <c r="J203" s="5" t="s">
        <v>21</v>
      </c>
      <c r="K203" s="5" t="s">
        <v>69</v>
      </c>
      <c r="L203" s="5" t="s">
        <v>790</v>
      </c>
      <c r="M203" s="5">
        <v>82</v>
      </c>
      <c r="N203" s="5">
        <v>77</v>
      </c>
      <c r="O203" s="5">
        <v>4</v>
      </c>
      <c r="P203" s="5">
        <v>3</v>
      </c>
      <c r="Q203" s="5">
        <v>4</v>
      </c>
      <c r="R203" s="5">
        <v>3</v>
      </c>
      <c r="S203" s="5">
        <v>0</v>
      </c>
      <c r="T203" s="5">
        <v>0</v>
      </c>
      <c r="U203" s="5">
        <v>4</v>
      </c>
      <c r="V203" s="5">
        <v>2</v>
      </c>
      <c r="W203" s="5">
        <v>4</v>
      </c>
      <c r="X203" s="5">
        <v>3</v>
      </c>
      <c r="Y203" s="5">
        <v>5</v>
      </c>
      <c r="Z203" s="5">
        <v>0</v>
      </c>
      <c r="AA203" s="5">
        <v>0</v>
      </c>
      <c r="AB203" s="5">
        <v>2</v>
      </c>
      <c r="AC203" s="5">
        <v>5</v>
      </c>
      <c r="AD203" s="5">
        <v>3</v>
      </c>
      <c r="AE203" s="5">
        <v>3</v>
      </c>
      <c r="AF203" s="5">
        <v>5</v>
      </c>
      <c r="AG203" s="5">
        <v>0</v>
      </c>
      <c r="AH203" s="5">
        <v>0</v>
      </c>
      <c r="AI203" s="5">
        <v>3</v>
      </c>
      <c r="AJ203" s="6">
        <v>3</v>
      </c>
      <c r="AK203" s="5">
        <v>2</v>
      </c>
      <c r="AL203" s="5">
        <v>5</v>
      </c>
      <c r="AM203" s="5">
        <v>3</v>
      </c>
      <c r="AN203" s="5">
        <v>0</v>
      </c>
      <c r="AO203" s="5">
        <v>0</v>
      </c>
      <c r="AP203" s="5">
        <v>4</v>
      </c>
      <c r="AQ203" s="5">
        <v>3</v>
      </c>
      <c r="AR203" s="5">
        <v>4</v>
      </c>
      <c r="AS203" s="5">
        <v>0</v>
      </c>
      <c r="AT203" s="5">
        <f t="shared" si="3"/>
        <v>5</v>
      </c>
      <c r="AU203">
        <v>1</v>
      </c>
      <c r="AV203">
        <v>4.3767750000000001E-2</v>
      </c>
      <c r="AW203">
        <v>4.3767750000000001E-2</v>
      </c>
      <c r="AX203" s="11" t="s">
        <v>10048</v>
      </c>
      <c r="AY203" t="s">
        <v>790</v>
      </c>
    </row>
    <row r="204" spans="1:51" hidden="1" x14ac:dyDescent="0.25">
      <c r="A204" s="5" t="s">
        <v>37</v>
      </c>
      <c r="B204" s="5" t="s">
        <v>19</v>
      </c>
      <c r="C204" s="5" t="s">
        <v>587</v>
      </c>
      <c r="D204" s="5" t="s">
        <v>272</v>
      </c>
      <c r="E204" s="5" t="s">
        <v>9808</v>
      </c>
      <c r="F204" s="5" t="s">
        <v>794</v>
      </c>
      <c r="G204" s="6" t="s">
        <v>795</v>
      </c>
      <c r="H204" s="5" t="s">
        <v>796</v>
      </c>
      <c r="I204" s="5" t="s">
        <v>193</v>
      </c>
      <c r="J204" s="5" t="s">
        <v>21</v>
      </c>
      <c r="K204" s="5" t="s">
        <v>69</v>
      </c>
      <c r="L204" s="5" t="s">
        <v>790</v>
      </c>
      <c r="M204" s="5">
        <v>3292</v>
      </c>
      <c r="N204" s="5">
        <v>3582</v>
      </c>
      <c r="O204" s="5">
        <v>150</v>
      </c>
      <c r="P204" s="5">
        <v>154</v>
      </c>
      <c r="Q204" s="5">
        <v>159</v>
      </c>
      <c r="R204" s="5">
        <v>166</v>
      </c>
      <c r="S204" s="5">
        <v>0</v>
      </c>
      <c r="T204" s="5">
        <v>0</v>
      </c>
      <c r="U204" s="5">
        <v>164</v>
      </c>
      <c r="V204" s="5">
        <v>170</v>
      </c>
      <c r="W204" s="5">
        <v>157</v>
      </c>
      <c r="X204" s="5">
        <v>168</v>
      </c>
      <c r="Y204" s="5">
        <v>166</v>
      </c>
      <c r="Z204" s="5">
        <v>0</v>
      </c>
      <c r="AA204" s="5">
        <v>0</v>
      </c>
      <c r="AB204" s="5">
        <v>166</v>
      </c>
      <c r="AC204" s="5">
        <v>167</v>
      </c>
      <c r="AD204" s="5">
        <v>159</v>
      </c>
      <c r="AE204" s="5">
        <v>170</v>
      </c>
      <c r="AF204" s="5">
        <v>166</v>
      </c>
      <c r="AG204" s="5">
        <v>0</v>
      </c>
      <c r="AH204" s="5">
        <v>0</v>
      </c>
      <c r="AI204" s="5">
        <v>164</v>
      </c>
      <c r="AJ204" s="6">
        <v>170</v>
      </c>
      <c r="AK204" s="5">
        <v>160</v>
      </c>
      <c r="AL204" s="5">
        <v>169</v>
      </c>
      <c r="AM204" s="5">
        <v>167</v>
      </c>
      <c r="AN204" s="5">
        <v>0</v>
      </c>
      <c r="AO204" s="5">
        <v>0</v>
      </c>
      <c r="AP204" s="5">
        <v>154</v>
      </c>
      <c r="AQ204" s="5">
        <v>158</v>
      </c>
      <c r="AR204" s="5">
        <v>158</v>
      </c>
      <c r="AS204" s="5">
        <v>0</v>
      </c>
      <c r="AT204" s="5">
        <f t="shared" si="3"/>
        <v>170</v>
      </c>
      <c r="AU204">
        <v>57</v>
      </c>
      <c r="AV204">
        <v>4.3767750000000001E-2</v>
      </c>
      <c r="AW204">
        <v>2.4947617499999999</v>
      </c>
      <c r="AX204" s="11" t="s">
        <v>10048</v>
      </c>
      <c r="AY204" t="s">
        <v>790</v>
      </c>
    </row>
    <row r="205" spans="1:51" hidden="1" x14ac:dyDescent="0.25">
      <c r="A205" s="5" t="s">
        <v>37</v>
      </c>
      <c r="B205" s="5" t="s">
        <v>19</v>
      </c>
      <c r="C205" s="5" t="s">
        <v>587</v>
      </c>
      <c r="D205" s="5" t="s">
        <v>272</v>
      </c>
      <c r="E205" s="5" t="s">
        <v>9808</v>
      </c>
      <c r="F205" s="5" t="s">
        <v>797</v>
      </c>
      <c r="G205" s="6" t="s">
        <v>798</v>
      </c>
      <c r="H205" s="5" t="s">
        <v>799</v>
      </c>
      <c r="I205" s="5" t="s">
        <v>800</v>
      </c>
      <c r="J205" s="5" t="s">
        <v>21</v>
      </c>
      <c r="K205" s="5" t="s">
        <v>801</v>
      </c>
      <c r="L205" s="5" t="s">
        <v>802</v>
      </c>
      <c r="M205" s="5">
        <v>2410</v>
      </c>
      <c r="N205" s="5">
        <v>1659</v>
      </c>
      <c r="O205" s="5">
        <v>75</v>
      </c>
      <c r="P205" s="5">
        <v>72</v>
      </c>
      <c r="Q205" s="5">
        <v>73</v>
      </c>
      <c r="R205" s="5">
        <v>80</v>
      </c>
      <c r="S205" s="5">
        <v>0</v>
      </c>
      <c r="T205" s="5">
        <v>0</v>
      </c>
      <c r="U205" s="5">
        <v>82</v>
      </c>
      <c r="V205" s="5">
        <v>76</v>
      </c>
      <c r="W205" s="5">
        <v>77</v>
      </c>
      <c r="X205" s="5">
        <v>80</v>
      </c>
      <c r="Y205" s="5">
        <v>80</v>
      </c>
      <c r="Z205" s="5">
        <v>0</v>
      </c>
      <c r="AA205" s="5">
        <v>0</v>
      </c>
      <c r="AB205" s="5">
        <v>80</v>
      </c>
      <c r="AC205" s="5">
        <v>77</v>
      </c>
      <c r="AD205" s="5">
        <v>69</v>
      </c>
      <c r="AE205" s="5">
        <v>83</v>
      </c>
      <c r="AF205" s="5">
        <v>81</v>
      </c>
      <c r="AG205" s="5">
        <v>0</v>
      </c>
      <c r="AH205" s="5">
        <v>0</v>
      </c>
      <c r="AI205" s="5">
        <v>78</v>
      </c>
      <c r="AJ205" s="6">
        <v>81</v>
      </c>
      <c r="AK205" s="5">
        <v>71</v>
      </c>
      <c r="AL205" s="5">
        <v>72</v>
      </c>
      <c r="AM205" s="5">
        <v>73</v>
      </c>
      <c r="AN205" s="5">
        <v>0</v>
      </c>
      <c r="AO205" s="5">
        <v>0</v>
      </c>
      <c r="AP205" s="5">
        <v>64</v>
      </c>
      <c r="AQ205" s="5">
        <v>67</v>
      </c>
      <c r="AR205" s="5">
        <v>68</v>
      </c>
      <c r="AS205" s="5">
        <v>0</v>
      </c>
      <c r="AT205" s="5">
        <f t="shared" si="3"/>
        <v>83</v>
      </c>
      <c r="AU205">
        <v>2</v>
      </c>
      <c r="AV205">
        <v>1.1559175E-2</v>
      </c>
      <c r="AW205">
        <v>2.3118349999999999E-2</v>
      </c>
      <c r="AX205" s="11" t="s">
        <v>10048</v>
      </c>
      <c r="AY205" t="s">
        <v>802</v>
      </c>
    </row>
    <row r="206" spans="1:51" hidden="1" x14ac:dyDescent="0.25">
      <c r="A206" s="5" t="s">
        <v>37</v>
      </c>
      <c r="B206" s="5" t="s">
        <v>19</v>
      </c>
      <c r="C206" s="5" t="s">
        <v>587</v>
      </c>
      <c r="D206" s="5" t="s">
        <v>272</v>
      </c>
      <c r="E206" s="5" t="s">
        <v>9808</v>
      </c>
      <c r="F206" s="5" t="s">
        <v>803</v>
      </c>
      <c r="G206" s="6" t="s">
        <v>804</v>
      </c>
      <c r="H206" s="5" t="s">
        <v>805</v>
      </c>
      <c r="I206" s="5" t="s">
        <v>806</v>
      </c>
      <c r="J206" s="5" t="s">
        <v>21</v>
      </c>
      <c r="K206" s="5" t="s">
        <v>585</v>
      </c>
      <c r="L206" s="5" t="s">
        <v>586</v>
      </c>
      <c r="M206" s="5">
        <v>4649</v>
      </c>
      <c r="N206" s="5">
        <v>3151</v>
      </c>
      <c r="O206" s="5">
        <v>133</v>
      </c>
      <c r="P206" s="5">
        <v>136</v>
      </c>
      <c r="Q206" s="5">
        <v>138</v>
      </c>
      <c r="R206" s="5">
        <v>148</v>
      </c>
      <c r="S206" s="5">
        <v>0</v>
      </c>
      <c r="T206" s="5">
        <v>0</v>
      </c>
      <c r="U206" s="5">
        <v>145</v>
      </c>
      <c r="V206" s="5">
        <v>148</v>
      </c>
      <c r="W206" s="5">
        <v>138</v>
      </c>
      <c r="X206" s="5">
        <v>148</v>
      </c>
      <c r="Y206" s="5">
        <v>148</v>
      </c>
      <c r="Z206" s="5">
        <v>0</v>
      </c>
      <c r="AA206" s="5">
        <v>0</v>
      </c>
      <c r="AB206" s="5">
        <v>145</v>
      </c>
      <c r="AC206" s="5">
        <v>148</v>
      </c>
      <c r="AD206" s="5">
        <v>138</v>
      </c>
      <c r="AE206" s="5">
        <v>148</v>
      </c>
      <c r="AF206" s="5">
        <v>148</v>
      </c>
      <c r="AG206" s="5">
        <v>0</v>
      </c>
      <c r="AH206" s="5">
        <v>0</v>
      </c>
      <c r="AI206" s="5">
        <v>145</v>
      </c>
      <c r="AJ206" s="6">
        <v>148</v>
      </c>
      <c r="AK206" s="5">
        <v>138</v>
      </c>
      <c r="AL206" s="5">
        <v>148</v>
      </c>
      <c r="AM206" s="5">
        <v>149</v>
      </c>
      <c r="AN206" s="5">
        <v>0</v>
      </c>
      <c r="AO206" s="5">
        <v>0</v>
      </c>
      <c r="AP206" s="5">
        <v>137</v>
      </c>
      <c r="AQ206" s="5">
        <v>139</v>
      </c>
      <c r="AR206" s="5">
        <v>138</v>
      </c>
      <c r="AS206" s="5">
        <v>0</v>
      </c>
      <c r="AT206" s="5">
        <f t="shared" si="3"/>
        <v>149</v>
      </c>
      <c r="AU206">
        <v>10</v>
      </c>
      <c r="AV206">
        <v>0.12806380000000001</v>
      </c>
      <c r="AW206">
        <v>1.2806380000000002</v>
      </c>
      <c r="AX206" s="11" t="s">
        <v>10048</v>
      </c>
      <c r="AY206" t="s">
        <v>586</v>
      </c>
    </row>
    <row r="207" spans="1:51" hidden="1" x14ac:dyDescent="0.25">
      <c r="A207" s="5" t="s">
        <v>37</v>
      </c>
      <c r="B207" s="5" t="s">
        <v>19</v>
      </c>
      <c r="C207" s="5" t="s">
        <v>807</v>
      </c>
      <c r="D207" s="5" t="s">
        <v>239</v>
      </c>
      <c r="E207" s="5" t="s">
        <v>9809</v>
      </c>
      <c r="F207" s="5" t="s">
        <v>808</v>
      </c>
      <c r="G207" s="6" t="s">
        <v>809</v>
      </c>
      <c r="H207" s="5" t="s">
        <v>810</v>
      </c>
      <c r="I207" s="5" t="s">
        <v>193</v>
      </c>
      <c r="J207" s="5" t="s">
        <v>21</v>
      </c>
      <c r="K207" s="5" t="s">
        <v>252</v>
      </c>
      <c r="L207" s="5" t="s">
        <v>253</v>
      </c>
      <c r="M207" s="5">
        <v>1805</v>
      </c>
      <c r="N207" s="5">
        <v>1827</v>
      </c>
      <c r="O207" s="5">
        <v>79</v>
      </c>
      <c r="P207" s="5">
        <v>76</v>
      </c>
      <c r="Q207" s="5">
        <v>81</v>
      </c>
      <c r="R207" s="5">
        <v>86</v>
      </c>
      <c r="S207" s="5">
        <v>0</v>
      </c>
      <c r="T207" s="5">
        <v>0</v>
      </c>
      <c r="U207" s="5">
        <v>84</v>
      </c>
      <c r="V207" s="5">
        <v>84</v>
      </c>
      <c r="W207" s="5">
        <v>81</v>
      </c>
      <c r="X207" s="5">
        <v>85</v>
      </c>
      <c r="Y207" s="5">
        <v>89</v>
      </c>
      <c r="Z207" s="5">
        <v>0</v>
      </c>
      <c r="AA207" s="5">
        <v>0</v>
      </c>
      <c r="AB207" s="5">
        <v>81</v>
      </c>
      <c r="AC207" s="5">
        <v>88</v>
      </c>
      <c r="AD207" s="5">
        <v>80</v>
      </c>
      <c r="AE207" s="5">
        <v>84</v>
      </c>
      <c r="AF207" s="5">
        <v>87</v>
      </c>
      <c r="AG207" s="5">
        <v>0</v>
      </c>
      <c r="AH207" s="5">
        <v>0</v>
      </c>
      <c r="AI207" s="5">
        <v>84</v>
      </c>
      <c r="AJ207" s="6">
        <v>86</v>
      </c>
      <c r="AK207" s="5">
        <v>78</v>
      </c>
      <c r="AL207" s="5">
        <v>88</v>
      </c>
      <c r="AM207" s="5">
        <v>87</v>
      </c>
      <c r="AN207" s="5">
        <v>0</v>
      </c>
      <c r="AO207" s="5">
        <v>0</v>
      </c>
      <c r="AP207" s="5">
        <v>77</v>
      </c>
      <c r="AQ207" s="5">
        <v>81</v>
      </c>
      <c r="AR207" s="5">
        <v>81</v>
      </c>
      <c r="AS207" s="5">
        <v>0</v>
      </c>
      <c r="AT207" s="5">
        <f t="shared" si="3"/>
        <v>89</v>
      </c>
      <c r="AU207">
        <v>29</v>
      </c>
      <c r="AV207">
        <v>6.5716949999999996E-2</v>
      </c>
      <c r="AW207">
        <v>1.90579155</v>
      </c>
      <c r="AX207" s="11" t="s">
        <v>10051</v>
      </c>
      <c r="AY207" t="s">
        <v>253</v>
      </c>
    </row>
    <row r="208" spans="1:51" hidden="1" x14ac:dyDescent="0.25">
      <c r="A208" s="5" t="s">
        <v>37</v>
      </c>
      <c r="B208" s="5" t="s">
        <v>19</v>
      </c>
      <c r="C208" s="5" t="s">
        <v>807</v>
      </c>
      <c r="D208" s="5" t="s">
        <v>239</v>
      </c>
      <c r="E208" s="5" t="s">
        <v>9809</v>
      </c>
      <c r="F208" s="5" t="s">
        <v>811</v>
      </c>
      <c r="G208" s="6" t="s">
        <v>812</v>
      </c>
      <c r="H208" s="5" t="s">
        <v>813</v>
      </c>
      <c r="I208" s="5" t="s">
        <v>193</v>
      </c>
      <c r="J208" s="5" t="s">
        <v>21</v>
      </c>
      <c r="K208" s="5" t="s">
        <v>252</v>
      </c>
      <c r="L208" s="5" t="s">
        <v>253</v>
      </c>
      <c r="M208" s="5">
        <v>165</v>
      </c>
      <c r="N208" s="5">
        <v>152</v>
      </c>
      <c r="O208" s="5">
        <v>6</v>
      </c>
      <c r="P208" s="5">
        <v>7</v>
      </c>
      <c r="Q208" s="5">
        <v>6</v>
      </c>
      <c r="R208" s="5">
        <v>8</v>
      </c>
      <c r="S208" s="5">
        <v>0</v>
      </c>
      <c r="T208" s="5">
        <v>0</v>
      </c>
      <c r="U208" s="5">
        <v>7</v>
      </c>
      <c r="V208" s="5">
        <v>7</v>
      </c>
      <c r="W208" s="5">
        <v>6</v>
      </c>
      <c r="X208" s="5">
        <v>8</v>
      </c>
      <c r="Y208" s="5">
        <v>7</v>
      </c>
      <c r="Z208" s="5">
        <v>0</v>
      </c>
      <c r="AA208" s="5">
        <v>0</v>
      </c>
      <c r="AB208" s="5">
        <v>8</v>
      </c>
      <c r="AC208" s="5">
        <v>7</v>
      </c>
      <c r="AD208" s="5">
        <v>5</v>
      </c>
      <c r="AE208" s="5">
        <v>7</v>
      </c>
      <c r="AF208" s="5">
        <v>7</v>
      </c>
      <c r="AG208" s="5">
        <v>0</v>
      </c>
      <c r="AH208" s="5">
        <v>0</v>
      </c>
      <c r="AI208" s="5">
        <v>8</v>
      </c>
      <c r="AJ208" s="6">
        <v>7</v>
      </c>
      <c r="AK208" s="5">
        <v>7</v>
      </c>
      <c r="AL208" s="5">
        <v>6</v>
      </c>
      <c r="AM208" s="5">
        <v>9</v>
      </c>
      <c r="AN208" s="5">
        <v>0</v>
      </c>
      <c r="AO208" s="5">
        <v>0</v>
      </c>
      <c r="AP208" s="5">
        <v>6</v>
      </c>
      <c r="AQ208" s="5">
        <v>7</v>
      </c>
      <c r="AR208" s="5">
        <v>6</v>
      </c>
      <c r="AS208" s="5">
        <v>0</v>
      </c>
      <c r="AT208" s="5">
        <f t="shared" si="3"/>
        <v>9</v>
      </c>
      <c r="AU208">
        <v>3</v>
      </c>
      <c r="AV208">
        <v>6.5716949999999996E-2</v>
      </c>
      <c r="AW208">
        <v>0.19715084999999999</v>
      </c>
      <c r="AX208" s="11" t="s">
        <v>10051</v>
      </c>
      <c r="AY208" t="s">
        <v>253</v>
      </c>
    </row>
    <row r="209" spans="1:51" hidden="1" x14ac:dyDescent="0.25">
      <c r="A209" s="5" t="s">
        <v>37</v>
      </c>
      <c r="B209" s="5" t="s">
        <v>19</v>
      </c>
      <c r="C209" s="5" t="s">
        <v>807</v>
      </c>
      <c r="D209" s="5" t="s">
        <v>239</v>
      </c>
      <c r="E209" s="5" t="s">
        <v>9809</v>
      </c>
      <c r="F209" s="5" t="s">
        <v>814</v>
      </c>
      <c r="G209" s="6" t="s">
        <v>815</v>
      </c>
      <c r="H209" s="5" t="s">
        <v>816</v>
      </c>
      <c r="I209" s="5" t="s">
        <v>193</v>
      </c>
      <c r="J209" s="5" t="s">
        <v>21</v>
      </c>
      <c r="K209" s="5" t="s">
        <v>252</v>
      </c>
      <c r="L209" s="5" t="s">
        <v>257</v>
      </c>
      <c r="M209" s="5">
        <v>103</v>
      </c>
      <c r="N209" s="5">
        <v>87</v>
      </c>
      <c r="O209" s="5">
        <v>3</v>
      </c>
      <c r="P209" s="5">
        <v>4</v>
      </c>
      <c r="Q209" s="5">
        <v>4</v>
      </c>
      <c r="R209" s="5">
        <v>4</v>
      </c>
      <c r="S209" s="5">
        <v>0</v>
      </c>
      <c r="T209" s="5">
        <v>0</v>
      </c>
      <c r="U209" s="5">
        <v>3</v>
      </c>
      <c r="V209" s="5">
        <v>6</v>
      </c>
      <c r="W209" s="5">
        <v>3</v>
      </c>
      <c r="X209" s="5">
        <v>5</v>
      </c>
      <c r="Y209" s="5">
        <v>3</v>
      </c>
      <c r="Z209" s="5">
        <v>0</v>
      </c>
      <c r="AA209" s="5">
        <v>0</v>
      </c>
      <c r="AB209" s="5">
        <v>5</v>
      </c>
      <c r="AC209" s="5">
        <v>2</v>
      </c>
      <c r="AD209" s="5">
        <v>5</v>
      </c>
      <c r="AE209" s="5">
        <v>5</v>
      </c>
      <c r="AF209" s="5">
        <v>3</v>
      </c>
      <c r="AG209" s="5">
        <v>0</v>
      </c>
      <c r="AH209" s="5">
        <v>0</v>
      </c>
      <c r="AI209" s="5">
        <v>4</v>
      </c>
      <c r="AJ209" s="6">
        <v>4</v>
      </c>
      <c r="AK209" s="5">
        <v>6</v>
      </c>
      <c r="AL209" s="5">
        <v>3</v>
      </c>
      <c r="AM209" s="5">
        <v>4</v>
      </c>
      <c r="AN209" s="5">
        <v>0</v>
      </c>
      <c r="AO209" s="5">
        <v>0</v>
      </c>
      <c r="AP209" s="5">
        <v>4</v>
      </c>
      <c r="AQ209" s="5">
        <v>4</v>
      </c>
      <c r="AR209" s="5">
        <v>3</v>
      </c>
      <c r="AS209" s="5">
        <v>0</v>
      </c>
      <c r="AT209" s="5">
        <f t="shared" si="3"/>
        <v>6</v>
      </c>
      <c r="AU209">
        <v>2</v>
      </c>
      <c r="AV209">
        <v>6.5716949999999996E-2</v>
      </c>
      <c r="AW209">
        <v>0.13143389999999999</v>
      </c>
      <c r="AX209" s="11" t="s">
        <v>10051</v>
      </c>
      <c r="AY209" t="s">
        <v>257</v>
      </c>
    </row>
    <row r="210" spans="1:51" hidden="1" x14ac:dyDescent="0.25">
      <c r="A210" s="5" t="s">
        <v>37</v>
      </c>
      <c r="B210" s="5" t="s">
        <v>19</v>
      </c>
      <c r="C210" s="5" t="s">
        <v>807</v>
      </c>
      <c r="D210" s="5" t="s">
        <v>239</v>
      </c>
      <c r="E210" s="5" t="s">
        <v>9809</v>
      </c>
      <c r="F210" s="5" t="s">
        <v>817</v>
      </c>
      <c r="G210" s="6" t="s">
        <v>818</v>
      </c>
      <c r="H210" s="5" t="s">
        <v>819</v>
      </c>
      <c r="I210" s="5" t="s">
        <v>193</v>
      </c>
      <c r="J210" s="5" t="s">
        <v>21</v>
      </c>
      <c r="K210" s="5" t="s">
        <v>252</v>
      </c>
      <c r="L210" s="5" t="s">
        <v>257</v>
      </c>
      <c r="M210" s="5">
        <v>2744</v>
      </c>
      <c r="N210" s="5">
        <v>2515</v>
      </c>
      <c r="O210" s="5">
        <v>105</v>
      </c>
      <c r="P210" s="5">
        <v>108</v>
      </c>
      <c r="Q210" s="5">
        <v>113</v>
      </c>
      <c r="R210" s="5">
        <v>116</v>
      </c>
      <c r="S210" s="5">
        <v>0</v>
      </c>
      <c r="T210" s="5">
        <v>0</v>
      </c>
      <c r="U210" s="5">
        <v>116</v>
      </c>
      <c r="V210" s="5">
        <v>118</v>
      </c>
      <c r="W210" s="5">
        <v>111</v>
      </c>
      <c r="X210" s="5">
        <v>118</v>
      </c>
      <c r="Y210" s="5">
        <v>117</v>
      </c>
      <c r="Z210" s="5">
        <v>0</v>
      </c>
      <c r="AA210" s="5">
        <v>0</v>
      </c>
      <c r="AB210" s="5">
        <v>116</v>
      </c>
      <c r="AC210" s="5">
        <v>119</v>
      </c>
      <c r="AD210" s="5">
        <v>109</v>
      </c>
      <c r="AE210" s="5">
        <v>119</v>
      </c>
      <c r="AF210" s="5">
        <v>118</v>
      </c>
      <c r="AG210" s="5">
        <v>0</v>
      </c>
      <c r="AH210" s="5">
        <v>0</v>
      </c>
      <c r="AI210" s="5">
        <v>115</v>
      </c>
      <c r="AJ210" s="6">
        <v>119</v>
      </c>
      <c r="AK210" s="5">
        <v>110</v>
      </c>
      <c r="AL210" s="5">
        <v>119</v>
      </c>
      <c r="AM210" s="5">
        <v>118</v>
      </c>
      <c r="AN210" s="5">
        <v>0</v>
      </c>
      <c r="AO210" s="5">
        <v>0</v>
      </c>
      <c r="AP210" s="5">
        <v>108</v>
      </c>
      <c r="AQ210" s="5">
        <v>112</v>
      </c>
      <c r="AR210" s="5">
        <v>111</v>
      </c>
      <c r="AS210" s="5">
        <v>0</v>
      </c>
      <c r="AT210" s="5">
        <f t="shared" si="3"/>
        <v>119</v>
      </c>
      <c r="AU210">
        <v>40</v>
      </c>
      <c r="AV210">
        <v>6.5716949999999996E-2</v>
      </c>
      <c r="AW210">
        <v>2.6286779999999998</v>
      </c>
      <c r="AX210" s="11" t="s">
        <v>10051</v>
      </c>
      <c r="AY210" t="s">
        <v>257</v>
      </c>
    </row>
    <row r="211" spans="1:51" hidden="1" x14ac:dyDescent="0.25">
      <c r="A211" s="5" t="s">
        <v>37</v>
      </c>
      <c r="B211" s="5" t="s">
        <v>19</v>
      </c>
      <c r="C211" s="5" t="s">
        <v>807</v>
      </c>
      <c r="D211" s="5" t="s">
        <v>239</v>
      </c>
      <c r="E211" s="5" t="s">
        <v>9809</v>
      </c>
      <c r="F211" s="5" t="s">
        <v>820</v>
      </c>
      <c r="G211" s="6" t="s">
        <v>821</v>
      </c>
      <c r="H211" s="5" t="s">
        <v>822</v>
      </c>
      <c r="I211" s="5" t="s">
        <v>90</v>
      </c>
      <c r="J211" s="5" t="s">
        <v>21</v>
      </c>
      <c r="K211" s="5" t="s">
        <v>91</v>
      </c>
      <c r="L211" s="5" t="s">
        <v>264</v>
      </c>
      <c r="M211" s="5">
        <v>1805</v>
      </c>
      <c r="N211" s="5">
        <v>1827</v>
      </c>
      <c r="O211" s="5">
        <v>79</v>
      </c>
      <c r="P211" s="5">
        <v>76</v>
      </c>
      <c r="Q211" s="5">
        <v>81</v>
      </c>
      <c r="R211" s="5">
        <v>86</v>
      </c>
      <c r="S211" s="5">
        <v>0</v>
      </c>
      <c r="T211" s="5">
        <v>0</v>
      </c>
      <c r="U211" s="5">
        <v>84</v>
      </c>
      <c r="V211" s="5">
        <v>84</v>
      </c>
      <c r="W211" s="5">
        <v>81</v>
      </c>
      <c r="X211" s="5">
        <v>85</v>
      </c>
      <c r="Y211" s="5">
        <v>89</v>
      </c>
      <c r="Z211" s="5">
        <v>0</v>
      </c>
      <c r="AA211" s="5">
        <v>0</v>
      </c>
      <c r="AB211" s="5">
        <v>81</v>
      </c>
      <c r="AC211" s="5">
        <v>88</v>
      </c>
      <c r="AD211" s="5">
        <v>80</v>
      </c>
      <c r="AE211" s="5">
        <v>84</v>
      </c>
      <c r="AF211" s="5">
        <v>87</v>
      </c>
      <c r="AG211" s="5">
        <v>0</v>
      </c>
      <c r="AH211" s="5">
        <v>0</v>
      </c>
      <c r="AI211" s="5">
        <v>84</v>
      </c>
      <c r="AJ211" s="6">
        <v>86</v>
      </c>
      <c r="AK211" s="5">
        <v>78</v>
      </c>
      <c r="AL211" s="5">
        <v>88</v>
      </c>
      <c r="AM211" s="5">
        <v>87</v>
      </c>
      <c r="AN211" s="5">
        <v>0</v>
      </c>
      <c r="AO211" s="5">
        <v>0</v>
      </c>
      <c r="AP211" s="5">
        <v>77</v>
      </c>
      <c r="AQ211" s="5">
        <v>81</v>
      </c>
      <c r="AR211" s="5">
        <v>81</v>
      </c>
      <c r="AS211" s="5">
        <v>0</v>
      </c>
      <c r="AT211" s="5">
        <f t="shared" si="3"/>
        <v>89</v>
      </c>
      <c r="AU211">
        <v>18</v>
      </c>
      <c r="AV211">
        <v>6.5651625000000005E-2</v>
      </c>
      <c r="AW211">
        <v>1.1817292500000001</v>
      </c>
      <c r="AX211" s="11" t="s">
        <v>10051</v>
      </c>
      <c r="AY211" t="s">
        <v>264</v>
      </c>
    </row>
    <row r="212" spans="1:51" hidden="1" x14ac:dyDescent="0.25">
      <c r="A212" s="5" t="s">
        <v>37</v>
      </c>
      <c r="B212" s="5" t="s">
        <v>19</v>
      </c>
      <c r="C212" s="5" t="s">
        <v>807</v>
      </c>
      <c r="D212" s="5" t="s">
        <v>239</v>
      </c>
      <c r="E212" s="5" t="s">
        <v>9809</v>
      </c>
      <c r="F212" s="5" t="s">
        <v>823</v>
      </c>
      <c r="G212" s="6" t="s">
        <v>824</v>
      </c>
      <c r="H212" s="5" t="s">
        <v>825</v>
      </c>
      <c r="I212" s="5" t="s">
        <v>90</v>
      </c>
      <c r="J212" s="5" t="s">
        <v>21</v>
      </c>
      <c r="K212" s="5" t="s">
        <v>91</v>
      </c>
      <c r="L212" s="5" t="s">
        <v>264</v>
      </c>
      <c r="M212" s="5">
        <v>165</v>
      </c>
      <c r="N212" s="5">
        <v>152</v>
      </c>
      <c r="O212" s="5">
        <v>6</v>
      </c>
      <c r="P212" s="5">
        <v>7</v>
      </c>
      <c r="Q212" s="5">
        <v>6</v>
      </c>
      <c r="R212" s="5">
        <v>8</v>
      </c>
      <c r="S212" s="5">
        <v>0</v>
      </c>
      <c r="T212" s="5">
        <v>0</v>
      </c>
      <c r="U212" s="5">
        <v>7</v>
      </c>
      <c r="V212" s="5">
        <v>7</v>
      </c>
      <c r="W212" s="5">
        <v>6</v>
      </c>
      <c r="X212" s="5">
        <v>8</v>
      </c>
      <c r="Y212" s="5">
        <v>7</v>
      </c>
      <c r="Z212" s="5">
        <v>0</v>
      </c>
      <c r="AA212" s="5">
        <v>0</v>
      </c>
      <c r="AB212" s="5">
        <v>8</v>
      </c>
      <c r="AC212" s="5">
        <v>7</v>
      </c>
      <c r="AD212" s="5">
        <v>5</v>
      </c>
      <c r="AE212" s="5">
        <v>7</v>
      </c>
      <c r="AF212" s="5">
        <v>7</v>
      </c>
      <c r="AG212" s="5">
        <v>0</v>
      </c>
      <c r="AH212" s="5">
        <v>0</v>
      </c>
      <c r="AI212" s="5">
        <v>8</v>
      </c>
      <c r="AJ212" s="6">
        <v>7</v>
      </c>
      <c r="AK212" s="5">
        <v>7</v>
      </c>
      <c r="AL212" s="5">
        <v>6</v>
      </c>
      <c r="AM212" s="5">
        <v>9</v>
      </c>
      <c r="AN212" s="5">
        <v>0</v>
      </c>
      <c r="AO212" s="5">
        <v>0</v>
      </c>
      <c r="AP212" s="5">
        <v>6</v>
      </c>
      <c r="AQ212" s="5">
        <v>7</v>
      </c>
      <c r="AR212" s="5">
        <v>6</v>
      </c>
      <c r="AS212" s="5">
        <v>0</v>
      </c>
      <c r="AT212" s="5">
        <f t="shared" si="3"/>
        <v>9</v>
      </c>
      <c r="AU212">
        <v>2</v>
      </c>
      <c r="AV212">
        <v>6.5651625000000005E-2</v>
      </c>
      <c r="AW212">
        <v>0.13130325000000001</v>
      </c>
      <c r="AX212" s="11" t="s">
        <v>10051</v>
      </c>
      <c r="AY212" t="s">
        <v>264</v>
      </c>
    </row>
    <row r="213" spans="1:51" hidden="1" x14ac:dyDescent="0.25">
      <c r="A213" s="5" t="s">
        <v>37</v>
      </c>
      <c r="B213" s="5" t="s">
        <v>19</v>
      </c>
      <c r="C213" s="5" t="s">
        <v>807</v>
      </c>
      <c r="D213" s="5" t="s">
        <v>239</v>
      </c>
      <c r="E213" s="5" t="s">
        <v>9809</v>
      </c>
      <c r="F213" s="5" t="s">
        <v>826</v>
      </c>
      <c r="G213" s="6" t="s">
        <v>827</v>
      </c>
      <c r="H213" s="5" t="s">
        <v>828</v>
      </c>
      <c r="I213" s="5" t="s">
        <v>90</v>
      </c>
      <c r="J213" s="5" t="s">
        <v>21</v>
      </c>
      <c r="K213" s="5" t="s">
        <v>91</v>
      </c>
      <c r="L213" s="5" t="s">
        <v>257</v>
      </c>
      <c r="M213" s="5">
        <v>103</v>
      </c>
      <c r="N213" s="5">
        <v>87</v>
      </c>
      <c r="O213" s="5">
        <v>3</v>
      </c>
      <c r="P213" s="5">
        <v>4</v>
      </c>
      <c r="Q213" s="5">
        <v>4</v>
      </c>
      <c r="R213" s="5">
        <v>4</v>
      </c>
      <c r="S213" s="5">
        <v>0</v>
      </c>
      <c r="T213" s="5">
        <v>0</v>
      </c>
      <c r="U213" s="5">
        <v>3</v>
      </c>
      <c r="V213" s="5">
        <v>6</v>
      </c>
      <c r="W213" s="5">
        <v>3</v>
      </c>
      <c r="X213" s="5">
        <v>5</v>
      </c>
      <c r="Y213" s="5">
        <v>3</v>
      </c>
      <c r="Z213" s="5">
        <v>0</v>
      </c>
      <c r="AA213" s="5">
        <v>0</v>
      </c>
      <c r="AB213" s="5">
        <v>5</v>
      </c>
      <c r="AC213" s="5">
        <v>2</v>
      </c>
      <c r="AD213" s="5">
        <v>5</v>
      </c>
      <c r="AE213" s="5">
        <v>5</v>
      </c>
      <c r="AF213" s="5">
        <v>3</v>
      </c>
      <c r="AG213" s="5">
        <v>0</v>
      </c>
      <c r="AH213" s="5">
        <v>0</v>
      </c>
      <c r="AI213" s="5">
        <v>4</v>
      </c>
      <c r="AJ213" s="6">
        <v>4</v>
      </c>
      <c r="AK213" s="5">
        <v>6</v>
      </c>
      <c r="AL213" s="5">
        <v>3</v>
      </c>
      <c r="AM213" s="5">
        <v>4</v>
      </c>
      <c r="AN213" s="5">
        <v>0</v>
      </c>
      <c r="AO213" s="5">
        <v>0</v>
      </c>
      <c r="AP213" s="5">
        <v>4</v>
      </c>
      <c r="AQ213" s="5">
        <v>4</v>
      </c>
      <c r="AR213" s="5">
        <v>3</v>
      </c>
      <c r="AS213" s="5">
        <v>0</v>
      </c>
      <c r="AT213" s="5">
        <f t="shared" si="3"/>
        <v>6</v>
      </c>
      <c r="AU213">
        <v>1</v>
      </c>
      <c r="AV213">
        <v>6.5651625000000005E-2</v>
      </c>
      <c r="AW213">
        <v>6.5651625000000005E-2</v>
      </c>
      <c r="AX213" s="11" t="s">
        <v>10051</v>
      </c>
      <c r="AY213" t="s">
        <v>257</v>
      </c>
    </row>
    <row r="214" spans="1:51" hidden="1" x14ac:dyDescent="0.25">
      <c r="A214" s="5" t="s">
        <v>37</v>
      </c>
      <c r="B214" s="5" t="s">
        <v>19</v>
      </c>
      <c r="C214" s="5" t="s">
        <v>807</v>
      </c>
      <c r="D214" s="5" t="s">
        <v>239</v>
      </c>
      <c r="E214" s="5" t="s">
        <v>9809</v>
      </c>
      <c r="F214" s="5" t="s">
        <v>829</v>
      </c>
      <c r="G214" s="6" t="s">
        <v>830</v>
      </c>
      <c r="H214" s="5" t="s">
        <v>831</v>
      </c>
      <c r="I214" s="5" t="s">
        <v>90</v>
      </c>
      <c r="J214" s="5" t="s">
        <v>21</v>
      </c>
      <c r="K214" s="5" t="s">
        <v>91</v>
      </c>
      <c r="L214" s="5" t="s">
        <v>268</v>
      </c>
      <c r="M214" s="5">
        <v>2744</v>
      </c>
      <c r="N214" s="5">
        <v>2515</v>
      </c>
      <c r="O214" s="5">
        <v>105</v>
      </c>
      <c r="P214" s="5">
        <v>108</v>
      </c>
      <c r="Q214" s="5">
        <v>113</v>
      </c>
      <c r="R214" s="5">
        <v>116</v>
      </c>
      <c r="S214" s="5">
        <v>0</v>
      </c>
      <c r="T214" s="5">
        <v>0</v>
      </c>
      <c r="U214" s="5">
        <v>116</v>
      </c>
      <c r="V214" s="5">
        <v>118</v>
      </c>
      <c r="W214" s="5">
        <v>111</v>
      </c>
      <c r="X214" s="5">
        <v>118</v>
      </c>
      <c r="Y214" s="5">
        <v>117</v>
      </c>
      <c r="Z214" s="5">
        <v>0</v>
      </c>
      <c r="AA214" s="5">
        <v>0</v>
      </c>
      <c r="AB214" s="5">
        <v>116</v>
      </c>
      <c r="AC214" s="5">
        <v>119</v>
      </c>
      <c r="AD214" s="5">
        <v>109</v>
      </c>
      <c r="AE214" s="5">
        <v>119</v>
      </c>
      <c r="AF214" s="5">
        <v>118</v>
      </c>
      <c r="AG214" s="5">
        <v>0</v>
      </c>
      <c r="AH214" s="5">
        <v>0</v>
      </c>
      <c r="AI214" s="5">
        <v>115</v>
      </c>
      <c r="AJ214" s="6">
        <v>119</v>
      </c>
      <c r="AK214" s="5">
        <v>110</v>
      </c>
      <c r="AL214" s="5">
        <v>119</v>
      </c>
      <c r="AM214" s="5">
        <v>118</v>
      </c>
      <c r="AN214" s="5">
        <v>0</v>
      </c>
      <c r="AO214" s="5">
        <v>0</v>
      </c>
      <c r="AP214" s="5">
        <v>108</v>
      </c>
      <c r="AQ214" s="5">
        <v>112</v>
      </c>
      <c r="AR214" s="5">
        <v>111</v>
      </c>
      <c r="AS214" s="5">
        <v>0</v>
      </c>
      <c r="AT214" s="5">
        <f t="shared" si="3"/>
        <v>119</v>
      </c>
      <c r="AU214">
        <v>24</v>
      </c>
      <c r="AV214">
        <v>6.5651625000000005E-2</v>
      </c>
      <c r="AW214">
        <v>1.5756390000000002</v>
      </c>
      <c r="AX214" s="11" t="s">
        <v>10051</v>
      </c>
      <c r="AY214" t="s">
        <v>268</v>
      </c>
    </row>
    <row r="215" spans="1:51" hidden="1" x14ac:dyDescent="0.25">
      <c r="A215" s="5" t="s">
        <v>37</v>
      </c>
      <c r="B215" s="5" t="s">
        <v>19</v>
      </c>
      <c r="C215" s="5" t="s">
        <v>832</v>
      </c>
      <c r="D215" s="5"/>
      <c r="E215" s="5" t="s">
        <v>9810</v>
      </c>
      <c r="F215" s="5" t="s">
        <v>833</v>
      </c>
      <c r="G215" s="6" t="s">
        <v>834</v>
      </c>
      <c r="H215" s="5" t="s">
        <v>835</v>
      </c>
      <c r="I215" s="5" t="s">
        <v>836</v>
      </c>
      <c r="J215" s="5" t="s">
        <v>21</v>
      </c>
      <c r="K215" s="5" t="s">
        <v>837</v>
      </c>
      <c r="L215" s="5" t="s">
        <v>593</v>
      </c>
      <c r="M215" s="5">
        <v>3540</v>
      </c>
      <c r="N215" s="5">
        <v>1345</v>
      </c>
      <c r="O215" s="5">
        <v>56</v>
      </c>
      <c r="P215" s="5">
        <v>59</v>
      </c>
      <c r="Q215" s="5">
        <v>58</v>
      </c>
      <c r="R215" s="5">
        <v>64</v>
      </c>
      <c r="S215" s="5">
        <v>0</v>
      </c>
      <c r="T215" s="5">
        <v>0</v>
      </c>
      <c r="U215" s="5">
        <v>62</v>
      </c>
      <c r="V215" s="5">
        <v>63</v>
      </c>
      <c r="W215" s="5">
        <v>58</v>
      </c>
      <c r="X215" s="5">
        <v>64</v>
      </c>
      <c r="Y215" s="5">
        <v>64</v>
      </c>
      <c r="Z215" s="5">
        <v>0</v>
      </c>
      <c r="AA215" s="5">
        <v>0</v>
      </c>
      <c r="AB215" s="5">
        <v>61</v>
      </c>
      <c r="AC215" s="5">
        <v>63</v>
      </c>
      <c r="AD215" s="5">
        <v>60</v>
      </c>
      <c r="AE215" s="5">
        <v>63</v>
      </c>
      <c r="AF215" s="5">
        <v>63</v>
      </c>
      <c r="AG215" s="5">
        <v>0</v>
      </c>
      <c r="AH215" s="5">
        <v>0</v>
      </c>
      <c r="AI215" s="5">
        <v>61</v>
      </c>
      <c r="AJ215" s="6">
        <v>64</v>
      </c>
      <c r="AK215" s="5">
        <v>59</v>
      </c>
      <c r="AL215" s="5">
        <v>63</v>
      </c>
      <c r="AM215" s="5">
        <v>63</v>
      </c>
      <c r="AN215" s="5">
        <v>0</v>
      </c>
      <c r="AO215" s="5">
        <v>0</v>
      </c>
      <c r="AP215" s="5">
        <v>58</v>
      </c>
      <c r="AQ215" s="5">
        <v>60</v>
      </c>
      <c r="AR215" s="5">
        <v>59</v>
      </c>
      <c r="AS215" s="5">
        <v>0</v>
      </c>
      <c r="AT215" s="5">
        <f t="shared" si="3"/>
        <v>64</v>
      </c>
      <c r="AU215">
        <v>4</v>
      </c>
      <c r="AV215">
        <v>4.3767750000000001E-2</v>
      </c>
      <c r="AW215">
        <v>0.175071</v>
      </c>
      <c r="AX215" s="11" t="s">
        <v>10043</v>
      </c>
      <c r="AY215" t="s">
        <v>593</v>
      </c>
    </row>
    <row r="216" spans="1:51" hidden="1" x14ac:dyDescent="0.25">
      <c r="A216" s="5" t="s">
        <v>37</v>
      </c>
      <c r="B216" s="5" t="s">
        <v>19</v>
      </c>
      <c r="C216" s="5" t="s">
        <v>832</v>
      </c>
      <c r="D216" s="5"/>
      <c r="E216" s="5" t="s">
        <v>9810</v>
      </c>
      <c r="F216" s="5" t="s">
        <v>838</v>
      </c>
      <c r="G216" s="6" t="s">
        <v>839</v>
      </c>
      <c r="H216" s="5" t="s">
        <v>840</v>
      </c>
      <c r="I216" s="5" t="s">
        <v>836</v>
      </c>
      <c r="J216" s="5" t="s">
        <v>21</v>
      </c>
      <c r="K216" s="5" t="s">
        <v>841</v>
      </c>
      <c r="L216" s="5" t="s">
        <v>593</v>
      </c>
      <c r="M216" s="5">
        <v>3540</v>
      </c>
      <c r="N216" s="5">
        <v>1345</v>
      </c>
      <c r="O216" s="5">
        <v>56</v>
      </c>
      <c r="P216" s="5">
        <v>59</v>
      </c>
      <c r="Q216" s="5">
        <v>58</v>
      </c>
      <c r="R216" s="5">
        <v>64</v>
      </c>
      <c r="S216" s="5">
        <v>0</v>
      </c>
      <c r="T216" s="5">
        <v>0</v>
      </c>
      <c r="U216" s="5">
        <v>62</v>
      </c>
      <c r="V216" s="5">
        <v>63</v>
      </c>
      <c r="W216" s="5">
        <v>58</v>
      </c>
      <c r="X216" s="5">
        <v>64</v>
      </c>
      <c r="Y216" s="5">
        <v>64</v>
      </c>
      <c r="Z216" s="5">
        <v>0</v>
      </c>
      <c r="AA216" s="5">
        <v>0</v>
      </c>
      <c r="AB216" s="5">
        <v>61</v>
      </c>
      <c r="AC216" s="5">
        <v>63</v>
      </c>
      <c r="AD216" s="5">
        <v>60</v>
      </c>
      <c r="AE216" s="5">
        <v>63</v>
      </c>
      <c r="AF216" s="5">
        <v>63</v>
      </c>
      <c r="AG216" s="5">
        <v>0</v>
      </c>
      <c r="AH216" s="5">
        <v>0</v>
      </c>
      <c r="AI216" s="5">
        <v>61</v>
      </c>
      <c r="AJ216" s="6">
        <v>64</v>
      </c>
      <c r="AK216" s="5">
        <v>59</v>
      </c>
      <c r="AL216" s="5">
        <v>63</v>
      </c>
      <c r="AM216" s="5">
        <v>63</v>
      </c>
      <c r="AN216" s="5">
        <v>0</v>
      </c>
      <c r="AO216" s="5">
        <v>0</v>
      </c>
      <c r="AP216" s="5">
        <v>58</v>
      </c>
      <c r="AQ216" s="5">
        <v>60</v>
      </c>
      <c r="AR216" s="5">
        <v>59</v>
      </c>
      <c r="AS216" s="5">
        <v>0</v>
      </c>
      <c r="AT216" s="5">
        <f t="shared" si="3"/>
        <v>64</v>
      </c>
      <c r="AU216">
        <v>4</v>
      </c>
      <c r="AV216">
        <v>4.3767750000000001E-2</v>
      </c>
      <c r="AW216">
        <v>0.175071</v>
      </c>
      <c r="AX216" s="11" t="s">
        <v>10043</v>
      </c>
      <c r="AY216" t="s">
        <v>593</v>
      </c>
    </row>
    <row r="217" spans="1:51" hidden="1" x14ac:dyDescent="0.25">
      <c r="A217" s="5" t="s">
        <v>37</v>
      </c>
      <c r="B217" s="5" t="s">
        <v>19</v>
      </c>
      <c r="C217" s="5" t="s">
        <v>832</v>
      </c>
      <c r="D217" s="5"/>
      <c r="E217" s="5" t="s">
        <v>9810</v>
      </c>
      <c r="F217" s="5" t="s">
        <v>842</v>
      </c>
      <c r="G217" s="6" t="s">
        <v>843</v>
      </c>
      <c r="H217" s="5" t="s">
        <v>844</v>
      </c>
      <c r="I217" s="5" t="s">
        <v>116</v>
      </c>
      <c r="J217" s="5" t="s">
        <v>21</v>
      </c>
      <c r="K217" s="5" t="s">
        <v>845</v>
      </c>
      <c r="L217" s="5" t="s">
        <v>846</v>
      </c>
      <c r="M217" s="5">
        <v>4510</v>
      </c>
      <c r="N217" s="5">
        <v>2946</v>
      </c>
      <c r="O217" s="5">
        <v>127</v>
      </c>
      <c r="P217" s="5">
        <v>129</v>
      </c>
      <c r="Q217" s="5">
        <v>130</v>
      </c>
      <c r="R217" s="5">
        <v>143</v>
      </c>
      <c r="S217" s="5">
        <v>0</v>
      </c>
      <c r="T217" s="5">
        <v>0</v>
      </c>
      <c r="U217" s="5">
        <v>139</v>
      </c>
      <c r="V217" s="5">
        <v>139</v>
      </c>
      <c r="W217" s="5">
        <v>133</v>
      </c>
      <c r="X217" s="5">
        <v>140</v>
      </c>
      <c r="Y217" s="5">
        <v>143</v>
      </c>
      <c r="Z217" s="5">
        <v>0</v>
      </c>
      <c r="AA217" s="5">
        <v>0</v>
      </c>
      <c r="AB217" s="5">
        <v>135</v>
      </c>
      <c r="AC217" s="5">
        <v>142</v>
      </c>
      <c r="AD217" s="5">
        <v>125</v>
      </c>
      <c r="AE217" s="5">
        <v>143</v>
      </c>
      <c r="AF217" s="5">
        <v>140</v>
      </c>
      <c r="AG217" s="5">
        <v>0</v>
      </c>
      <c r="AH217" s="5">
        <v>0</v>
      </c>
      <c r="AI217" s="5">
        <v>139</v>
      </c>
      <c r="AJ217" s="6">
        <v>141</v>
      </c>
      <c r="AK217" s="5">
        <v>129</v>
      </c>
      <c r="AL217" s="5">
        <v>132</v>
      </c>
      <c r="AM217" s="5">
        <v>132</v>
      </c>
      <c r="AN217" s="5">
        <v>0</v>
      </c>
      <c r="AO217" s="5">
        <v>0</v>
      </c>
      <c r="AP217" s="5">
        <v>119</v>
      </c>
      <c r="AQ217" s="5">
        <v>122</v>
      </c>
      <c r="AR217" s="5">
        <v>124</v>
      </c>
      <c r="AS217" s="5">
        <v>0</v>
      </c>
      <c r="AT217" s="5">
        <f t="shared" si="3"/>
        <v>143</v>
      </c>
      <c r="AU217">
        <v>15</v>
      </c>
      <c r="AV217">
        <v>4.3767750000000001E-2</v>
      </c>
      <c r="AW217">
        <v>0.65651625000000002</v>
      </c>
      <c r="AX217" s="11" t="s">
        <v>10051</v>
      </c>
      <c r="AY217" t="s">
        <v>846</v>
      </c>
    </row>
    <row r="218" spans="1:51" hidden="1" x14ac:dyDescent="0.25">
      <c r="A218" s="5" t="s">
        <v>37</v>
      </c>
      <c r="B218" s="5" t="s">
        <v>19</v>
      </c>
      <c r="C218" s="5" t="s">
        <v>832</v>
      </c>
      <c r="D218" s="5"/>
      <c r="E218" s="5" t="s">
        <v>9810</v>
      </c>
      <c r="F218" s="5" t="s">
        <v>847</v>
      </c>
      <c r="G218" s="6" t="s">
        <v>848</v>
      </c>
      <c r="H218" s="5" t="s">
        <v>849</v>
      </c>
      <c r="I218" s="5" t="s">
        <v>193</v>
      </c>
      <c r="J218" s="5" t="s">
        <v>21</v>
      </c>
      <c r="K218" s="5" t="s">
        <v>438</v>
      </c>
      <c r="L218" s="5" t="s">
        <v>248</v>
      </c>
      <c r="M218" s="5">
        <v>2569</v>
      </c>
      <c r="N218" s="5">
        <v>2867</v>
      </c>
      <c r="O218" s="5">
        <v>121</v>
      </c>
      <c r="P218" s="5">
        <v>123</v>
      </c>
      <c r="Q218" s="5">
        <v>124</v>
      </c>
      <c r="R218" s="5">
        <v>137</v>
      </c>
      <c r="S218" s="5">
        <v>0</v>
      </c>
      <c r="T218" s="5">
        <v>0</v>
      </c>
      <c r="U218" s="5">
        <v>132</v>
      </c>
      <c r="V218" s="5">
        <v>133</v>
      </c>
      <c r="W218" s="5">
        <v>126</v>
      </c>
      <c r="X218" s="5">
        <v>135</v>
      </c>
      <c r="Y218" s="5">
        <v>137</v>
      </c>
      <c r="Z218" s="5">
        <v>0</v>
      </c>
      <c r="AA218" s="5">
        <v>0</v>
      </c>
      <c r="AB218" s="5">
        <v>130</v>
      </c>
      <c r="AC218" s="5">
        <v>136</v>
      </c>
      <c r="AD218" s="5">
        <v>124</v>
      </c>
      <c r="AE218" s="5">
        <v>133</v>
      </c>
      <c r="AF218" s="5">
        <v>137</v>
      </c>
      <c r="AG218" s="5">
        <v>0</v>
      </c>
      <c r="AH218" s="5">
        <v>0</v>
      </c>
      <c r="AI218" s="5">
        <v>133</v>
      </c>
      <c r="AJ218" s="6">
        <v>134</v>
      </c>
      <c r="AK218" s="5">
        <v>124</v>
      </c>
      <c r="AL218" s="5">
        <v>135</v>
      </c>
      <c r="AM218" s="5">
        <v>137</v>
      </c>
      <c r="AN218" s="5">
        <v>0</v>
      </c>
      <c r="AO218" s="5">
        <v>0</v>
      </c>
      <c r="AP218" s="5">
        <v>123</v>
      </c>
      <c r="AQ218" s="5">
        <v>126</v>
      </c>
      <c r="AR218" s="5">
        <v>127</v>
      </c>
      <c r="AS218" s="5">
        <v>0</v>
      </c>
      <c r="AT218" s="5">
        <f t="shared" si="3"/>
        <v>137</v>
      </c>
      <c r="AU218">
        <v>45</v>
      </c>
      <c r="AV218">
        <v>9.6962400000000004E-2</v>
      </c>
      <c r="AW218">
        <v>4.363308</v>
      </c>
      <c r="AX218" s="11" t="s">
        <v>10051</v>
      </c>
      <c r="AY218" t="s">
        <v>248</v>
      </c>
    </row>
    <row r="219" spans="1:51" hidden="1" x14ac:dyDescent="0.25">
      <c r="A219" s="5" t="s">
        <v>37</v>
      </c>
      <c r="B219" s="5" t="s">
        <v>19</v>
      </c>
      <c r="C219" s="5" t="s">
        <v>832</v>
      </c>
      <c r="D219" s="5"/>
      <c r="E219" s="5" t="s">
        <v>9810</v>
      </c>
      <c r="F219" s="5" t="s">
        <v>850</v>
      </c>
      <c r="G219" s="6" t="s">
        <v>851</v>
      </c>
      <c r="H219" s="5" t="s">
        <v>852</v>
      </c>
      <c r="I219" s="5" t="s">
        <v>193</v>
      </c>
      <c r="J219" s="5" t="s">
        <v>21</v>
      </c>
      <c r="K219" s="5" t="s">
        <v>438</v>
      </c>
      <c r="L219" s="5" t="s">
        <v>248</v>
      </c>
      <c r="M219" s="5">
        <v>3292</v>
      </c>
      <c r="N219" s="5">
        <v>3582</v>
      </c>
      <c r="O219" s="5">
        <v>150</v>
      </c>
      <c r="P219" s="5">
        <v>154</v>
      </c>
      <c r="Q219" s="5">
        <v>159</v>
      </c>
      <c r="R219" s="5">
        <v>166</v>
      </c>
      <c r="S219" s="5">
        <v>0</v>
      </c>
      <c r="T219" s="5">
        <v>0</v>
      </c>
      <c r="U219" s="5">
        <v>164</v>
      </c>
      <c r="V219" s="5">
        <v>170</v>
      </c>
      <c r="W219" s="5">
        <v>157</v>
      </c>
      <c r="X219" s="5">
        <v>168</v>
      </c>
      <c r="Y219" s="5">
        <v>166</v>
      </c>
      <c r="Z219" s="5">
        <v>0</v>
      </c>
      <c r="AA219" s="5">
        <v>0</v>
      </c>
      <c r="AB219" s="5">
        <v>166</v>
      </c>
      <c r="AC219" s="5">
        <v>167</v>
      </c>
      <c r="AD219" s="5">
        <v>159</v>
      </c>
      <c r="AE219" s="5">
        <v>170</v>
      </c>
      <c r="AF219" s="5">
        <v>166</v>
      </c>
      <c r="AG219" s="5">
        <v>0</v>
      </c>
      <c r="AH219" s="5">
        <v>0</v>
      </c>
      <c r="AI219" s="5">
        <v>164</v>
      </c>
      <c r="AJ219" s="6">
        <v>170</v>
      </c>
      <c r="AK219" s="5">
        <v>160</v>
      </c>
      <c r="AL219" s="5">
        <v>169</v>
      </c>
      <c r="AM219" s="5">
        <v>167</v>
      </c>
      <c r="AN219" s="5">
        <v>0</v>
      </c>
      <c r="AO219" s="5">
        <v>0</v>
      </c>
      <c r="AP219" s="5">
        <v>154</v>
      </c>
      <c r="AQ219" s="5">
        <v>158</v>
      </c>
      <c r="AR219" s="5">
        <v>158</v>
      </c>
      <c r="AS219" s="5">
        <v>0</v>
      </c>
      <c r="AT219" s="5">
        <f t="shared" si="3"/>
        <v>170</v>
      </c>
      <c r="AU219">
        <v>57</v>
      </c>
      <c r="AV219">
        <v>9.6962400000000004E-2</v>
      </c>
      <c r="AW219">
        <v>5.5268568</v>
      </c>
      <c r="AX219" s="11" t="s">
        <v>10051</v>
      </c>
      <c r="AY219" t="s">
        <v>248</v>
      </c>
    </row>
    <row r="220" spans="1:51" hidden="1" x14ac:dyDescent="0.25">
      <c r="A220" s="5" t="s">
        <v>37</v>
      </c>
      <c r="B220" s="5" t="s">
        <v>19</v>
      </c>
      <c r="C220" s="5" t="s">
        <v>832</v>
      </c>
      <c r="D220" s="5"/>
      <c r="E220" s="5" t="s">
        <v>9810</v>
      </c>
      <c r="F220" s="5" t="s">
        <v>853</v>
      </c>
      <c r="G220" s="6" t="s">
        <v>854</v>
      </c>
      <c r="H220" s="5" t="s">
        <v>855</v>
      </c>
      <c r="I220" s="5" t="s">
        <v>856</v>
      </c>
      <c r="J220" s="5" t="s">
        <v>21</v>
      </c>
      <c r="K220" s="5" t="s">
        <v>857</v>
      </c>
      <c r="L220" s="5" t="s">
        <v>92</v>
      </c>
      <c r="M220" s="5">
        <v>5861</v>
      </c>
      <c r="N220" s="5">
        <v>6449</v>
      </c>
      <c r="O220" s="5">
        <v>271</v>
      </c>
      <c r="P220" s="5">
        <v>277</v>
      </c>
      <c r="Q220" s="5">
        <v>283</v>
      </c>
      <c r="R220" s="5">
        <v>303</v>
      </c>
      <c r="S220" s="5">
        <v>0</v>
      </c>
      <c r="T220" s="5">
        <v>0</v>
      </c>
      <c r="U220" s="5">
        <v>296</v>
      </c>
      <c r="V220" s="5">
        <v>303</v>
      </c>
      <c r="W220" s="5">
        <v>283</v>
      </c>
      <c r="X220" s="5">
        <v>303</v>
      </c>
      <c r="Y220" s="5">
        <v>303</v>
      </c>
      <c r="Z220" s="5">
        <v>0</v>
      </c>
      <c r="AA220" s="5">
        <v>0</v>
      </c>
      <c r="AB220" s="5">
        <v>296</v>
      </c>
      <c r="AC220" s="5">
        <v>303</v>
      </c>
      <c r="AD220" s="5">
        <v>283</v>
      </c>
      <c r="AE220" s="5">
        <v>303</v>
      </c>
      <c r="AF220" s="5">
        <v>303</v>
      </c>
      <c r="AG220" s="5">
        <v>0</v>
      </c>
      <c r="AH220" s="5">
        <v>0</v>
      </c>
      <c r="AI220" s="5">
        <v>297</v>
      </c>
      <c r="AJ220" s="6">
        <v>304</v>
      </c>
      <c r="AK220" s="5">
        <v>284</v>
      </c>
      <c r="AL220" s="5">
        <v>304</v>
      </c>
      <c r="AM220" s="5">
        <v>304</v>
      </c>
      <c r="AN220" s="5">
        <v>0</v>
      </c>
      <c r="AO220" s="5">
        <v>0</v>
      </c>
      <c r="AP220" s="5">
        <v>277</v>
      </c>
      <c r="AQ220" s="5">
        <v>284</v>
      </c>
      <c r="AR220" s="5">
        <v>285</v>
      </c>
      <c r="AS220" s="5">
        <v>0</v>
      </c>
      <c r="AT220" s="5">
        <f t="shared" si="3"/>
        <v>304</v>
      </c>
      <c r="AU220">
        <v>15</v>
      </c>
      <c r="AV220">
        <v>4.3767750000000001E-2</v>
      </c>
      <c r="AW220">
        <v>0.65651625000000002</v>
      </c>
      <c r="AX220" s="11" t="s">
        <v>10052</v>
      </c>
      <c r="AY220" t="s">
        <v>92</v>
      </c>
    </row>
    <row r="221" spans="1:51" hidden="1" x14ac:dyDescent="0.25">
      <c r="A221" s="5" t="s">
        <v>37</v>
      </c>
      <c r="B221" s="5" t="s">
        <v>19</v>
      </c>
      <c r="C221" s="5" t="s">
        <v>832</v>
      </c>
      <c r="D221" s="5"/>
      <c r="E221" s="5" t="s">
        <v>9810</v>
      </c>
      <c r="F221" s="5" t="s">
        <v>858</v>
      </c>
      <c r="G221" s="6" t="s">
        <v>859</v>
      </c>
      <c r="H221" s="5" t="s">
        <v>860</v>
      </c>
      <c r="I221" s="5" t="s">
        <v>856</v>
      </c>
      <c r="J221" s="5" t="s">
        <v>21</v>
      </c>
      <c r="K221" s="5" t="s">
        <v>861</v>
      </c>
      <c r="L221" s="5" t="s">
        <v>92</v>
      </c>
      <c r="M221" s="5">
        <v>5861</v>
      </c>
      <c r="N221" s="5">
        <v>6449</v>
      </c>
      <c r="O221" s="5">
        <v>271</v>
      </c>
      <c r="P221" s="5">
        <v>277</v>
      </c>
      <c r="Q221" s="5">
        <v>283</v>
      </c>
      <c r="R221" s="5">
        <v>303</v>
      </c>
      <c r="S221" s="5">
        <v>0</v>
      </c>
      <c r="T221" s="5">
        <v>0</v>
      </c>
      <c r="U221" s="5">
        <v>296</v>
      </c>
      <c r="V221" s="5">
        <v>303</v>
      </c>
      <c r="W221" s="5">
        <v>283</v>
      </c>
      <c r="X221" s="5">
        <v>303</v>
      </c>
      <c r="Y221" s="5">
        <v>303</v>
      </c>
      <c r="Z221" s="5">
        <v>0</v>
      </c>
      <c r="AA221" s="5">
        <v>0</v>
      </c>
      <c r="AB221" s="5">
        <v>296</v>
      </c>
      <c r="AC221" s="5">
        <v>303</v>
      </c>
      <c r="AD221" s="5">
        <v>283</v>
      </c>
      <c r="AE221" s="5">
        <v>303</v>
      </c>
      <c r="AF221" s="5">
        <v>303</v>
      </c>
      <c r="AG221" s="5">
        <v>0</v>
      </c>
      <c r="AH221" s="5">
        <v>0</v>
      </c>
      <c r="AI221" s="5">
        <v>297</v>
      </c>
      <c r="AJ221" s="6">
        <v>304</v>
      </c>
      <c r="AK221" s="5">
        <v>284</v>
      </c>
      <c r="AL221" s="5">
        <v>304</v>
      </c>
      <c r="AM221" s="5">
        <v>304</v>
      </c>
      <c r="AN221" s="5">
        <v>0</v>
      </c>
      <c r="AO221" s="5">
        <v>0</v>
      </c>
      <c r="AP221" s="5">
        <v>277</v>
      </c>
      <c r="AQ221" s="5">
        <v>284</v>
      </c>
      <c r="AR221" s="5">
        <v>285</v>
      </c>
      <c r="AS221" s="5">
        <v>0</v>
      </c>
      <c r="AT221" s="5">
        <f t="shared" si="3"/>
        <v>304</v>
      </c>
      <c r="AU221">
        <v>15</v>
      </c>
      <c r="AV221">
        <v>4.3767750000000001E-2</v>
      </c>
      <c r="AW221">
        <v>0.65651625000000002</v>
      </c>
      <c r="AX221" s="11" t="s">
        <v>10052</v>
      </c>
      <c r="AY221" t="s">
        <v>92</v>
      </c>
    </row>
    <row r="222" spans="1:51" hidden="1" x14ac:dyDescent="0.25">
      <c r="A222" s="5" t="s">
        <v>37</v>
      </c>
      <c r="B222" s="5" t="s">
        <v>19</v>
      </c>
      <c r="C222" s="5" t="s">
        <v>832</v>
      </c>
      <c r="D222" s="5"/>
      <c r="E222" s="5" t="s">
        <v>9810</v>
      </c>
      <c r="F222" s="5" t="s">
        <v>862</v>
      </c>
      <c r="G222" s="6" t="s">
        <v>863</v>
      </c>
      <c r="H222" s="5" t="s">
        <v>864</v>
      </c>
      <c r="I222" s="5" t="s">
        <v>116</v>
      </c>
      <c r="J222" s="5" t="s">
        <v>21</v>
      </c>
      <c r="K222" s="5" t="s">
        <v>865</v>
      </c>
      <c r="L222" s="5" t="s">
        <v>866</v>
      </c>
      <c r="M222" s="5">
        <v>139</v>
      </c>
      <c r="N222" s="5">
        <v>205</v>
      </c>
      <c r="O222" s="5">
        <v>6</v>
      </c>
      <c r="P222" s="5">
        <v>7</v>
      </c>
      <c r="Q222" s="5">
        <v>8</v>
      </c>
      <c r="R222" s="5">
        <v>5</v>
      </c>
      <c r="S222" s="5">
        <v>0</v>
      </c>
      <c r="T222" s="5">
        <v>0</v>
      </c>
      <c r="U222" s="5">
        <v>6</v>
      </c>
      <c r="V222" s="5">
        <v>9</v>
      </c>
      <c r="W222" s="5">
        <v>5</v>
      </c>
      <c r="X222" s="5">
        <v>8</v>
      </c>
      <c r="Y222" s="5">
        <v>5</v>
      </c>
      <c r="Z222" s="5">
        <v>0</v>
      </c>
      <c r="AA222" s="5">
        <v>0</v>
      </c>
      <c r="AB222" s="5">
        <v>10</v>
      </c>
      <c r="AC222" s="5">
        <v>6</v>
      </c>
      <c r="AD222" s="5">
        <v>13</v>
      </c>
      <c r="AE222" s="5">
        <v>5</v>
      </c>
      <c r="AF222" s="5">
        <v>8</v>
      </c>
      <c r="AG222" s="5">
        <v>0</v>
      </c>
      <c r="AH222" s="5">
        <v>0</v>
      </c>
      <c r="AI222" s="5">
        <v>6</v>
      </c>
      <c r="AJ222" s="6">
        <v>7</v>
      </c>
      <c r="AK222" s="5">
        <v>9</v>
      </c>
      <c r="AL222" s="5">
        <v>16</v>
      </c>
      <c r="AM222" s="5">
        <v>17</v>
      </c>
      <c r="AN222" s="5">
        <v>0</v>
      </c>
      <c r="AO222" s="5">
        <v>0</v>
      </c>
      <c r="AP222" s="5">
        <v>18</v>
      </c>
      <c r="AQ222" s="5">
        <v>17</v>
      </c>
      <c r="AR222" s="5">
        <v>14</v>
      </c>
      <c r="AS222" s="5">
        <v>0</v>
      </c>
      <c r="AT222" s="5">
        <f t="shared" si="3"/>
        <v>18</v>
      </c>
      <c r="AU222">
        <v>1</v>
      </c>
      <c r="AV222">
        <v>4.3767750000000001E-2</v>
      </c>
      <c r="AW222">
        <v>4.3767750000000001E-2</v>
      </c>
      <c r="AX222" s="11" t="s">
        <v>10051</v>
      </c>
      <c r="AY222" t="s">
        <v>866</v>
      </c>
    </row>
    <row r="223" spans="1:51" hidden="1" x14ac:dyDescent="0.25">
      <c r="A223" s="5" t="s">
        <v>37</v>
      </c>
      <c r="B223" s="5" t="s">
        <v>19</v>
      </c>
      <c r="C223" s="5" t="s">
        <v>832</v>
      </c>
      <c r="D223" s="5"/>
      <c r="E223" s="5" t="s">
        <v>9810</v>
      </c>
      <c r="F223" s="5" t="s">
        <v>867</v>
      </c>
      <c r="G223" s="6" t="s">
        <v>868</v>
      </c>
      <c r="H223" s="5" t="s">
        <v>869</v>
      </c>
      <c r="I223" s="5" t="s">
        <v>116</v>
      </c>
      <c r="J223" s="5" t="s">
        <v>21</v>
      </c>
      <c r="K223" s="5" t="s">
        <v>865</v>
      </c>
      <c r="L223" s="5" t="s">
        <v>866</v>
      </c>
      <c r="M223" s="5">
        <v>4296</v>
      </c>
      <c r="N223" s="5">
        <v>2847</v>
      </c>
      <c r="O223" s="5">
        <v>123</v>
      </c>
      <c r="P223" s="5">
        <v>125</v>
      </c>
      <c r="Q223" s="5">
        <v>123</v>
      </c>
      <c r="R223" s="5">
        <v>140</v>
      </c>
      <c r="S223" s="5">
        <v>0</v>
      </c>
      <c r="T223" s="5">
        <v>0</v>
      </c>
      <c r="U223" s="5">
        <v>135</v>
      </c>
      <c r="V223" s="5">
        <v>133</v>
      </c>
      <c r="W223" s="5">
        <v>127</v>
      </c>
      <c r="X223" s="5">
        <v>137</v>
      </c>
      <c r="Y223" s="5">
        <v>137</v>
      </c>
      <c r="Z223" s="5">
        <v>0</v>
      </c>
      <c r="AA223" s="5">
        <v>0</v>
      </c>
      <c r="AB223" s="5">
        <v>132</v>
      </c>
      <c r="AC223" s="5">
        <v>136</v>
      </c>
      <c r="AD223" s="5">
        <v>120</v>
      </c>
      <c r="AE223" s="5">
        <v>139</v>
      </c>
      <c r="AF223" s="5">
        <v>135</v>
      </c>
      <c r="AG223" s="5">
        <v>0</v>
      </c>
      <c r="AH223" s="5">
        <v>0</v>
      </c>
      <c r="AI223" s="5">
        <v>134</v>
      </c>
      <c r="AJ223" s="6">
        <v>136</v>
      </c>
      <c r="AK223" s="5">
        <v>124</v>
      </c>
      <c r="AL223" s="5">
        <v>128</v>
      </c>
      <c r="AM223" s="5">
        <v>127</v>
      </c>
      <c r="AN223" s="5">
        <v>0</v>
      </c>
      <c r="AO223" s="5">
        <v>0</v>
      </c>
      <c r="AP223" s="5">
        <v>114</v>
      </c>
      <c r="AQ223" s="5">
        <v>118</v>
      </c>
      <c r="AR223" s="5">
        <v>124</v>
      </c>
      <c r="AS223" s="5">
        <v>0</v>
      </c>
      <c r="AT223" s="5">
        <f t="shared" si="3"/>
        <v>140</v>
      </c>
      <c r="AU223">
        <v>14</v>
      </c>
      <c r="AV223">
        <v>4.3767750000000001E-2</v>
      </c>
      <c r="AW223">
        <v>0.61274850000000003</v>
      </c>
      <c r="AX223" s="11" t="s">
        <v>10051</v>
      </c>
      <c r="AY223" t="s">
        <v>866</v>
      </c>
    </row>
    <row r="224" spans="1:51" hidden="1" x14ac:dyDescent="0.25">
      <c r="A224" s="5" t="s">
        <v>37</v>
      </c>
      <c r="B224" s="5" t="s">
        <v>19</v>
      </c>
      <c r="C224" s="5" t="s">
        <v>832</v>
      </c>
      <c r="D224" s="5"/>
      <c r="E224" s="5" t="s">
        <v>9810</v>
      </c>
      <c r="F224" s="5" t="s">
        <v>870</v>
      </c>
      <c r="G224" s="6" t="s">
        <v>871</v>
      </c>
      <c r="H224" s="5" t="s">
        <v>872</v>
      </c>
      <c r="I224" s="5" t="s">
        <v>90</v>
      </c>
      <c r="J224" s="5" t="s">
        <v>21</v>
      </c>
      <c r="K224" s="5" t="s">
        <v>865</v>
      </c>
      <c r="L224" s="5" t="s">
        <v>866</v>
      </c>
      <c r="M224" s="5">
        <v>480</v>
      </c>
      <c r="N224" s="5">
        <v>289</v>
      </c>
      <c r="O224" s="5">
        <v>12</v>
      </c>
      <c r="P224" s="5">
        <v>12</v>
      </c>
      <c r="Q224" s="5">
        <v>13</v>
      </c>
      <c r="R224" s="5">
        <v>13</v>
      </c>
      <c r="S224" s="5">
        <v>0</v>
      </c>
      <c r="T224" s="5">
        <v>0</v>
      </c>
      <c r="U224" s="5">
        <v>13</v>
      </c>
      <c r="V224" s="5">
        <v>14</v>
      </c>
      <c r="W224" s="5">
        <v>13</v>
      </c>
      <c r="X224" s="5">
        <v>14</v>
      </c>
      <c r="Y224" s="5">
        <v>13</v>
      </c>
      <c r="Z224" s="5">
        <v>0</v>
      </c>
      <c r="AA224" s="5">
        <v>0</v>
      </c>
      <c r="AB224" s="5">
        <v>13</v>
      </c>
      <c r="AC224" s="5">
        <v>14</v>
      </c>
      <c r="AD224" s="5">
        <v>13</v>
      </c>
      <c r="AE224" s="5">
        <v>13</v>
      </c>
      <c r="AF224" s="5">
        <v>13</v>
      </c>
      <c r="AG224" s="5">
        <v>0</v>
      </c>
      <c r="AH224" s="5">
        <v>0</v>
      </c>
      <c r="AI224" s="5">
        <v>12</v>
      </c>
      <c r="AJ224" s="6">
        <v>14</v>
      </c>
      <c r="AK224" s="5">
        <v>13</v>
      </c>
      <c r="AL224" s="5">
        <v>14</v>
      </c>
      <c r="AM224" s="5">
        <v>14</v>
      </c>
      <c r="AN224" s="5">
        <v>0</v>
      </c>
      <c r="AO224" s="5">
        <v>0</v>
      </c>
      <c r="AP224" s="5">
        <v>13</v>
      </c>
      <c r="AQ224" s="5">
        <v>13</v>
      </c>
      <c r="AR224" s="5">
        <v>13</v>
      </c>
      <c r="AS224" s="5">
        <v>0</v>
      </c>
      <c r="AT224" s="5">
        <f t="shared" si="3"/>
        <v>14</v>
      </c>
      <c r="AU224">
        <v>3</v>
      </c>
      <c r="AV224">
        <v>4.3767750000000001E-2</v>
      </c>
      <c r="AW224">
        <v>0.13130325000000001</v>
      </c>
      <c r="AX224" s="11" t="s">
        <v>10051</v>
      </c>
      <c r="AY224" t="s">
        <v>866</v>
      </c>
    </row>
    <row r="225" spans="1:51" hidden="1" x14ac:dyDescent="0.25">
      <c r="A225" s="5" t="s">
        <v>37</v>
      </c>
      <c r="B225" s="5" t="s">
        <v>19</v>
      </c>
      <c r="C225" s="5" t="s">
        <v>832</v>
      </c>
      <c r="D225" s="5"/>
      <c r="E225" s="5" t="s">
        <v>9810</v>
      </c>
      <c r="F225" s="5" t="s">
        <v>873</v>
      </c>
      <c r="G225" s="6" t="s">
        <v>874</v>
      </c>
      <c r="H225" s="5" t="s">
        <v>875</v>
      </c>
      <c r="I225" s="5" t="s">
        <v>16</v>
      </c>
      <c r="J225" s="5" t="s">
        <v>21</v>
      </c>
      <c r="K225" s="5" t="s">
        <v>865</v>
      </c>
      <c r="L225" s="5" t="s">
        <v>876</v>
      </c>
      <c r="M225" s="5">
        <v>2569</v>
      </c>
      <c r="N225" s="5">
        <v>2867</v>
      </c>
      <c r="O225" s="5">
        <v>121</v>
      </c>
      <c r="P225" s="5">
        <v>123</v>
      </c>
      <c r="Q225" s="5">
        <v>124</v>
      </c>
      <c r="R225" s="5">
        <v>137</v>
      </c>
      <c r="S225" s="5">
        <v>0</v>
      </c>
      <c r="T225" s="5">
        <v>0</v>
      </c>
      <c r="U225" s="5">
        <v>132</v>
      </c>
      <c r="V225" s="5">
        <v>133</v>
      </c>
      <c r="W225" s="5">
        <v>126</v>
      </c>
      <c r="X225" s="5">
        <v>135</v>
      </c>
      <c r="Y225" s="5">
        <v>137</v>
      </c>
      <c r="Z225" s="5">
        <v>0</v>
      </c>
      <c r="AA225" s="5">
        <v>0</v>
      </c>
      <c r="AB225" s="5">
        <v>130</v>
      </c>
      <c r="AC225" s="5">
        <v>136</v>
      </c>
      <c r="AD225" s="5">
        <v>124</v>
      </c>
      <c r="AE225" s="5">
        <v>133</v>
      </c>
      <c r="AF225" s="5">
        <v>137</v>
      </c>
      <c r="AG225" s="5">
        <v>0</v>
      </c>
      <c r="AH225" s="5">
        <v>0</v>
      </c>
      <c r="AI225" s="5">
        <v>133</v>
      </c>
      <c r="AJ225" s="6">
        <v>134</v>
      </c>
      <c r="AK225" s="5">
        <v>124</v>
      </c>
      <c r="AL225" s="5">
        <v>135</v>
      </c>
      <c r="AM225" s="5">
        <v>137</v>
      </c>
      <c r="AN225" s="5">
        <v>0</v>
      </c>
      <c r="AO225" s="5">
        <v>0</v>
      </c>
      <c r="AP225" s="5">
        <v>123</v>
      </c>
      <c r="AQ225" s="5">
        <v>126</v>
      </c>
      <c r="AR225" s="5">
        <v>127</v>
      </c>
      <c r="AS225" s="5">
        <v>0</v>
      </c>
      <c r="AT225" s="5">
        <f t="shared" si="3"/>
        <v>137</v>
      </c>
      <c r="AU225">
        <v>23</v>
      </c>
      <c r="AV225">
        <v>6.4641599999999994E-2</v>
      </c>
      <c r="AW225">
        <v>1.4867567999999998</v>
      </c>
      <c r="AX225" s="11" t="s">
        <v>10051</v>
      </c>
      <c r="AY225" t="s">
        <v>876</v>
      </c>
    </row>
    <row r="226" spans="1:51" hidden="1" x14ac:dyDescent="0.25">
      <c r="A226" s="5" t="s">
        <v>37</v>
      </c>
      <c r="B226" s="5" t="s">
        <v>19</v>
      </c>
      <c r="C226" s="5" t="s">
        <v>832</v>
      </c>
      <c r="D226" s="5"/>
      <c r="E226" s="5" t="s">
        <v>9810</v>
      </c>
      <c r="F226" s="5" t="s">
        <v>877</v>
      </c>
      <c r="G226" s="6" t="s">
        <v>878</v>
      </c>
      <c r="H226" s="5" t="s">
        <v>879</v>
      </c>
      <c r="I226" s="5" t="s">
        <v>16</v>
      </c>
      <c r="J226" s="5" t="s">
        <v>21</v>
      </c>
      <c r="K226" s="5" t="s">
        <v>865</v>
      </c>
      <c r="L226" s="5" t="s">
        <v>876</v>
      </c>
      <c r="M226" s="5">
        <v>3292</v>
      </c>
      <c r="N226" s="5">
        <v>3582</v>
      </c>
      <c r="O226" s="5">
        <v>150</v>
      </c>
      <c r="P226" s="5">
        <v>154</v>
      </c>
      <c r="Q226" s="5">
        <v>159</v>
      </c>
      <c r="R226" s="5">
        <v>166</v>
      </c>
      <c r="S226" s="5">
        <v>0</v>
      </c>
      <c r="T226" s="5">
        <v>0</v>
      </c>
      <c r="U226" s="5">
        <v>164</v>
      </c>
      <c r="V226" s="5">
        <v>170</v>
      </c>
      <c r="W226" s="5">
        <v>157</v>
      </c>
      <c r="X226" s="5">
        <v>168</v>
      </c>
      <c r="Y226" s="5">
        <v>166</v>
      </c>
      <c r="Z226" s="5">
        <v>0</v>
      </c>
      <c r="AA226" s="5">
        <v>0</v>
      </c>
      <c r="AB226" s="5">
        <v>166</v>
      </c>
      <c r="AC226" s="5">
        <v>167</v>
      </c>
      <c r="AD226" s="5">
        <v>159</v>
      </c>
      <c r="AE226" s="5">
        <v>170</v>
      </c>
      <c r="AF226" s="5">
        <v>166</v>
      </c>
      <c r="AG226" s="5">
        <v>0</v>
      </c>
      <c r="AH226" s="5">
        <v>0</v>
      </c>
      <c r="AI226" s="5">
        <v>164</v>
      </c>
      <c r="AJ226" s="6">
        <v>170</v>
      </c>
      <c r="AK226" s="5">
        <v>160</v>
      </c>
      <c r="AL226" s="5">
        <v>169</v>
      </c>
      <c r="AM226" s="5">
        <v>167</v>
      </c>
      <c r="AN226" s="5">
        <v>0</v>
      </c>
      <c r="AO226" s="5">
        <v>0</v>
      </c>
      <c r="AP226" s="5">
        <v>154</v>
      </c>
      <c r="AQ226" s="5">
        <v>158</v>
      </c>
      <c r="AR226" s="5">
        <v>158</v>
      </c>
      <c r="AS226" s="5">
        <v>0</v>
      </c>
      <c r="AT226" s="5">
        <f t="shared" si="3"/>
        <v>170</v>
      </c>
      <c r="AU226">
        <v>29</v>
      </c>
      <c r="AV226">
        <v>6.4641599999999994E-2</v>
      </c>
      <c r="AW226">
        <v>1.8746063999999998</v>
      </c>
      <c r="AX226" s="11" t="s">
        <v>10051</v>
      </c>
      <c r="AY226" t="s">
        <v>876</v>
      </c>
    </row>
    <row r="227" spans="1:51" hidden="1" x14ac:dyDescent="0.25">
      <c r="A227" s="5" t="s">
        <v>37</v>
      </c>
      <c r="B227" s="5" t="s">
        <v>19</v>
      </c>
      <c r="C227" s="5" t="s">
        <v>832</v>
      </c>
      <c r="D227" s="5"/>
      <c r="E227" s="5" t="s">
        <v>9810</v>
      </c>
      <c r="F227" s="5" t="s">
        <v>880</v>
      </c>
      <c r="G227" s="6" t="s">
        <v>881</v>
      </c>
      <c r="H227" s="5" t="s">
        <v>882</v>
      </c>
      <c r="I227" s="5" t="s">
        <v>22</v>
      </c>
      <c r="J227" s="5" t="s">
        <v>21</v>
      </c>
      <c r="K227" s="5" t="s">
        <v>883</v>
      </c>
      <c r="L227" s="5" t="s">
        <v>70</v>
      </c>
      <c r="M227" s="5">
        <v>139</v>
      </c>
      <c r="N227" s="5">
        <v>205</v>
      </c>
      <c r="O227" s="5">
        <v>6</v>
      </c>
      <c r="P227" s="5">
        <v>7</v>
      </c>
      <c r="Q227" s="5">
        <v>8</v>
      </c>
      <c r="R227" s="5">
        <v>5</v>
      </c>
      <c r="S227" s="5">
        <v>0</v>
      </c>
      <c r="T227" s="5">
        <v>0</v>
      </c>
      <c r="U227" s="5">
        <v>6</v>
      </c>
      <c r="V227" s="5">
        <v>9</v>
      </c>
      <c r="W227" s="5">
        <v>5</v>
      </c>
      <c r="X227" s="5">
        <v>8</v>
      </c>
      <c r="Y227" s="5">
        <v>5</v>
      </c>
      <c r="Z227" s="5">
        <v>0</v>
      </c>
      <c r="AA227" s="5">
        <v>0</v>
      </c>
      <c r="AB227" s="5">
        <v>10</v>
      </c>
      <c r="AC227" s="5">
        <v>6</v>
      </c>
      <c r="AD227" s="5">
        <v>13</v>
      </c>
      <c r="AE227" s="5">
        <v>5</v>
      </c>
      <c r="AF227" s="5">
        <v>8</v>
      </c>
      <c r="AG227" s="5">
        <v>0</v>
      </c>
      <c r="AH227" s="5">
        <v>0</v>
      </c>
      <c r="AI227" s="5">
        <v>6</v>
      </c>
      <c r="AJ227" s="6">
        <v>7</v>
      </c>
      <c r="AK227" s="5">
        <v>9</v>
      </c>
      <c r="AL227" s="5">
        <v>16</v>
      </c>
      <c r="AM227" s="5">
        <v>17</v>
      </c>
      <c r="AN227" s="5">
        <v>0</v>
      </c>
      <c r="AO227" s="5">
        <v>0</v>
      </c>
      <c r="AP227" s="5">
        <v>18</v>
      </c>
      <c r="AQ227" s="5">
        <v>17</v>
      </c>
      <c r="AR227" s="5">
        <v>14</v>
      </c>
      <c r="AS227" s="5">
        <v>0</v>
      </c>
      <c r="AT227" s="5">
        <f t="shared" si="3"/>
        <v>18</v>
      </c>
      <c r="AU227">
        <v>1</v>
      </c>
      <c r="AV227">
        <v>0.12806380000000001</v>
      </c>
      <c r="AW227">
        <v>0.12806380000000001</v>
      </c>
      <c r="AX227" s="11" t="s">
        <v>10051</v>
      </c>
      <c r="AY227" t="s">
        <v>70</v>
      </c>
    </row>
    <row r="228" spans="1:51" hidden="1" x14ac:dyDescent="0.25">
      <c r="A228" s="5" t="s">
        <v>37</v>
      </c>
      <c r="B228" s="5" t="s">
        <v>19</v>
      </c>
      <c r="C228" s="5" t="s">
        <v>832</v>
      </c>
      <c r="D228" s="5"/>
      <c r="E228" s="5" t="s">
        <v>9810</v>
      </c>
      <c r="F228" s="5" t="s">
        <v>884</v>
      </c>
      <c r="G228" s="6" t="s">
        <v>885</v>
      </c>
      <c r="H228" s="5" t="s">
        <v>886</v>
      </c>
      <c r="I228" s="5" t="s">
        <v>22</v>
      </c>
      <c r="J228" s="5" t="s">
        <v>21</v>
      </c>
      <c r="K228" s="5" t="s">
        <v>883</v>
      </c>
      <c r="L228" s="5" t="s">
        <v>70</v>
      </c>
      <c r="M228" s="5">
        <v>2255</v>
      </c>
      <c r="N228" s="5">
        <v>2113</v>
      </c>
      <c r="O228" s="5">
        <v>90</v>
      </c>
      <c r="P228" s="5">
        <v>94</v>
      </c>
      <c r="Q228" s="5">
        <v>93</v>
      </c>
      <c r="R228" s="5">
        <v>105</v>
      </c>
      <c r="S228" s="5">
        <v>0</v>
      </c>
      <c r="T228" s="5">
        <v>0</v>
      </c>
      <c r="U228" s="5">
        <v>97</v>
      </c>
      <c r="V228" s="5">
        <v>104</v>
      </c>
      <c r="W228" s="5">
        <v>94</v>
      </c>
      <c r="X228" s="5">
        <v>102</v>
      </c>
      <c r="Y228" s="5">
        <v>102</v>
      </c>
      <c r="Z228" s="5">
        <v>0</v>
      </c>
      <c r="AA228" s="5">
        <v>0</v>
      </c>
      <c r="AB228" s="5">
        <v>99</v>
      </c>
      <c r="AC228" s="5">
        <v>102</v>
      </c>
      <c r="AD228" s="5">
        <v>90</v>
      </c>
      <c r="AE228" s="5">
        <v>104</v>
      </c>
      <c r="AF228" s="5">
        <v>100</v>
      </c>
      <c r="AG228" s="5">
        <v>0</v>
      </c>
      <c r="AH228" s="5">
        <v>0</v>
      </c>
      <c r="AI228" s="5">
        <v>99</v>
      </c>
      <c r="AJ228" s="6">
        <v>102</v>
      </c>
      <c r="AK228" s="5">
        <v>95</v>
      </c>
      <c r="AL228" s="5">
        <v>93</v>
      </c>
      <c r="AM228" s="5">
        <v>91</v>
      </c>
      <c r="AN228" s="5">
        <v>0</v>
      </c>
      <c r="AO228" s="5">
        <v>0</v>
      </c>
      <c r="AP228" s="5">
        <v>86</v>
      </c>
      <c r="AQ228" s="5">
        <v>85</v>
      </c>
      <c r="AR228" s="5">
        <v>86</v>
      </c>
      <c r="AS228" s="5">
        <v>0</v>
      </c>
      <c r="AT228" s="5">
        <f t="shared" si="3"/>
        <v>105</v>
      </c>
      <c r="AU228">
        <v>13</v>
      </c>
      <c r="AV228">
        <v>0.12806380000000001</v>
      </c>
      <c r="AW228">
        <v>1.6648294000000001</v>
      </c>
      <c r="AX228" s="11" t="s">
        <v>10051</v>
      </c>
      <c r="AY228" t="s">
        <v>70</v>
      </c>
    </row>
    <row r="229" spans="1:51" hidden="1" x14ac:dyDescent="0.25">
      <c r="A229" s="5" t="s">
        <v>37</v>
      </c>
      <c r="B229" s="5" t="s">
        <v>19</v>
      </c>
      <c r="C229" s="5" t="s">
        <v>832</v>
      </c>
      <c r="D229" s="5"/>
      <c r="E229" s="5" t="s">
        <v>9810</v>
      </c>
      <c r="F229" s="5" t="s">
        <v>887</v>
      </c>
      <c r="G229" s="6" t="s">
        <v>888</v>
      </c>
      <c r="H229" s="5" t="s">
        <v>889</v>
      </c>
      <c r="I229" s="5" t="s">
        <v>739</v>
      </c>
      <c r="J229" s="5" t="s">
        <v>21</v>
      </c>
      <c r="K229" s="5" t="s">
        <v>585</v>
      </c>
      <c r="L229" s="5" t="s">
        <v>586</v>
      </c>
      <c r="M229" s="5">
        <v>5861</v>
      </c>
      <c r="N229" s="5">
        <v>6449</v>
      </c>
      <c r="O229" s="5">
        <v>271</v>
      </c>
      <c r="P229" s="5">
        <v>277</v>
      </c>
      <c r="Q229" s="5">
        <v>283</v>
      </c>
      <c r="R229" s="5">
        <v>303</v>
      </c>
      <c r="S229" s="5">
        <v>0</v>
      </c>
      <c r="T229" s="5">
        <v>0</v>
      </c>
      <c r="U229" s="5">
        <v>296</v>
      </c>
      <c r="V229" s="5">
        <v>303</v>
      </c>
      <c r="W229" s="5">
        <v>283</v>
      </c>
      <c r="X229" s="5">
        <v>303</v>
      </c>
      <c r="Y229" s="5">
        <v>303</v>
      </c>
      <c r="Z229" s="5">
        <v>0</v>
      </c>
      <c r="AA229" s="5">
        <v>0</v>
      </c>
      <c r="AB229" s="5">
        <v>296</v>
      </c>
      <c r="AC229" s="5">
        <v>303</v>
      </c>
      <c r="AD229" s="5">
        <v>283</v>
      </c>
      <c r="AE229" s="5">
        <v>303</v>
      </c>
      <c r="AF229" s="5">
        <v>303</v>
      </c>
      <c r="AG229" s="5">
        <v>0</v>
      </c>
      <c r="AH229" s="5">
        <v>0</v>
      </c>
      <c r="AI229" s="5">
        <v>297</v>
      </c>
      <c r="AJ229" s="6">
        <v>304</v>
      </c>
      <c r="AK229" s="5">
        <v>284</v>
      </c>
      <c r="AL229" s="5">
        <v>304</v>
      </c>
      <c r="AM229" s="5">
        <v>304</v>
      </c>
      <c r="AN229" s="5">
        <v>0</v>
      </c>
      <c r="AO229" s="5">
        <v>0</v>
      </c>
      <c r="AP229" s="5">
        <v>277</v>
      </c>
      <c r="AQ229" s="5">
        <v>284</v>
      </c>
      <c r="AR229" s="5">
        <v>285</v>
      </c>
      <c r="AS229" s="5">
        <v>0</v>
      </c>
      <c r="AT229" s="5">
        <f t="shared" si="3"/>
        <v>304</v>
      </c>
      <c r="AU229">
        <v>22</v>
      </c>
      <c r="AV229">
        <v>0.12806380000000001</v>
      </c>
      <c r="AW229">
        <v>2.8174036</v>
      </c>
      <c r="AX229" s="11" t="s">
        <v>10051</v>
      </c>
      <c r="AY229" t="s">
        <v>586</v>
      </c>
    </row>
    <row r="230" spans="1:51" hidden="1" x14ac:dyDescent="0.25">
      <c r="A230" s="5" t="s">
        <v>37</v>
      </c>
      <c r="B230" s="5" t="s">
        <v>19</v>
      </c>
      <c r="C230" s="5" t="s">
        <v>832</v>
      </c>
      <c r="D230" s="5" t="s">
        <v>56</v>
      </c>
      <c r="E230" s="5" t="s">
        <v>9811</v>
      </c>
      <c r="F230" s="5" t="s">
        <v>890</v>
      </c>
      <c r="G230" s="6" t="s">
        <v>891</v>
      </c>
      <c r="H230" s="5" t="s">
        <v>892</v>
      </c>
      <c r="I230" s="5" t="s">
        <v>467</v>
      </c>
      <c r="J230" s="5" t="s">
        <v>21</v>
      </c>
      <c r="K230" s="5" t="s">
        <v>893</v>
      </c>
      <c r="L230" s="5" t="s">
        <v>894</v>
      </c>
      <c r="M230" s="5">
        <v>3232</v>
      </c>
      <c r="N230" s="5">
        <v>2578</v>
      </c>
      <c r="O230" s="5">
        <v>108</v>
      </c>
      <c r="P230" s="5">
        <v>110</v>
      </c>
      <c r="Q230" s="5">
        <v>115</v>
      </c>
      <c r="R230" s="5">
        <v>122</v>
      </c>
      <c r="S230" s="5">
        <v>0</v>
      </c>
      <c r="T230" s="5">
        <v>0</v>
      </c>
      <c r="U230" s="5">
        <v>118</v>
      </c>
      <c r="V230" s="5">
        <v>122</v>
      </c>
      <c r="W230" s="5">
        <v>113</v>
      </c>
      <c r="X230" s="5">
        <v>119</v>
      </c>
      <c r="Y230" s="5">
        <v>122</v>
      </c>
      <c r="Z230" s="5">
        <v>0</v>
      </c>
      <c r="AA230" s="5">
        <v>0</v>
      </c>
      <c r="AB230" s="5">
        <v>118</v>
      </c>
      <c r="AC230" s="5">
        <v>123</v>
      </c>
      <c r="AD230" s="5">
        <v>114</v>
      </c>
      <c r="AE230" s="5">
        <v>120</v>
      </c>
      <c r="AF230" s="5">
        <v>121</v>
      </c>
      <c r="AG230" s="5">
        <v>0</v>
      </c>
      <c r="AH230" s="5">
        <v>0</v>
      </c>
      <c r="AI230" s="5">
        <v>118</v>
      </c>
      <c r="AJ230" s="6">
        <v>120</v>
      </c>
      <c r="AK230" s="5">
        <v>114</v>
      </c>
      <c r="AL230" s="5">
        <v>120</v>
      </c>
      <c r="AM230" s="5">
        <v>124</v>
      </c>
      <c r="AN230" s="5">
        <v>0</v>
      </c>
      <c r="AO230" s="5">
        <v>0</v>
      </c>
      <c r="AP230" s="5">
        <v>113</v>
      </c>
      <c r="AQ230" s="5">
        <v>112</v>
      </c>
      <c r="AR230" s="5">
        <v>112</v>
      </c>
      <c r="AS230" s="5">
        <v>0</v>
      </c>
      <c r="AT230" s="5">
        <f t="shared" si="3"/>
        <v>124</v>
      </c>
      <c r="AU230">
        <v>5</v>
      </c>
      <c r="AV230">
        <v>4.3767750000000001E-2</v>
      </c>
      <c r="AW230">
        <v>0.21883875</v>
      </c>
      <c r="AX230" s="11" t="s">
        <v>587</v>
      </c>
      <c r="AY230" t="s">
        <v>894</v>
      </c>
    </row>
    <row r="231" spans="1:51" hidden="1" x14ac:dyDescent="0.25">
      <c r="A231" s="5" t="s">
        <v>37</v>
      </c>
      <c r="B231" s="5" t="s">
        <v>19</v>
      </c>
      <c r="C231" s="5" t="s">
        <v>832</v>
      </c>
      <c r="D231" s="5" t="s">
        <v>56</v>
      </c>
      <c r="E231" s="5" t="s">
        <v>9811</v>
      </c>
      <c r="F231" s="5" t="s">
        <v>895</v>
      </c>
      <c r="G231" s="6" t="s">
        <v>896</v>
      </c>
      <c r="H231" s="5" t="s">
        <v>897</v>
      </c>
      <c r="I231" s="5" t="s">
        <v>467</v>
      </c>
      <c r="J231" s="5" t="s">
        <v>21</v>
      </c>
      <c r="K231" s="5" t="s">
        <v>893</v>
      </c>
      <c r="L231" s="5" t="s">
        <v>894</v>
      </c>
      <c r="M231" s="5">
        <v>480</v>
      </c>
      <c r="N231" s="5">
        <v>289</v>
      </c>
      <c r="O231" s="5">
        <v>12</v>
      </c>
      <c r="P231" s="5">
        <v>12</v>
      </c>
      <c r="Q231" s="5">
        <v>13</v>
      </c>
      <c r="R231" s="5">
        <v>13</v>
      </c>
      <c r="S231" s="5">
        <v>0</v>
      </c>
      <c r="T231" s="5">
        <v>0</v>
      </c>
      <c r="U231" s="5">
        <v>13</v>
      </c>
      <c r="V231" s="5">
        <v>14</v>
      </c>
      <c r="W231" s="5">
        <v>13</v>
      </c>
      <c r="X231" s="5">
        <v>14</v>
      </c>
      <c r="Y231" s="5">
        <v>13</v>
      </c>
      <c r="Z231" s="5">
        <v>0</v>
      </c>
      <c r="AA231" s="5">
        <v>0</v>
      </c>
      <c r="AB231" s="5">
        <v>13</v>
      </c>
      <c r="AC231" s="5">
        <v>14</v>
      </c>
      <c r="AD231" s="5">
        <v>13</v>
      </c>
      <c r="AE231" s="5">
        <v>13</v>
      </c>
      <c r="AF231" s="5">
        <v>13</v>
      </c>
      <c r="AG231" s="5">
        <v>0</v>
      </c>
      <c r="AH231" s="5">
        <v>0</v>
      </c>
      <c r="AI231" s="5">
        <v>12</v>
      </c>
      <c r="AJ231" s="6">
        <v>14</v>
      </c>
      <c r="AK231" s="5">
        <v>13</v>
      </c>
      <c r="AL231" s="5">
        <v>14</v>
      </c>
      <c r="AM231" s="5">
        <v>14</v>
      </c>
      <c r="AN231" s="5">
        <v>0</v>
      </c>
      <c r="AO231" s="5">
        <v>0</v>
      </c>
      <c r="AP231" s="5">
        <v>13</v>
      </c>
      <c r="AQ231" s="5">
        <v>13</v>
      </c>
      <c r="AR231" s="5">
        <v>13</v>
      </c>
      <c r="AS231" s="5">
        <v>0</v>
      </c>
      <c r="AT231" s="5">
        <f t="shared" si="3"/>
        <v>14</v>
      </c>
      <c r="AU231">
        <v>1</v>
      </c>
      <c r="AV231">
        <v>4.3767750000000001E-2</v>
      </c>
      <c r="AW231">
        <v>4.3767750000000001E-2</v>
      </c>
      <c r="AX231" s="11" t="s">
        <v>587</v>
      </c>
      <c r="AY231" t="s">
        <v>894</v>
      </c>
    </row>
    <row r="232" spans="1:51" hidden="1" x14ac:dyDescent="0.25">
      <c r="A232" s="5" t="s">
        <v>37</v>
      </c>
      <c r="B232" s="5" t="s">
        <v>19</v>
      </c>
      <c r="C232" s="5" t="s">
        <v>832</v>
      </c>
      <c r="D232" s="5" t="s">
        <v>56</v>
      </c>
      <c r="E232" s="5" t="s">
        <v>9811</v>
      </c>
      <c r="F232" s="5" t="s">
        <v>898</v>
      </c>
      <c r="G232" s="6" t="s">
        <v>899</v>
      </c>
      <c r="H232" s="5" t="s">
        <v>900</v>
      </c>
      <c r="I232" s="5" t="s">
        <v>33</v>
      </c>
      <c r="J232" s="5" t="s">
        <v>21</v>
      </c>
      <c r="K232" s="5" t="s">
        <v>893</v>
      </c>
      <c r="L232" s="5" t="s">
        <v>894</v>
      </c>
      <c r="M232" s="5">
        <v>1417</v>
      </c>
      <c r="N232" s="5">
        <v>573</v>
      </c>
      <c r="O232" s="5">
        <v>25</v>
      </c>
      <c r="P232" s="5">
        <v>26</v>
      </c>
      <c r="Q232" s="5">
        <v>23</v>
      </c>
      <c r="R232" s="5">
        <v>26</v>
      </c>
      <c r="S232" s="5">
        <v>0</v>
      </c>
      <c r="T232" s="5">
        <v>0</v>
      </c>
      <c r="U232" s="5">
        <v>27</v>
      </c>
      <c r="V232" s="5">
        <v>26</v>
      </c>
      <c r="W232" s="5">
        <v>25</v>
      </c>
      <c r="X232" s="5">
        <v>29</v>
      </c>
      <c r="Y232" s="5">
        <v>26</v>
      </c>
      <c r="Z232" s="5">
        <v>0</v>
      </c>
      <c r="AA232" s="5">
        <v>0</v>
      </c>
      <c r="AB232" s="5">
        <v>27</v>
      </c>
      <c r="AC232" s="5">
        <v>25</v>
      </c>
      <c r="AD232" s="5">
        <v>24</v>
      </c>
      <c r="AE232" s="5">
        <v>28</v>
      </c>
      <c r="AF232" s="5">
        <v>27</v>
      </c>
      <c r="AG232" s="5">
        <v>0</v>
      </c>
      <c r="AH232" s="5">
        <v>0</v>
      </c>
      <c r="AI232" s="5">
        <v>27</v>
      </c>
      <c r="AJ232" s="6">
        <v>28</v>
      </c>
      <c r="AK232" s="5">
        <v>24</v>
      </c>
      <c r="AL232" s="5">
        <v>28</v>
      </c>
      <c r="AM232" s="5">
        <v>25</v>
      </c>
      <c r="AN232" s="5">
        <v>0</v>
      </c>
      <c r="AO232" s="5">
        <v>0</v>
      </c>
      <c r="AP232" s="5">
        <v>24</v>
      </c>
      <c r="AQ232" s="5">
        <v>27</v>
      </c>
      <c r="AR232" s="5">
        <v>26</v>
      </c>
      <c r="AS232" s="5">
        <v>0</v>
      </c>
      <c r="AT232" s="5">
        <f t="shared" si="3"/>
        <v>29</v>
      </c>
      <c r="AU232">
        <v>3</v>
      </c>
      <c r="AV232">
        <v>4.3767750000000001E-2</v>
      </c>
      <c r="AW232">
        <v>0.13130325000000001</v>
      </c>
      <c r="AX232" s="11" t="s">
        <v>587</v>
      </c>
      <c r="AY232" t="s">
        <v>894</v>
      </c>
    </row>
    <row r="233" spans="1:51" hidden="1" x14ac:dyDescent="0.25">
      <c r="A233" s="5" t="s">
        <v>37</v>
      </c>
      <c r="B233" s="5" t="s">
        <v>19</v>
      </c>
      <c r="C233" s="5" t="s">
        <v>832</v>
      </c>
      <c r="D233" s="5" t="s">
        <v>56</v>
      </c>
      <c r="E233" s="5" t="s">
        <v>9811</v>
      </c>
      <c r="F233" s="5" t="s">
        <v>901</v>
      </c>
      <c r="G233" s="6" t="s">
        <v>902</v>
      </c>
      <c r="H233" s="5" t="s">
        <v>903</v>
      </c>
      <c r="I233" s="5" t="s">
        <v>467</v>
      </c>
      <c r="J233" s="5" t="s">
        <v>21</v>
      </c>
      <c r="K233" s="5" t="s">
        <v>904</v>
      </c>
      <c r="L233" s="5" t="s">
        <v>894</v>
      </c>
      <c r="M233" s="5">
        <v>3232</v>
      </c>
      <c r="N233" s="5">
        <v>2578</v>
      </c>
      <c r="O233" s="5">
        <v>108</v>
      </c>
      <c r="P233" s="5">
        <v>110</v>
      </c>
      <c r="Q233" s="5">
        <v>115</v>
      </c>
      <c r="R233" s="5">
        <v>122</v>
      </c>
      <c r="S233" s="5">
        <v>0</v>
      </c>
      <c r="T233" s="5">
        <v>0</v>
      </c>
      <c r="U233" s="5">
        <v>118</v>
      </c>
      <c r="V233" s="5">
        <v>122</v>
      </c>
      <c r="W233" s="5">
        <v>113</v>
      </c>
      <c r="X233" s="5">
        <v>119</v>
      </c>
      <c r="Y233" s="5">
        <v>122</v>
      </c>
      <c r="Z233" s="5">
        <v>0</v>
      </c>
      <c r="AA233" s="5">
        <v>0</v>
      </c>
      <c r="AB233" s="5">
        <v>118</v>
      </c>
      <c r="AC233" s="5">
        <v>123</v>
      </c>
      <c r="AD233" s="5">
        <v>114</v>
      </c>
      <c r="AE233" s="5">
        <v>120</v>
      </c>
      <c r="AF233" s="5">
        <v>121</v>
      </c>
      <c r="AG233" s="5">
        <v>0</v>
      </c>
      <c r="AH233" s="5">
        <v>0</v>
      </c>
      <c r="AI233" s="5">
        <v>118</v>
      </c>
      <c r="AJ233" s="6">
        <v>120</v>
      </c>
      <c r="AK233" s="5">
        <v>114</v>
      </c>
      <c r="AL233" s="5">
        <v>120</v>
      </c>
      <c r="AM233" s="5">
        <v>124</v>
      </c>
      <c r="AN233" s="5">
        <v>0</v>
      </c>
      <c r="AO233" s="5">
        <v>0</v>
      </c>
      <c r="AP233" s="5">
        <v>113</v>
      </c>
      <c r="AQ233" s="5">
        <v>112</v>
      </c>
      <c r="AR233" s="5">
        <v>112</v>
      </c>
      <c r="AS233" s="5">
        <v>0</v>
      </c>
      <c r="AT233" s="5">
        <f t="shared" si="3"/>
        <v>124</v>
      </c>
      <c r="AU233">
        <v>5</v>
      </c>
      <c r="AV233">
        <v>4.3767750000000001E-2</v>
      </c>
      <c r="AW233">
        <v>0.21883875</v>
      </c>
      <c r="AX233" s="11" t="s">
        <v>587</v>
      </c>
      <c r="AY233" t="s">
        <v>894</v>
      </c>
    </row>
    <row r="234" spans="1:51" hidden="1" x14ac:dyDescent="0.25">
      <c r="A234" s="5" t="s">
        <v>37</v>
      </c>
      <c r="B234" s="5" t="s">
        <v>19</v>
      </c>
      <c r="C234" s="5" t="s">
        <v>832</v>
      </c>
      <c r="D234" s="5" t="s">
        <v>56</v>
      </c>
      <c r="E234" s="5" t="s">
        <v>9811</v>
      </c>
      <c r="F234" s="5" t="s">
        <v>905</v>
      </c>
      <c r="G234" s="6" t="s">
        <v>906</v>
      </c>
      <c r="H234" s="5" t="s">
        <v>907</v>
      </c>
      <c r="I234" s="5" t="s">
        <v>467</v>
      </c>
      <c r="J234" s="5" t="s">
        <v>21</v>
      </c>
      <c r="K234" s="5" t="s">
        <v>904</v>
      </c>
      <c r="L234" s="5" t="s">
        <v>894</v>
      </c>
      <c r="M234" s="5">
        <v>480</v>
      </c>
      <c r="N234" s="5">
        <v>289</v>
      </c>
      <c r="O234" s="5">
        <v>12</v>
      </c>
      <c r="P234" s="5">
        <v>12</v>
      </c>
      <c r="Q234" s="5">
        <v>13</v>
      </c>
      <c r="R234" s="5">
        <v>13</v>
      </c>
      <c r="S234" s="5">
        <v>0</v>
      </c>
      <c r="T234" s="5">
        <v>0</v>
      </c>
      <c r="U234" s="5">
        <v>13</v>
      </c>
      <c r="V234" s="5">
        <v>14</v>
      </c>
      <c r="W234" s="5">
        <v>13</v>
      </c>
      <c r="X234" s="5">
        <v>14</v>
      </c>
      <c r="Y234" s="5">
        <v>13</v>
      </c>
      <c r="Z234" s="5">
        <v>0</v>
      </c>
      <c r="AA234" s="5">
        <v>0</v>
      </c>
      <c r="AB234" s="5">
        <v>13</v>
      </c>
      <c r="AC234" s="5">
        <v>14</v>
      </c>
      <c r="AD234" s="5">
        <v>13</v>
      </c>
      <c r="AE234" s="5">
        <v>13</v>
      </c>
      <c r="AF234" s="5">
        <v>13</v>
      </c>
      <c r="AG234" s="5">
        <v>0</v>
      </c>
      <c r="AH234" s="5">
        <v>0</v>
      </c>
      <c r="AI234" s="5">
        <v>12</v>
      </c>
      <c r="AJ234" s="6">
        <v>14</v>
      </c>
      <c r="AK234" s="5">
        <v>13</v>
      </c>
      <c r="AL234" s="5">
        <v>14</v>
      </c>
      <c r="AM234" s="5">
        <v>14</v>
      </c>
      <c r="AN234" s="5">
        <v>0</v>
      </c>
      <c r="AO234" s="5">
        <v>0</v>
      </c>
      <c r="AP234" s="5">
        <v>13</v>
      </c>
      <c r="AQ234" s="5">
        <v>13</v>
      </c>
      <c r="AR234" s="5">
        <v>13</v>
      </c>
      <c r="AS234" s="5">
        <v>0</v>
      </c>
      <c r="AT234" s="5">
        <f t="shared" si="3"/>
        <v>14</v>
      </c>
      <c r="AU234">
        <v>1</v>
      </c>
      <c r="AV234">
        <v>4.3767750000000001E-2</v>
      </c>
      <c r="AW234">
        <v>4.3767750000000001E-2</v>
      </c>
      <c r="AX234" s="11" t="s">
        <v>587</v>
      </c>
      <c r="AY234" t="s">
        <v>894</v>
      </c>
    </row>
    <row r="235" spans="1:51" hidden="1" x14ac:dyDescent="0.25">
      <c r="A235" s="5" t="s">
        <v>37</v>
      </c>
      <c r="B235" s="5" t="s">
        <v>19</v>
      </c>
      <c r="C235" s="5" t="s">
        <v>832</v>
      </c>
      <c r="D235" s="5" t="s">
        <v>56</v>
      </c>
      <c r="E235" s="5" t="s">
        <v>9811</v>
      </c>
      <c r="F235" s="5" t="s">
        <v>908</v>
      </c>
      <c r="G235" s="6" t="s">
        <v>909</v>
      </c>
      <c r="H235" s="5" t="s">
        <v>910</v>
      </c>
      <c r="I235" s="5" t="s">
        <v>33</v>
      </c>
      <c r="J235" s="5" t="s">
        <v>21</v>
      </c>
      <c r="K235" s="5" t="s">
        <v>904</v>
      </c>
      <c r="L235" s="5" t="s">
        <v>894</v>
      </c>
      <c r="M235" s="5">
        <v>1417</v>
      </c>
      <c r="N235" s="5">
        <v>573</v>
      </c>
      <c r="O235" s="5">
        <v>25</v>
      </c>
      <c r="P235" s="5">
        <v>26</v>
      </c>
      <c r="Q235" s="5">
        <v>23</v>
      </c>
      <c r="R235" s="5">
        <v>26</v>
      </c>
      <c r="S235" s="5">
        <v>0</v>
      </c>
      <c r="T235" s="5">
        <v>0</v>
      </c>
      <c r="U235" s="5">
        <v>27</v>
      </c>
      <c r="V235" s="5">
        <v>26</v>
      </c>
      <c r="W235" s="5">
        <v>25</v>
      </c>
      <c r="X235" s="5">
        <v>29</v>
      </c>
      <c r="Y235" s="5">
        <v>26</v>
      </c>
      <c r="Z235" s="5">
        <v>0</v>
      </c>
      <c r="AA235" s="5">
        <v>0</v>
      </c>
      <c r="AB235" s="5">
        <v>27</v>
      </c>
      <c r="AC235" s="5">
        <v>25</v>
      </c>
      <c r="AD235" s="5">
        <v>24</v>
      </c>
      <c r="AE235" s="5">
        <v>28</v>
      </c>
      <c r="AF235" s="5">
        <v>27</v>
      </c>
      <c r="AG235" s="5">
        <v>0</v>
      </c>
      <c r="AH235" s="5">
        <v>0</v>
      </c>
      <c r="AI235" s="5">
        <v>27</v>
      </c>
      <c r="AJ235" s="6">
        <v>28</v>
      </c>
      <c r="AK235" s="5">
        <v>24</v>
      </c>
      <c r="AL235" s="5">
        <v>28</v>
      </c>
      <c r="AM235" s="5">
        <v>25</v>
      </c>
      <c r="AN235" s="5">
        <v>0</v>
      </c>
      <c r="AO235" s="5">
        <v>0</v>
      </c>
      <c r="AP235" s="5">
        <v>24</v>
      </c>
      <c r="AQ235" s="5">
        <v>27</v>
      </c>
      <c r="AR235" s="5">
        <v>26</v>
      </c>
      <c r="AS235" s="5">
        <v>0</v>
      </c>
      <c r="AT235" s="5">
        <f t="shared" si="3"/>
        <v>29</v>
      </c>
      <c r="AU235">
        <v>3</v>
      </c>
      <c r="AV235">
        <v>4.3767750000000001E-2</v>
      </c>
      <c r="AW235">
        <v>0.13130325000000001</v>
      </c>
      <c r="AX235" s="11" t="s">
        <v>587</v>
      </c>
      <c r="AY235" t="s">
        <v>894</v>
      </c>
    </row>
    <row r="236" spans="1:51" hidden="1" x14ac:dyDescent="0.25">
      <c r="A236" s="5" t="s">
        <v>37</v>
      </c>
      <c r="B236" s="5" t="s">
        <v>19</v>
      </c>
      <c r="C236" s="5" t="s">
        <v>911</v>
      </c>
      <c r="D236" s="5" t="s">
        <v>56</v>
      </c>
      <c r="E236" s="5" t="s">
        <v>9812</v>
      </c>
      <c r="F236" s="5" t="s">
        <v>912</v>
      </c>
      <c r="G236" s="6" t="s">
        <v>913</v>
      </c>
      <c r="H236" s="5" t="s">
        <v>914</v>
      </c>
      <c r="I236" s="5" t="s">
        <v>27</v>
      </c>
      <c r="J236" s="5" t="s">
        <v>21</v>
      </c>
      <c r="K236" s="5" t="s">
        <v>915</v>
      </c>
      <c r="L236" s="5" t="s">
        <v>489</v>
      </c>
      <c r="M236" s="5">
        <v>2569</v>
      </c>
      <c r="N236" s="5">
        <v>2867</v>
      </c>
      <c r="O236" s="5">
        <v>121</v>
      </c>
      <c r="P236" s="5">
        <v>123</v>
      </c>
      <c r="Q236" s="5">
        <v>124</v>
      </c>
      <c r="R236" s="5">
        <v>137</v>
      </c>
      <c r="S236" s="5">
        <v>0</v>
      </c>
      <c r="T236" s="5">
        <v>0</v>
      </c>
      <c r="U236" s="5">
        <v>132</v>
      </c>
      <c r="V236" s="5">
        <v>133</v>
      </c>
      <c r="W236" s="5">
        <v>126</v>
      </c>
      <c r="X236" s="5">
        <v>135</v>
      </c>
      <c r="Y236" s="5">
        <v>137</v>
      </c>
      <c r="Z236" s="5">
        <v>0</v>
      </c>
      <c r="AA236" s="5">
        <v>0</v>
      </c>
      <c r="AB236" s="5">
        <v>130</v>
      </c>
      <c r="AC236" s="5">
        <v>136</v>
      </c>
      <c r="AD236" s="5">
        <v>124</v>
      </c>
      <c r="AE236" s="5">
        <v>133</v>
      </c>
      <c r="AF236" s="5">
        <v>137</v>
      </c>
      <c r="AG236" s="5">
        <v>0</v>
      </c>
      <c r="AH236" s="5">
        <v>0</v>
      </c>
      <c r="AI236" s="5">
        <v>133</v>
      </c>
      <c r="AJ236" s="6">
        <v>134</v>
      </c>
      <c r="AK236" s="5">
        <v>124</v>
      </c>
      <c r="AL236" s="5">
        <v>135</v>
      </c>
      <c r="AM236" s="5">
        <v>137</v>
      </c>
      <c r="AN236" s="5">
        <v>0</v>
      </c>
      <c r="AO236" s="5">
        <v>0</v>
      </c>
      <c r="AP236" s="5">
        <v>123</v>
      </c>
      <c r="AQ236" s="5">
        <v>126</v>
      </c>
      <c r="AR236" s="5">
        <v>127</v>
      </c>
      <c r="AS236" s="5">
        <v>0</v>
      </c>
      <c r="AT236" s="5">
        <f t="shared" si="3"/>
        <v>137</v>
      </c>
      <c r="AU236">
        <v>67</v>
      </c>
      <c r="AV236">
        <v>0.12806380000000001</v>
      </c>
      <c r="AW236">
        <v>8.580274600000001</v>
      </c>
      <c r="AX236" s="11" t="s">
        <v>10048</v>
      </c>
      <c r="AY236" t="s">
        <v>489</v>
      </c>
    </row>
    <row r="237" spans="1:51" hidden="1" x14ac:dyDescent="0.25">
      <c r="A237" s="5" t="s">
        <v>37</v>
      </c>
      <c r="B237" s="5" t="s">
        <v>19</v>
      </c>
      <c r="C237" s="5" t="s">
        <v>911</v>
      </c>
      <c r="D237" s="5" t="s">
        <v>56</v>
      </c>
      <c r="E237" s="5" t="s">
        <v>9812</v>
      </c>
      <c r="F237" s="5" t="s">
        <v>916</v>
      </c>
      <c r="G237" s="6" t="s">
        <v>917</v>
      </c>
      <c r="H237" s="5" t="s">
        <v>918</v>
      </c>
      <c r="I237" s="5" t="s">
        <v>27</v>
      </c>
      <c r="J237" s="5" t="s">
        <v>21</v>
      </c>
      <c r="K237" s="5" t="s">
        <v>915</v>
      </c>
      <c r="L237" s="5" t="s">
        <v>489</v>
      </c>
      <c r="M237" s="5">
        <v>3292</v>
      </c>
      <c r="N237" s="5">
        <v>3582</v>
      </c>
      <c r="O237" s="5">
        <v>150</v>
      </c>
      <c r="P237" s="5">
        <v>154</v>
      </c>
      <c r="Q237" s="5">
        <v>159</v>
      </c>
      <c r="R237" s="5">
        <v>166</v>
      </c>
      <c r="S237" s="5">
        <v>0</v>
      </c>
      <c r="T237" s="5">
        <v>0</v>
      </c>
      <c r="U237" s="5">
        <v>164</v>
      </c>
      <c r="V237" s="5">
        <v>170</v>
      </c>
      <c r="W237" s="5">
        <v>157</v>
      </c>
      <c r="X237" s="5">
        <v>168</v>
      </c>
      <c r="Y237" s="5">
        <v>166</v>
      </c>
      <c r="Z237" s="5">
        <v>0</v>
      </c>
      <c r="AA237" s="5">
        <v>0</v>
      </c>
      <c r="AB237" s="5">
        <v>166</v>
      </c>
      <c r="AC237" s="5">
        <v>167</v>
      </c>
      <c r="AD237" s="5">
        <v>159</v>
      </c>
      <c r="AE237" s="5">
        <v>170</v>
      </c>
      <c r="AF237" s="5">
        <v>166</v>
      </c>
      <c r="AG237" s="5">
        <v>0</v>
      </c>
      <c r="AH237" s="5">
        <v>0</v>
      </c>
      <c r="AI237" s="5">
        <v>164</v>
      </c>
      <c r="AJ237" s="6">
        <v>170</v>
      </c>
      <c r="AK237" s="5">
        <v>160</v>
      </c>
      <c r="AL237" s="5">
        <v>169</v>
      </c>
      <c r="AM237" s="5">
        <v>167</v>
      </c>
      <c r="AN237" s="5">
        <v>0</v>
      </c>
      <c r="AO237" s="5">
        <v>0</v>
      </c>
      <c r="AP237" s="5">
        <v>154</v>
      </c>
      <c r="AQ237" s="5">
        <v>158</v>
      </c>
      <c r="AR237" s="5">
        <v>158</v>
      </c>
      <c r="AS237" s="5">
        <v>0</v>
      </c>
      <c r="AT237" s="5">
        <f t="shared" si="3"/>
        <v>170</v>
      </c>
      <c r="AU237">
        <v>85</v>
      </c>
      <c r="AV237">
        <v>0.12806380000000001</v>
      </c>
      <c r="AW237">
        <v>10.885423000000001</v>
      </c>
      <c r="AX237" s="11" t="s">
        <v>10048</v>
      </c>
      <c r="AY237" t="s">
        <v>489</v>
      </c>
    </row>
    <row r="238" spans="1:51" hidden="1" x14ac:dyDescent="0.25">
      <c r="A238" s="5" t="s">
        <v>37</v>
      </c>
      <c r="B238" s="5" t="s">
        <v>19</v>
      </c>
      <c r="C238" s="5" t="s">
        <v>911</v>
      </c>
      <c r="D238" s="5" t="s">
        <v>272</v>
      </c>
      <c r="E238" s="5" t="s">
        <v>9813</v>
      </c>
      <c r="F238" s="5" t="s">
        <v>919</v>
      </c>
      <c r="G238" s="6" t="s">
        <v>920</v>
      </c>
      <c r="H238" s="5" t="s">
        <v>921</v>
      </c>
      <c r="I238" s="5" t="s">
        <v>27</v>
      </c>
      <c r="J238" s="5" t="s">
        <v>21</v>
      </c>
      <c r="K238" s="5" t="s">
        <v>368</v>
      </c>
      <c r="L238" s="5" t="s">
        <v>876</v>
      </c>
      <c r="M238" s="5">
        <v>2569</v>
      </c>
      <c r="N238" s="5">
        <v>2867</v>
      </c>
      <c r="O238" s="5">
        <v>121</v>
      </c>
      <c r="P238" s="5">
        <v>123</v>
      </c>
      <c r="Q238" s="5">
        <v>124</v>
      </c>
      <c r="R238" s="5">
        <v>137</v>
      </c>
      <c r="S238" s="5">
        <v>0</v>
      </c>
      <c r="T238" s="5">
        <v>0</v>
      </c>
      <c r="U238" s="5">
        <v>132</v>
      </c>
      <c r="V238" s="5">
        <v>133</v>
      </c>
      <c r="W238" s="5">
        <v>126</v>
      </c>
      <c r="X238" s="5">
        <v>135</v>
      </c>
      <c r="Y238" s="5">
        <v>137</v>
      </c>
      <c r="Z238" s="5">
        <v>0</v>
      </c>
      <c r="AA238" s="5">
        <v>0</v>
      </c>
      <c r="AB238" s="5">
        <v>130</v>
      </c>
      <c r="AC238" s="5">
        <v>136</v>
      </c>
      <c r="AD238" s="5">
        <v>124</v>
      </c>
      <c r="AE238" s="5">
        <v>133</v>
      </c>
      <c r="AF238" s="5">
        <v>137</v>
      </c>
      <c r="AG238" s="5">
        <v>0</v>
      </c>
      <c r="AH238" s="5">
        <v>0</v>
      </c>
      <c r="AI238" s="5">
        <v>133</v>
      </c>
      <c r="AJ238" s="6">
        <v>134</v>
      </c>
      <c r="AK238" s="5">
        <v>124</v>
      </c>
      <c r="AL238" s="5">
        <v>135</v>
      </c>
      <c r="AM238" s="5">
        <v>137</v>
      </c>
      <c r="AN238" s="5">
        <v>0</v>
      </c>
      <c r="AO238" s="5">
        <v>0</v>
      </c>
      <c r="AP238" s="5">
        <v>123</v>
      </c>
      <c r="AQ238" s="5">
        <v>126</v>
      </c>
      <c r="AR238" s="5">
        <v>127</v>
      </c>
      <c r="AS238" s="5">
        <v>0</v>
      </c>
      <c r="AT238" s="5">
        <f t="shared" si="3"/>
        <v>137</v>
      </c>
      <c r="AU238">
        <v>67</v>
      </c>
      <c r="AV238">
        <v>0.12806380000000001</v>
      </c>
      <c r="AW238">
        <v>8.580274600000001</v>
      </c>
      <c r="AX238" s="11" t="s">
        <v>10051</v>
      </c>
      <c r="AY238" t="s">
        <v>876</v>
      </c>
    </row>
    <row r="239" spans="1:51" hidden="1" x14ac:dyDescent="0.25">
      <c r="A239" s="5" t="s">
        <v>37</v>
      </c>
      <c r="B239" s="5" t="s">
        <v>19</v>
      </c>
      <c r="C239" s="5" t="s">
        <v>911</v>
      </c>
      <c r="D239" s="5" t="s">
        <v>272</v>
      </c>
      <c r="E239" s="5" t="s">
        <v>9813</v>
      </c>
      <c r="F239" s="5" t="s">
        <v>922</v>
      </c>
      <c r="G239" s="6" t="s">
        <v>923</v>
      </c>
      <c r="H239" s="5" t="s">
        <v>924</v>
      </c>
      <c r="I239" s="5" t="s">
        <v>27</v>
      </c>
      <c r="J239" s="5" t="s">
        <v>21</v>
      </c>
      <c r="K239" s="5" t="s">
        <v>368</v>
      </c>
      <c r="L239" s="5" t="s">
        <v>876</v>
      </c>
      <c r="M239" s="5">
        <v>3292</v>
      </c>
      <c r="N239" s="5">
        <v>3582</v>
      </c>
      <c r="O239" s="5">
        <v>150</v>
      </c>
      <c r="P239" s="5">
        <v>154</v>
      </c>
      <c r="Q239" s="5">
        <v>159</v>
      </c>
      <c r="R239" s="5">
        <v>166</v>
      </c>
      <c r="S239" s="5">
        <v>0</v>
      </c>
      <c r="T239" s="5">
        <v>0</v>
      </c>
      <c r="U239" s="5">
        <v>164</v>
      </c>
      <c r="V239" s="5">
        <v>170</v>
      </c>
      <c r="W239" s="5">
        <v>157</v>
      </c>
      <c r="X239" s="5">
        <v>168</v>
      </c>
      <c r="Y239" s="5">
        <v>166</v>
      </c>
      <c r="Z239" s="5">
        <v>0</v>
      </c>
      <c r="AA239" s="5">
        <v>0</v>
      </c>
      <c r="AB239" s="5">
        <v>166</v>
      </c>
      <c r="AC239" s="5">
        <v>167</v>
      </c>
      <c r="AD239" s="5">
        <v>159</v>
      </c>
      <c r="AE239" s="5">
        <v>170</v>
      </c>
      <c r="AF239" s="5">
        <v>166</v>
      </c>
      <c r="AG239" s="5">
        <v>0</v>
      </c>
      <c r="AH239" s="5">
        <v>0</v>
      </c>
      <c r="AI239" s="5">
        <v>164</v>
      </c>
      <c r="AJ239" s="6">
        <v>170</v>
      </c>
      <c r="AK239" s="5">
        <v>160</v>
      </c>
      <c r="AL239" s="5">
        <v>169</v>
      </c>
      <c r="AM239" s="5">
        <v>167</v>
      </c>
      <c r="AN239" s="5">
        <v>0</v>
      </c>
      <c r="AO239" s="5">
        <v>0</v>
      </c>
      <c r="AP239" s="5">
        <v>154</v>
      </c>
      <c r="AQ239" s="5">
        <v>158</v>
      </c>
      <c r="AR239" s="5">
        <v>158</v>
      </c>
      <c r="AS239" s="5">
        <v>0</v>
      </c>
      <c r="AT239" s="5">
        <f t="shared" si="3"/>
        <v>170</v>
      </c>
      <c r="AU239">
        <v>85</v>
      </c>
      <c r="AV239">
        <v>0.12806380000000001</v>
      </c>
      <c r="AW239">
        <v>10.885423000000001</v>
      </c>
      <c r="AX239" s="11" t="s">
        <v>10051</v>
      </c>
      <c r="AY239" t="s">
        <v>876</v>
      </c>
    </row>
    <row r="240" spans="1:51" hidden="1" x14ac:dyDescent="0.25">
      <c r="A240" s="5" t="s">
        <v>37</v>
      </c>
      <c r="B240" s="5" t="s">
        <v>925</v>
      </c>
      <c r="C240" s="5" t="s">
        <v>15</v>
      </c>
      <c r="D240" s="5"/>
      <c r="E240" s="5" t="s">
        <v>9814</v>
      </c>
      <c r="F240" s="5" t="s">
        <v>926</v>
      </c>
      <c r="G240" s="6" t="s">
        <v>927</v>
      </c>
      <c r="H240" s="5" t="s">
        <v>928</v>
      </c>
      <c r="I240" s="5" t="s">
        <v>929</v>
      </c>
      <c r="J240" s="5" t="s">
        <v>930</v>
      </c>
      <c r="K240" s="5" t="s">
        <v>931</v>
      </c>
      <c r="L240" s="5" t="s">
        <v>932</v>
      </c>
      <c r="M240" s="5">
        <v>2483</v>
      </c>
      <c r="N240" s="5">
        <v>2788</v>
      </c>
      <c r="O240" s="5">
        <v>117</v>
      </c>
      <c r="P240" s="5">
        <v>120</v>
      </c>
      <c r="Q240" s="5">
        <v>120</v>
      </c>
      <c r="R240" s="5">
        <v>134</v>
      </c>
      <c r="S240" s="5">
        <v>0</v>
      </c>
      <c r="T240" s="5">
        <v>0</v>
      </c>
      <c r="U240" s="5">
        <v>128</v>
      </c>
      <c r="V240" s="5">
        <v>131</v>
      </c>
      <c r="W240" s="5">
        <v>122</v>
      </c>
      <c r="X240" s="5">
        <v>132</v>
      </c>
      <c r="Y240" s="5">
        <v>132</v>
      </c>
      <c r="Z240" s="5">
        <v>0</v>
      </c>
      <c r="AA240" s="5">
        <v>0</v>
      </c>
      <c r="AB240" s="5">
        <v>128</v>
      </c>
      <c r="AC240" s="5">
        <v>130</v>
      </c>
      <c r="AD240" s="5">
        <v>120</v>
      </c>
      <c r="AE240" s="5">
        <v>130</v>
      </c>
      <c r="AF240" s="5">
        <v>132</v>
      </c>
      <c r="AG240" s="5">
        <v>0</v>
      </c>
      <c r="AH240" s="5">
        <v>0</v>
      </c>
      <c r="AI240" s="5">
        <v>130</v>
      </c>
      <c r="AJ240" s="6">
        <v>131</v>
      </c>
      <c r="AK240" s="5">
        <v>122</v>
      </c>
      <c r="AL240" s="5">
        <v>130</v>
      </c>
      <c r="AM240" s="5">
        <v>134</v>
      </c>
      <c r="AN240" s="5">
        <v>0</v>
      </c>
      <c r="AO240" s="5">
        <v>0</v>
      </c>
      <c r="AP240" s="5">
        <v>119</v>
      </c>
      <c r="AQ240" s="5">
        <v>123</v>
      </c>
      <c r="AR240" s="5">
        <v>123</v>
      </c>
      <c r="AS240" s="5">
        <v>0</v>
      </c>
      <c r="AT240" s="5">
        <f t="shared" si="3"/>
        <v>134</v>
      </c>
      <c r="AU240">
        <v>1</v>
      </c>
      <c r="AV240">
        <v>2.1883875000000001E-2</v>
      </c>
      <c r="AW240">
        <v>2.1883875000000001E-2</v>
      </c>
      <c r="AX240" s="11" t="s">
        <v>10047</v>
      </c>
      <c r="AY240" t="s">
        <v>932</v>
      </c>
    </row>
    <row r="241" spans="1:51" hidden="1" x14ac:dyDescent="0.25">
      <c r="A241" s="5" t="s">
        <v>37</v>
      </c>
      <c r="B241" s="5" t="s">
        <v>925</v>
      </c>
      <c r="C241" s="5" t="s">
        <v>15</v>
      </c>
      <c r="D241" s="5"/>
      <c r="E241" s="5" t="s">
        <v>9814</v>
      </c>
      <c r="F241" s="5" t="s">
        <v>933</v>
      </c>
      <c r="G241" s="6" t="s">
        <v>934</v>
      </c>
      <c r="H241" s="5" t="s">
        <v>935</v>
      </c>
      <c r="I241" s="5" t="s">
        <v>90</v>
      </c>
      <c r="J241" s="5" t="s">
        <v>930</v>
      </c>
      <c r="K241" s="5" t="s">
        <v>936</v>
      </c>
      <c r="L241" s="5" t="s">
        <v>937</v>
      </c>
      <c r="M241" s="5">
        <v>298</v>
      </c>
      <c r="N241" s="5">
        <v>406</v>
      </c>
      <c r="O241" s="5">
        <v>16</v>
      </c>
      <c r="P241" s="5">
        <v>19</v>
      </c>
      <c r="Q241" s="5">
        <v>16</v>
      </c>
      <c r="R241" s="5">
        <v>21</v>
      </c>
      <c r="S241" s="5">
        <v>0</v>
      </c>
      <c r="T241" s="5">
        <v>0</v>
      </c>
      <c r="U241" s="5">
        <v>18</v>
      </c>
      <c r="V241" s="5">
        <v>20</v>
      </c>
      <c r="W241" s="5">
        <v>17</v>
      </c>
      <c r="X241" s="5">
        <v>19</v>
      </c>
      <c r="Y241" s="5">
        <v>20</v>
      </c>
      <c r="Z241" s="5">
        <v>0</v>
      </c>
      <c r="AA241" s="5">
        <v>0</v>
      </c>
      <c r="AB241" s="5">
        <v>19</v>
      </c>
      <c r="AC241" s="5">
        <v>18</v>
      </c>
      <c r="AD241" s="5">
        <v>17</v>
      </c>
      <c r="AE241" s="5">
        <v>18</v>
      </c>
      <c r="AF241" s="5">
        <v>20</v>
      </c>
      <c r="AG241" s="5">
        <v>0</v>
      </c>
      <c r="AH241" s="5">
        <v>0</v>
      </c>
      <c r="AI241" s="5">
        <v>20</v>
      </c>
      <c r="AJ241" s="6">
        <v>18</v>
      </c>
      <c r="AK241" s="5">
        <v>19</v>
      </c>
      <c r="AL241" s="5">
        <v>17</v>
      </c>
      <c r="AM241" s="5">
        <v>21</v>
      </c>
      <c r="AN241" s="5">
        <v>0</v>
      </c>
      <c r="AO241" s="5">
        <v>0</v>
      </c>
      <c r="AP241" s="5">
        <v>17</v>
      </c>
      <c r="AQ241" s="5">
        <v>19</v>
      </c>
      <c r="AR241" s="5">
        <v>17</v>
      </c>
      <c r="AS241" s="5">
        <v>0</v>
      </c>
      <c r="AT241" s="5">
        <f t="shared" si="3"/>
        <v>21</v>
      </c>
      <c r="AU241">
        <v>4</v>
      </c>
      <c r="AV241">
        <v>2.527575E-2</v>
      </c>
      <c r="AW241">
        <v>0.101103</v>
      </c>
      <c r="AX241" s="11" t="s">
        <v>911</v>
      </c>
      <c r="AY241" t="s">
        <v>937</v>
      </c>
    </row>
    <row r="242" spans="1:51" hidden="1" x14ac:dyDescent="0.25">
      <c r="A242" s="5" t="s">
        <v>37</v>
      </c>
      <c r="B242" s="5" t="s">
        <v>925</v>
      </c>
      <c r="C242" s="5" t="s">
        <v>15</v>
      </c>
      <c r="D242" s="5"/>
      <c r="E242" s="5" t="s">
        <v>9814</v>
      </c>
      <c r="F242" s="5" t="s">
        <v>938</v>
      </c>
      <c r="G242" s="6" t="s">
        <v>939</v>
      </c>
      <c r="H242" s="5" t="s">
        <v>940</v>
      </c>
      <c r="I242" s="5" t="s">
        <v>90</v>
      </c>
      <c r="J242" s="5" t="s">
        <v>930</v>
      </c>
      <c r="K242" s="5" t="s">
        <v>936</v>
      </c>
      <c r="L242" s="5" t="s">
        <v>937</v>
      </c>
      <c r="M242" s="5">
        <v>2185</v>
      </c>
      <c r="N242" s="5">
        <v>2382</v>
      </c>
      <c r="O242" s="5">
        <v>101</v>
      </c>
      <c r="P242" s="5">
        <v>101</v>
      </c>
      <c r="Q242" s="5">
        <v>104</v>
      </c>
      <c r="R242" s="5">
        <v>113</v>
      </c>
      <c r="S242" s="5">
        <v>0</v>
      </c>
      <c r="T242" s="5">
        <v>0</v>
      </c>
      <c r="U242" s="5">
        <v>110</v>
      </c>
      <c r="V242" s="5">
        <v>111</v>
      </c>
      <c r="W242" s="5">
        <v>105</v>
      </c>
      <c r="X242" s="5">
        <v>113</v>
      </c>
      <c r="Y242" s="5">
        <v>112</v>
      </c>
      <c r="Z242" s="5">
        <v>0</v>
      </c>
      <c r="AA242" s="5">
        <v>0</v>
      </c>
      <c r="AB242" s="5">
        <v>109</v>
      </c>
      <c r="AC242" s="5">
        <v>112</v>
      </c>
      <c r="AD242" s="5">
        <v>103</v>
      </c>
      <c r="AE242" s="5">
        <v>112</v>
      </c>
      <c r="AF242" s="5">
        <v>112</v>
      </c>
      <c r="AG242" s="5">
        <v>0</v>
      </c>
      <c r="AH242" s="5">
        <v>0</v>
      </c>
      <c r="AI242" s="5">
        <v>110</v>
      </c>
      <c r="AJ242" s="6">
        <v>113</v>
      </c>
      <c r="AK242" s="5">
        <v>103</v>
      </c>
      <c r="AL242" s="5">
        <v>113</v>
      </c>
      <c r="AM242" s="5">
        <v>113</v>
      </c>
      <c r="AN242" s="5">
        <v>0</v>
      </c>
      <c r="AO242" s="5">
        <v>0</v>
      </c>
      <c r="AP242" s="5">
        <v>102</v>
      </c>
      <c r="AQ242" s="5">
        <v>104</v>
      </c>
      <c r="AR242" s="5">
        <v>106</v>
      </c>
      <c r="AS242" s="5">
        <v>0</v>
      </c>
      <c r="AT242" s="5">
        <f t="shared" si="3"/>
        <v>113</v>
      </c>
      <c r="AU242">
        <v>23</v>
      </c>
      <c r="AV242">
        <v>2.527575E-2</v>
      </c>
      <c r="AW242">
        <v>0.58134224999999995</v>
      </c>
      <c r="AX242" s="11" t="s">
        <v>911</v>
      </c>
      <c r="AY242" t="s">
        <v>937</v>
      </c>
    </row>
    <row r="243" spans="1:51" hidden="1" x14ac:dyDescent="0.25">
      <c r="A243" s="5" t="s">
        <v>37</v>
      </c>
      <c r="B243" s="5" t="s">
        <v>925</v>
      </c>
      <c r="C243" s="5" t="s">
        <v>15</v>
      </c>
      <c r="D243" s="5"/>
      <c r="E243" s="5" t="s">
        <v>9814</v>
      </c>
      <c r="F243" s="5" t="s">
        <v>941</v>
      </c>
      <c r="G243" s="6" t="s">
        <v>942</v>
      </c>
      <c r="H243" s="5" t="s">
        <v>943</v>
      </c>
      <c r="I243" s="5" t="s">
        <v>16</v>
      </c>
      <c r="J243" s="5" t="s">
        <v>930</v>
      </c>
      <c r="K243" s="5" t="s">
        <v>944</v>
      </c>
      <c r="L243" s="5" t="s">
        <v>945</v>
      </c>
      <c r="M243" s="5">
        <v>565</v>
      </c>
      <c r="N243" s="5">
        <v>433</v>
      </c>
      <c r="O243" s="5">
        <v>18</v>
      </c>
      <c r="P243" s="5">
        <v>19</v>
      </c>
      <c r="Q243" s="5">
        <v>21</v>
      </c>
      <c r="R243" s="5">
        <v>18</v>
      </c>
      <c r="S243" s="5">
        <v>0</v>
      </c>
      <c r="T243" s="5">
        <v>0</v>
      </c>
      <c r="U243" s="5">
        <v>19</v>
      </c>
      <c r="V243" s="5">
        <v>23</v>
      </c>
      <c r="W243" s="5">
        <v>18</v>
      </c>
      <c r="X243" s="5">
        <v>22</v>
      </c>
      <c r="Y243" s="5">
        <v>18</v>
      </c>
      <c r="Z243" s="5">
        <v>0</v>
      </c>
      <c r="AA243" s="5">
        <v>0</v>
      </c>
      <c r="AB243" s="5">
        <v>23</v>
      </c>
      <c r="AC243" s="5">
        <v>19</v>
      </c>
      <c r="AD243" s="5">
        <v>22</v>
      </c>
      <c r="AE243" s="5">
        <v>18</v>
      </c>
      <c r="AF243" s="5">
        <v>21</v>
      </c>
      <c r="AG243" s="5">
        <v>0</v>
      </c>
      <c r="AH243" s="5">
        <v>0</v>
      </c>
      <c r="AI243" s="5">
        <v>18</v>
      </c>
      <c r="AJ243" s="6">
        <v>21</v>
      </c>
      <c r="AK243" s="5">
        <v>22</v>
      </c>
      <c r="AL243" s="5">
        <v>19</v>
      </c>
      <c r="AM243" s="5">
        <v>20</v>
      </c>
      <c r="AN243" s="5">
        <v>0</v>
      </c>
      <c r="AO243" s="5">
        <v>0</v>
      </c>
      <c r="AP243" s="5">
        <v>20</v>
      </c>
      <c r="AQ243" s="5">
        <v>19</v>
      </c>
      <c r="AR243" s="5">
        <v>15</v>
      </c>
      <c r="AS243" s="5">
        <v>0</v>
      </c>
      <c r="AT243" s="5">
        <f t="shared" si="3"/>
        <v>23</v>
      </c>
      <c r="AU243">
        <v>4</v>
      </c>
      <c r="AV243">
        <v>4.3767750000000001E-2</v>
      </c>
      <c r="AW243">
        <v>0.175071</v>
      </c>
      <c r="AX243" s="11" t="s">
        <v>10042</v>
      </c>
      <c r="AY243" t="s">
        <v>945</v>
      </c>
    </row>
    <row r="244" spans="1:51" hidden="1" x14ac:dyDescent="0.25">
      <c r="A244" s="5" t="s">
        <v>37</v>
      </c>
      <c r="B244" s="5" t="s">
        <v>925</v>
      </c>
      <c r="C244" s="5" t="s">
        <v>15</v>
      </c>
      <c r="D244" s="5"/>
      <c r="E244" s="5" t="s">
        <v>9814</v>
      </c>
      <c r="F244" s="5" t="s">
        <v>946</v>
      </c>
      <c r="G244" s="6" t="s">
        <v>947</v>
      </c>
      <c r="H244" s="5" t="s">
        <v>948</v>
      </c>
      <c r="I244" s="5" t="s">
        <v>929</v>
      </c>
      <c r="J244" s="5" t="s">
        <v>930</v>
      </c>
      <c r="K244" s="5" t="s">
        <v>949</v>
      </c>
      <c r="L244" s="5" t="s">
        <v>950</v>
      </c>
      <c r="M244" s="5">
        <v>565</v>
      </c>
      <c r="N244" s="5">
        <v>433</v>
      </c>
      <c r="O244" s="5">
        <v>18</v>
      </c>
      <c r="P244" s="5">
        <v>19</v>
      </c>
      <c r="Q244" s="5">
        <v>21</v>
      </c>
      <c r="R244" s="5">
        <v>18</v>
      </c>
      <c r="S244" s="5">
        <v>0</v>
      </c>
      <c r="T244" s="5">
        <v>0</v>
      </c>
      <c r="U244" s="5">
        <v>19</v>
      </c>
      <c r="V244" s="5">
        <v>23</v>
      </c>
      <c r="W244" s="5">
        <v>18</v>
      </c>
      <c r="X244" s="5">
        <v>22</v>
      </c>
      <c r="Y244" s="5">
        <v>18</v>
      </c>
      <c r="Z244" s="5">
        <v>0</v>
      </c>
      <c r="AA244" s="5">
        <v>0</v>
      </c>
      <c r="AB244" s="5">
        <v>23</v>
      </c>
      <c r="AC244" s="5">
        <v>19</v>
      </c>
      <c r="AD244" s="5">
        <v>22</v>
      </c>
      <c r="AE244" s="5">
        <v>18</v>
      </c>
      <c r="AF244" s="5">
        <v>21</v>
      </c>
      <c r="AG244" s="5">
        <v>0</v>
      </c>
      <c r="AH244" s="5">
        <v>0</v>
      </c>
      <c r="AI244" s="5">
        <v>18</v>
      </c>
      <c r="AJ244" s="6">
        <v>21</v>
      </c>
      <c r="AK244" s="5">
        <v>22</v>
      </c>
      <c r="AL244" s="5">
        <v>19</v>
      </c>
      <c r="AM244" s="5">
        <v>20</v>
      </c>
      <c r="AN244" s="5">
        <v>0</v>
      </c>
      <c r="AO244" s="5">
        <v>0</v>
      </c>
      <c r="AP244" s="5">
        <v>20</v>
      </c>
      <c r="AQ244" s="5">
        <v>19</v>
      </c>
      <c r="AR244" s="5">
        <v>15</v>
      </c>
      <c r="AS244" s="5">
        <v>0</v>
      </c>
      <c r="AT244" s="5">
        <f t="shared" si="3"/>
        <v>23</v>
      </c>
      <c r="AU244">
        <v>1</v>
      </c>
      <c r="AV244">
        <v>2.1883875000000001E-2</v>
      </c>
      <c r="AW244">
        <v>2.1883875000000001E-2</v>
      </c>
      <c r="AX244" s="11" t="s">
        <v>10047</v>
      </c>
      <c r="AY244" t="s">
        <v>950</v>
      </c>
    </row>
    <row r="245" spans="1:51" hidden="1" x14ac:dyDescent="0.25">
      <c r="A245" s="5" t="s">
        <v>37</v>
      </c>
      <c r="B245" s="5" t="s">
        <v>951</v>
      </c>
      <c r="C245" s="5" t="s">
        <v>15</v>
      </c>
      <c r="D245" s="5" t="s">
        <v>952</v>
      </c>
      <c r="E245" s="5" t="s">
        <v>9815</v>
      </c>
      <c r="F245" s="5" t="s">
        <v>953</v>
      </c>
      <c r="G245" s="6" t="s">
        <v>954</v>
      </c>
      <c r="H245" s="5" t="s">
        <v>955</v>
      </c>
      <c r="I245" s="5" t="s">
        <v>116</v>
      </c>
      <c r="J245" s="5" t="s">
        <v>956</v>
      </c>
      <c r="K245" s="5" t="s">
        <v>957</v>
      </c>
      <c r="L245" s="5" t="s">
        <v>958</v>
      </c>
      <c r="M245" s="5">
        <v>4649</v>
      </c>
      <c r="N245" s="5">
        <v>3151</v>
      </c>
      <c r="O245" s="5">
        <v>133</v>
      </c>
      <c r="P245" s="5">
        <v>136</v>
      </c>
      <c r="Q245" s="5">
        <v>138</v>
      </c>
      <c r="R245" s="5">
        <v>148</v>
      </c>
      <c r="S245" s="5">
        <v>0</v>
      </c>
      <c r="T245" s="5">
        <v>0</v>
      </c>
      <c r="U245" s="5">
        <v>145</v>
      </c>
      <c r="V245" s="5">
        <v>148</v>
      </c>
      <c r="W245" s="5">
        <v>138</v>
      </c>
      <c r="X245" s="5">
        <v>148</v>
      </c>
      <c r="Y245" s="5">
        <v>148</v>
      </c>
      <c r="Z245" s="5">
        <v>0</v>
      </c>
      <c r="AA245" s="5">
        <v>0</v>
      </c>
      <c r="AB245" s="5">
        <v>145</v>
      </c>
      <c r="AC245" s="5">
        <v>148</v>
      </c>
      <c r="AD245" s="5">
        <v>138</v>
      </c>
      <c r="AE245" s="5">
        <v>148</v>
      </c>
      <c r="AF245" s="5">
        <v>148</v>
      </c>
      <c r="AG245" s="5">
        <v>0</v>
      </c>
      <c r="AH245" s="5">
        <v>0</v>
      </c>
      <c r="AI245" s="5">
        <v>145</v>
      </c>
      <c r="AJ245" s="6">
        <v>148</v>
      </c>
      <c r="AK245" s="5">
        <v>138</v>
      </c>
      <c r="AL245" s="5">
        <v>148</v>
      </c>
      <c r="AM245" s="5">
        <v>149</v>
      </c>
      <c r="AN245" s="5">
        <v>0</v>
      </c>
      <c r="AO245" s="5">
        <v>0</v>
      </c>
      <c r="AP245" s="5">
        <v>137</v>
      </c>
      <c r="AQ245" s="5">
        <v>139</v>
      </c>
      <c r="AR245" s="5">
        <v>138</v>
      </c>
      <c r="AS245" s="5">
        <v>0</v>
      </c>
      <c r="AT245" s="5">
        <f t="shared" si="3"/>
        <v>149</v>
      </c>
      <c r="AU245">
        <v>15</v>
      </c>
      <c r="AV245">
        <v>1.1559175E-2</v>
      </c>
      <c r="AW245">
        <v>0.17338762499999999</v>
      </c>
      <c r="AX245" s="11" t="s">
        <v>832</v>
      </c>
      <c r="AY245" t="s">
        <v>958</v>
      </c>
    </row>
    <row r="246" spans="1:51" hidden="1" x14ac:dyDescent="0.25">
      <c r="A246" s="5" t="s">
        <v>37</v>
      </c>
      <c r="B246" s="5" t="s">
        <v>951</v>
      </c>
      <c r="C246" s="5" t="s">
        <v>15</v>
      </c>
      <c r="D246" s="5" t="s">
        <v>952</v>
      </c>
      <c r="E246" s="5" t="s">
        <v>9815</v>
      </c>
      <c r="F246" s="5" t="s">
        <v>959</v>
      </c>
      <c r="G246" s="6" t="s">
        <v>960</v>
      </c>
      <c r="H246" s="5" t="s">
        <v>961</v>
      </c>
      <c r="I246" s="5" t="s">
        <v>116</v>
      </c>
      <c r="J246" s="5" t="s">
        <v>956</v>
      </c>
      <c r="K246" s="5" t="s">
        <v>957</v>
      </c>
      <c r="L246" s="5" t="s">
        <v>958</v>
      </c>
      <c r="M246" s="5">
        <v>480</v>
      </c>
      <c r="N246" s="5">
        <v>289</v>
      </c>
      <c r="O246" s="5">
        <v>12</v>
      </c>
      <c r="P246" s="5">
        <v>12</v>
      </c>
      <c r="Q246" s="5">
        <v>13</v>
      </c>
      <c r="R246" s="5">
        <v>13</v>
      </c>
      <c r="S246" s="5">
        <v>0</v>
      </c>
      <c r="T246" s="5">
        <v>0</v>
      </c>
      <c r="U246" s="5">
        <v>13</v>
      </c>
      <c r="V246" s="5">
        <v>14</v>
      </c>
      <c r="W246" s="5">
        <v>13</v>
      </c>
      <c r="X246" s="5">
        <v>14</v>
      </c>
      <c r="Y246" s="5">
        <v>13</v>
      </c>
      <c r="Z246" s="5">
        <v>0</v>
      </c>
      <c r="AA246" s="5">
        <v>0</v>
      </c>
      <c r="AB246" s="5">
        <v>13</v>
      </c>
      <c r="AC246" s="5">
        <v>14</v>
      </c>
      <c r="AD246" s="5">
        <v>13</v>
      </c>
      <c r="AE246" s="5">
        <v>13</v>
      </c>
      <c r="AF246" s="5">
        <v>13</v>
      </c>
      <c r="AG246" s="5">
        <v>0</v>
      </c>
      <c r="AH246" s="5">
        <v>0</v>
      </c>
      <c r="AI246" s="5">
        <v>12</v>
      </c>
      <c r="AJ246" s="6">
        <v>14</v>
      </c>
      <c r="AK246" s="5">
        <v>13</v>
      </c>
      <c r="AL246" s="5">
        <v>14</v>
      </c>
      <c r="AM246" s="5">
        <v>14</v>
      </c>
      <c r="AN246" s="5">
        <v>0</v>
      </c>
      <c r="AO246" s="5">
        <v>0</v>
      </c>
      <c r="AP246" s="5">
        <v>13</v>
      </c>
      <c r="AQ246" s="5">
        <v>13</v>
      </c>
      <c r="AR246" s="5">
        <v>13</v>
      </c>
      <c r="AS246" s="5">
        <v>0</v>
      </c>
      <c r="AT246" s="5">
        <f t="shared" si="3"/>
        <v>14</v>
      </c>
      <c r="AU246">
        <v>2</v>
      </c>
      <c r="AV246">
        <v>1.1559175E-2</v>
      </c>
      <c r="AW246">
        <v>2.3118349999999999E-2</v>
      </c>
      <c r="AX246" s="11" t="s">
        <v>832</v>
      </c>
      <c r="AY246" t="s">
        <v>958</v>
      </c>
    </row>
    <row r="247" spans="1:51" hidden="1" x14ac:dyDescent="0.25">
      <c r="A247" s="5" t="s">
        <v>37</v>
      </c>
      <c r="B247" s="5" t="s">
        <v>951</v>
      </c>
      <c r="C247" s="5" t="s">
        <v>15</v>
      </c>
      <c r="D247" s="5" t="s">
        <v>952</v>
      </c>
      <c r="E247" s="5" t="s">
        <v>9815</v>
      </c>
      <c r="F247" s="5" t="s">
        <v>962</v>
      </c>
      <c r="G247" s="6" t="s">
        <v>963</v>
      </c>
      <c r="H247" s="5" t="s">
        <v>964</v>
      </c>
      <c r="I247" s="5" t="s">
        <v>806</v>
      </c>
      <c r="J247" s="5" t="s">
        <v>956</v>
      </c>
      <c r="K247" s="6" t="s">
        <v>965</v>
      </c>
      <c r="L247" s="6" t="s">
        <v>966</v>
      </c>
      <c r="M247" s="5">
        <v>4649</v>
      </c>
      <c r="N247" s="5">
        <v>3151</v>
      </c>
      <c r="O247" s="5">
        <v>133</v>
      </c>
      <c r="P247" s="5">
        <v>136</v>
      </c>
      <c r="Q247" s="5">
        <v>138</v>
      </c>
      <c r="R247" s="5">
        <v>148</v>
      </c>
      <c r="S247" s="5">
        <v>0</v>
      </c>
      <c r="T247" s="5">
        <v>0</v>
      </c>
      <c r="U247" s="5">
        <v>145</v>
      </c>
      <c r="V247" s="5">
        <v>148</v>
      </c>
      <c r="W247" s="5">
        <v>138</v>
      </c>
      <c r="X247" s="5">
        <v>148</v>
      </c>
      <c r="Y247" s="5">
        <v>148</v>
      </c>
      <c r="Z247" s="5">
        <v>0</v>
      </c>
      <c r="AA247" s="5">
        <v>0</v>
      </c>
      <c r="AB247" s="5">
        <v>145</v>
      </c>
      <c r="AC247" s="5">
        <v>148</v>
      </c>
      <c r="AD247" s="5">
        <v>138</v>
      </c>
      <c r="AE247" s="5">
        <v>148</v>
      </c>
      <c r="AF247" s="5">
        <v>148</v>
      </c>
      <c r="AG247" s="5">
        <v>0</v>
      </c>
      <c r="AH247" s="5">
        <v>0</v>
      </c>
      <c r="AI247" s="5">
        <v>145</v>
      </c>
      <c r="AJ247" s="6">
        <v>148</v>
      </c>
      <c r="AK247" s="5">
        <v>138</v>
      </c>
      <c r="AL247" s="5">
        <v>148</v>
      </c>
      <c r="AM247" s="5">
        <v>149</v>
      </c>
      <c r="AN247" s="5">
        <v>0</v>
      </c>
      <c r="AO247" s="5">
        <v>0</v>
      </c>
      <c r="AP247" s="5">
        <v>137</v>
      </c>
      <c r="AQ247" s="5">
        <v>139</v>
      </c>
      <c r="AR247" s="5">
        <v>138</v>
      </c>
      <c r="AS247" s="5">
        <v>0</v>
      </c>
      <c r="AT247" s="5">
        <f t="shared" si="3"/>
        <v>149</v>
      </c>
      <c r="AU247">
        <v>10</v>
      </c>
      <c r="AV247">
        <v>4.3767750000000001E-2</v>
      </c>
      <c r="AW247">
        <v>0.4376775</v>
      </c>
      <c r="AX247" s="11" t="s">
        <v>832</v>
      </c>
      <c r="AY247" t="s">
        <v>966</v>
      </c>
    </row>
    <row r="248" spans="1:51" hidden="1" x14ac:dyDescent="0.25">
      <c r="A248" s="5" t="s">
        <v>37</v>
      </c>
      <c r="B248" s="5" t="s">
        <v>951</v>
      </c>
      <c r="C248" s="5" t="s">
        <v>15</v>
      </c>
      <c r="D248" s="5" t="s">
        <v>952</v>
      </c>
      <c r="E248" s="5" t="s">
        <v>9815</v>
      </c>
      <c r="F248" s="5" t="s">
        <v>967</v>
      </c>
      <c r="G248" s="6" t="s">
        <v>968</v>
      </c>
      <c r="H248" s="5" t="s">
        <v>969</v>
      </c>
      <c r="I248" s="5" t="s">
        <v>806</v>
      </c>
      <c r="J248" s="5" t="s">
        <v>956</v>
      </c>
      <c r="K248" s="6" t="s">
        <v>970</v>
      </c>
      <c r="L248" s="6" t="s">
        <v>966</v>
      </c>
      <c r="M248" s="5">
        <v>4649</v>
      </c>
      <c r="N248" s="5">
        <v>3151</v>
      </c>
      <c r="O248" s="5">
        <v>133</v>
      </c>
      <c r="P248" s="5">
        <v>136</v>
      </c>
      <c r="Q248" s="5">
        <v>138</v>
      </c>
      <c r="R248" s="5">
        <v>148</v>
      </c>
      <c r="S248" s="5">
        <v>0</v>
      </c>
      <c r="T248" s="5">
        <v>0</v>
      </c>
      <c r="U248" s="5">
        <v>145</v>
      </c>
      <c r="V248" s="5">
        <v>148</v>
      </c>
      <c r="W248" s="5">
        <v>138</v>
      </c>
      <c r="X248" s="5">
        <v>148</v>
      </c>
      <c r="Y248" s="5">
        <v>148</v>
      </c>
      <c r="Z248" s="5">
        <v>0</v>
      </c>
      <c r="AA248" s="5">
        <v>0</v>
      </c>
      <c r="AB248" s="5">
        <v>145</v>
      </c>
      <c r="AC248" s="5">
        <v>148</v>
      </c>
      <c r="AD248" s="5">
        <v>138</v>
      </c>
      <c r="AE248" s="5">
        <v>148</v>
      </c>
      <c r="AF248" s="5">
        <v>148</v>
      </c>
      <c r="AG248" s="5">
        <v>0</v>
      </c>
      <c r="AH248" s="5">
        <v>0</v>
      </c>
      <c r="AI248" s="5">
        <v>145</v>
      </c>
      <c r="AJ248" s="6">
        <v>148</v>
      </c>
      <c r="AK248" s="5">
        <v>138</v>
      </c>
      <c r="AL248" s="5">
        <v>148</v>
      </c>
      <c r="AM248" s="5">
        <v>149</v>
      </c>
      <c r="AN248" s="5">
        <v>0</v>
      </c>
      <c r="AO248" s="5">
        <v>0</v>
      </c>
      <c r="AP248" s="5">
        <v>137</v>
      </c>
      <c r="AQ248" s="5">
        <v>139</v>
      </c>
      <c r="AR248" s="5">
        <v>138</v>
      </c>
      <c r="AS248" s="5">
        <v>0</v>
      </c>
      <c r="AT248" s="5">
        <f t="shared" si="3"/>
        <v>149</v>
      </c>
      <c r="AU248">
        <v>10</v>
      </c>
      <c r="AV248">
        <v>4.3767750000000001E-2</v>
      </c>
      <c r="AW248">
        <v>0.4376775</v>
      </c>
      <c r="AX248" s="11" t="s">
        <v>832</v>
      </c>
      <c r="AY248" t="s">
        <v>966</v>
      </c>
    </row>
    <row r="249" spans="1:51" hidden="1" x14ac:dyDescent="0.25">
      <c r="A249" s="5" t="s">
        <v>37</v>
      </c>
      <c r="B249" s="5" t="s">
        <v>951</v>
      </c>
      <c r="C249" s="5" t="s">
        <v>15</v>
      </c>
      <c r="D249" s="5" t="s">
        <v>588</v>
      </c>
      <c r="E249" s="5" t="s">
        <v>9816</v>
      </c>
      <c r="F249" s="5" t="s">
        <v>971</v>
      </c>
      <c r="G249" s="6" t="s">
        <v>972</v>
      </c>
      <c r="H249" s="5" t="s">
        <v>973</v>
      </c>
      <c r="I249" s="5" t="s">
        <v>806</v>
      </c>
      <c r="J249" s="5" t="s">
        <v>956</v>
      </c>
      <c r="K249" s="6" t="s">
        <v>965</v>
      </c>
      <c r="L249" s="6" t="s">
        <v>974</v>
      </c>
      <c r="M249" s="5">
        <v>480</v>
      </c>
      <c r="N249" s="5">
        <v>289</v>
      </c>
      <c r="O249" s="5">
        <v>12</v>
      </c>
      <c r="P249" s="5">
        <v>12</v>
      </c>
      <c r="Q249" s="5">
        <v>13</v>
      </c>
      <c r="R249" s="5">
        <v>13</v>
      </c>
      <c r="S249" s="5">
        <v>0</v>
      </c>
      <c r="T249" s="5">
        <v>0</v>
      </c>
      <c r="U249" s="5">
        <v>13</v>
      </c>
      <c r="V249" s="5">
        <v>14</v>
      </c>
      <c r="W249" s="5">
        <v>13</v>
      </c>
      <c r="X249" s="5">
        <v>14</v>
      </c>
      <c r="Y249" s="5">
        <v>13</v>
      </c>
      <c r="Z249" s="5">
        <v>0</v>
      </c>
      <c r="AA249" s="5">
        <v>0</v>
      </c>
      <c r="AB249" s="5">
        <v>13</v>
      </c>
      <c r="AC249" s="5">
        <v>14</v>
      </c>
      <c r="AD249" s="5">
        <v>13</v>
      </c>
      <c r="AE249" s="5">
        <v>13</v>
      </c>
      <c r="AF249" s="5">
        <v>13</v>
      </c>
      <c r="AG249" s="5">
        <v>0</v>
      </c>
      <c r="AH249" s="5">
        <v>0</v>
      </c>
      <c r="AI249" s="5">
        <v>12</v>
      </c>
      <c r="AJ249" s="6">
        <v>14</v>
      </c>
      <c r="AK249" s="5">
        <v>13</v>
      </c>
      <c r="AL249" s="5">
        <v>14</v>
      </c>
      <c r="AM249" s="5">
        <v>14</v>
      </c>
      <c r="AN249" s="5">
        <v>0</v>
      </c>
      <c r="AO249" s="5">
        <v>0</v>
      </c>
      <c r="AP249" s="5">
        <v>13</v>
      </c>
      <c r="AQ249" s="5">
        <v>13</v>
      </c>
      <c r="AR249" s="5">
        <v>13</v>
      </c>
      <c r="AS249" s="5">
        <v>0</v>
      </c>
      <c r="AT249" s="5">
        <f t="shared" si="3"/>
        <v>14</v>
      </c>
      <c r="AU249">
        <v>1</v>
      </c>
      <c r="AV249">
        <v>4.3767750000000001E-2</v>
      </c>
      <c r="AW249">
        <v>4.3767750000000001E-2</v>
      </c>
      <c r="AX249" s="11" t="s">
        <v>9782</v>
      </c>
      <c r="AY249" t="s">
        <v>974</v>
      </c>
    </row>
    <row r="250" spans="1:51" hidden="1" x14ac:dyDescent="0.25">
      <c r="A250" s="5" t="s">
        <v>37</v>
      </c>
      <c r="B250" s="5" t="s">
        <v>951</v>
      </c>
      <c r="C250" s="5" t="s">
        <v>15</v>
      </c>
      <c r="D250" s="5" t="s">
        <v>588</v>
      </c>
      <c r="E250" s="5" t="s">
        <v>9816</v>
      </c>
      <c r="F250" s="5" t="s">
        <v>975</v>
      </c>
      <c r="G250" s="6" t="s">
        <v>976</v>
      </c>
      <c r="H250" s="5" t="s">
        <v>977</v>
      </c>
      <c r="I250" s="5" t="s">
        <v>806</v>
      </c>
      <c r="J250" s="5" t="s">
        <v>956</v>
      </c>
      <c r="K250" s="6" t="s">
        <v>970</v>
      </c>
      <c r="L250" s="6" t="s">
        <v>974</v>
      </c>
      <c r="M250" s="5">
        <v>480</v>
      </c>
      <c r="N250" s="5">
        <v>289</v>
      </c>
      <c r="O250" s="5">
        <v>12</v>
      </c>
      <c r="P250" s="5">
        <v>12</v>
      </c>
      <c r="Q250" s="5">
        <v>13</v>
      </c>
      <c r="R250" s="5">
        <v>13</v>
      </c>
      <c r="S250" s="5">
        <v>0</v>
      </c>
      <c r="T250" s="5">
        <v>0</v>
      </c>
      <c r="U250" s="5">
        <v>13</v>
      </c>
      <c r="V250" s="5">
        <v>14</v>
      </c>
      <c r="W250" s="5">
        <v>13</v>
      </c>
      <c r="X250" s="5">
        <v>14</v>
      </c>
      <c r="Y250" s="5">
        <v>13</v>
      </c>
      <c r="Z250" s="5">
        <v>0</v>
      </c>
      <c r="AA250" s="5">
        <v>0</v>
      </c>
      <c r="AB250" s="5">
        <v>13</v>
      </c>
      <c r="AC250" s="5">
        <v>14</v>
      </c>
      <c r="AD250" s="5">
        <v>13</v>
      </c>
      <c r="AE250" s="5">
        <v>13</v>
      </c>
      <c r="AF250" s="5">
        <v>13</v>
      </c>
      <c r="AG250" s="5">
        <v>0</v>
      </c>
      <c r="AH250" s="5">
        <v>0</v>
      </c>
      <c r="AI250" s="5">
        <v>12</v>
      </c>
      <c r="AJ250" s="6">
        <v>14</v>
      </c>
      <c r="AK250" s="5">
        <v>13</v>
      </c>
      <c r="AL250" s="5">
        <v>14</v>
      </c>
      <c r="AM250" s="5">
        <v>14</v>
      </c>
      <c r="AN250" s="5">
        <v>0</v>
      </c>
      <c r="AO250" s="5">
        <v>0</v>
      </c>
      <c r="AP250" s="5">
        <v>13</v>
      </c>
      <c r="AQ250" s="5">
        <v>13</v>
      </c>
      <c r="AR250" s="5">
        <v>13</v>
      </c>
      <c r="AS250" s="5">
        <v>0</v>
      </c>
      <c r="AT250" s="5">
        <f t="shared" ref="AT250:AT313" si="4">MAX(O250:AS250)</f>
        <v>14</v>
      </c>
      <c r="AU250">
        <v>1</v>
      </c>
      <c r="AV250">
        <v>4.3767750000000001E-2</v>
      </c>
      <c r="AW250">
        <v>4.3767750000000001E-2</v>
      </c>
      <c r="AX250" s="11" t="s">
        <v>9782</v>
      </c>
      <c r="AY250" t="s">
        <v>974</v>
      </c>
    </row>
    <row r="251" spans="1:51" hidden="1" x14ac:dyDescent="0.25">
      <c r="A251" s="5" t="s">
        <v>37</v>
      </c>
      <c r="B251" s="5" t="s">
        <v>951</v>
      </c>
      <c r="C251" s="5" t="s">
        <v>15</v>
      </c>
      <c r="D251" s="5" t="s">
        <v>978</v>
      </c>
      <c r="E251" s="5" t="s">
        <v>9817</v>
      </c>
      <c r="F251" s="5" t="s">
        <v>979</v>
      </c>
      <c r="G251" s="6" t="s">
        <v>980</v>
      </c>
      <c r="H251" s="5" t="s">
        <v>981</v>
      </c>
      <c r="I251" s="5" t="s">
        <v>17</v>
      </c>
      <c r="J251" s="5" t="s">
        <v>956</v>
      </c>
      <c r="K251" s="5" t="s">
        <v>982</v>
      </c>
      <c r="L251" s="5" t="s">
        <v>983</v>
      </c>
      <c r="M251" s="5">
        <v>5129</v>
      </c>
      <c r="N251" s="5">
        <v>3440</v>
      </c>
      <c r="O251" s="5">
        <v>145</v>
      </c>
      <c r="P251" s="5">
        <v>148</v>
      </c>
      <c r="Q251" s="5">
        <v>151</v>
      </c>
      <c r="R251" s="5">
        <v>161</v>
      </c>
      <c r="S251" s="5">
        <v>0</v>
      </c>
      <c r="T251" s="5">
        <v>0</v>
      </c>
      <c r="U251" s="5">
        <v>158</v>
      </c>
      <c r="V251" s="5">
        <v>162</v>
      </c>
      <c r="W251" s="5">
        <v>151</v>
      </c>
      <c r="X251" s="5">
        <v>162</v>
      </c>
      <c r="Y251" s="5">
        <v>161</v>
      </c>
      <c r="Z251" s="5">
        <v>0</v>
      </c>
      <c r="AA251" s="5">
        <v>0</v>
      </c>
      <c r="AB251" s="5">
        <v>158</v>
      </c>
      <c r="AC251" s="5">
        <v>162</v>
      </c>
      <c r="AD251" s="5">
        <v>151</v>
      </c>
      <c r="AE251" s="5">
        <v>161</v>
      </c>
      <c r="AF251" s="5">
        <v>161</v>
      </c>
      <c r="AG251" s="5">
        <v>0</v>
      </c>
      <c r="AH251" s="5">
        <v>0</v>
      </c>
      <c r="AI251" s="5">
        <v>157</v>
      </c>
      <c r="AJ251" s="6">
        <v>162</v>
      </c>
      <c r="AK251" s="5">
        <v>151</v>
      </c>
      <c r="AL251" s="5">
        <v>162</v>
      </c>
      <c r="AM251" s="5">
        <v>163</v>
      </c>
      <c r="AN251" s="5">
        <v>0</v>
      </c>
      <c r="AO251" s="5">
        <v>0</v>
      </c>
      <c r="AP251" s="5">
        <v>150</v>
      </c>
      <c r="AQ251" s="5">
        <v>152</v>
      </c>
      <c r="AR251" s="5">
        <v>151</v>
      </c>
      <c r="AS251" s="5">
        <v>0</v>
      </c>
      <c r="AT251" s="5">
        <f t="shared" si="4"/>
        <v>163</v>
      </c>
      <c r="AU251">
        <v>9</v>
      </c>
      <c r="AV251">
        <v>4.752E-2</v>
      </c>
      <c r="AW251">
        <v>0.42768</v>
      </c>
      <c r="AX251" s="11" t="s">
        <v>807</v>
      </c>
      <c r="AY251" t="s">
        <v>983</v>
      </c>
    </row>
    <row r="252" spans="1:51" hidden="1" x14ac:dyDescent="0.25">
      <c r="A252" s="5" t="s">
        <v>37</v>
      </c>
      <c r="B252" s="5" t="s">
        <v>951</v>
      </c>
      <c r="C252" s="5" t="s">
        <v>15</v>
      </c>
      <c r="D252" s="5" t="s">
        <v>984</v>
      </c>
      <c r="E252" s="5" t="s">
        <v>9818</v>
      </c>
      <c r="F252" s="5" t="s">
        <v>985</v>
      </c>
      <c r="G252" s="6" t="s">
        <v>986</v>
      </c>
      <c r="H252" s="5" t="s">
        <v>987</v>
      </c>
      <c r="I252" s="5" t="s">
        <v>15</v>
      </c>
      <c r="J252" s="5" t="s">
        <v>956</v>
      </c>
      <c r="K252" s="5" t="s">
        <v>988</v>
      </c>
      <c r="L252" s="5" t="s">
        <v>989</v>
      </c>
      <c r="M252" s="5">
        <v>5861</v>
      </c>
      <c r="N252" s="5">
        <v>6449</v>
      </c>
      <c r="O252" s="5">
        <v>271</v>
      </c>
      <c r="P252" s="5">
        <v>277</v>
      </c>
      <c r="Q252" s="5">
        <v>283</v>
      </c>
      <c r="R252" s="5">
        <v>303</v>
      </c>
      <c r="S252" s="5">
        <v>0</v>
      </c>
      <c r="T252" s="5">
        <v>0</v>
      </c>
      <c r="U252" s="5">
        <v>296</v>
      </c>
      <c r="V252" s="5">
        <v>303</v>
      </c>
      <c r="W252" s="5">
        <v>283</v>
      </c>
      <c r="X252" s="5">
        <v>303</v>
      </c>
      <c r="Y252" s="5">
        <v>303</v>
      </c>
      <c r="Z252" s="5">
        <v>0</v>
      </c>
      <c r="AA252" s="5">
        <v>0</v>
      </c>
      <c r="AB252" s="5">
        <v>296</v>
      </c>
      <c r="AC252" s="5">
        <v>303</v>
      </c>
      <c r="AD252" s="5">
        <v>283</v>
      </c>
      <c r="AE252" s="5">
        <v>303</v>
      </c>
      <c r="AF252" s="5">
        <v>303</v>
      </c>
      <c r="AG252" s="5">
        <v>0</v>
      </c>
      <c r="AH252" s="5">
        <v>0</v>
      </c>
      <c r="AI252" s="5">
        <v>297</v>
      </c>
      <c r="AJ252" s="6">
        <v>304</v>
      </c>
      <c r="AK252" s="5">
        <v>284</v>
      </c>
      <c r="AL252" s="5">
        <v>304</v>
      </c>
      <c r="AM252" s="5">
        <v>304</v>
      </c>
      <c r="AN252" s="5">
        <v>0</v>
      </c>
      <c r="AO252" s="5">
        <v>0</v>
      </c>
      <c r="AP252" s="5">
        <v>277</v>
      </c>
      <c r="AQ252" s="5">
        <v>284</v>
      </c>
      <c r="AR252" s="5">
        <v>285</v>
      </c>
      <c r="AS252" s="5">
        <v>0</v>
      </c>
      <c r="AT252" s="5">
        <f t="shared" si="4"/>
        <v>304</v>
      </c>
      <c r="AU252">
        <v>304</v>
      </c>
      <c r="AV252">
        <v>6.5716949999999996E-2</v>
      </c>
      <c r="AW252">
        <v>19.977952799999997</v>
      </c>
      <c r="AX252" s="11" t="s">
        <v>10041</v>
      </c>
      <c r="AY252" t="s">
        <v>989</v>
      </c>
    </row>
    <row r="253" spans="1:51" hidden="1" x14ac:dyDescent="0.25">
      <c r="A253" s="5" t="s">
        <v>37</v>
      </c>
      <c r="B253" s="5" t="s">
        <v>951</v>
      </c>
      <c r="C253" s="5" t="s">
        <v>15</v>
      </c>
      <c r="D253" s="5" t="s">
        <v>984</v>
      </c>
      <c r="E253" s="5" t="s">
        <v>9818</v>
      </c>
      <c r="F253" s="5" t="s">
        <v>990</v>
      </c>
      <c r="G253" s="6" t="s">
        <v>991</v>
      </c>
      <c r="H253" s="5" t="s">
        <v>992</v>
      </c>
      <c r="I253" s="5" t="s">
        <v>15</v>
      </c>
      <c r="J253" s="5" t="s">
        <v>956</v>
      </c>
      <c r="K253" s="5" t="s">
        <v>993</v>
      </c>
      <c r="L253" s="5" t="s">
        <v>989</v>
      </c>
      <c r="M253" s="5">
        <v>5861</v>
      </c>
      <c r="N253" s="5">
        <v>6449</v>
      </c>
      <c r="O253" s="5">
        <v>271</v>
      </c>
      <c r="P253" s="5">
        <v>277</v>
      </c>
      <c r="Q253" s="5">
        <v>283</v>
      </c>
      <c r="R253" s="5">
        <v>303</v>
      </c>
      <c r="S253" s="5">
        <v>0</v>
      </c>
      <c r="T253" s="5">
        <v>0</v>
      </c>
      <c r="U253" s="5">
        <v>296</v>
      </c>
      <c r="V253" s="5">
        <v>303</v>
      </c>
      <c r="W253" s="5">
        <v>283</v>
      </c>
      <c r="X253" s="5">
        <v>303</v>
      </c>
      <c r="Y253" s="5">
        <v>303</v>
      </c>
      <c r="Z253" s="5">
        <v>0</v>
      </c>
      <c r="AA253" s="5">
        <v>0</v>
      </c>
      <c r="AB253" s="5">
        <v>296</v>
      </c>
      <c r="AC253" s="5">
        <v>303</v>
      </c>
      <c r="AD253" s="5">
        <v>283</v>
      </c>
      <c r="AE253" s="5">
        <v>303</v>
      </c>
      <c r="AF253" s="5">
        <v>303</v>
      </c>
      <c r="AG253" s="5">
        <v>0</v>
      </c>
      <c r="AH253" s="5">
        <v>0</v>
      </c>
      <c r="AI253" s="5">
        <v>297</v>
      </c>
      <c r="AJ253" s="6">
        <v>304</v>
      </c>
      <c r="AK253" s="5">
        <v>284</v>
      </c>
      <c r="AL253" s="5">
        <v>304</v>
      </c>
      <c r="AM253" s="5">
        <v>304</v>
      </c>
      <c r="AN253" s="5">
        <v>0</v>
      </c>
      <c r="AO253" s="5">
        <v>0</v>
      </c>
      <c r="AP253" s="5">
        <v>277</v>
      </c>
      <c r="AQ253" s="5">
        <v>284</v>
      </c>
      <c r="AR253" s="5">
        <v>285</v>
      </c>
      <c r="AS253" s="5">
        <v>0</v>
      </c>
      <c r="AT253" s="5">
        <f t="shared" si="4"/>
        <v>304</v>
      </c>
      <c r="AU253">
        <v>304</v>
      </c>
      <c r="AV253">
        <v>6.5716949999999996E-2</v>
      </c>
      <c r="AW253">
        <v>19.977952799999997</v>
      </c>
      <c r="AX253" s="11" t="s">
        <v>10041</v>
      </c>
      <c r="AY253" t="s">
        <v>989</v>
      </c>
    </row>
    <row r="254" spans="1:51" hidden="1" x14ac:dyDescent="0.25">
      <c r="A254" s="5" t="s">
        <v>37</v>
      </c>
      <c r="B254" s="5" t="s">
        <v>951</v>
      </c>
      <c r="C254" s="5" t="s">
        <v>15</v>
      </c>
      <c r="D254" s="5" t="s">
        <v>994</v>
      </c>
      <c r="E254" s="5" t="s">
        <v>9819</v>
      </c>
      <c r="F254" s="5" t="s">
        <v>995</v>
      </c>
      <c r="G254" s="6" t="s">
        <v>996</v>
      </c>
      <c r="H254" s="5" t="s">
        <v>997</v>
      </c>
      <c r="I254" s="5" t="s">
        <v>16</v>
      </c>
      <c r="J254" s="5" t="s">
        <v>956</v>
      </c>
      <c r="K254" s="5" t="s">
        <v>998</v>
      </c>
      <c r="L254" s="5" t="s">
        <v>999</v>
      </c>
      <c r="M254" s="5">
        <v>4686</v>
      </c>
      <c r="N254" s="5">
        <v>4568</v>
      </c>
      <c r="O254" s="5">
        <v>192</v>
      </c>
      <c r="P254" s="5">
        <v>196</v>
      </c>
      <c r="Q254" s="5">
        <v>200</v>
      </c>
      <c r="R254" s="5">
        <v>215</v>
      </c>
      <c r="S254" s="5">
        <v>0</v>
      </c>
      <c r="T254" s="5">
        <v>0</v>
      </c>
      <c r="U254" s="5">
        <v>210</v>
      </c>
      <c r="V254" s="5">
        <v>215</v>
      </c>
      <c r="W254" s="5">
        <v>200</v>
      </c>
      <c r="X254" s="5">
        <v>215</v>
      </c>
      <c r="Y254" s="5">
        <v>215</v>
      </c>
      <c r="Z254" s="5">
        <v>0</v>
      </c>
      <c r="AA254" s="5">
        <v>0</v>
      </c>
      <c r="AB254" s="5">
        <v>210</v>
      </c>
      <c r="AC254" s="5">
        <v>215</v>
      </c>
      <c r="AD254" s="5">
        <v>200</v>
      </c>
      <c r="AE254" s="5">
        <v>215</v>
      </c>
      <c r="AF254" s="5">
        <v>215</v>
      </c>
      <c r="AG254" s="5">
        <v>0</v>
      </c>
      <c r="AH254" s="5">
        <v>0</v>
      </c>
      <c r="AI254" s="5">
        <v>210</v>
      </c>
      <c r="AJ254" s="6">
        <v>215</v>
      </c>
      <c r="AK254" s="5">
        <v>201</v>
      </c>
      <c r="AL254" s="5">
        <v>215</v>
      </c>
      <c r="AM254" s="5">
        <v>215</v>
      </c>
      <c r="AN254" s="5">
        <v>0</v>
      </c>
      <c r="AO254" s="5">
        <v>0</v>
      </c>
      <c r="AP254" s="5">
        <v>196</v>
      </c>
      <c r="AQ254" s="5">
        <v>201</v>
      </c>
      <c r="AR254" s="5">
        <v>202</v>
      </c>
      <c r="AS254" s="5">
        <v>0</v>
      </c>
      <c r="AT254" s="5">
        <f t="shared" si="4"/>
        <v>215</v>
      </c>
      <c r="AU254">
        <v>36</v>
      </c>
      <c r="AV254">
        <v>6.3676800000000006E-2</v>
      </c>
      <c r="AW254">
        <v>2.2923648000000001</v>
      </c>
      <c r="AX254" s="11" t="s">
        <v>10041</v>
      </c>
      <c r="AY254" t="s">
        <v>999</v>
      </c>
    </row>
    <row r="255" spans="1:51" hidden="1" x14ac:dyDescent="0.25">
      <c r="A255" s="5" t="s">
        <v>37</v>
      </c>
      <c r="B255" s="5" t="s">
        <v>951</v>
      </c>
      <c r="C255" s="5" t="s">
        <v>15</v>
      </c>
      <c r="D255" s="5" t="s">
        <v>994</v>
      </c>
      <c r="E255" s="5" t="s">
        <v>9819</v>
      </c>
      <c r="F255" s="5" t="s">
        <v>1000</v>
      </c>
      <c r="G255" s="6" t="s">
        <v>1001</v>
      </c>
      <c r="H255" s="5" t="s">
        <v>1002</v>
      </c>
      <c r="I255" s="5" t="s">
        <v>467</v>
      </c>
      <c r="J255" s="5" t="s">
        <v>956</v>
      </c>
      <c r="K255" s="5" t="s">
        <v>1003</v>
      </c>
      <c r="L255" s="5" t="s">
        <v>1004</v>
      </c>
      <c r="M255" s="5">
        <v>1433</v>
      </c>
      <c r="N255" s="5">
        <v>599</v>
      </c>
      <c r="O255" s="5">
        <v>25</v>
      </c>
      <c r="P255" s="5">
        <v>26</v>
      </c>
      <c r="Q255" s="5">
        <v>26</v>
      </c>
      <c r="R255" s="5">
        <v>29</v>
      </c>
      <c r="S255" s="5">
        <v>0</v>
      </c>
      <c r="T255" s="5">
        <v>0</v>
      </c>
      <c r="U255" s="5">
        <v>27</v>
      </c>
      <c r="V255" s="5">
        <v>28</v>
      </c>
      <c r="W255" s="5">
        <v>26</v>
      </c>
      <c r="X255" s="5">
        <v>29</v>
      </c>
      <c r="Y255" s="5">
        <v>28</v>
      </c>
      <c r="Z255" s="5">
        <v>0</v>
      </c>
      <c r="AA255" s="5">
        <v>0</v>
      </c>
      <c r="AB255" s="5">
        <v>27</v>
      </c>
      <c r="AC255" s="5">
        <v>28</v>
      </c>
      <c r="AD255" s="5">
        <v>27</v>
      </c>
      <c r="AE255" s="5">
        <v>28</v>
      </c>
      <c r="AF255" s="5">
        <v>28</v>
      </c>
      <c r="AG255" s="5">
        <v>0</v>
      </c>
      <c r="AH255" s="5">
        <v>0</v>
      </c>
      <c r="AI255" s="5">
        <v>27</v>
      </c>
      <c r="AJ255" s="6">
        <v>29</v>
      </c>
      <c r="AK255" s="5">
        <v>26</v>
      </c>
      <c r="AL255" s="5">
        <v>28</v>
      </c>
      <c r="AM255" s="5">
        <v>28</v>
      </c>
      <c r="AN255" s="5">
        <v>0</v>
      </c>
      <c r="AO255" s="5">
        <v>0</v>
      </c>
      <c r="AP255" s="5">
        <v>26</v>
      </c>
      <c r="AQ255" s="5">
        <v>27</v>
      </c>
      <c r="AR255" s="5">
        <v>26</v>
      </c>
      <c r="AS255" s="5">
        <v>0</v>
      </c>
      <c r="AT255" s="5">
        <f t="shared" si="4"/>
        <v>29</v>
      </c>
      <c r="AU255">
        <v>2</v>
      </c>
      <c r="AV255">
        <v>2.1883875000000001E-2</v>
      </c>
      <c r="AW255">
        <v>4.3767750000000001E-2</v>
      </c>
      <c r="AX255" s="11" t="s">
        <v>807</v>
      </c>
      <c r="AY255" t="s">
        <v>1004</v>
      </c>
    </row>
    <row r="256" spans="1:51" hidden="1" x14ac:dyDescent="0.25">
      <c r="A256" s="5" t="s">
        <v>37</v>
      </c>
      <c r="B256" s="5" t="s">
        <v>951</v>
      </c>
      <c r="C256" s="5" t="s">
        <v>15</v>
      </c>
      <c r="D256" s="5" t="s">
        <v>994</v>
      </c>
      <c r="E256" s="5" t="s">
        <v>9819</v>
      </c>
      <c r="F256" s="5" t="s">
        <v>1005</v>
      </c>
      <c r="G256" s="6" t="s">
        <v>1006</v>
      </c>
      <c r="H256" s="5" t="s">
        <v>1007</v>
      </c>
      <c r="I256" s="5" t="s">
        <v>17</v>
      </c>
      <c r="J256" s="5" t="s">
        <v>956</v>
      </c>
      <c r="K256" s="5" t="s">
        <v>1008</v>
      </c>
      <c r="L256" s="5" t="s">
        <v>1004</v>
      </c>
      <c r="M256" s="5">
        <v>1433</v>
      </c>
      <c r="N256" s="5">
        <v>599</v>
      </c>
      <c r="O256" s="5">
        <v>25</v>
      </c>
      <c r="P256" s="5">
        <v>26</v>
      </c>
      <c r="Q256" s="5">
        <v>26</v>
      </c>
      <c r="R256" s="5">
        <v>29</v>
      </c>
      <c r="S256" s="5">
        <v>0</v>
      </c>
      <c r="T256" s="5">
        <v>0</v>
      </c>
      <c r="U256" s="5">
        <v>27</v>
      </c>
      <c r="V256" s="5">
        <v>28</v>
      </c>
      <c r="W256" s="5">
        <v>26</v>
      </c>
      <c r="X256" s="5">
        <v>29</v>
      </c>
      <c r="Y256" s="5">
        <v>28</v>
      </c>
      <c r="Z256" s="5">
        <v>0</v>
      </c>
      <c r="AA256" s="5">
        <v>0</v>
      </c>
      <c r="AB256" s="5">
        <v>27</v>
      </c>
      <c r="AC256" s="5">
        <v>28</v>
      </c>
      <c r="AD256" s="5">
        <v>27</v>
      </c>
      <c r="AE256" s="5">
        <v>28</v>
      </c>
      <c r="AF256" s="5">
        <v>28</v>
      </c>
      <c r="AG256" s="5">
        <v>0</v>
      </c>
      <c r="AH256" s="5">
        <v>0</v>
      </c>
      <c r="AI256" s="5">
        <v>27</v>
      </c>
      <c r="AJ256" s="6">
        <v>29</v>
      </c>
      <c r="AK256" s="5">
        <v>26</v>
      </c>
      <c r="AL256" s="5">
        <v>28</v>
      </c>
      <c r="AM256" s="5">
        <v>28</v>
      </c>
      <c r="AN256" s="5">
        <v>0</v>
      </c>
      <c r="AO256" s="5">
        <v>0</v>
      </c>
      <c r="AP256" s="5">
        <v>26</v>
      </c>
      <c r="AQ256" s="5">
        <v>27</v>
      </c>
      <c r="AR256" s="5">
        <v>26</v>
      </c>
      <c r="AS256" s="5">
        <v>0</v>
      </c>
      <c r="AT256" s="5">
        <f t="shared" si="4"/>
        <v>29</v>
      </c>
      <c r="AU256">
        <v>2</v>
      </c>
      <c r="AV256">
        <v>4.3767750000000001E-2</v>
      </c>
      <c r="AW256">
        <v>8.7535500000000002E-2</v>
      </c>
      <c r="AX256" s="11" t="s">
        <v>807</v>
      </c>
      <c r="AY256" t="s">
        <v>1004</v>
      </c>
    </row>
    <row r="257" spans="1:51" hidden="1" x14ac:dyDescent="0.25">
      <c r="A257" s="5" t="s">
        <v>37</v>
      </c>
      <c r="B257" s="5" t="s">
        <v>951</v>
      </c>
      <c r="C257" s="5" t="s">
        <v>15</v>
      </c>
      <c r="D257" s="5" t="s">
        <v>994</v>
      </c>
      <c r="E257" s="5" t="s">
        <v>9819</v>
      </c>
      <c r="F257" s="5" t="s">
        <v>1009</v>
      </c>
      <c r="G257" s="6" t="s">
        <v>1010</v>
      </c>
      <c r="H257" s="5" t="s">
        <v>1011</v>
      </c>
      <c r="I257" s="5" t="s">
        <v>467</v>
      </c>
      <c r="J257" s="5" t="s">
        <v>956</v>
      </c>
      <c r="K257" s="5" t="s">
        <v>1012</v>
      </c>
      <c r="L257" s="5" t="s">
        <v>1013</v>
      </c>
      <c r="M257" s="5">
        <v>5129</v>
      </c>
      <c r="N257" s="5">
        <v>3440</v>
      </c>
      <c r="O257" s="5">
        <v>145</v>
      </c>
      <c r="P257" s="5">
        <v>148</v>
      </c>
      <c r="Q257" s="5">
        <v>151</v>
      </c>
      <c r="R257" s="5">
        <v>161</v>
      </c>
      <c r="S257" s="5">
        <v>0</v>
      </c>
      <c r="T257" s="5">
        <v>0</v>
      </c>
      <c r="U257" s="5">
        <v>158</v>
      </c>
      <c r="V257" s="5">
        <v>162</v>
      </c>
      <c r="W257" s="5">
        <v>151</v>
      </c>
      <c r="X257" s="5">
        <v>162</v>
      </c>
      <c r="Y257" s="5">
        <v>161</v>
      </c>
      <c r="Z257" s="5">
        <v>0</v>
      </c>
      <c r="AA257" s="5">
        <v>0</v>
      </c>
      <c r="AB257" s="5">
        <v>158</v>
      </c>
      <c r="AC257" s="5">
        <v>162</v>
      </c>
      <c r="AD257" s="5">
        <v>151</v>
      </c>
      <c r="AE257" s="5">
        <v>161</v>
      </c>
      <c r="AF257" s="5">
        <v>161</v>
      </c>
      <c r="AG257" s="5">
        <v>0</v>
      </c>
      <c r="AH257" s="5">
        <v>0</v>
      </c>
      <c r="AI257" s="5">
        <v>157</v>
      </c>
      <c r="AJ257" s="6">
        <v>162</v>
      </c>
      <c r="AK257" s="5">
        <v>151</v>
      </c>
      <c r="AL257" s="5">
        <v>162</v>
      </c>
      <c r="AM257" s="5">
        <v>163</v>
      </c>
      <c r="AN257" s="5">
        <v>0</v>
      </c>
      <c r="AO257" s="5">
        <v>0</v>
      </c>
      <c r="AP257" s="5">
        <v>150</v>
      </c>
      <c r="AQ257" s="5">
        <v>152</v>
      </c>
      <c r="AR257" s="5">
        <v>151</v>
      </c>
      <c r="AS257" s="5">
        <v>0</v>
      </c>
      <c r="AT257" s="5">
        <f t="shared" si="4"/>
        <v>163</v>
      </c>
      <c r="AU257">
        <v>7</v>
      </c>
      <c r="AV257">
        <v>4.3767750000000001E-2</v>
      </c>
      <c r="AW257">
        <v>0.30637425000000001</v>
      </c>
      <c r="AX257" s="11" t="s">
        <v>807</v>
      </c>
      <c r="AY257" t="s">
        <v>1013</v>
      </c>
    </row>
    <row r="258" spans="1:51" hidden="1" x14ac:dyDescent="0.25">
      <c r="A258" s="5" t="s">
        <v>37</v>
      </c>
      <c r="B258" s="5" t="s">
        <v>951</v>
      </c>
      <c r="C258" s="5" t="s">
        <v>15</v>
      </c>
      <c r="D258" s="5" t="s">
        <v>994</v>
      </c>
      <c r="E258" s="5" t="s">
        <v>9819</v>
      </c>
      <c r="F258" s="5" t="s">
        <v>1014</v>
      </c>
      <c r="G258" s="6" t="s">
        <v>1015</v>
      </c>
      <c r="H258" s="5" t="s">
        <v>1016</v>
      </c>
      <c r="I258" s="5" t="s">
        <v>806</v>
      </c>
      <c r="J258" s="5" t="s">
        <v>956</v>
      </c>
      <c r="K258" s="5" t="s">
        <v>1017</v>
      </c>
      <c r="L258" s="5" t="s">
        <v>1018</v>
      </c>
      <c r="M258" s="5">
        <v>480</v>
      </c>
      <c r="N258" s="5">
        <v>289</v>
      </c>
      <c r="O258" s="5">
        <v>12</v>
      </c>
      <c r="P258" s="5">
        <v>12</v>
      </c>
      <c r="Q258" s="5">
        <v>13</v>
      </c>
      <c r="R258" s="5">
        <v>13</v>
      </c>
      <c r="S258" s="5">
        <v>0</v>
      </c>
      <c r="T258" s="5">
        <v>0</v>
      </c>
      <c r="U258" s="5">
        <v>13</v>
      </c>
      <c r="V258" s="5">
        <v>14</v>
      </c>
      <c r="W258" s="5">
        <v>13</v>
      </c>
      <c r="X258" s="5">
        <v>14</v>
      </c>
      <c r="Y258" s="5">
        <v>13</v>
      </c>
      <c r="Z258" s="5">
        <v>0</v>
      </c>
      <c r="AA258" s="5">
        <v>0</v>
      </c>
      <c r="AB258" s="5">
        <v>13</v>
      </c>
      <c r="AC258" s="5">
        <v>14</v>
      </c>
      <c r="AD258" s="5">
        <v>13</v>
      </c>
      <c r="AE258" s="5">
        <v>13</v>
      </c>
      <c r="AF258" s="5">
        <v>13</v>
      </c>
      <c r="AG258" s="5">
        <v>0</v>
      </c>
      <c r="AH258" s="5">
        <v>0</v>
      </c>
      <c r="AI258" s="5">
        <v>12</v>
      </c>
      <c r="AJ258" s="6">
        <v>14</v>
      </c>
      <c r="AK258" s="5">
        <v>13</v>
      </c>
      <c r="AL258" s="5">
        <v>14</v>
      </c>
      <c r="AM258" s="5">
        <v>14</v>
      </c>
      <c r="AN258" s="5">
        <v>0</v>
      </c>
      <c r="AO258" s="5">
        <v>0</v>
      </c>
      <c r="AP258" s="5">
        <v>13</v>
      </c>
      <c r="AQ258" s="5">
        <v>13</v>
      </c>
      <c r="AR258" s="5">
        <v>13</v>
      </c>
      <c r="AS258" s="5">
        <v>0</v>
      </c>
      <c r="AT258" s="5">
        <f t="shared" si="4"/>
        <v>14</v>
      </c>
      <c r="AU258">
        <v>1</v>
      </c>
      <c r="AV258">
        <v>4.3767750000000001E-2</v>
      </c>
      <c r="AW258">
        <v>4.3767750000000001E-2</v>
      </c>
      <c r="AX258" s="11" t="s">
        <v>10041</v>
      </c>
      <c r="AY258" t="s">
        <v>1018</v>
      </c>
    </row>
    <row r="259" spans="1:51" hidden="1" x14ac:dyDescent="0.25">
      <c r="A259" s="5" t="s">
        <v>37</v>
      </c>
      <c r="B259" s="5" t="s">
        <v>951</v>
      </c>
      <c r="C259" s="5" t="s">
        <v>15</v>
      </c>
      <c r="D259" s="5" t="s">
        <v>994</v>
      </c>
      <c r="E259" s="5" t="s">
        <v>9819</v>
      </c>
      <c r="F259" s="5" t="s">
        <v>1019</v>
      </c>
      <c r="G259" s="6" t="s">
        <v>1020</v>
      </c>
      <c r="H259" s="5" t="s">
        <v>1021</v>
      </c>
      <c r="I259" s="5" t="s">
        <v>806</v>
      </c>
      <c r="J259" s="5" t="s">
        <v>956</v>
      </c>
      <c r="K259" s="5" t="s">
        <v>1022</v>
      </c>
      <c r="L259" s="5" t="s">
        <v>1023</v>
      </c>
      <c r="M259" s="5">
        <v>480</v>
      </c>
      <c r="N259" s="5">
        <v>289</v>
      </c>
      <c r="O259" s="5">
        <v>12</v>
      </c>
      <c r="P259" s="5">
        <v>12</v>
      </c>
      <c r="Q259" s="5">
        <v>13</v>
      </c>
      <c r="R259" s="5">
        <v>13</v>
      </c>
      <c r="S259" s="5">
        <v>0</v>
      </c>
      <c r="T259" s="5">
        <v>0</v>
      </c>
      <c r="U259" s="5">
        <v>13</v>
      </c>
      <c r="V259" s="5">
        <v>14</v>
      </c>
      <c r="W259" s="5">
        <v>13</v>
      </c>
      <c r="X259" s="5">
        <v>14</v>
      </c>
      <c r="Y259" s="5">
        <v>13</v>
      </c>
      <c r="Z259" s="5">
        <v>0</v>
      </c>
      <c r="AA259" s="5">
        <v>0</v>
      </c>
      <c r="AB259" s="5">
        <v>13</v>
      </c>
      <c r="AC259" s="5">
        <v>14</v>
      </c>
      <c r="AD259" s="5">
        <v>13</v>
      </c>
      <c r="AE259" s="5">
        <v>13</v>
      </c>
      <c r="AF259" s="5">
        <v>13</v>
      </c>
      <c r="AG259" s="5">
        <v>0</v>
      </c>
      <c r="AH259" s="5">
        <v>0</v>
      </c>
      <c r="AI259" s="5">
        <v>12</v>
      </c>
      <c r="AJ259" s="6">
        <v>14</v>
      </c>
      <c r="AK259" s="5">
        <v>13</v>
      </c>
      <c r="AL259" s="5">
        <v>14</v>
      </c>
      <c r="AM259" s="5">
        <v>14</v>
      </c>
      <c r="AN259" s="5">
        <v>0</v>
      </c>
      <c r="AO259" s="5">
        <v>0</v>
      </c>
      <c r="AP259" s="5">
        <v>13</v>
      </c>
      <c r="AQ259" s="5">
        <v>13</v>
      </c>
      <c r="AR259" s="5">
        <v>13</v>
      </c>
      <c r="AS259" s="5">
        <v>0</v>
      </c>
      <c r="AT259" s="5">
        <f t="shared" si="4"/>
        <v>14</v>
      </c>
      <c r="AU259">
        <v>1</v>
      </c>
      <c r="AV259">
        <v>4.3767750000000001E-2</v>
      </c>
      <c r="AW259">
        <v>4.3767750000000001E-2</v>
      </c>
      <c r="AX259" s="11" t="s">
        <v>10041</v>
      </c>
      <c r="AY259" t="s">
        <v>1023</v>
      </c>
    </row>
    <row r="260" spans="1:51" hidden="1" x14ac:dyDescent="0.25">
      <c r="A260" s="5" t="s">
        <v>37</v>
      </c>
      <c r="B260" s="5" t="s">
        <v>951</v>
      </c>
      <c r="C260" s="5" t="s">
        <v>15</v>
      </c>
      <c r="D260" s="5" t="s">
        <v>56</v>
      </c>
      <c r="E260" s="5" t="s">
        <v>9820</v>
      </c>
      <c r="F260" s="5" t="s">
        <v>1024</v>
      </c>
      <c r="G260" s="6" t="s">
        <v>1025</v>
      </c>
      <c r="H260" s="5" t="s">
        <v>1026</v>
      </c>
      <c r="I260" s="5" t="s">
        <v>193</v>
      </c>
      <c r="J260" s="5" t="s">
        <v>956</v>
      </c>
      <c r="K260" s="5" t="s">
        <v>1027</v>
      </c>
      <c r="L260" s="5" t="s">
        <v>1028</v>
      </c>
      <c r="M260" s="5">
        <v>480</v>
      </c>
      <c r="N260" s="5">
        <v>289</v>
      </c>
      <c r="O260" s="5">
        <v>12</v>
      </c>
      <c r="P260" s="5">
        <v>12</v>
      </c>
      <c r="Q260" s="5">
        <v>13</v>
      </c>
      <c r="R260" s="5">
        <v>13</v>
      </c>
      <c r="S260" s="5">
        <v>0</v>
      </c>
      <c r="T260" s="5">
        <v>0</v>
      </c>
      <c r="U260" s="5">
        <v>13</v>
      </c>
      <c r="V260" s="5">
        <v>14</v>
      </c>
      <c r="W260" s="5">
        <v>13</v>
      </c>
      <c r="X260" s="5">
        <v>14</v>
      </c>
      <c r="Y260" s="5">
        <v>13</v>
      </c>
      <c r="Z260" s="5">
        <v>0</v>
      </c>
      <c r="AA260" s="5">
        <v>0</v>
      </c>
      <c r="AB260" s="5">
        <v>13</v>
      </c>
      <c r="AC260" s="5">
        <v>14</v>
      </c>
      <c r="AD260" s="5">
        <v>13</v>
      </c>
      <c r="AE260" s="5">
        <v>13</v>
      </c>
      <c r="AF260" s="5">
        <v>13</v>
      </c>
      <c r="AG260" s="5">
        <v>0</v>
      </c>
      <c r="AH260" s="5">
        <v>0</v>
      </c>
      <c r="AI260" s="5">
        <v>12</v>
      </c>
      <c r="AJ260" s="6">
        <v>14</v>
      </c>
      <c r="AK260" s="5">
        <v>13</v>
      </c>
      <c r="AL260" s="5">
        <v>14</v>
      </c>
      <c r="AM260" s="5">
        <v>14</v>
      </c>
      <c r="AN260" s="5">
        <v>0</v>
      </c>
      <c r="AO260" s="5">
        <v>0</v>
      </c>
      <c r="AP260" s="5">
        <v>13</v>
      </c>
      <c r="AQ260" s="5">
        <v>13</v>
      </c>
      <c r="AR260" s="5">
        <v>13</v>
      </c>
      <c r="AS260" s="5">
        <v>0</v>
      </c>
      <c r="AT260" s="5">
        <f t="shared" si="4"/>
        <v>14</v>
      </c>
      <c r="AU260">
        <v>5</v>
      </c>
      <c r="AV260">
        <v>6.3676800000000006E-2</v>
      </c>
      <c r="AW260">
        <v>0.318384</v>
      </c>
      <c r="AX260" s="11" t="s">
        <v>911</v>
      </c>
      <c r="AY260" t="s">
        <v>1028</v>
      </c>
    </row>
    <row r="261" spans="1:51" hidden="1" x14ac:dyDescent="0.25">
      <c r="A261" s="5" t="s">
        <v>37</v>
      </c>
      <c r="B261" s="5" t="s">
        <v>951</v>
      </c>
      <c r="C261" s="5" t="s">
        <v>15</v>
      </c>
      <c r="D261" s="5" t="s">
        <v>364</v>
      </c>
      <c r="E261" s="5" t="s">
        <v>9821</v>
      </c>
      <c r="F261" s="5" t="s">
        <v>1029</v>
      </c>
      <c r="G261" s="6" t="s">
        <v>1030</v>
      </c>
      <c r="H261" s="5" t="s">
        <v>1031</v>
      </c>
      <c r="I261" s="5" t="s">
        <v>20</v>
      </c>
      <c r="J261" s="5" t="s">
        <v>956</v>
      </c>
      <c r="K261" s="5" t="s">
        <v>1032</v>
      </c>
      <c r="L261" s="5" t="s">
        <v>1033</v>
      </c>
      <c r="M261" s="5">
        <v>5861</v>
      </c>
      <c r="N261" s="5">
        <v>6449</v>
      </c>
      <c r="O261" s="5">
        <v>271</v>
      </c>
      <c r="P261" s="5">
        <v>277</v>
      </c>
      <c r="Q261" s="5">
        <v>283</v>
      </c>
      <c r="R261" s="5">
        <v>303</v>
      </c>
      <c r="S261" s="5">
        <v>0</v>
      </c>
      <c r="T261" s="5">
        <v>0</v>
      </c>
      <c r="U261" s="5">
        <v>296</v>
      </c>
      <c r="V261" s="5">
        <v>303</v>
      </c>
      <c r="W261" s="5">
        <v>283</v>
      </c>
      <c r="X261" s="5">
        <v>303</v>
      </c>
      <c r="Y261" s="5">
        <v>303</v>
      </c>
      <c r="Z261" s="5">
        <v>0</v>
      </c>
      <c r="AA261" s="5">
        <v>0</v>
      </c>
      <c r="AB261" s="5">
        <v>296</v>
      </c>
      <c r="AC261" s="5">
        <v>303</v>
      </c>
      <c r="AD261" s="5">
        <v>283</v>
      </c>
      <c r="AE261" s="5">
        <v>303</v>
      </c>
      <c r="AF261" s="5">
        <v>303</v>
      </c>
      <c r="AG261" s="5">
        <v>0</v>
      </c>
      <c r="AH261" s="5">
        <v>0</v>
      </c>
      <c r="AI261" s="5">
        <v>297</v>
      </c>
      <c r="AJ261" s="6">
        <v>304</v>
      </c>
      <c r="AK261" s="5">
        <v>284</v>
      </c>
      <c r="AL261" s="5">
        <v>304</v>
      </c>
      <c r="AM261" s="5">
        <v>304</v>
      </c>
      <c r="AN261" s="5">
        <v>0</v>
      </c>
      <c r="AO261" s="5">
        <v>0</v>
      </c>
      <c r="AP261" s="5">
        <v>277</v>
      </c>
      <c r="AQ261" s="5">
        <v>284</v>
      </c>
      <c r="AR261" s="5">
        <v>285</v>
      </c>
      <c r="AS261" s="5">
        <v>0</v>
      </c>
      <c r="AT261" s="5">
        <f t="shared" si="4"/>
        <v>304</v>
      </c>
      <c r="AU261">
        <v>76</v>
      </c>
      <c r="AV261">
        <v>5.5199999999999999E-2</v>
      </c>
      <c r="AW261">
        <v>4.1951999999999998</v>
      </c>
      <c r="AX261" s="11" t="s">
        <v>10044</v>
      </c>
      <c r="AY261" t="s">
        <v>1033</v>
      </c>
    </row>
    <row r="262" spans="1:51" hidden="1" x14ac:dyDescent="0.25">
      <c r="A262" s="5" t="s">
        <v>37</v>
      </c>
      <c r="B262" s="5" t="s">
        <v>951</v>
      </c>
      <c r="C262" s="5" t="s">
        <v>15</v>
      </c>
      <c r="D262" s="5" t="s">
        <v>364</v>
      </c>
      <c r="E262" s="5" t="s">
        <v>9821</v>
      </c>
      <c r="F262" s="5" t="s">
        <v>1034</v>
      </c>
      <c r="G262" s="6" t="s">
        <v>1035</v>
      </c>
      <c r="H262" s="5" t="s">
        <v>1036</v>
      </c>
      <c r="I262" s="5" t="s">
        <v>20</v>
      </c>
      <c r="J262" s="5" t="s">
        <v>956</v>
      </c>
      <c r="K262" s="5" t="s">
        <v>1037</v>
      </c>
      <c r="L262" s="5" t="s">
        <v>1033</v>
      </c>
      <c r="M262" s="5">
        <v>5861</v>
      </c>
      <c r="N262" s="5">
        <v>6449</v>
      </c>
      <c r="O262" s="5">
        <v>271</v>
      </c>
      <c r="P262" s="5">
        <v>277</v>
      </c>
      <c r="Q262" s="5">
        <v>283</v>
      </c>
      <c r="R262" s="5">
        <v>303</v>
      </c>
      <c r="S262" s="5">
        <v>0</v>
      </c>
      <c r="T262" s="5">
        <v>0</v>
      </c>
      <c r="U262" s="5">
        <v>296</v>
      </c>
      <c r="V262" s="5">
        <v>303</v>
      </c>
      <c r="W262" s="5">
        <v>283</v>
      </c>
      <c r="X262" s="5">
        <v>303</v>
      </c>
      <c r="Y262" s="5">
        <v>303</v>
      </c>
      <c r="Z262" s="5">
        <v>0</v>
      </c>
      <c r="AA262" s="5">
        <v>0</v>
      </c>
      <c r="AB262" s="5">
        <v>296</v>
      </c>
      <c r="AC262" s="5">
        <v>303</v>
      </c>
      <c r="AD262" s="5">
        <v>283</v>
      </c>
      <c r="AE262" s="5">
        <v>303</v>
      </c>
      <c r="AF262" s="5">
        <v>303</v>
      </c>
      <c r="AG262" s="5">
        <v>0</v>
      </c>
      <c r="AH262" s="5">
        <v>0</v>
      </c>
      <c r="AI262" s="5">
        <v>297</v>
      </c>
      <c r="AJ262" s="6">
        <v>304</v>
      </c>
      <c r="AK262" s="5">
        <v>284</v>
      </c>
      <c r="AL262" s="5">
        <v>304</v>
      </c>
      <c r="AM262" s="5">
        <v>304</v>
      </c>
      <c r="AN262" s="5">
        <v>0</v>
      </c>
      <c r="AO262" s="5">
        <v>0</v>
      </c>
      <c r="AP262" s="5">
        <v>277</v>
      </c>
      <c r="AQ262" s="5">
        <v>284</v>
      </c>
      <c r="AR262" s="5">
        <v>285</v>
      </c>
      <c r="AS262" s="5">
        <v>0</v>
      </c>
      <c r="AT262" s="5">
        <f t="shared" si="4"/>
        <v>304</v>
      </c>
      <c r="AU262">
        <v>76</v>
      </c>
      <c r="AV262">
        <v>5.5199999999999999E-2</v>
      </c>
      <c r="AW262">
        <v>4.1951999999999998</v>
      </c>
      <c r="AX262" s="11" t="s">
        <v>10044</v>
      </c>
      <c r="AY262" t="s">
        <v>1033</v>
      </c>
    </row>
    <row r="263" spans="1:51" hidden="1" x14ac:dyDescent="0.25">
      <c r="A263" s="5" t="s">
        <v>37</v>
      </c>
      <c r="B263" s="5" t="s">
        <v>951</v>
      </c>
      <c r="C263" s="5" t="s">
        <v>15</v>
      </c>
      <c r="D263" s="5" t="s">
        <v>409</v>
      </c>
      <c r="E263" s="5" t="s">
        <v>9822</v>
      </c>
      <c r="F263" s="5" t="s">
        <v>1038</v>
      </c>
      <c r="G263" s="6" t="s">
        <v>1039</v>
      </c>
      <c r="H263" s="5" t="s">
        <v>1040</v>
      </c>
      <c r="I263" s="5" t="s">
        <v>116</v>
      </c>
      <c r="J263" s="5" t="s">
        <v>956</v>
      </c>
      <c r="K263" s="5" t="s">
        <v>1041</v>
      </c>
      <c r="L263" s="5" t="s">
        <v>1042</v>
      </c>
      <c r="M263" s="5">
        <v>171</v>
      </c>
      <c r="N263" s="5">
        <v>297</v>
      </c>
      <c r="O263" s="5">
        <v>12</v>
      </c>
      <c r="P263" s="5">
        <v>13</v>
      </c>
      <c r="Q263" s="5">
        <v>13</v>
      </c>
      <c r="R263" s="5">
        <v>13</v>
      </c>
      <c r="S263" s="5">
        <v>0</v>
      </c>
      <c r="T263" s="5">
        <v>0</v>
      </c>
      <c r="U263" s="5">
        <v>13</v>
      </c>
      <c r="V263" s="5">
        <v>15</v>
      </c>
      <c r="W263" s="5">
        <v>13</v>
      </c>
      <c r="X263" s="5">
        <v>15</v>
      </c>
      <c r="Y263" s="5">
        <v>13</v>
      </c>
      <c r="Z263" s="5">
        <v>0</v>
      </c>
      <c r="AA263" s="5">
        <v>0</v>
      </c>
      <c r="AB263" s="5">
        <v>14</v>
      </c>
      <c r="AC263" s="5">
        <v>14</v>
      </c>
      <c r="AD263" s="5">
        <v>13</v>
      </c>
      <c r="AE263" s="5">
        <v>14</v>
      </c>
      <c r="AF263" s="5">
        <v>13</v>
      </c>
      <c r="AG263" s="5">
        <v>0</v>
      </c>
      <c r="AH263" s="5">
        <v>0</v>
      </c>
      <c r="AI263" s="5">
        <v>13</v>
      </c>
      <c r="AJ263" s="6">
        <v>14</v>
      </c>
      <c r="AK263" s="5">
        <v>14</v>
      </c>
      <c r="AL263" s="5">
        <v>14</v>
      </c>
      <c r="AM263" s="5">
        <v>14</v>
      </c>
      <c r="AN263" s="5">
        <v>0</v>
      </c>
      <c r="AO263" s="5">
        <v>0</v>
      </c>
      <c r="AP263" s="5">
        <v>13</v>
      </c>
      <c r="AQ263" s="5">
        <v>14</v>
      </c>
      <c r="AR263" s="5">
        <v>13</v>
      </c>
      <c r="AS263" s="5">
        <v>0</v>
      </c>
      <c r="AT263" s="5">
        <f t="shared" si="4"/>
        <v>15</v>
      </c>
      <c r="AU263">
        <v>2</v>
      </c>
      <c r="AV263">
        <v>2.1883875000000001E-2</v>
      </c>
      <c r="AW263">
        <v>4.3767750000000001E-2</v>
      </c>
      <c r="AX263" s="11" t="s">
        <v>10053</v>
      </c>
      <c r="AY263" t="s">
        <v>1042</v>
      </c>
    </row>
    <row r="264" spans="1:51" hidden="1" x14ac:dyDescent="0.25">
      <c r="A264" s="5" t="s">
        <v>37</v>
      </c>
      <c r="B264" s="5" t="s">
        <v>951</v>
      </c>
      <c r="C264" s="5" t="s">
        <v>15</v>
      </c>
      <c r="D264" s="5" t="s">
        <v>409</v>
      </c>
      <c r="E264" s="5" t="s">
        <v>9822</v>
      </c>
      <c r="F264" s="5" t="s">
        <v>1043</v>
      </c>
      <c r="G264" s="6" t="s">
        <v>1044</v>
      </c>
      <c r="H264" s="5" t="s">
        <v>1045</v>
      </c>
      <c r="I264" s="5" t="s">
        <v>116</v>
      </c>
      <c r="J264" s="5" t="s">
        <v>956</v>
      </c>
      <c r="K264" s="5" t="s">
        <v>1041</v>
      </c>
      <c r="L264" s="5" t="s">
        <v>1042</v>
      </c>
      <c r="M264" s="5">
        <v>53</v>
      </c>
      <c r="N264" s="5">
        <v>45</v>
      </c>
      <c r="O264" s="5">
        <v>2</v>
      </c>
      <c r="P264" s="5">
        <v>1</v>
      </c>
      <c r="Q264" s="5">
        <v>3</v>
      </c>
      <c r="R264" s="5">
        <v>2</v>
      </c>
      <c r="S264" s="5">
        <v>0</v>
      </c>
      <c r="T264" s="5">
        <v>0</v>
      </c>
      <c r="U264" s="5">
        <v>3</v>
      </c>
      <c r="V264" s="5">
        <v>2</v>
      </c>
      <c r="W264" s="5">
        <v>2</v>
      </c>
      <c r="X264" s="5">
        <v>1</v>
      </c>
      <c r="Y264" s="5">
        <v>2</v>
      </c>
      <c r="Z264" s="5">
        <v>0</v>
      </c>
      <c r="AA264" s="5">
        <v>0</v>
      </c>
      <c r="AB264" s="5">
        <v>2</v>
      </c>
      <c r="AC264" s="5">
        <v>2</v>
      </c>
      <c r="AD264" s="5">
        <v>3</v>
      </c>
      <c r="AE264" s="5">
        <v>2</v>
      </c>
      <c r="AF264" s="5">
        <v>2</v>
      </c>
      <c r="AG264" s="5">
        <v>0</v>
      </c>
      <c r="AH264" s="5">
        <v>0</v>
      </c>
      <c r="AI264" s="5">
        <v>1</v>
      </c>
      <c r="AJ264" s="6">
        <v>2</v>
      </c>
      <c r="AK264" s="5">
        <v>2</v>
      </c>
      <c r="AL264" s="5">
        <v>3</v>
      </c>
      <c r="AM264" s="5">
        <v>2</v>
      </c>
      <c r="AN264" s="5">
        <v>0</v>
      </c>
      <c r="AO264" s="5">
        <v>0</v>
      </c>
      <c r="AP264" s="5">
        <v>3</v>
      </c>
      <c r="AQ264" s="5">
        <v>1</v>
      </c>
      <c r="AR264" s="5">
        <v>2</v>
      </c>
      <c r="AS264" s="5">
        <v>0</v>
      </c>
      <c r="AT264" s="5">
        <f t="shared" si="4"/>
        <v>3</v>
      </c>
      <c r="AU264">
        <v>1</v>
      </c>
      <c r="AV264">
        <v>2.1883875000000001E-2</v>
      </c>
      <c r="AW264">
        <v>2.1883875000000001E-2</v>
      </c>
      <c r="AX264" s="11" t="s">
        <v>10053</v>
      </c>
      <c r="AY264" t="s">
        <v>1042</v>
      </c>
    </row>
    <row r="265" spans="1:51" hidden="1" x14ac:dyDescent="0.25">
      <c r="A265" s="5" t="s">
        <v>37</v>
      </c>
      <c r="B265" s="5" t="s">
        <v>951</v>
      </c>
      <c r="C265" s="5" t="s">
        <v>15</v>
      </c>
      <c r="D265" s="5" t="s">
        <v>409</v>
      </c>
      <c r="E265" s="5" t="s">
        <v>9822</v>
      </c>
      <c r="F265" s="5" t="s">
        <v>1046</v>
      </c>
      <c r="G265" s="6" t="s">
        <v>1047</v>
      </c>
      <c r="H265" s="5" t="s">
        <v>1048</v>
      </c>
      <c r="I265" s="5" t="s">
        <v>116</v>
      </c>
      <c r="J265" s="5" t="s">
        <v>956</v>
      </c>
      <c r="K265" s="5" t="s">
        <v>1041</v>
      </c>
      <c r="L265" s="5" t="s">
        <v>1042</v>
      </c>
      <c r="M265" s="5">
        <v>448</v>
      </c>
      <c r="N265" s="5">
        <v>197</v>
      </c>
      <c r="O265" s="5">
        <v>6</v>
      </c>
      <c r="P265" s="5">
        <v>6</v>
      </c>
      <c r="Q265" s="5">
        <v>8</v>
      </c>
      <c r="R265" s="5">
        <v>5</v>
      </c>
      <c r="S265" s="5">
        <v>0</v>
      </c>
      <c r="T265" s="5">
        <v>0</v>
      </c>
      <c r="U265" s="5">
        <v>6</v>
      </c>
      <c r="V265" s="5">
        <v>8</v>
      </c>
      <c r="W265" s="5">
        <v>5</v>
      </c>
      <c r="X265" s="5">
        <v>7</v>
      </c>
      <c r="Y265" s="5">
        <v>5</v>
      </c>
      <c r="Z265" s="5">
        <v>0</v>
      </c>
      <c r="AA265" s="5">
        <v>0</v>
      </c>
      <c r="AB265" s="5">
        <v>9</v>
      </c>
      <c r="AC265" s="5">
        <v>6</v>
      </c>
      <c r="AD265" s="5">
        <v>13</v>
      </c>
      <c r="AE265" s="5">
        <v>4</v>
      </c>
      <c r="AF265" s="5">
        <v>8</v>
      </c>
      <c r="AG265" s="5">
        <v>0</v>
      </c>
      <c r="AH265" s="5">
        <v>0</v>
      </c>
      <c r="AI265" s="5">
        <v>5</v>
      </c>
      <c r="AJ265" s="6">
        <v>7</v>
      </c>
      <c r="AK265" s="5">
        <v>8</v>
      </c>
      <c r="AL265" s="5">
        <v>16</v>
      </c>
      <c r="AM265" s="5">
        <v>17</v>
      </c>
      <c r="AN265" s="5">
        <v>0</v>
      </c>
      <c r="AO265" s="5">
        <v>0</v>
      </c>
      <c r="AP265" s="5">
        <v>18</v>
      </c>
      <c r="AQ265" s="5">
        <v>16</v>
      </c>
      <c r="AR265" s="5">
        <v>14</v>
      </c>
      <c r="AS265" s="5">
        <v>0</v>
      </c>
      <c r="AT265" s="5">
        <f t="shared" si="4"/>
        <v>18</v>
      </c>
      <c r="AU265">
        <v>1</v>
      </c>
      <c r="AV265">
        <v>3.2858474999999998E-2</v>
      </c>
      <c r="AW265">
        <v>3.2858474999999998E-2</v>
      </c>
      <c r="AX265" s="11" t="s">
        <v>10053</v>
      </c>
      <c r="AY265" t="s">
        <v>1042</v>
      </c>
    </row>
    <row r="266" spans="1:51" hidden="1" x14ac:dyDescent="0.25">
      <c r="A266" s="5" t="s">
        <v>37</v>
      </c>
      <c r="B266" s="5" t="s">
        <v>951</v>
      </c>
      <c r="C266" s="5" t="s">
        <v>15</v>
      </c>
      <c r="D266" s="5" t="s">
        <v>409</v>
      </c>
      <c r="E266" s="5" t="s">
        <v>9822</v>
      </c>
      <c r="F266" s="5" t="s">
        <v>1049</v>
      </c>
      <c r="G266" s="6" t="s">
        <v>1050</v>
      </c>
      <c r="H266" s="5" t="s">
        <v>1051</v>
      </c>
      <c r="I266" s="5" t="s">
        <v>116</v>
      </c>
      <c r="J266" s="5" t="s">
        <v>956</v>
      </c>
      <c r="K266" s="5" t="s">
        <v>1041</v>
      </c>
      <c r="L266" s="5" t="s">
        <v>1042</v>
      </c>
      <c r="M266" s="5">
        <v>4457</v>
      </c>
      <c r="N266" s="5">
        <v>2901</v>
      </c>
      <c r="O266" s="5">
        <v>125</v>
      </c>
      <c r="P266" s="5">
        <v>128</v>
      </c>
      <c r="Q266" s="5">
        <v>127</v>
      </c>
      <c r="R266" s="5">
        <v>141</v>
      </c>
      <c r="S266" s="5">
        <v>0</v>
      </c>
      <c r="T266" s="5">
        <v>0</v>
      </c>
      <c r="U266" s="5">
        <v>136</v>
      </c>
      <c r="V266" s="5">
        <v>137</v>
      </c>
      <c r="W266" s="5">
        <v>131</v>
      </c>
      <c r="X266" s="5">
        <v>139</v>
      </c>
      <c r="Y266" s="5">
        <v>141</v>
      </c>
      <c r="Z266" s="5">
        <v>0</v>
      </c>
      <c r="AA266" s="5">
        <v>0</v>
      </c>
      <c r="AB266" s="5">
        <v>133</v>
      </c>
      <c r="AC266" s="5">
        <v>140</v>
      </c>
      <c r="AD266" s="5">
        <v>122</v>
      </c>
      <c r="AE266" s="5">
        <v>141</v>
      </c>
      <c r="AF266" s="5">
        <v>138</v>
      </c>
      <c r="AG266" s="5">
        <v>0</v>
      </c>
      <c r="AH266" s="5">
        <v>0</v>
      </c>
      <c r="AI266" s="5">
        <v>138</v>
      </c>
      <c r="AJ266" s="6">
        <v>139</v>
      </c>
      <c r="AK266" s="5">
        <v>127</v>
      </c>
      <c r="AL266" s="5">
        <v>129</v>
      </c>
      <c r="AM266" s="5">
        <v>130</v>
      </c>
      <c r="AN266" s="5">
        <v>0</v>
      </c>
      <c r="AO266" s="5">
        <v>0</v>
      </c>
      <c r="AP266" s="5">
        <v>116</v>
      </c>
      <c r="AQ266" s="5">
        <v>121</v>
      </c>
      <c r="AR266" s="5">
        <v>122</v>
      </c>
      <c r="AS266" s="5">
        <v>0</v>
      </c>
      <c r="AT266" s="5">
        <f t="shared" si="4"/>
        <v>141</v>
      </c>
      <c r="AU266">
        <v>14</v>
      </c>
      <c r="AV266">
        <v>3.2989125000000001E-2</v>
      </c>
      <c r="AW266">
        <v>0.46184775</v>
      </c>
      <c r="AX266" s="11" t="s">
        <v>10053</v>
      </c>
      <c r="AY266" t="s">
        <v>1042</v>
      </c>
    </row>
    <row r="267" spans="1:51" hidden="1" x14ac:dyDescent="0.25">
      <c r="A267" s="5" t="s">
        <v>37</v>
      </c>
      <c r="B267" s="5" t="s">
        <v>951</v>
      </c>
      <c r="C267" s="5" t="s">
        <v>15</v>
      </c>
      <c r="D267" s="5" t="s">
        <v>409</v>
      </c>
      <c r="E267" s="5" t="s">
        <v>9822</v>
      </c>
      <c r="F267" s="5" t="s">
        <v>1052</v>
      </c>
      <c r="G267" s="6" t="s">
        <v>1053</v>
      </c>
      <c r="H267" s="5" t="s">
        <v>1054</v>
      </c>
      <c r="I267" s="5" t="s">
        <v>16</v>
      </c>
      <c r="J267" s="5" t="s">
        <v>956</v>
      </c>
      <c r="K267" s="5" t="s">
        <v>1055</v>
      </c>
      <c r="L267" s="5" t="s">
        <v>1056</v>
      </c>
      <c r="M267" s="5">
        <v>2890</v>
      </c>
      <c r="N267" s="5">
        <v>1948</v>
      </c>
      <c r="O267" s="5">
        <v>87</v>
      </c>
      <c r="P267" s="5">
        <v>84</v>
      </c>
      <c r="Q267" s="5">
        <v>86</v>
      </c>
      <c r="R267" s="5">
        <v>93</v>
      </c>
      <c r="S267" s="5">
        <v>0</v>
      </c>
      <c r="T267" s="5">
        <v>0</v>
      </c>
      <c r="U267" s="5">
        <v>95</v>
      </c>
      <c r="V267" s="5">
        <v>90</v>
      </c>
      <c r="W267" s="5">
        <v>90</v>
      </c>
      <c r="X267" s="5">
        <v>94</v>
      </c>
      <c r="Y267" s="5">
        <v>93</v>
      </c>
      <c r="Z267" s="5">
        <v>0</v>
      </c>
      <c r="AA267" s="5">
        <v>0</v>
      </c>
      <c r="AB267" s="5">
        <v>93</v>
      </c>
      <c r="AC267" s="5">
        <v>91</v>
      </c>
      <c r="AD267" s="5">
        <v>82</v>
      </c>
      <c r="AE267" s="5">
        <v>96</v>
      </c>
      <c r="AF267" s="5">
        <v>94</v>
      </c>
      <c r="AG267" s="5">
        <v>0</v>
      </c>
      <c r="AH267" s="5">
        <v>0</v>
      </c>
      <c r="AI267" s="5">
        <v>90</v>
      </c>
      <c r="AJ267" s="6">
        <v>95</v>
      </c>
      <c r="AK267" s="5">
        <v>84</v>
      </c>
      <c r="AL267" s="5">
        <v>86</v>
      </c>
      <c r="AM267" s="5">
        <v>87</v>
      </c>
      <c r="AN267" s="5">
        <v>0</v>
      </c>
      <c r="AO267" s="5">
        <v>0</v>
      </c>
      <c r="AP267" s="5">
        <v>77</v>
      </c>
      <c r="AQ267" s="5">
        <v>80</v>
      </c>
      <c r="AR267" s="5">
        <v>81</v>
      </c>
      <c r="AS267" s="5">
        <v>0</v>
      </c>
      <c r="AT267" s="5">
        <f t="shared" si="4"/>
        <v>96</v>
      </c>
      <c r="AU267">
        <v>16</v>
      </c>
      <c r="AV267">
        <v>4.3767750000000001E-2</v>
      </c>
      <c r="AW267">
        <v>0.70028400000000002</v>
      </c>
      <c r="AX267" s="11" t="s">
        <v>10053</v>
      </c>
      <c r="AY267" t="s">
        <v>1056</v>
      </c>
    </row>
    <row r="268" spans="1:51" hidden="1" x14ac:dyDescent="0.25">
      <c r="A268" s="5" t="s">
        <v>37</v>
      </c>
      <c r="B268" s="5" t="s">
        <v>951</v>
      </c>
      <c r="C268" s="5" t="s">
        <v>15</v>
      </c>
      <c r="D268" s="5" t="s">
        <v>409</v>
      </c>
      <c r="E268" s="5" t="s">
        <v>9822</v>
      </c>
      <c r="F268" s="5" t="s">
        <v>1057</v>
      </c>
      <c r="G268" s="6" t="s">
        <v>1058</v>
      </c>
      <c r="H268" s="5" t="s">
        <v>1059</v>
      </c>
      <c r="I268" s="5" t="s">
        <v>16</v>
      </c>
      <c r="J268" s="5" t="s">
        <v>956</v>
      </c>
      <c r="K268" s="5" t="s">
        <v>1055</v>
      </c>
      <c r="L268" s="5" t="s">
        <v>1056</v>
      </c>
      <c r="M268" s="5">
        <v>1825</v>
      </c>
      <c r="N268" s="5">
        <v>1220</v>
      </c>
      <c r="O268" s="5">
        <v>45</v>
      </c>
      <c r="P268" s="5">
        <v>52</v>
      </c>
      <c r="Q268" s="5">
        <v>50</v>
      </c>
      <c r="R268" s="5">
        <v>56</v>
      </c>
      <c r="S268" s="5">
        <v>0</v>
      </c>
      <c r="T268" s="5">
        <v>0</v>
      </c>
      <c r="U268" s="5">
        <v>51</v>
      </c>
      <c r="V268" s="5">
        <v>58</v>
      </c>
      <c r="W268" s="5">
        <v>47</v>
      </c>
      <c r="X268" s="5">
        <v>57</v>
      </c>
      <c r="Y268" s="5">
        <v>53</v>
      </c>
      <c r="Z268" s="5">
        <v>0</v>
      </c>
      <c r="AA268" s="5">
        <v>0</v>
      </c>
      <c r="AB268" s="5">
        <v>53</v>
      </c>
      <c r="AC268" s="5">
        <v>58</v>
      </c>
      <c r="AD268" s="5">
        <v>55</v>
      </c>
      <c r="AE268" s="5">
        <v>53</v>
      </c>
      <c r="AF268" s="5">
        <v>54</v>
      </c>
      <c r="AG268" s="5">
        <v>0</v>
      </c>
      <c r="AH268" s="5">
        <v>0</v>
      </c>
      <c r="AI268" s="5">
        <v>54</v>
      </c>
      <c r="AJ268" s="6">
        <v>54</v>
      </c>
      <c r="AK268" s="5">
        <v>53</v>
      </c>
      <c r="AL268" s="5">
        <v>64</v>
      </c>
      <c r="AM268" s="5">
        <v>63</v>
      </c>
      <c r="AN268" s="5">
        <v>0</v>
      </c>
      <c r="AO268" s="5">
        <v>0</v>
      </c>
      <c r="AP268" s="5">
        <v>60</v>
      </c>
      <c r="AQ268" s="5">
        <v>60</v>
      </c>
      <c r="AR268" s="5">
        <v>70</v>
      </c>
      <c r="AS268" s="5">
        <v>0</v>
      </c>
      <c r="AT268" s="5">
        <f t="shared" si="4"/>
        <v>70</v>
      </c>
      <c r="AU268">
        <v>9</v>
      </c>
      <c r="AV268">
        <v>4.3767750000000001E-2</v>
      </c>
      <c r="AW268">
        <v>0.39390975</v>
      </c>
      <c r="AX268" s="11" t="s">
        <v>10053</v>
      </c>
      <c r="AY268" t="s">
        <v>1056</v>
      </c>
    </row>
    <row r="269" spans="1:51" hidden="1" x14ac:dyDescent="0.25">
      <c r="A269" s="5" t="s">
        <v>37</v>
      </c>
      <c r="B269" s="5" t="s">
        <v>951</v>
      </c>
      <c r="C269" s="5" t="s">
        <v>15</v>
      </c>
      <c r="D269" s="5" t="s">
        <v>409</v>
      </c>
      <c r="E269" s="5" t="s">
        <v>9822</v>
      </c>
      <c r="F269" s="5" t="s">
        <v>1060</v>
      </c>
      <c r="G269" s="6" t="s">
        <v>1061</v>
      </c>
      <c r="H269" s="5" t="s">
        <v>1062</v>
      </c>
      <c r="I269" s="5" t="s">
        <v>16</v>
      </c>
      <c r="J269" s="5" t="s">
        <v>956</v>
      </c>
      <c r="K269" s="5" t="s">
        <v>1055</v>
      </c>
      <c r="L269" s="5" t="s">
        <v>1056</v>
      </c>
      <c r="M269" s="5">
        <v>214</v>
      </c>
      <c r="N269" s="5">
        <v>99</v>
      </c>
      <c r="O269" s="5">
        <v>4</v>
      </c>
      <c r="P269" s="5">
        <v>4</v>
      </c>
      <c r="Q269" s="5">
        <v>7</v>
      </c>
      <c r="R269" s="5">
        <v>3</v>
      </c>
      <c r="S269" s="5">
        <v>0</v>
      </c>
      <c r="T269" s="5">
        <v>0</v>
      </c>
      <c r="U269" s="5">
        <v>4</v>
      </c>
      <c r="V269" s="5">
        <v>6</v>
      </c>
      <c r="W269" s="5">
        <v>6</v>
      </c>
      <c r="X269" s="5">
        <v>3</v>
      </c>
      <c r="Y269" s="5">
        <v>6</v>
      </c>
      <c r="Z269" s="5">
        <v>0</v>
      </c>
      <c r="AA269" s="5">
        <v>0</v>
      </c>
      <c r="AB269" s="5">
        <v>3</v>
      </c>
      <c r="AC269" s="5">
        <v>6</v>
      </c>
      <c r="AD269" s="5">
        <v>5</v>
      </c>
      <c r="AE269" s="5">
        <v>4</v>
      </c>
      <c r="AF269" s="5">
        <v>5</v>
      </c>
      <c r="AG269" s="5">
        <v>0</v>
      </c>
      <c r="AH269" s="5">
        <v>0</v>
      </c>
      <c r="AI269" s="5">
        <v>5</v>
      </c>
      <c r="AJ269" s="6">
        <v>5</v>
      </c>
      <c r="AK269" s="5">
        <v>5</v>
      </c>
      <c r="AL269" s="5">
        <v>4</v>
      </c>
      <c r="AM269" s="5">
        <v>5</v>
      </c>
      <c r="AN269" s="5">
        <v>0</v>
      </c>
      <c r="AO269" s="5">
        <v>0</v>
      </c>
      <c r="AP269" s="5">
        <v>5</v>
      </c>
      <c r="AQ269" s="5">
        <v>4</v>
      </c>
      <c r="AR269" s="5">
        <v>0</v>
      </c>
      <c r="AS269" s="5">
        <v>0</v>
      </c>
      <c r="AT269" s="5">
        <f t="shared" si="4"/>
        <v>7</v>
      </c>
      <c r="AU269">
        <v>1</v>
      </c>
      <c r="AV269">
        <v>4.3767750000000001E-2</v>
      </c>
      <c r="AW269">
        <v>4.3767750000000001E-2</v>
      </c>
      <c r="AX269" s="11" t="s">
        <v>10053</v>
      </c>
      <c r="AY269" t="s">
        <v>1056</v>
      </c>
    </row>
    <row r="270" spans="1:51" hidden="1" x14ac:dyDescent="0.25">
      <c r="A270" s="5" t="s">
        <v>37</v>
      </c>
      <c r="B270" s="5" t="s">
        <v>951</v>
      </c>
      <c r="C270" s="5" t="s">
        <v>15</v>
      </c>
      <c r="D270" s="5" t="s">
        <v>409</v>
      </c>
      <c r="E270" s="5" t="s">
        <v>9822</v>
      </c>
      <c r="F270" s="5" t="s">
        <v>1063</v>
      </c>
      <c r="G270" s="6" t="s">
        <v>1064</v>
      </c>
      <c r="H270" s="5" t="s">
        <v>1065</v>
      </c>
      <c r="I270" s="5" t="s">
        <v>16</v>
      </c>
      <c r="J270" s="5" t="s">
        <v>956</v>
      </c>
      <c r="K270" s="5" t="s">
        <v>1055</v>
      </c>
      <c r="L270" s="5" t="s">
        <v>1056</v>
      </c>
      <c r="M270" s="5">
        <v>200</v>
      </c>
      <c r="N270" s="5">
        <v>173</v>
      </c>
      <c r="O270" s="5">
        <v>9</v>
      </c>
      <c r="P270" s="5">
        <v>8</v>
      </c>
      <c r="Q270" s="5">
        <v>8</v>
      </c>
      <c r="R270" s="5">
        <v>9</v>
      </c>
      <c r="S270" s="5">
        <v>0</v>
      </c>
      <c r="T270" s="5">
        <v>0</v>
      </c>
      <c r="U270" s="5">
        <v>8</v>
      </c>
      <c r="V270" s="5">
        <v>8</v>
      </c>
      <c r="W270" s="5">
        <v>8</v>
      </c>
      <c r="X270" s="5">
        <v>8</v>
      </c>
      <c r="Y270" s="5">
        <v>9</v>
      </c>
      <c r="Z270" s="5">
        <v>0</v>
      </c>
      <c r="AA270" s="5">
        <v>0</v>
      </c>
      <c r="AB270" s="5">
        <v>9</v>
      </c>
      <c r="AC270" s="5">
        <v>7</v>
      </c>
      <c r="AD270" s="5">
        <v>9</v>
      </c>
      <c r="AE270" s="5">
        <v>8</v>
      </c>
      <c r="AF270" s="5">
        <v>8</v>
      </c>
      <c r="AG270" s="5">
        <v>0</v>
      </c>
      <c r="AH270" s="5">
        <v>0</v>
      </c>
      <c r="AI270" s="5">
        <v>8</v>
      </c>
      <c r="AJ270" s="6">
        <v>8</v>
      </c>
      <c r="AK270" s="5">
        <v>9</v>
      </c>
      <c r="AL270" s="5">
        <v>8</v>
      </c>
      <c r="AM270" s="5">
        <v>8</v>
      </c>
      <c r="AN270" s="5">
        <v>0</v>
      </c>
      <c r="AO270" s="5">
        <v>0</v>
      </c>
      <c r="AP270" s="5">
        <v>8</v>
      </c>
      <c r="AQ270" s="5">
        <v>8</v>
      </c>
      <c r="AR270" s="5">
        <v>0</v>
      </c>
      <c r="AS270" s="5">
        <v>0</v>
      </c>
      <c r="AT270" s="5">
        <f t="shared" si="4"/>
        <v>9</v>
      </c>
      <c r="AU270">
        <v>2</v>
      </c>
      <c r="AV270">
        <v>4.3767750000000001E-2</v>
      </c>
      <c r="AW270">
        <v>8.7535500000000002E-2</v>
      </c>
      <c r="AX270" s="11" t="s">
        <v>10053</v>
      </c>
      <c r="AY270" t="s">
        <v>1056</v>
      </c>
    </row>
    <row r="271" spans="1:51" hidden="1" x14ac:dyDescent="0.25">
      <c r="A271" s="5" t="s">
        <v>37</v>
      </c>
      <c r="B271" s="5" t="s">
        <v>951</v>
      </c>
      <c r="C271" s="5" t="s">
        <v>15</v>
      </c>
      <c r="D271" s="5" t="s">
        <v>409</v>
      </c>
      <c r="E271" s="5" t="s">
        <v>9822</v>
      </c>
      <c r="F271" s="5" t="s">
        <v>1066</v>
      </c>
      <c r="G271" s="6" t="s">
        <v>1067</v>
      </c>
      <c r="H271" s="5" t="s">
        <v>1068</v>
      </c>
      <c r="I271" s="5" t="s">
        <v>198</v>
      </c>
      <c r="J271" s="5" t="s">
        <v>956</v>
      </c>
      <c r="K271" s="5" t="s">
        <v>1069</v>
      </c>
      <c r="L271" s="5" t="s">
        <v>1070</v>
      </c>
      <c r="M271" s="5">
        <v>4686</v>
      </c>
      <c r="N271" s="5">
        <v>4568</v>
      </c>
      <c r="O271" s="5">
        <v>192</v>
      </c>
      <c r="P271" s="5">
        <v>196</v>
      </c>
      <c r="Q271" s="5">
        <v>200</v>
      </c>
      <c r="R271" s="5">
        <v>215</v>
      </c>
      <c r="S271" s="5">
        <v>0</v>
      </c>
      <c r="T271" s="5">
        <v>0</v>
      </c>
      <c r="U271" s="5">
        <v>210</v>
      </c>
      <c r="V271" s="5">
        <v>215</v>
      </c>
      <c r="W271" s="5">
        <v>200</v>
      </c>
      <c r="X271" s="5">
        <v>215</v>
      </c>
      <c r="Y271" s="5">
        <v>215</v>
      </c>
      <c r="Z271" s="5">
        <v>0</v>
      </c>
      <c r="AA271" s="5">
        <v>0</v>
      </c>
      <c r="AB271" s="5">
        <v>210</v>
      </c>
      <c r="AC271" s="5">
        <v>215</v>
      </c>
      <c r="AD271" s="5">
        <v>200</v>
      </c>
      <c r="AE271" s="5">
        <v>215</v>
      </c>
      <c r="AF271" s="5">
        <v>215</v>
      </c>
      <c r="AG271" s="5">
        <v>0</v>
      </c>
      <c r="AH271" s="5">
        <v>0</v>
      </c>
      <c r="AI271" s="5">
        <v>210</v>
      </c>
      <c r="AJ271" s="6">
        <v>215</v>
      </c>
      <c r="AK271" s="5">
        <v>201</v>
      </c>
      <c r="AL271" s="5">
        <v>215</v>
      </c>
      <c r="AM271" s="5">
        <v>215</v>
      </c>
      <c r="AN271" s="5">
        <v>0</v>
      </c>
      <c r="AO271" s="5">
        <v>0</v>
      </c>
      <c r="AP271" s="5">
        <v>196</v>
      </c>
      <c r="AQ271" s="5">
        <v>201</v>
      </c>
      <c r="AR271" s="5">
        <v>202</v>
      </c>
      <c r="AS271" s="5">
        <v>0</v>
      </c>
      <c r="AT271" s="5">
        <f t="shared" si="4"/>
        <v>215</v>
      </c>
      <c r="AU271">
        <v>5</v>
      </c>
      <c r="AV271">
        <v>1.1559175E-2</v>
      </c>
      <c r="AW271">
        <v>5.7795874999999997E-2</v>
      </c>
      <c r="AX271" s="11" t="s">
        <v>10048</v>
      </c>
      <c r="AY271" t="s">
        <v>1070</v>
      </c>
    </row>
    <row r="272" spans="1:51" hidden="1" x14ac:dyDescent="0.25">
      <c r="A272" s="5" t="s">
        <v>37</v>
      </c>
      <c r="B272" s="5" t="s">
        <v>951</v>
      </c>
      <c r="C272" s="5" t="s">
        <v>15</v>
      </c>
      <c r="D272" s="5" t="s">
        <v>1071</v>
      </c>
      <c r="E272" s="5" t="s">
        <v>9823</v>
      </c>
      <c r="F272" s="5" t="s">
        <v>1072</v>
      </c>
      <c r="G272" s="6" t="s">
        <v>1073</v>
      </c>
      <c r="H272" s="5" t="s">
        <v>1074</v>
      </c>
      <c r="I272" s="5" t="s">
        <v>27</v>
      </c>
      <c r="J272" s="5" t="s">
        <v>956</v>
      </c>
      <c r="K272" s="5" t="s">
        <v>1075</v>
      </c>
      <c r="L272" s="5" t="s">
        <v>1076</v>
      </c>
      <c r="M272" s="5">
        <v>29</v>
      </c>
      <c r="N272" s="5">
        <v>25</v>
      </c>
      <c r="O272" s="5">
        <v>1</v>
      </c>
      <c r="P272" s="5">
        <v>1</v>
      </c>
      <c r="Q272" s="5">
        <v>1</v>
      </c>
      <c r="R272" s="5">
        <v>1</v>
      </c>
      <c r="S272" s="5">
        <v>0</v>
      </c>
      <c r="T272" s="5">
        <v>0</v>
      </c>
      <c r="U272" s="5">
        <v>2</v>
      </c>
      <c r="V272" s="5">
        <v>1</v>
      </c>
      <c r="W272" s="5">
        <v>1</v>
      </c>
      <c r="X272" s="5">
        <v>1</v>
      </c>
      <c r="Y272" s="5">
        <v>1</v>
      </c>
      <c r="Z272" s="5">
        <v>0</v>
      </c>
      <c r="AA272" s="5">
        <v>0</v>
      </c>
      <c r="AB272" s="5">
        <v>1</v>
      </c>
      <c r="AC272" s="5">
        <v>1</v>
      </c>
      <c r="AD272" s="5">
        <v>2</v>
      </c>
      <c r="AE272" s="5">
        <v>1</v>
      </c>
      <c r="AF272" s="5">
        <v>1</v>
      </c>
      <c r="AG272" s="5">
        <v>0</v>
      </c>
      <c r="AH272" s="5">
        <v>0</v>
      </c>
      <c r="AI272" s="5">
        <v>1</v>
      </c>
      <c r="AJ272" s="6">
        <v>1</v>
      </c>
      <c r="AK272" s="5">
        <v>1</v>
      </c>
      <c r="AL272" s="5">
        <v>2</v>
      </c>
      <c r="AM272" s="5">
        <v>1</v>
      </c>
      <c r="AN272" s="5">
        <v>0</v>
      </c>
      <c r="AO272" s="5">
        <v>0</v>
      </c>
      <c r="AP272" s="5">
        <v>1</v>
      </c>
      <c r="AQ272" s="5">
        <v>1</v>
      </c>
      <c r="AR272" s="5">
        <v>1</v>
      </c>
      <c r="AS272" s="5">
        <v>0</v>
      </c>
      <c r="AT272" s="5">
        <f t="shared" si="4"/>
        <v>2</v>
      </c>
      <c r="AU272">
        <v>1</v>
      </c>
      <c r="AV272">
        <v>4.3767750000000001E-2</v>
      </c>
      <c r="AW272">
        <v>4.3767750000000001E-2</v>
      </c>
      <c r="AX272" s="11" t="s">
        <v>10046</v>
      </c>
      <c r="AY272" t="s">
        <v>1076</v>
      </c>
    </row>
    <row r="273" spans="1:51" hidden="1" x14ac:dyDescent="0.25">
      <c r="A273" s="5" t="s">
        <v>37</v>
      </c>
      <c r="B273" s="5" t="s">
        <v>951</v>
      </c>
      <c r="C273" s="5" t="s">
        <v>15</v>
      </c>
      <c r="D273" s="5" t="s">
        <v>1071</v>
      </c>
      <c r="E273" s="5" t="s">
        <v>9823</v>
      </c>
      <c r="F273" s="5" t="s">
        <v>1077</v>
      </c>
      <c r="G273" s="6" t="s">
        <v>1078</v>
      </c>
      <c r="H273" s="5" t="s">
        <v>1079</v>
      </c>
      <c r="I273" s="5" t="s">
        <v>27</v>
      </c>
      <c r="J273" s="5" t="s">
        <v>956</v>
      </c>
      <c r="K273" s="5" t="s">
        <v>1075</v>
      </c>
      <c r="L273" s="5" t="s">
        <v>1080</v>
      </c>
      <c r="M273" s="5">
        <v>171</v>
      </c>
      <c r="N273" s="5">
        <v>297</v>
      </c>
      <c r="O273" s="5">
        <v>12</v>
      </c>
      <c r="P273" s="5">
        <v>13</v>
      </c>
      <c r="Q273" s="5">
        <v>13</v>
      </c>
      <c r="R273" s="5">
        <v>13</v>
      </c>
      <c r="S273" s="5">
        <v>0</v>
      </c>
      <c r="T273" s="5">
        <v>0</v>
      </c>
      <c r="U273" s="5">
        <v>13</v>
      </c>
      <c r="V273" s="5">
        <v>15</v>
      </c>
      <c r="W273" s="5">
        <v>13</v>
      </c>
      <c r="X273" s="5">
        <v>15</v>
      </c>
      <c r="Y273" s="5">
        <v>13</v>
      </c>
      <c r="Z273" s="5">
        <v>0</v>
      </c>
      <c r="AA273" s="5">
        <v>0</v>
      </c>
      <c r="AB273" s="5">
        <v>14</v>
      </c>
      <c r="AC273" s="5">
        <v>14</v>
      </c>
      <c r="AD273" s="5">
        <v>13</v>
      </c>
      <c r="AE273" s="5">
        <v>14</v>
      </c>
      <c r="AF273" s="5">
        <v>13</v>
      </c>
      <c r="AG273" s="5">
        <v>0</v>
      </c>
      <c r="AH273" s="5">
        <v>0</v>
      </c>
      <c r="AI273" s="5">
        <v>13</v>
      </c>
      <c r="AJ273" s="6">
        <v>14</v>
      </c>
      <c r="AK273" s="5">
        <v>14</v>
      </c>
      <c r="AL273" s="5">
        <v>14</v>
      </c>
      <c r="AM273" s="5">
        <v>14</v>
      </c>
      <c r="AN273" s="5">
        <v>0</v>
      </c>
      <c r="AO273" s="5">
        <v>0</v>
      </c>
      <c r="AP273" s="5">
        <v>13</v>
      </c>
      <c r="AQ273" s="5">
        <v>14</v>
      </c>
      <c r="AR273" s="5">
        <v>13</v>
      </c>
      <c r="AS273" s="5">
        <v>0</v>
      </c>
      <c r="AT273" s="5">
        <f t="shared" si="4"/>
        <v>15</v>
      </c>
      <c r="AU273">
        <v>7</v>
      </c>
      <c r="AV273">
        <v>4.3767750000000001E-2</v>
      </c>
      <c r="AW273">
        <v>0.30637425000000001</v>
      </c>
      <c r="AX273" s="11" t="s">
        <v>10046</v>
      </c>
      <c r="AY273" t="s">
        <v>1080</v>
      </c>
    </row>
    <row r="274" spans="1:51" hidden="1" x14ac:dyDescent="0.25">
      <c r="A274" s="5" t="s">
        <v>37</v>
      </c>
      <c r="B274" s="5" t="s">
        <v>951</v>
      </c>
      <c r="C274" s="5" t="s">
        <v>15</v>
      </c>
      <c r="D274" s="5" t="s">
        <v>1071</v>
      </c>
      <c r="E274" s="5" t="s">
        <v>9823</v>
      </c>
      <c r="F274" s="5" t="s">
        <v>1081</v>
      </c>
      <c r="G274" s="6" t="s">
        <v>1082</v>
      </c>
      <c r="H274" s="5" t="s">
        <v>1083</v>
      </c>
      <c r="I274" s="5" t="s">
        <v>27</v>
      </c>
      <c r="J274" s="5" t="s">
        <v>956</v>
      </c>
      <c r="K274" s="5" t="s">
        <v>1075</v>
      </c>
      <c r="L274" s="5" t="s">
        <v>1076</v>
      </c>
      <c r="M274" s="5">
        <v>24</v>
      </c>
      <c r="N274" s="5">
        <v>20</v>
      </c>
      <c r="O274" s="5">
        <v>1</v>
      </c>
      <c r="P274" s="5">
        <v>0</v>
      </c>
      <c r="Q274" s="5">
        <v>2</v>
      </c>
      <c r="R274" s="5">
        <v>1</v>
      </c>
      <c r="S274" s="5">
        <v>0</v>
      </c>
      <c r="T274" s="5">
        <v>0</v>
      </c>
      <c r="U274" s="5">
        <v>1</v>
      </c>
      <c r="V274" s="5">
        <v>1</v>
      </c>
      <c r="W274" s="5">
        <v>1</v>
      </c>
      <c r="X274" s="5">
        <v>0</v>
      </c>
      <c r="Y274" s="5">
        <v>1</v>
      </c>
      <c r="Z274" s="5">
        <v>0</v>
      </c>
      <c r="AA274" s="5">
        <v>0</v>
      </c>
      <c r="AB274" s="5">
        <v>1</v>
      </c>
      <c r="AC274" s="5">
        <v>1</v>
      </c>
      <c r="AD274" s="5">
        <v>1</v>
      </c>
      <c r="AE274" s="5">
        <v>1</v>
      </c>
      <c r="AF274" s="5">
        <v>1</v>
      </c>
      <c r="AG274" s="5">
        <v>0</v>
      </c>
      <c r="AH274" s="5">
        <v>0</v>
      </c>
      <c r="AI274" s="5">
        <v>0</v>
      </c>
      <c r="AJ274" s="6">
        <v>1</v>
      </c>
      <c r="AK274" s="5">
        <v>1</v>
      </c>
      <c r="AL274" s="5">
        <v>1</v>
      </c>
      <c r="AM274" s="5">
        <v>1</v>
      </c>
      <c r="AN274" s="5">
        <v>0</v>
      </c>
      <c r="AO274" s="5">
        <v>0</v>
      </c>
      <c r="AP274" s="5">
        <v>2</v>
      </c>
      <c r="AQ274" s="5">
        <v>0</v>
      </c>
      <c r="AR274" s="5">
        <v>1</v>
      </c>
      <c r="AS274" s="5">
        <v>0</v>
      </c>
      <c r="AT274" s="5">
        <f t="shared" si="4"/>
        <v>2</v>
      </c>
      <c r="AU274">
        <v>1</v>
      </c>
      <c r="AV274">
        <v>4.3767750000000001E-2</v>
      </c>
      <c r="AW274">
        <v>4.3767750000000001E-2</v>
      </c>
      <c r="AX274" s="11" t="s">
        <v>10046</v>
      </c>
      <c r="AY274" t="s">
        <v>1076</v>
      </c>
    </row>
    <row r="275" spans="1:51" hidden="1" x14ac:dyDescent="0.25">
      <c r="A275" s="5" t="s">
        <v>37</v>
      </c>
      <c r="B275" s="5" t="s">
        <v>951</v>
      </c>
      <c r="C275" s="5" t="s">
        <v>15</v>
      </c>
      <c r="D275" s="5" t="s">
        <v>1071</v>
      </c>
      <c r="E275" s="5" t="s">
        <v>9823</v>
      </c>
      <c r="F275" s="5" t="s">
        <v>1084</v>
      </c>
      <c r="G275" s="6" t="s">
        <v>1085</v>
      </c>
      <c r="H275" s="5" t="s">
        <v>1086</v>
      </c>
      <c r="I275" s="5" t="s">
        <v>193</v>
      </c>
      <c r="J275" s="5" t="s">
        <v>956</v>
      </c>
      <c r="K275" s="5" t="s">
        <v>1087</v>
      </c>
      <c r="L275" s="5" t="s">
        <v>1080</v>
      </c>
      <c r="M275" s="5">
        <v>171</v>
      </c>
      <c r="N275" s="5">
        <v>297</v>
      </c>
      <c r="O275" s="5">
        <v>12</v>
      </c>
      <c r="P275" s="5">
        <v>13</v>
      </c>
      <c r="Q275" s="5">
        <v>13</v>
      </c>
      <c r="R275" s="5">
        <v>13</v>
      </c>
      <c r="S275" s="5">
        <v>0</v>
      </c>
      <c r="T275" s="5">
        <v>0</v>
      </c>
      <c r="U275" s="5">
        <v>13</v>
      </c>
      <c r="V275" s="5">
        <v>15</v>
      </c>
      <c r="W275" s="5">
        <v>13</v>
      </c>
      <c r="X275" s="5">
        <v>15</v>
      </c>
      <c r="Y275" s="5">
        <v>13</v>
      </c>
      <c r="Z275" s="5">
        <v>0</v>
      </c>
      <c r="AA275" s="5">
        <v>0</v>
      </c>
      <c r="AB275" s="5">
        <v>14</v>
      </c>
      <c r="AC275" s="5">
        <v>14</v>
      </c>
      <c r="AD275" s="5">
        <v>13</v>
      </c>
      <c r="AE275" s="5">
        <v>14</v>
      </c>
      <c r="AF275" s="5">
        <v>13</v>
      </c>
      <c r="AG275" s="5">
        <v>0</v>
      </c>
      <c r="AH275" s="5">
        <v>0</v>
      </c>
      <c r="AI275" s="5">
        <v>13</v>
      </c>
      <c r="AJ275" s="6">
        <v>14</v>
      </c>
      <c r="AK275" s="5">
        <v>14</v>
      </c>
      <c r="AL275" s="5">
        <v>14</v>
      </c>
      <c r="AM275" s="5">
        <v>14</v>
      </c>
      <c r="AN275" s="5">
        <v>0</v>
      </c>
      <c r="AO275" s="5">
        <v>0</v>
      </c>
      <c r="AP275" s="5">
        <v>13</v>
      </c>
      <c r="AQ275" s="5">
        <v>14</v>
      </c>
      <c r="AR275" s="5">
        <v>13</v>
      </c>
      <c r="AS275" s="5">
        <v>0</v>
      </c>
      <c r="AT275" s="5">
        <f t="shared" si="4"/>
        <v>15</v>
      </c>
      <c r="AU275">
        <v>5</v>
      </c>
      <c r="AV275">
        <v>4.3767750000000001E-2</v>
      </c>
      <c r="AW275">
        <v>0.21883875</v>
      </c>
      <c r="AX275" s="11" t="s">
        <v>10046</v>
      </c>
      <c r="AY275" t="s">
        <v>1080</v>
      </c>
    </row>
    <row r="276" spans="1:51" hidden="1" x14ac:dyDescent="0.25">
      <c r="A276" s="5" t="s">
        <v>37</v>
      </c>
      <c r="B276" s="5" t="s">
        <v>951</v>
      </c>
      <c r="C276" s="5" t="s">
        <v>15</v>
      </c>
      <c r="D276" s="5" t="s">
        <v>1071</v>
      </c>
      <c r="E276" s="5" t="s">
        <v>9823</v>
      </c>
      <c r="F276" s="5" t="s">
        <v>1088</v>
      </c>
      <c r="G276" s="6" t="s">
        <v>1089</v>
      </c>
      <c r="H276" s="5" t="s">
        <v>1090</v>
      </c>
      <c r="I276" s="5" t="s">
        <v>27</v>
      </c>
      <c r="J276" s="5" t="s">
        <v>956</v>
      </c>
      <c r="K276" s="5" t="s">
        <v>1087</v>
      </c>
      <c r="L276" s="5" t="s">
        <v>1076</v>
      </c>
      <c r="M276" s="5">
        <v>53</v>
      </c>
      <c r="N276" s="5">
        <v>45</v>
      </c>
      <c r="O276" s="5">
        <v>2</v>
      </c>
      <c r="P276" s="5">
        <v>1</v>
      </c>
      <c r="Q276" s="5">
        <v>3</v>
      </c>
      <c r="R276" s="5">
        <v>2</v>
      </c>
      <c r="S276" s="5">
        <v>0</v>
      </c>
      <c r="T276" s="5">
        <v>0</v>
      </c>
      <c r="U276" s="5">
        <v>3</v>
      </c>
      <c r="V276" s="5">
        <v>2</v>
      </c>
      <c r="W276" s="5">
        <v>2</v>
      </c>
      <c r="X276" s="5">
        <v>1</v>
      </c>
      <c r="Y276" s="5">
        <v>2</v>
      </c>
      <c r="Z276" s="5">
        <v>0</v>
      </c>
      <c r="AA276" s="5">
        <v>0</v>
      </c>
      <c r="AB276" s="5">
        <v>2</v>
      </c>
      <c r="AC276" s="5">
        <v>2</v>
      </c>
      <c r="AD276" s="5">
        <v>3</v>
      </c>
      <c r="AE276" s="5">
        <v>2</v>
      </c>
      <c r="AF276" s="5">
        <v>2</v>
      </c>
      <c r="AG276" s="5">
        <v>0</v>
      </c>
      <c r="AH276" s="5">
        <v>0</v>
      </c>
      <c r="AI276" s="5">
        <v>1</v>
      </c>
      <c r="AJ276" s="6">
        <v>2</v>
      </c>
      <c r="AK276" s="5">
        <v>2</v>
      </c>
      <c r="AL276" s="5">
        <v>3</v>
      </c>
      <c r="AM276" s="5">
        <v>2</v>
      </c>
      <c r="AN276" s="5">
        <v>0</v>
      </c>
      <c r="AO276" s="5">
        <v>0</v>
      </c>
      <c r="AP276" s="5">
        <v>3</v>
      </c>
      <c r="AQ276" s="5">
        <v>1</v>
      </c>
      <c r="AR276" s="5">
        <v>2</v>
      </c>
      <c r="AS276" s="5">
        <v>0</v>
      </c>
      <c r="AT276" s="5">
        <f t="shared" si="4"/>
        <v>3</v>
      </c>
      <c r="AU276">
        <v>1</v>
      </c>
      <c r="AV276">
        <v>4.3767750000000001E-2</v>
      </c>
      <c r="AW276">
        <v>4.3767750000000001E-2</v>
      </c>
      <c r="AX276" s="11" t="s">
        <v>10046</v>
      </c>
      <c r="AY276" t="s">
        <v>1076</v>
      </c>
    </row>
    <row r="277" spans="1:51" hidden="1" x14ac:dyDescent="0.25">
      <c r="A277" s="5" t="s">
        <v>37</v>
      </c>
      <c r="B277" s="5" t="s">
        <v>951</v>
      </c>
      <c r="C277" s="5" t="s">
        <v>15</v>
      </c>
      <c r="D277" s="5" t="s">
        <v>1071</v>
      </c>
      <c r="E277" s="5" t="s">
        <v>9823</v>
      </c>
      <c r="F277" s="5" t="s">
        <v>1091</v>
      </c>
      <c r="G277" s="6" t="s">
        <v>1092</v>
      </c>
      <c r="H277" s="5" t="s">
        <v>1093</v>
      </c>
      <c r="I277" s="5" t="s">
        <v>193</v>
      </c>
      <c r="J277" s="5" t="s">
        <v>956</v>
      </c>
      <c r="K277" s="5" t="s">
        <v>1087</v>
      </c>
      <c r="L277" s="5" t="s">
        <v>1080</v>
      </c>
      <c r="M277" s="5">
        <v>448</v>
      </c>
      <c r="N277" s="5">
        <v>165</v>
      </c>
      <c r="O277" s="5">
        <v>4</v>
      </c>
      <c r="P277" s="5">
        <v>5</v>
      </c>
      <c r="Q277" s="5">
        <v>6</v>
      </c>
      <c r="R277" s="5">
        <v>4</v>
      </c>
      <c r="S277" s="5">
        <v>0</v>
      </c>
      <c r="T277" s="5">
        <v>0</v>
      </c>
      <c r="U277" s="5">
        <v>4</v>
      </c>
      <c r="V277" s="5">
        <v>7</v>
      </c>
      <c r="W277" s="5">
        <v>3</v>
      </c>
      <c r="X277" s="5">
        <v>6</v>
      </c>
      <c r="Y277" s="5">
        <v>3</v>
      </c>
      <c r="Z277" s="5">
        <v>0</v>
      </c>
      <c r="AA277" s="5">
        <v>0</v>
      </c>
      <c r="AB277" s="5">
        <v>7</v>
      </c>
      <c r="AC277" s="5">
        <v>5</v>
      </c>
      <c r="AD277" s="5">
        <v>11</v>
      </c>
      <c r="AE277" s="5">
        <v>3</v>
      </c>
      <c r="AF277" s="5">
        <v>6</v>
      </c>
      <c r="AG277" s="5">
        <v>0</v>
      </c>
      <c r="AH277" s="5">
        <v>0</v>
      </c>
      <c r="AI277" s="5">
        <v>4</v>
      </c>
      <c r="AJ277" s="6">
        <v>6</v>
      </c>
      <c r="AK277" s="5">
        <v>6</v>
      </c>
      <c r="AL277" s="5">
        <v>14</v>
      </c>
      <c r="AM277" s="5">
        <v>16</v>
      </c>
      <c r="AN277" s="5">
        <v>0</v>
      </c>
      <c r="AO277" s="5">
        <v>0</v>
      </c>
      <c r="AP277" s="5">
        <v>16</v>
      </c>
      <c r="AQ277" s="5">
        <v>15</v>
      </c>
      <c r="AR277" s="5">
        <v>14</v>
      </c>
      <c r="AS277" s="5">
        <v>0</v>
      </c>
      <c r="AT277" s="5">
        <f t="shared" si="4"/>
        <v>16</v>
      </c>
      <c r="AU277">
        <v>2</v>
      </c>
      <c r="AV277">
        <v>4.3767750000000001E-2</v>
      </c>
      <c r="AW277">
        <v>8.7535500000000002E-2</v>
      </c>
      <c r="AX277" s="11" t="s">
        <v>10046</v>
      </c>
      <c r="AY277" t="s">
        <v>1080</v>
      </c>
    </row>
    <row r="278" spans="1:51" hidden="1" x14ac:dyDescent="0.25">
      <c r="A278" s="5" t="s">
        <v>37</v>
      </c>
      <c r="B278" s="5" t="s">
        <v>951</v>
      </c>
      <c r="C278" s="5" t="s">
        <v>15</v>
      </c>
      <c r="D278" s="5" t="s">
        <v>1071</v>
      </c>
      <c r="E278" s="5" t="s">
        <v>9823</v>
      </c>
      <c r="F278" s="5" t="s">
        <v>1094</v>
      </c>
      <c r="G278" s="6" t="s">
        <v>1095</v>
      </c>
      <c r="H278" s="5" t="s">
        <v>1096</v>
      </c>
      <c r="I278" s="5" t="s">
        <v>27</v>
      </c>
      <c r="J278" s="5" t="s">
        <v>956</v>
      </c>
      <c r="K278" s="5" t="s">
        <v>1087</v>
      </c>
      <c r="L278" s="5" t="s">
        <v>1076</v>
      </c>
      <c r="M278" s="5">
        <v>4257</v>
      </c>
      <c r="N278" s="5">
        <v>2760</v>
      </c>
      <c r="O278" s="5">
        <v>118</v>
      </c>
      <c r="P278" s="5">
        <v>121</v>
      </c>
      <c r="Q278" s="5">
        <v>121</v>
      </c>
      <c r="R278" s="5">
        <v>133</v>
      </c>
      <c r="S278" s="5">
        <v>0</v>
      </c>
      <c r="T278" s="5">
        <v>0</v>
      </c>
      <c r="U278" s="5">
        <v>130</v>
      </c>
      <c r="V278" s="5">
        <v>130</v>
      </c>
      <c r="W278" s="5">
        <v>125</v>
      </c>
      <c r="X278" s="5">
        <v>132</v>
      </c>
      <c r="Y278" s="5">
        <v>134</v>
      </c>
      <c r="Z278" s="5">
        <v>0</v>
      </c>
      <c r="AA278" s="5">
        <v>0</v>
      </c>
      <c r="AB278" s="5">
        <v>126</v>
      </c>
      <c r="AC278" s="5">
        <v>134</v>
      </c>
      <c r="AD278" s="5">
        <v>115</v>
      </c>
      <c r="AE278" s="5">
        <v>134</v>
      </c>
      <c r="AF278" s="5">
        <v>132</v>
      </c>
      <c r="AG278" s="5">
        <v>0</v>
      </c>
      <c r="AH278" s="5">
        <v>0</v>
      </c>
      <c r="AI278" s="5">
        <v>131</v>
      </c>
      <c r="AJ278" s="6">
        <v>132</v>
      </c>
      <c r="AK278" s="5">
        <v>120</v>
      </c>
      <c r="AL278" s="5">
        <v>123</v>
      </c>
      <c r="AM278" s="5">
        <v>123</v>
      </c>
      <c r="AN278" s="5">
        <v>0</v>
      </c>
      <c r="AO278" s="5">
        <v>0</v>
      </c>
      <c r="AP278" s="5">
        <v>110</v>
      </c>
      <c r="AQ278" s="5">
        <v>114</v>
      </c>
      <c r="AR278" s="5">
        <v>122</v>
      </c>
      <c r="AS278" s="5">
        <v>0</v>
      </c>
      <c r="AT278" s="5">
        <f t="shared" si="4"/>
        <v>134</v>
      </c>
      <c r="AU278">
        <v>66</v>
      </c>
      <c r="AV278">
        <v>4.3767750000000001E-2</v>
      </c>
      <c r="AW278">
        <v>2.8886715000000001</v>
      </c>
      <c r="AX278" s="11" t="s">
        <v>10046</v>
      </c>
      <c r="AY278" t="s">
        <v>1076</v>
      </c>
    </row>
    <row r="279" spans="1:51" hidden="1" x14ac:dyDescent="0.25">
      <c r="A279" s="5" t="s">
        <v>37</v>
      </c>
      <c r="B279" s="5" t="s">
        <v>951</v>
      </c>
      <c r="C279" s="5" t="s">
        <v>15</v>
      </c>
      <c r="D279" s="5" t="s">
        <v>1071</v>
      </c>
      <c r="E279" s="5" t="s">
        <v>9823</v>
      </c>
      <c r="F279" s="5" t="s">
        <v>1097</v>
      </c>
      <c r="G279" s="6" t="s">
        <v>1098</v>
      </c>
      <c r="H279" s="5" t="s">
        <v>1099</v>
      </c>
      <c r="I279" s="5" t="s">
        <v>27</v>
      </c>
      <c r="J279" s="5" t="s">
        <v>956</v>
      </c>
      <c r="K279" s="5" t="s">
        <v>1087</v>
      </c>
      <c r="L279" s="5" t="s">
        <v>1080</v>
      </c>
      <c r="M279" s="5">
        <v>0</v>
      </c>
      <c r="N279" s="5">
        <v>32</v>
      </c>
      <c r="O279" s="5">
        <v>2</v>
      </c>
      <c r="P279" s="5">
        <v>1</v>
      </c>
      <c r="Q279" s="5">
        <v>2</v>
      </c>
      <c r="R279" s="5">
        <v>1</v>
      </c>
      <c r="S279" s="5">
        <v>0</v>
      </c>
      <c r="T279" s="5">
        <v>0</v>
      </c>
      <c r="U279" s="5">
        <v>2</v>
      </c>
      <c r="V279" s="5">
        <v>1</v>
      </c>
      <c r="W279" s="5">
        <v>2</v>
      </c>
      <c r="X279" s="5">
        <v>1</v>
      </c>
      <c r="Y279" s="5">
        <v>2</v>
      </c>
      <c r="Z279" s="5">
        <v>0</v>
      </c>
      <c r="AA279" s="5">
        <v>0</v>
      </c>
      <c r="AB279" s="5">
        <v>2</v>
      </c>
      <c r="AC279" s="5">
        <v>1</v>
      </c>
      <c r="AD279" s="5">
        <v>2</v>
      </c>
      <c r="AE279" s="5">
        <v>1</v>
      </c>
      <c r="AF279" s="5">
        <v>2</v>
      </c>
      <c r="AG279" s="5">
        <v>0</v>
      </c>
      <c r="AH279" s="5">
        <v>0</v>
      </c>
      <c r="AI279" s="5">
        <v>1</v>
      </c>
      <c r="AJ279" s="6">
        <v>1</v>
      </c>
      <c r="AK279" s="5">
        <v>2</v>
      </c>
      <c r="AL279" s="5">
        <v>2</v>
      </c>
      <c r="AM279" s="5">
        <v>1</v>
      </c>
      <c r="AN279" s="5">
        <v>0</v>
      </c>
      <c r="AO279" s="5">
        <v>0</v>
      </c>
      <c r="AP279" s="5">
        <v>2</v>
      </c>
      <c r="AQ279" s="5">
        <v>1</v>
      </c>
      <c r="AR279" s="5">
        <v>0</v>
      </c>
      <c r="AS279" s="5">
        <v>0</v>
      </c>
      <c r="AT279" s="5">
        <f t="shared" si="4"/>
        <v>2</v>
      </c>
      <c r="AU279">
        <v>1</v>
      </c>
      <c r="AV279">
        <v>4.3767750000000001E-2</v>
      </c>
      <c r="AW279">
        <v>4.3767750000000001E-2</v>
      </c>
      <c r="AX279" s="11" t="s">
        <v>10046</v>
      </c>
      <c r="AY279" t="s">
        <v>1080</v>
      </c>
    </row>
    <row r="280" spans="1:51" hidden="1" x14ac:dyDescent="0.25">
      <c r="A280" s="5" t="s">
        <v>37</v>
      </c>
      <c r="B280" s="5" t="s">
        <v>951</v>
      </c>
      <c r="C280" s="5" t="s">
        <v>15</v>
      </c>
      <c r="D280" s="5" t="s">
        <v>1071</v>
      </c>
      <c r="E280" s="5" t="s">
        <v>9823</v>
      </c>
      <c r="F280" s="5" t="s">
        <v>1100</v>
      </c>
      <c r="G280" s="6" t="s">
        <v>1101</v>
      </c>
      <c r="H280" s="5" t="s">
        <v>1102</v>
      </c>
      <c r="I280" s="5" t="s">
        <v>193</v>
      </c>
      <c r="J280" s="5" t="s">
        <v>956</v>
      </c>
      <c r="K280" s="5" t="s">
        <v>1087</v>
      </c>
      <c r="L280" s="5" t="s">
        <v>1076</v>
      </c>
      <c r="M280" s="5">
        <v>200</v>
      </c>
      <c r="N280" s="5">
        <v>141</v>
      </c>
      <c r="O280" s="5">
        <v>7</v>
      </c>
      <c r="P280" s="5">
        <v>7</v>
      </c>
      <c r="Q280" s="5">
        <v>6</v>
      </c>
      <c r="R280" s="5">
        <v>8</v>
      </c>
      <c r="S280" s="5">
        <v>0</v>
      </c>
      <c r="T280" s="5">
        <v>0</v>
      </c>
      <c r="U280" s="5">
        <v>6</v>
      </c>
      <c r="V280" s="5">
        <v>7</v>
      </c>
      <c r="W280" s="5">
        <v>6</v>
      </c>
      <c r="X280" s="5">
        <v>7</v>
      </c>
      <c r="Y280" s="5">
        <v>7</v>
      </c>
      <c r="Z280" s="5">
        <v>0</v>
      </c>
      <c r="AA280" s="5">
        <v>0</v>
      </c>
      <c r="AB280" s="5">
        <v>7</v>
      </c>
      <c r="AC280" s="5">
        <v>6</v>
      </c>
      <c r="AD280" s="5">
        <v>7</v>
      </c>
      <c r="AE280" s="5">
        <v>7</v>
      </c>
      <c r="AF280" s="5">
        <v>6</v>
      </c>
      <c r="AG280" s="5">
        <v>0</v>
      </c>
      <c r="AH280" s="5">
        <v>0</v>
      </c>
      <c r="AI280" s="5">
        <v>7</v>
      </c>
      <c r="AJ280" s="6">
        <v>7</v>
      </c>
      <c r="AK280" s="5">
        <v>7</v>
      </c>
      <c r="AL280" s="5">
        <v>6</v>
      </c>
      <c r="AM280" s="5">
        <v>7</v>
      </c>
      <c r="AN280" s="5">
        <v>0</v>
      </c>
      <c r="AO280" s="5">
        <v>0</v>
      </c>
      <c r="AP280" s="5">
        <v>6</v>
      </c>
      <c r="AQ280" s="5">
        <v>7</v>
      </c>
      <c r="AR280" s="5">
        <v>0</v>
      </c>
      <c r="AS280" s="5">
        <v>0</v>
      </c>
      <c r="AT280" s="5">
        <f t="shared" si="4"/>
        <v>8</v>
      </c>
      <c r="AU280">
        <v>3</v>
      </c>
      <c r="AV280">
        <v>4.3767750000000001E-2</v>
      </c>
      <c r="AW280">
        <v>0.13130325000000001</v>
      </c>
      <c r="AX280" s="11" t="s">
        <v>10046</v>
      </c>
      <c r="AY280" t="s">
        <v>1076</v>
      </c>
    </row>
    <row r="281" spans="1:51" hidden="1" x14ac:dyDescent="0.25">
      <c r="A281" s="5" t="s">
        <v>37</v>
      </c>
      <c r="B281" s="5" t="s">
        <v>951</v>
      </c>
      <c r="C281" s="5" t="s">
        <v>15</v>
      </c>
      <c r="D281" s="5" t="s">
        <v>1071</v>
      </c>
      <c r="E281" s="5" t="s">
        <v>9823</v>
      </c>
      <c r="F281" s="5" t="s">
        <v>1103</v>
      </c>
      <c r="G281" s="6" t="s">
        <v>1104</v>
      </c>
      <c r="H281" s="5" t="s">
        <v>1105</v>
      </c>
      <c r="I281" s="5" t="s">
        <v>27</v>
      </c>
      <c r="J281" s="5" t="s">
        <v>956</v>
      </c>
      <c r="K281" s="5" t="s">
        <v>1087</v>
      </c>
      <c r="L281" s="5" t="s">
        <v>1106</v>
      </c>
      <c r="M281" s="5">
        <v>346</v>
      </c>
      <c r="N281" s="5">
        <v>485</v>
      </c>
      <c r="O281" s="5">
        <v>20</v>
      </c>
      <c r="P281" s="5">
        <v>22</v>
      </c>
      <c r="Q281" s="5">
        <v>20</v>
      </c>
      <c r="R281" s="5">
        <v>24</v>
      </c>
      <c r="S281" s="5">
        <v>0</v>
      </c>
      <c r="T281" s="5">
        <v>0</v>
      </c>
      <c r="U281" s="5">
        <v>22</v>
      </c>
      <c r="V281" s="5">
        <v>22</v>
      </c>
      <c r="W281" s="5">
        <v>21</v>
      </c>
      <c r="X281" s="5">
        <v>22</v>
      </c>
      <c r="Y281" s="5">
        <v>25</v>
      </c>
      <c r="Z281" s="5">
        <v>0</v>
      </c>
      <c r="AA281" s="5">
        <v>0</v>
      </c>
      <c r="AB281" s="5">
        <v>21</v>
      </c>
      <c r="AC281" s="5">
        <v>24</v>
      </c>
      <c r="AD281" s="5">
        <v>21</v>
      </c>
      <c r="AE281" s="5">
        <v>21</v>
      </c>
      <c r="AF281" s="5">
        <v>25</v>
      </c>
      <c r="AG281" s="5">
        <v>0</v>
      </c>
      <c r="AH281" s="5">
        <v>0</v>
      </c>
      <c r="AI281" s="5">
        <v>23</v>
      </c>
      <c r="AJ281" s="6">
        <v>21</v>
      </c>
      <c r="AK281" s="5">
        <v>21</v>
      </c>
      <c r="AL281" s="5">
        <v>22</v>
      </c>
      <c r="AM281" s="5">
        <v>24</v>
      </c>
      <c r="AN281" s="5">
        <v>0</v>
      </c>
      <c r="AO281" s="5">
        <v>0</v>
      </c>
      <c r="AP281" s="5">
        <v>21</v>
      </c>
      <c r="AQ281" s="5">
        <v>22</v>
      </c>
      <c r="AR281" s="5">
        <v>21</v>
      </c>
      <c r="AS281" s="5">
        <v>0</v>
      </c>
      <c r="AT281" s="5">
        <f t="shared" si="4"/>
        <v>25</v>
      </c>
      <c r="AU281">
        <v>11</v>
      </c>
      <c r="AV281">
        <v>6.4641599999999994E-2</v>
      </c>
      <c r="AW281">
        <v>0.71105759999999996</v>
      </c>
      <c r="AX281" s="11" t="s">
        <v>10046</v>
      </c>
      <c r="AY281" t="s">
        <v>1106</v>
      </c>
    </row>
    <row r="282" spans="1:51" hidden="1" x14ac:dyDescent="0.25">
      <c r="A282" s="5" t="s">
        <v>37</v>
      </c>
      <c r="B282" s="5" t="s">
        <v>951</v>
      </c>
      <c r="C282" s="5" t="s">
        <v>15</v>
      </c>
      <c r="D282" s="5" t="s">
        <v>1071</v>
      </c>
      <c r="E282" s="5" t="s">
        <v>9823</v>
      </c>
      <c r="F282" s="5" t="s">
        <v>1107</v>
      </c>
      <c r="G282" s="6" t="s">
        <v>1108</v>
      </c>
      <c r="H282" s="5" t="s">
        <v>1109</v>
      </c>
      <c r="I282" s="5" t="s">
        <v>27</v>
      </c>
      <c r="J282" s="5" t="s">
        <v>956</v>
      </c>
      <c r="K282" s="5" t="s">
        <v>1087</v>
      </c>
      <c r="L282" s="5" t="s">
        <v>1106</v>
      </c>
      <c r="M282" s="5">
        <v>2223</v>
      </c>
      <c r="N282" s="5">
        <v>2382</v>
      </c>
      <c r="O282" s="5">
        <v>101</v>
      </c>
      <c r="P282" s="5">
        <v>101</v>
      </c>
      <c r="Q282" s="5">
        <v>104</v>
      </c>
      <c r="R282" s="5">
        <v>113</v>
      </c>
      <c r="S282" s="5">
        <v>0</v>
      </c>
      <c r="T282" s="5">
        <v>0</v>
      </c>
      <c r="U282" s="5">
        <v>110</v>
      </c>
      <c r="V282" s="5">
        <v>111</v>
      </c>
      <c r="W282" s="5">
        <v>105</v>
      </c>
      <c r="X282" s="5">
        <v>113</v>
      </c>
      <c r="Y282" s="5">
        <v>112</v>
      </c>
      <c r="Z282" s="5">
        <v>0</v>
      </c>
      <c r="AA282" s="5">
        <v>0</v>
      </c>
      <c r="AB282" s="5">
        <v>109</v>
      </c>
      <c r="AC282" s="5">
        <v>112</v>
      </c>
      <c r="AD282" s="5">
        <v>103</v>
      </c>
      <c r="AE282" s="5">
        <v>112</v>
      </c>
      <c r="AF282" s="5">
        <v>112</v>
      </c>
      <c r="AG282" s="5">
        <v>0</v>
      </c>
      <c r="AH282" s="5">
        <v>0</v>
      </c>
      <c r="AI282" s="5">
        <v>110</v>
      </c>
      <c r="AJ282" s="6">
        <v>113</v>
      </c>
      <c r="AK282" s="5">
        <v>103</v>
      </c>
      <c r="AL282" s="5">
        <v>113</v>
      </c>
      <c r="AM282" s="5">
        <v>113</v>
      </c>
      <c r="AN282" s="5">
        <v>0</v>
      </c>
      <c r="AO282" s="5">
        <v>0</v>
      </c>
      <c r="AP282" s="5">
        <v>102</v>
      </c>
      <c r="AQ282" s="5">
        <v>104</v>
      </c>
      <c r="AR282" s="5">
        <v>106</v>
      </c>
      <c r="AS282" s="5">
        <v>0</v>
      </c>
      <c r="AT282" s="5">
        <f t="shared" si="4"/>
        <v>113</v>
      </c>
      <c r="AU282">
        <v>57</v>
      </c>
      <c r="AV282">
        <v>6.4641599999999994E-2</v>
      </c>
      <c r="AW282">
        <v>3.6845711999999997</v>
      </c>
      <c r="AX282" s="11" t="s">
        <v>10046</v>
      </c>
      <c r="AY282" t="s">
        <v>1106</v>
      </c>
    </row>
    <row r="283" spans="1:51" hidden="1" x14ac:dyDescent="0.25">
      <c r="A283" s="5" t="s">
        <v>37</v>
      </c>
      <c r="B283" s="5" t="s">
        <v>951</v>
      </c>
      <c r="C283" s="5" t="s">
        <v>15</v>
      </c>
      <c r="D283" s="5" t="s">
        <v>1071</v>
      </c>
      <c r="E283" s="5" t="s">
        <v>9823</v>
      </c>
      <c r="F283" s="5" t="s">
        <v>1110</v>
      </c>
      <c r="G283" s="6" t="s">
        <v>1111</v>
      </c>
      <c r="H283" s="5" t="s">
        <v>1112</v>
      </c>
      <c r="I283" s="5" t="s">
        <v>27</v>
      </c>
      <c r="J283" s="5" t="s">
        <v>956</v>
      </c>
      <c r="K283" s="5" t="s">
        <v>1087</v>
      </c>
      <c r="L283" s="5" t="s">
        <v>1106</v>
      </c>
      <c r="M283" s="5">
        <v>829</v>
      </c>
      <c r="N283" s="5">
        <v>1396</v>
      </c>
      <c r="O283" s="5">
        <v>59</v>
      </c>
      <c r="P283" s="5">
        <v>59</v>
      </c>
      <c r="Q283" s="5">
        <v>63</v>
      </c>
      <c r="R283" s="5">
        <v>64</v>
      </c>
      <c r="S283" s="5">
        <v>0</v>
      </c>
      <c r="T283" s="5">
        <v>0</v>
      </c>
      <c r="U283" s="5">
        <v>64</v>
      </c>
      <c r="V283" s="5">
        <v>66</v>
      </c>
      <c r="W283" s="5">
        <v>62</v>
      </c>
      <c r="X283" s="5">
        <v>66</v>
      </c>
      <c r="Y283" s="5">
        <v>63</v>
      </c>
      <c r="Z283" s="5">
        <v>0</v>
      </c>
      <c r="AA283" s="5">
        <v>0</v>
      </c>
      <c r="AB283" s="5">
        <v>65</v>
      </c>
      <c r="AC283" s="5">
        <v>64</v>
      </c>
      <c r="AD283" s="5">
        <v>62</v>
      </c>
      <c r="AE283" s="5">
        <v>67</v>
      </c>
      <c r="AF283" s="5">
        <v>63</v>
      </c>
      <c r="AG283" s="5">
        <v>0</v>
      </c>
      <c r="AH283" s="5">
        <v>0</v>
      </c>
      <c r="AI283" s="5">
        <v>64</v>
      </c>
      <c r="AJ283" s="6">
        <v>68</v>
      </c>
      <c r="AK283" s="5">
        <v>62</v>
      </c>
      <c r="AL283" s="5">
        <v>67</v>
      </c>
      <c r="AM283" s="5">
        <v>65</v>
      </c>
      <c r="AN283" s="5">
        <v>0</v>
      </c>
      <c r="AO283" s="5">
        <v>0</v>
      </c>
      <c r="AP283" s="5">
        <v>60</v>
      </c>
      <c r="AQ283" s="5">
        <v>61</v>
      </c>
      <c r="AR283" s="5">
        <v>62</v>
      </c>
      <c r="AS283" s="5">
        <v>0</v>
      </c>
      <c r="AT283" s="5">
        <f t="shared" si="4"/>
        <v>68</v>
      </c>
      <c r="AU283">
        <v>34</v>
      </c>
      <c r="AV283">
        <v>6.4641599999999994E-2</v>
      </c>
      <c r="AW283">
        <v>2.1978143999999999</v>
      </c>
      <c r="AX283" s="11" t="s">
        <v>10046</v>
      </c>
      <c r="AY283" t="s">
        <v>1106</v>
      </c>
    </row>
    <row r="284" spans="1:51" hidden="1" x14ac:dyDescent="0.25">
      <c r="A284" s="5" t="s">
        <v>37</v>
      </c>
      <c r="B284" s="5" t="s">
        <v>951</v>
      </c>
      <c r="C284" s="5" t="s">
        <v>15</v>
      </c>
      <c r="D284" s="5" t="s">
        <v>1071</v>
      </c>
      <c r="E284" s="5" t="s">
        <v>9823</v>
      </c>
      <c r="F284" s="5" t="s">
        <v>1113</v>
      </c>
      <c r="G284" s="6" t="s">
        <v>1114</v>
      </c>
      <c r="H284" s="5" t="s">
        <v>1115</v>
      </c>
      <c r="I284" s="5" t="s">
        <v>27</v>
      </c>
      <c r="J284" s="5" t="s">
        <v>956</v>
      </c>
      <c r="K284" s="5" t="s">
        <v>1087</v>
      </c>
      <c r="L284" s="5" t="s">
        <v>1106</v>
      </c>
      <c r="M284" s="5">
        <v>2463</v>
      </c>
      <c r="N284" s="5">
        <v>2186</v>
      </c>
      <c r="O284" s="5">
        <v>91</v>
      </c>
      <c r="P284" s="5">
        <v>95</v>
      </c>
      <c r="Q284" s="5">
        <v>96</v>
      </c>
      <c r="R284" s="5">
        <v>102</v>
      </c>
      <c r="S284" s="5">
        <v>0</v>
      </c>
      <c r="T284" s="5">
        <v>0</v>
      </c>
      <c r="U284" s="5">
        <v>100</v>
      </c>
      <c r="V284" s="5">
        <v>104</v>
      </c>
      <c r="W284" s="5">
        <v>95</v>
      </c>
      <c r="X284" s="5">
        <v>102</v>
      </c>
      <c r="Y284" s="5">
        <v>103</v>
      </c>
      <c r="Z284" s="5">
        <v>0</v>
      </c>
      <c r="AA284" s="5">
        <v>0</v>
      </c>
      <c r="AB284" s="5">
        <v>101</v>
      </c>
      <c r="AC284" s="5">
        <v>103</v>
      </c>
      <c r="AD284" s="5">
        <v>97</v>
      </c>
      <c r="AE284" s="5">
        <v>103</v>
      </c>
      <c r="AF284" s="5">
        <v>103</v>
      </c>
      <c r="AG284" s="5">
        <v>0</v>
      </c>
      <c r="AH284" s="5">
        <v>0</v>
      </c>
      <c r="AI284" s="5">
        <v>100</v>
      </c>
      <c r="AJ284" s="6">
        <v>102</v>
      </c>
      <c r="AK284" s="5">
        <v>98</v>
      </c>
      <c r="AL284" s="5">
        <v>102</v>
      </c>
      <c r="AM284" s="5">
        <v>102</v>
      </c>
      <c r="AN284" s="5">
        <v>0</v>
      </c>
      <c r="AO284" s="5">
        <v>0</v>
      </c>
      <c r="AP284" s="5">
        <v>94</v>
      </c>
      <c r="AQ284" s="5">
        <v>97</v>
      </c>
      <c r="AR284" s="5">
        <v>96</v>
      </c>
      <c r="AS284" s="5">
        <v>0</v>
      </c>
      <c r="AT284" s="5">
        <f t="shared" si="4"/>
        <v>104</v>
      </c>
      <c r="AU284">
        <v>51</v>
      </c>
      <c r="AV284">
        <v>6.4641599999999994E-2</v>
      </c>
      <c r="AW284">
        <v>3.2967215999999997</v>
      </c>
      <c r="AX284" s="11" t="s">
        <v>10046</v>
      </c>
      <c r="AY284" t="s">
        <v>1106</v>
      </c>
    </row>
    <row r="285" spans="1:51" hidden="1" x14ac:dyDescent="0.25">
      <c r="A285" s="5" t="s">
        <v>37</v>
      </c>
      <c r="B285" s="5" t="s">
        <v>951</v>
      </c>
      <c r="C285" s="5" t="s">
        <v>15</v>
      </c>
      <c r="D285" s="5" t="s">
        <v>1071</v>
      </c>
      <c r="E285" s="5" t="s">
        <v>9823</v>
      </c>
      <c r="F285" s="5" t="s">
        <v>1116</v>
      </c>
      <c r="G285" s="6" t="s">
        <v>1117</v>
      </c>
      <c r="H285" s="5" t="s">
        <v>1118</v>
      </c>
      <c r="I285" s="5" t="s">
        <v>20</v>
      </c>
      <c r="J285" s="5" t="s">
        <v>956</v>
      </c>
      <c r="K285" s="5" t="s">
        <v>1119</v>
      </c>
      <c r="L285" s="5" t="s">
        <v>1106</v>
      </c>
      <c r="M285" s="5">
        <v>2569</v>
      </c>
      <c r="N285" s="5">
        <v>2867</v>
      </c>
      <c r="O285" s="5">
        <v>121</v>
      </c>
      <c r="P285" s="5">
        <v>123</v>
      </c>
      <c r="Q285" s="5">
        <v>124</v>
      </c>
      <c r="R285" s="5">
        <v>137</v>
      </c>
      <c r="S285" s="5">
        <v>0</v>
      </c>
      <c r="T285" s="5">
        <v>0</v>
      </c>
      <c r="U285" s="5">
        <v>132</v>
      </c>
      <c r="V285" s="5">
        <v>133</v>
      </c>
      <c r="W285" s="5">
        <v>126</v>
      </c>
      <c r="X285" s="5">
        <v>135</v>
      </c>
      <c r="Y285" s="5">
        <v>137</v>
      </c>
      <c r="Z285" s="5">
        <v>0</v>
      </c>
      <c r="AA285" s="5">
        <v>0</v>
      </c>
      <c r="AB285" s="5">
        <v>130</v>
      </c>
      <c r="AC285" s="5">
        <v>136</v>
      </c>
      <c r="AD285" s="5">
        <v>124</v>
      </c>
      <c r="AE285" s="5">
        <v>133</v>
      </c>
      <c r="AF285" s="5">
        <v>137</v>
      </c>
      <c r="AG285" s="5">
        <v>0</v>
      </c>
      <c r="AH285" s="5">
        <v>0</v>
      </c>
      <c r="AI285" s="5">
        <v>133</v>
      </c>
      <c r="AJ285" s="6">
        <v>134</v>
      </c>
      <c r="AK285" s="5">
        <v>124</v>
      </c>
      <c r="AL285" s="5">
        <v>135</v>
      </c>
      <c r="AM285" s="5">
        <v>137</v>
      </c>
      <c r="AN285" s="5">
        <v>0</v>
      </c>
      <c r="AO285" s="5">
        <v>0</v>
      </c>
      <c r="AP285" s="5">
        <v>123</v>
      </c>
      <c r="AQ285" s="5">
        <v>126</v>
      </c>
      <c r="AR285" s="5">
        <v>127</v>
      </c>
      <c r="AS285" s="5">
        <v>0</v>
      </c>
      <c r="AT285" s="5">
        <f t="shared" si="4"/>
        <v>137</v>
      </c>
      <c r="AU285">
        <v>34</v>
      </c>
      <c r="AV285">
        <v>4.852944E-2</v>
      </c>
      <c r="AW285">
        <v>1.6500009600000001</v>
      </c>
      <c r="AX285" s="11" t="s">
        <v>10046</v>
      </c>
      <c r="AY285" t="s">
        <v>1106</v>
      </c>
    </row>
    <row r="286" spans="1:51" hidden="1" x14ac:dyDescent="0.25">
      <c r="A286" s="5" t="s">
        <v>37</v>
      </c>
      <c r="B286" s="5" t="s">
        <v>951</v>
      </c>
      <c r="C286" s="5" t="s">
        <v>15</v>
      </c>
      <c r="D286" s="5" t="s">
        <v>1071</v>
      </c>
      <c r="E286" s="5" t="s">
        <v>9823</v>
      </c>
      <c r="F286" s="5" t="s">
        <v>1120</v>
      </c>
      <c r="G286" s="6" t="s">
        <v>1121</v>
      </c>
      <c r="H286" s="5" t="s">
        <v>1122</v>
      </c>
      <c r="I286" s="5" t="s">
        <v>20</v>
      </c>
      <c r="J286" s="5" t="s">
        <v>956</v>
      </c>
      <c r="K286" s="5" t="s">
        <v>1119</v>
      </c>
      <c r="L286" s="5" t="s">
        <v>1106</v>
      </c>
      <c r="M286" s="5">
        <v>3292</v>
      </c>
      <c r="N286" s="5">
        <v>3582</v>
      </c>
      <c r="O286" s="5">
        <v>150</v>
      </c>
      <c r="P286" s="5">
        <v>154</v>
      </c>
      <c r="Q286" s="5">
        <v>159</v>
      </c>
      <c r="R286" s="5">
        <v>166</v>
      </c>
      <c r="S286" s="5">
        <v>0</v>
      </c>
      <c r="T286" s="5">
        <v>0</v>
      </c>
      <c r="U286" s="5">
        <v>164</v>
      </c>
      <c r="V286" s="5">
        <v>170</v>
      </c>
      <c r="W286" s="5">
        <v>157</v>
      </c>
      <c r="X286" s="5">
        <v>168</v>
      </c>
      <c r="Y286" s="5">
        <v>166</v>
      </c>
      <c r="Z286" s="5">
        <v>0</v>
      </c>
      <c r="AA286" s="5">
        <v>0</v>
      </c>
      <c r="AB286" s="5">
        <v>166</v>
      </c>
      <c r="AC286" s="5">
        <v>167</v>
      </c>
      <c r="AD286" s="5">
        <v>159</v>
      </c>
      <c r="AE286" s="5">
        <v>170</v>
      </c>
      <c r="AF286" s="5">
        <v>166</v>
      </c>
      <c r="AG286" s="5">
        <v>0</v>
      </c>
      <c r="AH286" s="5">
        <v>0</v>
      </c>
      <c r="AI286" s="5">
        <v>164</v>
      </c>
      <c r="AJ286" s="6">
        <v>170</v>
      </c>
      <c r="AK286" s="5">
        <v>160</v>
      </c>
      <c r="AL286" s="5">
        <v>169</v>
      </c>
      <c r="AM286" s="5">
        <v>167</v>
      </c>
      <c r="AN286" s="5">
        <v>0</v>
      </c>
      <c r="AO286" s="5">
        <v>0</v>
      </c>
      <c r="AP286" s="5">
        <v>154</v>
      </c>
      <c r="AQ286" s="5">
        <v>158</v>
      </c>
      <c r="AR286" s="5">
        <v>158</v>
      </c>
      <c r="AS286" s="5">
        <v>0</v>
      </c>
      <c r="AT286" s="5">
        <f t="shared" si="4"/>
        <v>170</v>
      </c>
      <c r="AU286">
        <v>43</v>
      </c>
      <c r="AV286">
        <v>4.852944E-2</v>
      </c>
      <c r="AW286">
        <v>2.0867659199999999</v>
      </c>
      <c r="AX286" s="11" t="s">
        <v>10046</v>
      </c>
      <c r="AY286" t="s">
        <v>1106</v>
      </c>
    </row>
    <row r="287" spans="1:51" hidden="1" x14ac:dyDescent="0.25">
      <c r="A287" s="5" t="s">
        <v>37</v>
      </c>
      <c r="B287" s="5" t="s">
        <v>951</v>
      </c>
      <c r="C287" s="5" t="s">
        <v>27</v>
      </c>
      <c r="D287" s="5"/>
      <c r="E287" s="5" t="s">
        <v>9824</v>
      </c>
      <c r="F287" s="5" t="s">
        <v>1123</v>
      </c>
      <c r="G287" s="6" t="s">
        <v>1124</v>
      </c>
      <c r="H287" s="5" t="s">
        <v>1125</v>
      </c>
      <c r="I287" s="5" t="s">
        <v>27</v>
      </c>
      <c r="J287" s="5" t="s">
        <v>956</v>
      </c>
      <c r="K287" s="5" t="s">
        <v>1126</v>
      </c>
      <c r="L287" s="5" t="s">
        <v>1127</v>
      </c>
      <c r="M287" s="5">
        <v>1121</v>
      </c>
      <c r="N287" s="5">
        <v>1797</v>
      </c>
      <c r="O287" s="5">
        <v>75</v>
      </c>
      <c r="P287" s="5">
        <v>78</v>
      </c>
      <c r="Q287" s="5">
        <v>82</v>
      </c>
      <c r="R287" s="5">
        <v>81</v>
      </c>
      <c r="S287" s="5">
        <v>0</v>
      </c>
      <c r="T287" s="5">
        <v>0</v>
      </c>
      <c r="U287" s="5">
        <v>80</v>
      </c>
      <c r="V287" s="5">
        <v>88</v>
      </c>
      <c r="W287" s="5">
        <v>79</v>
      </c>
      <c r="X287" s="5">
        <v>84</v>
      </c>
      <c r="Y287" s="5">
        <v>84</v>
      </c>
      <c r="Z287" s="5">
        <v>0</v>
      </c>
      <c r="AA287" s="5">
        <v>0</v>
      </c>
      <c r="AB287" s="5">
        <v>85</v>
      </c>
      <c r="AC287" s="5">
        <v>83</v>
      </c>
      <c r="AD287" s="5">
        <v>79</v>
      </c>
      <c r="AE287" s="5">
        <v>85</v>
      </c>
      <c r="AF287" s="5">
        <v>85</v>
      </c>
      <c r="AG287" s="5">
        <v>0</v>
      </c>
      <c r="AH287" s="5">
        <v>0</v>
      </c>
      <c r="AI287" s="5">
        <v>82</v>
      </c>
      <c r="AJ287" s="6">
        <v>85</v>
      </c>
      <c r="AK287" s="5">
        <v>82</v>
      </c>
      <c r="AL287" s="5">
        <v>83</v>
      </c>
      <c r="AM287" s="5">
        <v>84</v>
      </c>
      <c r="AN287" s="5">
        <v>0</v>
      </c>
      <c r="AO287" s="5">
        <v>0</v>
      </c>
      <c r="AP287" s="5">
        <v>82</v>
      </c>
      <c r="AQ287" s="5">
        <v>78</v>
      </c>
      <c r="AR287" s="5">
        <v>73</v>
      </c>
      <c r="AS287" s="5">
        <v>0</v>
      </c>
      <c r="AT287" s="5">
        <f t="shared" si="4"/>
        <v>88</v>
      </c>
      <c r="AU287">
        <v>43</v>
      </c>
      <c r="AV287">
        <v>0.10580000000000001</v>
      </c>
      <c r="AW287">
        <v>4.5494000000000003</v>
      </c>
      <c r="AX287" s="11" t="s">
        <v>832</v>
      </c>
      <c r="AY287" t="s">
        <v>1127</v>
      </c>
    </row>
    <row r="288" spans="1:51" hidden="1" x14ac:dyDescent="0.25">
      <c r="A288" s="5" t="s">
        <v>37</v>
      </c>
      <c r="B288" s="5" t="s">
        <v>951</v>
      </c>
      <c r="C288" s="5" t="s">
        <v>27</v>
      </c>
      <c r="D288" s="5"/>
      <c r="E288" s="5" t="s">
        <v>9824</v>
      </c>
      <c r="F288" s="5" t="s">
        <v>1128</v>
      </c>
      <c r="G288" s="6" t="s">
        <v>1129</v>
      </c>
      <c r="H288" s="5" t="s">
        <v>1130</v>
      </c>
      <c r="I288" s="5" t="s">
        <v>27</v>
      </c>
      <c r="J288" s="5" t="s">
        <v>956</v>
      </c>
      <c r="K288" s="5" t="s">
        <v>1126</v>
      </c>
      <c r="L288" s="5" t="s">
        <v>1127</v>
      </c>
      <c r="M288" s="5">
        <v>3528</v>
      </c>
      <c r="N288" s="5">
        <v>1354</v>
      </c>
      <c r="O288" s="5">
        <v>58</v>
      </c>
      <c r="P288" s="5">
        <v>58</v>
      </c>
      <c r="Q288" s="5">
        <v>56</v>
      </c>
      <c r="R288" s="5">
        <v>67</v>
      </c>
      <c r="S288" s="5">
        <v>0</v>
      </c>
      <c r="T288" s="5">
        <v>0</v>
      </c>
      <c r="U288" s="5">
        <v>65</v>
      </c>
      <c r="V288" s="5">
        <v>60</v>
      </c>
      <c r="W288" s="5">
        <v>59</v>
      </c>
      <c r="X288" s="5">
        <v>64</v>
      </c>
      <c r="Y288" s="5">
        <v>64</v>
      </c>
      <c r="Z288" s="5">
        <v>0</v>
      </c>
      <c r="AA288" s="5">
        <v>0</v>
      </c>
      <c r="AB288" s="5">
        <v>60</v>
      </c>
      <c r="AC288" s="5">
        <v>65</v>
      </c>
      <c r="AD288" s="5">
        <v>59</v>
      </c>
      <c r="AE288" s="5">
        <v>63</v>
      </c>
      <c r="AF288" s="5">
        <v>63</v>
      </c>
      <c r="AG288" s="5">
        <v>0</v>
      </c>
      <c r="AH288" s="5">
        <v>0</v>
      </c>
      <c r="AI288" s="5">
        <v>63</v>
      </c>
      <c r="AJ288" s="6">
        <v>63</v>
      </c>
      <c r="AK288" s="5">
        <v>56</v>
      </c>
      <c r="AL288" s="5">
        <v>65</v>
      </c>
      <c r="AM288" s="5">
        <v>65</v>
      </c>
      <c r="AN288" s="5">
        <v>0</v>
      </c>
      <c r="AO288" s="5">
        <v>0</v>
      </c>
      <c r="AP288" s="5">
        <v>55</v>
      </c>
      <c r="AQ288" s="5">
        <v>61</v>
      </c>
      <c r="AR288" s="5">
        <v>65</v>
      </c>
      <c r="AS288" s="5">
        <v>0</v>
      </c>
      <c r="AT288" s="5">
        <f t="shared" si="4"/>
        <v>67</v>
      </c>
      <c r="AU288">
        <v>32</v>
      </c>
      <c r="AV288">
        <v>0.10580000000000001</v>
      </c>
      <c r="AW288">
        <v>3.3856000000000002</v>
      </c>
      <c r="AX288" s="11" t="s">
        <v>832</v>
      </c>
      <c r="AY288" t="s">
        <v>1127</v>
      </c>
    </row>
    <row r="289" spans="1:51" hidden="1" x14ac:dyDescent="0.25">
      <c r="A289" s="5" t="s">
        <v>37</v>
      </c>
      <c r="B289" s="5" t="s">
        <v>1131</v>
      </c>
      <c r="C289" s="5" t="s">
        <v>15</v>
      </c>
      <c r="D289" s="5"/>
      <c r="E289" s="5" t="s">
        <v>9825</v>
      </c>
      <c r="F289" s="5" t="s">
        <v>1132</v>
      </c>
      <c r="G289" s="6" t="s">
        <v>1133</v>
      </c>
      <c r="H289" s="5" t="s">
        <v>1134</v>
      </c>
      <c r="I289" s="5" t="s">
        <v>1135</v>
      </c>
      <c r="J289" s="5" t="s">
        <v>1136</v>
      </c>
      <c r="K289" s="5" t="s">
        <v>1137</v>
      </c>
      <c r="L289" s="5" t="s">
        <v>1138</v>
      </c>
      <c r="M289" s="5">
        <v>3696</v>
      </c>
      <c r="N289" s="5">
        <v>2841</v>
      </c>
      <c r="O289" s="5">
        <v>120</v>
      </c>
      <c r="P289" s="5">
        <v>122</v>
      </c>
      <c r="Q289" s="5">
        <v>125</v>
      </c>
      <c r="R289" s="5">
        <v>132</v>
      </c>
      <c r="S289" s="5">
        <v>0</v>
      </c>
      <c r="T289" s="5">
        <v>0</v>
      </c>
      <c r="U289" s="5">
        <v>131</v>
      </c>
      <c r="V289" s="5">
        <v>134</v>
      </c>
      <c r="W289" s="5">
        <v>125</v>
      </c>
      <c r="X289" s="5">
        <v>133</v>
      </c>
      <c r="Y289" s="5">
        <v>133</v>
      </c>
      <c r="Z289" s="5">
        <v>0</v>
      </c>
      <c r="AA289" s="5">
        <v>0</v>
      </c>
      <c r="AB289" s="5">
        <v>131</v>
      </c>
      <c r="AC289" s="5">
        <v>134</v>
      </c>
      <c r="AD289" s="5">
        <v>124</v>
      </c>
      <c r="AE289" s="5">
        <v>133</v>
      </c>
      <c r="AF289" s="5">
        <v>133</v>
      </c>
      <c r="AG289" s="5">
        <v>0</v>
      </c>
      <c r="AH289" s="5">
        <v>0</v>
      </c>
      <c r="AI289" s="5">
        <v>130</v>
      </c>
      <c r="AJ289" s="6">
        <v>133</v>
      </c>
      <c r="AK289" s="5">
        <v>125</v>
      </c>
      <c r="AL289" s="5">
        <v>134</v>
      </c>
      <c r="AM289" s="5">
        <v>135</v>
      </c>
      <c r="AN289" s="5">
        <v>0</v>
      </c>
      <c r="AO289" s="5">
        <v>0</v>
      </c>
      <c r="AP289" s="5">
        <v>124</v>
      </c>
      <c r="AQ289" s="5">
        <v>125</v>
      </c>
      <c r="AR289" s="5">
        <v>125</v>
      </c>
      <c r="AS289" s="5">
        <v>0</v>
      </c>
      <c r="AT289" s="5">
        <f t="shared" si="4"/>
        <v>135</v>
      </c>
      <c r="AU289">
        <v>2</v>
      </c>
      <c r="AV289">
        <v>1.1559175E-2</v>
      </c>
      <c r="AW289">
        <v>2.3118349999999999E-2</v>
      </c>
      <c r="AX289" s="11" t="s">
        <v>832</v>
      </c>
      <c r="AY289" t="s">
        <v>1138</v>
      </c>
    </row>
    <row r="290" spans="1:51" hidden="1" x14ac:dyDescent="0.25">
      <c r="A290" s="5" t="s">
        <v>37</v>
      </c>
      <c r="B290" s="5" t="s">
        <v>1131</v>
      </c>
      <c r="C290" s="5" t="s">
        <v>15</v>
      </c>
      <c r="D290" s="5"/>
      <c r="E290" s="5" t="s">
        <v>9825</v>
      </c>
      <c r="F290" s="5" t="s">
        <v>1139</v>
      </c>
      <c r="G290" s="6" t="s">
        <v>1140</v>
      </c>
      <c r="H290" s="5" t="s">
        <v>1141</v>
      </c>
      <c r="I290" s="5" t="s">
        <v>472</v>
      </c>
      <c r="J290" s="5" t="s">
        <v>1136</v>
      </c>
      <c r="K290" s="5" t="s">
        <v>1142</v>
      </c>
      <c r="L290" s="5" t="s">
        <v>1143</v>
      </c>
      <c r="M290" s="5">
        <v>1589</v>
      </c>
      <c r="N290" s="5">
        <v>2095</v>
      </c>
      <c r="O290" s="5">
        <v>89</v>
      </c>
      <c r="P290" s="5">
        <v>89</v>
      </c>
      <c r="Q290" s="5">
        <v>93</v>
      </c>
      <c r="R290" s="5">
        <v>97</v>
      </c>
      <c r="S290" s="5">
        <v>0</v>
      </c>
      <c r="T290" s="5">
        <v>0</v>
      </c>
      <c r="U290" s="5">
        <v>96</v>
      </c>
      <c r="V290" s="5">
        <v>99</v>
      </c>
      <c r="W290" s="5">
        <v>93</v>
      </c>
      <c r="X290" s="5">
        <v>98</v>
      </c>
      <c r="Y290" s="5">
        <v>97</v>
      </c>
      <c r="Z290" s="5">
        <v>0</v>
      </c>
      <c r="AA290" s="5">
        <v>0</v>
      </c>
      <c r="AB290" s="5">
        <v>97</v>
      </c>
      <c r="AC290" s="5">
        <v>99</v>
      </c>
      <c r="AD290" s="5">
        <v>91</v>
      </c>
      <c r="AE290" s="5">
        <v>98</v>
      </c>
      <c r="AF290" s="5">
        <v>98</v>
      </c>
      <c r="AG290" s="5">
        <v>0</v>
      </c>
      <c r="AH290" s="5">
        <v>0</v>
      </c>
      <c r="AI290" s="5">
        <v>96</v>
      </c>
      <c r="AJ290" s="6">
        <v>98</v>
      </c>
      <c r="AK290" s="5">
        <v>92</v>
      </c>
      <c r="AL290" s="5">
        <v>99</v>
      </c>
      <c r="AM290" s="5">
        <v>100</v>
      </c>
      <c r="AN290" s="5">
        <v>0</v>
      </c>
      <c r="AO290" s="5">
        <v>0</v>
      </c>
      <c r="AP290" s="5">
        <v>92</v>
      </c>
      <c r="AQ290" s="5">
        <v>92</v>
      </c>
      <c r="AR290" s="5">
        <v>92</v>
      </c>
      <c r="AS290" s="5">
        <v>0</v>
      </c>
      <c r="AT290" s="5">
        <f t="shared" si="4"/>
        <v>100</v>
      </c>
      <c r="AU290">
        <v>3</v>
      </c>
      <c r="AV290">
        <v>2.1883875000000001E-2</v>
      </c>
      <c r="AW290">
        <v>6.5651625000000005E-2</v>
      </c>
      <c r="AX290" s="11" t="s">
        <v>832</v>
      </c>
      <c r="AY290" t="s">
        <v>1143</v>
      </c>
    </row>
    <row r="291" spans="1:51" hidden="1" x14ac:dyDescent="0.25">
      <c r="A291" s="5" t="s">
        <v>37</v>
      </c>
      <c r="B291" s="5" t="s">
        <v>1131</v>
      </c>
      <c r="C291" s="5" t="s">
        <v>15</v>
      </c>
      <c r="D291" s="5"/>
      <c r="E291" s="5" t="s">
        <v>9825</v>
      </c>
      <c r="F291" s="5" t="s">
        <v>1144</v>
      </c>
      <c r="G291" s="6" t="s">
        <v>1145</v>
      </c>
      <c r="H291" s="5" t="s">
        <v>1146</v>
      </c>
      <c r="I291" s="5" t="s">
        <v>806</v>
      </c>
      <c r="J291" s="5" t="s">
        <v>1136</v>
      </c>
      <c r="K291" s="5" t="s">
        <v>1027</v>
      </c>
      <c r="L291" s="5" t="s">
        <v>1028</v>
      </c>
      <c r="M291" s="5">
        <v>1109</v>
      </c>
      <c r="N291" s="5">
        <v>1806</v>
      </c>
      <c r="O291" s="5">
        <v>77</v>
      </c>
      <c r="P291" s="5">
        <v>77</v>
      </c>
      <c r="Q291" s="5">
        <v>80</v>
      </c>
      <c r="R291" s="5">
        <v>84</v>
      </c>
      <c r="S291" s="5">
        <v>0</v>
      </c>
      <c r="T291" s="5">
        <v>0</v>
      </c>
      <c r="U291" s="5">
        <v>83</v>
      </c>
      <c r="V291" s="5">
        <v>85</v>
      </c>
      <c r="W291" s="5">
        <v>80</v>
      </c>
      <c r="X291" s="5">
        <v>84</v>
      </c>
      <c r="Y291" s="5">
        <v>84</v>
      </c>
      <c r="Z291" s="5">
        <v>0</v>
      </c>
      <c r="AA291" s="5">
        <v>0</v>
      </c>
      <c r="AB291" s="5">
        <v>84</v>
      </c>
      <c r="AC291" s="5">
        <v>85</v>
      </c>
      <c r="AD291" s="5">
        <v>78</v>
      </c>
      <c r="AE291" s="5">
        <v>85</v>
      </c>
      <c r="AF291" s="5">
        <v>85</v>
      </c>
      <c r="AG291" s="5">
        <v>0</v>
      </c>
      <c r="AH291" s="5">
        <v>0</v>
      </c>
      <c r="AI291" s="5">
        <v>84</v>
      </c>
      <c r="AJ291" s="6">
        <v>84</v>
      </c>
      <c r="AK291" s="5">
        <v>79</v>
      </c>
      <c r="AL291" s="5">
        <v>85</v>
      </c>
      <c r="AM291" s="5">
        <v>86</v>
      </c>
      <c r="AN291" s="5">
        <v>0</v>
      </c>
      <c r="AO291" s="5">
        <v>0</v>
      </c>
      <c r="AP291" s="5">
        <v>79</v>
      </c>
      <c r="AQ291" s="5">
        <v>79</v>
      </c>
      <c r="AR291" s="5">
        <v>79</v>
      </c>
      <c r="AS291" s="5">
        <v>0</v>
      </c>
      <c r="AT291" s="5">
        <f t="shared" si="4"/>
        <v>86</v>
      </c>
      <c r="AU291">
        <v>6</v>
      </c>
      <c r="AV291">
        <v>2.1883875000000001E-2</v>
      </c>
      <c r="AW291">
        <v>0.13130325000000001</v>
      </c>
      <c r="AX291" s="11" t="s">
        <v>911</v>
      </c>
      <c r="AY291" t="s">
        <v>1028</v>
      </c>
    </row>
    <row r="292" spans="1:51" hidden="1" x14ac:dyDescent="0.25">
      <c r="A292" s="5" t="s">
        <v>37</v>
      </c>
      <c r="B292" s="5" t="s">
        <v>1131</v>
      </c>
      <c r="C292" s="5" t="s">
        <v>15</v>
      </c>
      <c r="D292" s="5"/>
      <c r="E292" s="5" t="s">
        <v>9825</v>
      </c>
      <c r="F292" s="5" t="s">
        <v>1147</v>
      </c>
      <c r="G292" s="6" t="s">
        <v>1148</v>
      </c>
      <c r="H292" s="5" t="s">
        <v>1149</v>
      </c>
      <c r="I292" s="5" t="s">
        <v>1150</v>
      </c>
      <c r="J292" s="5" t="s">
        <v>1136</v>
      </c>
      <c r="K292" s="5" t="s">
        <v>1151</v>
      </c>
      <c r="L292" s="5" t="s">
        <v>1143</v>
      </c>
      <c r="M292" s="5">
        <v>4905</v>
      </c>
      <c r="N292" s="5">
        <v>3098</v>
      </c>
      <c r="O292" s="5">
        <v>131</v>
      </c>
      <c r="P292" s="5">
        <v>134</v>
      </c>
      <c r="Q292" s="5">
        <v>135</v>
      </c>
      <c r="R292" s="5">
        <v>146</v>
      </c>
      <c r="S292" s="5">
        <v>0</v>
      </c>
      <c r="T292" s="5">
        <v>0</v>
      </c>
      <c r="U292" s="5">
        <v>142</v>
      </c>
      <c r="V292" s="5">
        <v>145</v>
      </c>
      <c r="W292" s="5">
        <v>136</v>
      </c>
      <c r="X292" s="5">
        <v>146</v>
      </c>
      <c r="Y292" s="5">
        <v>146</v>
      </c>
      <c r="Z292" s="5">
        <v>0</v>
      </c>
      <c r="AA292" s="5">
        <v>0</v>
      </c>
      <c r="AB292" s="5">
        <v>142</v>
      </c>
      <c r="AC292" s="5">
        <v>146</v>
      </c>
      <c r="AD292" s="5">
        <v>135</v>
      </c>
      <c r="AE292" s="5">
        <v>145</v>
      </c>
      <c r="AF292" s="5">
        <v>146</v>
      </c>
      <c r="AG292" s="5">
        <v>0</v>
      </c>
      <c r="AH292" s="5">
        <v>0</v>
      </c>
      <c r="AI292" s="5">
        <v>143</v>
      </c>
      <c r="AJ292" s="6">
        <v>146</v>
      </c>
      <c r="AK292" s="5">
        <v>135</v>
      </c>
      <c r="AL292" s="5">
        <v>145</v>
      </c>
      <c r="AM292" s="5">
        <v>147</v>
      </c>
      <c r="AN292" s="5">
        <v>0</v>
      </c>
      <c r="AO292" s="5">
        <v>0</v>
      </c>
      <c r="AP292" s="5">
        <v>134</v>
      </c>
      <c r="AQ292" s="5">
        <v>137</v>
      </c>
      <c r="AR292" s="5">
        <v>136</v>
      </c>
      <c r="AS292" s="5">
        <v>0</v>
      </c>
      <c r="AT292" s="5">
        <f t="shared" si="4"/>
        <v>147</v>
      </c>
      <c r="AU292">
        <v>3</v>
      </c>
      <c r="AV292">
        <v>1.1559175E-2</v>
      </c>
      <c r="AW292">
        <v>3.4677525000000001E-2</v>
      </c>
      <c r="AX292" s="11" t="s">
        <v>832</v>
      </c>
      <c r="AY292" t="s">
        <v>1143</v>
      </c>
    </row>
    <row r="293" spans="1:51" hidden="1" x14ac:dyDescent="0.25">
      <c r="A293" s="5" t="s">
        <v>37</v>
      </c>
      <c r="B293" s="5" t="s">
        <v>1131</v>
      </c>
      <c r="C293" s="5" t="s">
        <v>15</v>
      </c>
      <c r="D293" s="5"/>
      <c r="E293" s="5" t="s">
        <v>9825</v>
      </c>
      <c r="F293" s="5" t="s">
        <v>1152</v>
      </c>
      <c r="G293" s="6" t="s">
        <v>1153</v>
      </c>
      <c r="H293" s="5" t="s">
        <v>1154</v>
      </c>
      <c r="I293" s="5" t="s">
        <v>929</v>
      </c>
      <c r="J293" s="5" t="s">
        <v>1136</v>
      </c>
      <c r="K293" s="5" t="s">
        <v>1155</v>
      </c>
      <c r="L293" s="5" t="s">
        <v>1138</v>
      </c>
      <c r="M293" s="5">
        <v>2078</v>
      </c>
      <c r="N293" s="5">
        <v>721</v>
      </c>
      <c r="O293" s="5">
        <v>30</v>
      </c>
      <c r="P293" s="5">
        <v>32</v>
      </c>
      <c r="Q293" s="5">
        <v>31</v>
      </c>
      <c r="R293" s="5">
        <v>34</v>
      </c>
      <c r="S293" s="5">
        <v>0</v>
      </c>
      <c r="T293" s="5">
        <v>0</v>
      </c>
      <c r="U293" s="5">
        <v>33</v>
      </c>
      <c r="V293" s="5">
        <v>34</v>
      </c>
      <c r="W293" s="5">
        <v>31</v>
      </c>
      <c r="X293" s="5">
        <v>34</v>
      </c>
      <c r="Y293" s="5">
        <v>35</v>
      </c>
      <c r="Z293" s="5">
        <v>0</v>
      </c>
      <c r="AA293" s="5">
        <v>0</v>
      </c>
      <c r="AB293" s="5">
        <v>33</v>
      </c>
      <c r="AC293" s="5">
        <v>34</v>
      </c>
      <c r="AD293" s="5">
        <v>31</v>
      </c>
      <c r="AE293" s="5">
        <v>34</v>
      </c>
      <c r="AF293" s="5">
        <v>34</v>
      </c>
      <c r="AG293" s="5">
        <v>0</v>
      </c>
      <c r="AH293" s="5">
        <v>0</v>
      </c>
      <c r="AI293" s="5">
        <v>33</v>
      </c>
      <c r="AJ293" s="6">
        <v>34</v>
      </c>
      <c r="AK293" s="5">
        <v>32</v>
      </c>
      <c r="AL293" s="5">
        <v>33</v>
      </c>
      <c r="AM293" s="5">
        <v>34</v>
      </c>
      <c r="AN293" s="5">
        <v>0</v>
      </c>
      <c r="AO293" s="5">
        <v>0</v>
      </c>
      <c r="AP293" s="5">
        <v>31</v>
      </c>
      <c r="AQ293" s="5">
        <v>32</v>
      </c>
      <c r="AR293" s="5">
        <v>32</v>
      </c>
      <c r="AS293" s="5">
        <v>0</v>
      </c>
      <c r="AT293" s="5">
        <f t="shared" si="4"/>
        <v>35</v>
      </c>
      <c r="AU293">
        <v>1</v>
      </c>
      <c r="AV293">
        <v>1.1559175E-2</v>
      </c>
      <c r="AW293">
        <v>1.1559175E-2</v>
      </c>
      <c r="AX293" s="11" t="s">
        <v>832</v>
      </c>
      <c r="AY293" t="s">
        <v>1138</v>
      </c>
    </row>
    <row r="294" spans="1:51" hidden="1" x14ac:dyDescent="0.25">
      <c r="A294" s="5" t="s">
        <v>37</v>
      </c>
      <c r="B294" s="5" t="s">
        <v>1131</v>
      </c>
      <c r="C294" s="5" t="s">
        <v>15</v>
      </c>
      <c r="D294" s="5"/>
      <c r="E294" s="5" t="s">
        <v>9825</v>
      </c>
      <c r="F294" s="5" t="s">
        <v>1156</v>
      </c>
      <c r="G294" s="6" t="s">
        <v>1157</v>
      </c>
      <c r="H294" s="5" t="s">
        <v>1158</v>
      </c>
      <c r="I294" s="5" t="s">
        <v>1135</v>
      </c>
      <c r="J294" s="5" t="s">
        <v>1136</v>
      </c>
      <c r="K294" s="5" t="s">
        <v>1159</v>
      </c>
      <c r="L294" s="5" t="s">
        <v>958</v>
      </c>
      <c r="M294" s="5">
        <v>7096</v>
      </c>
      <c r="N294" s="5">
        <v>2870</v>
      </c>
      <c r="O294" s="5">
        <v>122</v>
      </c>
      <c r="P294" s="5">
        <v>124</v>
      </c>
      <c r="Q294" s="5">
        <v>124</v>
      </c>
      <c r="R294" s="5">
        <v>136</v>
      </c>
      <c r="S294" s="5">
        <v>0</v>
      </c>
      <c r="T294" s="5">
        <v>0</v>
      </c>
      <c r="U294" s="5">
        <v>132</v>
      </c>
      <c r="V294" s="5">
        <v>134</v>
      </c>
      <c r="W294" s="5">
        <v>126</v>
      </c>
      <c r="X294" s="5">
        <v>134</v>
      </c>
      <c r="Y294" s="5">
        <v>136</v>
      </c>
      <c r="Z294" s="5">
        <v>0</v>
      </c>
      <c r="AA294" s="5">
        <v>0</v>
      </c>
      <c r="AB294" s="5">
        <v>132</v>
      </c>
      <c r="AC294" s="5">
        <v>134</v>
      </c>
      <c r="AD294" s="5">
        <v>126</v>
      </c>
      <c r="AE294" s="5">
        <v>136</v>
      </c>
      <c r="AF294" s="5">
        <v>134</v>
      </c>
      <c r="AG294" s="5">
        <v>0</v>
      </c>
      <c r="AH294" s="5">
        <v>0</v>
      </c>
      <c r="AI294" s="5">
        <v>132</v>
      </c>
      <c r="AJ294" s="6">
        <v>134</v>
      </c>
      <c r="AK294" s="5">
        <v>126</v>
      </c>
      <c r="AL294" s="5">
        <v>136</v>
      </c>
      <c r="AM294" s="5">
        <v>134</v>
      </c>
      <c r="AN294" s="5">
        <v>0</v>
      </c>
      <c r="AO294" s="5">
        <v>0</v>
      </c>
      <c r="AP294" s="5">
        <v>126</v>
      </c>
      <c r="AQ294" s="5">
        <v>126</v>
      </c>
      <c r="AR294" s="5">
        <v>126</v>
      </c>
      <c r="AS294" s="5">
        <v>0</v>
      </c>
      <c r="AT294" s="5">
        <f t="shared" si="4"/>
        <v>136</v>
      </c>
      <c r="AU294">
        <v>2</v>
      </c>
      <c r="AV294">
        <v>1.1559175E-2</v>
      </c>
      <c r="AW294">
        <v>2.3118349999999999E-2</v>
      </c>
      <c r="AX294" s="11" t="s">
        <v>587</v>
      </c>
      <c r="AY294" t="s">
        <v>958</v>
      </c>
    </row>
    <row r="295" spans="1:51" hidden="1" x14ac:dyDescent="0.25">
      <c r="A295" s="5" t="s">
        <v>37</v>
      </c>
      <c r="B295" s="5" t="s">
        <v>1131</v>
      </c>
      <c r="C295" s="5" t="s">
        <v>15</v>
      </c>
      <c r="D295" s="5"/>
      <c r="E295" s="5" t="s">
        <v>9825</v>
      </c>
      <c r="F295" s="5" t="s">
        <v>1160</v>
      </c>
      <c r="G295" s="6" t="s">
        <v>1161</v>
      </c>
      <c r="H295" s="5" t="s">
        <v>1162</v>
      </c>
      <c r="I295" s="5" t="s">
        <v>16</v>
      </c>
      <c r="J295" s="5" t="s">
        <v>1136</v>
      </c>
      <c r="K295" s="5" t="s">
        <v>1163</v>
      </c>
      <c r="L295" s="5" t="s">
        <v>489</v>
      </c>
      <c r="M295" s="5">
        <v>5129</v>
      </c>
      <c r="N295" s="5">
        <v>3440</v>
      </c>
      <c r="O295" s="5">
        <v>145</v>
      </c>
      <c r="P295" s="5">
        <v>148</v>
      </c>
      <c r="Q295" s="5">
        <v>151</v>
      </c>
      <c r="R295" s="5">
        <v>161</v>
      </c>
      <c r="S295" s="5">
        <v>0</v>
      </c>
      <c r="T295" s="5">
        <v>0</v>
      </c>
      <c r="U295" s="5">
        <v>158</v>
      </c>
      <c r="V295" s="5">
        <v>162</v>
      </c>
      <c r="W295" s="5">
        <v>151</v>
      </c>
      <c r="X295" s="5">
        <v>162</v>
      </c>
      <c r="Y295" s="5">
        <v>161</v>
      </c>
      <c r="Z295" s="5">
        <v>0</v>
      </c>
      <c r="AA295" s="5">
        <v>0</v>
      </c>
      <c r="AB295" s="5">
        <v>158</v>
      </c>
      <c r="AC295" s="5">
        <v>162</v>
      </c>
      <c r="AD295" s="5">
        <v>151</v>
      </c>
      <c r="AE295" s="5">
        <v>161</v>
      </c>
      <c r="AF295" s="5">
        <v>161</v>
      </c>
      <c r="AG295" s="5">
        <v>0</v>
      </c>
      <c r="AH295" s="5">
        <v>0</v>
      </c>
      <c r="AI295" s="5">
        <v>157</v>
      </c>
      <c r="AJ295" s="6">
        <v>162</v>
      </c>
      <c r="AK295" s="5">
        <v>151</v>
      </c>
      <c r="AL295" s="5">
        <v>162</v>
      </c>
      <c r="AM295" s="5">
        <v>163</v>
      </c>
      <c r="AN295" s="5">
        <v>0</v>
      </c>
      <c r="AO295" s="5">
        <v>0</v>
      </c>
      <c r="AP295" s="5">
        <v>150</v>
      </c>
      <c r="AQ295" s="5">
        <v>152</v>
      </c>
      <c r="AR295" s="5">
        <v>151</v>
      </c>
      <c r="AS295" s="5">
        <v>0</v>
      </c>
      <c r="AT295" s="5">
        <f t="shared" si="4"/>
        <v>163</v>
      </c>
      <c r="AU295">
        <v>27</v>
      </c>
      <c r="AV295">
        <v>2.1883875000000001E-2</v>
      </c>
      <c r="AW295">
        <v>0.59086462500000003</v>
      </c>
      <c r="AX295" s="11" t="s">
        <v>10048</v>
      </c>
      <c r="AY295" t="s">
        <v>489</v>
      </c>
    </row>
    <row r="296" spans="1:51" hidden="1" x14ac:dyDescent="0.25">
      <c r="A296" s="5" t="s">
        <v>37</v>
      </c>
      <c r="B296" s="5" t="s">
        <v>1131</v>
      </c>
      <c r="C296" s="5" t="s">
        <v>15</v>
      </c>
      <c r="D296" s="5"/>
      <c r="E296" s="5" t="s">
        <v>9825</v>
      </c>
      <c r="F296" s="5" t="s">
        <v>1164</v>
      </c>
      <c r="G296" s="6" t="s">
        <v>1165</v>
      </c>
      <c r="H296" s="5" t="s">
        <v>1166</v>
      </c>
      <c r="I296" s="5" t="s">
        <v>1135</v>
      </c>
      <c r="J296" s="5" t="s">
        <v>1136</v>
      </c>
      <c r="K296" s="5" t="s">
        <v>1167</v>
      </c>
      <c r="L296" s="5" t="s">
        <v>1168</v>
      </c>
      <c r="M296" s="5">
        <v>480</v>
      </c>
      <c r="N296" s="5">
        <v>289</v>
      </c>
      <c r="O296" s="5">
        <v>12</v>
      </c>
      <c r="P296" s="5">
        <v>12</v>
      </c>
      <c r="Q296" s="5">
        <v>13</v>
      </c>
      <c r="R296" s="5">
        <v>13</v>
      </c>
      <c r="S296" s="5">
        <v>0</v>
      </c>
      <c r="T296" s="5">
        <v>0</v>
      </c>
      <c r="U296" s="5">
        <v>13</v>
      </c>
      <c r="V296" s="5">
        <v>14</v>
      </c>
      <c r="W296" s="5">
        <v>13</v>
      </c>
      <c r="X296" s="5">
        <v>14</v>
      </c>
      <c r="Y296" s="5">
        <v>13</v>
      </c>
      <c r="Z296" s="5">
        <v>0</v>
      </c>
      <c r="AA296" s="5">
        <v>0</v>
      </c>
      <c r="AB296" s="5">
        <v>13</v>
      </c>
      <c r="AC296" s="5">
        <v>14</v>
      </c>
      <c r="AD296" s="5">
        <v>13</v>
      </c>
      <c r="AE296" s="5">
        <v>13</v>
      </c>
      <c r="AF296" s="5">
        <v>13</v>
      </c>
      <c r="AG296" s="5">
        <v>0</v>
      </c>
      <c r="AH296" s="5">
        <v>0</v>
      </c>
      <c r="AI296" s="5">
        <v>12</v>
      </c>
      <c r="AJ296" s="6">
        <v>14</v>
      </c>
      <c r="AK296" s="5">
        <v>13</v>
      </c>
      <c r="AL296" s="5">
        <v>14</v>
      </c>
      <c r="AM296" s="5">
        <v>14</v>
      </c>
      <c r="AN296" s="5">
        <v>0</v>
      </c>
      <c r="AO296" s="5">
        <v>0</v>
      </c>
      <c r="AP296" s="5">
        <v>13</v>
      </c>
      <c r="AQ296" s="5">
        <v>13</v>
      </c>
      <c r="AR296" s="5">
        <v>13</v>
      </c>
      <c r="AS296" s="5">
        <v>0</v>
      </c>
      <c r="AT296" s="5">
        <f t="shared" si="4"/>
        <v>14</v>
      </c>
      <c r="AU296">
        <v>1</v>
      </c>
      <c r="AV296">
        <v>1.1559175E-2</v>
      </c>
      <c r="AW296">
        <v>1.1559175E-2</v>
      </c>
      <c r="AX296" s="11" t="s">
        <v>587</v>
      </c>
      <c r="AY296" t="s">
        <v>1168</v>
      </c>
    </row>
    <row r="297" spans="1:51" hidden="1" x14ac:dyDescent="0.25">
      <c r="A297" s="5" t="s">
        <v>37</v>
      </c>
      <c r="B297" s="5" t="s">
        <v>1131</v>
      </c>
      <c r="C297" s="5" t="s">
        <v>15</v>
      </c>
      <c r="D297" s="5"/>
      <c r="E297" s="5" t="s">
        <v>9825</v>
      </c>
      <c r="F297" s="5" t="s">
        <v>1169</v>
      </c>
      <c r="G297" s="6" t="s">
        <v>1170</v>
      </c>
      <c r="H297" s="5" t="s">
        <v>1171</v>
      </c>
      <c r="I297" s="5" t="s">
        <v>198</v>
      </c>
      <c r="J297" s="5" t="s">
        <v>1136</v>
      </c>
      <c r="K297" s="5" t="s">
        <v>1172</v>
      </c>
      <c r="L297" s="5" t="s">
        <v>1173</v>
      </c>
      <c r="M297" s="5">
        <v>480</v>
      </c>
      <c r="N297" s="5">
        <v>289</v>
      </c>
      <c r="O297" s="5">
        <v>12</v>
      </c>
      <c r="P297" s="5">
        <v>12</v>
      </c>
      <c r="Q297" s="5">
        <v>13</v>
      </c>
      <c r="R297" s="5">
        <v>13</v>
      </c>
      <c r="S297" s="5">
        <v>0</v>
      </c>
      <c r="T297" s="5">
        <v>0</v>
      </c>
      <c r="U297" s="5">
        <v>13</v>
      </c>
      <c r="V297" s="5">
        <v>14</v>
      </c>
      <c r="W297" s="5">
        <v>13</v>
      </c>
      <c r="X297" s="5">
        <v>14</v>
      </c>
      <c r="Y297" s="5">
        <v>13</v>
      </c>
      <c r="Z297" s="5">
        <v>0</v>
      </c>
      <c r="AA297" s="5">
        <v>0</v>
      </c>
      <c r="AB297" s="5">
        <v>13</v>
      </c>
      <c r="AC297" s="5">
        <v>14</v>
      </c>
      <c r="AD297" s="5">
        <v>13</v>
      </c>
      <c r="AE297" s="5">
        <v>13</v>
      </c>
      <c r="AF297" s="5">
        <v>13</v>
      </c>
      <c r="AG297" s="5">
        <v>0</v>
      </c>
      <c r="AH297" s="5">
        <v>0</v>
      </c>
      <c r="AI297" s="5">
        <v>12</v>
      </c>
      <c r="AJ297" s="6">
        <v>14</v>
      </c>
      <c r="AK297" s="5">
        <v>13</v>
      </c>
      <c r="AL297" s="5">
        <v>14</v>
      </c>
      <c r="AM297" s="5">
        <v>14</v>
      </c>
      <c r="AN297" s="5">
        <v>0</v>
      </c>
      <c r="AO297" s="5">
        <v>0</v>
      </c>
      <c r="AP297" s="5">
        <v>13</v>
      </c>
      <c r="AQ297" s="5">
        <v>13</v>
      </c>
      <c r="AR297" s="5">
        <v>13</v>
      </c>
      <c r="AS297" s="5">
        <v>0</v>
      </c>
      <c r="AT297" s="5">
        <f t="shared" si="4"/>
        <v>14</v>
      </c>
      <c r="AU297">
        <v>1</v>
      </c>
      <c r="AV297">
        <v>1.1559175E-2</v>
      </c>
      <c r="AW297">
        <v>1.1559175E-2</v>
      </c>
      <c r="AX297" s="11" t="s">
        <v>587</v>
      </c>
      <c r="AY297" t="s">
        <v>1173</v>
      </c>
    </row>
    <row r="298" spans="1:51" hidden="1" x14ac:dyDescent="0.25">
      <c r="A298" s="5" t="s">
        <v>37</v>
      </c>
      <c r="B298" s="5" t="s">
        <v>1131</v>
      </c>
      <c r="C298" s="5" t="s">
        <v>15</v>
      </c>
      <c r="D298" s="5"/>
      <c r="E298" s="5" t="s">
        <v>9825</v>
      </c>
      <c r="F298" s="5" t="s">
        <v>1174</v>
      </c>
      <c r="G298" s="6" t="s">
        <v>1175</v>
      </c>
      <c r="H298" s="5" t="s">
        <v>1176</v>
      </c>
      <c r="I298" s="5" t="s">
        <v>30</v>
      </c>
      <c r="J298" s="5" t="s">
        <v>1136</v>
      </c>
      <c r="K298" s="5" t="s">
        <v>1177</v>
      </c>
      <c r="L298" s="5" t="s">
        <v>1178</v>
      </c>
      <c r="M298" s="5">
        <v>160</v>
      </c>
      <c r="N298" s="5">
        <v>65</v>
      </c>
      <c r="O298" s="5">
        <v>2</v>
      </c>
      <c r="P298" s="5">
        <v>3</v>
      </c>
      <c r="Q298" s="5">
        <v>3</v>
      </c>
      <c r="R298" s="5">
        <v>4</v>
      </c>
      <c r="S298" s="5">
        <v>0</v>
      </c>
      <c r="T298" s="5">
        <v>0</v>
      </c>
      <c r="U298" s="5">
        <v>3</v>
      </c>
      <c r="V298" s="5">
        <v>3</v>
      </c>
      <c r="W298" s="5">
        <v>3</v>
      </c>
      <c r="X298" s="5">
        <v>1</v>
      </c>
      <c r="Y298" s="5">
        <v>4</v>
      </c>
      <c r="Z298" s="5">
        <v>0</v>
      </c>
      <c r="AA298" s="5">
        <v>0</v>
      </c>
      <c r="AB298" s="5">
        <v>2</v>
      </c>
      <c r="AC298" s="5">
        <v>4</v>
      </c>
      <c r="AD298" s="5">
        <v>4</v>
      </c>
      <c r="AE298" s="5">
        <v>2</v>
      </c>
      <c r="AF298" s="5">
        <v>2</v>
      </c>
      <c r="AG298" s="5">
        <v>0</v>
      </c>
      <c r="AH298" s="5">
        <v>0</v>
      </c>
      <c r="AI298" s="5">
        <v>3</v>
      </c>
      <c r="AJ298" s="6">
        <v>3</v>
      </c>
      <c r="AK298" s="5">
        <v>2</v>
      </c>
      <c r="AL298" s="5">
        <v>4</v>
      </c>
      <c r="AM298" s="5">
        <v>3</v>
      </c>
      <c r="AN298" s="5">
        <v>0</v>
      </c>
      <c r="AO298" s="5">
        <v>0</v>
      </c>
      <c r="AP298" s="5">
        <v>2</v>
      </c>
      <c r="AQ298" s="5">
        <v>4</v>
      </c>
      <c r="AR298" s="5">
        <v>4</v>
      </c>
      <c r="AS298" s="5">
        <v>0</v>
      </c>
      <c r="AT298" s="5">
        <f t="shared" si="4"/>
        <v>4</v>
      </c>
      <c r="AU298">
        <v>1</v>
      </c>
      <c r="AV298">
        <v>4.3767750000000001E-2</v>
      </c>
      <c r="AW298">
        <v>4.3767750000000001E-2</v>
      </c>
      <c r="AX298" s="11" t="s">
        <v>587</v>
      </c>
      <c r="AY298" t="s">
        <v>1178</v>
      </c>
    </row>
    <row r="299" spans="1:51" hidden="1" x14ac:dyDescent="0.25">
      <c r="A299" s="5" t="s">
        <v>37</v>
      </c>
      <c r="B299" s="5" t="s">
        <v>1131</v>
      </c>
      <c r="C299" s="5" t="s">
        <v>15</v>
      </c>
      <c r="D299" s="5"/>
      <c r="E299" s="5" t="s">
        <v>9825</v>
      </c>
      <c r="F299" s="5" t="s">
        <v>1179</v>
      </c>
      <c r="G299" s="6" t="s">
        <v>1180</v>
      </c>
      <c r="H299" s="5" t="s">
        <v>1181</v>
      </c>
      <c r="I299" s="5" t="s">
        <v>1135</v>
      </c>
      <c r="J299" s="5" t="s">
        <v>1136</v>
      </c>
      <c r="K299" s="5" t="s">
        <v>1182</v>
      </c>
      <c r="L299" s="5" t="s">
        <v>1183</v>
      </c>
      <c r="M299" s="5">
        <v>960</v>
      </c>
      <c r="N299" s="5">
        <v>578</v>
      </c>
      <c r="O299" s="5">
        <v>24</v>
      </c>
      <c r="P299" s="5">
        <v>24</v>
      </c>
      <c r="Q299" s="5">
        <v>26</v>
      </c>
      <c r="R299" s="5">
        <v>26</v>
      </c>
      <c r="S299" s="5">
        <v>0</v>
      </c>
      <c r="T299" s="5">
        <v>0</v>
      </c>
      <c r="U299" s="5">
        <v>26</v>
      </c>
      <c r="V299" s="5">
        <v>28</v>
      </c>
      <c r="W299" s="5">
        <v>26</v>
      </c>
      <c r="X299" s="5">
        <v>28</v>
      </c>
      <c r="Y299" s="5">
        <v>26</v>
      </c>
      <c r="Z299" s="5">
        <v>0</v>
      </c>
      <c r="AA299" s="5">
        <v>0</v>
      </c>
      <c r="AB299" s="5">
        <v>26</v>
      </c>
      <c r="AC299" s="5">
        <v>28</v>
      </c>
      <c r="AD299" s="5">
        <v>26</v>
      </c>
      <c r="AE299" s="5">
        <v>26</v>
      </c>
      <c r="AF299" s="5">
        <v>26</v>
      </c>
      <c r="AG299" s="5">
        <v>0</v>
      </c>
      <c r="AH299" s="5">
        <v>0</v>
      </c>
      <c r="AI299" s="5">
        <v>24</v>
      </c>
      <c r="AJ299" s="6">
        <v>28</v>
      </c>
      <c r="AK299" s="5">
        <v>26</v>
      </c>
      <c r="AL299" s="5">
        <v>28</v>
      </c>
      <c r="AM299" s="5">
        <v>28</v>
      </c>
      <c r="AN299" s="5">
        <v>0</v>
      </c>
      <c r="AO299" s="5">
        <v>0</v>
      </c>
      <c r="AP299" s="5">
        <v>26</v>
      </c>
      <c r="AQ299" s="5">
        <v>26</v>
      </c>
      <c r="AR299" s="5">
        <v>26</v>
      </c>
      <c r="AS299" s="5">
        <v>0</v>
      </c>
      <c r="AT299" s="5">
        <f t="shared" si="4"/>
        <v>28</v>
      </c>
      <c r="AU299">
        <v>1</v>
      </c>
      <c r="AV299">
        <v>1.1559175E-2</v>
      </c>
      <c r="AW299">
        <v>1.1559175E-2</v>
      </c>
      <c r="AX299" s="11" t="s">
        <v>807</v>
      </c>
      <c r="AY299" t="s">
        <v>1183</v>
      </c>
    </row>
    <row r="300" spans="1:51" hidden="1" x14ac:dyDescent="0.25">
      <c r="A300" s="5" t="s">
        <v>37</v>
      </c>
      <c r="B300" s="5" t="s">
        <v>1131</v>
      </c>
      <c r="C300" s="5" t="s">
        <v>15</v>
      </c>
      <c r="D300" s="5"/>
      <c r="E300" s="5" t="s">
        <v>9825</v>
      </c>
      <c r="F300" s="5" t="s">
        <v>1184</v>
      </c>
      <c r="G300" s="6" t="s">
        <v>1185</v>
      </c>
      <c r="H300" s="5" t="s">
        <v>1186</v>
      </c>
      <c r="I300" s="5" t="s">
        <v>14</v>
      </c>
      <c r="J300" s="5" t="s">
        <v>1136</v>
      </c>
      <c r="K300" s="5" t="s">
        <v>1187</v>
      </c>
      <c r="L300" s="5" t="s">
        <v>1070</v>
      </c>
      <c r="M300" s="5">
        <v>224</v>
      </c>
      <c r="N300" s="5">
        <v>342</v>
      </c>
      <c r="O300" s="5">
        <v>14</v>
      </c>
      <c r="P300" s="5">
        <v>14</v>
      </c>
      <c r="Q300" s="5">
        <v>16</v>
      </c>
      <c r="R300" s="5">
        <v>15</v>
      </c>
      <c r="S300" s="5">
        <v>0</v>
      </c>
      <c r="T300" s="5">
        <v>0</v>
      </c>
      <c r="U300" s="5">
        <v>16</v>
      </c>
      <c r="V300" s="5">
        <v>17</v>
      </c>
      <c r="W300" s="5">
        <v>15</v>
      </c>
      <c r="X300" s="5">
        <v>16</v>
      </c>
      <c r="Y300" s="5">
        <v>15</v>
      </c>
      <c r="Z300" s="5">
        <v>0</v>
      </c>
      <c r="AA300" s="5">
        <v>0</v>
      </c>
      <c r="AB300" s="5">
        <v>16</v>
      </c>
      <c r="AC300" s="5">
        <v>16</v>
      </c>
      <c r="AD300" s="5">
        <v>16</v>
      </c>
      <c r="AE300" s="5">
        <v>16</v>
      </c>
      <c r="AF300" s="5">
        <v>15</v>
      </c>
      <c r="AG300" s="5">
        <v>0</v>
      </c>
      <c r="AH300" s="5">
        <v>0</v>
      </c>
      <c r="AI300" s="5">
        <v>14</v>
      </c>
      <c r="AJ300" s="6">
        <v>16</v>
      </c>
      <c r="AK300" s="5">
        <v>16</v>
      </c>
      <c r="AL300" s="5">
        <v>17</v>
      </c>
      <c r="AM300" s="5">
        <v>16</v>
      </c>
      <c r="AN300" s="5">
        <v>0</v>
      </c>
      <c r="AO300" s="5">
        <v>0</v>
      </c>
      <c r="AP300" s="5">
        <v>16</v>
      </c>
      <c r="AQ300" s="5">
        <v>15</v>
      </c>
      <c r="AR300" s="5">
        <v>15</v>
      </c>
      <c r="AS300" s="5">
        <v>0</v>
      </c>
      <c r="AT300" s="5">
        <f t="shared" si="4"/>
        <v>17</v>
      </c>
      <c r="AU300">
        <v>1</v>
      </c>
      <c r="AV300">
        <v>2.1883875000000001E-2</v>
      </c>
      <c r="AW300">
        <v>2.1883875000000001E-2</v>
      </c>
      <c r="AX300" s="11" t="s">
        <v>10048</v>
      </c>
      <c r="AY300" t="s">
        <v>1070</v>
      </c>
    </row>
    <row r="301" spans="1:51" hidden="1" x14ac:dyDescent="0.25">
      <c r="A301" s="5" t="s">
        <v>37</v>
      </c>
      <c r="B301" s="5" t="s">
        <v>1131</v>
      </c>
      <c r="C301" s="5" t="s">
        <v>15</v>
      </c>
      <c r="D301" s="5"/>
      <c r="E301" s="5" t="s">
        <v>9825</v>
      </c>
      <c r="F301" s="5" t="s">
        <v>1188</v>
      </c>
      <c r="G301" s="6" t="s">
        <v>1189</v>
      </c>
      <c r="H301" s="5" t="s">
        <v>1190</v>
      </c>
      <c r="I301" s="5" t="s">
        <v>929</v>
      </c>
      <c r="J301" s="5" t="s">
        <v>1136</v>
      </c>
      <c r="K301" s="5" t="s">
        <v>1191</v>
      </c>
      <c r="L301" s="5" t="s">
        <v>1192</v>
      </c>
      <c r="M301" s="5">
        <v>5129</v>
      </c>
      <c r="N301" s="5">
        <v>3440</v>
      </c>
      <c r="O301" s="5">
        <v>145</v>
      </c>
      <c r="P301" s="5">
        <v>148</v>
      </c>
      <c r="Q301" s="5">
        <v>151</v>
      </c>
      <c r="R301" s="5">
        <v>161</v>
      </c>
      <c r="S301" s="5">
        <v>0</v>
      </c>
      <c r="T301" s="5">
        <v>0</v>
      </c>
      <c r="U301" s="5">
        <v>158</v>
      </c>
      <c r="V301" s="5">
        <v>162</v>
      </c>
      <c r="W301" s="5">
        <v>151</v>
      </c>
      <c r="X301" s="5">
        <v>162</v>
      </c>
      <c r="Y301" s="5">
        <v>161</v>
      </c>
      <c r="Z301" s="5">
        <v>0</v>
      </c>
      <c r="AA301" s="5">
        <v>0</v>
      </c>
      <c r="AB301" s="5">
        <v>158</v>
      </c>
      <c r="AC301" s="5">
        <v>162</v>
      </c>
      <c r="AD301" s="5">
        <v>151</v>
      </c>
      <c r="AE301" s="5">
        <v>161</v>
      </c>
      <c r="AF301" s="5">
        <v>161</v>
      </c>
      <c r="AG301" s="5">
        <v>0</v>
      </c>
      <c r="AH301" s="5">
        <v>0</v>
      </c>
      <c r="AI301" s="5">
        <v>157</v>
      </c>
      <c r="AJ301" s="6">
        <v>162</v>
      </c>
      <c r="AK301" s="5">
        <v>151</v>
      </c>
      <c r="AL301" s="5">
        <v>162</v>
      </c>
      <c r="AM301" s="5">
        <v>163</v>
      </c>
      <c r="AN301" s="5">
        <v>0</v>
      </c>
      <c r="AO301" s="5">
        <v>0</v>
      </c>
      <c r="AP301" s="5">
        <v>150</v>
      </c>
      <c r="AQ301" s="5">
        <v>152</v>
      </c>
      <c r="AR301" s="5">
        <v>151</v>
      </c>
      <c r="AS301" s="5">
        <v>0</v>
      </c>
      <c r="AT301" s="5">
        <f t="shared" si="4"/>
        <v>163</v>
      </c>
      <c r="AU301">
        <v>1</v>
      </c>
      <c r="AV301">
        <v>1.1559175E-2</v>
      </c>
      <c r="AW301">
        <v>1.1559175E-2</v>
      </c>
      <c r="AX301" s="11" t="s">
        <v>10048</v>
      </c>
      <c r="AY301" t="s">
        <v>1192</v>
      </c>
    </row>
    <row r="302" spans="1:51" hidden="1" x14ac:dyDescent="0.25">
      <c r="A302" s="5" t="s">
        <v>37</v>
      </c>
      <c r="B302" s="5" t="s">
        <v>1131</v>
      </c>
      <c r="C302" s="5" t="s">
        <v>15</v>
      </c>
      <c r="D302" s="5"/>
      <c r="E302" s="5" t="s">
        <v>9825</v>
      </c>
      <c r="F302" s="5" t="s">
        <v>1193</v>
      </c>
      <c r="G302" s="6" t="s">
        <v>1194</v>
      </c>
      <c r="H302" s="5" t="s">
        <v>1195</v>
      </c>
      <c r="I302" s="5" t="s">
        <v>929</v>
      </c>
      <c r="J302" s="5" t="s">
        <v>1136</v>
      </c>
      <c r="K302" s="5" t="s">
        <v>1191</v>
      </c>
      <c r="L302" s="5" t="s">
        <v>1192</v>
      </c>
      <c r="M302" s="5">
        <v>5129</v>
      </c>
      <c r="N302" s="5">
        <v>3440</v>
      </c>
      <c r="O302" s="5">
        <v>145</v>
      </c>
      <c r="P302" s="5">
        <v>148</v>
      </c>
      <c r="Q302" s="5">
        <v>151</v>
      </c>
      <c r="R302" s="5">
        <v>161</v>
      </c>
      <c r="S302" s="5">
        <v>0</v>
      </c>
      <c r="T302" s="5">
        <v>0</v>
      </c>
      <c r="U302" s="5">
        <v>158</v>
      </c>
      <c r="V302" s="5">
        <v>162</v>
      </c>
      <c r="W302" s="5">
        <v>151</v>
      </c>
      <c r="X302" s="5">
        <v>162</v>
      </c>
      <c r="Y302" s="5">
        <v>161</v>
      </c>
      <c r="Z302" s="5">
        <v>0</v>
      </c>
      <c r="AA302" s="5">
        <v>0</v>
      </c>
      <c r="AB302" s="5">
        <v>158</v>
      </c>
      <c r="AC302" s="5">
        <v>162</v>
      </c>
      <c r="AD302" s="5">
        <v>151</v>
      </c>
      <c r="AE302" s="5">
        <v>161</v>
      </c>
      <c r="AF302" s="5">
        <v>161</v>
      </c>
      <c r="AG302" s="5">
        <v>0</v>
      </c>
      <c r="AH302" s="5">
        <v>0</v>
      </c>
      <c r="AI302" s="5">
        <v>157</v>
      </c>
      <c r="AJ302" s="6">
        <v>162</v>
      </c>
      <c r="AK302" s="5">
        <v>151</v>
      </c>
      <c r="AL302" s="5">
        <v>162</v>
      </c>
      <c r="AM302" s="5">
        <v>163</v>
      </c>
      <c r="AN302" s="5">
        <v>0</v>
      </c>
      <c r="AO302" s="5">
        <v>0</v>
      </c>
      <c r="AP302" s="5">
        <v>150</v>
      </c>
      <c r="AQ302" s="5">
        <v>152</v>
      </c>
      <c r="AR302" s="5">
        <v>151</v>
      </c>
      <c r="AS302" s="5">
        <v>0</v>
      </c>
      <c r="AT302" s="5">
        <f t="shared" si="4"/>
        <v>163</v>
      </c>
      <c r="AU302">
        <v>1</v>
      </c>
      <c r="AV302">
        <v>1.1559175E-2</v>
      </c>
      <c r="AW302">
        <v>1.1559175E-2</v>
      </c>
      <c r="AX302" s="11" t="s">
        <v>10048</v>
      </c>
      <c r="AY302" t="s">
        <v>1192</v>
      </c>
    </row>
    <row r="303" spans="1:51" hidden="1" x14ac:dyDescent="0.25">
      <c r="A303" s="5" t="s">
        <v>37</v>
      </c>
      <c r="B303" s="5" t="s">
        <v>1131</v>
      </c>
      <c r="C303" s="5" t="s">
        <v>15</v>
      </c>
      <c r="D303" s="5"/>
      <c r="E303" s="5" t="s">
        <v>9825</v>
      </c>
      <c r="F303" s="5" t="s">
        <v>1196</v>
      </c>
      <c r="G303" s="6" t="s">
        <v>1197</v>
      </c>
      <c r="H303" s="5" t="s">
        <v>1198</v>
      </c>
      <c r="I303" s="5" t="s">
        <v>33</v>
      </c>
      <c r="J303" s="5" t="s">
        <v>1136</v>
      </c>
      <c r="K303" s="5" t="s">
        <v>1199</v>
      </c>
      <c r="L303" s="5" t="s">
        <v>1200</v>
      </c>
      <c r="M303" s="5">
        <v>4686</v>
      </c>
      <c r="N303" s="5">
        <v>4568</v>
      </c>
      <c r="O303" s="5">
        <v>192</v>
      </c>
      <c r="P303" s="5">
        <v>196</v>
      </c>
      <c r="Q303" s="5">
        <v>200</v>
      </c>
      <c r="R303" s="5">
        <v>215</v>
      </c>
      <c r="S303" s="5">
        <v>0</v>
      </c>
      <c r="T303" s="5">
        <v>0</v>
      </c>
      <c r="U303" s="5">
        <v>210</v>
      </c>
      <c r="V303" s="5">
        <v>215</v>
      </c>
      <c r="W303" s="5">
        <v>200</v>
      </c>
      <c r="X303" s="5">
        <v>215</v>
      </c>
      <c r="Y303" s="5">
        <v>215</v>
      </c>
      <c r="Z303" s="5">
        <v>0</v>
      </c>
      <c r="AA303" s="5">
        <v>0</v>
      </c>
      <c r="AB303" s="5">
        <v>210</v>
      </c>
      <c r="AC303" s="5">
        <v>215</v>
      </c>
      <c r="AD303" s="5">
        <v>200</v>
      </c>
      <c r="AE303" s="5">
        <v>215</v>
      </c>
      <c r="AF303" s="5">
        <v>215</v>
      </c>
      <c r="AG303" s="5">
        <v>0</v>
      </c>
      <c r="AH303" s="5">
        <v>0</v>
      </c>
      <c r="AI303" s="5">
        <v>210</v>
      </c>
      <c r="AJ303" s="6">
        <v>215</v>
      </c>
      <c r="AK303" s="5">
        <v>201</v>
      </c>
      <c r="AL303" s="5">
        <v>215</v>
      </c>
      <c r="AM303" s="5">
        <v>215</v>
      </c>
      <c r="AN303" s="5">
        <v>0</v>
      </c>
      <c r="AO303" s="5">
        <v>0</v>
      </c>
      <c r="AP303" s="5">
        <v>196</v>
      </c>
      <c r="AQ303" s="5">
        <v>201</v>
      </c>
      <c r="AR303" s="5">
        <v>202</v>
      </c>
      <c r="AS303" s="5">
        <v>0</v>
      </c>
      <c r="AT303" s="5">
        <f t="shared" si="4"/>
        <v>215</v>
      </c>
      <c r="AU303">
        <v>18</v>
      </c>
      <c r="AV303">
        <v>2.1883875000000001E-2</v>
      </c>
      <c r="AW303">
        <v>0.39390975</v>
      </c>
      <c r="AX303" s="11" t="s">
        <v>807</v>
      </c>
      <c r="AY303" t="s">
        <v>1200</v>
      </c>
    </row>
    <row r="304" spans="1:51" hidden="1" x14ac:dyDescent="0.25">
      <c r="A304" s="5" t="s">
        <v>37</v>
      </c>
      <c r="B304" s="5" t="s">
        <v>1131</v>
      </c>
      <c r="C304" s="5" t="s">
        <v>15</v>
      </c>
      <c r="D304" s="5"/>
      <c r="E304" s="5" t="s">
        <v>9825</v>
      </c>
      <c r="F304" s="5" t="s">
        <v>1201</v>
      </c>
      <c r="G304" s="6" t="s">
        <v>1202</v>
      </c>
      <c r="H304" s="5" t="s">
        <v>1203</v>
      </c>
      <c r="I304" s="5" t="s">
        <v>14</v>
      </c>
      <c r="J304" s="5" t="s">
        <v>1136</v>
      </c>
      <c r="K304" s="5" t="s">
        <v>1204</v>
      </c>
      <c r="L304" s="5" t="s">
        <v>1200</v>
      </c>
      <c r="M304" s="5">
        <v>1175</v>
      </c>
      <c r="N304" s="5">
        <v>1881</v>
      </c>
      <c r="O304" s="5">
        <v>79</v>
      </c>
      <c r="P304" s="5">
        <v>81</v>
      </c>
      <c r="Q304" s="5">
        <v>83</v>
      </c>
      <c r="R304" s="5">
        <v>88</v>
      </c>
      <c r="S304" s="5">
        <v>0</v>
      </c>
      <c r="T304" s="5">
        <v>0</v>
      </c>
      <c r="U304" s="5">
        <v>86</v>
      </c>
      <c r="V304" s="5">
        <v>88</v>
      </c>
      <c r="W304" s="5">
        <v>83</v>
      </c>
      <c r="X304" s="5">
        <v>88</v>
      </c>
      <c r="Y304" s="5">
        <v>88</v>
      </c>
      <c r="Z304" s="5">
        <v>0</v>
      </c>
      <c r="AA304" s="5">
        <v>0</v>
      </c>
      <c r="AB304" s="5">
        <v>86</v>
      </c>
      <c r="AC304" s="5">
        <v>88</v>
      </c>
      <c r="AD304" s="5">
        <v>83</v>
      </c>
      <c r="AE304" s="5">
        <v>88</v>
      </c>
      <c r="AF304" s="5">
        <v>88</v>
      </c>
      <c r="AG304" s="5">
        <v>0</v>
      </c>
      <c r="AH304" s="5">
        <v>0</v>
      </c>
      <c r="AI304" s="5">
        <v>87</v>
      </c>
      <c r="AJ304" s="6">
        <v>89</v>
      </c>
      <c r="AK304" s="5">
        <v>83</v>
      </c>
      <c r="AL304" s="5">
        <v>89</v>
      </c>
      <c r="AM304" s="5">
        <v>89</v>
      </c>
      <c r="AN304" s="5">
        <v>0</v>
      </c>
      <c r="AO304" s="5">
        <v>0</v>
      </c>
      <c r="AP304" s="5">
        <v>81</v>
      </c>
      <c r="AQ304" s="5">
        <v>83</v>
      </c>
      <c r="AR304" s="5">
        <v>83</v>
      </c>
      <c r="AS304" s="5">
        <v>0</v>
      </c>
      <c r="AT304" s="5">
        <f t="shared" si="4"/>
        <v>89</v>
      </c>
      <c r="AU304">
        <v>3</v>
      </c>
      <c r="AV304">
        <v>1.1559175E-2</v>
      </c>
      <c r="AW304">
        <v>3.4677525000000001E-2</v>
      </c>
      <c r="AX304" s="11" t="s">
        <v>807</v>
      </c>
      <c r="AY304" t="s">
        <v>1200</v>
      </c>
    </row>
    <row r="305" spans="1:51" hidden="1" x14ac:dyDescent="0.25">
      <c r="A305" s="5" t="s">
        <v>37</v>
      </c>
      <c r="B305" s="5" t="s">
        <v>1131</v>
      </c>
      <c r="C305" s="5" t="s">
        <v>15</v>
      </c>
      <c r="D305" s="5"/>
      <c r="E305" s="5" t="s">
        <v>9825</v>
      </c>
      <c r="F305" s="5" t="s">
        <v>1205</v>
      </c>
      <c r="G305" s="6" t="s">
        <v>1206</v>
      </c>
      <c r="H305" s="5" t="s">
        <v>1207</v>
      </c>
      <c r="I305" s="5" t="s">
        <v>1208</v>
      </c>
      <c r="J305" s="5" t="s">
        <v>1136</v>
      </c>
      <c r="K305" s="5" t="s">
        <v>1209</v>
      </c>
      <c r="L305" s="5" t="s">
        <v>1210</v>
      </c>
      <c r="M305" s="5">
        <v>3548</v>
      </c>
      <c r="N305" s="5">
        <v>1435</v>
      </c>
      <c r="O305" s="5">
        <v>61</v>
      </c>
      <c r="P305" s="5">
        <v>62</v>
      </c>
      <c r="Q305" s="5">
        <v>62</v>
      </c>
      <c r="R305" s="5">
        <v>68</v>
      </c>
      <c r="S305" s="5">
        <v>0</v>
      </c>
      <c r="T305" s="5">
        <v>0</v>
      </c>
      <c r="U305" s="5">
        <v>66</v>
      </c>
      <c r="V305" s="5">
        <v>67</v>
      </c>
      <c r="W305" s="5">
        <v>63</v>
      </c>
      <c r="X305" s="5">
        <v>67</v>
      </c>
      <c r="Y305" s="5">
        <v>68</v>
      </c>
      <c r="Z305" s="5">
        <v>0</v>
      </c>
      <c r="AA305" s="5">
        <v>0</v>
      </c>
      <c r="AB305" s="5">
        <v>66</v>
      </c>
      <c r="AC305" s="5">
        <v>67</v>
      </c>
      <c r="AD305" s="5">
        <v>63</v>
      </c>
      <c r="AE305" s="5">
        <v>68</v>
      </c>
      <c r="AF305" s="5">
        <v>67</v>
      </c>
      <c r="AG305" s="5">
        <v>0</v>
      </c>
      <c r="AH305" s="5">
        <v>0</v>
      </c>
      <c r="AI305" s="5">
        <v>66</v>
      </c>
      <c r="AJ305" s="6">
        <v>67</v>
      </c>
      <c r="AK305" s="5">
        <v>63</v>
      </c>
      <c r="AL305" s="5">
        <v>68</v>
      </c>
      <c r="AM305" s="5">
        <v>67</v>
      </c>
      <c r="AN305" s="5">
        <v>0</v>
      </c>
      <c r="AO305" s="5">
        <v>0</v>
      </c>
      <c r="AP305" s="5">
        <v>63</v>
      </c>
      <c r="AQ305" s="5">
        <v>63</v>
      </c>
      <c r="AR305" s="5">
        <v>63</v>
      </c>
      <c r="AS305" s="5">
        <v>0</v>
      </c>
      <c r="AT305" s="5">
        <f t="shared" si="4"/>
        <v>68</v>
      </c>
      <c r="AU305">
        <v>1</v>
      </c>
      <c r="AV305">
        <v>2.1883875000000001E-2</v>
      </c>
      <c r="AW305">
        <v>2.1883875000000001E-2</v>
      </c>
      <c r="AX305" s="11" t="s">
        <v>807</v>
      </c>
      <c r="AY305" t="s">
        <v>1210</v>
      </c>
    </row>
    <row r="306" spans="1:51" hidden="1" x14ac:dyDescent="0.25">
      <c r="A306" s="5" t="s">
        <v>37</v>
      </c>
      <c r="B306" s="5" t="s">
        <v>1131</v>
      </c>
      <c r="C306" s="5" t="s">
        <v>15</v>
      </c>
      <c r="D306" s="5"/>
      <c r="E306" s="5" t="s">
        <v>9825</v>
      </c>
      <c r="F306" s="5" t="s">
        <v>1211</v>
      </c>
      <c r="G306" s="6" t="s">
        <v>1212</v>
      </c>
      <c r="H306" s="5" t="s">
        <v>1213</v>
      </c>
      <c r="I306" s="5" t="s">
        <v>1208</v>
      </c>
      <c r="J306" s="5" t="s">
        <v>1136</v>
      </c>
      <c r="K306" s="5" t="s">
        <v>1209</v>
      </c>
      <c r="L306" s="5" t="s">
        <v>1214</v>
      </c>
      <c r="M306" s="5">
        <v>2107</v>
      </c>
      <c r="N306" s="5">
        <v>746</v>
      </c>
      <c r="O306" s="5">
        <v>31</v>
      </c>
      <c r="P306" s="5">
        <v>33</v>
      </c>
      <c r="Q306" s="5">
        <v>32</v>
      </c>
      <c r="R306" s="5">
        <v>35</v>
      </c>
      <c r="S306" s="5">
        <v>0</v>
      </c>
      <c r="T306" s="5">
        <v>0</v>
      </c>
      <c r="U306" s="5">
        <v>35</v>
      </c>
      <c r="V306" s="5">
        <v>35</v>
      </c>
      <c r="W306" s="5">
        <v>32</v>
      </c>
      <c r="X306" s="5">
        <v>35</v>
      </c>
      <c r="Y306" s="5">
        <v>36</v>
      </c>
      <c r="Z306" s="5">
        <v>0</v>
      </c>
      <c r="AA306" s="5">
        <v>0</v>
      </c>
      <c r="AB306" s="5">
        <v>34</v>
      </c>
      <c r="AC306" s="5">
        <v>35</v>
      </c>
      <c r="AD306" s="5">
        <v>33</v>
      </c>
      <c r="AE306" s="5">
        <v>35</v>
      </c>
      <c r="AF306" s="5">
        <v>35</v>
      </c>
      <c r="AG306" s="5">
        <v>0</v>
      </c>
      <c r="AH306" s="5">
        <v>0</v>
      </c>
      <c r="AI306" s="5">
        <v>34</v>
      </c>
      <c r="AJ306" s="6">
        <v>35</v>
      </c>
      <c r="AK306" s="5">
        <v>33</v>
      </c>
      <c r="AL306" s="5">
        <v>35</v>
      </c>
      <c r="AM306" s="5">
        <v>35</v>
      </c>
      <c r="AN306" s="5">
        <v>0</v>
      </c>
      <c r="AO306" s="5">
        <v>0</v>
      </c>
      <c r="AP306" s="5">
        <v>32</v>
      </c>
      <c r="AQ306" s="5">
        <v>33</v>
      </c>
      <c r="AR306" s="5">
        <v>33</v>
      </c>
      <c r="AS306" s="5">
        <v>0</v>
      </c>
      <c r="AT306" s="5">
        <f t="shared" si="4"/>
        <v>36</v>
      </c>
      <c r="AU306">
        <v>1</v>
      </c>
      <c r="AV306">
        <v>2.1883875000000001E-2</v>
      </c>
      <c r="AW306">
        <v>2.1883875000000001E-2</v>
      </c>
      <c r="AX306" s="11" t="s">
        <v>807</v>
      </c>
      <c r="AY306" t="s">
        <v>1214</v>
      </c>
    </row>
    <row r="307" spans="1:51" hidden="1" x14ac:dyDescent="0.25">
      <c r="A307" s="5" t="s">
        <v>37</v>
      </c>
      <c r="B307" s="5" t="s">
        <v>1131</v>
      </c>
      <c r="C307" s="5" t="s">
        <v>15</v>
      </c>
      <c r="D307" s="5"/>
      <c r="E307" s="5" t="s">
        <v>9825</v>
      </c>
      <c r="F307" s="5" t="s">
        <v>1215</v>
      </c>
      <c r="G307" s="6" t="s">
        <v>1216</v>
      </c>
      <c r="H307" s="5" t="s">
        <v>1217</v>
      </c>
      <c r="I307" s="5" t="s">
        <v>1208</v>
      </c>
      <c r="J307" s="5" t="s">
        <v>1136</v>
      </c>
      <c r="K307" s="5" t="s">
        <v>1209</v>
      </c>
      <c r="L307" s="5" t="s">
        <v>1143</v>
      </c>
      <c r="M307" s="5">
        <v>2107</v>
      </c>
      <c r="N307" s="5">
        <v>746</v>
      </c>
      <c r="O307" s="5">
        <v>31</v>
      </c>
      <c r="P307" s="5">
        <v>33</v>
      </c>
      <c r="Q307" s="5">
        <v>32</v>
      </c>
      <c r="R307" s="5">
        <v>35</v>
      </c>
      <c r="S307" s="5">
        <v>0</v>
      </c>
      <c r="T307" s="5">
        <v>0</v>
      </c>
      <c r="U307" s="5">
        <v>35</v>
      </c>
      <c r="V307" s="5">
        <v>35</v>
      </c>
      <c r="W307" s="5">
        <v>32</v>
      </c>
      <c r="X307" s="5">
        <v>35</v>
      </c>
      <c r="Y307" s="5">
        <v>36</v>
      </c>
      <c r="Z307" s="5">
        <v>0</v>
      </c>
      <c r="AA307" s="5">
        <v>0</v>
      </c>
      <c r="AB307" s="5">
        <v>34</v>
      </c>
      <c r="AC307" s="5">
        <v>35</v>
      </c>
      <c r="AD307" s="5">
        <v>33</v>
      </c>
      <c r="AE307" s="5">
        <v>35</v>
      </c>
      <c r="AF307" s="5">
        <v>35</v>
      </c>
      <c r="AG307" s="5">
        <v>0</v>
      </c>
      <c r="AH307" s="5">
        <v>0</v>
      </c>
      <c r="AI307" s="5">
        <v>34</v>
      </c>
      <c r="AJ307" s="6">
        <v>35</v>
      </c>
      <c r="AK307" s="5">
        <v>33</v>
      </c>
      <c r="AL307" s="5">
        <v>35</v>
      </c>
      <c r="AM307" s="5">
        <v>35</v>
      </c>
      <c r="AN307" s="5">
        <v>0</v>
      </c>
      <c r="AO307" s="5">
        <v>0</v>
      </c>
      <c r="AP307" s="5">
        <v>32</v>
      </c>
      <c r="AQ307" s="5">
        <v>33</v>
      </c>
      <c r="AR307" s="5">
        <v>33</v>
      </c>
      <c r="AS307" s="5">
        <v>0</v>
      </c>
      <c r="AT307" s="5">
        <f t="shared" si="4"/>
        <v>36</v>
      </c>
      <c r="AU307">
        <v>1</v>
      </c>
      <c r="AV307">
        <v>2.1883875000000001E-2</v>
      </c>
      <c r="AW307">
        <v>2.1883875000000001E-2</v>
      </c>
      <c r="AX307" s="11" t="s">
        <v>832</v>
      </c>
      <c r="AY307" t="s">
        <v>1143</v>
      </c>
    </row>
    <row r="308" spans="1:51" hidden="1" x14ac:dyDescent="0.25">
      <c r="A308" s="5" t="s">
        <v>37</v>
      </c>
      <c r="B308" s="5" t="s">
        <v>1131</v>
      </c>
      <c r="C308" s="5" t="s">
        <v>15</v>
      </c>
      <c r="D308" s="5"/>
      <c r="E308" s="5" t="s">
        <v>9825</v>
      </c>
      <c r="F308" s="5" t="s">
        <v>1218</v>
      </c>
      <c r="G308" s="6" t="s">
        <v>1219</v>
      </c>
      <c r="H308" s="5" t="s">
        <v>1220</v>
      </c>
      <c r="I308" s="5" t="s">
        <v>1208</v>
      </c>
      <c r="J308" s="5" t="s">
        <v>1136</v>
      </c>
      <c r="K308" s="5" t="s">
        <v>1209</v>
      </c>
      <c r="L308" s="5" t="s">
        <v>1221</v>
      </c>
      <c r="M308" s="5">
        <v>192</v>
      </c>
      <c r="N308" s="5">
        <v>314</v>
      </c>
      <c r="O308" s="5">
        <v>13</v>
      </c>
      <c r="P308" s="5">
        <v>13</v>
      </c>
      <c r="Q308" s="5">
        <v>14</v>
      </c>
      <c r="R308" s="5">
        <v>14</v>
      </c>
      <c r="S308" s="5">
        <v>0</v>
      </c>
      <c r="T308" s="5">
        <v>0</v>
      </c>
      <c r="U308" s="5">
        <v>15</v>
      </c>
      <c r="V308" s="5">
        <v>15</v>
      </c>
      <c r="W308" s="5">
        <v>14</v>
      </c>
      <c r="X308" s="5">
        <v>15</v>
      </c>
      <c r="Y308" s="5">
        <v>14</v>
      </c>
      <c r="Z308" s="5">
        <v>0</v>
      </c>
      <c r="AA308" s="5">
        <v>0</v>
      </c>
      <c r="AB308" s="5">
        <v>14</v>
      </c>
      <c r="AC308" s="5">
        <v>15</v>
      </c>
      <c r="AD308" s="5">
        <v>15</v>
      </c>
      <c r="AE308" s="5">
        <v>14</v>
      </c>
      <c r="AF308" s="5">
        <v>14</v>
      </c>
      <c r="AG308" s="5">
        <v>0</v>
      </c>
      <c r="AH308" s="5">
        <v>0</v>
      </c>
      <c r="AI308" s="5">
        <v>13</v>
      </c>
      <c r="AJ308" s="6">
        <v>15</v>
      </c>
      <c r="AK308" s="5">
        <v>14</v>
      </c>
      <c r="AL308" s="5">
        <v>16</v>
      </c>
      <c r="AM308" s="5">
        <v>15</v>
      </c>
      <c r="AN308" s="5">
        <v>0</v>
      </c>
      <c r="AO308" s="5">
        <v>0</v>
      </c>
      <c r="AP308" s="5">
        <v>14</v>
      </c>
      <c r="AQ308" s="5">
        <v>14</v>
      </c>
      <c r="AR308" s="5">
        <v>14</v>
      </c>
      <c r="AS308" s="5">
        <v>0</v>
      </c>
      <c r="AT308" s="5">
        <f t="shared" si="4"/>
        <v>16</v>
      </c>
      <c r="AU308">
        <v>1</v>
      </c>
      <c r="AV308">
        <v>2.1883875000000001E-2</v>
      </c>
      <c r="AW308">
        <v>2.1883875000000001E-2</v>
      </c>
      <c r="AX308" s="11" t="s">
        <v>832</v>
      </c>
      <c r="AY308" t="s">
        <v>1221</v>
      </c>
    </row>
    <row r="309" spans="1:51" hidden="1" x14ac:dyDescent="0.25">
      <c r="A309" s="5" t="s">
        <v>37</v>
      </c>
      <c r="B309" s="5" t="s">
        <v>1131</v>
      </c>
      <c r="C309" s="5" t="s">
        <v>15</v>
      </c>
      <c r="D309" s="5"/>
      <c r="E309" s="5" t="s">
        <v>9825</v>
      </c>
      <c r="F309" s="5" t="s">
        <v>1222</v>
      </c>
      <c r="G309" s="6" t="s">
        <v>1223</v>
      </c>
      <c r="H309" s="5" t="s">
        <v>1224</v>
      </c>
      <c r="I309" s="5" t="s">
        <v>1208</v>
      </c>
      <c r="J309" s="5" t="s">
        <v>1136</v>
      </c>
      <c r="K309" s="5" t="s">
        <v>1209</v>
      </c>
      <c r="L309" s="5" t="s">
        <v>1138</v>
      </c>
      <c r="M309" s="5">
        <v>163</v>
      </c>
      <c r="N309" s="5">
        <v>289</v>
      </c>
      <c r="O309" s="5">
        <v>12</v>
      </c>
      <c r="P309" s="5">
        <v>12</v>
      </c>
      <c r="Q309" s="5">
        <v>13</v>
      </c>
      <c r="R309" s="5">
        <v>13</v>
      </c>
      <c r="S309" s="5">
        <v>0</v>
      </c>
      <c r="T309" s="5">
        <v>0</v>
      </c>
      <c r="U309" s="5">
        <v>13</v>
      </c>
      <c r="V309" s="5">
        <v>14</v>
      </c>
      <c r="W309" s="5">
        <v>13</v>
      </c>
      <c r="X309" s="5">
        <v>14</v>
      </c>
      <c r="Y309" s="5">
        <v>13</v>
      </c>
      <c r="Z309" s="5">
        <v>0</v>
      </c>
      <c r="AA309" s="5">
        <v>0</v>
      </c>
      <c r="AB309" s="5">
        <v>13</v>
      </c>
      <c r="AC309" s="5">
        <v>14</v>
      </c>
      <c r="AD309" s="5">
        <v>13</v>
      </c>
      <c r="AE309" s="5">
        <v>13</v>
      </c>
      <c r="AF309" s="5">
        <v>13</v>
      </c>
      <c r="AG309" s="5">
        <v>0</v>
      </c>
      <c r="AH309" s="5">
        <v>0</v>
      </c>
      <c r="AI309" s="5">
        <v>12</v>
      </c>
      <c r="AJ309" s="6">
        <v>14</v>
      </c>
      <c r="AK309" s="5">
        <v>13</v>
      </c>
      <c r="AL309" s="5">
        <v>14</v>
      </c>
      <c r="AM309" s="5">
        <v>14</v>
      </c>
      <c r="AN309" s="5">
        <v>0</v>
      </c>
      <c r="AO309" s="5">
        <v>0</v>
      </c>
      <c r="AP309" s="5">
        <v>13</v>
      </c>
      <c r="AQ309" s="5">
        <v>13</v>
      </c>
      <c r="AR309" s="5">
        <v>13</v>
      </c>
      <c r="AS309" s="5">
        <v>0</v>
      </c>
      <c r="AT309" s="5">
        <f t="shared" si="4"/>
        <v>14</v>
      </c>
      <c r="AU309">
        <v>1</v>
      </c>
      <c r="AV309">
        <v>2.1883875000000001E-2</v>
      </c>
      <c r="AW309">
        <v>2.1883875000000001E-2</v>
      </c>
      <c r="AX309" s="11" t="s">
        <v>832</v>
      </c>
      <c r="AY309" t="s">
        <v>1138</v>
      </c>
    </row>
    <row r="310" spans="1:51" hidden="1" x14ac:dyDescent="0.25">
      <c r="A310" s="5" t="s">
        <v>37</v>
      </c>
      <c r="B310" s="5" t="s">
        <v>1131</v>
      </c>
      <c r="C310" s="5" t="s">
        <v>15</v>
      </c>
      <c r="D310" s="5"/>
      <c r="E310" s="5" t="s">
        <v>9825</v>
      </c>
      <c r="F310" s="5" t="s">
        <v>1225</v>
      </c>
      <c r="G310" s="6" t="s">
        <v>1226</v>
      </c>
      <c r="H310" s="5" t="s">
        <v>1227</v>
      </c>
      <c r="I310" s="5" t="s">
        <v>1208</v>
      </c>
      <c r="J310" s="5" t="s">
        <v>1136</v>
      </c>
      <c r="K310" s="5" t="s">
        <v>1209</v>
      </c>
      <c r="L310" s="5" t="s">
        <v>1138</v>
      </c>
      <c r="M310" s="5">
        <v>2107</v>
      </c>
      <c r="N310" s="5">
        <v>746</v>
      </c>
      <c r="O310" s="5">
        <v>31</v>
      </c>
      <c r="P310" s="5">
        <v>33</v>
      </c>
      <c r="Q310" s="5">
        <v>32</v>
      </c>
      <c r="R310" s="5">
        <v>35</v>
      </c>
      <c r="S310" s="5">
        <v>0</v>
      </c>
      <c r="T310" s="5">
        <v>0</v>
      </c>
      <c r="U310" s="5">
        <v>35</v>
      </c>
      <c r="V310" s="5">
        <v>35</v>
      </c>
      <c r="W310" s="5">
        <v>32</v>
      </c>
      <c r="X310" s="5">
        <v>35</v>
      </c>
      <c r="Y310" s="5">
        <v>36</v>
      </c>
      <c r="Z310" s="5">
        <v>0</v>
      </c>
      <c r="AA310" s="5">
        <v>0</v>
      </c>
      <c r="AB310" s="5">
        <v>34</v>
      </c>
      <c r="AC310" s="5">
        <v>35</v>
      </c>
      <c r="AD310" s="5">
        <v>33</v>
      </c>
      <c r="AE310" s="5">
        <v>35</v>
      </c>
      <c r="AF310" s="5">
        <v>35</v>
      </c>
      <c r="AG310" s="5">
        <v>0</v>
      </c>
      <c r="AH310" s="5">
        <v>0</v>
      </c>
      <c r="AI310" s="5">
        <v>34</v>
      </c>
      <c r="AJ310" s="6">
        <v>35</v>
      </c>
      <c r="AK310" s="5">
        <v>33</v>
      </c>
      <c r="AL310" s="5">
        <v>35</v>
      </c>
      <c r="AM310" s="5">
        <v>35</v>
      </c>
      <c r="AN310" s="5">
        <v>0</v>
      </c>
      <c r="AO310" s="5">
        <v>0</v>
      </c>
      <c r="AP310" s="5">
        <v>32</v>
      </c>
      <c r="AQ310" s="5">
        <v>33</v>
      </c>
      <c r="AR310" s="5">
        <v>33</v>
      </c>
      <c r="AS310" s="5">
        <v>0</v>
      </c>
      <c r="AT310" s="5">
        <f t="shared" si="4"/>
        <v>36</v>
      </c>
      <c r="AU310">
        <v>1</v>
      </c>
      <c r="AV310">
        <v>2.1883875000000001E-2</v>
      </c>
      <c r="AW310">
        <v>2.1883875000000001E-2</v>
      </c>
      <c r="AX310" s="11" t="s">
        <v>832</v>
      </c>
      <c r="AY310" t="s">
        <v>1138</v>
      </c>
    </row>
    <row r="311" spans="1:51" hidden="1" x14ac:dyDescent="0.25">
      <c r="A311" s="5" t="s">
        <v>37</v>
      </c>
      <c r="B311" s="5" t="s">
        <v>1131</v>
      </c>
      <c r="C311" s="5" t="s">
        <v>15</v>
      </c>
      <c r="D311" s="5"/>
      <c r="E311" s="5" t="s">
        <v>9825</v>
      </c>
      <c r="F311" s="5" t="s">
        <v>1228</v>
      </c>
      <c r="G311" s="6" t="s">
        <v>1229</v>
      </c>
      <c r="H311" s="5" t="s">
        <v>1230</v>
      </c>
      <c r="I311" s="5" t="s">
        <v>1208</v>
      </c>
      <c r="J311" s="5" t="s">
        <v>1136</v>
      </c>
      <c r="K311" s="5" t="s">
        <v>1209</v>
      </c>
      <c r="L311" s="5" t="s">
        <v>1214</v>
      </c>
      <c r="M311" s="5">
        <v>1433</v>
      </c>
      <c r="N311" s="5">
        <v>599</v>
      </c>
      <c r="O311" s="5">
        <v>25</v>
      </c>
      <c r="P311" s="5">
        <v>26</v>
      </c>
      <c r="Q311" s="5">
        <v>26</v>
      </c>
      <c r="R311" s="5">
        <v>29</v>
      </c>
      <c r="S311" s="5">
        <v>0</v>
      </c>
      <c r="T311" s="5">
        <v>0</v>
      </c>
      <c r="U311" s="5">
        <v>27</v>
      </c>
      <c r="V311" s="5">
        <v>28</v>
      </c>
      <c r="W311" s="5">
        <v>26</v>
      </c>
      <c r="X311" s="5">
        <v>29</v>
      </c>
      <c r="Y311" s="5">
        <v>28</v>
      </c>
      <c r="Z311" s="5">
        <v>0</v>
      </c>
      <c r="AA311" s="5">
        <v>0</v>
      </c>
      <c r="AB311" s="5">
        <v>27</v>
      </c>
      <c r="AC311" s="5">
        <v>28</v>
      </c>
      <c r="AD311" s="5">
        <v>27</v>
      </c>
      <c r="AE311" s="5">
        <v>28</v>
      </c>
      <c r="AF311" s="5">
        <v>28</v>
      </c>
      <c r="AG311" s="5">
        <v>0</v>
      </c>
      <c r="AH311" s="5">
        <v>0</v>
      </c>
      <c r="AI311" s="5">
        <v>27</v>
      </c>
      <c r="AJ311" s="6">
        <v>29</v>
      </c>
      <c r="AK311" s="5">
        <v>26</v>
      </c>
      <c r="AL311" s="5">
        <v>28</v>
      </c>
      <c r="AM311" s="5">
        <v>28</v>
      </c>
      <c r="AN311" s="5">
        <v>0</v>
      </c>
      <c r="AO311" s="5">
        <v>0</v>
      </c>
      <c r="AP311" s="5">
        <v>26</v>
      </c>
      <c r="AQ311" s="5">
        <v>27</v>
      </c>
      <c r="AR311" s="5">
        <v>26</v>
      </c>
      <c r="AS311" s="5">
        <v>0</v>
      </c>
      <c r="AT311" s="5">
        <f t="shared" si="4"/>
        <v>29</v>
      </c>
      <c r="AU311">
        <v>1</v>
      </c>
      <c r="AV311">
        <v>2.1883875000000001E-2</v>
      </c>
      <c r="AW311">
        <v>2.1883875000000001E-2</v>
      </c>
      <c r="AX311" s="11" t="s">
        <v>807</v>
      </c>
      <c r="AY311" t="s">
        <v>1214</v>
      </c>
    </row>
    <row r="312" spans="1:51" hidden="1" x14ac:dyDescent="0.25">
      <c r="A312" s="5" t="s">
        <v>37</v>
      </c>
      <c r="B312" s="5" t="s">
        <v>1131</v>
      </c>
      <c r="C312" s="5" t="s">
        <v>15</v>
      </c>
      <c r="D312" s="5"/>
      <c r="E312" s="5" t="s">
        <v>9825</v>
      </c>
      <c r="F312" s="5" t="s">
        <v>1231</v>
      </c>
      <c r="G312" s="6" t="s">
        <v>1232</v>
      </c>
      <c r="H312" s="5" t="s">
        <v>1233</v>
      </c>
      <c r="I312" s="5" t="s">
        <v>1234</v>
      </c>
      <c r="J312" s="5" t="s">
        <v>1136</v>
      </c>
      <c r="K312" s="5" t="s">
        <v>1209</v>
      </c>
      <c r="L312" s="5" t="s">
        <v>1138</v>
      </c>
      <c r="M312" s="5">
        <v>195</v>
      </c>
      <c r="N312" s="5">
        <v>317</v>
      </c>
      <c r="O312" s="5">
        <v>13</v>
      </c>
      <c r="P312" s="5">
        <v>13</v>
      </c>
      <c r="Q312" s="5">
        <v>15</v>
      </c>
      <c r="R312" s="5">
        <v>14</v>
      </c>
      <c r="S312" s="5">
        <v>0</v>
      </c>
      <c r="T312" s="5">
        <v>0</v>
      </c>
      <c r="U312" s="5">
        <v>14</v>
      </c>
      <c r="V312" s="5">
        <v>16</v>
      </c>
      <c r="W312" s="5">
        <v>14</v>
      </c>
      <c r="X312" s="5">
        <v>15</v>
      </c>
      <c r="Y312" s="5">
        <v>14</v>
      </c>
      <c r="Z312" s="5">
        <v>0</v>
      </c>
      <c r="AA312" s="5">
        <v>0</v>
      </c>
      <c r="AB312" s="5">
        <v>15</v>
      </c>
      <c r="AC312" s="5">
        <v>15</v>
      </c>
      <c r="AD312" s="5">
        <v>14</v>
      </c>
      <c r="AE312" s="5">
        <v>15</v>
      </c>
      <c r="AF312" s="5">
        <v>14</v>
      </c>
      <c r="AG312" s="5">
        <v>0</v>
      </c>
      <c r="AH312" s="5">
        <v>0</v>
      </c>
      <c r="AI312" s="5">
        <v>13</v>
      </c>
      <c r="AJ312" s="6">
        <v>15</v>
      </c>
      <c r="AK312" s="5">
        <v>15</v>
      </c>
      <c r="AL312" s="5">
        <v>15</v>
      </c>
      <c r="AM312" s="5">
        <v>15</v>
      </c>
      <c r="AN312" s="5">
        <v>0</v>
      </c>
      <c r="AO312" s="5">
        <v>0</v>
      </c>
      <c r="AP312" s="5">
        <v>15</v>
      </c>
      <c r="AQ312" s="5">
        <v>14</v>
      </c>
      <c r="AR312" s="5">
        <v>14</v>
      </c>
      <c r="AS312" s="5">
        <v>0</v>
      </c>
      <c r="AT312" s="5">
        <f t="shared" si="4"/>
        <v>16</v>
      </c>
      <c r="AU312">
        <v>1</v>
      </c>
      <c r="AV312">
        <v>1.1559175E-2</v>
      </c>
      <c r="AW312">
        <v>1.1559175E-2</v>
      </c>
      <c r="AX312" s="11" t="s">
        <v>832</v>
      </c>
      <c r="AY312" t="s">
        <v>1138</v>
      </c>
    </row>
    <row r="313" spans="1:51" hidden="1" x14ac:dyDescent="0.25">
      <c r="A313" s="5" t="s">
        <v>37</v>
      </c>
      <c r="B313" s="5" t="s">
        <v>1131</v>
      </c>
      <c r="C313" s="5" t="s">
        <v>15</v>
      </c>
      <c r="D313" s="5"/>
      <c r="E313" s="5" t="s">
        <v>9825</v>
      </c>
      <c r="F313" s="5" t="s">
        <v>1235</v>
      </c>
      <c r="G313" s="6" t="s">
        <v>1236</v>
      </c>
      <c r="H313" s="5" t="s">
        <v>1237</v>
      </c>
      <c r="I313" s="5" t="s">
        <v>1208</v>
      </c>
      <c r="J313" s="5" t="s">
        <v>1136</v>
      </c>
      <c r="K313" s="5" t="s">
        <v>1209</v>
      </c>
      <c r="L313" s="5" t="s">
        <v>1138</v>
      </c>
      <c r="M313" s="5">
        <v>1589</v>
      </c>
      <c r="N313" s="5">
        <v>2095</v>
      </c>
      <c r="O313" s="5">
        <v>89</v>
      </c>
      <c r="P313" s="5">
        <v>89</v>
      </c>
      <c r="Q313" s="5">
        <v>93</v>
      </c>
      <c r="R313" s="5">
        <v>97</v>
      </c>
      <c r="S313" s="5">
        <v>0</v>
      </c>
      <c r="T313" s="5">
        <v>0</v>
      </c>
      <c r="U313" s="5">
        <v>96</v>
      </c>
      <c r="V313" s="5">
        <v>99</v>
      </c>
      <c r="W313" s="5">
        <v>93</v>
      </c>
      <c r="X313" s="5">
        <v>98</v>
      </c>
      <c r="Y313" s="5">
        <v>97</v>
      </c>
      <c r="Z313" s="5">
        <v>0</v>
      </c>
      <c r="AA313" s="5">
        <v>0</v>
      </c>
      <c r="AB313" s="5">
        <v>97</v>
      </c>
      <c r="AC313" s="5">
        <v>99</v>
      </c>
      <c r="AD313" s="5">
        <v>91</v>
      </c>
      <c r="AE313" s="5">
        <v>98</v>
      </c>
      <c r="AF313" s="5">
        <v>98</v>
      </c>
      <c r="AG313" s="5">
        <v>0</v>
      </c>
      <c r="AH313" s="5">
        <v>0</v>
      </c>
      <c r="AI313" s="5">
        <v>96</v>
      </c>
      <c r="AJ313" s="6">
        <v>98</v>
      </c>
      <c r="AK313" s="5">
        <v>92</v>
      </c>
      <c r="AL313" s="5">
        <v>99</v>
      </c>
      <c r="AM313" s="5">
        <v>100</v>
      </c>
      <c r="AN313" s="5">
        <v>0</v>
      </c>
      <c r="AO313" s="5">
        <v>0</v>
      </c>
      <c r="AP313" s="5">
        <v>92</v>
      </c>
      <c r="AQ313" s="5">
        <v>92</v>
      </c>
      <c r="AR313" s="5">
        <v>92</v>
      </c>
      <c r="AS313" s="5">
        <v>0</v>
      </c>
      <c r="AT313" s="5">
        <f t="shared" si="4"/>
        <v>100</v>
      </c>
      <c r="AU313">
        <v>1</v>
      </c>
      <c r="AV313">
        <v>1.1559175E-2</v>
      </c>
      <c r="AW313">
        <v>1.1559175E-2</v>
      </c>
      <c r="AX313" s="11" t="s">
        <v>832</v>
      </c>
      <c r="AY313" t="s">
        <v>1138</v>
      </c>
    </row>
    <row r="314" spans="1:51" hidden="1" x14ac:dyDescent="0.25">
      <c r="A314" s="5" t="s">
        <v>37</v>
      </c>
      <c r="B314" s="5" t="s">
        <v>1131</v>
      </c>
      <c r="C314" s="5" t="s">
        <v>15</v>
      </c>
      <c r="D314" s="5"/>
      <c r="E314" s="5" t="s">
        <v>9825</v>
      </c>
      <c r="F314" s="5" t="s">
        <v>1238</v>
      </c>
      <c r="G314" s="6" t="s">
        <v>1239</v>
      </c>
      <c r="H314" s="5" t="s">
        <v>1240</v>
      </c>
      <c r="I314" s="5" t="s">
        <v>1135</v>
      </c>
      <c r="J314" s="5" t="s">
        <v>1136</v>
      </c>
      <c r="K314" s="5" t="s">
        <v>1209</v>
      </c>
      <c r="L314" s="5" t="s">
        <v>1143</v>
      </c>
      <c r="M314" s="5">
        <v>1589</v>
      </c>
      <c r="N314" s="5">
        <v>2095</v>
      </c>
      <c r="O314" s="5">
        <v>89</v>
      </c>
      <c r="P314" s="5">
        <v>89</v>
      </c>
      <c r="Q314" s="5">
        <v>93</v>
      </c>
      <c r="R314" s="5">
        <v>97</v>
      </c>
      <c r="S314" s="5">
        <v>0</v>
      </c>
      <c r="T314" s="5">
        <v>0</v>
      </c>
      <c r="U314" s="5">
        <v>96</v>
      </c>
      <c r="V314" s="5">
        <v>99</v>
      </c>
      <c r="W314" s="5">
        <v>93</v>
      </c>
      <c r="X314" s="5">
        <v>98</v>
      </c>
      <c r="Y314" s="5">
        <v>97</v>
      </c>
      <c r="Z314" s="5">
        <v>0</v>
      </c>
      <c r="AA314" s="5">
        <v>0</v>
      </c>
      <c r="AB314" s="5">
        <v>97</v>
      </c>
      <c r="AC314" s="5">
        <v>99</v>
      </c>
      <c r="AD314" s="5">
        <v>91</v>
      </c>
      <c r="AE314" s="5">
        <v>98</v>
      </c>
      <c r="AF314" s="5">
        <v>98</v>
      </c>
      <c r="AG314" s="5">
        <v>0</v>
      </c>
      <c r="AH314" s="5">
        <v>0</v>
      </c>
      <c r="AI314" s="5">
        <v>96</v>
      </c>
      <c r="AJ314" s="6">
        <v>98</v>
      </c>
      <c r="AK314" s="5">
        <v>92</v>
      </c>
      <c r="AL314" s="5">
        <v>99</v>
      </c>
      <c r="AM314" s="5">
        <v>100</v>
      </c>
      <c r="AN314" s="5">
        <v>0</v>
      </c>
      <c r="AO314" s="5">
        <v>0</v>
      </c>
      <c r="AP314" s="5">
        <v>92</v>
      </c>
      <c r="AQ314" s="5">
        <v>92</v>
      </c>
      <c r="AR314" s="5">
        <v>92</v>
      </c>
      <c r="AS314" s="5">
        <v>0</v>
      </c>
      <c r="AT314" s="5">
        <f t="shared" ref="AT314:AT377" si="5">MAX(O314:AS314)</f>
        <v>100</v>
      </c>
      <c r="AU314">
        <v>1</v>
      </c>
      <c r="AV314">
        <v>2.1883875000000001E-2</v>
      </c>
      <c r="AW314">
        <v>2.1883875000000001E-2</v>
      </c>
      <c r="AX314" s="11" t="s">
        <v>832</v>
      </c>
      <c r="AY314" t="s">
        <v>1143</v>
      </c>
    </row>
    <row r="315" spans="1:51" hidden="1" x14ac:dyDescent="0.25">
      <c r="A315" s="5" t="s">
        <v>37</v>
      </c>
      <c r="B315" s="5" t="s">
        <v>1131</v>
      </c>
      <c r="C315" s="5" t="s">
        <v>15</v>
      </c>
      <c r="D315" s="5"/>
      <c r="E315" s="5" t="s">
        <v>9825</v>
      </c>
      <c r="F315" s="5" t="s">
        <v>1241</v>
      </c>
      <c r="G315" s="6" t="s">
        <v>1242</v>
      </c>
      <c r="H315" s="5" t="s">
        <v>1243</v>
      </c>
      <c r="I315" s="5" t="s">
        <v>1135</v>
      </c>
      <c r="J315" s="5" t="s">
        <v>1136</v>
      </c>
      <c r="K315" s="5" t="s">
        <v>1209</v>
      </c>
      <c r="L315" s="5" t="s">
        <v>1214</v>
      </c>
      <c r="M315" s="5">
        <v>32</v>
      </c>
      <c r="N315" s="5">
        <v>15</v>
      </c>
      <c r="O315" s="5">
        <v>0</v>
      </c>
      <c r="P315" s="5">
        <v>1</v>
      </c>
      <c r="Q315" s="5">
        <v>0</v>
      </c>
      <c r="R315" s="5">
        <v>2</v>
      </c>
      <c r="S315" s="5">
        <v>0</v>
      </c>
      <c r="T315" s="5">
        <v>0</v>
      </c>
      <c r="U315" s="5">
        <v>0</v>
      </c>
      <c r="V315" s="5">
        <v>2</v>
      </c>
      <c r="W315" s="5">
        <v>0</v>
      </c>
      <c r="X315" s="5">
        <v>0</v>
      </c>
      <c r="Y315" s="5">
        <v>1</v>
      </c>
      <c r="Z315" s="5">
        <v>0</v>
      </c>
      <c r="AA315" s="5">
        <v>0</v>
      </c>
      <c r="AB315" s="5">
        <v>0</v>
      </c>
      <c r="AC315" s="5">
        <v>1</v>
      </c>
      <c r="AD315" s="5">
        <v>2</v>
      </c>
      <c r="AE315" s="5">
        <v>0</v>
      </c>
      <c r="AF315" s="5">
        <v>0</v>
      </c>
      <c r="AG315" s="5">
        <v>0</v>
      </c>
      <c r="AH315" s="5">
        <v>0</v>
      </c>
      <c r="AI315" s="5">
        <v>1</v>
      </c>
      <c r="AJ315" s="6">
        <v>0</v>
      </c>
      <c r="AK315" s="5">
        <v>0</v>
      </c>
      <c r="AL315" s="5">
        <v>2</v>
      </c>
      <c r="AM315" s="5">
        <v>0</v>
      </c>
      <c r="AN315" s="5">
        <v>0</v>
      </c>
      <c r="AO315" s="5">
        <v>0</v>
      </c>
      <c r="AP315" s="5">
        <v>1</v>
      </c>
      <c r="AQ315" s="5">
        <v>1</v>
      </c>
      <c r="AR315" s="5">
        <v>1</v>
      </c>
      <c r="AS315" s="5">
        <v>0</v>
      </c>
      <c r="AT315" s="5">
        <f t="shared" si="5"/>
        <v>2</v>
      </c>
      <c r="AU315">
        <v>0</v>
      </c>
      <c r="AV315">
        <v>1.1559175E-2</v>
      </c>
      <c r="AW315">
        <v>0</v>
      </c>
      <c r="AX315" s="11" t="s">
        <v>807</v>
      </c>
      <c r="AY315" t="s">
        <v>1214</v>
      </c>
    </row>
    <row r="316" spans="1:51" hidden="1" x14ac:dyDescent="0.25">
      <c r="A316" s="5" t="s">
        <v>37</v>
      </c>
      <c r="B316" s="5" t="s">
        <v>1131</v>
      </c>
      <c r="C316" s="5" t="s">
        <v>15</v>
      </c>
      <c r="D316" s="5"/>
      <c r="E316" s="5" t="s">
        <v>9825</v>
      </c>
      <c r="F316" s="5" t="s">
        <v>1244</v>
      </c>
      <c r="G316" s="6" t="s">
        <v>1245</v>
      </c>
      <c r="H316" s="5" t="s">
        <v>1246</v>
      </c>
      <c r="I316" s="5" t="s">
        <v>1135</v>
      </c>
      <c r="J316" s="5" t="s">
        <v>1136</v>
      </c>
      <c r="K316" s="5" t="s">
        <v>1209</v>
      </c>
      <c r="L316" s="5" t="s">
        <v>1143</v>
      </c>
      <c r="M316" s="5">
        <v>1589</v>
      </c>
      <c r="N316" s="5">
        <v>2095</v>
      </c>
      <c r="O316" s="5">
        <v>89</v>
      </c>
      <c r="P316" s="5">
        <v>89</v>
      </c>
      <c r="Q316" s="5">
        <v>93</v>
      </c>
      <c r="R316" s="5">
        <v>97</v>
      </c>
      <c r="S316" s="5">
        <v>0</v>
      </c>
      <c r="T316" s="5">
        <v>0</v>
      </c>
      <c r="U316" s="5">
        <v>96</v>
      </c>
      <c r="V316" s="5">
        <v>99</v>
      </c>
      <c r="W316" s="5">
        <v>93</v>
      </c>
      <c r="X316" s="5">
        <v>98</v>
      </c>
      <c r="Y316" s="5">
        <v>97</v>
      </c>
      <c r="Z316" s="5">
        <v>0</v>
      </c>
      <c r="AA316" s="5">
        <v>0</v>
      </c>
      <c r="AB316" s="5">
        <v>97</v>
      </c>
      <c r="AC316" s="5">
        <v>99</v>
      </c>
      <c r="AD316" s="5">
        <v>91</v>
      </c>
      <c r="AE316" s="5">
        <v>98</v>
      </c>
      <c r="AF316" s="5">
        <v>98</v>
      </c>
      <c r="AG316" s="5">
        <v>0</v>
      </c>
      <c r="AH316" s="5">
        <v>0</v>
      </c>
      <c r="AI316" s="5">
        <v>96</v>
      </c>
      <c r="AJ316" s="6">
        <v>98</v>
      </c>
      <c r="AK316" s="5">
        <v>92</v>
      </c>
      <c r="AL316" s="5">
        <v>99</v>
      </c>
      <c r="AM316" s="5">
        <v>100</v>
      </c>
      <c r="AN316" s="5">
        <v>0</v>
      </c>
      <c r="AO316" s="5">
        <v>0</v>
      </c>
      <c r="AP316" s="5">
        <v>92</v>
      </c>
      <c r="AQ316" s="5">
        <v>92</v>
      </c>
      <c r="AR316" s="5">
        <v>92</v>
      </c>
      <c r="AS316" s="5">
        <v>0</v>
      </c>
      <c r="AT316" s="5">
        <f t="shared" si="5"/>
        <v>100</v>
      </c>
      <c r="AU316">
        <v>1</v>
      </c>
      <c r="AV316">
        <v>2.1883875000000001E-2</v>
      </c>
      <c r="AW316">
        <v>2.1883875000000001E-2</v>
      </c>
      <c r="AX316" s="11" t="s">
        <v>832</v>
      </c>
      <c r="AY316" t="s">
        <v>1143</v>
      </c>
    </row>
    <row r="317" spans="1:51" hidden="1" x14ac:dyDescent="0.25">
      <c r="A317" s="5" t="s">
        <v>37</v>
      </c>
      <c r="B317" s="5" t="s">
        <v>1131</v>
      </c>
      <c r="C317" s="5" t="s">
        <v>15</v>
      </c>
      <c r="D317" s="5"/>
      <c r="E317" s="5" t="s">
        <v>9825</v>
      </c>
      <c r="F317" s="5" t="s">
        <v>1247</v>
      </c>
      <c r="G317" s="6" t="s">
        <v>1248</v>
      </c>
      <c r="H317" s="5" t="s">
        <v>1249</v>
      </c>
      <c r="I317" s="5" t="s">
        <v>1135</v>
      </c>
      <c r="J317" s="5" t="s">
        <v>1136</v>
      </c>
      <c r="K317" s="5" t="s">
        <v>1209</v>
      </c>
      <c r="L317" s="5" t="s">
        <v>1250</v>
      </c>
      <c r="M317" s="5">
        <v>1038</v>
      </c>
      <c r="N317" s="5">
        <v>1646</v>
      </c>
      <c r="O317" s="5">
        <v>72</v>
      </c>
      <c r="P317" s="5">
        <v>74</v>
      </c>
      <c r="Q317" s="5">
        <v>74</v>
      </c>
      <c r="R317" s="5">
        <v>81</v>
      </c>
      <c r="S317" s="5">
        <v>0</v>
      </c>
      <c r="T317" s="5">
        <v>0</v>
      </c>
      <c r="U317" s="5">
        <v>78</v>
      </c>
      <c r="V317" s="5">
        <v>79</v>
      </c>
      <c r="W317" s="5">
        <v>76</v>
      </c>
      <c r="X317" s="5">
        <v>78</v>
      </c>
      <c r="Y317" s="5">
        <v>81</v>
      </c>
      <c r="Z317" s="5">
        <v>0</v>
      </c>
      <c r="AA317" s="5">
        <v>0</v>
      </c>
      <c r="AB317" s="5">
        <v>77</v>
      </c>
      <c r="AC317" s="5">
        <v>81</v>
      </c>
      <c r="AD317" s="5">
        <v>69</v>
      </c>
      <c r="AE317" s="5">
        <v>81</v>
      </c>
      <c r="AF317" s="5">
        <v>79</v>
      </c>
      <c r="AG317" s="5">
        <v>0</v>
      </c>
      <c r="AH317" s="5">
        <v>0</v>
      </c>
      <c r="AI317" s="5">
        <v>79</v>
      </c>
      <c r="AJ317" s="6">
        <v>80</v>
      </c>
      <c r="AK317" s="5">
        <v>72</v>
      </c>
      <c r="AL317" s="5">
        <v>71</v>
      </c>
      <c r="AM317" s="5">
        <v>71</v>
      </c>
      <c r="AN317" s="5">
        <v>0</v>
      </c>
      <c r="AO317" s="5">
        <v>0</v>
      </c>
      <c r="AP317" s="5">
        <v>65</v>
      </c>
      <c r="AQ317" s="5">
        <v>63</v>
      </c>
      <c r="AR317" s="5">
        <v>65</v>
      </c>
      <c r="AS317" s="5">
        <v>0</v>
      </c>
      <c r="AT317" s="5">
        <f t="shared" si="5"/>
        <v>81</v>
      </c>
      <c r="AU317">
        <v>1</v>
      </c>
      <c r="AV317">
        <v>1.1559175E-2</v>
      </c>
      <c r="AW317">
        <v>1.1559175E-2</v>
      </c>
      <c r="AX317" s="11" t="s">
        <v>587</v>
      </c>
      <c r="AY317" t="s">
        <v>1250</v>
      </c>
    </row>
    <row r="318" spans="1:51" hidden="1" x14ac:dyDescent="0.25">
      <c r="A318" s="5" t="s">
        <v>37</v>
      </c>
      <c r="B318" s="5" t="s">
        <v>1131</v>
      </c>
      <c r="C318" s="5" t="s">
        <v>15</v>
      </c>
      <c r="D318" s="5"/>
      <c r="E318" s="5" t="s">
        <v>9825</v>
      </c>
      <c r="F318" s="5" t="s">
        <v>1251</v>
      </c>
      <c r="G318" s="6" t="s">
        <v>1252</v>
      </c>
      <c r="H318" s="5" t="s">
        <v>1253</v>
      </c>
      <c r="I318" s="5" t="s">
        <v>1135</v>
      </c>
      <c r="J318" s="5" t="s">
        <v>1136</v>
      </c>
      <c r="K318" s="5" t="s">
        <v>1209</v>
      </c>
      <c r="L318" s="5" t="s">
        <v>1254</v>
      </c>
      <c r="M318" s="5">
        <v>4510</v>
      </c>
      <c r="N318" s="5">
        <v>2946</v>
      </c>
      <c r="O318" s="5">
        <v>127</v>
      </c>
      <c r="P318" s="5">
        <v>129</v>
      </c>
      <c r="Q318" s="5">
        <v>130</v>
      </c>
      <c r="R318" s="5">
        <v>143</v>
      </c>
      <c r="S318" s="5">
        <v>0</v>
      </c>
      <c r="T318" s="5">
        <v>0</v>
      </c>
      <c r="U318" s="5">
        <v>139</v>
      </c>
      <c r="V318" s="5">
        <v>139</v>
      </c>
      <c r="W318" s="5">
        <v>133</v>
      </c>
      <c r="X318" s="5">
        <v>140</v>
      </c>
      <c r="Y318" s="5">
        <v>143</v>
      </c>
      <c r="Z318" s="5">
        <v>0</v>
      </c>
      <c r="AA318" s="5">
        <v>0</v>
      </c>
      <c r="AB318" s="5">
        <v>135</v>
      </c>
      <c r="AC318" s="5">
        <v>142</v>
      </c>
      <c r="AD318" s="5">
        <v>125</v>
      </c>
      <c r="AE318" s="5">
        <v>143</v>
      </c>
      <c r="AF318" s="5">
        <v>140</v>
      </c>
      <c r="AG318" s="5">
        <v>0</v>
      </c>
      <c r="AH318" s="5">
        <v>0</v>
      </c>
      <c r="AI318" s="5">
        <v>139</v>
      </c>
      <c r="AJ318" s="6">
        <v>141</v>
      </c>
      <c r="AK318" s="5">
        <v>129</v>
      </c>
      <c r="AL318" s="5">
        <v>132</v>
      </c>
      <c r="AM318" s="5">
        <v>132</v>
      </c>
      <c r="AN318" s="5">
        <v>0</v>
      </c>
      <c r="AO318" s="5">
        <v>0</v>
      </c>
      <c r="AP318" s="5">
        <v>119</v>
      </c>
      <c r="AQ318" s="5">
        <v>122</v>
      </c>
      <c r="AR318" s="5">
        <v>124</v>
      </c>
      <c r="AS318" s="5">
        <v>0</v>
      </c>
      <c r="AT318" s="5">
        <f t="shared" si="5"/>
        <v>143</v>
      </c>
      <c r="AU318">
        <v>2</v>
      </c>
      <c r="AV318">
        <v>2.1883875000000001E-2</v>
      </c>
      <c r="AW318">
        <v>4.3767750000000001E-2</v>
      </c>
      <c r="AX318" s="11" t="s">
        <v>911</v>
      </c>
      <c r="AY318" t="s">
        <v>1254</v>
      </c>
    </row>
    <row r="319" spans="1:51" hidden="1" x14ac:dyDescent="0.25">
      <c r="A319" s="5" t="s">
        <v>37</v>
      </c>
      <c r="B319" s="5" t="s">
        <v>1131</v>
      </c>
      <c r="C319" s="5" t="s">
        <v>15</v>
      </c>
      <c r="D319" s="5"/>
      <c r="E319" s="5" t="s">
        <v>9825</v>
      </c>
      <c r="F319" s="5" t="s">
        <v>1255</v>
      </c>
      <c r="G319" s="6" t="s">
        <v>1256</v>
      </c>
      <c r="H319" s="5" t="s">
        <v>1257</v>
      </c>
      <c r="I319" s="5" t="s">
        <v>1135</v>
      </c>
      <c r="J319" s="5" t="s">
        <v>1136</v>
      </c>
      <c r="K319" s="5" t="s">
        <v>1209</v>
      </c>
      <c r="L319" s="5" t="s">
        <v>1214</v>
      </c>
      <c r="M319" s="5">
        <v>32</v>
      </c>
      <c r="N319" s="5">
        <v>15</v>
      </c>
      <c r="O319" s="5">
        <v>0</v>
      </c>
      <c r="P319" s="5">
        <v>1</v>
      </c>
      <c r="Q319" s="5">
        <v>0</v>
      </c>
      <c r="R319" s="5">
        <v>2</v>
      </c>
      <c r="S319" s="5">
        <v>0</v>
      </c>
      <c r="T319" s="5">
        <v>0</v>
      </c>
      <c r="U319" s="5">
        <v>0</v>
      </c>
      <c r="V319" s="5">
        <v>2</v>
      </c>
      <c r="W319" s="5">
        <v>0</v>
      </c>
      <c r="X319" s="5">
        <v>0</v>
      </c>
      <c r="Y319" s="5">
        <v>1</v>
      </c>
      <c r="Z319" s="5">
        <v>0</v>
      </c>
      <c r="AA319" s="5">
        <v>0</v>
      </c>
      <c r="AB319" s="5">
        <v>0</v>
      </c>
      <c r="AC319" s="5">
        <v>1</v>
      </c>
      <c r="AD319" s="5">
        <v>2</v>
      </c>
      <c r="AE319" s="5">
        <v>0</v>
      </c>
      <c r="AF319" s="5">
        <v>0</v>
      </c>
      <c r="AG319" s="5">
        <v>0</v>
      </c>
      <c r="AH319" s="5">
        <v>0</v>
      </c>
      <c r="AI319" s="5">
        <v>1</v>
      </c>
      <c r="AJ319" s="6">
        <v>0</v>
      </c>
      <c r="AK319" s="5">
        <v>0</v>
      </c>
      <c r="AL319" s="5">
        <v>2</v>
      </c>
      <c r="AM319" s="5">
        <v>0</v>
      </c>
      <c r="AN319" s="5">
        <v>0</v>
      </c>
      <c r="AO319" s="5">
        <v>0</v>
      </c>
      <c r="AP319" s="5">
        <v>1</v>
      </c>
      <c r="AQ319" s="5">
        <v>1</v>
      </c>
      <c r="AR319" s="5">
        <v>1</v>
      </c>
      <c r="AS319" s="5">
        <v>0</v>
      </c>
      <c r="AT319" s="5">
        <f t="shared" si="5"/>
        <v>2</v>
      </c>
      <c r="AU319">
        <v>0</v>
      </c>
      <c r="AV319">
        <v>1.1559175E-2</v>
      </c>
      <c r="AW319">
        <v>0</v>
      </c>
      <c r="AX319" s="11" t="s">
        <v>807</v>
      </c>
      <c r="AY319" t="s">
        <v>1214</v>
      </c>
    </row>
    <row r="320" spans="1:51" hidden="1" x14ac:dyDescent="0.25">
      <c r="A320" s="5" t="s">
        <v>37</v>
      </c>
      <c r="B320" s="5" t="s">
        <v>1131</v>
      </c>
      <c r="C320" s="5" t="s">
        <v>15</v>
      </c>
      <c r="D320" s="5"/>
      <c r="E320" s="5" t="s">
        <v>9825</v>
      </c>
      <c r="F320" s="5" t="s">
        <v>1258</v>
      </c>
      <c r="G320" s="6" t="s">
        <v>1259</v>
      </c>
      <c r="H320" s="5" t="s">
        <v>1260</v>
      </c>
      <c r="I320" s="5" t="s">
        <v>198</v>
      </c>
      <c r="J320" s="5" t="s">
        <v>1136</v>
      </c>
      <c r="K320" s="5" t="s">
        <v>1209</v>
      </c>
      <c r="L320" s="5" t="s">
        <v>1261</v>
      </c>
      <c r="M320" s="5">
        <v>4510</v>
      </c>
      <c r="N320" s="5">
        <v>2946</v>
      </c>
      <c r="O320" s="5">
        <v>127</v>
      </c>
      <c r="P320" s="5">
        <v>129</v>
      </c>
      <c r="Q320" s="5">
        <v>130</v>
      </c>
      <c r="R320" s="5">
        <v>143</v>
      </c>
      <c r="S320" s="5">
        <v>0</v>
      </c>
      <c r="T320" s="5">
        <v>0</v>
      </c>
      <c r="U320" s="5">
        <v>139</v>
      </c>
      <c r="V320" s="5">
        <v>139</v>
      </c>
      <c r="W320" s="5">
        <v>133</v>
      </c>
      <c r="X320" s="5">
        <v>140</v>
      </c>
      <c r="Y320" s="5">
        <v>143</v>
      </c>
      <c r="Z320" s="5">
        <v>0</v>
      </c>
      <c r="AA320" s="5">
        <v>0</v>
      </c>
      <c r="AB320" s="5">
        <v>135</v>
      </c>
      <c r="AC320" s="5">
        <v>142</v>
      </c>
      <c r="AD320" s="5">
        <v>125</v>
      </c>
      <c r="AE320" s="5">
        <v>143</v>
      </c>
      <c r="AF320" s="5">
        <v>140</v>
      </c>
      <c r="AG320" s="5">
        <v>0</v>
      </c>
      <c r="AH320" s="5">
        <v>0</v>
      </c>
      <c r="AI320" s="5">
        <v>139</v>
      </c>
      <c r="AJ320" s="6">
        <v>141</v>
      </c>
      <c r="AK320" s="5">
        <v>129</v>
      </c>
      <c r="AL320" s="5">
        <v>132</v>
      </c>
      <c r="AM320" s="5">
        <v>132</v>
      </c>
      <c r="AN320" s="5">
        <v>0</v>
      </c>
      <c r="AO320" s="5">
        <v>0</v>
      </c>
      <c r="AP320" s="5">
        <v>119</v>
      </c>
      <c r="AQ320" s="5">
        <v>122</v>
      </c>
      <c r="AR320" s="5">
        <v>124</v>
      </c>
      <c r="AS320" s="5">
        <v>0</v>
      </c>
      <c r="AT320" s="5">
        <f t="shared" si="5"/>
        <v>143</v>
      </c>
      <c r="AU320">
        <v>3</v>
      </c>
      <c r="AV320">
        <v>4.3767750000000001E-2</v>
      </c>
      <c r="AW320">
        <v>0.13130325000000001</v>
      </c>
      <c r="AX320" s="11" t="s">
        <v>10047</v>
      </c>
      <c r="AY320" t="s">
        <v>1261</v>
      </c>
    </row>
    <row r="321" spans="1:51" hidden="1" x14ac:dyDescent="0.25">
      <c r="A321" s="5" t="s">
        <v>37</v>
      </c>
      <c r="B321" s="5" t="s">
        <v>1131</v>
      </c>
      <c r="C321" s="5" t="s">
        <v>15</v>
      </c>
      <c r="D321" s="5"/>
      <c r="E321" s="5" t="s">
        <v>9825</v>
      </c>
      <c r="F321" s="5" t="s">
        <v>1262</v>
      </c>
      <c r="G321" s="6" t="s">
        <v>1263</v>
      </c>
      <c r="H321" s="5" t="s">
        <v>1264</v>
      </c>
      <c r="I321" s="5" t="s">
        <v>198</v>
      </c>
      <c r="J321" s="5" t="s">
        <v>1136</v>
      </c>
      <c r="K321" s="5" t="s">
        <v>1209</v>
      </c>
      <c r="L321" s="5" t="s">
        <v>1261</v>
      </c>
      <c r="M321" s="5">
        <v>619</v>
      </c>
      <c r="N321" s="5">
        <v>494</v>
      </c>
      <c r="O321" s="5">
        <v>18</v>
      </c>
      <c r="P321" s="5">
        <v>19</v>
      </c>
      <c r="Q321" s="5">
        <v>21</v>
      </c>
      <c r="R321" s="5">
        <v>18</v>
      </c>
      <c r="S321" s="5">
        <v>0</v>
      </c>
      <c r="T321" s="5">
        <v>0</v>
      </c>
      <c r="U321" s="5">
        <v>19</v>
      </c>
      <c r="V321" s="5">
        <v>23</v>
      </c>
      <c r="W321" s="5">
        <v>18</v>
      </c>
      <c r="X321" s="5">
        <v>22</v>
      </c>
      <c r="Y321" s="5">
        <v>18</v>
      </c>
      <c r="Z321" s="5">
        <v>0</v>
      </c>
      <c r="AA321" s="5">
        <v>0</v>
      </c>
      <c r="AB321" s="5">
        <v>23</v>
      </c>
      <c r="AC321" s="5">
        <v>20</v>
      </c>
      <c r="AD321" s="5">
        <v>26</v>
      </c>
      <c r="AE321" s="5">
        <v>18</v>
      </c>
      <c r="AF321" s="5">
        <v>21</v>
      </c>
      <c r="AG321" s="5">
        <v>0</v>
      </c>
      <c r="AH321" s="5">
        <v>0</v>
      </c>
      <c r="AI321" s="5">
        <v>18</v>
      </c>
      <c r="AJ321" s="6">
        <v>21</v>
      </c>
      <c r="AK321" s="5">
        <v>22</v>
      </c>
      <c r="AL321" s="5">
        <v>30</v>
      </c>
      <c r="AM321" s="5">
        <v>31</v>
      </c>
      <c r="AN321" s="5">
        <v>0</v>
      </c>
      <c r="AO321" s="5">
        <v>0</v>
      </c>
      <c r="AP321" s="5">
        <v>31</v>
      </c>
      <c r="AQ321" s="5">
        <v>30</v>
      </c>
      <c r="AR321" s="5">
        <v>27</v>
      </c>
      <c r="AS321" s="5">
        <v>0</v>
      </c>
      <c r="AT321" s="5">
        <f t="shared" si="5"/>
        <v>31</v>
      </c>
      <c r="AU321">
        <v>1</v>
      </c>
      <c r="AV321">
        <v>4.3767750000000001E-2</v>
      </c>
      <c r="AW321">
        <v>4.3767750000000001E-2</v>
      </c>
      <c r="AX321" s="11" t="s">
        <v>10047</v>
      </c>
      <c r="AY321" t="s">
        <v>1261</v>
      </c>
    </row>
    <row r="322" spans="1:51" hidden="1" x14ac:dyDescent="0.25">
      <c r="A322" s="5" t="s">
        <v>37</v>
      </c>
      <c r="B322" s="5" t="s">
        <v>1131</v>
      </c>
      <c r="C322" s="5" t="s">
        <v>15</v>
      </c>
      <c r="D322" s="5"/>
      <c r="E322" s="5" t="s">
        <v>9825</v>
      </c>
      <c r="F322" s="5" t="s">
        <v>1265</v>
      </c>
      <c r="G322" s="6" t="s">
        <v>1266</v>
      </c>
      <c r="H322" s="5" t="s">
        <v>1267</v>
      </c>
      <c r="I322" s="5" t="s">
        <v>929</v>
      </c>
      <c r="J322" s="5" t="s">
        <v>1136</v>
      </c>
      <c r="K322" s="5" t="s">
        <v>1209</v>
      </c>
      <c r="L322" s="5" t="s">
        <v>1138</v>
      </c>
      <c r="M322" s="5">
        <v>2107</v>
      </c>
      <c r="N322" s="5">
        <v>746</v>
      </c>
      <c r="O322" s="5">
        <v>31</v>
      </c>
      <c r="P322" s="5">
        <v>33</v>
      </c>
      <c r="Q322" s="5">
        <v>32</v>
      </c>
      <c r="R322" s="5">
        <v>35</v>
      </c>
      <c r="S322" s="5">
        <v>0</v>
      </c>
      <c r="T322" s="5">
        <v>0</v>
      </c>
      <c r="U322" s="5">
        <v>35</v>
      </c>
      <c r="V322" s="5">
        <v>35</v>
      </c>
      <c r="W322" s="5">
        <v>32</v>
      </c>
      <c r="X322" s="5">
        <v>35</v>
      </c>
      <c r="Y322" s="5">
        <v>36</v>
      </c>
      <c r="Z322" s="5">
        <v>0</v>
      </c>
      <c r="AA322" s="5">
        <v>0</v>
      </c>
      <c r="AB322" s="5">
        <v>34</v>
      </c>
      <c r="AC322" s="5">
        <v>35</v>
      </c>
      <c r="AD322" s="5">
        <v>33</v>
      </c>
      <c r="AE322" s="5">
        <v>35</v>
      </c>
      <c r="AF322" s="5">
        <v>35</v>
      </c>
      <c r="AG322" s="5">
        <v>0</v>
      </c>
      <c r="AH322" s="5">
        <v>0</v>
      </c>
      <c r="AI322" s="5">
        <v>34</v>
      </c>
      <c r="AJ322" s="6">
        <v>35</v>
      </c>
      <c r="AK322" s="5">
        <v>33</v>
      </c>
      <c r="AL322" s="5">
        <v>35</v>
      </c>
      <c r="AM322" s="5">
        <v>35</v>
      </c>
      <c r="AN322" s="5">
        <v>0</v>
      </c>
      <c r="AO322" s="5">
        <v>0</v>
      </c>
      <c r="AP322" s="5">
        <v>32</v>
      </c>
      <c r="AQ322" s="5">
        <v>33</v>
      </c>
      <c r="AR322" s="5">
        <v>33</v>
      </c>
      <c r="AS322" s="5">
        <v>0</v>
      </c>
      <c r="AT322" s="5">
        <f t="shared" si="5"/>
        <v>36</v>
      </c>
      <c r="AU322">
        <v>1</v>
      </c>
      <c r="AV322">
        <v>1.1559175E-2</v>
      </c>
      <c r="AW322">
        <v>1.1559175E-2</v>
      </c>
      <c r="AX322" s="11" t="s">
        <v>832</v>
      </c>
      <c r="AY322" t="s">
        <v>1138</v>
      </c>
    </row>
    <row r="323" spans="1:51" hidden="1" x14ac:dyDescent="0.25">
      <c r="A323" s="5" t="s">
        <v>37</v>
      </c>
      <c r="B323" s="5" t="s">
        <v>1131</v>
      </c>
      <c r="C323" s="5" t="s">
        <v>15</v>
      </c>
      <c r="D323" s="5"/>
      <c r="E323" s="5" t="s">
        <v>9825</v>
      </c>
      <c r="F323" s="5" t="s">
        <v>1268</v>
      </c>
      <c r="G323" s="6" t="s">
        <v>1269</v>
      </c>
      <c r="H323" s="5" t="s">
        <v>1270</v>
      </c>
      <c r="I323" s="5" t="s">
        <v>1135</v>
      </c>
      <c r="J323" s="5" t="s">
        <v>1136</v>
      </c>
      <c r="K323" s="5" t="s">
        <v>1209</v>
      </c>
      <c r="L323" s="5" t="s">
        <v>1271</v>
      </c>
      <c r="M323" s="5">
        <v>2107</v>
      </c>
      <c r="N323" s="5">
        <v>746</v>
      </c>
      <c r="O323" s="5">
        <v>31</v>
      </c>
      <c r="P323" s="5">
        <v>33</v>
      </c>
      <c r="Q323" s="5">
        <v>32</v>
      </c>
      <c r="R323" s="5">
        <v>35</v>
      </c>
      <c r="S323" s="5">
        <v>0</v>
      </c>
      <c r="T323" s="5">
        <v>0</v>
      </c>
      <c r="U323" s="5">
        <v>35</v>
      </c>
      <c r="V323" s="5">
        <v>35</v>
      </c>
      <c r="W323" s="5">
        <v>32</v>
      </c>
      <c r="X323" s="5">
        <v>35</v>
      </c>
      <c r="Y323" s="5">
        <v>36</v>
      </c>
      <c r="Z323" s="5">
        <v>0</v>
      </c>
      <c r="AA323" s="5">
        <v>0</v>
      </c>
      <c r="AB323" s="5">
        <v>34</v>
      </c>
      <c r="AC323" s="5">
        <v>35</v>
      </c>
      <c r="AD323" s="5">
        <v>33</v>
      </c>
      <c r="AE323" s="5">
        <v>35</v>
      </c>
      <c r="AF323" s="5">
        <v>35</v>
      </c>
      <c r="AG323" s="5">
        <v>0</v>
      </c>
      <c r="AH323" s="5">
        <v>0</v>
      </c>
      <c r="AI323" s="5">
        <v>34</v>
      </c>
      <c r="AJ323" s="6">
        <v>35</v>
      </c>
      <c r="AK323" s="5">
        <v>33</v>
      </c>
      <c r="AL323" s="5">
        <v>35</v>
      </c>
      <c r="AM323" s="5">
        <v>35</v>
      </c>
      <c r="AN323" s="5">
        <v>0</v>
      </c>
      <c r="AO323" s="5">
        <v>0</v>
      </c>
      <c r="AP323" s="5">
        <v>32</v>
      </c>
      <c r="AQ323" s="5">
        <v>33</v>
      </c>
      <c r="AR323" s="5">
        <v>33</v>
      </c>
      <c r="AS323" s="5">
        <v>0</v>
      </c>
      <c r="AT323" s="5">
        <f t="shared" si="5"/>
        <v>36</v>
      </c>
      <c r="AU323">
        <v>1</v>
      </c>
      <c r="AV323">
        <v>2.1883875000000001E-2</v>
      </c>
      <c r="AW323">
        <v>2.1883875000000001E-2</v>
      </c>
      <c r="AX323" s="11" t="s">
        <v>587</v>
      </c>
      <c r="AY323" t="s">
        <v>1271</v>
      </c>
    </row>
    <row r="324" spans="1:51" hidden="1" x14ac:dyDescent="0.25">
      <c r="A324" s="5" t="s">
        <v>37</v>
      </c>
      <c r="B324" s="5" t="s">
        <v>1131</v>
      </c>
      <c r="C324" s="5" t="s">
        <v>15</v>
      </c>
      <c r="D324" s="5"/>
      <c r="E324" s="5" t="s">
        <v>9825</v>
      </c>
      <c r="F324" s="5" t="s">
        <v>1272</v>
      </c>
      <c r="G324" s="6" t="s">
        <v>1273</v>
      </c>
      <c r="H324" s="5" t="s">
        <v>1274</v>
      </c>
      <c r="I324" s="5" t="s">
        <v>198</v>
      </c>
      <c r="J324" s="5" t="s">
        <v>1136</v>
      </c>
      <c r="K324" s="5" t="s">
        <v>1209</v>
      </c>
      <c r="L324" s="5" t="s">
        <v>1275</v>
      </c>
      <c r="M324" s="5">
        <v>32</v>
      </c>
      <c r="N324" s="5">
        <v>28</v>
      </c>
      <c r="O324" s="5">
        <v>1</v>
      </c>
      <c r="P324" s="5">
        <v>1</v>
      </c>
      <c r="Q324" s="5">
        <v>2</v>
      </c>
      <c r="R324" s="5">
        <v>1</v>
      </c>
      <c r="S324" s="5">
        <v>0</v>
      </c>
      <c r="T324" s="5">
        <v>0</v>
      </c>
      <c r="U324" s="5">
        <v>1</v>
      </c>
      <c r="V324" s="5">
        <v>2</v>
      </c>
      <c r="W324" s="5">
        <v>1</v>
      </c>
      <c r="X324" s="5">
        <v>1</v>
      </c>
      <c r="Y324" s="5">
        <v>1</v>
      </c>
      <c r="Z324" s="5">
        <v>0</v>
      </c>
      <c r="AA324" s="5">
        <v>0</v>
      </c>
      <c r="AB324" s="5">
        <v>2</v>
      </c>
      <c r="AC324" s="5">
        <v>1</v>
      </c>
      <c r="AD324" s="5">
        <v>1</v>
      </c>
      <c r="AE324" s="5">
        <v>2</v>
      </c>
      <c r="AF324" s="5">
        <v>1</v>
      </c>
      <c r="AG324" s="5">
        <v>0</v>
      </c>
      <c r="AH324" s="5">
        <v>0</v>
      </c>
      <c r="AI324" s="5">
        <v>1</v>
      </c>
      <c r="AJ324" s="6">
        <v>1</v>
      </c>
      <c r="AK324" s="5">
        <v>2</v>
      </c>
      <c r="AL324" s="5">
        <v>1</v>
      </c>
      <c r="AM324" s="5">
        <v>1</v>
      </c>
      <c r="AN324" s="5">
        <v>0</v>
      </c>
      <c r="AO324" s="5">
        <v>0</v>
      </c>
      <c r="AP324" s="5">
        <v>2</v>
      </c>
      <c r="AQ324" s="5">
        <v>1</v>
      </c>
      <c r="AR324" s="5">
        <v>1</v>
      </c>
      <c r="AS324" s="5">
        <v>0</v>
      </c>
      <c r="AT324" s="5">
        <f t="shared" si="5"/>
        <v>2</v>
      </c>
      <c r="AU324">
        <v>1</v>
      </c>
      <c r="AV324">
        <v>2.1883875000000001E-2</v>
      </c>
      <c r="AW324">
        <v>2.1883875000000001E-2</v>
      </c>
      <c r="AX324" s="11" t="s">
        <v>832</v>
      </c>
      <c r="AY324" t="s">
        <v>1275</v>
      </c>
    </row>
    <row r="325" spans="1:51" hidden="1" x14ac:dyDescent="0.25">
      <c r="A325" s="5" t="s">
        <v>37</v>
      </c>
      <c r="B325" s="5" t="s">
        <v>1131</v>
      </c>
      <c r="C325" s="5" t="s">
        <v>15</v>
      </c>
      <c r="D325" s="5"/>
      <c r="E325" s="5" t="s">
        <v>9825</v>
      </c>
      <c r="F325" s="5" t="s">
        <v>1276</v>
      </c>
      <c r="G325" s="6" t="s">
        <v>1277</v>
      </c>
      <c r="H325" s="5" t="s">
        <v>1278</v>
      </c>
      <c r="I325" s="5" t="s">
        <v>1135</v>
      </c>
      <c r="J325" s="5" t="s">
        <v>1136</v>
      </c>
      <c r="K325" s="5" t="s">
        <v>1209</v>
      </c>
      <c r="L325" s="5" t="s">
        <v>1138</v>
      </c>
      <c r="M325" s="5">
        <v>3511</v>
      </c>
      <c r="N325" s="5">
        <v>1320</v>
      </c>
      <c r="O325" s="5">
        <v>55</v>
      </c>
      <c r="P325" s="5">
        <v>58</v>
      </c>
      <c r="Q325" s="5">
        <v>57</v>
      </c>
      <c r="R325" s="5">
        <v>63</v>
      </c>
      <c r="S325" s="5">
        <v>0</v>
      </c>
      <c r="T325" s="5">
        <v>0</v>
      </c>
      <c r="U325" s="5">
        <v>60</v>
      </c>
      <c r="V325" s="5">
        <v>62</v>
      </c>
      <c r="W325" s="5">
        <v>57</v>
      </c>
      <c r="X325" s="5">
        <v>63</v>
      </c>
      <c r="Y325" s="5">
        <v>63</v>
      </c>
      <c r="Z325" s="5">
        <v>0</v>
      </c>
      <c r="AA325" s="5">
        <v>0</v>
      </c>
      <c r="AB325" s="5">
        <v>60</v>
      </c>
      <c r="AC325" s="5">
        <v>62</v>
      </c>
      <c r="AD325" s="5">
        <v>58</v>
      </c>
      <c r="AE325" s="5">
        <v>62</v>
      </c>
      <c r="AF325" s="5">
        <v>62</v>
      </c>
      <c r="AG325" s="5">
        <v>0</v>
      </c>
      <c r="AH325" s="5">
        <v>0</v>
      </c>
      <c r="AI325" s="5">
        <v>60</v>
      </c>
      <c r="AJ325" s="6">
        <v>63</v>
      </c>
      <c r="AK325" s="5">
        <v>58</v>
      </c>
      <c r="AL325" s="5">
        <v>61</v>
      </c>
      <c r="AM325" s="5">
        <v>62</v>
      </c>
      <c r="AN325" s="5">
        <v>0</v>
      </c>
      <c r="AO325" s="5">
        <v>0</v>
      </c>
      <c r="AP325" s="5">
        <v>57</v>
      </c>
      <c r="AQ325" s="5">
        <v>59</v>
      </c>
      <c r="AR325" s="5">
        <v>58</v>
      </c>
      <c r="AS325" s="5">
        <v>0</v>
      </c>
      <c r="AT325" s="5">
        <f t="shared" si="5"/>
        <v>63</v>
      </c>
      <c r="AU325">
        <v>1</v>
      </c>
      <c r="AV325">
        <v>2.1883875000000001E-2</v>
      </c>
      <c r="AW325">
        <v>2.1883875000000001E-2</v>
      </c>
      <c r="AX325" s="11" t="s">
        <v>832</v>
      </c>
      <c r="AY325" t="s">
        <v>1138</v>
      </c>
    </row>
    <row r="326" spans="1:51" hidden="1" x14ac:dyDescent="0.25">
      <c r="A326" s="5" t="s">
        <v>37</v>
      </c>
      <c r="B326" s="5" t="s">
        <v>1131</v>
      </c>
      <c r="C326" s="5" t="s">
        <v>15</v>
      </c>
      <c r="D326" s="5"/>
      <c r="E326" s="5" t="s">
        <v>9825</v>
      </c>
      <c r="F326" s="5" t="s">
        <v>1279</v>
      </c>
      <c r="G326" s="6" t="s">
        <v>1280</v>
      </c>
      <c r="H326" s="5" t="s">
        <v>1281</v>
      </c>
      <c r="I326" s="5" t="s">
        <v>198</v>
      </c>
      <c r="J326" s="5" t="s">
        <v>1136</v>
      </c>
      <c r="K326" s="5" t="s">
        <v>1209</v>
      </c>
      <c r="L326" s="5" t="s">
        <v>1138</v>
      </c>
      <c r="M326" s="5">
        <v>4905</v>
      </c>
      <c r="N326" s="5">
        <v>3098</v>
      </c>
      <c r="O326" s="5">
        <v>131</v>
      </c>
      <c r="P326" s="5">
        <v>134</v>
      </c>
      <c r="Q326" s="5">
        <v>135</v>
      </c>
      <c r="R326" s="5">
        <v>146</v>
      </c>
      <c r="S326" s="5">
        <v>0</v>
      </c>
      <c r="T326" s="5">
        <v>0</v>
      </c>
      <c r="U326" s="5">
        <v>142</v>
      </c>
      <c r="V326" s="5">
        <v>145</v>
      </c>
      <c r="W326" s="5">
        <v>136</v>
      </c>
      <c r="X326" s="5">
        <v>146</v>
      </c>
      <c r="Y326" s="5">
        <v>146</v>
      </c>
      <c r="Z326" s="5">
        <v>0</v>
      </c>
      <c r="AA326" s="5">
        <v>0</v>
      </c>
      <c r="AB326" s="5">
        <v>142</v>
      </c>
      <c r="AC326" s="5">
        <v>146</v>
      </c>
      <c r="AD326" s="5">
        <v>135</v>
      </c>
      <c r="AE326" s="5">
        <v>145</v>
      </c>
      <c r="AF326" s="5">
        <v>146</v>
      </c>
      <c r="AG326" s="5">
        <v>0</v>
      </c>
      <c r="AH326" s="5">
        <v>0</v>
      </c>
      <c r="AI326" s="5">
        <v>143</v>
      </c>
      <c r="AJ326" s="6">
        <v>146</v>
      </c>
      <c r="AK326" s="5">
        <v>135</v>
      </c>
      <c r="AL326" s="5">
        <v>145</v>
      </c>
      <c r="AM326" s="5">
        <v>147</v>
      </c>
      <c r="AN326" s="5">
        <v>0</v>
      </c>
      <c r="AO326" s="5">
        <v>0</v>
      </c>
      <c r="AP326" s="5">
        <v>134</v>
      </c>
      <c r="AQ326" s="5">
        <v>137</v>
      </c>
      <c r="AR326" s="5">
        <v>136</v>
      </c>
      <c r="AS326" s="5">
        <v>0</v>
      </c>
      <c r="AT326" s="5">
        <f t="shared" si="5"/>
        <v>147</v>
      </c>
      <c r="AU326">
        <v>3</v>
      </c>
      <c r="AV326">
        <v>2.1883875000000001E-2</v>
      </c>
      <c r="AW326">
        <v>6.5651625000000005E-2</v>
      </c>
      <c r="AX326" s="11" t="s">
        <v>832</v>
      </c>
      <c r="AY326" t="s">
        <v>1138</v>
      </c>
    </row>
    <row r="327" spans="1:51" hidden="1" x14ac:dyDescent="0.25">
      <c r="A327" s="5" t="s">
        <v>37</v>
      </c>
      <c r="B327" s="5" t="s">
        <v>1131</v>
      </c>
      <c r="C327" s="5" t="s">
        <v>15</v>
      </c>
      <c r="D327" s="5"/>
      <c r="E327" s="5" t="s">
        <v>9825</v>
      </c>
      <c r="F327" s="5" t="s">
        <v>1282</v>
      </c>
      <c r="G327" s="6" t="s">
        <v>1283</v>
      </c>
      <c r="H327" s="5" t="s">
        <v>1284</v>
      </c>
      <c r="I327" s="5" t="s">
        <v>929</v>
      </c>
      <c r="J327" s="5" t="s">
        <v>1136</v>
      </c>
      <c r="K327" s="5" t="s">
        <v>1209</v>
      </c>
      <c r="L327" s="5" t="s">
        <v>1214</v>
      </c>
      <c r="M327" s="5">
        <v>1557</v>
      </c>
      <c r="N327" s="5">
        <v>2080</v>
      </c>
      <c r="O327" s="5">
        <v>89</v>
      </c>
      <c r="P327" s="5">
        <v>88</v>
      </c>
      <c r="Q327" s="5">
        <v>93</v>
      </c>
      <c r="R327" s="5">
        <v>95</v>
      </c>
      <c r="S327" s="5">
        <v>0</v>
      </c>
      <c r="T327" s="5">
        <v>0</v>
      </c>
      <c r="U327" s="5">
        <v>96</v>
      </c>
      <c r="V327" s="5">
        <v>97</v>
      </c>
      <c r="W327" s="5">
        <v>93</v>
      </c>
      <c r="X327" s="5">
        <v>98</v>
      </c>
      <c r="Y327" s="5">
        <v>96</v>
      </c>
      <c r="Z327" s="5">
        <v>0</v>
      </c>
      <c r="AA327" s="5">
        <v>0</v>
      </c>
      <c r="AB327" s="5">
        <v>97</v>
      </c>
      <c r="AC327" s="5">
        <v>98</v>
      </c>
      <c r="AD327" s="5">
        <v>89</v>
      </c>
      <c r="AE327" s="5">
        <v>98</v>
      </c>
      <c r="AF327" s="5">
        <v>98</v>
      </c>
      <c r="AG327" s="5">
        <v>0</v>
      </c>
      <c r="AH327" s="5">
        <v>0</v>
      </c>
      <c r="AI327" s="5">
        <v>95</v>
      </c>
      <c r="AJ327" s="6">
        <v>98</v>
      </c>
      <c r="AK327" s="5">
        <v>92</v>
      </c>
      <c r="AL327" s="5">
        <v>97</v>
      </c>
      <c r="AM327" s="5">
        <v>100</v>
      </c>
      <c r="AN327" s="5">
        <v>0</v>
      </c>
      <c r="AO327" s="5">
        <v>0</v>
      </c>
      <c r="AP327" s="5">
        <v>91</v>
      </c>
      <c r="AQ327" s="5">
        <v>91</v>
      </c>
      <c r="AR327" s="5">
        <v>91</v>
      </c>
      <c r="AS327" s="5">
        <v>0</v>
      </c>
      <c r="AT327" s="5">
        <f t="shared" si="5"/>
        <v>100</v>
      </c>
      <c r="AU327">
        <v>1</v>
      </c>
      <c r="AV327">
        <v>1.1559175E-2</v>
      </c>
      <c r="AW327">
        <v>1.1559175E-2</v>
      </c>
      <c r="AX327" s="11" t="s">
        <v>807</v>
      </c>
      <c r="AY327" t="s">
        <v>1214</v>
      </c>
    </row>
    <row r="328" spans="1:51" hidden="1" x14ac:dyDescent="0.25">
      <c r="A328" s="5" t="s">
        <v>37</v>
      </c>
      <c r="B328" s="5" t="s">
        <v>1131</v>
      </c>
      <c r="C328" s="5" t="s">
        <v>15</v>
      </c>
      <c r="D328" s="5"/>
      <c r="E328" s="5" t="s">
        <v>9825</v>
      </c>
      <c r="F328" s="5" t="s">
        <v>1285</v>
      </c>
      <c r="G328" s="6" t="s">
        <v>1286</v>
      </c>
      <c r="H328" s="5" t="s">
        <v>1287</v>
      </c>
      <c r="I328" s="5" t="s">
        <v>1234</v>
      </c>
      <c r="J328" s="5" t="s">
        <v>1136</v>
      </c>
      <c r="K328" s="5" t="s">
        <v>1209</v>
      </c>
      <c r="L328" s="5" t="s">
        <v>1288</v>
      </c>
      <c r="M328" s="5">
        <v>224</v>
      </c>
      <c r="N328" s="5">
        <v>342</v>
      </c>
      <c r="O328" s="5">
        <v>14</v>
      </c>
      <c r="P328" s="5">
        <v>14</v>
      </c>
      <c r="Q328" s="5">
        <v>16</v>
      </c>
      <c r="R328" s="5">
        <v>15</v>
      </c>
      <c r="S328" s="5">
        <v>0</v>
      </c>
      <c r="T328" s="5">
        <v>0</v>
      </c>
      <c r="U328" s="5">
        <v>16</v>
      </c>
      <c r="V328" s="5">
        <v>17</v>
      </c>
      <c r="W328" s="5">
        <v>15</v>
      </c>
      <c r="X328" s="5">
        <v>16</v>
      </c>
      <c r="Y328" s="5">
        <v>15</v>
      </c>
      <c r="Z328" s="5">
        <v>0</v>
      </c>
      <c r="AA328" s="5">
        <v>0</v>
      </c>
      <c r="AB328" s="5">
        <v>16</v>
      </c>
      <c r="AC328" s="5">
        <v>16</v>
      </c>
      <c r="AD328" s="5">
        <v>16</v>
      </c>
      <c r="AE328" s="5">
        <v>16</v>
      </c>
      <c r="AF328" s="5">
        <v>15</v>
      </c>
      <c r="AG328" s="5">
        <v>0</v>
      </c>
      <c r="AH328" s="5">
        <v>0</v>
      </c>
      <c r="AI328" s="5">
        <v>14</v>
      </c>
      <c r="AJ328" s="6">
        <v>16</v>
      </c>
      <c r="AK328" s="5">
        <v>16</v>
      </c>
      <c r="AL328" s="5">
        <v>17</v>
      </c>
      <c r="AM328" s="5">
        <v>16</v>
      </c>
      <c r="AN328" s="5">
        <v>0</v>
      </c>
      <c r="AO328" s="5">
        <v>0</v>
      </c>
      <c r="AP328" s="5">
        <v>16</v>
      </c>
      <c r="AQ328" s="5">
        <v>15</v>
      </c>
      <c r="AR328" s="5">
        <v>15</v>
      </c>
      <c r="AS328" s="5">
        <v>0</v>
      </c>
      <c r="AT328" s="5">
        <f t="shared" si="5"/>
        <v>17</v>
      </c>
      <c r="AU328">
        <v>1</v>
      </c>
      <c r="AV328">
        <v>1.1559175E-2</v>
      </c>
      <c r="AW328">
        <v>1.1559175E-2</v>
      </c>
      <c r="AX328" s="11" t="s">
        <v>9782</v>
      </c>
      <c r="AY328" t="s">
        <v>1288</v>
      </c>
    </row>
    <row r="329" spans="1:51" hidden="1" x14ac:dyDescent="0.25">
      <c r="A329" s="5" t="s">
        <v>37</v>
      </c>
      <c r="B329" s="5" t="s">
        <v>1131</v>
      </c>
      <c r="C329" s="5" t="s">
        <v>15</v>
      </c>
      <c r="D329" s="5"/>
      <c r="E329" s="5" t="s">
        <v>9825</v>
      </c>
      <c r="F329" s="5" t="s">
        <v>1289</v>
      </c>
      <c r="G329" s="6" t="s">
        <v>1290</v>
      </c>
      <c r="H329" s="5" t="s">
        <v>1291</v>
      </c>
      <c r="I329" s="5" t="s">
        <v>1135</v>
      </c>
      <c r="J329" s="5" t="s">
        <v>1136</v>
      </c>
      <c r="K329" s="5" t="s">
        <v>1209</v>
      </c>
      <c r="L329" s="5" t="s">
        <v>1292</v>
      </c>
      <c r="M329" s="5">
        <v>2107</v>
      </c>
      <c r="N329" s="5">
        <v>746</v>
      </c>
      <c r="O329" s="5">
        <v>31</v>
      </c>
      <c r="P329" s="5">
        <v>33</v>
      </c>
      <c r="Q329" s="5">
        <v>32</v>
      </c>
      <c r="R329" s="5">
        <v>35</v>
      </c>
      <c r="S329" s="5">
        <v>0</v>
      </c>
      <c r="T329" s="5">
        <v>0</v>
      </c>
      <c r="U329" s="5">
        <v>35</v>
      </c>
      <c r="V329" s="5">
        <v>35</v>
      </c>
      <c r="W329" s="5">
        <v>32</v>
      </c>
      <c r="X329" s="5">
        <v>35</v>
      </c>
      <c r="Y329" s="5">
        <v>36</v>
      </c>
      <c r="Z329" s="5">
        <v>0</v>
      </c>
      <c r="AA329" s="5">
        <v>0</v>
      </c>
      <c r="AB329" s="5">
        <v>34</v>
      </c>
      <c r="AC329" s="5">
        <v>35</v>
      </c>
      <c r="AD329" s="5">
        <v>33</v>
      </c>
      <c r="AE329" s="5">
        <v>35</v>
      </c>
      <c r="AF329" s="5">
        <v>35</v>
      </c>
      <c r="AG329" s="5">
        <v>0</v>
      </c>
      <c r="AH329" s="5">
        <v>0</v>
      </c>
      <c r="AI329" s="5">
        <v>34</v>
      </c>
      <c r="AJ329" s="6">
        <v>35</v>
      </c>
      <c r="AK329" s="5">
        <v>33</v>
      </c>
      <c r="AL329" s="5">
        <v>35</v>
      </c>
      <c r="AM329" s="5">
        <v>35</v>
      </c>
      <c r="AN329" s="5">
        <v>0</v>
      </c>
      <c r="AO329" s="5">
        <v>0</v>
      </c>
      <c r="AP329" s="5">
        <v>32</v>
      </c>
      <c r="AQ329" s="5">
        <v>33</v>
      </c>
      <c r="AR329" s="5">
        <v>33</v>
      </c>
      <c r="AS329" s="5">
        <v>0</v>
      </c>
      <c r="AT329" s="5">
        <f t="shared" si="5"/>
        <v>36</v>
      </c>
      <c r="AU329">
        <v>1</v>
      </c>
      <c r="AV329">
        <v>2.1883875000000001E-2</v>
      </c>
      <c r="AW329">
        <v>2.1883875000000001E-2</v>
      </c>
      <c r="AX329" s="11" t="s">
        <v>911</v>
      </c>
      <c r="AY329" t="s">
        <v>1292</v>
      </c>
    </row>
    <row r="330" spans="1:51" hidden="1" x14ac:dyDescent="0.25">
      <c r="A330" s="5" t="s">
        <v>37</v>
      </c>
      <c r="B330" s="5" t="s">
        <v>1131</v>
      </c>
      <c r="C330" s="5" t="s">
        <v>15</v>
      </c>
      <c r="D330" s="5"/>
      <c r="E330" s="5" t="s">
        <v>9825</v>
      </c>
      <c r="F330" s="5" t="s">
        <v>1293</v>
      </c>
      <c r="G330" s="6" t="s">
        <v>1294</v>
      </c>
      <c r="H330" s="5" t="s">
        <v>1295</v>
      </c>
      <c r="I330" s="5" t="s">
        <v>1135</v>
      </c>
      <c r="J330" s="5" t="s">
        <v>1136</v>
      </c>
      <c r="K330" s="5" t="s">
        <v>1209</v>
      </c>
      <c r="L330" s="5" t="s">
        <v>1143</v>
      </c>
      <c r="M330" s="5">
        <v>2107</v>
      </c>
      <c r="N330" s="5">
        <v>746</v>
      </c>
      <c r="O330" s="5">
        <v>31</v>
      </c>
      <c r="P330" s="5">
        <v>33</v>
      </c>
      <c r="Q330" s="5">
        <v>32</v>
      </c>
      <c r="R330" s="5">
        <v>35</v>
      </c>
      <c r="S330" s="5">
        <v>0</v>
      </c>
      <c r="T330" s="5">
        <v>0</v>
      </c>
      <c r="U330" s="5">
        <v>35</v>
      </c>
      <c r="V330" s="5">
        <v>35</v>
      </c>
      <c r="W330" s="5">
        <v>32</v>
      </c>
      <c r="X330" s="5">
        <v>35</v>
      </c>
      <c r="Y330" s="5">
        <v>36</v>
      </c>
      <c r="Z330" s="5">
        <v>0</v>
      </c>
      <c r="AA330" s="5">
        <v>0</v>
      </c>
      <c r="AB330" s="5">
        <v>34</v>
      </c>
      <c r="AC330" s="5">
        <v>35</v>
      </c>
      <c r="AD330" s="5">
        <v>33</v>
      </c>
      <c r="AE330" s="5">
        <v>35</v>
      </c>
      <c r="AF330" s="5">
        <v>35</v>
      </c>
      <c r="AG330" s="5">
        <v>0</v>
      </c>
      <c r="AH330" s="5">
        <v>0</v>
      </c>
      <c r="AI330" s="5">
        <v>34</v>
      </c>
      <c r="AJ330" s="6">
        <v>35</v>
      </c>
      <c r="AK330" s="5">
        <v>33</v>
      </c>
      <c r="AL330" s="5">
        <v>35</v>
      </c>
      <c r="AM330" s="5">
        <v>35</v>
      </c>
      <c r="AN330" s="5">
        <v>0</v>
      </c>
      <c r="AO330" s="5">
        <v>0</v>
      </c>
      <c r="AP330" s="5">
        <v>32</v>
      </c>
      <c r="AQ330" s="5">
        <v>33</v>
      </c>
      <c r="AR330" s="5">
        <v>33</v>
      </c>
      <c r="AS330" s="5">
        <v>0</v>
      </c>
      <c r="AT330" s="5">
        <f t="shared" si="5"/>
        <v>36</v>
      </c>
      <c r="AU330">
        <v>1</v>
      </c>
      <c r="AV330">
        <v>1.1559175E-2</v>
      </c>
      <c r="AW330">
        <v>1.1559175E-2</v>
      </c>
      <c r="AX330" s="11" t="s">
        <v>832</v>
      </c>
      <c r="AY330" t="s">
        <v>1143</v>
      </c>
    </row>
    <row r="331" spans="1:51" hidden="1" x14ac:dyDescent="0.25">
      <c r="A331" s="5" t="s">
        <v>37</v>
      </c>
      <c r="B331" s="5" t="s">
        <v>1131</v>
      </c>
      <c r="C331" s="5" t="s">
        <v>15</v>
      </c>
      <c r="D331" s="5"/>
      <c r="E331" s="5" t="s">
        <v>9825</v>
      </c>
      <c r="F331" s="5" t="s">
        <v>1296</v>
      </c>
      <c r="G331" s="6" t="s">
        <v>1297</v>
      </c>
      <c r="H331" s="5" t="s">
        <v>1298</v>
      </c>
      <c r="I331" s="5" t="s">
        <v>1135</v>
      </c>
      <c r="J331" s="5" t="s">
        <v>1136</v>
      </c>
      <c r="K331" s="5" t="s">
        <v>1209</v>
      </c>
      <c r="L331" s="5" t="s">
        <v>1143</v>
      </c>
      <c r="M331" s="5">
        <v>2107</v>
      </c>
      <c r="N331" s="5">
        <v>746</v>
      </c>
      <c r="O331" s="5">
        <v>31</v>
      </c>
      <c r="P331" s="5">
        <v>33</v>
      </c>
      <c r="Q331" s="5">
        <v>32</v>
      </c>
      <c r="R331" s="5">
        <v>35</v>
      </c>
      <c r="S331" s="5">
        <v>0</v>
      </c>
      <c r="T331" s="5">
        <v>0</v>
      </c>
      <c r="U331" s="5">
        <v>35</v>
      </c>
      <c r="V331" s="5">
        <v>35</v>
      </c>
      <c r="W331" s="5">
        <v>32</v>
      </c>
      <c r="X331" s="5">
        <v>35</v>
      </c>
      <c r="Y331" s="5">
        <v>36</v>
      </c>
      <c r="Z331" s="5">
        <v>0</v>
      </c>
      <c r="AA331" s="5">
        <v>0</v>
      </c>
      <c r="AB331" s="5">
        <v>34</v>
      </c>
      <c r="AC331" s="5">
        <v>35</v>
      </c>
      <c r="AD331" s="5">
        <v>33</v>
      </c>
      <c r="AE331" s="5">
        <v>35</v>
      </c>
      <c r="AF331" s="5">
        <v>35</v>
      </c>
      <c r="AG331" s="5">
        <v>0</v>
      </c>
      <c r="AH331" s="5">
        <v>0</v>
      </c>
      <c r="AI331" s="5">
        <v>34</v>
      </c>
      <c r="AJ331" s="6">
        <v>35</v>
      </c>
      <c r="AK331" s="5">
        <v>33</v>
      </c>
      <c r="AL331" s="5">
        <v>35</v>
      </c>
      <c r="AM331" s="5">
        <v>35</v>
      </c>
      <c r="AN331" s="5">
        <v>0</v>
      </c>
      <c r="AO331" s="5">
        <v>0</v>
      </c>
      <c r="AP331" s="5">
        <v>32</v>
      </c>
      <c r="AQ331" s="5">
        <v>33</v>
      </c>
      <c r="AR331" s="5">
        <v>33</v>
      </c>
      <c r="AS331" s="5">
        <v>0</v>
      </c>
      <c r="AT331" s="5">
        <f t="shared" si="5"/>
        <v>36</v>
      </c>
      <c r="AU331">
        <v>1</v>
      </c>
      <c r="AV331">
        <v>2.1883875000000001E-2</v>
      </c>
      <c r="AW331">
        <v>2.1883875000000001E-2</v>
      </c>
      <c r="AX331" s="11" t="s">
        <v>832</v>
      </c>
      <c r="AY331" t="s">
        <v>1143</v>
      </c>
    </row>
    <row r="332" spans="1:51" hidden="1" x14ac:dyDescent="0.25">
      <c r="A332" s="5" t="s">
        <v>37</v>
      </c>
      <c r="B332" s="5" t="s">
        <v>1131</v>
      </c>
      <c r="C332" s="5" t="s">
        <v>15</v>
      </c>
      <c r="D332" s="5"/>
      <c r="E332" s="5" t="s">
        <v>9825</v>
      </c>
      <c r="F332" s="5" t="s">
        <v>1299</v>
      </c>
      <c r="G332" s="6" t="s">
        <v>1300</v>
      </c>
      <c r="H332" s="5" t="s">
        <v>1301</v>
      </c>
      <c r="I332" s="5" t="s">
        <v>1208</v>
      </c>
      <c r="J332" s="5" t="s">
        <v>1136</v>
      </c>
      <c r="K332" s="5" t="s">
        <v>1209</v>
      </c>
      <c r="L332" s="5" t="s">
        <v>1275</v>
      </c>
      <c r="M332" s="5">
        <v>2039</v>
      </c>
      <c r="N332" s="5">
        <v>701</v>
      </c>
      <c r="O332" s="5">
        <v>30</v>
      </c>
      <c r="P332" s="5">
        <v>29</v>
      </c>
      <c r="Q332" s="5">
        <v>30</v>
      </c>
      <c r="R332" s="5">
        <v>33</v>
      </c>
      <c r="S332" s="5">
        <v>0</v>
      </c>
      <c r="T332" s="5">
        <v>0</v>
      </c>
      <c r="U332" s="5">
        <v>34</v>
      </c>
      <c r="V332" s="5">
        <v>32</v>
      </c>
      <c r="W332" s="5">
        <v>31</v>
      </c>
      <c r="X332" s="5">
        <v>33</v>
      </c>
      <c r="Y332" s="5">
        <v>34</v>
      </c>
      <c r="Z332" s="5">
        <v>0</v>
      </c>
      <c r="AA332" s="5">
        <v>0</v>
      </c>
      <c r="AB332" s="5">
        <v>31</v>
      </c>
      <c r="AC332" s="5">
        <v>33</v>
      </c>
      <c r="AD332" s="5">
        <v>29</v>
      </c>
      <c r="AE332" s="5">
        <v>34</v>
      </c>
      <c r="AF332" s="5">
        <v>33</v>
      </c>
      <c r="AG332" s="5">
        <v>0</v>
      </c>
      <c r="AH332" s="5">
        <v>0</v>
      </c>
      <c r="AI332" s="5">
        <v>33</v>
      </c>
      <c r="AJ332" s="6">
        <v>32</v>
      </c>
      <c r="AK332" s="5">
        <v>31</v>
      </c>
      <c r="AL332" s="5">
        <v>33</v>
      </c>
      <c r="AM332" s="5">
        <v>33</v>
      </c>
      <c r="AN332" s="5">
        <v>0</v>
      </c>
      <c r="AO332" s="5">
        <v>0</v>
      </c>
      <c r="AP332" s="5">
        <v>28</v>
      </c>
      <c r="AQ332" s="5">
        <v>32</v>
      </c>
      <c r="AR332" s="5">
        <v>33</v>
      </c>
      <c r="AS332" s="5">
        <v>0</v>
      </c>
      <c r="AT332" s="5">
        <f t="shared" si="5"/>
        <v>34</v>
      </c>
      <c r="AU332">
        <v>1</v>
      </c>
      <c r="AV332">
        <v>1.1559175E-2</v>
      </c>
      <c r="AW332">
        <v>1.1559175E-2</v>
      </c>
      <c r="AX332" s="11" t="s">
        <v>832</v>
      </c>
      <c r="AY332" t="s">
        <v>1275</v>
      </c>
    </row>
    <row r="333" spans="1:51" hidden="1" x14ac:dyDescent="0.25">
      <c r="A333" s="5" t="s">
        <v>37</v>
      </c>
      <c r="B333" s="5" t="s">
        <v>1131</v>
      </c>
      <c r="C333" s="5" t="s">
        <v>15</v>
      </c>
      <c r="D333" s="5"/>
      <c r="E333" s="5" t="s">
        <v>9825</v>
      </c>
      <c r="F333" s="5" t="s">
        <v>1302</v>
      </c>
      <c r="G333" s="6" t="s">
        <v>1303</v>
      </c>
      <c r="H333" s="5" t="s">
        <v>1304</v>
      </c>
      <c r="I333" s="5" t="s">
        <v>1135</v>
      </c>
      <c r="J333" s="5" t="s">
        <v>1136</v>
      </c>
      <c r="K333" s="5" t="s">
        <v>1305</v>
      </c>
      <c r="L333" s="5" t="s">
        <v>1306</v>
      </c>
      <c r="M333" s="5">
        <v>480</v>
      </c>
      <c r="N333" s="5">
        <v>289</v>
      </c>
      <c r="O333" s="5">
        <v>12</v>
      </c>
      <c r="P333" s="5">
        <v>12</v>
      </c>
      <c r="Q333" s="5">
        <v>13</v>
      </c>
      <c r="R333" s="5">
        <v>13</v>
      </c>
      <c r="S333" s="5">
        <v>0</v>
      </c>
      <c r="T333" s="5">
        <v>0</v>
      </c>
      <c r="U333" s="5">
        <v>13</v>
      </c>
      <c r="V333" s="5">
        <v>14</v>
      </c>
      <c r="W333" s="5">
        <v>13</v>
      </c>
      <c r="X333" s="5">
        <v>14</v>
      </c>
      <c r="Y333" s="5">
        <v>13</v>
      </c>
      <c r="Z333" s="5">
        <v>0</v>
      </c>
      <c r="AA333" s="5">
        <v>0</v>
      </c>
      <c r="AB333" s="5">
        <v>13</v>
      </c>
      <c r="AC333" s="5">
        <v>14</v>
      </c>
      <c r="AD333" s="5">
        <v>13</v>
      </c>
      <c r="AE333" s="5">
        <v>13</v>
      </c>
      <c r="AF333" s="5">
        <v>13</v>
      </c>
      <c r="AG333" s="5">
        <v>0</v>
      </c>
      <c r="AH333" s="5">
        <v>0</v>
      </c>
      <c r="AI333" s="5">
        <v>12</v>
      </c>
      <c r="AJ333" s="6">
        <v>14</v>
      </c>
      <c r="AK333" s="5">
        <v>13</v>
      </c>
      <c r="AL333" s="5">
        <v>14</v>
      </c>
      <c r="AM333" s="5">
        <v>14</v>
      </c>
      <c r="AN333" s="5">
        <v>0</v>
      </c>
      <c r="AO333" s="5">
        <v>0</v>
      </c>
      <c r="AP333" s="5">
        <v>13</v>
      </c>
      <c r="AQ333" s="5">
        <v>13</v>
      </c>
      <c r="AR333" s="5">
        <v>13</v>
      </c>
      <c r="AS333" s="5">
        <v>0</v>
      </c>
      <c r="AT333" s="5">
        <f t="shared" si="5"/>
        <v>14</v>
      </c>
      <c r="AU333">
        <v>1</v>
      </c>
      <c r="AV333">
        <v>2.1883875000000001E-2</v>
      </c>
      <c r="AW333">
        <v>2.1883875000000001E-2</v>
      </c>
      <c r="AX333" s="11" t="s">
        <v>10051</v>
      </c>
      <c r="AY333" t="s">
        <v>1306</v>
      </c>
    </row>
    <row r="334" spans="1:51" hidden="1" x14ac:dyDescent="0.25">
      <c r="A334" s="5" t="s">
        <v>37</v>
      </c>
      <c r="B334" s="5" t="s">
        <v>1131</v>
      </c>
      <c r="C334" s="5" t="s">
        <v>15</v>
      </c>
      <c r="D334" s="5"/>
      <c r="E334" s="5" t="s">
        <v>9825</v>
      </c>
      <c r="F334" s="5" t="s">
        <v>1307</v>
      </c>
      <c r="G334" s="6" t="s">
        <v>1308</v>
      </c>
      <c r="H334" s="5" t="s">
        <v>1309</v>
      </c>
      <c r="I334" s="5" t="s">
        <v>1135</v>
      </c>
      <c r="J334" s="5" t="s">
        <v>1136</v>
      </c>
      <c r="K334" s="5" t="s">
        <v>1305</v>
      </c>
      <c r="L334" s="5" t="s">
        <v>1306</v>
      </c>
      <c r="M334" s="5">
        <v>85</v>
      </c>
      <c r="N334" s="5">
        <v>144</v>
      </c>
      <c r="O334" s="5">
        <v>6</v>
      </c>
      <c r="P334" s="5">
        <v>7</v>
      </c>
      <c r="Q334" s="5">
        <v>8</v>
      </c>
      <c r="R334" s="5">
        <v>5</v>
      </c>
      <c r="S334" s="5">
        <v>0</v>
      </c>
      <c r="T334" s="5">
        <v>0</v>
      </c>
      <c r="U334" s="5">
        <v>6</v>
      </c>
      <c r="V334" s="5">
        <v>9</v>
      </c>
      <c r="W334" s="5">
        <v>5</v>
      </c>
      <c r="X334" s="5">
        <v>8</v>
      </c>
      <c r="Y334" s="5">
        <v>5</v>
      </c>
      <c r="Z334" s="5">
        <v>0</v>
      </c>
      <c r="AA334" s="5">
        <v>0</v>
      </c>
      <c r="AB334" s="5">
        <v>10</v>
      </c>
      <c r="AC334" s="5">
        <v>5</v>
      </c>
      <c r="AD334" s="5">
        <v>9</v>
      </c>
      <c r="AE334" s="5">
        <v>5</v>
      </c>
      <c r="AF334" s="5">
        <v>8</v>
      </c>
      <c r="AG334" s="5">
        <v>0</v>
      </c>
      <c r="AH334" s="5">
        <v>0</v>
      </c>
      <c r="AI334" s="5">
        <v>6</v>
      </c>
      <c r="AJ334" s="6">
        <v>7</v>
      </c>
      <c r="AK334" s="5">
        <v>9</v>
      </c>
      <c r="AL334" s="5">
        <v>5</v>
      </c>
      <c r="AM334" s="5">
        <v>6</v>
      </c>
      <c r="AN334" s="5">
        <v>0</v>
      </c>
      <c r="AO334" s="5">
        <v>0</v>
      </c>
      <c r="AP334" s="5">
        <v>7</v>
      </c>
      <c r="AQ334" s="5">
        <v>6</v>
      </c>
      <c r="AR334" s="5">
        <v>2</v>
      </c>
      <c r="AS334" s="5">
        <v>0</v>
      </c>
      <c r="AT334" s="5">
        <f t="shared" si="5"/>
        <v>10</v>
      </c>
      <c r="AU334">
        <v>1</v>
      </c>
      <c r="AV334">
        <v>2.1883875000000001E-2</v>
      </c>
      <c r="AW334">
        <v>2.1883875000000001E-2</v>
      </c>
      <c r="AX334" s="11" t="s">
        <v>10051</v>
      </c>
      <c r="AY334" t="s">
        <v>1306</v>
      </c>
    </row>
    <row r="335" spans="1:51" hidden="1" x14ac:dyDescent="0.25">
      <c r="A335" s="5" t="s">
        <v>37</v>
      </c>
      <c r="B335" s="5" t="s">
        <v>1131</v>
      </c>
      <c r="C335" s="5" t="s">
        <v>15</v>
      </c>
      <c r="D335" s="5"/>
      <c r="E335" s="5" t="s">
        <v>9825</v>
      </c>
      <c r="F335" s="5" t="s">
        <v>1310</v>
      </c>
      <c r="G335" s="6" t="s">
        <v>1311</v>
      </c>
      <c r="H335" s="5" t="s">
        <v>1312</v>
      </c>
      <c r="I335" s="5" t="s">
        <v>14</v>
      </c>
      <c r="J335" s="5" t="s">
        <v>1136</v>
      </c>
      <c r="K335" s="5" t="s">
        <v>1305</v>
      </c>
      <c r="L335" s="5" t="s">
        <v>1306</v>
      </c>
      <c r="M335" s="5">
        <v>415</v>
      </c>
      <c r="N335" s="5">
        <v>990</v>
      </c>
      <c r="O335" s="5">
        <v>44</v>
      </c>
      <c r="P335" s="5">
        <v>42</v>
      </c>
      <c r="Q335" s="5">
        <v>48</v>
      </c>
      <c r="R335" s="5">
        <v>50</v>
      </c>
      <c r="S335" s="5">
        <v>0</v>
      </c>
      <c r="T335" s="5">
        <v>0</v>
      </c>
      <c r="U335" s="5">
        <v>46</v>
      </c>
      <c r="V335" s="5">
        <v>51</v>
      </c>
      <c r="W335" s="5">
        <v>46</v>
      </c>
      <c r="X335" s="5">
        <v>47</v>
      </c>
      <c r="Y335" s="5">
        <v>49</v>
      </c>
      <c r="Z335" s="5">
        <v>0</v>
      </c>
      <c r="AA335" s="5">
        <v>0</v>
      </c>
      <c r="AB335" s="5">
        <v>48</v>
      </c>
      <c r="AC335" s="5">
        <v>48</v>
      </c>
      <c r="AD335" s="5">
        <v>45</v>
      </c>
      <c r="AE335" s="5">
        <v>50</v>
      </c>
      <c r="AF335" s="5">
        <v>48</v>
      </c>
      <c r="AG335" s="5">
        <v>0</v>
      </c>
      <c r="AH335" s="5">
        <v>0</v>
      </c>
      <c r="AI335" s="5">
        <v>45</v>
      </c>
      <c r="AJ335" s="6">
        <v>49</v>
      </c>
      <c r="AK335" s="5">
        <v>46</v>
      </c>
      <c r="AL335" s="5">
        <v>40</v>
      </c>
      <c r="AM335" s="5">
        <v>41</v>
      </c>
      <c r="AN335" s="5">
        <v>0</v>
      </c>
      <c r="AO335" s="5">
        <v>0</v>
      </c>
      <c r="AP335" s="5">
        <v>40</v>
      </c>
      <c r="AQ335" s="5">
        <v>36</v>
      </c>
      <c r="AR335" s="5">
        <v>31</v>
      </c>
      <c r="AS335" s="5">
        <v>0</v>
      </c>
      <c r="AT335" s="5">
        <f t="shared" si="5"/>
        <v>51</v>
      </c>
      <c r="AU335">
        <v>2</v>
      </c>
      <c r="AV335">
        <v>2.1883875000000001E-2</v>
      </c>
      <c r="AW335">
        <v>4.3767750000000001E-2</v>
      </c>
      <c r="AX335" s="11" t="s">
        <v>10051</v>
      </c>
      <c r="AY335" t="s">
        <v>1306</v>
      </c>
    </row>
    <row r="336" spans="1:51" hidden="1" x14ac:dyDescent="0.25">
      <c r="A336" s="5" t="s">
        <v>37</v>
      </c>
      <c r="B336" s="5" t="s">
        <v>1131</v>
      </c>
      <c r="C336" s="5" t="s">
        <v>15</v>
      </c>
      <c r="D336" s="5"/>
      <c r="E336" s="5" t="s">
        <v>9825</v>
      </c>
      <c r="F336" s="5" t="s">
        <v>1313</v>
      </c>
      <c r="G336" s="6" t="s">
        <v>1314</v>
      </c>
      <c r="H336" s="5" t="s">
        <v>1315</v>
      </c>
      <c r="I336" s="5" t="s">
        <v>1135</v>
      </c>
      <c r="J336" s="5" t="s">
        <v>1136</v>
      </c>
      <c r="K336" s="5" t="s">
        <v>1316</v>
      </c>
      <c r="L336" s="5" t="s">
        <v>1306</v>
      </c>
      <c r="M336" s="5">
        <v>480</v>
      </c>
      <c r="N336" s="5">
        <v>289</v>
      </c>
      <c r="O336" s="5">
        <v>12</v>
      </c>
      <c r="P336" s="5">
        <v>12</v>
      </c>
      <c r="Q336" s="5">
        <v>13</v>
      </c>
      <c r="R336" s="5">
        <v>13</v>
      </c>
      <c r="S336" s="5">
        <v>0</v>
      </c>
      <c r="T336" s="5">
        <v>0</v>
      </c>
      <c r="U336" s="5">
        <v>13</v>
      </c>
      <c r="V336" s="5">
        <v>14</v>
      </c>
      <c r="W336" s="5">
        <v>13</v>
      </c>
      <c r="X336" s="5">
        <v>14</v>
      </c>
      <c r="Y336" s="5">
        <v>13</v>
      </c>
      <c r="Z336" s="5">
        <v>0</v>
      </c>
      <c r="AA336" s="5">
        <v>0</v>
      </c>
      <c r="AB336" s="5">
        <v>13</v>
      </c>
      <c r="AC336" s="5">
        <v>14</v>
      </c>
      <c r="AD336" s="5">
        <v>13</v>
      </c>
      <c r="AE336" s="5">
        <v>13</v>
      </c>
      <c r="AF336" s="5">
        <v>13</v>
      </c>
      <c r="AG336" s="5">
        <v>0</v>
      </c>
      <c r="AH336" s="5">
        <v>0</v>
      </c>
      <c r="AI336" s="5">
        <v>12</v>
      </c>
      <c r="AJ336" s="6">
        <v>14</v>
      </c>
      <c r="AK336" s="5">
        <v>13</v>
      </c>
      <c r="AL336" s="5">
        <v>14</v>
      </c>
      <c r="AM336" s="5">
        <v>14</v>
      </c>
      <c r="AN336" s="5">
        <v>0</v>
      </c>
      <c r="AO336" s="5">
        <v>0</v>
      </c>
      <c r="AP336" s="5">
        <v>13</v>
      </c>
      <c r="AQ336" s="5">
        <v>13</v>
      </c>
      <c r="AR336" s="5">
        <v>13</v>
      </c>
      <c r="AS336" s="5">
        <v>0</v>
      </c>
      <c r="AT336" s="5">
        <f t="shared" si="5"/>
        <v>14</v>
      </c>
      <c r="AU336">
        <v>1</v>
      </c>
      <c r="AV336">
        <v>2.1883875000000001E-2</v>
      </c>
      <c r="AW336">
        <v>2.1883875000000001E-2</v>
      </c>
      <c r="AX336" s="11" t="s">
        <v>10051</v>
      </c>
      <c r="AY336" t="s">
        <v>1306</v>
      </c>
    </row>
    <row r="337" spans="1:51" hidden="1" x14ac:dyDescent="0.25">
      <c r="A337" s="5" t="s">
        <v>37</v>
      </c>
      <c r="B337" s="5" t="s">
        <v>1131</v>
      </c>
      <c r="C337" s="5" t="s">
        <v>15</v>
      </c>
      <c r="D337" s="5"/>
      <c r="E337" s="5" t="s">
        <v>9825</v>
      </c>
      <c r="F337" s="5" t="s">
        <v>1317</v>
      </c>
      <c r="G337" s="6" t="s">
        <v>1318</v>
      </c>
      <c r="H337" s="5" t="s">
        <v>1319</v>
      </c>
      <c r="I337" s="5" t="s">
        <v>1135</v>
      </c>
      <c r="J337" s="5" t="s">
        <v>1136</v>
      </c>
      <c r="K337" s="5" t="s">
        <v>1316</v>
      </c>
      <c r="L337" s="5" t="s">
        <v>1306</v>
      </c>
      <c r="M337" s="5">
        <v>85</v>
      </c>
      <c r="N337" s="5">
        <v>144</v>
      </c>
      <c r="O337" s="5">
        <v>6</v>
      </c>
      <c r="P337" s="5">
        <v>7</v>
      </c>
      <c r="Q337" s="5">
        <v>8</v>
      </c>
      <c r="R337" s="5">
        <v>5</v>
      </c>
      <c r="S337" s="5">
        <v>0</v>
      </c>
      <c r="T337" s="5">
        <v>0</v>
      </c>
      <c r="U337" s="5">
        <v>6</v>
      </c>
      <c r="V337" s="5">
        <v>9</v>
      </c>
      <c r="W337" s="5">
        <v>5</v>
      </c>
      <c r="X337" s="5">
        <v>8</v>
      </c>
      <c r="Y337" s="5">
        <v>5</v>
      </c>
      <c r="Z337" s="5">
        <v>0</v>
      </c>
      <c r="AA337" s="5">
        <v>0</v>
      </c>
      <c r="AB337" s="5">
        <v>10</v>
      </c>
      <c r="AC337" s="5">
        <v>5</v>
      </c>
      <c r="AD337" s="5">
        <v>9</v>
      </c>
      <c r="AE337" s="5">
        <v>5</v>
      </c>
      <c r="AF337" s="5">
        <v>8</v>
      </c>
      <c r="AG337" s="5">
        <v>0</v>
      </c>
      <c r="AH337" s="5">
        <v>0</v>
      </c>
      <c r="AI337" s="5">
        <v>6</v>
      </c>
      <c r="AJ337" s="6">
        <v>7</v>
      </c>
      <c r="AK337" s="5">
        <v>9</v>
      </c>
      <c r="AL337" s="5">
        <v>5</v>
      </c>
      <c r="AM337" s="5">
        <v>6</v>
      </c>
      <c r="AN337" s="5">
        <v>0</v>
      </c>
      <c r="AO337" s="5">
        <v>0</v>
      </c>
      <c r="AP337" s="5">
        <v>7</v>
      </c>
      <c r="AQ337" s="5">
        <v>6</v>
      </c>
      <c r="AR337" s="5">
        <v>2</v>
      </c>
      <c r="AS337" s="5">
        <v>0</v>
      </c>
      <c r="AT337" s="5">
        <f t="shared" si="5"/>
        <v>10</v>
      </c>
      <c r="AU337">
        <v>1</v>
      </c>
      <c r="AV337">
        <v>2.1883875000000001E-2</v>
      </c>
      <c r="AW337">
        <v>2.1883875000000001E-2</v>
      </c>
      <c r="AX337" s="11" t="s">
        <v>10051</v>
      </c>
      <c r="AY337" t="s">
        <v>1306</v>
      </c>
    </row>
    <row r="338" spans="1:51" hidden="1" x14ac:dyDescent="0.25">
      <c r="A338" s="5" t="s">
        <v>37</v>
      </c>
      <c r="B338" s="5" t="s">
        <v>1131</v>
      </c>
      <c r="C338" s="5" t="s">
        <v>15</v>
      </c>
      <c r="D338" s="5"/>
      <c r="E338" s="5" t="s">
        <v>9825</v>
      </c>
      <c r="F338" s="5" t="s">
        <v>1320</v>
      </c>
      <c r="G338" s="6" t="s">
        <v>1321</v>
      </c>
      <c r="H338" s="5" t="s">
        <v>1322</v>
      </c>
      <c r="I338" s="5" t="s">
        <v>14</v>
      </c>
      <c r="J338" s="5" t="s">
        <v>1136</v>
      </c>
      <c r="K338" s="5" t="s">
        <v>1316</v>
      </c>
      <c r="L338" s="5" t="s">
        <v>1306</v>
      </c>
      <c r="M338" s="5">
        <v>415</v>
      </c>
      <c r="N338" s="5">
        <v>990</v>
      </c>
      <c r="O338" s="5">
        <v>44</v>
      </c>
      <c r="P338" s="5">
        <v>42</v>
      </c>
      <c r="Q338" s="5">
        <v>48</v>
      </c>
      <c r="R338" s="5">
        <v>50</v>
      </c>
      <c r="S338" s="5">
        <v>0</v>
      </c>
      <c r="T338" s="5">
        <v>0</v>
      </c>
      <c r="U338" s="5">
        <v>46</v>
      </c>
      <c r="V338" s="5">
        <v>51</v>
      </c>
      <c r="W338" s="5">
        <v>46</v>
      </c>
      <c r="X338" s="5">
        <v>47</v>
      </c>
      <c r="Y338" s="5">
        <v>49</v>
      </c>
      <c r="Z338" s="5">
        <v>0</v>
      </c>
      <c r="AA338" s="5">
        <v>0</v>
      </c>
      <c r="AB338" s="5">
        <v>48</v>
      </c>
      <c r="AC338" s="5">
        <v>48</v>
      </c>
      <c r="AD338" s="5">
        <v>45</v>
      </c>
      <c r="AE338" s="5">
        <v>50</v>
      </c>
      <c r="AF338" s="5">
        <v>48</v>
      </c>
      <c r="AG338" s="5">
        <v>0</v>
      </c>
      <c r="AH338" s="5">
        <v>0</v>
      </c>
      <c r="AI338" s="5">
        <v>45</v>
      </c>
      <c r="AJ338" s="6">
        <v>49</v>
      </c>
      <c r="AK338" s="5">
        <v>46</v>
      </c>
      <c r="AL338" s="5">
        <v>40</v>
      </c>
      <c r="AM338" s="5">
        <v>41</v>
      </c>
      <c r="AN338" s="5">
        <v>0</v>
      </c>
      <c r="AO338" s="5">
        <v>0</v>
      </c>
      <c r="AP338" s="5">
        <v>40</v>
      </c>
      <c r="AQ338" s="5">
        <v>36</v>
      </c>
      <c r="AR338" s="5">
        <v>31</v>
      </c>
      <c r="AS338" s="5">
        <v>0</v>
      </c>
      <c r="AT338" s="5">
        <f t="shared" si="5"/>
        <v>51</v>
      </c>
      <c r="AU338">
        <v>2</v>
      </c>
      <c r="AV338">
        <v>2.1883875000000001E-2</v>
      </c>
      <c r="AW338">
        <v>4.3767750000000001E-2</v>
      </c>
      <c r="AX338" s="11" t="s">
        <v>10051</v>
      </c>
      <c r="AY338" t="s">
        <v>1306</v>
      </c>
    </row>
    <row r="339" spans="1:51" hidden="1" x14ac:dyDescent="0.25">
      <c r="A339" s="5" t="s">
        <v>37</v>
      </c>
      <c r="B339" s="5" t="s">
        <v>1131</v>
      </c>
      <c r="C339" s="5" t="s">
        <v>15</v>
      </c>
      <c r="D339" s="5"/>
      <c r="E339" s="5" t="s">
        <v>9825</v>
      </c>
      <c r="F339" s="5" t="s">
        <v>1323</v>
      </c>
      <c r="G339" s="6" t="s">
        <v>1324</v>
      </c>
      <c r="H339" s="5" t="s">
        <v>1325</v>
      </c>
      <c r="I339" s="5" t="s">
        <v>1326</v>
      </c>
      <c r="J339" s="5" t="s">
        <v>1136</v>
      </c>
      <c r="K339" s="5" t="s">
        <v>1327</v>
      </c>
      <c r="L339" s="5" t="s">
        <v>1328</v>
      </c>
      <c r="M339" s="5">
        <v>20516</v>
      </c>
      <c r="N339" s="5">
        <v>13760</v>
      </c>
      <c r="O339" s="5">
        <v>580</v>
      </c>
      <c r="P339" s="5">
        <v>592</v>
      </c>
      <c r="Q339" s="5">
        <v>604</v>
      </c>
      <c r="R339" s="5">
        <v>644</v>
      </c>
      <c r="S339" s="5">
        <v>0</v>
      </c>
      <c r="T339" s="5">
        <v>0</v>
      </c>
      <c r="U339" s="5">
        <v>632</v>
      </c>
      <c r="V339" s="5">
        <v>648</v>
      </c>
      <c r="W339" s="5">
        <v>604</v>
      </c>
      <c r="X339" s="5">
        <v>648</v>
      </c>
      <c r="Y339" s="5">
        <v>644</v>
      </c>
      <c r="Z339" s="5">
        <v>0</v>
      </c>
      <c r="AA339" s="5">
        <v>0</v>
      </c>
      <c r="AB339" s="5">
        <v>632</v>
      </c>
      <c r="AC339" s="5">
        <v>648</v>
      </c>
      <c r="AD339" s="5">
        <v>604</v>
      </c>
      <c r="AE339" s="5">
        <v>644</v>
      </c>
      <c r="AF339" s="5">
        <v>644</v>
      </c>
      <c r="AG339" s="5">
        <v>0</v>
      </c>
      <c r="AH339" s="5">
        <v>0</v>
      </c>
      <c r="AI339" s="5">
        <v>628</v>
      </c>
      <c r="AJ339" s="6">
        <v>648</v>
      </c>
      <c r="AK339" s="5">
        <v>604</v>
      </c>
      <c r="AL339" s="5">
        <v>648</v>
      </c>
      <c r="AM339" s="5">
        <v>652</v>
      </c>
      <c r="AN339" s="5">
        <v>0</v>
      </c>
      <c r="AO339" s="5">
        <v>0</v>
      </c>
      <c r="AP339" s="5">
        <v>600</v>
      </c>
      <c r="AQ339" s="5">
        <v>608</v>
      </c>
      <c r="AR339" s="5">
        <v>604</v>
      </c>
      <c r="AS339" s="5">
        <v>0</v>
      </c>
      <c r="AT339" s="5">
        <f t="shared" si="5"/>
        <v>652</v>
      </c>
      <c r="AU339">
        <v>2</v>
      </c>
      <c r="AV339">
        <v>1.1559175E-2</v>
      </c>
      <c r="AW339">
        <v>2.3118349999999999E-2</v>
      </c>
      <c r="AX339" s="11" t="s">
        <v>587</v>
      </c>
      <c r="AY339" t="s">
        <v>1328</v>
      </c>
    </row>
    <row r="340" spans="1:51" hidden="1" x14ac:dyDescent="0.25">
      <c r="A340" s="5" t="s">
        <v>37</v>
      </c>
      <c r="B340" s="5" t="s">
        <v>1131</v>
      </c>
      <c r="C340" s="5" t="s">
        <v>15</v>
      </c>
      <c r="D340" s="5"/>
      <c r="E340" s="5" t="s">
        <v>9825</v>
      </c>
      <c r="F340" s="5" t="s">
        <v>1329</v>
      </c>
      <c r="G340" s="6" t="s">
        <v>1330</v>
      </c>
      <c r="H340" s="5" t="s">
        <v>1331</v>
      </c>
      <c r="I340" s="5" t="s">
        <v>90</v>
      </c>
      <c r="J340" s="5" t="s">
        <v>1136</v>
      </c>
      <c r="K340" s="5" t="s">
        <v>1332</v>
      </c>
      <c r="L340" s="5" t="s">
        <v>1333</v>
      </c>
      <c r="M340" s="5">
        <v>4686</v>
      </c>
      <c r="N340" s="5">
        <v>4568</v>
      </c>
      <c r="O340" s="5">
        <v>192</v>
      </c>
      <c r="P340" s="5">
        <v>196</v>
      </c>
      <c r="Q340" s="5">
        <v>200</v>
      </c>
      <c r="R340" s="5">
        <v>215</v>
      </c>
      <c r="S340" s="5">
        <v>0</v>
      </c>
      <c r="T340" s="5">
        <v>0</v>
      </c>
      <c r="U340" s="5">
        <v>210</v>
      </c>
      <c r="V340" s="5">
        <v>215</v>
      </c>
      <c r="W340" s="5">
        <v>200</v>
      </c>
      <c r="X340" s="5">
        <v>215</v>
      </c>
      <c r="Y340" s="5">
        <v>215</v>
      </c>
      <c r="Z340" s="5">
        <v>0</v>
      </c>
      <c r="AA340" s="5">
        <v>0</v>
      </c>
      <c r="AB340" s="5">
        <v>210</v>
      </c>
      <c r="AC340" s="5">
        <v>215</v>
      </c>
      <c r="AD340" s="5">
        <v>200</v>
      </c>
      <c r="AE340" s="5">
        <v>215</v>
      </c>
      <c r="AF340" s="5">
        <v>215</v>
      </c>
      <c r="AG340" s="5">
        <v>0</v>
      </c>
      <c r="AH340" s="5">
        <v>0</v>
      </c>
      <c r="AI340" s="5">
        <v>210</v>
      </c>
      <c r="AJ340" s="6">
        <v>215</v>
      </c>
      <c r="AK340" s="5">
        <v>201</v>
      </c>
      <c r="AL340" s="5">
        <v>215</v>
      </c>
      <c r="AM340" s="5">
        <v>215</v>
      </c>
      <c r="AN340" s="5">
        <v>0</v>
      </c>
      <c r="AO340" s="5">
        <v>0</v>
      </c>
      <c r="AP340" s="5">
        <v>196</v>
      </c>
      <c r="AQ340" s="5">
        <v>201</v>
      </c>
      <c r="AR340" s="5">
        <v>202</v>
      </c>
      <c r="AS340" s="5">
        <v>0</v>
      </c>
      <c r="AT340" s="5">
        <f t="shared" si="5"/>
        <v>215</v>
      </c>
      <c r="AU340">
        <v>43</v>
      </c>
      <c r="AV340">
        <v>2.527575E-2</v>
      </c>
      <c r="AW340">
        <v>1.08685725</v>
      </c>
      <c r="AX340" s="11" t="s">
        <v>807</v>
      </c>
      <c r="AY340" t="s">
        <v>1333</v>
      </c>
    </row>
    <row r="341" spans="1:51" hidden="1" x14ac:dyDescent="0.25">
      <c r="A341" s="5" t="s">
        <v>37</v>
      </c>
      <c r="B341" s="5" t="s">
        <v>1131</v>
      </c>
      <c r="C341" s="5" t="s">
        <v>15</v>
      </c>
      <c r="D341" s="5"/>
      <c r="E341" s="5" t="s">
        <v>9825</v>
      </c>
      <c r="F341" s="5" t="s">
        <v>1334</v>
      </c>
      <c r="G341" s="6" t="s">
        <v>1335</v>
      </c>
      <c r="H341" s="5" t="s">
        <v>1336</v>
      </c>
      <c r="I341" s="5" t="s">
        <v>90</v>
      </c>
      <c r="J341" s="5" t="s">
        <v>1136</v>
      </c>
      <c r="K341" s="5" t="s">
        <v>1337</v>
      </c>
      <c r="L341" s="5" t="s">
        <v>1333</v>
      </c>
      <c r="M341" s="5">
        <v>4686</v>
      </c>
      <c r="N341" s="5">
        <v>4568</v>
      </c>
      <c r="O341" s="5">
        <v>192</v>
      </c>
      <c r="P341" s="5">
        <v>196</v>
      </c>
      <c r="Q341" s="5">
        <v>200</v>
      </c>
      <c r="R341" s="5">
        <v>215</v>
      </c>
      <c r="S341" s="5">
        <v>0</v>
      </c>
      <c r="T341" s="5">
        <v>0</v>
      </c>
      <c r="U341" s="5">
        <v>210</v>
      </c>
      <c r="V341" s="5">
        <v>215</v>
      </c>
      <c r="W341" s="5">
        <v>200</v>
      </c>
      <c r="X341" s="5">
        <v>215</v>
      </c>
      <c r="Y341" s="5">
        <v>215</v>
      </c>
      <c r="Z341" s="5">
        <v>0</v>
      </c>
      <c r="AA341" s="5">
        <v>0</v>
      </c>
      <c r="AB341" s="5">
        <v>210</v>
      </c>
      <c r="AC341" s="5">
        <v>215</v>
      </c>
      <c r="AD341" s="5">
        <v>200</v>
      </c>
      <c r="AE341" s="5">
        <v>215</v>
      </c>
      <c r="AF341" s="5">
        <v>215</v>
      </c>
      <c r="AG341" s="5">
        <v>0</v>
      </c>
      <c r="AH341" s="5">
        <v>0</v>
      </c>
      <c r="AI341" s="5">
        <v>210</v>
      </c>
      <c r="AJ341" s="6">
        <v>215</v>
      </c>
      <c r="AK341" s="5">
        <v>201</v>
      </c>
      <c r="AL341" s="5">
        <v>215</v>
      </c>
      <c r="AM341" s="5">
        <v>215</v>
      </c>
      <c r="AN341" s="5">
        <v>0</v>
      </c>
      <c r="AO341" s="5">
        <v>0</v>
      </c>
      <c r="AP341" s="5">
        <v>196</v>
      </c>
      <c r="AQ341" s="5">
        <v>201</v>
      </c>
      <c r="AR341" s="5">
        <v>202</v>
      </c>
      <c r="AS341" s="5">
        <v>0</v>
      </c>
      <c r="AT341" s="5">
        <f t="shared" si="5"/>
        <v>215</v>
      </c>
      <c r="AU341">
        <v>43</v>
      </c>
      <c r="AV341">
        <v>2.527575E-2</v>
      </c>
      <c r="AW341">
        <v>1.08685725</v>
      </c>
      <c r="AX341" s="11" t="s">
        <v>807</v>
      </c>
      <c r="AY341" t="s">
        <v>1333</v>
      </c>
    </row>
    <row r="342" spans="1:51" hidden="1" x14ac:dyDescent="0.25">
      <c r="A342" s="5" t="s">
        <v>37</v>
      </c>
      <c r="B342" s="5" t="s">
        <v>1338</v>
      </c>
      <c r="C342" s="5" t="s">
        <v>15</v>
      </c>
      <c r="D342" s="5" t="s">
        <v>588</v>
      </c>
      <c r="E342" s="5" t="s">
        <v>9826</v>
      </c>
      <c r="F342" s="5" t="s">
        <v>1339</v>
      </c>
      <c r="G342" s="6" t="s">
        <v>1340</v>
      </c>
      <c r="H342" s="5" t="s">
        <v>1341</v>
      </c>
      <c r="I342" s="5" t="s">
        <v>27</v>
      </c>
      <c r="J342" s="5" t="s">
        <v>1342</v>
      </c>
      <c r="K342" s="5" t="s">
        <v>1343</v>
      </c>
      <c r="L342" s="5" t="s">
        <v>1344</v>
      </c>
      <c r="M342" s="5">
        <v>1121</v>
      </c>
      <c r="N342" s="5">
        <v>1797</v>
      </c>
      <c r="O342" s="5">
        <v>75</v>
      </c>
      <c r="P342" s="5">
        <v>78</v>
      </c>
      <c r="Q342" s="5">
        <v>82</v>
      </c>
      <c r="R342" s="5">
        <v>81</v>
      </c>
      <c r="S342" s="5">
        <v>0</v>
      </c>
      <c r="T342" s="5">
        <v>0</v>
      </c>
      <c r="U342" s="5">
        <v>80</v>
      </c>
      <c r="V342" s="5">
        <v>88</v>
      </c>
      <c r="W342" s="5">
        <v>79</v>
      </c>
      <c r="X342" s="5">
        <v>84</v>
      </c>
      <c r="Y342" s="5">
        <v>84</v>
      </c>
      <c r="Z342" s="5">
        <v>0</v>
      </c>
      <c r="AA342" s="5">
        <v>0</v>
      </c>
      <c r="AB342" s="5">
        <v>85</v>
      </c>
      <c r="AC342" s="5">
        <v>83</v>
      </c>
      <c r="AD342" s="5">
        <v>79</v>
      </c>
      <c r="AE342" s="5">
        <v>85</v>
      </c>
      <c r="AF342" s="5">
        <v>85</v>
      </c>
      <c r="AG342" s="5">
        <v>0</v>
      </c>
      <c r="AH342" s="5">
        <v>0</v>
      </c>
      <c r="AI342" s="5">
        <v>82</v>
      </c>
      <c r="AJ342" s="6">
        <v>85</v>
      </c>
      <c r="AK342" s="5">
        <v>82</v>
      </c>
      <c r="AL342" s="5">
        <v>83</v>
      </c>
      <c r="AM342" s="5">
        <v>84</v>
      </c>
      <c r="AN342" s="5">
        <v>0</v>
      </c>
      <c r="AO342" s="5">
        <v>0</v>
      </c>
      <c r="AP342" s="5">
        <v>82</v>
      </c>
      <c r="AQ342" s="5">
        <v>78</v>
      </c>
      <c r="AR342" s="5">
        <v>73</v>
      </c>
      <c r="AS342" s="5">
        <v>0</v>
      </c>
      <c r="AT342" s="5">
        <f t="shared" si="5"/>
        <v>88</v>
      </c>
      <c r="AU342">
        <v>43</v>
      </c>
      <c r="AV342">
        <v>9.9110000000000004E-2</v>
      </c>
      <c r="AW342">
        <v>4.26173</v>
      </c>
      <c r="AX342" s="11" t="s">
        <v>832</v>
      </c>
      <c r="AY342" t="s">
        <v>1344</v>
      </c>
    </row>
    <row r="343" spans="1:51" hidden="1" x14ac:dyDescent="0.25">
      <c r="A343" s="5" t="s">
        <v>37</v>
      </c>
      <c r="B343" s="5" t="s">
        <v>1338</v>
      </c>
      <c r="C343" s="5" t="s">
        <v>15</v>
      </c>
      <c r="D343" s="5" t="s">
        <v>588</v>
      </c>
      <c r="E343" s="5" t="s">
        <v>9826</v>
      </c>
      <c r="F343" s="5" t="s">
        <v>1345</v>
      </c>
      <c r="G343" s="6" t="s">
        <v>1346</v>
      </c>
      <c r="H343" s="5" t="s">
        <v>1347</v>
      </c>
      <c r="I343" s="5" t="s">
        <v>27</v>
      </c>
      <c r="J343" s="5" t="s">
        <v>1342</v>
      </c>
      <c r="K343" s="5" t="s">
        <v>1343</v>
      </c>
      <c r="L343" s="5" t="s">
        <v>1344</v>
      </c>
      <c r="M343" s="5">
        <v>3528</v>
      </c>
      <c r="N343" s="5">
        <v>1354</v>
      </c>
      <c r="O343" s="5">
        <v>58</v>
      </c>
      <c r="P343" s="5">
        <v>58</v>
      </c>
      <c r="Q343" s="5">
        <v>56</v>
      </c>
      <c r="R343" s="5">
        <v>67</v>
      </c>
      <c r="S343" s="5">
        <v>0</v>
      </c>
      <c r="T343" s="5">
        <v>0</v>
      </c>
      <c r="U343" s="5">
        <v>65</v>
      </c>
      <c r="V343" s="5">
        <v>60</v>
      </c>
      <c r="W343" s="5">
        <v>59</v>
      </c>
      <c r="X343" s="5">
        <v>64</v>
      </c>
      <c r="Y343" s="5">
        <v>64</v>
      </c>
      <c r="Z343" s="5">
        <v>0</v>
      </c>
      <c r="AA343" s="5">
        <v>0</v>
      </c>
      <c r="AB343" s="5">
        <v>60</v>
      </c>
      <c r="AC343" s="5">
        <v>65</v>
      </c>
      <c r="AD343" s="5">
        <v>59</v>
      </c>
      <c r="AE343" s="5">
        <v>63</v>
      </c>
      <c r="AF343" s="5">
        <v>63</v>
      </c>
      <c r="AG343" s="5">
        <v>0</v>
      </c>
      <c r="AH343" s="5">
        <v>0</v>
      </c>
      <c r="AI343" s="5">
        <v>63</v>
      </c>
      <c r="AJ343" s="6">
        <v>63</v>
      </c>
      <c r="AK343" s="5">
        <v>56</v>
      </c>
      <c r="AL343" s="5">
        <v>65</v>
      </c>
      <c r="AM343" s="5">
        <v>65</v>
      </c>
      <c r="AN343" s="5">
        <v>0</v>
      </c>
      <c r="AO343" s="5">
        <v>0</v>
      </c>
      <c r="AP343" s="5">
        <v>55</v>
      </c>
      <c r="AQ343" s="5">
        <v>61</v>
      </c>
      <c r="AR343" s="5">
        <v>65</v>
      </c>
      <c r="AS343" s="5">
        <v>0</v>
      </c>
      <c r="AT343" s="5">
        <f t="shared" si="5"/>
        <v>67</v>
      </c>
      <c r="AU343">
        <v>32</v>
      </c>
      <c r="AV343">
        <v>9.9110000000000004E-2</v>
      </c>
      <c r="AW343">
        <v>3.1715200000000001</v>
      </c>
      <c r="AX343" s="11" t="s">
        <v>832</v>
      </c>
      <c r="AY343" t="s">
        <v>1344</v>
      </c>
    </row>
    <row r="344" spans="1:51" hidden="1" x14ac:dyDescent="0.25">
      <c r="A344" s="5" t="s">
        <v>37</v>
      </c>
      <c r="B344" s="5" t="s">
        <v>1338</v>
      </c>
      <c r="C344" s="5" t="s">
        <v>15</v>
      </c>
      <c r="D344" s="5" t="s">
        <v>994</v>
      </c>
      <c r="E344" s="5" t="s">
        <v>9827</v>
      </c>
      <c r="F344" s="5" t="s">
        <v>1348</v>
      </c>
      <c r="G344" s="6" t="s">
        <v>1349</v>
      </c>
      <c r="H344" s="5" t="s">
        <v>1350</v>
      </c>
      <c r="I344" s="5" t="s">
        <v>193</v>
      </c>
      <c r="J344" s="5" t="s">
        <v>1342</v>
      </c>
      <c r="K344" s="5" t="s">
        <v>1351</v>
      </c>
      <c r="L344" s="5" t="s">
        <v>1352</v>
      </c>
      <c r="M344" s="5">
        <v>960</v>
      </c>
      <c r="N344" s="5">
        <v>578</v>
      </c>
      <c r="O344" s="5">
        <v>24</v>
      </c>
      <c r="P344" s="5">
        <v>24</v>
      </c>
      <c r="Q344" s="5">
        <v>26</v>
      </c>
      <c r="R344" s="5">
        <v>26</v>
      </c>
      <c r="S344" s="5">
        <v>0</v>
      </c>
      <c r="T344" s="5">
        <v>0</v>
      </c>
      <c r="U344" s="5">
        <v>26</v>
      </c>
      <c r="V344" s="5">
        <v>28</v>
      </c>
      <c r="W344" s="5">
        <v>26</v>
      </c>
      <c r="X344" s="5">
        <v>28</v>
      </c>
      <c r="Y344" s="5">
        <v>26</v>
      </c>
      <c r="Z344" s="5">
        <v>0</v>
      </c>
      <c r="AA344" s="5">
        <v>0</v>
      </c>
      <c r="AB344" s="5">
        <v>26</v>
      </c>
      <c r="AC344" s="5">
        <v>28</v>
      </c>
      <c r="AD344" s="5">
        <v>26</v>
      </c>
      <c r="AE344" s="5">
        <v>26</v>
      </c>
      <c r="AF344" s="5">
        <v>26</v>
      </c>
      <c r="AG344" s="5">
        <v>0</v>
      </c>
      <c r="AH344" s="5">
        <v>0</v>
      </c>
      <c r="AI344" s="5">
        <v>24</v>
      </c>
      <c r="AJ344" s="6">
        <v>28</v>
      </c>
      <c r="AK344" s="5">
        <v>26</v>
      </c>
      <c r="AL344" s="5">
        <v>28</v>
      </c>
      <c r="AM344" s="5">
        <v>28</v>
      </c>
      <c r="AN344" s="5">
        <v>0</v>
      </c>
      <c r="AO344" s="5">
        <v>0</v>
      </c>
      <c r="AP344" s="5">
        <v>26</v>
      </c>
      <c r="AQ344" s="5">
        <v>26</v>
      </c>
      <c r="AR344" s="5">
        <v>26</v>
      </c>
      <c r="AS344" s="5">
        <v>0</v>
      </c>
      <c r="AT344" s="5">
        <f t="shared" si="5"/>
        <v>28</v>
      </c>
      <c r="AU344">
        <v>10</v>
      </c>
      <c r="AV344" t="s">
        <v>10040</v>
      </c>
      <c r="AW344">
        <v>0.2</v>
      </c>
      <c r="AX344" s="11" t="s">
        <v>832</v>
      </c>
      <c r="AY344" t="s">
        <v>1356</v>
      </c>
    </row>
    <row r="345" spans="1:51" hidden="1" x14ac:dyDescent="0.25">
      <c r="A345" s="5" t="s">
        <v>37</v>
      </c>
      <c r="B345" s="5" t="s">
        <v>1338</v>
      </c>
      <c r="C345" s="5" t="s">
        <v>15</v>
      </c>
      <c r="D345" s="5" t="s">
        <v>994</v>
      </c>
      <c r="E345" s="5" t="s">
        <v>9827</v>
      </c>
      <c r="F345" s="5" t="s">
        <v>1353</v>
      </c>
      <c r="G345" s="6" t="s">
        <v>1354</v>
      </c>
      <c r="H345" s="5" t="s">
        <v>1355</v>
      </c>
      <c r="I345" s="5" t="s">
        <v>193</v>
      </c>
      <c r="J345" s="5" t="s">
        <v>1342</v>
      </c>
      <c r="K345" s="5" t="s">
        <v>1351</v>
      </c>
      <c r="L345" s="5" t="s">
        <v>1356</v>
      </c>
      <c r="M345" s="5">
        <v>4649</v>
      </c>
      <c r="N345" s="5">
        <v>3151</v>
      </c>
      <c r="O345" s="5">
        <v>133</v>
      </c>
      <c r="P345" s="5">
        <v>136</v>
      </c>
      <c r="Q345" s="5">
        <v>138</v>
      </c>
      <c r="R345" s="5">
        <v>148</v>
      </c>
      <c r="S345" s="5">
        <v>0</v>
      </c>
      <c r="T345" s="5">
        <v>0</v>
      </c>
      <c r="U345" s="5">
        <v>145</v>
      </c>
      <c r="V345" s="5">
        <v>148</v>
      </c>
      <c r="W345" s="5">
        <v>138</v>
      </c>
      <c r="X345" s="5">
        <v>148</v>
      </c>
      <c r="Y345" s="5">
        <v>148</v>
      </c>
      <c r="Z345" s="5">
        <v>0</v>
      </c>
      <c r="AA345" s="5">
        <v>0</v>
      </c>
      <c r="AB345" s="5">
        <v>145</v>
      </c>
      <c r="AC345" s="5">
        <v>148</v>
      </c>
      <c r="AD345" s="5">
        <v>138</v>
      </c>
      <c r="AE345" s="5">
        <v>148</v>
      </c>
      <c r="AF345" s="5">
        <v>148</v>
      </c>
      <c r="AG345" s="5">
        <v>0</v>
      </c>
      <c r="AH345" s="5">
        <v>0</v>
      </c>
      <c r="AI345" s="5">
        <v>145</v>
      </c>
      <c r="AJ345" s="6">
        <v>148</v>
      </c>
      <c r="AK345" s="5">
        <v>138</v>
      </c>
      <c r="AL345" s="5">
        <v>148</v>
      </c>
      <c r="AM345" s="5">
        <v>149</v>
      </c>
      <c r="AN345" s="5">
        <v>0</v>
      </c>
      <c r="AO345" s="5">
        <v>0</v>
      </c>
      <c r="AP345" s="5">
        <v>137</v>
      </c>
      <c r="AQ345" s="5">
        <v>139</v>
      </c>
      <c r="AR345" s="5">
        <v>138</v>
      </c>
      <c r="AS345" s="5">
        <v>0</v>
      </c>
      <c r="AT345" s="5">
        <f t="shared" si="5"/>
        <v>149</v>
      </c>
      <c r="AU345">
        <v>50</v>
      </c>
      <c r="AV345" t="s">
        <v>10040</v>
      </c>
      <c r="AW345">
        <v>1</v>
      </c>
      <c r="AX345" s="11" t="s">
        <v>832</v>
      </c>
      <c r="AY345" t="s">
        <v>1356</v>
      </c>
    </row>
    <row r="346" spans="1:51" hidden="1" x14ac:dyDescent="0.25">
      <c r="A346" s="5" t="s">
        <v>37</v>
      </c>
      <c r="B346" s="5" t="s">
        <v>1338</v>
      </c>
      <c r="C346" s="5" t="s">
        <v>15</v>
      </c>
      <c r="D346" s="5" t="s">
        <v>994</v>
      </c>
      <c r="E346" s="5" t="s">
        <v>9827</v>
      </c>
      <c r="F346" s="5" t="s">
        <v>1357</v>
      </c>
      <c r="G346" s="6" t="s">
        <v>1358</v>
      </c>
      <c r="H346" s="5" t="s">
        <v>1359</v>
      </c>
      <c r="I346" s="5" t="s">
        <v>193</v>
      </c>
      <c r="J346" s="5" t="s">
        <v>1342</v>
      </c>
      <c r="K346" s="5" t="s">
        <v>1351</v>
      </c>
      <c r="L346" s="5" t="s">
        <v>1352</v>
      </c>
      <c r="M346" s="5">
        <v>4649</v>
      </c>
      <c r="N346" s="5">
        <v>3151</v>
      </c>
      <c r="O346" s="5">
        <v>133</v>
      </c>
      <c r="P346" s="5">
        <v>136</v>
      </c>
      <c r="Q346" s="5">
        <v>138</v>
      </c>
      <c r="R346" s="5">
        <v>148</v>
      </c>
      <c r="S346" s="5">
        <v>0</v>
      </c>
      <c r="T346" s="5">
        <v>0</v>
      </c>
      <c r="U346" s="5">
        <v>145</v>
      </c>
      <c r="V346" s="5">
        <v>148</v>
      </c>
      <c r="W346" s="5">
        <v>138</v>
      </c>
      <c r="X346" s="5">
        <v>148</v>
      </c>
      <c r="Y346" s="5">
        <v>148</v>
      </c>
      <c r="Z346" s="5">
        <v>0</v>
      </c>
      <c r="AA346" s="5">
        <v>0</v>
      </c>
      <c r="AB346" s="5">
        <v>145</v>
      </c>
      <c r="AC346" s="5">
        <v>148</v>
      </c>
      <c r="AD346" s="5">
        <v>138</v>
      </c>
      <c r="AE346" s="5">
        <v>148</v>
      </c>
      <c r="AF346" s="5">
        <v>148</v>
      </c>
      <c r="AG346" s="5">
        <v>0</v>
      </c>
      <c r="AH346" s="5">
        <v>0</v>
      </c>
      <c r="AI346" s="5">
        <v>145</v>
      </c>
      <c r="AJ346" s="6">
        <v>148</v>
      </c>
      <c r="AK346" s="5">
        <v>138</v>
      </c>
      <c r="AL346" s="5">
        <v>148</v>
      </c>
      <c r="AM346" s="5">
        <v>149</v>
      </c>
      <c r="AN346" s="5">
        <v>0</v>
      </c>
      <c r="AO346" s="5">
        <v>0</v>
      </c>
      <c r="AP346" s="5">
        <v>137</v>
      </c>
      <c r="AQ346" s="5">
        <v>139</v>
      </c>
      <c r="AR346" s="5">
        <v>138</v>
      </c>
      <c r="AS346" s="5">
        <v>0</v>
      </c>
      <c r="AT346" s="5">
        <f t="shared" si="5"/>
        <v>149</v>
      </c>
      <c r="AU346">
        <v>50</v>
      </c>
      <c r="AV346" t="s">
        <v>10040</v>
      </c>
      <c r="AW346">
        <v>1</v>
      </c>
      <c r="AX346" s="11" t="s">
        <v>832</v>
      </c>
      <c r="AY346" t="s">
        <v>1352</v>
      </c>
    </row>
    <row r="347" spans="1:51" hidden="1" x14ac:dyDescent="0.25">
      <c r="A347" s="5" t="s">
        <v>37</v>
      </c>
      <c r="B347" s="5" t="s">
        <v>1338</v>
      </c>
      <c r="C347" s="5" t="s">
        <v>15</v>
      </c>
      <c r="D347" s="5" t="s">
        <v>56</v>
      </c>
      <c r="E347" s="5" t="s">
        <v>9828</v>
      </c>
      <c r="F347" s="5" t="s">
        <v>1360</v>
      </c>
      <c r="G347" s="6" t="s">
        <v>1361</v>
      </c>
      <c r="H347" s="5" t="s">
        <v>1362</v>
      </c>
      <c r="I347" s="5" t="s">
        <v>90</v>
      </c>
      <c r="J347" s="5" t="s">
        <v>1342</v>
      </c>
      <c r="K347" s="5" t="s">
        <v>1363</v>
      </c>
      <c r="L347" s="5" t="s">
        <v>1364</v>
      </c>
      <c r="M347" s="5">
        <v>4649</v>
      </c>
      <c r="N347" s="5">
        <v>3151</v>
      </c>
      <c r="O347" s="5">
        <v>133</v>
      </c>
      <c r="P347" s="5">
        <v>136</v>
      </c>
      <c r="Q347" s="5">
        <v>138</v>
      </c>
      <c r="R347" s="5">
        <v>148</v>
      </c>
      <c r="S347" s="5">
        <v>0</v>
      </c>
      <c r="T347" s="5">
        <v>0</v>
      </c>
      <c r="U347" s="5">
        <v>145</v>
      </c>
      <c r="V347" s="5">
        <v>148</v>
      </c>
      <c r="W347" s="5">
        <v>138</v>
      </c>
      <c r="X347" s="5">
        <v>148</v>
      </c>
      <c r="Y347" s="5">
        <v>148</v>
      </c>
      <c r="Z347" s="5">
        <v>0</v>
      </c>
      <c r="AA347" s="5">
        <v>0</v>
      </c>
      <c r="AB347" s="5">
        <v>145</v>
      </c>
      <c r="AC347" s="5">
        <v>148</v>
      </c>
      <c r="AD347" s="5">
        <v>138</v>
      </c>
      <c r="AE347" s="5">
        <v>148</v>
      </c>
      <c r="AF347" s="5">
        <v>148</v>
      </c>
      <c r="AG347" s="5">
        <v>0</v>
      </c>
      <c r="AH347" s="5">
        <v>0</v>
      </c>
      <c r="AI347" s="5">
        <v>145</v>
      </c>
      <c r="AJ347" s="6">
        <v>148</v>
      </c>
      <c r="AK347" s="5">
        <v>138</v>
      </c>
      <c r="AL347" s="5">
        <v>148</v>
      </c>
      <c r="AM347" s="5">
        <v>149</v>
      </c>
      <c r="AN347" s="5">
        <v>0</v>
      </c>
      <c r="AO347" s="5">
        <v>0</v>
      </c>
      <c r="AP347" s="5">
        <v>137</v>
      </c>
      <c r="AQ347" s="5">
        <v>139</v>
      </c>
      <c r="AR347" s="5">
        <v>138</v>
      </c>
      <c r="AS347" s="5">
        <v>0</v>
      </c>
      <c r="AT347" s="5">
        <f t="shared" si="5"/>
        <v>149</v>
      </c>
      <c r="AU347">
        <v>30</v>
      </c>
      <c r="AV347">
        <v>3.4677525000000001E-2</v>
      </c>
      <c r="AW347">
        <v>1.04032575</v>
      </c>
      <c r="AX347" s="11" t="s">
        <v>10044</v>
      </c>
      <c r="AY347" t="s">
        <v>1364</v>
      </c>
    </row>
    <row r="348" spans="1:51" hidden="1" x14ac:dyDescent="0.25">
      <c r="A348" s="5" t="s">
        <v>37</v>
      </c>
      <c r="B348" s="5" t="s">
        <v>1365</v>
      </c>
      <c r="C348" s="5" t="s">
        <v>15</v>
      </c>
      <c r="D348" s="5"/>
      <c r="E348" s="5" t="s">
        <v>9829</v>
      </c>
      <c r="F348" s="5" t="s">
        <v>1366</v>
      </c>
      <c r="G348" s="6" t="s">
        <v>1367</v>
      </c>
      <c r="H348" s="5" t="s">
        <v>1368</v>
      </c>
      <c r="I348" s="5" t="s">
        <v>929</v>
      </c>
      <c r="J348" s="5" t="s">
        <v>1369</v>
      </c>
      <c r="K348" s="5" t="s">
        <v>1370</v>
      </c>
      <c r="L348" s="5" t="s">
        <v>1143</v>
      </c>
      <c r="M348" s="5">
        <v>1589</v>
      </c>
      <c r="N348" s="5">
        <v>2095</v>
      </c>
      <c r="O348" s="5">
        <v>89</v>
      </c>
      <c r="P348" s="5">
        <v>89</v>
      </c>
      <c r="Q348" s="5">
        <v>93</v>
      </c>
      <c r="R348" s="5">
        <v>97</v>
      </c>
      <c r="S348" s="5">
        <v>0</v>
      </c>
      <c r="T348" s="5">
        <v>0</v>
      </c>
      <c r="U348" s="5">
        <v>96</v>
      </c>
      <c r="V348" s="5">
        <v>99</v>
      </c>
      <c r="W348" s="5">
        <v>93</v>
      </c>
      <c r="X348" s="5">
        <v>98</v>
      </c>
      <c r="Y348" s="5">
        <v>97</v>
      </c>
      <c r="Z348" s="5">
        <v>0</v>
      </c>
      <c r="AA348" s="5">
        <v>0</v>
      </c>
      <c r="AB348" s="5">
        <v>97</v>
      </c>
      <c r="AC348" s="5">
        <v>99</v>
      </c>
      <c r="AD348" s="5">
        <v>91</v>
      </c>
      <c r="AE348" s="5">
        <v>98</v>
      </c>
      <c r="AF348" s="5">
        <v>98</v>
      </c>
      <c r="AG348" s="5">
        <v>0</v>
      </c>
      <c r="AH348" s="5">
        <v>0</v>
      </c>
      <c r="AI348" s="5">
        <v>96</v>
      </c>
      <c r="AJ348" s="6">
        <v>98</v>
      </c>
      <c r="AK348" s="5">
        <v>92</v>
      </c>
      <c r="AL348" s="5">
        <v>99</v>
      </c>
      <c r="AM348" s="5">
        <v>100</v>
      </c>
      <c r="AN348" s="5">
        <v>0</v>
      </c>
      <c r="AO348" s="5">
        <v>0</v>
      </c>
      <c r="AP348" s="5">
        <v>92</v>
      </c>
      <c r="AQ348" s="5">
        <v>92</v>
      </c>
      <c r="AR348" s="5">
        <v>92</v>
      </c>
      <c r="AS348" s="5">
        <v>0</v>
      </c>
      <c r="AT348" s="5">
        <f t="shared" si="5"/>
        <v>100</v>
      </c>
      <c r="AU348">
        <v>1</v>
      </c>
      <c r="AV348">
        <v>1.1559175E-2</v>
      </c>
      <c r="AW348">
        <v>1.1559175E-2</v>
      </c>
      <c r="AX348" s="11" t="s">
        <v>832</v>
      </c>
      <c r="AY348" t="s">
        <v>1143</v>
      </c>
    </row>
    <row r="349" spans="1:51" hidden="1" x14ac:dyDescent="0.25">
      <c r="A349" s="5" t="s">
        <v>37</v>
      </c>
      <c r="B349" s="5" t="s">
        <v>1365</v>
      </c>
      <c r="C349" s="5" t="s">
        <v>15</v>
      </c>
      <c r="D349" s="5"/>
      <c r="E349" s="5" t="s">
        <v>9829</v>
      </c>
      <c r="F349" s="5" t="s">
        <v>1371</v>
      </c>
      <c r="G349" s="6" t="s">
        <v>1372</v>
      </c>
      <c r="H349" s="5" t="s">
        <v>1373</v>
      </c>
      <c r="I349" s="5" t="s">
        <v>198</v>
      </c>
      <c r="J349" s="5" t="s">
        <v>1369</v>
      </c>
      <c r="K349" s="5" t="s">
        <v>1374</v>
      </c>
      <c r="L349" s="5" t="s">
        <v>1138</v>
      </c>
      <c r="M349" s="5">
        <v>1394</v>
      </c>
      <c r="N349" s="5">
        <v>1778</v>
      </c>
      <c r="O349" s="5">
        <v>76</v>
      </c>
      <c r="P349" s="5">
        <v>76</v>
      </c>
      <c r="Q349" s="5">
        <v>78</v>
      </c>
      <c r="R349" s="5">
        <v>83</v>
      </c>
      <c r="S349" s="5">
        <v>0</v>
      </c>
      <c r="T349" s="5">
        <v>0</v>
      </c>
      <c r="U349" s="5">
        <v>82</v>
      </c>
      <c r="V349" s="5">
        <v>83</v>
      </c>
      <c r="W349" s="5">
        <v>79</v>
      </c>
      <c r="X349" s="5">
        <v>83</v>
      </c>
      <c r="Y349" s="5">
        <v>83</v>
      </c>
      <c r="Z349" s="5">
        <v>0</v>
      </c>
      <c r="AA349" s="5">
        <v>0</v>
      </c>
      <c r="AB349" s="5">
        <v>82</v>
      </c>
      <c r="AC349" s="5">
        <v>84</v>
      </c>
      <c r="AD349" s="5">
        <v>77</v>
      </c>
      <c r="AE349" s="5">
        <v>83</v>
      </c>
      <c r="AF349" s="5">
        <v>84</v>
      </c>
      <c r="AG349" s="5">
        <v>0</v>
      </c>
      <c r="AH349" s="5">
        <v>0</v>
      </c>
      <c r="AI349" s="5">
        <v>83</v>
      </c>
      <c r="AJ349" s="6">
        <v>83</v>
      </c>
      <c r="AK349" s="5">
        <v>77</v>
      </c>
      <c r="AL349" s="5">
        <v>84</v>
      </c>
      <c r="AM349" s="5">
        <v>85</v>
      </c>
      <c r="AN349" s="5">
        <v>0</v>
      </c>
      <c r="AO349" s="5">
        <v>0</v>
      </c>
      <c r="AP349" s="5">
        <v>77</v>
      </c>
      <c r="AQ349" s="5">
        <v>78</v>
      </c>
      <c r="AR349" s="5">
        <v>78</v>
      </c>
      <c r="AS349" s="5">
        <v>0</v>
      </c>
      <c r="AT349" s="5">
        <f t="shared" si="5"/>
        <v>85</v>
      </c>
      <c r="AU349">
        <v>2</v>
      </c>
      <c r="AV349">
        <v>1.1559175E-2</v>
      </c>
      <c r="AW349">
        <v>2.3118349999999999E-2</v>
      </c>
      <c r="AX349" s="11" t="s">
        <v>832</v>
      </c>
      <c r="AY349" t="s">
        <v>1138</v>
      </c>
    </row>
    <row r="350" spans="1:51" hidden="1" x14ac:dyDescent="0.25">
      <c r="A350" s="5" t="s">
        <v>37</v>
      </c>
      <c r="B350" s="5" t="s">
        <v>1365</v>
      </c>
      <c r="C350" s="5" t="s">
        <v>15</v>
      </c>
      <c r="D350" s="5"/>
      <c r="E350" s="5" t="s">
        <v>9829</v>
      </c>
      <c r="F350" s="5" t="s">
        <v>1375</v>
      </c>
      <c r="G350" s="6" t="s">
        <v>1376</v>
      </c>
      <c r="H350" s="5" t="s">
        <v>1377</v>
      </c>
      <c r="I350" s="5" t="s">
        <v>14</v>
      </c>
      <c r="J350" s="5" t="s">
        <v>1369</v>
      </c>
      <c r="K350" s="5" t="s">
        <v>1374</v>
      </c>
      <c r="L350" s="5" t="s">
        <v>1138</v>
      </c>
      <c r="M350" s="5">
        <v>1394</v>
      </c>
      <c r="N350" s="5">
        <v>1778</v>
      </c>
      <c r="O350" s="5">
        <v>76</v>
      </c>
      <c r="P350" s="5">
        <v>76</v>
      </c>
      <c r="Q350" s="5">
        <v>78</v>
      </c>
      <c r="R350" s="5">
        <v>83</v>
      </c>
      <c r="S350" s="5">
        <v>0</v>
      </c>
      <c r="T350" s="5">
        <v>0</v>
      </c>
      <c r="U350" s="5">
        <v>82</v>
      </c>
      <c r="V350" s="5">
        <v>83</v>
      </c>
      <c r="W350" s="5">
        <v>79</v>
      </c>
      <c r="X350" s="5">
        <v>83</v>
      </c>
      <c r="Y350" s="5">
        <v>83</v>
      </c>
      <c r="Z350" s="5">
        <v>0</v>
      </c>
      <c r="AA350" s="5">
        <v>0</v>
      </c>
      <c r="AB350" s="5">
        <v>82</v>
      </c>
      <c r="AC350" s="5">
        <v>84</v>
      </c>
      <c r="AD350" s="5">
        <v>77</v>
      </c>
      <c r="AE350" s="5">
        <v>83</v>
      </c>
      <c r="AF350" s="5">
        <v>84</v>
      </c>
      <c r="AG350" s="5">
        <v>0</v>
      </c>
      <c r="AH350" s="5">
        <v>0</v>
      </c>
      <c r="AI350" s="5">
        <v>83</v>
      </c>
      <c r="AJ350" s="6">
        <v>83</v>
      </c>
      <c r="AK350" s="5">
        <v>77</v>
      </c>
      <c r="AL350" s="5">
        <v>84</v>
      </c>
      <c r="AM350" s="5">
        <v>85</v>
      </c>
      <c r="AN350" s="5">
        <v>0</v>
      </c>
      <c r="AO350" s="5">
        <v>0</v>
      </c>
      <c r="AP350" s="5">
        <v>77</v>
      </c>
      <c r="AQ350" s="5">
        <v>78</v>
      </c>
      <c r="AR350" s="5">
        <v>78</v>
      </c>
      <c r="AS350" s="5">
        <v>0</v>
      </c>
      <c r="AT350" s="5">
        <f t="shared" si="5"/>
        <v>85</v>
      </c>
      <c r="AU350">
        <v>3</v>
      </c>
      <c r="AV350">
        <v>1.1559175E-2</v>
      </c>
      <c r="AW350">
        <v>3.4677525000000001E-2</v>
      </c>
      <c r="AX350" s="11" t="s">
        <v>832</v>
      </c>
      <c r="AY350" t="s">
        <v>1138</v>
      </c>
    </row>
    <row r="351" spans="1:51" hidden="1" x14ac:dyDescent="0.25">
      <c r="A351" s="5" t="s">
        <v>37</v>
      </c>
      <c r="B351" s="5" t="s">
        <v>1365</v>
      </c>
      <c r="C351" s="5" t="s">
        <v>15</v>
      </c>
      <c r="D351" s="5"/>
      <c r="E351" s="5" t="s">
        <v>9829</v>
      </c>
      <c r="F351" s="5" t="s">
        <v>1378</v>
      </c>
      <c r="G351" s="6" t="s">
        <v>1379</v>
      </c>
      <c r="H351" s="5" t="s">
        <v>1380</v>
      </c>
      <c r="I351" s="5" t="s">
        <v>198</v>
      </c>
      <c r="J351" s="5" t="s">
        <v>1369</v>
      </c>
      <c r="K351" s="5" t="s">
        <v>1374</v>
      </c>
      <c r="L351" s="5" t="s">
        <v>1138</v>
      </c>
      <c r="M351" s="5">
        <v>1394</v>
      </c>
      <c r="N351" s="5">
        <v>1778</v>
      </c>
      <c r="O351" s="5">
        <v>76</v>
      </c>
      <c r="P351" s="5">
        <v>76</v>
      </c>
      <c r="Q351" s="5">
        <v>78</v>
      </c>
      <c r="R351" s="5">
        <v>83</v>
      </c>
      <c r="S351" s="5">
        <v>0</v>
      </c>
      <c r="T351" s="5">
        <v>0</v>
      </c>
      <c r="U351" s="5">
        <v>82</v>
      </c>
      <c r="V351" s="5">
        <v>83</v>
      </c>
      <c r="W351" s="5">
        <v>79</v>
      </c>
      <c r="X351" s="5">
        <v>83</v>
      </c>
      <c r="Y351" s="5">
        <v>83</v>
      </c>
      <c r="Z351" s="5">
        <v>0</v>
      </c>
      <c r="AA351" s="5">
        <v>0</v>
      </c>
      <c r="AB351" s="5">
        <v>82</v>
      </c>
      <c r="AC351" s="5">
        <v>84</v>
      </c>
      <c r="AD351" s="5">
        <v>77</v>
      </c>
      <c r="AE351" s="5">
        <v>83</v>
      </c>
      <c r="AF351" s="5">
        <v>84</v>
      </c>
      <c r="AG351" s="5">
        <v>0</v>
      </c>
      <c r="AH351" s="5">
        <v>0</v>
      </c>
      <c r="AI351" s="5">
        <v>83</v>
      </c>
      <c r="AJ351" s="6">
        <v>83</v>
      </c>
      <c r="AK351" s="5">
        <v>77</v>
      </c>
      <c r="AL351" s="5">
        <v>84</v>
      </c>
      <c r="AM351" s="5">
        <v>85</v>
      </c>
      <c r="AN351" s="5">
        <v>0</v>
      </c>
      <c r="AO351" s="5">
        <v>0</v>
      </c>
      <c r="AP351" s="5">
        <v>77</v>
      </c>
      <c r="AQ351" s="5">
        <v>78</v>
      </c>
      <c r="AR351" s="5">
        <v>78</v>
      </c>
      <c r="AS351" s="5">
        <v>0</v>
      </c>
      <c r="AT351" s="5">
        <f t="shared" si="5"/>
        <v>85</v>
      </c>
      <c r="AU351">
        <v>2</v>
      </c>
      <c r="AV351">
        <v>1.1559175E-2</v>
      </c>
      <c r="AW351">
        <v>2.3118349999999999E-2</v>
      </c>
      <c r="AX351" s="11" t="s">
        <v>832</v>
      </c>
      <c r="AY351" t="s">
        <v>1138</v>
      </c>
    </row>
    <row r="352" spans="1:51" hidden="1" x14ac:dyDescent="0.25">
      <c r="A352" s="5" t="s">
        <v>37</v>
      </c>
      <c r="B352" s="5" t="s">
        <v>1365</v>
      </c>
      <c r="C352" s="5" t="s">
        <v>15</v>
      </c>
      <c r="D352" s="5"/>
      <c r="E352" s="5" t="s">
        <v>9829</v>
      </c>
      <c r="F352" s="5" t="s">
        <v>1381</v>
      </c>
      <c r="G352" s="6" t="s">
        <v>1382</v>
      </c>
      <c r="H352" s="5" t="s">
        <v>1383</v>
      </c>
      <c r="I352" s="5" t="s">
        <v>1150</v>
      </c>
      <c r="J352" s="5" t="s">
        <v>1369</v>
      </c>
      <c r="K352" s="5" t="s">
        <v>1374</v>
      </c>
      <c r="L352" s="5" t="s">
        <v>1275</v>
      </c>
      <c r="M352" s="5">
        <v>2078</v>
      </c>
      <c r="N352" s="5">
        <v>721</v>
      </c>
      <c r="O352" s="5">
        <v>30</v>
      </c>
      <c r="P352" s="5">
        <v>32</v>
      </c>
      <c r="Q352" s="5">
        <v>31</v>
      </c>
      <c r="R352" s="5">
        <v>34</v>
      </c>
      <c r="S352" s="5">
        <v>0</v>
      </c>
      <c r="T352" s="5">
        <v>0</v>
      </c>
      <c r="U352" s="5">
        <v>33</v>
      </c>
      <c r="V352" s="5">
        <v>34</v>
      </c>
      <c r="W352" s="5">
        <v>31</v>
      </c>
      <c r="X352" s="5">
        <v>34</v>
      </c>
      <c r="Y352" s="5">
        <v>35</v>
      </c>
      <c r="Z352" s="5">
        <v>0</v>
      </c>
      <c r="AA352" s="5">
        <v>0</v>
      </c>
      <c r="AB352" s="5">
        <v>33</v>
      </c>
      <c r="AC352" s="5">
        <v>34</v>
      </c>
      <c r="AD352" s="5">
        <v>31</v>
      </c>
      <c r="AE352" s="5">
        <v>34</v>
      </c>
      <c r="AF352" s="5">
        <v>34</v>
      </c>
      <c r="AG352" s="5">
        <v>0</v>
      </c>
      <c r="AH352" s="5">
        <v>0</v>
      </c>
      <c r="AI352" s="5">
        <v>33</v>
      </c>
      <c r="AJ352" s="6">
        <v>34</v>
      </c>
      <c r="AK352" s="5">
        <v>32</v>
      </c>
      <c r="AL352" s="5">
        <v>33</v>
      </c>
      <c r="AM352" s="5">
        <v>34</v>
      </c>
      <c r="AN352" s="5">
        <v>0</v>
      </c>
      <c r="AO352" s="5">
        <v>0</v>
      </c>
      <c r="AP352" s="5">
        <v>31</v>
      </c>
      <c r="AQ352" s="5">
        <v>32</v>
      </c>
      <c r="AR352" s="5">
        <v>32</v>
      </c>
      <c r="AS352" s="5">
        <v>0</v>
      </c>
      <c r="AT352" s="5">
        <f t="shared" si="5"/>
        <v>35</v>
      </c>
      <c r="AU352">
        <v>1</v>
      </c>
      <c r="AV352">
        <v>1.1559175E-2</v>
      </c>
      <c r="AW352">
        <v>1.1559175E-2</v>
      </c>
      <c r="AX352" s="11" t="s">
        <v>832</v>
      </c>
      <c r="AY352" t="s">
        <v>1275</v>
      </c>
    </row>
    <row r="353" spans="1:51" hidden="1" x14ac:dyDescent="0.25">
      <c r="A353" s="5" t="s">
        <v>37</v>
      </c>
      <c r="B353" s="5" t="s">
        <v>1365</v>
      </c>
      <c r="C353" s="5" t="s">
        <v>15</v>
      </c>
      <c r="D353" s="5"/>
      <c r="E353" s="5" t="s">
        <v>9829</v>
      </c>
      <c r="F353" s="5" t="s">
        <v>1384</v>
      </c>
      <c r="G353" s="6" t="s">
        <v>1385</v>
      </c>
      <c r="H353" s="5" t="s">
        <v>1386</v>
      </c>
      <c r="I353" s="5" t="s">
        <v>198</v>
      </c>
      <c r="J353" s="5" t="s">
        <v>1369</v>
      </c>
      <c r="K353" s="5" t="s">
        <v>1374</v>
      </c>
      <c r="L353" s="5" t="s">
        <v>1275</v>
      </c>
      <c r="M353" s="5">
        <v>2078</v>
      </c>
      <c r="N353" s="5">
        <v>721</v>
      </c>
      <c r="O353" s="5">
        <v>30</v>
      </c>
      <c r="P353" s="5">
        <v>32</v>
      </c>
      <c r="Q353" s="5">
        <v>31</v>
      </c>
      <c r="R353" s="5">
        <v>34</v>
      </c>
      <c r="S353" s="5">
        <v>0</v>
      </c>
      <c r="T353" s="5">
        <v>0</v>
      </c>
      <c r="U353" s="5">
        <v>33</v>
      </c>
      <c r="V353" s="5">
        <v>34</v>
      </c>
      <c r="W353" s="5">
        <v>31</v>
      </c>
      <c r="X353" s="5">
        <v>34</v>
      </c>
      <c r="Y353" s="5">
        <v>35</v>
      </c>
      <c r="Z353" s="5">
        <v>0</v>
      </c>
      <c r="AA353" s="5">
        <v>0</v>
      </c>
      <c r="AB353" s="5">
        <v>33</v>
      </c>
      <c r="AC353" s="5">
        <v>34</v>
      </c>
      <c r="AD353" s="5">
        <v>31</v>
      </c>
      <c r="AE353" s="5">
        <v>34</v>
      </c>
      <c r="AF353" s="5">
        <v>34</v>
      </c>
      <c r="AG353" s="5">
        <v>0</v>
      </c>
      <c r="AH353" s="5">
        <v>0</v>
      </c>
      <c r="AI353" s="5">
        <v>33</v>
      </c>
      <c r="AJ353" s="6">
        <v>34</v>
      </c>
      <c r="AK353" s="5">
        <v>32</v>
      </c>
      <c r="AL353" s="5">
        <v>33</v>
      </c>
      <c r="AM353" s="5">
        <v>34</v>
      </c>
      <c r="AN353" s="5">
        <v>0</v>
      </c>
      <c r="AO353" s="5">
        <v>0</v>
      </c>
      <c r="AP353" s="5">
        <v>31</v>
      </c>
      <c r="AQ353" s="5">
        <v>32</v>
      </c>
      <c r="AR353" s="5">
        <v>32</v>
      </c>
      <c r="AS353" s="5">
        <v>0</v>
      </c>
      <c r="AT353" s="5">
        <f t="shared" si="5"/>
        <v>35</v>
      </c>
      <c r="AU353">
        <v>1</v>
      </c>
      <c r="AV353">
        <v>1.1559175E-2</v>
      </c>
      <c r="AW353">
        <v>1.1559175E-2</v>
      </c>
      <c r="AX353" s="11" t="s">
        <v>832</v>
      </c>
      <c r="AY353" t="s">
        <v>1275</v>
      </c>
    </row>
    <row r="354" spans="1:51" hidden="1" x14ac:dyDescent="0.25">
      <c r="A354" s="5" t="s">
        <v>37</v>
      </c>
      <c r="B354" s="5" t="s">
        <v>1365</v>
      </c>
      <c r="C354" s="5" t="s">
        <v>15</v>
      </c>
      <c r="D354" s="5"/>
      <c r="E354" s="5" t="s">
        <v>9829</v>
      </c>
      <c r="F354" s="5" t="s">
        <v>1387</v>
      </c>
      <c r="G354" s="6" t="s">
        <v>1388</v>
      </c>
      <c r="H354" s="5" t="s">
        <v>1389</v>
      </c>
      <c r="I354" s="5" t="s">
        <v>14</v>
      </c>
      <c r="J354" s="5" t="s">
        <v>1369</v>
      </c>
      <c r="K354" s="5" t="s">
        <v>1374</v>
      </c>
      <c r="L354" s="5" t="s">
        <v>1143</v>
      </c>
      <c r="M354" s="5">
        <v>2078</v>
      </c>
      <c r="N354" s="5">
        <v>721</v>
      </c>
      <c r="O354" s="5">
        <v>30</v>
      </c>
      <c r="P354" s="5">
        <v>32</v>
      </c>
      <c r="Q354" s="5">
        <v>31</v>
      </c>
      <c r="R354" s="5">
        <v>34</v>
      </c>
      <c r="S354" s="5">
        <v>0</v>
      </c>
      <c r="T354" s="5">
        <v>0</v>
      </c>
      <c r="U354" s="5">
        <v>33</v>
      </c>
      <c r="V354" s="5">
        <v>34</v>
      </c>
      <c r="W354" s="5">
        <v>31</v>
      </c>
      <c r="X354" s="5">
        <v>34</v>
      </c>
      <c r="Y354" s="5">
        <v>35</v>
      </c>
      <c r="Z354" s="5">
        <v>0</v>
      </c>
      <c r="AA354" s="5">
        <v>0</v>
      </c>
      <c r="AB354" s="5">
        <v>33</v>
      </c>
      <c r="AC354" s="5">
        <v>34</v>
      </c>
      <c r="AD354" s="5">
        <v>31</v>
      </c>
      <c r="AE354" s="5">
        <v>34</v>
      </c>
      <c r="AF354" s="5">
        <v>34</v>
      </c>
      <c r="AG354" s="5">
        <v>0</v>
      </c>
      <c r="AH354" s="5">
        <v>0</v>
      </c>
      <c r="AI354" s="5">
        <v>33</v>
      </c>
      <c r="AJ354" s="6">
        <v>34</v>
      </c>
      <c r="AK354" s="5">
        <v>32</v>
      </c>
      <c r="AL354" s="5">
        <v>33</v>
      </c>
      <c r="AM354" s="5">
        <v>34</v>
      </c>
      <c r="AN354" s="5">
        <v>0</v>
      </c>
      <c r="AO354" s="5">
        <v>0</v>
      </c>
      <c r="AP354" s="5">
        <v>31</v>
      </c>
      <c r="AQ354" s="5">
        <v>32</v>
      </c>
      <c r="AR354" s="5">
        <v>32</v>
      </c>
      <c r="AS354" s="5">
        <v>0</v>
      </c>
      <c r="AT354" s="5">
        <f t="shared" si="5"/>
        <v>35</v>
      </c>
      <c r="AU354">
        <v>1</v>
      </c>
      <c r="AV354">
        <v>1.1559175E-2</v>
      </c>
      <c r="AW354">
        <v>1.1559175E-2</v>
      </c>
      <c r="AX354" s="11" t="s">
        <v>832</v>
      </c>
      <c r="AY354" t="s">
        <v>1143</v>
      </c>
    </row>
    <row r="355" spans="1:51" hidden="1" x14ac:dyDescent="0.25">
      <c r="A355" s="5" t="s">
        <v>37</v>
      </c>
      <c r="B355" s="5" t="s">
        <v>1365</v>
      </c>
      <c r="C355" s="5" t="s">
        <v>15</v>
      </c>
      <c r="D355" s="5"/>
      <c r="E355" s="5" t="s">
        <v>9829</v>
      </c>
      <c r="F355" s="5" t="s">
        <v>1390</v>
      </c>
      <c r="G355" s="6" t="s">
        <v>1391</v>
      </c>
      <c r="H355" s="5" t="s">
        <v>1392</v>
      </c>
      <c r="I355" s="5" t="s">
        <v>14</v>
      </c>
      <c r="J355" s="5" t="s">
        <v>1369</v>
      </c>
      <c r="K355" s="5" t="s">
        <v>1374</v>
      </c>
      <c r="L355" s="5" t="s">
        <v>1393</v>
      </c>
      <c r="M355" s="5">
        <v>1433</v>
      </c>
      <c r="N355" s="5">
        <v>599</v>
      </c>
      <c r="O355" s="5">
        <v>25</v>
      </c>
      <c r="P355" s="5">
        <v>26</v>
      </c>
      <c r="Q355" s="5">
        <v>26</v>
      </c>
      <c r="R355" s="5">
        <v>29</v>
      </c>
      <c r="S355" s="5">
        <v>0</v>
      </c>
      <c r="T355" s="5">
        <v>0</v>
      </c>
      <c r="U355" s="5">
        <v>27</v>
      </c>
      <c r="V355" s="5">
        <v>28</v>
      </c>
      <c r="W355" s="5">
        <v>26</v>
      </c>
      <c r="X355" s="5">
        <v>29</v>
      </c>
      <c r="Y355" s="5">
        <v>28</v>
      </c>
      <c r="Z355" s="5">
        <v>0</v>
      </c>
      <c r="AA355" s="5">
        <v>0</v>
      </c>
      <c r="AB355" s="5">
        <v>27</v>
      </c>
      <c r="AC355" s="5">
        <v>28</v>
      </c>
      <c r="AD355" s="5">
        <v>27</v>
      </c>
      <c r="AE355" s="5">
        <v>28</v>
      </c>
      <c r="AF355" s="5">
        <v>28</v>
      </c>
      <c r="AG355" s="5">
        <v>0</v>
      </c>
      <c r="AH355" s="5">
        <v>0</v>
      </c>
      <c r="AI355" s="5">
        <v>27</v>
      </c>
      <c r="AJ355" s="6">
        <v>29</v>
      </c>
      <c r="AK355" s="5">
        <v>26</v>
      </c>
      <c r="AL355" s="5">
        <v>28</v>
      </c>
      <c r="AM355" s="5">
        <v>28</v>
      </c>
      <c r="AN355" s="5">
        <v>0</v>
      </c>
      <c r="AO355" s="5">
        <v>0</v>
      </c>
      <c r="AP355" s="5">
        <v>26</v>
      </c>
      <c r="AQ355" s="5">
        <v>27</v>
      </c>
      <c r="AR355" s="5">
        <v>26</v>
      </c>
      <c r="AS355" s="5">
        <v>0</v>
      </c>
      <c r="AT355" s="5">
        <f t="shared" si="5"/>
        <v>29</v>
      </c>
      <c r="AU355">
        <v>1</v>
      </c>
      <c r="AV355">
        <v>1.1559175E-2</v>
      </c>
      <c r="AW355">
        <v>1.1559175E-2</v>
      </c>
      <c r="AX355" s="11" t="s">
        <v>807</v>
      </c>
      <c r="AY355" t="s">
        <v>1393</v>
      </c>
    </row>
    <row r="356" spans="1:51" hidden="1" x14ac:dyDescent="0.25">
      <c r="A356" s="5" t="s">
        <v>37</v>
      </c>
      <c r="B356" s="5" t="s">
        <v>1365</v>
      </c>
      <c r="C356" s="5" t="s">
        <v>15</v>
      </c>
      <c r="D356" s="5"/>
      <c r="E356" s="5" t="s">
        <v>9829</v>
      </c>
      <c r="F356" s="5" t="s">
        <v>1394</v>
      </c>
      <c r="G356" s="6" t="s">
        <v>1395</v>
      </c>
      <c r="H356" s="5" t="s">
        <v>1396</v>
      </c>
      <c r="I356" s="5" t="s">
        <v>198</v>
      </c>
      <c r="J356" s="5" t="s">
        <v>1369</v>
      </c>
      <c r="K356" s="5" t="s">
        <v>1374</v>
      </c>
      <c r="L356" s="5" t="s">
        <v>1393</v>
      </c>
      <c r="M356" s="5">
        <v>1433</v>
      </c>
      <c r="N356" s="5">
        <v>599</v>
      </c>
      <c r="O356" s="5">
        <v>25</v>
      </c>
      <c r="P356" s="5">
        <v>26</v>
      </c>
      <c r="Q356" s="5">
        <v>26</v>
      </c>
      <c r="R356" s="5">
        <v>29</v>
      </c>
      <c r="S356" s="5">
        <v>0</v>
      </c>
      <c r="T356" s="5">
        <v>0</v>
      </c>
      <c r="U356" s="5">
        <v>27</v>
      </c>
      <c r="V356" s="5">
        <v>28</v>
      </c>
      <c r="W356" s="5">
        <v>26</v>
      </c>
      <c r="X356" s="5">
        <v>29</v>
      </c>
      <c r="Y356" s="5">
        <v>28</v>
      </c>
      <c r="Z356" s="5">
        <v>0</v>
      </c>
      <c r="AA356" s="5">
        <v>0</v>
      </c>
      <c r="AB356" s="5">
        <v>27</v>
      </c>
      <c r="AC356" s="5">
        <v>28</v>
      </c>
      <c r="AD356" s="5">
        <v>27</v>
      </c>
      <c r="AE356" s="5">
        <v>28</v>
      </c>
      <c r="AF356" s="5">
        <v>28</v>
      </c>
      <c r="AG356" s="5">
        <v>0</v>
      </c>
      <c r="AH356" s="5">
        <v>0</v>
      </c>
      <c r="AI356" s="5">
        <v>27</v>
      </c>
      <c r="AJ356" s="6">
        <v>29</v>
      </c>
      <c r="AK356" s="5">
        <v>26</v>
      </c>
      <c r="AL356" s="5">
        <v>28</v>
      </c>
      <c r="AM356" s="5">
        <v>28</v>
      </c>
      <c r="AN356" s="5">
        <v>0</v>
      </c>
      <c r="AO356" s="5">
        <v>0</v>
      </c>
      <c r="AP356" s="5">
        <v>26</v>
      </c>
      <c r="AQ356" s="5">
        <v>27</v>
      </c>
      <c r="AR356" s="5">
        <v>26</v>
      </c>
      <c r="AS356" s="5">
        <v>0</v>
      </c>
      <c r="AT356" s="5">
        <f t="shared" si="5"/>
        <v>29</v>
      </c>
      <c r="AU356">
        <v>1</v>
      </c>
      <c r="AV356">
        <v>1.1559175E-2</v>
      </c>
      <c r="AW356">
        <v>1.1559175E-2</v>
      </c>
      <c r="AX356" s="11" t="s">
        <v>807</v>
      </c>
      <c r="AY356" t="s">
        <v>1393</v>
      </c>
    </row>
    <row r="357" spans="1:51" hidden="1" x14ac:dyDescent="0.25">
      <c r="A357" s="5" t="s">
        <v>37</v>
      </c>
      <c r="B357" s="5" t="s">
        <v>1365</v>
      </c>
      <c r="C357" s="5" t="s">
        <v>15</v>
      </c>
      <c r="D357" s="5"/>
      <c r="E357" s="5" t="s">
        <v>9829</v>
      </c>
      <c r="F357" s="5" t="s">
        <v>1397</v>
      </c>
      <c r="G357" s="6" t="s">
        <v>1398</v>
      </c>
      <c r="H357" s="5" t="s">
        <v>1399</v>
      </c>
      <c r="I357" s="5" t="s">
        <v>198</v>
      </c>
      <c r="J357" s="5" t="s">
        <v>1369</v>
      </c>
      <c r="K357" s="5" t="s">
        <v>1400</v>
      </c>
      <c r="L357" s="5" t="s">
        <v>1401</v>
      </c>
      <c r="M357" s="5">
        <v>4686</v>
      </c>
      <c r="N357" s="5">
        <v>4568</v>
      </c>
      <c r="O357" s="5">
        <v>192</v>
      </c>
      <c r="P357" s="5">
        <v>196</v>
      </c>
      <c r="Q357" s="5">
        <v>200</v>
      </c>
      <c r="R357" s="5">
        <v>215</v>
      </c>
      <c r="S357" s="5">
        <v>0</v>
      </c>
      <c r="T357" s="5">
        <v>0</v>
      </c>
      <c r="U357" s="5">
        <v>210</v>
      </c>
      <c r="V357" s="5">
        <v>215</v>
      </c>
      <c r="W357" s="5">
        <v>200</v>
      </c>
      <c r="X357" s="5">
        <v>215</v>
      </c>
      <c r="Y357" s="5">
        <v>215</v>
      </c>
      <c r="Z357" s="5">
        <v>0</v>
      </c>
      <c r="AA357" s="5">
        <v>0</v>
      </c>
      <c r="AB357" s="5">
        <v>210</v>
      </c>
      <c r="AC357" s="5">
        <v>215</v>
      </c>
      <c r="AD357" s="5">
        <v>200</v>
      </c>
      <c r="AE357" s="5">
        <v>215</v>
      </c>
      <c r="AF357" s="5">
        <v>215</v>
      </c>
      <c r="AG357" s="5">
        <v>0</v>
      </c>
      <c r="AH357" s="5">
        <v>0</v>
      </c>
      <c r="AI357" s="5">
        <v>210</v>
      </c>
      <c r="AJ357" s="6">
        <v>215</v>
      </c>
      <c r="AK357" s="5">
        <v>201</v>
      </c>
      <c r="AL357" s="5">
        <v>215</v>
      </c>
      <c r="AM357" s="5">
        <v>215</v>
      </c>
      <c r="AN357" s="5">
        <v>0</v>
      </c>
      <c r="AO357" s="5">
        <v>0</v>
      </c>
      <c r="AP357" s="5">
        <v>196</v>
      </c>
      <c r="AQ357" s="5">
        <v>201</v>
      </c>
      <c r="AR357" s="5">
        <v>202</v>
      </c>
      <c r="AS357" s="5">
        <v>0</v>
      </c>
      <c r="AT357" s="5">
        <f t="shared" si="5"/>
        <v>215</v>
      </c>
      <c r="AU357">
        <v>5</v>
      </c>
      <c r="AV357">
        <v>1.1559175E-2</v>
      </c>
      <c r="AW357">
        <v>5.7795874999999997E-2</v>
      </c>
      <c r="AX357" s="11" t="s">
        <v>807</v>
      </c>
      <c r="AY357" t="s">
        <v>1401</v>
      </c>
    </row>
    <row r="358" spans="1:51" hidden="1" x14ac:dyDescent="0.25">
      <c r="A358" s="5" t="s">
        <v>37</v>
      </c>
      <c r="B358" s="5" t="s">
        <v>1365</v>
      </c>
      <c r="C358" s="5" t="s">
        <v>15</v>
      </c>
      <c r="D358" s="5"/>
      <c r="E358" s="5" t="s">
        <v>9829</v>
      </c>
      <c r="F358" s="5" t="s">
        <v>1402</v>
      </c>
      <c r="G358" s="6" t="s">
        <v>1403</v>
      </c>
      <c r="H358" s="5" t="s">
        <v>1404</v>
      </c>
      <c r="I358" s="5" t="s">
        <v>806</v>
      </c>
      <c r="J358" s="5" t="s">
        <v>1369</v>
      </c>
      <c r="K358" s="5" t="s">
        <v>1405</v>
      </c>
      <c r="L358" s="5" t="s">
        <v>1173</v>
      </c>
      <c r="M358" s="5">
        <v>1901</v>
      </c>
      <c r="N358" s="5">
        <v>824</v>
      </c>
      <c r="O358" s="5">
        <v>36</v>
      </c>
      <c r="P358" s="5">
        <v>37</v>
      </c>
      <c r="Q358" s="5">
        <v>34</v>
      </c>
      <c r="R358" s="5">
        <v>40</v>
      </c>
      <c r="S358" s="5">
        <v>0</v>
      </c>
      <c r="T358" s="5">
        <v>0</v>
      </c>
      <c r="U358" s="5">
        <v>36</v>
      </c>
      <c r="V358" s="5">
        <v>40</v>
      </c>
      <c r="W358" s="5">
        <v>36</v>
      </c>
      <c r="X358" s="5">
        <v>39</v>
      </c>
      <c r="Y358" s="5">
        <v>39</v>
      </c>
      <c r="Z358" s="5">
        <v>0</v>
      </c>
      <c r="AA358" s="5">
        <v>0</v>
      </c>
      <c r="AB358" s="5">
        <v>36</v>
      </c>
      <c r="AC358" s="5">
        <v>39</v>
      </c>
      <c r="AD358" s="5">
        <v>44</v>
      </c>
      <c r="AE358" s="5">
        <v>36</v>
      </c>
      <c r="AF358" s="5">
        <v>37</v>
      </c>
      <c r="AG358" s="5">
        <v>0</v>
      </c>
      <c r="AH358" s="5">
        <v>0</v>
      </c>
      <c r="AI358" s="5">
        <v>40</v>
      </c>
      <c r="AJ358" s="6">
        <v>38</v>
      </c>
      <c r="AK358" s="5">
        <v>36</v>
      </c>
      <c r="AL358" s="5">
        <v>40</v>
      </c>
      <c r="AM358" s="5">
        <v>36</v>
      </c>
      <c r="AN358" s="5">
        <v>0</v>
      </c>
      <c r="AO358" s="5">
        <v>0</v>
      </c>
      <c r="AP358" s="5">
        <v>39</v>
      </c>
      <c r="AQ358" s="5">
        <v>37</v>
      </c>
      <c r="AR358" s="5">
        <v>29</v>
      </c>
      <c r="AS358" s="5">
        <v>0</v>
      </c>
      <c r="AT358" s="5">
        <f t="shared" si="5"/>
        <v>44</v>
      </c>
      <c r="AU358">
        <v>3</v>
      </c>
      <c r="AV358">
        <v>1.1559175E-2</v>
      </c>
      <c r="AW358">
        <v>3.4677525000000001E-2</v>
      </c>
      <c r="AX358" s="11" t="s">
        <v>587</v>
      </c>
      <c r="AY358" t="s">
        <v>1173</v>
      </c>
    </row>
    <row r="359" spans="1:51" hidden="1" x14ac:dyDescent="0.25">
      <c r="A359" s="5" t="s">
        <v>37</v>
      </c>
      <c r="B359" s="5" t="s">
        <v>1365</v>
      </c>
      <c r="C359" s="5" t="s">
        <v>15</v>
      </c>
      <c r="D359" s="5"/>
      <c r="E359" s="5" t="s">
        <v>9829</v>
      </c>
      <c r="F359" s="5" t="s">
        <v>1406</v>
      </c>
      <c r="G359" s="6" t="s">
        <v>1407</v>
      </c>
      <c r="H359" s="5" t="s">
        <v>1408</v>
      </c>
      <c r="I359" s="5" t="s">
        <v>198</v>
      </c>
      <c r="J359" s="5" t="s">
        <v>1369</v>
      </c>
      <c r="K359" s="5" t="s">
        <v>1409</v>
      </c>
      <c r="L359" s="5" t="s">
        <v>1410</v>
      </c>
      <c r="M359" s="5">
        <v>2115</v>
      </c>
      <c r="N359" s="5">
        <v>836</v>
      </c>
      <c r="O359" s="5">
        <v>36</v>
      </c>
      <c r="P359" s="5">
        <v>36</v>
      </c>
      <c r="Q359" s="5">
        <v>36</v>
      </c>
      <c r="R359" s="5">
        <v>39</v>
      </c>
      <c r="S359" s="5">
        <v>0</v>
      </c>
      <c r="T359" s="5">
        <v>0</v>
      </c>
      <c r="U359" s="5">
        <v>39</v>
      </c>
      <c r="V359" s="5">
        <v>39</v>
      </c>
      <c r="W359" s="5">
        <v>37</v>
      </c>
      <c r="X359" s="5">
        <v>38</v>
      </c>
      <c r="Y359" s="5">
        <v>40</v>
      </c>
      <c r="Z359" s="5">
        <v>0</v>
      </c>
      <c r="AA359" s="5">
        <v>0</v>
      </c>
      <c r="AB359" s="5">
        <v>39</v>
      </c>
      <c r="AC359" s="5">
        <v>39</v>
      </c>
      <c r="AD359" s="5">
        <v>36</v>
      </c>
      <c r="AE359" s="5">
        <v>40</v>
      </c>
      <c r="AF359" s="5">
        <v>39</v>
      </c>
      <c r="AG359" s="5">
        <v>0</v>
      </c>
      <c r="AH359" s="5">
        <v>0</v>
      </c>
      <c r="AI359" s="5">
        <v>39</v>
      </c>
      <c r="AJ359" s="6">
        <v>38</v>
      </c>
      <c r="AK359" s="5">
        <v>37</v>
      </c>
      <c r="AL359" s="5">
        <v>40</v>
      </c>
      <c r="AM359" s="5">
        <v>39</v>
      </c>
      <c r="AN359" s="5">
        <v>0</v>
      </c>
      <c r="AO359" s="5">
        <v>0</v>
      </c>
      <c r="AP359" s="5">
        <v>37</v>
      </c>
      <c r="AQ359" s="5">
        <v>36</v>
      </c>
      <c r="AR359" s="5">
        <v>37</v>
      </c>
      <c r="AS359" s="5">
        <v>0</v>
      </c>
      <c r="AT359" s="5">
        <f t="shared" si="5"/>
        <v>40</v>
      </c>
      <c r="AU359">
        <v>1</v>
      </c>
      <c r="AV359">
        <v>1.1559175E-2</v>
      </c>
      <c r="AW359">
        <v>1.1559175E-2</v>
      </c>
      <c r="AX359" s="11" t="s">
        <v>911</v>
      </c>
      <c r="AY359" t="s">
        <v>1410</v>
      </c>
    </row>
    <row r="360" spans="1:51" hidden="1" x14ac:dyDescent="0.25">
      <c r="A360" s="5" t="s">
        <v>37</v>
      </c>
      <c r="B360" s="5" t="s">
        <v>1365</v>
      </c>
      <c r="C360" s="5" t="s">
        <v>15</v>
      </c>
      <c r="D360" s="5"/>
      <c r="E360" s="5" t="s">
        <v>9829</v>
      </c>
      <c r="F360" s="5" t="s">
        <v>1411</v>
      </c>
      <c r="G360" s="6" t="s">
        <v>1412</v>
      </c>
      <c r="H360" s="5" t="s">
        <v>1413</v>
      </c>
      <c r="I360" s="5" t="s">
        <v>1150</v>
      </c>
      <c r="J360" s="5" t="s">
        <v>1369</v>
      </c>
      <c r="K360" s="5" t="s">
        <v>1409</v>
      </c>
      <c r="L360" s="5" t="s">
        <v>1410</v>
      </c>
      <c r="M360" s="5">
        <v>1433</v>
      </c>
      <c r="N360" s="5">
        <v>599</v>
      </c>
      <c r="O360" s="5">
        <v>25</v>
      </c>
      <c r="P360" s="5">
        <v>26</v>
      </c>
      <c r="Q360" s="5">
        <v>26</v>
      </c>
      <c r="R360" s="5">
        <v>29</v>
      </c>
      <c r="S360" s="5">
        <v>0</v>
      </c>
      <c r="T360" s="5">
        <v>0</v>
      </c>
      <c r="U360" s="5">
        <v>27</v>
      </c>
      <c r="V360" s="5">
        <v>28</v>
      </c>
      <c r="W360" s="5">
        <v>26</v>
      </c>
      <c r="X360" s="5">
        <v>29</v>
      </c>
      <c r="Y360" s="5">
        <v>28</v>
      </c>
      <c r="Z360" s="5">
        <v>0</v>
      </c>
      <c r="AA360" s="5">
        <v>0</v>
      </c>
      <c r="AB360" s="5">
        <v>27</v>
      </c>
      <c r="AC360" s="5">
        <v>28</v>
      </c>
      <c r="AD360" s="5">
        <v>27</v>
      </c>
      <c r="AE360" s="5">
        <v>28</v>
      </c>
      <c r="AF360" s="5">
        <v>28</v>
      </c>
      <c r="AG360" s="5">
        <v>0</v>
      </c>
      <c r="AH360" s="5">
        <v>0</v>
      </c>
      <c r="AI360" s="5">
        <v>27</v>
      </c>
      <c r="AJ360" s="6">
        <v>29</v>
      </c>
      <c r="AK360" s="5">
        <v>26</v>
      </c>
      <c r="AL360" s="5">
        <v>28</v>
      </c>
      <c r="AM360" s="5">
        <v>28</v>
      </c>
      <c r="AN360" s="5">
        <v>0</v>
      </c>
      <c r="AO360" s="5">
        <v>0</v>
      </c>
      <c r="AP360" s="5">
        <v>26</v>
      </c>
      <c r="AQ360" s="5">
        <v>27</v>
      </c>
      <c r="AR360" s="5">
        <v>26</v>
      </c>
      <c r="AS360" s="5">
        <v>0</v>
      </c>
      <c r="AT360" s="5">
        <f t="shared" si="5"/>
        <v>29</v>
      </c>
      <c r="AU360">
        <v>1</v>
      </c>
      <c r="AV360">
        <v>1.1559175E-2</v>
      </c>
      <c r="AW360">
        <v>1.1559175E-2</v>
      </c>
      <c r="AX360" s="11" t="s">
        <v>911</v>
      </c>
      <c r="AY360" t="s">
        <v>1410</v>
      </c>
    </row>
    <row r="361" spans="1:51" hidden="1" x14ac:dyDescent="0.25">
      <c r="A361" s="5" t="s">
        <v>37</v>
      </c>
      <c r="B361" s="5" t="s">
        <v>1365</v>
      </c>
      <c r="C361" s="5" t="s">
        <v>15</v>
      </c>
      <c r="D361" s="5"/>
      <c r="E361" s="5" t="s">
        <v>9829</v>
      </c>
      <c r="F361" s="5" t="s">
        <v>1414</v>
      </c>
      <c r="G361" s="6" t="s">
        <v>1415</v>
      </c>
      <c r="H361" s="5" t="s">
        <v>1416</v>
      </c>
      <c r="I361" s="5" t="s">
        <v>33</v>
      </c>
      <c r="J361" s="5" t="s">
        <v>1369</v>
      </c>
      <c r="K361" s="5" t="s">
        <v>1417</v>
      </c>
      <c r="L361" s="5" t="s">
        <v>1418</v>
      </c>
      <c r="M361" s="5">
        <v>346</v>
      </c>
      <c r="N361" s="5">
        <v>485</v>
      </c>
      <c r="O361" s="5">
        <v>20</v>
      </c>
      <c r="P361" s="5">
        <v>22</v>
      </c>
      <c r="Q361" s="5">
        <v>20</v>
      </c>
      <c r="R361" s="5">
        <v>24</v>
      </c>
      <c r="S361" s="5">
        <v>0</v>
      </c>
      <c r="T361" s="5">
        <v>0</v>
      </c>
      <c r="U361" s="5">
        <v>22</v>
      </c>
      <c r="V361" s="5">
        <v>22</v>
      </c>
      <c r="W361" s="5">
        <v>21</v>
      </c>
      <c r="X361" s="5">
        <v>22</v>
      </c>
      <c r="Y361" s="5">
        <v>25</v>
      </c>
      <c r="Z361" s="5">
        <v>0</v>
      </c>
      <c r="AA361" s="5">
        <v>0</v>
      </c>
      <c r="AB361" s="5">
        <v>21</v>
      </c>
      <c r="AC361" s="5">
        <v>24</v>
      </c>
      <c r="AD361" s="5">
        <v>21</v>
      </c>
      <c r="AE361" s="5">
        <v>21</v>
      </c>
      <c r="AF361" s="5">
        <v>25</v>
      </c>
      <c r="AG361" s="5">
        <v>0</v>
      </c>
      <c r="AH361" s="5">
        <v>0</v>
      </c>
      <c r="AI361" s="5">
        <v>23</v>
      </c>
      <c r="AJ361" s="6">
        <v>21</v>
      </c>
      <c r="AK361" s="5">
        <v>21</v>
      </c>
      <c r="AL361" s="5">
        <v>22</v>
      </c>
      <c r="AM361" s="5">
        <v>24</v>
      </c>
      <c r="AN361" s="5">
        <v>0</v>
      </c>
      <c r="AO361" s="5">
        <v>0</v>
      </c>
      <c r="AP361" s="5">
        <v>21</v>
      </c>
      <c r="AQ361" s="5">
        <v>22</v>
      </c>
      <c r="AR361" s="5">
        <v>21</v>
      </c>
      <c r="AS361" s="5">
        <v>0</v>
      </c>
      <c r="AT361" s="5">
        <f t="shared" si="5"/>
        <v>25</v>
      </c>
      <c r="AU361">
        <v>2</v>
      </c>
      <c r="AV361">
        <v>1.1559175E-2</v>
      </c>
      <c r="AW361">
        <v>2.3118349999999999E-2</v>
      </c>
      <c r="AX361" s="11" t="s">
        <v>10045</v>
      </c>
      <c r="AY361" t="s">
        <v>1418</v>
      </c>
    </row>
    <row r="362" spans="1:51" hidden="1" x14ac:dyDescent="0.25">
      <c r="A362" s="5" t="s">
        <v>37</v>
      </c>
      <c r="B362" s="5" t="s">
        <v>1365</v>
      </c>
      <c r="C362" s="5" t="s">
        <v>15</v>
      </c>
      <c r="D362" s="5"/>
      <c r="E362" s="5" t="s">
        <v>9829</v>
      </c>
      <c r="F362" s="5" t="s">
        <v>1419</v>
      </c>
      <c r="G362" s="6" t="s">
        <v>1420</v>
      </c>
      <c r="H362" s="5" t="s">
        <v>1421</v>
      </c>
      <c r="I362" s="5" t="s">
        <v>33</v>
      </c>
      <c r="J362" s="5" t="s">
        <v>1369</v>
      </c>
      <c r="K362" s="5" t="s">
        <v>1417</v>
      </c>
      <c r="L362" s="5" t="s">
        <v>1418</v>
      </c>
      <c r="M362" s="5">
        <v>829</v>
      </c>
      <c r="N362" s="5">
        <v>1396</v>
      </c>
      <c r="O362" s="5">
        <v>59</v>
      </c>
      <c r="P362" s="5">
        <v>59</v>
      </c>
      <c r="Q362" s="5">
        <v>63</v>
      </c>
      <c r="R362" s="5">
        <v>64</v>
      </c>
      <c r="S362" s="5">
        <v>0</v>
      </c>
      <c r="T362" s="5">
        <v>0</v>
      </c>
      <c r="U362" s="5">
        <v>64</v>
      </c>
      <c r="V362" s="5">
        <v>66</v>
      </c>
      <c r="W362" s="5">
        <v>62</v>
      </c>
      <c r="X362" s="5">
        <v>66</v>
      </c>
      <c r="Y362" s="5">
        <v>63</v>
      </c>
      <c r="Z362" s="5">
        <v>0</v>
      </c>
      <c r="AA362" s="5">
        <v>0</v>
      </c>
      <c r="AB362" s="5">
        <v>65</v>
      </c>
      <c r="AC362" s="5">
        <v>64</v>
      </c>
      <c r="AD362" s="5">
        <v>62</v>
      </c>
      <c r="AE362" s="5">
        <v>67</v>
      </c>
      <c r="AF362" s="5">
        <v>63</v>
      </c>
      <c r="AG362" s="5">
        <v>0</v>
      </c>
      <c r="AH362" s="5">
        <v>0</v>
      </c>
      <c r="AI362" s="5">
        <v>64</v>
      </c>
      <c r="AJ362" s="6">
        <v>68</v>
      </c>
      <c r="AK362" s="5">
        <v>62</v>
      </c>
      <c r="AL362" s="5">
        <v>67</v>
      </c>
      <c r="AM362" s="5">
        <v>65</v>
      </c>
      <c r="AN362" s="5">
        <v>0</v>
      </c>
      <c r="AO362" s="5">
        <v>0</v>
      </c>
      <c r="AP362" s="5">
        <v>60</v>
      </c>
      <c r="AQ362" s="5">
        <v>61</v>
      </c>
      <c r="AR362" s="5">
        <v>62</v>
      </c>
      <c r="AS362" s="5">
        <v>0</v>
      </c>
      <c r="AT362" s="5">
        <f t="shared" si="5"/>
        <v>68</v>
      </c>
      <c r="AU362">
        <v>6</v>
      </c>
      <c r="AV362">
        <v>1.1559175E-2</v>
      </c>
      <c r="AW362">
        <v>6.9355050000000001E-2</v>
      </c>
      <c r="AX362" s="11" t="s">
        <v>10045</v>
      </c>
      <c r="AY362" t="s">
        <v>1418</v>
      </c>
    </row>
    <row r="363" spans="1:51" hidden="1" x14ac:dyDescent="0.25">
      <c r="A363" s="5" t="s">
        <v>37</v>
      </c>
      <c r="B363" s="5" t="s">
        <v>1365</v>
      </c>
      <c r="C363" s="5" t="s">
        <v>15</v>
      </c>
      <c r="D363" s="5"/>
      <c r="E363" s="5" t="s">
        <v>9829</v>
      </c>
      <c r="F363" s="5" t="s">
        <v>1422</v>
      </c>
      <c r="G363" s="6" t="s">
        <v>1423</v>
      </c>
      <c r="H363" s="5" t="s">
        <v>1424</v>
      </c>
      <c r="I363" s="5" t="s">
        <v>467</v>
      </c>
      <c r="J363" s="5" t="s">
        <v>1369</v>
      </c>
      <c r="K363" s="5" t="s">
        <v>1425</v>
      </c>
      <c r="L363" s="5" t="s">
        <v>1426</v>
      </c>
      <c r="M363" s="5">
        <v>2569</v>
      </c>
      <c r="N363" s="5">
        <v>2867</v>
      </c>
      <c r="O363" s="5">
        <v>121</v>
      </c>
      <c r="P363" s="5">
        <v>123</v>
      </c>
      <c r="Q363" s="5">
        <v>124</v>
      </c>
      <c r="R363" s="5">
        <v>137</v>
      </c>
      <c r="S363" s="5">
        <v>0</v>
      </c>
      <c r="T363" s="5">
        <v>0</v>
      </c>
      <c r="U363" s="5">
        <v>132</v>
      </c>
      <c r="V363" s="5">
        <v>133</v>
      </c>
      <c r="W363" s="5">
        <v>126</v>
      </c>
      <c r="X363" s="5">
        <v>135</v>
      </c>
      <c r="Y363" s="5">
        <v>137</v>
      </c>
      <c r="Z363" s="5">
        <v>0</v>
      </c>
      <c r="AA363" s="5">
        <v>0</v>
      </c>
      <c r="AB363" s="5">
        <v>130</v>
      </c>
      <c r="AC363" s="5">
        <v>136</v>
      </c>
      <c r="AD363" s="5">
        <v>124</v>
      </c>
      <c r="AE363" s="5">
        <v>133</v>
      </c>
      <c r="AF363" s="5">
        <v>137</v>
      </c>
      <c r="AG363" s="5">
        <v>0</v>
      </c>
      <c r="AH363" s="5">
        <v>0</v>
      </c>
      <c r="AI363" s="5">
        <v>133</v>
      </c>
      <c r="AJ363" s="6">
        <v>134</v>
      </c>
      <c r="AK363" s="5">
        <v>124</v>
      </c>
      <c r="AL363" s="5">
        <v>135</v>
      </c>
      <c r="AM363" s="5">
        <v>137</v>
      </c>
      <c r="AN363" s="5">
        <v>0</v>
      </c>
      <c r="AO363" s="5">
        <v>0</v>
      </c>
      <c r="AP363" s="5">
        <v>123</v>
      </c>
      <c r="AQ363" s="5">
        <v>126</v>
      </c>
      <c r="AR363" s="5">
        <v>127</v>
      </c>
      <c r="AS363" s="5">
        <v>0</v>
      </c>
      <c r="AT363" s="5">
        <f t="shared" si="5"/>
        <v>137</v>
      </c>
      <c r="AU363">
        <v>6</v>
      </c>
      <c r="AV363">
        <v>1.1559175E-2</v>
      </c>
      <c r="AW363">
        <v>6.9355050000000001E-2</v>
      </c>
      <c r="AX363" s="11" t="s">
        <v>10047</v>
      </c>
      <c r="AY363" t="s">
        <v>1426</v>
      </c>
    </row>
    <row r="364" spans="1:51" hidden="1" x14ac:dyDescent="0.25">
      <c r="A364" s="5" t="s">
        <v>37</v>
      </c>
      <c r="B364" s="5" t="s">
        <v>1365</v>
      </c>
      <c r="C364" s="5" t="s">
        <v>15</v>
      </c>
      <c r="D364" s="5"/>
      <c r="E364" s="5" t="s">
        <v>9829</v>
      </c>
      <c r="F364" s="5" t="s">
        <v>1427</v>
      </c>
      <c r="G364" s="6" t="s">
        <v>1428</v>
      </c>
      <c r="H364" s="5" t="s">
        <v>1429</v>
      </c>
      <c r="I364" s="5" t="s">
        <v>17</v>
      </c>
      <c r="J364" s="5" t="s">
        <v>1369</v>
      </c>
      <c r="K364" s="5" t="s">
        <v>1430</v>
      </c>
      <c r="L364" s="5" t="s">
        <v>1431</v>
      </c>
      <c r="M364" s="5">
        <v>2223</v>
      </c>
      <c r="N364" s="5">
        <v>2382</v>
      </c>
      <c r="O364" s="5">
        <v>101</v>
      </c>
      <c r="P364" s="5">
        <v>101</v>
      </c>
      <c r="Q364" s="5">
        <v>104</v>
      </c>
      <c r="R364" s="5">
        <v>113</v>
      </c>
      <c r="S364" s="5">
        <v>0</v>
      </c>
      <c r="T364" s="5">
        <v>0</v>
      </c>
      <c r="U364" s="5">
        <v>110</v>
      </c>
      <c r="V364" s="5">
        <v>111</v>
      </c>
      <c r="W364" s="5">
        <v>105</v>
      </c>
      <c r="X364" s="5">
        <v>113</v>
      </c>
      <c r="Y364" s="5">
        <v>112</v>
      </c>
      <c r="Z364" s="5">
        <v>0</v>
      </c>
      <c r="AA364" s="5">
        <v>0</v>
      </c>
      <c r="AB364" s="5">
        <v>109</v>
      </c>
      <c r="AC364" s="5">
        <v>112</v>
      </c>
      <c r="AD364" s="5">
        <v>103</v>
      </c>
      <c r="AE364" s="5">
        <v>112</v>
      </c>
      <c r="AF364" s="5">
        <v>112</v>
      </c>
      <c r="AG364" s="5">
        <v>0</v>
      </c>
      <c r="AH364" s="5">
        <v>0</v>
      </c>
      <c r="AI364" s="5">
        <v>110</v>
      </c>
      <c r="AJ364" s="6">
        <v>113</v>
      </c>
      <c r="AK364" s="5">
        <v>103</v>
      </c>
      <c r="AL364" s="5">
        <v>113</v>
      </c>
      <c r="AM364" s="5">
        <v>113</v>
      </c>
      <c r="AN364" s="5">
        <v>0</v>
      </c>
      <c r="AO364" s="5">
        <v>0</v>
      </c>
      <c r="AP364" s="5">
        <v>102</v>
      </c>
      <c r="AQ364" s="5">
        <v>104</v>
      </c>
      <c r="AR364" s="5">
        <v>106</v>
      </c>
      <c r="AS364" s="5">
        <v>0</v>
      </c>
      <c r="AT364" s="5">
        <f t="shared" si="5"/>
        <v>113</v>
      </c>
      <c r="AU364">
        <v>6</v>
      </c>
      <c r="AV364">
        <v>1.1559175E-2</v>
      </c>
      <c r="AW364">
        <v>6.9355050000000001E-2</v>
      </c>
      <c r="AX364" s="11" t="s">
        <v>10045</v>
      </c>
      <c r="AY364" t="s">
        <v>1431</v>
      </c>
    </row>
    <row r="365" spans="1:51" hidden="1" x14ac:dyDescent="0.25">
      <c r="A365" s="5" t="s">
        <v>37</v>
      </c>
      <c r="B365" s="5" t="s">
        <v>1365</v>
      </c>
      <c r="C365" s="5" t="s">
        <v>15</v>
      </c>
      <c r="D365" s="5"/>
      <c r="E365" s="5" t="s">
        <v>9829</v>
      </c>
      <c r="F365" s="5" t="s">
        <v>1432</v>
      </c>
      <c r="G365" s="6" t="s">
        <v>1433</v>
      </c>
      <c r="H365" s="5" t="s">
        <v>1434</v>
      </c>
      <c r="I365" s="5" t="s">
        <v>17</v>
      </c>
      <c r="J365" s="5" t="s">
        <v>1369</v>
      </c>
      <c r="K365" s="5" t="s">
        <v>1435</v>
      </c>
      <c r="L365" s="5" t="s">
        <v>1436</v>
      </c>
      <c r="M365" s="5">
        <v>3548</v>
      </c>
      <c r="N365" s="5">
        <v>1435</v>
      </c>
      <c r="O365" s="5">
        <v>61</v>
      </c>
      <c r="P365" s="5">
        <v>62</v>
      </c>
      <c r="Q365" s="5">
        <v>62</v>
      </c>
      <c r="R365" s="5">
        <v>68</v>
      </c>
      <c r="S365" s="5">
        <v>0</v>
      </c>
      <c r="T365" s="5">
        <v>0</v>
      </c>
      <c r="U365" s="5">
        <v>66</v>
      </c>
      <c r="V365" s="5">
        <v>67</v>
      </c>
      <c r="W365" s="5">
        <v>63</v>
      </c>
      <c r="X365" s="5">
        <v>67</v>
      </c>
      <c r="Y365" s="5">
        <v>68</v>
      </c>
      <c r="Z365" s="5">
        <v>0</v>
      </c>
      <c r="AA365" s="5">
        <v>0</v>
      </c>
      <c r="AB365" s="5">
        <v>66</v>
      </c>
      <c r="AC365" s="5">
        <v>67</v>
      </c>
      <c r="AD365" s="5">
        <v>63</v>
      </c>
      <c r="AE365" s="5">
        <v>68</v>
      </c>
      <c r="AF365" s="5">
        <v>67</v>
      </c>
      <c r="AG365" s="5">
        <v>0</v>
      </c>
      <c r="AH365" s="5">
        <v>0</v>
      </c>
      <c r="AI365" s="5">
        <v>66</v>
      </c>
      <c r="AJ365" s="6">
        <v>67</v>
      </c>
      <c r="AK365" s="5">
        <v>63</v>
      </c>
      <c r="AL365" s="5">
        <v>68</v>
      </c>
      <c r="AM365" s="5">
        <v>67</v>
      </c>
      <c r="AN365" s="5">
        <v>0</v>
      </c>
      <c r="AO365" s="5">
        <v>0</v>
      </c>
      <c r="AP365" s="5">
        <v>63</v>
      </c>
      <c r="AQ365" s="5">
        <v>63</v>
      </c>
      <c r="AR365" s="5">
        <v>63</v>
      </c>
      <c r="AS365" s="5">
        <v>0</v>
      </c>
      <c r="AT365" s="5">
        <f t="shared" si="5"/>
        <v>68</v>
      </c>
      <c r="AU365">
        <v>4</v>
      </c>
      <c r="AV365">
        <v>2.1883875000000001E-2</v>
      </c>
      <c r="AW365">
        <v>8.7535500000000002E-2</v>
      </c>
      <c r="AX365" s="11" t="s">
        <v>587</v>
      </c>
      <c r="AY365" t="s">
        <v>1436</v>
      </c>
    </row>
    <row r="366" spans="1:51" hidden="1" x14ac:dyDescent="0.25">
      <c r="A366" s="5" t="s">
        <v>37</v>
      </c>
      <c r="B366" s="5" t="s">
        <v>1365</v>
      </c>
      <c r="C366" s="5" t="s">
        <v>15</v>
      </c>
      <c r="D366" s="5"/>
      <c r="E366" s="5" t="s">
        <v>9829</v>
      </c>
      <c r="F366" s="5" t="s">
        <v>1437</v>
      </c>
      <c r="G366" s="6" t="s">
        <v>1438</v>
      </c>
      <c r="H366" s="5" t="s">
        <v>1439</v>
      </c>
      <c r="I366" s="5" t="s">
        <v>17</v>
      </c>
      <c r="J366" s="5" t="s">
        <v>1369</v>
      </c>
      <c r="K366" s="5" t="s">
        <v>1435</v>
      </c>
      <c r="L366" s="5" t="s">
        <v>1440</v>
      </c>
      <c r="M366" s="5">
        <v>3548</v>
      </c>
      <c r="N366" s="5">
        <v>1435</v>
      </c>
      <c r="O366" s="5">
        <v>61</v>
      </c>
      <c r="P366" s="5">
        <v>62</v>
      </c>
      <c r="Q366" s="5">
        <v>62</v>
      </c>
      <c r="R366" s="5">
        <v>68</v>
      </c>
      <c r="S366" s="5">
        <v>0</v>
      </c>
      <c r="T366" s="5">
        <v>0</v>
      </c>
      <c r="U366" s="5">
        <v>66</v>
      </c>
      <c r="V366" s="5">
        <v>67</v>
      </c>
      <c r="W366" s="5">
        <v>63</v>
      </c>
      <c r="X366" s="5">
        <v>67</v>
      </c>
      <c r="Y366" s="5">
        <v>68</v>
      </c>
      <c r="Z366" s="5">
        <v>0</v>
      </c>
      <c r="AA366" s="5">
        <v>0</v>
      </c>
      <c r="AB366" s="5">
        <v>66</v>
      </c>
      <c r="AC366" s="5">
        <v>67</v>
      </c>
      <c r="AD366" s="5">
        <v>63</v>
      </c>
      <c r="AE366" s="5">
        <v>68</v>
      </c>
      <c r="AF366" s="5">
        <v>67</v>
      </c>
      <c r="AG366" s="5">
        <v>0</v>
      </c>
      <c r="AH366" s="5">
        <v>0</v>
      </c>
      <c r="AI366" s="5">
        <v>66</v>
      </c>
      <c r="AJ366" s="6">
        <v>67</v>
      </c>
      <c r="AK366" s="5">
        <v>63</v>
      </c>
      <c r="AL366" s="5">
        <v>68</v>
      </c>
      <c r="AM366" s="5">
        <v>67</v>
      </c>
      <c r="AN366" s="5">
        <v>0</v>
      </c>
      <c r="AO366" s="5">
        <v>0</v>
      </c>
      <c r="AP366" s="5">
        <v>63</v>
      </c>
      <c r="AQ366" s="5">
        <v>63</v>
      </c>
      <c r="AR366" s="5">
        <v>63</v>
      </c>
      <c r="AS366" s="5">
        <v>0</v>
      </c>
      <c r="AT366" s="5">
        <f t="shared" si="5"/>
        <v>68</v>
      </c>
      <c r="AU366">
        <v>4</v>
      </c>
      <c r="AV366">
        <v>2.1883875000000001E-2</v>
      </c>
      <c r="AW366">
        <v>8.7535500000000002E-2</v>
      </c>
      <c r="AX366" s="11" t="s">
        <v>587</v>
      </c>
      <c r="AY366" t="s">
        <v>1440</v>
      </c>
    </row>
    <row r="367" spans="1:51" hidden="1" x14ac:dyDescent="0.25">
      <c r="A367" s="5" t="s">
        <v>37</v>
      </c>
      <c r="B367" s="5" t="s">
        <v>1365</v>
      </c>
      <c r="C367" s="5" t="s">
        <v>15</v>
      </c>
      <c r="D367" s="5"/>
      <c r="E367" s="5" t="s">
        <v>9829</v>
      </c>
      <c r="F367" s="5" t="s">
        <v>1441</v>
      </c>
      <c r="G367" s="6" t="s">
        <v>1442</v>
      </c>
      <c r="H367" s="5" t="s">
        <v>1443</v>
      </c>
      <c r="I367" s="5" t="s">
        <v>33</v>
      </c>
      <c r="J367" s="5" t="s">
        <v>1369</v>
      </c>
      <c r="K367" s="5" t="s">
        <v>1444</v>
      </c>
      <c r="L367" s="5" t="s">
        <v>1445</v>
      </c>
      <c r="M367" s="5">
        <v>3548</v>
      </c>
      <c r="N367" s="5">
        <v>1435</v>
      </c>
      <c r="O367" s="5">
        <v>61</v>
      </c>
      <c r="P367" s="5">
        <v>62</v>
      </c>
      <c r="Q367" s="5">
        <v>62</v>
      </c>
      <c r="R367" s="5">
        <v>68</v>
      </c>
      <c r="S367" s="5">
        <v>0</v>
      </c>
      <c r="T367" s="5">
        <v>0</v>
      </c>
      <c r="U367" s="5">
        <v>66</v>
      </c>
      <c r="V367" s="5">
        <v>67</v>
      </c>
      <c r="W367" s="5">
        <v>63</v>
      </c>
      <c r="X367" s="5">
        <v>67</v>
      </c>
      <c r="Y367" s="5">
        <v>68</v>
      </c>
      <c r="Z367" s="5">
        <v>0</v>
      </c>
      <c r="AA367" s="5">
        <v>0</v>
      </c>
      <c r="AB367" s="5">
        <v>66</v>
      </c>
      <c r="AC367" s="5">
        <v>67</v>
      </c>
      <c r="AD367" s="5">
        <v>63</v>
      </c>
      <c r="AE367" s="5">
        <v>68</v>
      </c>
      <c r="AF367" s="5">
        <v>67</v>
      </c>
      <c r="AG367" s="5">
        <v>0</v>
      </c>
      <c r="AH367" s="5">
        <v>0</v>
      </c>
      <c r="AI367" s="5">
        <v>66</v>
      </c>
      <c r="AJ367" s="6">
        <v>67</v>
      </c>
      <c r="AK367" s="5">
        <v>63</v>
      </c>
      <c r="AL367" s="5">
        <v>68</v>
      </c>
      <c r="AM367" s="5">
        <v>67</v>
      </c>
      <c r="AN367" s="5">
        <v>0</v>
      </c>
      <c r="AO367" s="5">
        <v>0</v>
      </c>
      <c r="AP367" s="5">
        <v>63</v>
      </c>
      <c r="AQ367" s="5">
        <v>63</v>
      </c>
      <c r="AR367" s="5">
        <v>63</v>
      </c>
      <c r="AS367" s="5">
        <v>0</v>
      </c>
      <c r="AT367" s="5">
        <f t="shared" si="5"/>
        <v>68</v>
      </c>
      <c r="AU367">
        <v>6</v>
      </c>
      <c r="AV367">
        <v>3.4677525000000001E-2</v>
      </c>
      <c r="AW367">
        <v>0.20806515</v>
      </c>
      <c r="AX367" s="11" t="s">
        <v>587</v>
      </c>
      <c r="AY367" t="s">
        <v>1445</v>
      </c>
    </row>
    <row r="368" spans="1:51" hidden="1" x14ac:dyDescent="0.25">
      <c r="A368" s="5" t="s">
        <v>37</v>
      </c>
      <c r="B368" s="5" t="s">
        <v>1365</v>
      </c>
      <c r="C368" s="5" t="s">
        <v>15</v>
      </c>
      <c r="D368" s="5"/>
      <c r="E368" s="5" t="s">
        <v>9829</v>
      </c>
      <c r="F368" s="5" t="s">
        <v>1446</v>
      </c>
      <c r="G368" s="6" t="s">
        <v>1447</v>
      </c>
      <c r="H368" s="5" t="s">
        <v>1448</v>
      </c>
      <c r="I368" s="5" t="s">
        <v>22</v>
      </c>
      <c r="J368" s="5" t="s">
        <v>1369</v>
      </c>
      <c r="K368" s="5" t="s">
        <v>1444</v>
      </c>
      <c r="L368" s="5" t="s">
        <v>1445</v>
      </c>
      <c r="M368" s="5">
        <v>3548</v>
      </c>
      <c r="N368" s="5">
        <v>1435</v>
      </c>
      <c r="O368" s="5">
        <v>61</v>
      </c>
      <c r="P368" s="5">
        <v>62</v>
      </c>
      <c r="Q368" s="5">
        <v>62</v>
      </c>
      <c r="R368" s="5">
        <v>68</v>
      </c>
      <c r="S368" s="5">
        <v>0</v>
      </c>
      <c r="T368" s="5">
        <v>0</v>
      </c>
      <c r="U368" s="5">
        <v>66</v>
      </c>
      <c r="V368" s="5">
        <v>67</v>
      </c>
      <c r="W368" s="5">
        <v>63</v>
      </c>
      <c r="X368" s="5">
        <v>67</v>
      </c>
      <c r="Y368" s="5">
        <v>68</v>
      </c>
      <c r="Z368" s="5">
        <v>0</v>
      </c>
      <c r="AA368" s="5">
        <v>0</v>
      </c>
      <c r="AB368" s="5">
        <v>66</v>
      </c>
      <c r="AC368" s="5">
        <v>67</v>
      </c>
      <c r="AD368" s="5">
        <v>63</v>
      </c>
      <c r="AE368" s="5">
        <v>68</v>
      </c>
      <c r="AF368" s="5">
        <v>67</v>
      </c>
      <c r="AG368" s="5">
        <v>0</v>
      </c>
      <c r="AH368" s="5">
        <v>0</v>
      </c>
      <c r="AI368" s="5">
        <v>66</v>
      </c>
      <c r="AJ368" s="6">
        <v>67</v>
      </c>
      <c r="AK368" s="5">
        <v>63</v>
      </c>
      <c r="AL368" s="5">
        <v>68</v>
      </c>
      <c r="AM368" s="5">
        <v>67</v>
      </c>
      <c r="AN368" s="5">
        <v>0</v>
      </c>
      <c r="AO368" s="5">
        <v>0</v>
      </c>
      <c r="AP368" s="5">
        <v>63</v>
      </c>
      <c r="AQ368" s="5">
        <v>63</v>
      </c>
      <c r="AR368" s="5">
        <v>63</v>
      </c>
      <c r="AS368" s="5">
        <v>0</v>
      </c>
      <c r="AT368" s="5">
        <f t="shared" si="5"/>
        <v>68</v>
      </c>
      <c r="AU368">
        <v>9</v>
      </c>
      <c r="AV368">
        <v>3.4677525000000001E-2</v>
      </c>
      <c r="AW368">
        <v>0.31209772499999999</v>
      </c>
      <c r="AX368" s="11" t="s">
        <v>587</v>
      </c>
      <c r="AY368" t="s">
        <v>1445</v>
      </c>
    </row>
    <row r="369" spans="1:51" hidden="1" x14ac:dyDescent="0.25">
      <c r="A369" s="5" t="s">
        <v>37</v>
      </c>
      <c r="B369" s="5" t="s">
        <v>1365</v>
      </c>
      <c r="C369" s="5" t="s">
        <v>15</v>
      </c>
      <c r="D369" s="5"/>
      <c r="E369" s="5" t="s">
        <v>9829</v>
      </c>
      <c r="F369" s="5" t="s">
        <v>1449</v>
      </c>
      <c r="G369" s="6" t="s">
        <v>1450</v>
      </c>
      <c r="H369" s="5" t="s">
        <v>1451</v>
      </c>
      <c r="I369" s="5" t="s">
        <v>806</v>
      </c>
      <c r="J369" s="5" t="s">
        <v>1369</v>
      </c>
      <c r="K369" s="5" t="s">
        <v>1444</v>
      </c>
      <c r="L369" s="5" t="s">
        <v>1440</v>
      </c>
      <c r="M369" s="5">
        <v>1581</v>
      </c>
      <c r="N369" s="5">
        <v>2005</v>
      </c>
      <c r="O369" s="5">
        <v>84</v>
      </c>
      <c r="P369" s="5">
        <v>86</v>
      </c>
      <c r="Q369" s="5">
        <v>89</v>
      </c>
      <c r="R369" s="5">
        <v>93</v>
      </c>
      <c r="S369" s="5">
        <v>0</v>
      </c>
      <c r="T369" s="5">
        <v>0</v>
      </c>
      <c r="U369" s="5">
        <v>92</v>
      </c>
      <c r="V369" s="5">
        <v>95</v>
      </c>
      <c r="W369" s="5">
        <v>88</v>
      </c>
      <c r="X369" s="5">
        <v>95</v>
      </c>
      <c r="Y369" s="5">
        <v>93</v>
      </c>
      <c r="Z369" s="5">
        <v>0</v>
      </c>
      <c r="AA369" s="5">
        <v>0</v>
      </c>
      <c r="AB369" s="5">
        <v>92</v>
      </c>
      <c r="AC369" s="5">
        <v>95</v>
      </c>
      <c r="AD369" s="5">
        <v>88</v>
      </c>
      <c r="AE369" s="5">
        <v>93</v>
      </c>
      <c r="AF369" s="5">
        <v>94</v>
      </c>
      <c r="AG369" s="5">
        <v>0</v>
      </c>
      <c r="AH369" s="5">
        <v>0</v>
      </c>
      <c r="AI369" s="5">
        <v>91</v>
      </c>
      <c r="AJ369" s="6">
        <v>95</v>
      </c>
      <c r="AK369" s="5">
        <v>88</v>
      </c>
      <c r="AL369" s="5">
        <v>94</v>
      </c>
      <c r="AM369" s="5">
        <v>96</v>
      </c>
      <c r="AN369" s="5">
        <v>0</v>
      </c>
      <c r="AO369" s="5">
        <v>0</v>
      </c>
      <c r="AP369" s="5">
        <v>87</v>
      </c>
      <c r="AQ369" s="5">
        <v>89</v>
      </c>
      <c r="AR369" s="5">
        <v>88</v>
      </c>
      <c r="AS369" s="5">
        <v>0</v>
      </c>
      <c r="AT369" s="5">
        <f t="shared" si="5"/>
        <v>96</v>
      </c>
      <c r="AU369">
        <v>7</v>
      </c>
      <c r="AV369">
        <v>2.1883875000000001E-2</v>
      </c>
      <c r="AW369">
        <v>0.15318712500000001</v>
      </c>
      <c r="AX369" s="11" t="s">
        <v>587</v>
      </c>
      <c r="AY369" t="s">
        <v>1440</v>
      </c>
    </row>
    <row r="370" spans="1:51" hidden="1" x14ac:dyDescent="0.25">
      <c r="A370" s="5" t="s">
        <v>37</v>
      </c>
      <c r="B370" s="5" t="s">
        <v>1365</v>
      </c>
      <c r="C370" s="5" t="s">
        <v>15</v>
      </c>
      <c r="D370" s="5"/>
      <c r="E370" s="5" t="s">
        <v>9829</v>
      </c>
      <c r="F370" s="5" t="s">
        <v>1452</v>
      </c>
      <c r="G370" s="6" t="s">
        <v>1453</v>
      </c>
      <c r="H370" s="5" t="s">
        <v>1454</v>
      </c>
      <c r="I370" s="5" t="s">
        <v>22</v>
      </c>
      <c r="J370" s="5" t="s">
        <v>1369</v>
      </c>
      <c r="K370" s="5" t="s">
        <v>1444</v>
      </c>
      <c r="L370" s="5" t="s">
        <v>1445</v>
      </c>
      <c r="M370" s="5">
        <v>1581</v>
      </c>
      <c r="N370" s="5">
        <v>2005</v>
      </c>
      <c r="O370" s="5">
        <v>84</v>
      </c>
      <c r="P370" s="5">
        <v>86</v>
      </c>
      <c r="Q370" s="5">
        <v>89</v>
      </c>
      <c r="R370" s="5">
        <v>93</v>
      </c>
      <c r="S370" s="5">
        <v>0</v>
      </c>
      <c r="T370" s="5">
        <v>0</v>
      </c>
      <c r="U370" s="5">
        <v>92</v>
      </c>
      <c r="V370" s="5">
        <v>95</v>
      </c>
      <c r="W370" s="5">
        <v>88</v>
      </c>
      <c r="X370" s="5">
        <v>95</v>
      </c>
      <c r="Y370" s="5">
        <v>93</v>
      </c>
      <c r="Z370" s="5">
        <v>0</v>
      </c>
      <c r="AA370" s="5">
        <v>0</v>
      </c>
      <c r="AB370" s="5">
        <v>92</v>
      </c>
      <c r="AC370" s="5">
        <v>95</v>
      </c>
      <c r="AD370" s="5">
        <v>88</v>
      </c>
      <c r="AE370" s="5">
        <v>93</v>
      </c>
      <c r="AF370" s="5">
        <v>94</v>
      </c>
      <c r="AG370" s="5">
        <v>0</v>
      </c>
      <c r="AH370" s="5">
        <v>0</v>
      </c>
      <c r="AI370" s="5">
        <v>91</v>
      </c>
      <c r="AJ370" s="6">
        <v>95</v>
      </c>
      <c r="AK370" s="5">
        <v>88</v>
      </c>
      <c r="AL370" s="5">
        <v>94</v>
      </c>
      <c r="AM370" s="5">
        <v>96</v>
      </c>
      <c r="AN370" s="5">
        <v>0</v>
      </c>
      <c r="AO370" s="5">
        <v>0</v>
      </c>
      <c r="AP370" s="5">
        <v>87</v>
      </c>
      <c r="AQ370" s="5">
        <v>89</v>
      </c>
      <c r="AR370" s="5">
        <v>88</v>
      </c>
      <c r="AS370" s="5">
        <v>0</v>
      </c>
      <c r="AT370" s="5">
        <f t="shared" si="5"/>
        <v>96</v>
      </c>
      <c r="AU370">
        <v>12</v>
      </c>
      <c r="AV370">
        <v>4.3767750000000001E-2</v>
      </c>
      <c r="AW370">
        <v>0.52521300000000004</v>
      </c>
      <c r="AX370" s="11" t="s">
        <v>587</v>
      </c>
      <c r="AY370" t="s">
        <v>1445</v>
      </c>
    </row>
    <row r="371" spans="1:51" hidden="1" x14ac:dyDescent="0.25">
      <c r="A371" s="5" t="s">
        <v>37</v>
      </c>
      <c r="B371" s="5" t="s">
        <v>1365</v>
      </c>
      <c r="C371" s="5" t="s">
        <v>15</v>
      </c>
      <c r="D371" s="5"/>
      <c r="E371" s="5" t="s">
        <v>9829</v>
      </c>
      <c r="F371" s="5" t="s">
        <v>1455</v>
      </c>
      <c r="G371" s="6" t="s">
        <v>1456</v>
      </c>
      <c r="H371" s="5" t="s">
        <v>1457</v>
      </c>
      <c r="I371" s="5" t="s">
        <v>467</v>
      </c>
      <c r="J371" s="5" t="s">
        <v>1369</v>
      </c>
      <c r="K371" s="5" t="s">
        <v>1458</v>
      </c>
      <c r="L371" s="5" t="s">
        <v>1364</v>
      </c>
      <c r="M371" s="5">
        <v>13947</v>
      </c>
      <c r="N371" s="5">
        <v>9453</v>
      </c>
      <c r="O371" s="5">
        <v>399</v>
      </c>
      <c r="P371" s="5">
        <v>408</v>
      </c>
      <c r="Q371" s="5">
        <v>414</v>
      </c>
      <c r="R371" s="5">
        <v>444</v>
      </c>
      <c r="S371" s="5">
        <v>0</v>
      </c>
      <c r="T371" s="5">
        <v>0</v>
      </c>
      <c r="U371" s="5">
        <v>435</v>
      </c>
      <c r="V371" s="5">
        <v>444</v>
      </c>
      <c r="W371" s="5">
        <v>414</v>
      </c>
      <c r="X371" s="5">
        <v>444</v>
      </c>
      <c r="Y371" s="5">
        <v>444</v>
      </c>
      <c r="Z371" s="5">
        <v>0</v>
      </c>
      <c r="AA371" s="5">
        <v>0</v>
      </c>
      <c r="AB371" s="5">
        <v>435</v>
      </c>
      <c r="AC371" s="5">
        <v>444</v>
      </c>
      <c r="AD371" s="5">
        <v>414</v>
      </c>
      <c r="AE371" s="5">
        <v>444</v>
      </c>
      <c r="AF371" s="5">
        <v>444</v>
      </c>
      <c r="AG371" s="5">
        <v>0</v>
      </c>
      <c r="AH371" s="5">
        <v>0</v>
      </c>
      <c r="AI371" s="5">
        <v>435</v>
      </c>
      <c r="AJ371" s="6">
        <v>444</v>
      </c>
      <c r="AK371" s="5">
        <v>414</v>
      </c>
      <c r="AL371" s="5">
        <v>444</v>
      </c>
      <c r="AM371" s="5">
        <v>447</v>
      </c>
      <c r="AN371" s="5">
        <v>0</v>
      </c>
      <c r="AO371" s="5">
        <v>0</v>
      </c>
      <c r="AP371" s="5">
        <v>411</v>
      </c>
      <c r="AQ371" s="5">
        <v>417</v>
      </c>
      <c r="AR371" s="5">
        <v>414</v>
      </c>
      <c r="AS371" s="5">
        <v>0</v>
      </c>
      <c r="AT371" s="5">
        <f t="shared" si="5"/>
        <v>447</v>
      </c>
      <c r="AU371">
        <v>18</v>
      </c>
      <c r="AV371">
        <v>1.1559175E-2</v>
      </c>
      <c r="AW371">
        <v>0.20806515</v>
      </c>
      <c r="AX371" s="11" t="s">
        <v>911</v>
      </c>
      <c r="AY371" t="s">
        <v>1364</v>
      </c>
    </row>
    <row r="372" spans="1:51" hidden="1" x14ac:dyDescent="0.25">
      <c r="A372" s="5" t="s">
        <v>37</v>
      </c>
      <c r="B372" s="5" t="s">
        <v>1365</v>
      </c>
      <c r="C372" s="5" t="s">
        <v>15</v>
      </c>
      <c r="D372" s="5"/>
      <c r="E372" s="5" t="s">
        <v>9829</v>
      </c>
      <c r="F372" s="5" t="s">
        <v>1459</v>
      </c>
      <c r="G372" s="6" t="s">
        <v>1460</v>
      </c>
      <c r="H372" s="5" t="s">
        <v>1461</v>
      </c>
      <c r="I372" s="5" t="s">
        <v>17</v>
      </c>
      <c r="J372" s="5" t="s">
        <v>1369</v>
      </c>
      <c r="K372" s="5" t="s">
        <v>1462</v>
      </c>
      <c r="L372" s="5" t="s">
        <v>1183</v>
      </c>
      <c r="M372" s="5">
        <v>5861</v>
      </c>
      <c r="N372" s="5">
        <v>6449</v>
      </c>
      <c r="O372" s="5">
        <v>271</v>
      </c>
      <c r="P372" s="5">
        <v>277</v>
      </c>
      <c r="Q372" s="5">
        <v>283</v>
      </c>
      <c r="R372" s="5">
        <v>303</v>
      </c>
      <c r="S372" s="5">
        <v>0</v>
      </c>
      <c r="T372" s="5">
        <v>0</v>
      </c>
      <c r="U372" s="5">
        <v>296</v>
      </c>
      <c r="V372" s="5">
        <v>303</v>
      </c>
      <c r="W372" s="5">
        <v>283</v>
      </c>
      <c r="X372" s="5">
        <v>303</v>
      </c>
      <c r="Y372" s="5">
        <v>303</v>
      </c>
      <c r="Z372" s="5">
        <v>0</v>
      </c>
      <c r="AA372" s="5">
        <v>0</v>
      </c>
      <c r="AB372" s="5">
        <v>296</v>
      </c>
      <c r="AC372" s="5">
        <v>303</v>
      </c>
      <c r="AD372" s="5">
        <v>283</v>
      </c>
      <c r="AE372" s="5">
        <v>303</v>
      </c>
      <c r="AF372" s="5">
        <v>303</v>
      </c>
      <c r="AG372" s="5">
        <v>0</v>
      </c>
      <c r="AH372" s="5">
        <v>0</v>
      </c>
      <c r="AI372" s="5">
        <v>297</v>
      </c>
      <c r="AJ372" s="6">
        <v>304</v>
      </c>
      <c r="AK372" s="5">
        <v>284</v>
      </c>
      <c r="AL372" s="5">
        <v>304</v>
      </c>
      <c r="AM372" s="5">
        <v>304</v>
      </c>
      <c r="AN372" s="5">
        <v>0</v>
      </c>
      <c r="AO372" s="5">
        <v>0</v>
      </c>
      <c r="AP372" s="5">
        <v>277</v>
      </c>
      <c r="AQ372" s="5">
        <v>284</v>
      </c>
      <c r="AR372" s="5">
        <v>285</v>
      </c>
      <c r="AS372" s="5">
        <v>0</v>
      </c>
      <c r="AT372" s="5">
        <f t="shared" si="5"/>
        <v>304</v>
      </c>
      <c r="AU372">
        <v>16</v>
      </c>
      <c r="AV372">
        <v>2.1883875000000001E-2</v>
      </c>
      <c r="AW372">
        <v>0.35014200000000001</v>
      </c>
      <c r="AX372" s="11" t="s">
        <v>807</v>
      </c>
      <c r="AY372" t="s">
        <v>1183</v>
      </c>
    </row>
    <row r="373" spans="1:51" hidden="1" x14ac:dyDescent="0.25">
      <c r="A373" s="5" t="s">
        <v>37</v>
      </c>
      <c r="B373" s="5" t="s">
        <v>1365</v>
      </c>
      <c r="C373" s="5" t="s">
        <v>15</v>
      </c>
      <c r="D373" s="5"/>
      <c r="E373" s="5" t="s">
        <v>9829</v>
      </c>
      <c r="F373" s="5" t="s">
        <v>1463</v>
      </c>
      <c r="G373" s="6" t="s">
        <v>1464</v>
      </c>
      <c r="H373" s="5" t="s">
        <v>1465</v>
      </c>
      <c r="I373" s="5" t="s">
        <v>17</v>
      </c>
      <c r="J373" s="5" t="s">
        <v>1369</v>
      </c>
      <c r="K373" s="5" t="s">
        <v>1466</v>
      </c>
      <c r="L373" s="5" t="s">
        <v>1467</v>
      </c>
      <c r="M373" s="5">
        <v>5861</v>
      </c>
      <c r="N373" s="5">
        <v>6449</v>
      </c>
      <c r="O373" s="5">
        <v>271</v>
      </c>
      <c r="P373" s="5">
        <v>277</v>
      </c>
      <c r="Q373" s="5">
        <v>283</v>
      </c>
      <c r="R373" s="5">
        <v>303</v>
      </c>
      <c r="S373" s="5">
        <v>0</v>
      </c>
      <c r="T373" s="5">
        <v>0</v>
      </c>
      <c r="U373" s="5">
        <v>296</v>
      </c>
      <c r="V373" s="5">
        <v>303</v>
      </c>
      <c r="W373" s="5">
        <v>283</v>
      </c>
      <c r="X373" s="5">
        <v>303</v>
      </c>
      <c r="Y373" s="5">
        <v>303</v>
      </c>
      <c r="Z373" s="5">
        <v>0</v>
      </c>
      <c r="AA373" s="5">
        <v>0</v>
      </c>
      <c r="AB373" s="5">
        <v>296</v>
      </c>
      <c r="AC373" s="5">
        <v>303</v>
      </c>
      <c r="AD373" s="5">
        <v>283</v>
      </c>
      <c r="AE373" s="5">
        <v>303</v>
      </c>
      <c r="AF373" s="5">
        <v>303</v>
      </c>
      <c r="AG373" s="5">
        <v>0</v>
      </c>
      <c r="AH373" s="5">
        <v>0</v>
      </c>
      <c r="AI373" s="5">
        <v>297</v>
      </c>
      <c r="AJ373" s="6">
        <v>304</v>
      </c>
      <c r="AK373" s="5">
        <v>284</v>
      </c>
      <c r="AL373" s="5">
        <v>304</v>
      </c>
      <c r="AM373" s="5">
        <v>304</v>
      </c>
      <c r="AN373" s="5">
        <v>0</v>
      </c>
      <c r="AO373" s="5">
        <v>0</v>
      </c>
      <c r="AP373" s="5">
        <v>277</v>
      </c>
      <c r="AQ373" s="5">
        <v>284</v>
      </c>
      <c r="AR373" s="5">
        <v>285</v>
      </c>
      <c r="AS373" s="5">
        <v>0</v>
      </c>
      <c r="AT373" s="5">
        <f t="shared" si="5"/>
        <v>304</v>
      </c>
      <c r="AU373">
        <v>16</v>
      </c>
      <c r="AV373">
        <v>2.1883875000000001E-2</v>
      </c>
      <c r="AW373">
        <v>0.35014200000000001</v>
      </c>
      <c r="AX373" s="11" t="s">
        <v>807</v>
      </c>
      <c r="AY373" t="s">
        <v>1467</v>
      </c>
    </row>
    <row r="374" spans="1:51" hidden="1" x14ac:dyDescent="0.25">
      <c r="A374" s="5" t="s">
        <v>37</v>
      </c>
      <c r="B374" s="5" t="s">
        <v>1365</v>
      </c>
      <c r="C374" s="5" t="s">
        <v>15</v>
      </c>
      <c r="D374" s="5"/>
      <c r="E374" s="5" t="s">
        <v>9829</v>
      </c>
      <c r="F374" s="5" t="s">
        <v>1468</v>
      </c>
      <c r="G374" s="6" t="s">
        <v>1469</v>
      </c>
      <c r="H374" s="5" t="s">
        <v>1470</v>
      </c>
      <c r="I374" s="5" t="s">
        <v>467</v>
      </c>
      <c r="J374" s="5" t="s">
        <v>1369</v>
      </c>
      <c r="K374" s="5" t="s">
        <v>1471</v>
      </c>
      <c r="L374" s="5" t="s">
        <v>1472</v>
      </c>
      <c r="M374" s="5">
        <v>4649</v>
      </c>
      <c r="N374" s="5">
        <v>3151</v>
      </c>
      <c r="O374" s="5">
        <v>133</v>
      </c>
      <c r="P374" s="5">
        <v>136</v>
      </c>
      <c r="Q374" s="5">
        <v>138</v>
      </c>
      <c r="R374" s="5">
        <v>148</v>
      </c>
      <c r="S374" s="5">
        <v>0</v>
      </c>
      <c r="T374" s="5">
        <v>0</v>
      </c>
      <c r="U374" s="5">
        <v>145</v>
      </c>
      <c r="V374" s="5">
        <v>148</v>
      </c>
      <c r="W374" s="5">
        <v>138</v>
      </c>
      <c r="X374" s="5">
        <v>148</v>
      </c>
      <c r="Y374" s="5">
        <v>148</v>
      </c>
      <c r="Z374" s="5">
        <v>0</v>
      </c>
      <c r="AA374" s="5">
        <v>0</v>
      </c>
      <c r="AB374" s="5">
        <v>145</v>
      </c>
      <c r="AC374" s="5">
        <v>148</v>
      </c>
      <c r="AD374" s="5">
        <v>138</v>
      </c>
      <c r="AE374" s="5">
        <v>148</v>
      </c>
      <c r="AF374" s="5">
        <v>148</v>
      </c>
      <c r="AG374" s="5">
        <v>0</v>
      </c>
      <c r="AH374" s="5">
        <v>0</v>
      </c>
      <c r="AI374" s="5">
        <v>145</v>
      </c>
      <c r="AJ374" s="6">
        <v>148</v>
      </c>
      <c r="AK374" s="5">
        <v>138</v>
      </c>
      <c r="AL374" s="5">
        <v>148</v>
      </c>
      <c r="AM374" s="5">
        <v>149</v>
      </c>
      <c r="AN374" s="5">
        <v>0</v>
      </c>
      <c r="AO374" s="5">
        <v>0</v>
      </c>
      <c r="AP374" s="5">
        <v>137</v>
      </c>
      <c r="AQ374" s="5">
        <v>139</v>
      </c>
      <c r="AR374" s="5">
        <v>138</v>
      </c>
      <c r="AS374" s="5">
        <v>0</v>
      </c>
      <c r="AT374" s="5">
        <f t="shared" si="5"/>
        <v>149</v>
      </c>
      <c r="AU374">
        <v>6</v>
      </c>
      <c r="AV374">
        <v>3.4677525000000001E-2</v>
      </c>
      <c r="AW374">
        <v>0.20806515</v>
      </c>
      <c r="AX374" s="11" t="s">
        <v>10047</v>
      </c>
      <c r="AY374" t="s">
        <v>1472</v>
      </c>
    </row>
    <row r="375" spans="1:51" hidden="1" x14ac:dyDescent="0.25">
      <c r="A375" s="5" t="s">
        <v>37</v>
      </c>
      <c r="B375" s="5" t="s">
        <v>1365</v>
      </c>
      <c r="C375" s="5" t="s">
        <v>15</v>
      </c>
      <c r="D375" s="5"/>
      <c r="E375" s="5" t="s">
        <v>9829</v>
      </c>
      <c r="F375" s="5" t="s">
        <v>1473</v>
      </c>
      <c r="G375" s="6" t="s">
        <v>1474</v>
      </c>
      <c r="H375" s="5" t="s">
        <v>1475</v>
      </c>
      <c r="I375" s="5" t="s">
        <v>17</v>
      </c>
      <c r="J375" s="5" t="s">
        <v>1369</v>
      </c>
      <c r="K375" s="5" t="s">
        <v>1476</v>
      </c>
      <c r="L375" s="5" t="s">
        <v>1472</v>
      </c>
      <c r="M375" s="5">
        <v>480</v>
      </c>
      <c r="N375" s="5">
        <v>289</v>
      </c>
      <c r="O375" s="5">
        <v>12</v>
      </c>
      <c r="P375" s="5">
        <v>12</v>
      </c>
      <c r="Q375" s="5">
        <v>13</v>
      </c>
      <c r="R375" s="5">
        <v>13</v>
      </c>
      <c r="S375" s="5">
        <v>0</v>
      </c>
      <c r="T375" s="5">
        <v>0</v>
      </c>
      <c r="U375" s="5">
        <v>13</v>
      </c>
      <c r="V375" s="5">
        <v>14</v>
      </c>
      <c r="W375" s="5">
        <v>13</v>
      </c>
      <c r="X375" s="5">
        <v>14</v>
      </c>
      <c r="Y375" s="5">
        <v>13</v>
      </c>
      <c r="Z375" s="5">
        <v>0</v>
      </c>
      <c r="AA375" s="5">
        <v>0</v>
      </c>
      <c r="AB375" s="5">
        <v>13</v>
      </c>
      <c r="AC375" s="5">
        <v>14</v>
      </c>
      <c r="AD375" s="5">
        <v>13</v>
      </c>
      <c r="AE375" s="5">
        <v>13</v>
      </c>
      <c r="AF375" s="5">
        <v>13</v>
      </c>
      <c r="AG375" s="5">
        <v>0</v>
      </c>
      <c r="AH375" s="5">
        <v>0</v>
      </c>
      <c r="AI375" s="5">
        <v>12</v>
      </c>
      <c r="AJ375" s="6">
        <v>14</v>
      </c>
      <c r="AK375" s="5">
        <v>13</v>
      </c>
      <c r="AL375" s="5">
        <v>14</v>
      </c>
      <c r="AM375" s="5">
        <v>14</v>
      </c>
      <c r="AN375" s="5">
        <v>0</v>
      </c>
      <c r="AO375" s="5">
        <v>0</v>
      </c>
      <c r="AP375" s="5">
        <v>13</v>
      </c>
      <c r="AQ375" s="5">
        <v>13</v>
      </c>
      <c r="AR375" s="5">
        <v>13</v>
      </c>
      <c r="AS375" s="5">
        <v>0</v>
      </c>
      <c r="AT375" s="5">
        <f t="shared" si="5"/>
        <v>14</v>
      </c>
      <c r="AU375">
        <v>1</v>
      </c>
      <c r="AV375">
        <v>3.4677525000000001E-2</v>
      </c>
      <c r="AW375">
        <v>3.4677525000000001E-2</v>
      </c>
      <c r="AX375" s="11" t="s">
        <v>10047</v>
      </c>
      <c r="AY375" t="s">
        <v>1472</v>
      </c>
    </row>
    <row r="376" spans="1:51" hidden="1" x14ac:dyDescent="0.25">
      <c r="A376" s="5" t="s">
        <v>37</v>
      </c>
      <c r="B376" s="5" t="s">
        <v>1365</v>
      </c>
      <c r="C376" s="5" t="s">
        <v>15</v>
      </c>
      <c r="D376" s="5"/>
      <c r="E376" s="5" t="s">
        <v>9829</v>
      </c>
      <c r="F376" s="5" t="s">
        <v>1477</v>
      </c>
      <c r="G376" s="6" t="s">
        <v>1478</v>
      </c>
      <c r="H376" s="5" t="s">
        <v>1479</v>
      </c>
      <c r="I376" s="5" t="s">
        <v>198</v>
      </c>
      <c r="J376" s="5" t="s">
        <v>1369</v>
      </c>
      <c r="K376" s="5" t="s">
        <v>1480</v>
      </c>
      <c r="L376" s="5" t="s">
        <v>1481</v>
      </c>
      <c r="M376" s="5">
        <v>4649</v>
      </c>
      <c r="N376" s="5">
        <v>3151</v>
      </c>
      <c r="O376" s="5">
        <v>133</v>
      </c>
      <c r="P376" s="5">
        <v>136</v>
      </c>
      <c r="Q376" s="5">
        <v>138</v>
      </c>
      <c r="R376" s="5">
        <v>148</v>
      </c>
      <c r="S376" s="5">
        <v>0</v>
      </c>
      <c r="T376" s="5">
        <v>0</v>
      </c>
      <c r="U376" s="5">
        <v>145</v>
      </c>
      <c r="V376" s="5">
        <v>148</v>
      </c>
      <c r="W376" s="5">
        <v>138</v>
      </c>
      <c r="X376" s="5">
        <v>148</v>
      </c>
      <c r="Y376" s="5">
        <v>148</v>
      </c>
      <c r="Z376" s="5">
        <v>0</v>
      </c>
      <c r="AA376" s="5">
        <v>0</v>
      </c>
      <c r="AB376" s="5">
        <v>145</v>
      </c>
      <c r="AC376" s="5">
        <v>148</v>
      </c>
      <c r="AD376" s="5">
        <v>138</v>
      </c>
      <c r="AE376" s="5">
        <v>148</v>
      </c>
      <c r="AF376" s="5">
        <v>148</v>
      </c>
      <c r="AG376" s="5">
        <v>0</v>
      </c>
      <c r="AH376" s="5">
        <v>0</v>
      </c>
      <c r="AI376" s="5">
        <v>145</v>
      </c>
      <c r="AJ376" s="6">
        <v>148</v>
      </c>
      <c r="AK376" s="5">
        <v>138</v>
      </c>
      <c r="AL376" s="5">
        <v>148</v>
      </c>
      <c r="AM376" s="5">
        <v>149</v>
      </c>
      <c r="AN376" s="5">
        <v>0</v>
      </c>
      <c r="AO376" s="5">
        <v>0</v>
      </c>
      <c r="AP376" s="5">
        <v>137</v>
      </c>
      <c r="AQ376" s="5">
        <v>139</v>
      </c>
      <c r="AR376" s="5">
        <v>138</v>
      </c>
      <c r="AS376" s="5">
        <v>0</v>
      </c>
      <c r="AT376" s="5">
        <f t="shared" si="5"/>
        <v>149</v>
      </c>
      <c r="AU376">
        <v>3</v>
      </c>
      <c r="AV376">
        <v>1.1559175E-2</v>
      </c>
      <c r="AW376">
        <v>3.4677525000000001E-2</v>
      </c>
      <c r="AX376" s="11" t="s">
        <v>911</v>
      </c>
      <c r="AY376" t="s">
        <v>1481</v>
      </c>
    </row>
    <row r="377" spans="1:51" hidden="1" x14ac:dyDescent="0.25">
      <c r="A377" s="5" t="s">
        <v>37</v>
      </c>
      <c r="B377" s="5" t="s">
        <v>1365</v>
      </c>
      <c r="C377" s="5" t="s">
        <v>15</v>
      </c>
      <c r="D377" s="5"/>
      <c r="E377" s="5" t="s">
        <v>9829</v>
      </c>
      <c r="F377" s="5" t="s">
        <v>1482</v>
      </c>
      <c r="G377" s="6" t="s">
        <v>1483</v>
      </c>
      <c r="H377" s="5" t="s">
        <v>1484</v>
      </c>
      <c r="I377" s="5" t="s">
        <v>198</v>
      </c>
      <c r="J377" s="5" t="s">
        <v>1369</v>
      </c>
      <c r="K377" s="5" t="s">
        <v>1480</v>
      </c>
      <c r="L377" s="5" t="s">
        <v>1481</v>
      </c>
      <c r="M377" s="5">
        <v>4649</v>
      </c>
      <c r="N377" s="5">
        <v>3151</v>
      </c>
      <c r="O377" s="5">
        <v>133</v>
      </c>
      <c r="P377" s="5">
        <v>136</v>
      </c>
      <c r="Q377" s="5">
        <v>138</v>
      </c>
      <c r="R377" s="5">
        <v>148</v>
      </c>
      <c r="S377" s="5">
        <v>0</v>
      </c>
      <c r="T377" s="5">
        <v>0</v>
      </c>
      <c r="U377" s="5">
        <v>145</v>
      </c>
      <c r="V377" s="5">
        <v>148</v>
      </c>
      <c r="W377" s="5">
        <v>138</v>
      </c>
      <c r="X377" s="5">
        <v>148</v>
      </c>
      <c r="Y377" s="5">
        <v>148</v>
      </c>
      <c r="Z377" s="5">
        <v>0</v>
      </c>
      <c r="AA377" s="5">
        <v>0</v>
      </c>
      <c r="AB377" s="5">
        <v>145</v>
      </c>
      <c r="AC377" s="5">
        <v>148</v>
      </c>
      <c r="AD377" s="5">
        <v>138</v>
      </c>
      <c r="AE377" s="5">
        <v>148</v>
      </c>
      <c r="AF377" s="5">
        <v>148</v>
      </c>
      <c r="AG377" s="5">
        <v>0</v>
      </c>
      <c r="AH377" s="5">
        <v>0</v>
      </c>
      <c r="AI377" s="5">
        <v>145</v>
      </c>
      <c r="AJ377" s="6">
        <v>148</v>
      </c>
      <c r="AK377" s="5">
        <v>138</v>
      </c>
      <c r="AL377" s="5">
        <v>148</v>
      </c>
      <c r="AM377" s="5">
        <v>149</v>
      </c>
      <c r="AN377" s="5">
        <v>0</v>
      </c>
      <c r="AO377" s="5">
        <v>0</v>
      </c>
      <c r="AP377" s="5">
        <v>137</v>
      </c>
      <c r="AQ377" s="5">
        <v>139</v>
      </c>
      <c r="AR377" s="5">
        <v>138</v>
      </c>
      <c r="AS377" s="5">
        <v>0</v>
      </c>
      <c r="AT377" s="5">
        <f t="shared" si="5"/>
        <v>149</v>
      </c>
      <c r="AU377">
        <v>3</v>
      </c>
      <c r="AV377">
        <v>1.1559175E-2</v>
      </c>
      <c r="AW377">
        <v>3.4677525000000001E-2</v>
      </c>
      <c r="AX377" s="11" t="s">
        <v>911</v>
      </c>
      <c r="AY377" t="s">
        <v>1481</v>
      </c>
    </row>
    <row r="378" spans="1:51" hidden="1" x14ac:dyDescent="0.25">
      <c r="A378" s="5" t="s">
        <v>37</v>
      </c>
      <c r="B378" s="5" t="s">
        <v>1365</v>
      </c>
      <c r="C378" s="5" t="s">
        <v>15</v>
      </c>
      <c r="D378" s="5"/>
      <c r="E378" s="5" t="s">
        <v>9829</v>
      </c>
      <c r="F378" s="5" t="s">
        <v>1485</v>
      </c>
      <c r="G378" s="6" t="s">
        <v>1486</v>
      </c>
      <c r="H378" s="5" t="s">
        <v>1487</v>
      </c>
      <c r="I378" s="5" t="s">
        <v>1150</v>
      </c>
      <c r="J378" s="5" t="s">
        <v>1369</v>
      </c>
      <c r="K378" s="5" t="s">
        <v>1187</v>
      </c>
      <c r="L378" s="5" t="s">
        <v>846</v>
      </c>
      <c r="M378" s="5">
        <v>5861</v>
      </c>
      <c r="N378" s="5">
        <v>6449</v>
      </c>
      <c r="O378" s="5">
        <v>271</v>
      </c>
      <c r="P378" s="5">
        <v>277</v>
      </c>
      <c r="Q378" s="5">
        <v>283</v>
      </c>
      <c r="R378" s="5">
        <v>303</v>
      </c>
      <c r="S378" s="5">
        <v>0</v>
      </c>
      <c r="T378" s="5">
        <v>0</v>
      </c>
      <c r="U378" s="5">
        <v>296</v>
      </c>
      <c r="V378" s="5">
        <v>303</v>
      </c>
      <c r="W378" s="5">
        <v>283</v>
      </c>
      <c r="X378" s="5">
        <v>303</v>
      </c>
      <c r="Y378" s="5">
        <v>303</v>
      </c>
      <c r="Z378" s="5">
        <v>0</v>
      </c>
      <c r="AA378" s="5">
        <v>0</v>
      </c>
      <c r="AB378" s="5">
        <v>296</v>
      </c>
      <c r="AC378" s="5">
        <v>303</v>
      </c>
      <c r="AD378" s="5">
        <v>283</v>
      </c>
      <c r="AE378" s="5">
        <v>303</v>
      </c>
      <c r="AF378" s="5">
        <v>303</v>
      </c>
      <c r="AG378" s="5">
        <v>0</v>
      </c>
      <c r="AH378" s="5">
        <v>0</v>
      </c>
      <c r="AI378" s="5">
        <v>297</v>
      </c>
      <c r="AJ378" s="6">
        <v>304</v>
      </c>
      <c r="AK378" s="5">
        <v>284</v>
      </c>
      <c r="AL378" s="5">
        <v>304</v>
      </c>
      <c r="AM378" s="5">
        <v>304</v>
      </c>
      <c r="AN378" s="5">
        <v>0</v>
      </c>
      <c r="AO378" s="5">
        <v>0</v>
      </c>
      <c r="AP378" s="5">
        <v>277</v>
      </c>
      <c r="AQ378" s="5">
        <v>284</v>
      </c>
      <c r="AR378" s="5">
        <v>285</v>
      </c>
      <c r="AS378" s="5">
        <v>0</v>
      </c>
      <c r="AT378" s="5">
        <f t="shared" ref="AT378:AT441" si="6">MAX(O378:AS378)</f>
        <v>304</v>
      </c>
      <c r="AU378">
        <v>6</v>
      </c>
      <c r="AV378">
        <v>2.1883875000000001E-2</v>
      </c>
      <c r="AW378">
        <v>0.13130325000000001</v>
      </c>
      <c r="AX378" s="11" t="s">
        <v>10048</v>
      </c>
      <c r="AY378" t="s">
        <v>846</v>
      </c>
    </row>
    <row r="379" spans="1:51" hidden="1" x14ac:dyDescent="0.25">
      <c r="A379" s="5" t="s">
        <v>37</v>
      </c>
      <c r="B379" s="5" t="s">
        <v>1365</v>
      </c>
      <c r="C379" s="5" t="s">
        <v>15</v>
      </c>
      <c r="D379" s="5"/>
      <c r="E379" s="5" t="s">
        <v>9829</v>
      </c>
      <c r="F379" s="5" t="s">
        <v>1488</v>
      </c>
      <c r="G379" s="6" t="s">
        <v>1489</v>
      </c>
      <c r="H379" s="5" t="s">
        <v>1490</v>
      </c>
      <c r="I379" s="5" t="s">
        <v>20</v>
      </c>
      <c r="J379" s="5" t="s">
        <v>1369</v>
      </c>
      <c r="K379" s="5" t="s">
        <v>1491</v>
      </c>
      <c r="L379" s="5" t="s">
        <v>1492</v>
      </c>
      <c r="M379" s="5">
        <v>4686</v>
      </c>
      <c r="N379" s="5">
        <v>4568</v>
      </c>
      <c r="O379" s="5">
        <v>192</v>
      </c>
      <c r="P379" s="5">
        <v>196</v>
      </c>
      <c r="Q379" s="5">
        <v>200</v>
      </c>
      <c r="R379" s="5">
        <v>215</v>
      </c>
      <c r="S379" s="5">
        <v>0</v>
      </c>
      <c r="T379" s="5">
        <v>0</v>
      </c>
      <c r="U379" s="5">
        <v>210</v>
      </c>
      <c r="V379" s="5">
        <v>215</v>
      </c>
      <c r="W379" s="5">
        <v>200</v>
      </c>
      <c r="X379" s="5">
        <v>215</v>
      </c>
      <c r="Y379" s="5">
        <v>215</v>
      </c>
      <c r="Z379" s="5">
        <v>0</v>
      </c>
      <c r="AA379" s="5">
        <v>0</v>
      </c>
      <c r="AB379" s="5">
        <v>210</v>
      </c>
      <c r="AC379" s="5">
        <v>215</v>
      </c>
      <c r="AD379" s="5">
        <v>200</v>
      </c>
      <c r="AE379" s="5">
        <v>215</v>
      </c>
      <c r="AF379" s="5">
        <v>215</v>
      </c>
      <c r="AG379" s="5">
        <v>0</v>
      </c>
      <c r="AH379" s="5">
        <v>0</v>
      </c>
      <c r="AI379" s="5">
        <v>210</v>
      </c>
      <c r="AJ379" s="6">
        <v>215</v>
      </c>
      <c r="AK379" s="5">
        <v>201</v>
      </c>
      <c r="AL379" s="5">
        <v>215</v>
      </c>
      <c r="AM379" s="5">
        <v>215</v>
      </c>
      <c r="AN379" s="5">
        <v>0</v>
      </c>
      <c r="AO379" s="5">
        <v>0</v>
      </c>
      <c r="AP379" s="5">
        <v>196</v>
      </c>
      <c r="AQ379" s="5">
        <v>201</v>
      </c>
      <c r="AR379" s="5">
        <v>202</v>
      </c>
      <c r="AS379" s="5">
        <v>0</v>
      </c>
      <c r="AT379" s="5">
        <f t="shared" si="6"/>
        <v>215</v>
      </c>
      <c r="AU379">
        <v>54</v>
      </c>
      <c r="AV379">
        <v>4.3767750000000001E-2</v>
      </c>
      <c r="AW379">
        <v>2.3634585000000001</v>
      </c>
      <c r="AX379" s="11" t="s">
        <v>10048</v>
      </c>
      <c r="AY379" t="s">
        <v>1492</v>
      </c>
    </row>
    <row r="380" spans="1:51" hidden="1" x14ac:dyDescent="0.25">
      <c r="A380" s="5" t="s">
        <v>37</v>
      </c>
      <c r="B380" s="5" t="s">
        <v>1365</v>
      </c>
      <c r="C380" s="5" t="s">
        <v>15</v>
      </c>
      <c r="D380" s="5"/>
      <c r="E380" s="5" t="s">
        <v>9829</v>
      </c>
      <c r="F380" s="5" t="s">
        <v>1493</v>
      </c>
      <c r="G380" s="6" t="s">
        <v>1494</v>
      </c>
      <c r="H380" s="5" t="s">
        <v>1495</v>
      </c>
      <c r="I380" s="5" t="s">
        <v>20</v>
      </c>
      <c r="J380" s="5" t="s">
        <v>1369</v>
      </c>
      <c r="K380" s="5" t="s">
        <v>1491</v>
      </c>
      <c r="L380" s="5" t="s">
        <v>1492</v>
      </c>
      <c r="M380" s="5">
        <v>1175</v>
      </c>
      <c r="N380" s="5">
        <v>1881</v>
      </c>
      <c r="O380" s="5">
        <v>79</v>
      </c>
      <c r="P380" s="5">
        <v>81</v>
      </c>
      <c r="Q380" s="5">
        <v>83</v>
      </c>
      <c r="R380" s="5">
        <v>88</v>
      </c>
      <c r="S380" s="5">
        <v>0</v>
      </c>
      <c r="T380" s="5">
        <v>0</v>
      </c>
      <c r="U380" s="5">
        <v>86</v>
      </c>
      <c r="V380" s="5">
        <v>88</v>
      </c>
      <c r="W380" s="5">
        <v>83</v>
      </c>
      <c r="X380" s="5">
        <v>88</v>
      </c>
      <c r="Y380" s="5">
        <v>88</v>
      </c>
      <c r="Z380" s="5">
        <v>0</v>
      </c>
      <c r="AA380" s="5">
        <v>0</v>
      </c>
      <c r="AB380" s="5">
        <v>86</v>
      </c>
      <c r="AC380" s="5">
        <v>88</v>
      </c>
      <c r="AD380" s="5">
        <v>83</v>
      </c>
      <c r="AE380" s="5">
        <v>88</v>
      </c>
      <c r="AF380" s="5">
        <v>88</v>
      </c>
      <c r="AG380" s="5">
        <v>0</v>
      </c>
      <c r="AH380" s="5">
        <v>0</v>
      </c>
      <c r="AI380" s="5">
        <v>87</v>
      </c>
      <c r="AJ380" s="6">
        <v>89</v>
      </c>
      <c r="AK380" s="5">
        <v>83</v>
      </c>
      <c r="AL380" s="5">
        <v>89</v>
      </c>
      <c r="AM380" s="5">
        <v>89</v>
      </c>
      <c r="AN380" s="5">
        <v>0</v>
      </c>
      <c r="AO380" s="5">
        <v>0</v>
      </c>
      <c r="AP380" s="5">
        <v>81</v>
      </c>
      <c r="AQ380" s="5">
        <v>83</v>
      </c>
      <c r="AR380" s="5">
        <v>83</v>
      </c>
      <c r="AS380" s="5">
        <v>0</v>
      </c>
      <c r="AT380" s="5">
        <f t="shared" si="6"/>
        <v>89</v>
      </c>
      <c r="AU380">
        <v>23</v>
      </c>
      <c r="AV380">
        <v>4.3767750000000001E-2</v>
      </c>
      <c r="AW380">
        <v>1.0066582500000001</v>
      </c>
      <c r="AX380" s="11" t="s">
        <v>10048</v>
      </c>
      <c r="AY380" t="s">
        <v>1492</v>
      </c>
    </row>
    <row r="381" spans="1:51" hidden="1" x14ac:dyDescent="0.25">
      <c r="A381" s="5" t="s">
        <v>37</v>
      </c>
      <c r="B381" s="5" t="s">
        <v>1365</v>
      </c>
      <c r="C381" s="5" t="s">
        <v>15</v>
      </c>
      <c r="D381" s="5"/>
      <c r="E381" s="5" t="s">
        <v>9829</v>
      </c>
      <c r="F381" s="5" t="s">
        <v>1496</v>
      </c>
      <c r="G381" s="6" t="s">
        <v>1497</v>
      </c>
      <c r="H381" s="5" t="s">
        <v>1498</v>
      </c>
      <c r="I381" s="5" t="s">
        <v>521</v>
      </c>
      <c r="J381" s="5" t="s">
        <v>1369</v>
      </c>
      <c r="K381" s="5" t="s">
        <v>1499</v>
      </c>
      <c r="L381" s="5" t="s">
        <v>1018</v>
      </c>
      <c r="M381" s="5">
        <v>5861</v>
      </c>
      <c r="N381" s="5">
        <v>6449</v>
      </c>
      <c r="O381" s="5">
        <v>271</v>
      </c>
      <c r="P381" s="5">
        <v>277</v>
      </c>
      <c r="Q381" s="5">
        <v>283</v>
      </c>
      <c r="R381" s="5">
        <v>303</v>
      </c>
      <c r="S381" s="5">
        <v>0</v>
      </c>
      <c r="T381" s="5">
        <v>0</v>
      </c>
      <c r="U381" s="5">
        <v>296</v>
      </c>
      <c r="V381" s="5">
        <v>303</v>
      </c>
      <c r="W381" s="5">
        <v>283</v>
      </c>
      <c r="X381" s="5">
        <v>303</v>
      </c>
      <c r="Y381" s="5">
        <v>303</v>
      </c>
      <c r="Z381" s="5">
        <v>0</v>
      </c>
      <c r="AA381" s="5">
        <v>0</v>
      </c>
      <c r="AB381" s="5">
        <v>296</v>
      </c>
      <c r="AC381" s="5">
        <v>303</v>
      </c>
      <c r="AD381" s="5">
        <v>283</v>
      </c>
      <c r="AE381" s="5">
        <v>303</v>
      </c>
      <c r="AF381" s="5">
        <v>303</v>
      </c>
      <c r="AG381" s="5">
        <v>0</v>
      </c>
      <c r="AH381" s="5">
        <v>0</v>
      </c>
      <c r="AI381" s="5">
        <v>297</v>
      </c>
      <c r="AJ381" s="6">
        <v>304</v>
      </c>
      <c r="AK381" s="5">
        <v>284</v>
      </c>
      <c r="AL381" s="5">
        <v>304</v>
      </c>
      <c r="AM381" s="5">
        <v>304</v>
      </c>
      <c r="AN381" s="5">
        <v>0</v>
      </c>
      <c r="AO381" s="5">
        <v>0</v>
      </c>
      <c r="AP381" s="5">
        <v>277</v>
      </c>
      <c r="AQ381" s="5">
        <v>284</v>
      </c>
      <c r="AR381" s="5">
        <v>285</v>
      </c>
      <c r="AS381" s="5">
        <v>0</v>
      </c>
      <c r="AT381" s="5">
        <f t="shared" si="6"/>
        <v>304</v>
      </c>
      <c r="AU381">
        <v>13</v>
      </c>
      <c r="AV381">
        <v>4.3767750000000001E-2</v>
      </c>
      <c r="AW381">
        <v>0.56898075000000004</v>
      </c>
      <c r="AX381" s="11" t="s">
        <v>807</v>
      </c>
      <c r="AY381" t="s">
        <v>1018</v>
      </c>
    </row>
    <row r="382" spans="1:51" hidden="1" x14ac:dyDescent="0.25">
      <c r="A382" s="5" t="s">
        <v>37</v>
      </c>
      <c r="B382" s="5" t="s">
        <v>1365</v>
      </c>
      <c r="C382" s="5" t="s">
        <v>15</v>
      </c>
      <c r="D382" s="5"/>
      <c r="E382" s="5" t="s">
        <v>9829</v>
      </c>
      <c r="F382" s="5" t="s">
        <v>1500</v>
      </c>
      <c r="G382" s="6" t="s">
        <v>1501</v>
      </c>
      <c r="H382" s="5" t="s">
        <v>1502</v>
      </c>
      <c r="I382" s="5" t="s">
        <v>521</v>
      </c>
      <c r="J382" s="5" t="s">
        <v>1369</v>
      </c>
      <c r="K382" s="5" t="s">
        <v>1503</v>
      </c>
      <c r="L382" s="5" t="s">
        <v>1023</v>
      </c>
      <c r="M382" s="5">
        <v>5861</v>
      </c>
      <c r="N382" s="5">
        <v>6449</v>
      </c>
      <c r="O382" s="5">
        <v>271</v>
      </c>
      <c r="P382" s="5">
        <v>277</v>
      </c>
      <c r="Q382" s="5">
        <v>283</v>
      </c>
      <c r="R382" s="5">
        <v>303</v>
      </c>
      <c r="S382" s="5">
        <v>0</v>
      </c>
      <c r="T382" s="5">
        <v>0</v>
      </c>
      <c r="U382" s="5">
        <v>296</v>
      </c>
      <c r="V382" s="5">
        <v>303</v>
      </c>
      <c r="W382" s="5">
        <v>283</v>
      </c>
      <c r="X382" s="5">
        <v>303</v>
      </c>
      <c r="Y382" s="5">
        <v>303</v>
      </c>
      <c r="Z382" s="5">
        <v>0</v>
      </c>
      <c r="AA382" s="5">
        <v>0</v>
      </c>
      <c r="AB382" s="5">
        <v>296</v>
      </c>
      <c r="AC382" s="5">
        <v>303</v>
      </c>
      <c r="AD382" s="5">
        <v>283</v>
      </c>
      <c r="AE382" s="5">
        <v>303</v>
      </c>
      <c r="AF382" s="5">
        <v>303</v>
      </c>
      <c r="AG382" s="5">
        <v>0</v>
      </c>
      <c r="AH382" s="5">
        <v>0</v>
      </c>
      <c r="AI382" s="5">
        <v>297</v>
      </c>
      <c r="AJ382" s="6">
        <v>304</v>
      </c>
      <c r="AK382" s="5">
        <v>284</v>
      </c>
      <c r="AL382" s="5">
        <v>304</v>
      </c>
      <c r="AM382" s="5">
        <v>304</v>
      </c>
      <c r="AN382" s="5">
        <v>0</v>
      </c>
      <c r="AO382" s="5">
        <v>0</v>
      </c>
      <c r="AP382" s="5">
        <v>277</v>
      </c>
      <c r="AQ382" s="5">
        <v>284</v>
      </c>
      <c r="AR382" s="5">
        <v>285</v>
      </c>
      <c r="AS382" s="5">
        <v>0</v>
      </c>
      <c r="AT382" s="5">
        <f t="shared" si="6"/>
        <v>304</v>
      </c>
      <c r="AU382">
        <v>13</v>
      </c>
      <c r="AV382">
        <v>4.3767750000000001E-2</v>
      </c>
      <c r="AW382">
        <v>0.56898075000000004</v>
      </c>
      <c r="AX382" s="11" t="s">
        <v>807</v>
      </c>
      <c r="AY382" t="s">
        <v>1023</v>
      </c>
    </row>
    <row r="383" spans="1:51" hidden="1" x14ac:dyDescent="0.25">
      <c r="A383" s="5" t="s">
        <v>37</v>
      </c>
      <c r="B383" s="5" t="s">
        <v>1365</v>
      </c>
      <c r="C383" s="5" t="s">
        <v>15</v>
      </c>
      <c r="D383" s="5"/>
      <c r="E383" s="5" t="s">
        <v>9829</v>
      </c>
      <c r="F383" s="5" t="s">
        <v>1504</v>
      </c>
      <c r="G383" s="6" t="s">
        <v>1505</v>
      </c>
      <c r="H383" s="5" t="s">
        <v>1506</v>
      </c>
      <c r="I383" s="5" t="s">
        <v>14</v>
      </c>
      <c r="J383" s="5" t="s">
        <v>1369</v>
      </c>
      <c r="K383" s="5" t="s">
        <v>1507</v>
      </c>
      <c r="L383" s="5" t="s">
        <v>1508</v>
      </c>
      <c r="M383" s="5">
        <v>480</v>
      </c>
      <c r="N383" s="5">
        <v>289</v>
      </c>
      <c r="O383" s="5">
        <v>12</v>
      </c>
      <c r="P383" s="5">
        <v>12</v>
      </c>
      <c r="Q383" s="5">
        <v>13</v>
      </c>
      <c r="R383" s="5">
        <v>13</v>
      </c>
      <c r="S383" s="5">
        <v>0</v>
      </c>
      <c r="T383" s="5">
        <v>0</v>
      </c>
      <c r="U383" s="5">
        <v>13</v>
      </c>
      <c r="V383" s="5">
        <v>14</v>
      </c>
      <c r="W383" s="5">
        <v>13</v>
      </c>
      <c r="X383" s="5">
        <v>14</v>
      </c>
      <c r="Y383" s="5">
        <v>13</v>
      </c>
      <c r="Z383" s="5">
        <v>0</v>
      </c>
      <c r="AA383" s="5">
        <v>0</v>
      </c>
      <c r="AB383" s="5">
        <v>13</v>
      </c>
      <c r="AC383" s="5">
        <v>14</v>
      </c>
      <c r="AD383" s="5">
        <v>13</v>
      </c>
      <c r="AE383" s="5">
        <v>13</v>
      </c>
      <c r="AF383" s="5">
        <v>13</v>
      </c>
      <c r="AG383" s="5">
        <v>0</v>
      </c>
      <c r="AH383" s="5">
        <v>0</v>
      </c>
      <c r="AI383" s="5">
        <v>12</v>
      </c>
      <c r="AJ383" s="6">
        <v>14</v>
      </c>
      <c r="AK383" s="5">
        <v>13</v>
      </c>
      <c r="AL383" s="5">
        <v>14</v>
      </c>
      <c r="AM383" s="5">
        <v>14</v>
      </c>
      <c r="AN383" s="5">
        <v>0</v>
      </c>
      <c r="AO383" s="5">
        <v>0</v>
      </c>
      <c r="AP383" s="5">
        <v>13</v>
      </c>
      <c r="AQ383" s="5">
        <v>13</v>
      </c>
      <c r="AR383" s="5">
        <v>13</v>
      </c>
      <c r="AS383" s="5">
        <v>0</v>
      </c>
      <c r="AT383" s="5">
        <f t="shared" si="6"/>
        <v>14</v>
      </c>
      <c r="AU383">
        <v>1</v>
      </c>
      <c r="AV383">
        <v>1.1559175E-2</v>
      </c>
      <c r="AW383">
        <v>1.1559175E-2</v>
      </c>
      <c r="AX383" s="11" t="s">
        <v>10045</v>
      </c>
      <c r="AY383" t="s">
        <v>1508</v>
      </c>
    </row>
    <row r="384" spans="1:51" hidden="1" x14ac:dyDescent="0.25">
      <c r="A384" s="5" t="s">
        <v>37</v>
      </c>
      <c r="B384" s="5" t="s">
        <v>1365</v>
      </c>
      <c r="C384" s="5" t="s">
        <v>15</v>
      </c>
      <c r="D384" s="5"/>
      <c r="E384" s="5" t="s">
        <v>9829</v>
      </c>
      <c r="F384" s="5" t="s">
        <v>1509</v>
      </c>
      <c r="G384" s="6" t="s">
        <v>1510</v>
      </c>
      <c r="H384" s="5" t="s">
        <v>1511</v>
      </c>
      <c r="I384" s="5" t="s">
        <v>836</v>
      </c>
      <c r="J384" s="5" t="s">
        <v>1369</v>
      </c>
      <c r="K384" s="5" t="s">
        <v>1512</v>
      </c>
      <c r="L384" s="5" t="s">
        <v>1192</v>
      </c>
      <c r="M384" s="5">
        <v>1175</v>
      </c>
      <c r="N384" s="5">
        <v>1881</v>
      </c>
      <c r="O384" s="5">
        <v>79</v>
      </c>
      <c r="P384" s="5">
        <v>81</v>
      </c>
      <c r="Q384" s="5">
        <v>83</v>
      </c>
      <c r="R384" s="5">
        <v>88</v>
      </c>
      <c r="S384" s="5">
        <v>0</v>
      </c>
      <c r="T384" s="5">
        <v>0</v>
      </c>
      <c r="U384" s="5">
        <v>86</v>
      </c>
      <c r="V384" s="5">
        <v>88</v>
      </c>
      <c r="W384" s="5">
        <v>83</v>
      </c>
      <c r="X384" s="5">
        <v>88</v>
      </c>
      <c r="Y384" s="5">
        <v>88</v>
      </c>
      <c r="Z384" s="5">
        <v>0</v>
      </c>
      <c r="AA384" s="5">
        <v>0</v>
      </c>
      <c r="AB384" s="5">
        <v>86</v>
      </c>
      <c r="AC384" s="5">
        <v>88</v>
      </c>
      <c r="AD384" s="5">
        <v>83</v>
      </c>
      <c r="AE384" s="5">
        <v>88</v>
      </c>
      <c r="AF384" s="5">
        <v>88</v>
      </c>
      <c r="AG384" s="5">
        <v>0</v>
      </c>
      <c r="AH384" s="5">
        <v>0</v>
      </c>
      <c r="AI384" s="5">
        <v>87</v>
      </c>
      <c r="AJ384" s="6">
        <v>89</v>
      </c>
      <c r="AK384" s="5">
        <v>83</v>
      </c>
      <c r="AL384" s="5">
        <v>89</v>
      </c>
      <c r="AM384" s="5">
        <v>89</v>
      </c>
      <c r="AN384" s="5">
        <v>0</v>
      </c>
      <c r="AO384" s="5">
        <v>0</v>
      </c>
      <c r="AP384" s="5">
        <v>81</v>
      </c>
      <c r="AQ384" s="5">
        <v>83</v>
      </c>
      <c r="AR384" s="5">
        <v>83</v>
      </c>
      <c r="AS384" s="5">
        <v>0</v>
      </c>
      <c r="AT384" s="5">
        <f t="shared" si="6"/>
        <v>89</v>
      </c>
      <c r="AU384">
        <v>5</v>
      </c>
      <c r="AV384">
        <v>4.3767750000000001E-2</v>
      </c>
      <c r="AW384">
        <v>0.21883875</v>
      </c>
      <c r="AX384" s="11" t="s">
        <v>10048</v>
      </c>
      <c r="AY384" t="s">
        <v>1192</v>
      </c>
    </row>
    <row r="385" spans="1:51" hidden="1" x14ac:dyDescent="0.25">
      <c r="A385" s="5" t="s">
        <v>37</v>
      </c>
      <c r="B385" s="5" t="s">
        <v>1365</v>
      </c>
      <c r="C385" s="5" t="s">
        <v>15</v>
      </c>
      <c r="D385" s="5"/>
      <c r="E385" s="5" t="s">
        <v>9829</v>
      </c>
      <c r="F385" s="5" t="s">
        <v>1513</v>
      </c>
      <c r="G385" s="6" t="s">
        <v>1514</v>
      </c>
      <c r="H385" s="5" t="s">
        <v>1515</v>
      </c>
      <c r="I385" s="5" t="s">
        <v>467</v>
      </c>
      <c r="J385" s="5" t="s">
        <v>1369</v>
      </c>
      <c r="K385" s="5" t="s">
        <v>1516</v>
      </c>
      <c r="L385" s="5" t="s">
        <v>1192</v>
      </c>
      <c r="M385" s="5">
        <v>4686</v>
      </c>
      <c r="N385" s="5">
        <v>4568</v>
      </c>
      <c r="O385" s="5">
        <v>192</v>
      </c>
      <c r="P385" s="5">
        <v>196</v>
      </c>
      <c r="Q385" s="5">
        <v>200</v>
      </c>
      <c r="R385" s="5">
        <v>215</v>
      </c>
      <c r="S385" s="5">
        <v>0</v>
      </c>
      <c r="T385" s="5">
        <v>0</v>
      </c>
      <c r="U385" s="5">
        <v>210</v>
      </c>
      <c r="V385" s="5">
        <v>215</v>
      </c>
      <c r="W385" s="5">
        <v>200</v>
      </c>
      <c r="X385" s="5">
        <v>215</v>
      </c>
      <c r="Y385" s="5">
        <v>215</v>
      </c>
      <c r="Z385" s="5">
        <v>0</v>
      </c>
      <c r="AA385" s="5">
        <v>0</v>
      </c>
      <c r="AB385" s="5">
        <v>210</v>
      </c>
      <c r="AC385" s="5">
        <v>215</v>
      </c>
      <c r="AD385" s="5">
        <v>200</v>
      </c>
      <c r="AE385" s="5">
        <v>215</v>
      </c>
      <c r="AF385" s="5">
        <v>215</v>
      </c>
      <c r="AG385" s="5">
        <v>0</v>
      </c>
      <c r="AH385" s="5">
        <v>0</v>
      </c>
      <c r="AI385" s="5">
        <v>210</v>
      </c>
      <c r="AJ385" s="6">
        <v>215</v>
      </c>
      <c r="AK385" s="5">
        <v>201</v>
      </c>
      <c r="AL385" s="5">
        <v>215</v>
      </c>
      <c r="AM385" s="5">
        <v>215</v>
      </c>
      <c r="AN385" s="5">
        <v>0</v>
      </c>
      <c r="AO385" s="5">
        <v>0</v>
      </c>
      <c r="AP385" s="5">
        <v>196</v>
      </c>
      <c r="AQ385" s="5">
        <v>201</v>
      </c>
      <c r="AR385" s="5">
        <v>202</v>
      </c>
      <c r="AS385" s="5">
        <v>0</v>
      </c>
      <c r="AT385" s="5">
        <f t="shared" si="6"/>
        <v>215</v>
      </c>
      <c r="AU385">
        <v>9</v>
      </c>
      <c r="AV385" t="s">
        <v>10040</v>
      </c>
      <c r="AW385">
        <v>0.18</v>
      </c>
      <c r="AX385" s="11" t="s">
        <v>10048</v>
      </c>
      <c r="AY385" t="s">
        <v>1192</v>
      </c>
    </row>
    <row r="386" spans="1:51" hidden="1" x14ac:dyDescent="0.25">
      <c r="A386" s="5" t="s">
        <v>37</v>
      </c>
      <c r="B386" s="5" t="s">
        <v>1365</v>
      </c>
      <c r="C386" s="5" t="s">
        <v>15</v>
      </c>
      <c r="D386" s="5"/>
      <c r="E386" s="5" t="s">
        <v>9829</v>
      </c>
      <c r="F386" s="5" t="s">
        <v>1517</v>
      </c>
      <c r="G386" s="6" t="s">
        <v>1518</v>
      </c>
      <c r="H386" s="5" t="s">
        <v>1519</v>
      </c>
      <c r="I386" s="5" t="s">
        <v>1520</v>
      </c>
      <c r="J386" s="5" t="s">
        <v>1369</v>
      </c>
      <c r="K386" s="5" t="s">
        <v>1209</v>
      </c>
      <c r="L386" s="5" t="s">
        <v>1221</v>
      </c>
      <c r="M386" s="5">
        <v>68</v>
      </c>
      <c r="N386" s="5">
        <v>45</v>
      </c>
      <c r="O386" s="5">
        <v>1</v>
      </c>
      <c r="P386" s="5">
        <v>4</v>
      </c>
      <c r="Q386" s="5">
        <v>2</v>
      </c>
      <c r="R386" s="5">
        <v>2</v>
      </c>
      <c r="S386" s="5">
        <v>0</v>
      </c>
      <c r="T386" s="5">
        <v>0</v>
      </c>
      <c r="U386" s="5">
        <v>1</v>
      </c>
      <c r="V386" s="5">
        <v>3</v>
      </c>
      <c r="W386" s="5">
        <v>1</v>
      </c>
      <c r="X386" s="5">
        <v>2</v>
      </c>
      <c r="Y386" s="5">
        <v>2</v>
      </c>
      <c r="Z386" s="5">
        <v>0</v>
      </c>
      <c r="AA386" s="5">
        <v>0</v>
      </c>
      <c r="AB386" s="5">
        <v>3</v>
      </c>
      <c r="AC386" s="5">
        <v>2</v>
      </c>
      <c r="AD386" s="5">
        <v>4</v>
      </c>
      <c r="AE386" s="5">
        <v>1</v>
      </c>
      <c r="AF386" s="5">
        <v>2</v>
      </c>
      <c r="AG386" s="5">
        <v>0</v>
      </c>
      <c r="AH386" s="5">
        <v>0</v>
      </c>
      <c r="AI386" s="5">
        <v>1</v>
      </c>
      <c r="AJ386" s="6">
        <v>3</v>
      </c>
      <c r="AK386" s="5">
        <v>2</v>
      </c>
      <c r="AL386" s="5">
        <v>2</v>
      </c>
      <c r="AM386" s="5">
        <v>2</v>
      </c>
      <c r="AN386" s="5">
        <v>0</v>
      </c>
      <c r="AO386" s="5">
        <v>0</v>
      </c>
      <c r="AP386" s="5">
        <v>4</v>
      </c>
      <c r="AQ386" s="5">
        <v>1</v>
      </c>
      <c r="AR386" s="5">
        <v>0</v>
      </c>
      <c r="AS386" s="5">
        <v>0</v>
      </c>
      <c r="AT386" s="5">
        <f t="shared" si="6"/>
        <v>4</v>
      </c>
      <c r="AU386">
        <v>1</v>
      </c>
      <c r="AV386">
        <v>1.1559175E-2</v>
      </c>
      <c r="AW386">
        <v>1.1559175E-2</v>
      </c>
      <c r="AX386" s="11" t="s">
        <v>832</v>
      </c>
      <c r="AY386" t="s">
        <v>1221</v>
      </c>
    </row>
    <row r="387" spans="1:51" hidden="1" x14ac:dyDescent="0.25">
      <c r="A387" s="5" t="s">
        <v>37</v>
      </c>
      <c r="B387" s="5" t="s">
        <v>1365</v>
      </c>
      <c r="C387" s="5" t="s">
        <v>15</v>
      </c>
      <c r="D387" s="5"/>
      <c r="E387" s="5" t="s">
        <v>9829</v>
      </c>
      <c r="F387" s="5" t="s">
        <v>1521</v>
      </c>
      <c r="G387" s="6" t="s">
        <v>1522</v>
      </c>
      <c r="H387" s="5" t="s">
        <v>1523</v>
      </c>
      <c r="I387" s="5" t="s">
        <v>929</v>
      </c>
      <c r="J387" s="5" t="s">
        <v>1369</v>
      </c>
      <c r="K387" s="5" t="s">
        <v>1209</v>
      </c>
      <c r="L387" s="5" t="s">
        <v>1210</v>
      </c>
      <c r="M387" s="5">
        <v>1433</v>
      </c>
      <c r="N387" s="5">
        <v>599</v>
      </c>
      <c r="O387" s="5">
        <v>25</v>
      </c>
      <c r="P387" s="5">
        <v>26</v>
      </c>
      <c r="Q387" s="5">
        <v>26</v>
      </c>
      <c r="R387" s="5">
        <v>29</v>
      </c>
      <c r="S387" s="5">
        <v>0</v>
      </c>
      <c r="T387" s="5">
        <v>0</v>
      </c>
      <c r="U387" s="5">
        <v>27</v>
      </c>
      <c r="V387" s="5">
        <v>28</v>
      </c>
      <c r="W387" s="5">
        <v>26</v>
      </c>
      <c r="X387" s="5">
        <v>29</v>
      </c>
      <c r="Y387" s="5">
        <v>28</v>
      </c>
      <c r="Z387" s="5">
        <v>0</v>
      </c>
      <c r="AA387" s="5">
        <v>0</v>
      </c>
      <c r="AB387" s="5">
        <v>27</v>
      </c>
      <c r="AC387" s="5">
        <v>28</v>
      </c>
      <c r="AD387" s="5">
        <v>27</v>
      </c>
      <c r="AE387" s="5">
        <v>28</v>
      </c>
      <c r="AF387" s="5">
        <v>28</v>
      </c>
      <c r="AG387" s="5">
        <v>0</v>
      </c>
      <c r="AH387" s="5">
        <v>0</v>
      </c>
      <c r="AI387" s="5">
        <v>27</v>
      </c>
      <c r="AJ387" s="6">
        <v>29</v>
      </c>
      <c r="AK387" s="5">
        <v>26</v>
      </c>
      <c r="AL387" s="5">
        <v>28</v>
      </c>
      <c r="AM387" s="5">
        <v>28</v>
      </c>
      <c r="AN387" s="5">
        <v>0</v>
      </c>
      <c r="AO387" s="5">
        <v>0</v>
      </c>
      <c r="AP387" s="5">
        <v>26</v>
      </c>
      <c r="AQ387" s="5">
        <v>27</v>
      </c>
      <c r="AR387" s="5">
        <v>26</v>
      </c>
      <c r="AS387" s="5">
        <v>0</v>
      </c>
      <c r="AT387" s="5">
        <f t="shared" si="6"/>
        <v>29</v>
      </c>
      <c r="AU387">
        <v>1</v>
      </c>
      <c r="AV387">
        <v>2.1883875000000001E-2</v>
      </c>
      <c r="AW387">
        <v>2.1883875000000001E-2</v>
      </c>
      <c r="AX387" s="11" t="s">
        <v>807</v>
      </c>
      <c r="AY387" t="s">
        <v>1210</v>
      </c>
    </row>
    <row r="388" spans="1:51" hidden="1" x14ac:dyDescent="0.25">
      <c r="A388" s="5" t="s">
        <v>37</v>
      </c>
      <c r="B388" s="5" t="s">
        <v>1365</v>
      </c>
      <c r="C388" s="5" t="s">
        <v>15</v>
      </c>
      <c r="D388" s="5"/>
      <c r="E388" s="5" t="s">
        <v>9829</v>
      </c>
      <c r="F388" s="5" t="s">
        <v>1524</v>
      </c>
      <c r="G388" s="6" t="s">
        <v>1525</v>
      </c>
      <c r="H388" s="5" t="s">
        <v>1526</v>
      </c>
      <c r="I388" s="5" t="s">
        <v>1135</v>
      </c>
      <c r="J388" s="5" t="s">
        <v>1369</v>
      </c>
      <c r="K388" s="5" t="s">
        <v>1209</v>
      </c>
      <c r="L388" s="5" t="s">
        <v>1210</v>
      </c>
      <c r="M388" s="5">
        <v>1433</v>
      </c>
      <c r="N388" s="5">
        <v>599</v>
      </c>
      <c r="O388" s="5">
        <v>25</v>
      </c>
      <c r="P388" s="5">
        <v>26</v>
      </c>
      <c r="Q388" s="5">
        <v>26</v>
      </c>
      <c r="R388" s="5">
        <v>29</v>
      </c>
      <c r="S388" s="5">
        <v>0</v>
      </c>
      <c r="T388" s="5">
        <v>0</v>
      </c>
      <c r="U388" s="5">
        <v>27</v>
      </c>
      <c r="V388" s="5">
        <v>28</v>
      </c>
      <c r="W388" s="5">
        <v>26</v>
      </c>
      <c r="X388" s="5">
        <v>29</v>
      </c>
      <c r="Y388" s="5">
        <v>28</v>
      </c>
      <c r="Z388" s="5">
        <v>0</v>
      </c>
      <c r="AA388" s="5">
        <v>0</v>
      </c>
      <c r="AB388" s="5">
        <v>27</v>
      </c>
      <c r="AC388" s="5">
        <v>28</v>
      </c>
      <c r="AD388" s="5">
        <v>27</v>
      </c>
      <c r="AE388" s="5">
        <v>28</v>
      </c>
      <c r="AF388" s="5">
        <v>28</v>
      </c>
      <c r="AG388" s="5">
        <v>0</v>
      </c>
      <c r="AH388" s="5">
        <v>0</v>
      </c>
      <c r="AI388" s="5">
        <v>27</v>
      </c>
      <c r="AJ388" s="6">
        <v>29</v>
      </c>
      <c r="AK388" s="5">
        <v>26</v>
      </c>
      <c r="AL388" s="5">
        <v>28</v>
      </c>
      <c r="AM388" s="5">
        <v>28</v>
      </c>
      <c r="AN388" s="5">
        <v>0</v>
      </c>
      <c r="AO388" s="5">
        <v>0</v>
      </c>
      <c r="AP388" s="5">
        <v>26</v>
      </c>
      <c r="AQ388" s="5">
        <v>27</v>
      </c>
      <c r="AR388" s="5">
        <v>26</v>
      </c>
      <c r="AS388" s="5">
        <v>0</v>
      </c>
      <c r="AT388" s="5">
        <f t="shared" si="6"/>
        <v>29</v>
      </c>
      <c r="AU388">
        <v>1</v>
      </c>
      <c r="AV388">
        <v>2.1883875000000001E-2</v>
      </c>
      <c r="AW388">
        <v>2.1883875000000001E-2</v>
      </c>
      <c r="AX388" s="11" t="s">
        <v>807</v>
      </c>
      <c r="AY388" t="s">
        <v>1210</v>
      </c>
    </row>
    <row r="389" spans="1:51" hidden="1" x14ac:dyDescent="0.25">
      <c r="A389" s="5" t="s">
        <v>37</v>
      </c>
      <c r="B389" s="5" t="s">
        <v>1365</v>
      </c>
      <c r="C389" s="5" t="s">
        <v>15</v>
      </c>
      <c r="D389" s="5"/>
      <c r="E389" s="5" t="s">
        <v>9829</v>
      </c>
      <c r="F389" s="5" t="s">
        <v>1527</v>
      </c>
      <c r="G389" s="6" t="s">
        <v>1528</v>
      </c>
      <c r="H389" s="5" t="s">
        <v>1529</v>
      </c>
      <c r="I389" s="5" t="s">
        <v>1135</v>
      </c>
      <c r="J389" s="5" t="s">
        <v>1369</v>
      </c>
      <c r="K389" s="5" t="s">
        <v>1209</v>
      </c>
      <c r="L389" s="5" t="s">
        <v>1210</v>
      </c>
      <c r="M389" s="5">
        <v>1433</v>
      </c>
      <c r="N389" s="5">
        <v>599</v>
      </c>
      <c r="O389" s="5">
        <v>25</v>
      </c>
      <c r="P389" s="5">
        <v>26</v>
      </c>
      <c r="Q389" s="5">
        <v>26</v>
      </c>
      <c r="R389" s="5">
        <v>29</v>
      </c>
      <c r="S389" s="5">
        <v>0</v>
      </c>
      <c r="T389" s="5">
        <v>0</v>
      </c>
      <c r="U389" s="5">
        <v>27</v>
      </c>
      <c r="V389" s="5">
        <v>28</v>
      </c>
      <c r="W389" s="5">
        <v>26</v>
      </c>
      <c r="X389" s="5">
        <v>29</v>
      </c>
      <c r="Y389" s="5">
        <v>28</v>
      </c>
      <c r="Z389" s="5">
        <v>0</v>
      </c>
      <c r="AA389" s="5">
        <v>0</v>
      </c>
      <c r="AB389" s="5">
        <v>27</v>
      </c>
      <c r="AC389" s="5">
        <v>28</v>
      </c>
      <c r="AD389" s="5">
        <v>27</v>
      </c>
      <c r="AE389" s="5">
        <v>28</v>
      </c>
      <c r="AF389" s="5">
        <v>28</v>
      </c>
      <c r="AG389" s="5">
        <v>0</v>
      </c>
      <c r="AH389" s="5">
        <v>0</v>
      </c>
      <c r="AI389" s="5">
        <v>27</v>
      </c>
      <c r="AJ389" s="6">
        <v>29</v>
      </c>
      <c r="AK389" s="5">
        <v>26</v>
      </c>
      <c r="AL389" s="5">
        <v>28</v>
      </c>
      <c r="AM389" s="5">
        <v>28</v>
      </c>
      <c r="AN389" s="5">
        <v>0</v>
      </c>
      <c r="AO389" s="5">
        <v>0</v>
      </c>
      <c r="AP389" s="5">
        <v>26</v>
      </c>
      <c r="AQ389" s="5">
        <v>27</v>
      </c>
      <c r="AR389" s="5">
        <v>26</v>
      </c>
      <c r="AS389" s="5">
        <v>0</v>
      </c>
      <c r="AT389" s="5">
        <f t="shared" si="6"/>
        <v>29</v>
      </c>
      <c r="AU389">
        <v>1</v>
      </c>
      <c r="AV389">
        <v>2.1883875000000001E-2</v>
      </c>
      <c r="AW389">
        <v>2.1883875000000001E-2</v>
      </c>
      <c r="AX389" s="11" t="s">
        <v>807</v>
      </c>
      <c r="AY389" t="s">
        <v>1210</v>
      </c>
    </row>
    <row r="390" spans="1:51" hidden="1" x14ac:dyDescent="0.25">
      <c r="A390" s="5" t="s">
        <v>37</v>
      </c>
      <c r="B390" s="5" t="s">
        <v>1365</v>
      </c>
      <c r="C390" s="5" t="s">
        <v>15</v>
      </c>
      <c r="D390" s="5"/>
      <c r="E390" s="5" t="s">
        <v>9829</v>
      </c>
      <c r="F390" s="5" t="s">
        <v>1530</v>
      </c>
      <c r="G390" s="6" t="s">
        <v>1531</v>
      </c>
      <c r="H390" s="5" t="s">
        <v>1532</v>
      </c>
      <c r="I390" s="5" t="s">
        <v>1135</v>
      </c>
      <c r="J390" s="5" t="s">
        <v>1369</v>
      </c>
      <c r="K390" s="5" t="s">
        <v>1209</v>
      </c>
      <c r="L390" s="5" t="s">
        <v>1210</v>
      </c>
      <c r="M390" s="5">
        <v>1433</v>
      </c>
      <c r="N390" s="5">
        <v>599</v>
      </c>
      <c r="O390" s="5">
        <v>25</v>
      </c>
      <c r="P390" s="5">
        <v>26</v>
      </c>
      <c r="Q390" s="5">
        <v>26</v>
      </c>
      <c r="R390" s="5">
        <v>29</v>
      </c>
      <c r="S390" s="5">
        <v>0</v>
      </c>
      <c r="T390" s="5">
        <v>0</v>
      </c>
      <c r="U390" s="5">
        <v>27</v>
      </c>
      <c r="V390" s="5">
        <v>28</v>
      </c>
      <c r="W390" s="5">
        <v>26</v>
      </c>
      <c r="X390" s="5">
        <v>29</v>
      </c>
      <c r="Y390" s="5">
        <v>28</v>
      </c>
      <c r="Z390" s="5">
        <v>0</v>
      </c>
      <c r="AA390" s="5">
        <v>0</v>
      </c>
      <c r="AB390" s="5">
        <v>27</v>
      </c>
      <c r="AC390" s="5">
        <v>28</v>
      </c>
      <c r="AD390" s="5">
        <v>27</v>
      </c>
      <c r="AE390" s="5">
        <v>28</v>
      </c>
      <c r="AF390" s="5">
        <v>28</v>
      </c>
      <c r="AG390" s="5">
        <v>0</v>
      </c>
      <c r="AH390" s="5">
        <v>0</v>
      </c>
      <c r="AI390" s="5">
        <v>27</v>
      </c>
      <c r="AJ390" s="6">
        <v>29</v>
      </c>
      <c r="AK390" s="5">
        <v>26</v>
      </c>
      <c r="AL390" s="5">
        <v>28</v>
      </c>
      <c r="AM390" s="5">
        <v>28</v>
      </c>
      <c r="AN390" s="5">
        <v>0</v>
      </c>
      <c r="AO390" s="5">
        <v>0</v>
      </c>
      <c r="AP390" s="5">
        <v>26</v>
      </c>
      <c r="AQ390" s="5">
        <v>27</v>
      </c>
      <c r="AR390" s="5">
        <v>26</v>
      </c>
      <c r="AS390" s="5">
        <v>0</v>
      </c>
      <c r="AT390" s="5">
        <f t="shared" si="6"/>
        <v>29</v>
      </c>
      <c r="AU390">
        <v>1</v>
      </c>
      <c r="AV390">
        <v>2.1883875000000001E-2</v>
      </c>
      <c r="AW390">
        <v>2.1883875000000001E-2</v>
      </c>
      <c r="AX390" s="11" t="s">
        <v>807</v>
      </c>
      <c r="AY390" t="s">
        <v>1210</v>
      </c>
    </row>
    <row r="391" spans="1:51" hidden="1" x14ac:dyDescent="0.25">
      <c r="A391" s="5" t="s">
        <v>37</v>
      </c>
      <c r="B391" s="5" t="s">
        <v>1365</v>
      </c>
      <c r="C391" s="5" t="s">
        <v>15</v>
      </c>
      <c r="D391" s="5"/>
      <c r="E391" s="5" t="s">
        <v>9829</v>
      </c>
      <c r="F391" s="5" t="s">
        <v>1533</v>
      </c>
      <c r="G391" s="6" t="s">
        <v>1534</v>
      </c>
      <c r="H391" s="5" t="s">
        <v>1535</v>
      </c>
      <c r="I391" s="5" t="s">
        <v>1135</v>
      </c>
      <c r="J391" s="5" t="s">
        <v>1369</v>
      </c>
      <c r="K391" s="5" t="s">
        <v>1209</v>
      </c>
      <c r="L391" s="5" t="s">
        <v>1173</v>
      </c>
      <c r="M391" s="5">
        <v>1901</v>
      </c>
      <c r="N391" s="5">
        <v>824</v>
      </c>
      <c r="O391" s="5">
        <v>36</v>
      </c>
      <c r="P391" s="5">
        <v>37</v>
      </c>
      <c r="Q391" s="5">
        <v>34</v>
      </c>
      <c r="R391" s="5">
        <v>40</v>
      </c>
      <c r="S391" s="5">
        <v>0</v>
      </c>
      <c r="T391" s="5">
        <v>0</v>
      </c>
      <c r="U391" s="5">
        <v>36</v>
      </c>
      <c r="V391" s="5">
        <v>40</v>
      </c>
      <c r="W391" s="5">
        <v>36</v>
      </c>
      <c r="X391" s="5">
        <v>39</v>
      </c>
      <c r="Y391" s="5">
        <v>39</v>
      </c>
      <c r="Z391" s="5">
        <v>0</v>
      </c>
      <c r="AA391" s="5">
        <v>0</v>
      </c>
      <c r="AB391" s="5">
        <v>36</v>
      </c>
      <c r="AC391" s="5">
        <v>39</v>
      </c>
      <c r="AD391" s="5">
        <v>44</v>
      </c>
      <c r="AE391" s="5">
        <v>36</v>
      </c>
      <c r="AF391" s="5">
        <v>37</v>
      </c>
      <c r="AG391" s="5">
        <v>0</v>
      </c>
      <c r="AH391" s="5">
        <v>0</v>
      </c>
      <c r="AI391" s="5">
        <v>40</v>
      </c>
      <c r="AJ391" s="6">
        <v>38</v>
      </c>
      <c r="AK391" s="5">
        <v>36</v>
      </c>
      <c r="AL391" s="5">
        <v>40</v>
      </c>
      <c r="AM391" s="5">
        <v>36</v>
      </c>
      <c r="AN391" s="5">
        <v>0</v>
      </c>
      <c r="AO391" s="5">
        <v>0</v>
      </c>
      <c r="AP391" s="5">
        <v>39</v>
      </c>
      <c r="AQ391" s="5">
        <v>37</v>
      </c>
      <c r="AR391" s="5">
        <v>29</v>
      </c>
      <c r="AS391" s="5">
        <v>0</v>
      </c>
      <c r="AT391" s="5">
        <f t="shared" si="6"/>
        <v>44</v>
      </c>
      <c r="AU391">
        <v>1</v>
      </c>
      <c r="AV391">
        <v>2.1883875000000001E-2</v>
      </c>
      <c r="AW391">
        <v>2.1883875000000001E-2</v>
      </c>
      <c r="AX391" s="11" t="s">
        <v>587</v>
      </c>
      <c r="AY391" t="s">
        <v>1173</v>
      </c>
    </row>
    <row r="392" spans="1:51" hidden="1" x14ac:dyDescent="0.25">
      <c r="A392" s="5" t="s">
        <v>37</v>
      </c>
      <c r="B392" s="5" t="s">
        <v>1365</v>
      </c>
      <c r="C392" s="5" t="s">
        <v>15</v>
      </c>
      <c r="D392" s="5"/>
      <c r="E392" s="5" t="s">
        <v>9829</v>
      </c>
      <c r="F392" s="5" t="s">
        <v>1536</v>
      </c>
      <c r="G392" s="6" t="s">
        <v>1537</v>
      </c>
      <c r="H392" s="5" t="s">
        <v>1538</v>
      </c>
      <c r="I392" s="5" t="s">
        <v>1135</v>
      </c>
      <c r="J392" s="5" t="s">
        <v>1369</v>
      </c>
      <c r="K392" s="5" t="s">
        <v>1209</v>
      </c>
      <c r="L392" s="5" t="s">
        <v>1539</v>
      </c>
      <c r="M392" s="5">
        <v>3548</v>
      </c>
      <c r="N392" s="5">
        <v>1435</v>
      </c>
      <c r="O392" s="5">
        <v>61</v>
      </c>
      <c r="P392" s="5">
        <v>62</v>
      </c>
      <c r="Q392" s="5">
        <v>62</v>
      </c>
      <c r="R392" s="5">
        <v>68</v>
      </c>
      <c r="S392" s="5">
        <v>0</v>
      </c>
      <c r="T392" s="5">
        <v>0</v>
      </c>
      <c r="U392" s="5">
        <v>66</v>
      </c>
      <c r="V392" s="5">
        <v>67</v>
      </c>
      <c r="W392" s="5">
        <v>63</v>
      </c>
      <c r="X392" s="5">
        <v>67</v>
      </c>
      <c r="Y392" s="5">
        <v>68</v>
      </c>
      <c r="Z392" s="5">
        <v>0</v>
      </c>
      <c r="AA392" s="5">
        <v>0</v>
      </c>
      <c r="AB392" s="5">
        <v>66</v>
      </c>
      <c r="AC392" s="5">
        <v>67</v>
      </c>
      <c r="AD392" s="5">
        <v>63</v>
      </c>
      <c r="AE392" s="5">
        <v>68</v>
      </c>
      <c r="AF392" s="5">
        <v>67</v>
      </c>
      <c r="AG392" s="5">
        <v>0</v>
      </c>
      <c r="AH392" s="5">
        <v>0</v>
      </c>
      <c r="AI392" s="5">
        <v>66</v>
      </c>
      <c r="AJ392" s="6">
        <v>67</v>
      </c>
      <c r="AK392" s="5">
        <v>63</v>
      </c>
      <c r="AL392" s="5">
        <v>68</v>
      </c>
      <c r="AM392" s="5">
        <v>67</v>
      </c>
      <c r="AN392" s="5">
        <v>0</v>
      </c>
      <c r="AO392" s="5">
        <v>0</v>
      </c>
      <c r="AP392" s="5">
        <v>63</v>
      </c>
      <c r="AQ392" s="5">
        <v>63</v>
      </c>
      <c r="AR392" s="5">
        <v>63</v>
      </c>
      <c r="AS392" s="5">
        <v>0</v>
      </c>
      <c r="AT392" s="5">
        <f t="shared" si="6"/>
        <v>68</v>
      </c>
      <c r="AU392">
        <v>1</v>
      </c>
      <c r="AV392">
        <v>1.1559175E-2</v>
      </c>
      <c r="AW392">
        <v>1.1559175E-2</v>
      </c>
      <c r="AX392" s="11" t="s">
        <v>832</v>
      </c>
      <c r="AY392" t="s">
        <v>1539</v>
      </c>
    </row>
    <row r="393" spans="1:51" hidden="1" x14ac:dyDescent="0.25">
      <c r="A393" s="5" t="s">
        <v>37</v>
      </c>
      <c r="B393" s="5" t="s">
        <v>1365</v>
      </c>
      <c r="C393" s="5" t="s">
        <v>15</v>
      </c>
      <c r="D393" s="5"/>
      <c r="E393" s="5" t="s">
        <v>9829</v>
      </c>
      <c r="F393" s="5" t="s">
        <v>1540</v>
      </c>
      <c r="G393" s="6" t="s">
        <v>1541</v>
      </c>
      <c r="H393" s="5" t="s">
        <v>1542</v>
      </c>
      <c r="I393" s="5" t="s">
        <v>1135</v>
      </c>
      <c r="J393" s="5" t="s">
        <v>1369</v>
      </c>
      <c r="K393" s="5" t="s">
        <v>1209</v>
      </c>
      <c r="L393" s="5" t="s">
        <v>1292</v>
      </c>
      <c r="M393" s="5">
        <v>1589</v>
      </c>
      <c r="N393" s="5">
        <v>2095</v>
      </c>
      <c r="O393" s="5">
        <v>89</v>
      </c>
      <c r="P393" s="5">
        <v>89</v>
      </c>
      <c r="Q393" s="5">
        <v>93</v>
      </c>
      <c r="R393" s="5">
        <v>97</v>
      </c>
      <c r="S393" s="5">
        <v>0</v>
      </c>
      <c r="T393" s="5">
        <v>0</v>
      </c>
      <c r="U393" s="5">
        <v>96</v>
      </c>
      <c r="V393" s="5">
        <v>99</v>
      </c>
      <c r="W393" s="5">
        <v>93</v>
      </c>
      <c r="X393" s="5">
        <v>98</v>
      </c>
      <c r="Y393" s="5">
        <v>97</v>
      </c>
      <c r="Z393" s="5">
        <v>0</v>
      </c>
      <c r="AA393" s="5">
        <v>0</v>
      </c>
      <c r="AB393" s="5">
        <v>97</v>
      </c>
      <c r="AC393" s="5">
        <v>99</v>
      </c>
      <c r="AD393" s="5">
        <v>91</v>
      </c>
      <c r="AE393" s="5">
        <v>98</v>
      </c>
      <c r="AF393" s="5">
        <v>98</v>
      </c>
      <c r="AG393" s="5">
        <v>0</v>
      </c>
      <c r="AH393" s="5">
        <v>0</v>
      </c>
      <c r="AI393" s="5">
        <v>96</v>
      </c>
      <c r="AJ393" s="6">
        <v>98</v>
      </c>
      <c r="AK393" s="5">
        <v>92</v>
      </c>
      <c r="AL393" s="5">
        <v>99</v>
      </c>
      <c r="AM393" s="5">
        <v>100</v>
      </c>
      <c r="AN393" s="5">
        <v>0</v>
      </c>
      <c r="AO393" s="5">
        <v>0</v>
      </c>
      <c r="AP393" s="5">
        <v>92</v>
      </c>
      <c r="AQ393" s="5">
        <v>92</v>
      </c>
      <c r="AR393" s="5">
        <v>92</v>
      </c>
      <c r="AS393" s="5">
        <v>0</v>
      </c>
      <c r="AT393" s="5">
        <f t="shared" si="6"/>
        <v>100</v>
      </c>
      <c r="AU393">
        <v>1</v>
      </c>
      <c r="AV393">
        <v>1.1559175E-2</v>
      </c>
      <c r="AW393">
        <v>1.1559175E-2</v>
      </c>
      <c r="AX393" s="11" t="s">
        <v>911</v>
      </c>
      <c r="AY393" t="s">
        <v>1292</v>
      </c>
    </row>
    <row r="394" spans="1:51" hidden="1" x14ac:dyDescent="0.25">
      <c r="A394" s="5" t="s">
        <v>37</v>
      </c>
      <c r="B394" s="5" t="s">
        <v>1365</v>
      </c>
      <c r="C394" s="5" t="s">
        <v>15</v>
      </c>
      <c r="D394" s="5"/>
      <c r="E394" s="5" t="s">
        <v>9829</v>
      </c>
      <c r="F394" s="5" t="s">
        <v>1543</v>
      </c>
      <c r="G394" s="6" t="s">
        <v>1544</v>
      </c>
      <c r="H394" s="5" t="s">
        <v>1545</v>
      </c>
      <c r="I394" s="5" t="s">
        <v>1135</v>
      </c>
      <c r="J394" s="5" t="s">
        <v>1369</v>
      </c>
      <c r="K394" s="5" t="s">
        <v>1209</v>
      </c>
      <c r="L394" s="5" t="s">
        <v>1214</v>
      </c>
      <c r="M394" s="5">
        <v>32</v>
      </c>
      <c r="N394" s="5">
        <v>15</v>
      </c>
      <c r="O394" s="5">
        <v>0</v>
      </c>
      <c r="P394" s="5">
        <v>1</v>
      </c>
      <c r="Q394" s="5">
        <v>0</v>
      </c>
      <c r="R394" s="5">
        <v>2</v>
      </c>
      <c r="S394" s="5">
        <v>0</v>
      </c>
      <c r="T394" s="5">
        <v>0</v>
      </c>
      <c r="U394" s="5">
        <v>0</v>
      </c>
      <c r="V394" s="5">
        <v>2</v>
      </c>
      <c r="W394" s="5">
        <v>0</v>
      </c>
      <c r="X394" s="5">
        <v>0</v>
      </c>
      <c r="Y394" s="5">
        <v>1</v>
      </c>
      <c r="Z394" s="5">
        <v>0</v>
      </c>
      <c r="AA394" s="5">
        <v>0</v>
      </c>
      <c r="AB394" s="5">
        <v>0</v>
      </c>
      <c r="AC394" s="5">
        <v>1</v>
      </c>
      <c r="AD394" s="5">
        <v>2</v>
      </c>
      <c r="AE394" s="5">
        <v>0</v>
      </c>
      <c r="AF394" s="5">
        <v>0</v>
      </c>
      <c r="AG394" s="5">
        <v>0</v>
      </c>
      <c r="AH394" s="5">
        <v>0</v>
      </c>
      <c r="AI394" s="5">
        <v>1</v>
      </c>
      <c r="AJ394" s="6">
        <v>0</v>
      </c>
      <c r="AK394" s="5">
        <v>0</v>
      </c>
      <c r="AL394" s="5">
        <v>2</v>
      </c>
      <c r="AM394" s="5">
        <v>0</v>
      </c>
      <c r="AN394" s="5">
        <v>0</v>
      </c>
      <c r="AO394" s="5">
        <v>0</v>
      </c>
      <c r="AP394" s="5">
        <v>1</v>
      </c>
      <c r="AQ394" s="5">
        <v>1</v>
      </c>
      <c r="AR394" s="5">
        <v>1</v>
      </c>
      <c r="AS394" s="5">
        <v>0</v>
      </c>
      <c r="AT394" s="5">
        <f t="shared" si="6"/>
        <v>2</v>
      </c>
      <c r="AU394">
        <v>0</v>
      </c>
      <c r="AV394">
        <v>1.1559175E-2</v>
      </c>
      <c r="AW394">
        <v>0</v>
      </c>
      <c r="AX394" s="11" t="s">
        <v>807</v>
      </c>
      <c r="AY394" t="s">
        <v>1214</v>
      </c>
    </row>
    <row r="395" spans="1:51" hidden="1" x14ac:dyDescent="0.25">
      <c r="A395" s="5" t="s">
        <v>37</v>
      </c>
      <c r="B395" s="5" t="s">
        <v>1365</v>
      </c>
      <c r="C395" s="5" t="s">
        <v>15</v>
      </c>
      <c r="D395" s="5"/>
      <c r="E395" s="5" t="s">
        <v>9829</v>
      </c>
      <c r="F395" s="5" t="s">
        <v>1546</v>
      </c>
      <c r="G395" s="6" t="s">
        <v>1547</v>
      </c>
      <c r="H395" s="5" t="s">
        <v>1548</v>
      </c>
      <c r="I395" s="5" t="s">
        <v>929</v>
      </c>
      <c r="J395" s="5" t="s">
        <v>1369</v>
      </c>
      <c r="K395" s="5" t="s">
        <v>1209</v>
      </c>
      <c r="L395" s="5" t="s">
        <v>1143</v>
      </c>
      <c r="M395" s="5">
        <v>4905</v>
      </c>
      <c r="N395" s="5">
        <v>3098</v>
      </c>
      <c r="O395" s="5">
        <v>131</v>
      </c>
      <c r="P395" s="5">
        <v>134</v>
      </c>
      <c r="Q395" s="5">
        <v>135</v>
      </c>
      <c r="R395" s="5">
        <v>146</v>
      </c>
      <c r="S395" s="5">
        <v>0</v>
      </c>
      <c r="T395" s="5">
        <v>0</v>
      </c>
      <c r="U395" s="5">
        <v>142</v>
      </c>
      <c r="V395" s="5">
        <v>145</v>
      </c>
      <c r="W395" s="5">
        <v>136</v>
      </c>
      <c r="X395" s="5">
        <v>146</v>
      </c>
      <c r="Y395" s="5">
        <v>146</v>
      </c>
      <c r="Z395" s="5">
        <v>0</v>
      </c>
      <c r="AA395" s="5">
        <v>0</v>
      </c>
      <c r="AB395" s="5">
        <v>142</v>
      </c>
      <c r="AC395" s="5">
        <v>146</v>
      </c>
      <c r="AD395" s="5">
        <v>135</v>
      </c>
      <c r="AE395" s="5">
        <v>145</v>
      </c>
      <c r="AF395" s="5">
        <v>146</v>
      </c>
      <c r="AG395" s="5">
        <v>0</v>
      </c>
      <c r="AH395" s="5">
        <v>0</v>
      </c>
      <c r="AI395" s="5">
        <v>143</v>
      </c>
      <c r="AJ395" s="6">
        <v>146</v>
      </c>
      <c r="AK395" s="5">
        <v>135</v>
      </c>
      <c r="AL395" s="5">
        <v>145</v>
      </c>
      <c r="AM395" s="5">
        <v>147</v>
      </c>
      <c r="AN395" s="5">
        <v>0</v>
      </c>
      <c r="AO395" s="5">
        <v>0</v>
      </c>
      <c r="AP395" s="5">
        <v>134</v>
      </c>
      <c r="AQ395" s="5">
        <v>137</v>
      </c>
      <c r="AR395" s="5">
        <v>136</v>
      </c>
      <c r="AS395" s="5">
        <v>0</v>
      </c>
      <c r="AT395" s="5">
        <f t="shared" si="6"/>
        <v>147</v>
      </c>
      <c r="AU395">
        <v>1</v>
      </c>
      <c r="AV395">
        <v>1.1559175E-2</v>
      </c>
      <c r="AW395">
        <v>1.1559175E-2</v>
      </c>
      <c r="AX395" s="11" t="s">
        <v>832</v>
      </c>
      <c r="AY395" t="s">
        <v>1143</v>
      </c>
    </row>
    <row r="396" spans="1:51" hidden="1" x14ac:dyDescent="0.25">
      <c r="A396" s="5" t="s">
        <v>37</v>
      </c>
      <c r="B396" s="5" t="s">
        <v>1365</v>
      </c>
      <c r="C396" s="5" t="s">
        <v>15</v>
      </c>
      <c r="D396" s="5"/>
      <c r="E396" s="5" t="s">
        <v>9829</v>
      </c>
      <c r="F396" s="5" t="s">
        <v>1549</v>
      </c>
      <c r="G396" s="6" t="s">
        <v>1550</v>
      </c>
      <c r="H396" s="5" t="s">
        <v>1551</v>
      </c>
      <c r="I396" s="5" t="s">
        <v>929</v>
      </c>
      <c r="J396" s="5" t="s">
        <v>1369</v>
      </c>
      <c r="K396" s="5" t="s">
        <v>1209</v>
      </c>
      <c r="L396" s="5" t="s">
        <v>1210</v>
      </c>
      <c r="M396" s="5">
        <v>3519</v>
      </c>
      <c r="N396" s="5">
        <v>1410</v>
      </c>
      <c r="O396" s="5">
        <v>60</v>
      </c>
      <c r="P396" s="5">
        <v>61</v>
      </c>
      <c r="Q396" s="5">
        <v>61</v>
      </c>
      <c r="R396" s="5">
        <v>67</v>
      </c>
      <c r="S396" s="5">
        <v>0</v>
      </c>
      <c r="T396" s="5">
        <v>0</v>
      </c>
      <c r="U396" s="5">
        <v>64</v>
      </c>
      <c r="V396" s="5">
        <v>66</v>
      </c>
      <c r="W396" s="5">
        <v>62</v>
      </c>
      <c r="X396" s="5">
        <v>66</v>
      </c>
      <c r="Y396" s="5">
        <v>67</v>
      </c>
      <c r="Z396" s="5">
        <v>0</v>
      </c>
      <c r="AA396" s="5">
        <v>0</v>
      </c>
      <c r="AB396" s="5">
        <v>65</v>
      </c>
      <c r="AC396" s="5">
        <v>66</v>
      </c>
      <c r="AD396" s="5">
        <v>61</v>
      </c>
      <c r="AE396" s="5">
        <v>67</v>
      </c>
      <c r="AF396" s="5">
        <v>66</v>
      </c>
      <c r="AG396" s="5">
        <v>0</v>
      </c>
      <c r="AH396" s="5">
        <v>0</v>
      </c>
      <c r="AI396" s="5">
        <v>65</v>
      </c>
      <c r="AJ396" s="6">
        <v>66</v>
      </c>
      <c r="AK396" s="5">
        <v>62</v>
      </c>
      <c r="AL396" s="5">
        <v>66</v>
      </c>
      <c r="AM396" s="5">
        <v>66</v>
      </c>
      <c r="AN396" s="5">
        <v>0</v>
      </c>
      <c r="AO396" s="5">
        <v>0</v>
      </c>
      <c r="AP396" s="5">
        <v>62</v>
      </c>
      <c r="AQ396" s="5">
        <v>62</v>
      </c>
      <c r="AR396" s="5">
        <v>62</v>
      </c>
      <c r="AS396" s="5">
        <v>0</v>
      </c>
      <c r="AT396" s="5">
        <f t="shared" si="6"/>
        <v>67</v>
      </c>
      <c r="AU396">
        <v>1</v>
      </c>
      <c r="AV396">
        <v>2.1883875000000001E-2</v>
      </c>
      <c r="AW396">
        <v>2.1883875000000001E-2</v>
      </c>
      <c r="AX396" s="11" t="s">
        <v>807</v>
      </c>
      <c r="AY396" t="s">
        <v>1210</v>
      </c>
    </row>
    <row r="397" spans="1:51" hidden="1" x14ac:dyDescent="0.25">
      <c r="A397" s="5" t="s">
        <v>37</v>
      </c>
      <c r="B397" s="5" t="s">
        <v>1365</v>
      </c>
      <c r="C397" s="5" t="s">
        <v>15</v>
      </c>
      <c r="D397" s="5"/>
      <c r="E397" s="5" t="s">
        <v>9829</v>
      </c>
      <c r="F397" s="5" t="s">
        <v>1552</v>
      </c>
      <c r="G397" s="6" t="s">
        <v>1553</v>
      </c>
      <c r="H397" s="5" t="s">
        <v>1554</v>
      </c>
      <c r="I397" s="5" t="s">
        <v>1135</v>
      </c>
      <c r="J397" s="5" t="s">
        <v>1369</v>
      </c>
      <c r="K397" s="5" t="s">
        <v>1209</v>
      </c>
      <c r="L397" s="5" t="s">
        <v>1333</v>
      </c>
      <c r="M397" s="5">
        <v>1589</v>
      </c>
      <c r="N397" s="5">
        <v>2095</v>
      </c>
      <c r="O397" s="5">
        <v>89</v>
      </c>
      <c r="P397" s="5">
        <v>89</v>
      </c>
      <c r="Q397" s="5">
        <v>93</v>
      </c>
      <c r="R397" s="5">
        <v>97</v>
      </c>
      <c r="S397" s="5">
        <v>0</v>
      </c>
      <c r="T397" s="5">
        <v>0</v>
      </c>
      <c r="U397" s="5">
        <v>96</v>
      </c>
      <c r="V397" s="5">
        <v>99</v>
      </c>
      <c r="W397" s="5">
        <v>93</v>
      </c>
      <c r="X397" s="5">
        <v>98</v>
      </c>
      <c r="Y397" s="5">
        <v>97</v>
      </c>
      <c r="Z397" s="5">
        <v>0</v>
      </c>
      <c r="AA397" s="5">
        <v>0</v>
      </c>
      <c r="AB397" s="5">
        <v>97</v>
      </c>
      <c r="AC397" s="5">
        <v>99</v>
      </c>
      <c r="AD397" s="5">
        <v>91</v>
      </c>
      <c r="AE397" s="5">
        <v>98</v>
      </c>
      <c r="AF397" s="5">
        <v>98</v>
      </c>
      <c r="AG397" s="5">
        <v>0</v>
      </c>
      <c r="AH397" s="5">
        <v>0</v>
      </c>
      <c r="AI397" s="5">
        <v>96</v>
      </c>
      <c r="AJ397" s="6">
        <v>98</v>
      </c>
      <c r="AK397" s="5">
        <v>92</v>
      </c>
      <c r="AL397" s="5">
        <v>99</v>
      </c>
      <c r="AM397" s="5">
        <v>100</v>
      </c>
      <c r="AN397" s="5">
        <v>0</v>
      </c>
      <c r="AO397" s="5">
        <v>0</v>
      </c>
      <c r="AP397" s="5">
        <v>92</v>
      </c>
      <c r="AQ397" s="5">
        <v>92</v>
      </c>
      <c r="AR397" s="5">
        <v>92</v>
      </c>
      <c r="AS397" s="5">
        <v>0</v>
      </c>
      <c r="AT397" s="5">
        <f t="shared" si="6"/>
        <v>100</v>
      </c>
      <c r="AU397">
        <v>1</v>
      </c>
      <c r="AV397">
        <v>1.1559175E-2</v>
      </c>
      <c r="AW397">
        <v>1.1559175E-2</v>
      </c>
      <c r="AX397" s="11" t="s">
        <v>807</v>
      </c>
      <c r="AY397" t="s">
        <v>1333</v>
      </c>
    </row>
    <row r="398" spans="1:51" hidden="1" x14ac:dyDescent="0.25">
      <c r="A398" s="5" t="s">
        <v>37</v>
      </c>
      <c r="B398" s="5" t="s">
        <v>1365</v>
      </c>
      <c r="C398" s="5" t="s">
        <v>15</v>
      </c>
      <c r="D398" s="5"/>
      <c r="E398" s="5" t="s">
        <v>9829</v>
      </c>
      <c r="F398" s="5" t="s">
        <v>1555</v>
      </c>
      <c r="G398" s="6" t="s">
        <v>1556</v>
      </c>
      <c r="H398" s="5" t="s">
        <v>1557</v>
      </c>
      <c r="I398" s="5" t="s">
        <v>1135</v>
      </c>
      <c r="J398" s="5" t="s">
        <v>1369</v>
      </c>
      <c r="K398" s="5" t="s">
        <v>1209</v>
      </c>
      <c r="L398" s="5" t="s">
        <v>1333</v>
      </c>
      <c r="M398" s="5">
        <v>1589</v>
      </c>
      <c r="N398" s="5">
        <v>2095</v>
      </c>
      <c r="O398" s="5">
        <v>89</v>
      </c>
      <c r="P398" s="5">
        <v>89</v>
      </c>
      <c r="Q398" s="5">
        <v>93</v>
      </c>
      <c r="R398" s="5">
        <v>97</v>
      </c>
      <c r="S398" s="5">
        <v>0</v>
      </c>
      <c r="T398" s="5">
        <v>0</v>
      </c>
      <c r="U398" s="5">
        <v>96</v>
      </c>
      <c r="V398" s="5">
        <v>99</v>
      </c>
      <c r="W398" s="5">
        <v>93</v>
      </c>
      <c r="X398" s="5">
        <v>98</v>
      </c>
      <c r="Y398" s="5">
        <v>97</v>
      </c>
      <c r="Z398" s="5">
        <v>0</v>
      </c>
      <c r="AA398" s="5">
        <v>0</v>
      </c>
      <c r="AB398" s="5">
        <v>97</v>
      </c>
      <c r="AC398" s="5">
        <v>99</v>
      </c>
      <c r="AD398" s="5">
        <v>91</v>
      </c>
      <c r="AE398" s="5">
        <v>98</v>
      </c>
      <c r="AF398" s="5">
        <v>98</v>
      </c>
      <c r="AG398" s="5">
        <v>0</v>
      </c>
      <c r="AH398" s="5">
        <v>0</v>
      </c>
      <c r="AI398" s="5">
        <v>96</v>
      </c>
      <c r="AJ398" s="6">
        <v>98</v>
      </c>
      <c r="AK398" s="5">
        <v>92</v>
      </c>
      <c r="AL398" s="5">
        <v>99</v>
      </c>
      <c r="AM398" s="5">
        <v>100</v>
      </c>
      <c r="AN398" s="5">
        <v>0</v>
      </c>
      <c r="AO398" s="5">
        <v>0</v>
      </c>
      <c r="AP398" s="5">
        <v>92</v>
      </c>
      <c r="AQ398" s="5">
        <v>92</v>
      </c>
      <c r="AR398" s="5">
        <v>92</v>
      </c>
      <c r="AS398" s="5">
        <v>0</v>
      </c>
      <c r="AT398" s="5">
        <f t="shared" si="6"/>
        <v>100</v>
      </c>
      <c r="AU398">
        <v>1</v>
      </c>
      <c r="AV398">
        <v>1.1559175E-2</v>
      </c>
      <c r="AW398">
        <v>1.1559175E-2</v>
      </c>
      <c r="AX398" s="11" t="s">
        <v>807</v>
      </c>
      <c r="AY398" t="s">
        <v>1333</v>
      </c>
    </row>
    <row r="399" spans="1:51" hidden="1" x14ac:dyDescent="0.25">
      <c r="A399" s="5" t="s">
        <v>37</v>
      </c>
      <c r="B399" s="5" t="s">
        <v>1365</v>
      </c>
      <c r="C399" s="5" t="s">
        <v>15</v>
      </c>
      <c r="D399" s="5"/>
      <c r="E399" s="5" t="s">
        <v>9829</v>
      </c>
      <c r="F399" s="5" t="s">
        <v>1558</v>
      </c>
      <c r="G399" s="6" t="s">
        <v>1559</v>
      </c>
      <c r="H399" s="5" t="s">
        <v>1560</v>
      </c>
      <c r="I399" s="5" t="s">
        <v>1135</v>
      </c>
      <c r="J399" s="5" t="s">
        <v>1369</v>
      </c>
      <c r="K399" s="5" t="s">
        <v>1209</v>
      </c>
      <c r="L399" s="5" t="s">
        <v>1138</v>
      </c>
      <c r="M399" s="5">
        <v>1589</v>
      </c>
      <c r="N399" s="5">
        <v>2095</v>
      </c>
      <c r="O399" s="5">
        <v>89</v>
      </c>
      <c r="P399" s="5">
        <v>89</v>
      </c>
      <c r="Q399" s="5">
        <v>93</v>
      </c>
      <c r="R399" s="5">
        <v>97</v>
      </c>
      <c r="S399" s="5">
        <v>0</v>
      </c>
      <c r="T399" s="5">
        <v>0</v>
      </c>
      <c r="U399" s="5">
        <v>96</v>
      </c>
      <c r="V399" s="5">
        <v>99</v>
      </c>
      <c r="W399" s="5">
        <v>93</v>
      </c>
      <c r="X399" s="5">
        <v>98</v>
      </c>
      <c r="Y399" s="5">
        <v>97</v>
      </c>
      <c r="Z399" s="5">
        <v>0</v>
      </c>
      <c r="AA399" s="5">
        <v>0</v>
      </c>
      <c r="AB399" s="5">
        <v>97</v>
      </c>
      <c r="AC399" s="5">
        <v>99</v>
      </c>
      <c r="AD399" s="5">
        <v>91</v>
      </c>
      <c r="AE399" s="5">
        <v>98</v>
      </c>
      <c r="AF399" s="5">
        <v>98</v>
      </c>
      <c r="AG399" s="5">
        <v>0</v>
      </c>
      <c r="AH399" s="5">
        <v>0</v>
      </c>
      <c r="AI399" s="5">
        <v>96</v>
      </c>
      <c r="AJ399" s="6">
        <v>98</v>
      </c>
      <c r="AK399" s="5">
        <v>92</v>
      </c>
      <c r="AL399" s="5">
        <v>99</v>
      </c>
      <c r="AM399" s="5">
        <v>100</v>
      </c>
      <c r="AN399" s="5">
        <v>0</v>
      </c>
      <c r="AO399" s="5">
        <v>0</v>
      </c>
      <c r="AP399" s="5">
        <v>92</v>
      </c>
      <c r="AQ399" s="5">
        <v>92</v>
      </c>
      <c r="AR399" s="5">
        <v>92</v>
      </c>
      <c r="AS399" s="5">
        <v>0</v>
      </c>
      <c r="AT399" s="5">
        <f t="shared" si="6"/>
        <v>100</v>
      </c>
      <c r="AU399">
        <v>1</v>
      </c>
      <c r="AV399">
        <v>1.1559175E-2</v>
      </c>
      <c r="AW399">
        <v>1.1559175E-2</v>
      </c>
      <c r="AX399" s="11" t="s">
        <v>832</v>
      </c>
      <c r="AY399" t="s">
        <v>1138</v>
      </c>
    </row>
    <row r="400" spans="1:51" hidden="1" x14ac:dyDescent="0.25">
      <c r="A400" s="5" t="s">
        <v>37</v>
      </c>
      <c r="B400" s="5" t="s">
        <v>1365</v>
      </c>
      <c r="C400" s="5" t="s">
        <v>15</v>
      </c>
      <c r="D400" s="5"/>
      <c r="E400" s="5" t="s">
        <v>9829</v>
      </c>
      <c r="F400" s="5" t="s">
        <v>1561</v>
      </c>
      <c r="G400" s="6" t="s">
        <v>1562</v>
      </c>
      <c r="H400" s="5" t="s">
        <v>1563</v>
      </c>
      <c r="I400" s="5" t="s">
        <v>1135</v>
      </c>
      <c r="J400" s="5" t="s">
        <v>1369</v>
      </c>
      <c r="K400" s="5" t="s">
        <v>1209</v>
      </c>
      <c r="L400" s="5" t="s">
        <v>1564</v>
      </c>
      <c r="M400" s="5">
        <v>3548</v>
      </c>
      <c r="N400" s="5">
        <v>1435</v>
      </c>
      <c r="O400" s="5">
        <v>61</v>
      </c>
      <c r="P400" s="5">
        <v>62</v>
      </c>
      <c r="Q400" s="5">
        <v>62</v>
      </c>
      <c r="R400" s="5">
        <v>68</v>
      </c>
      <c r="S400" s="5">
        <v>0</v>
      </c>
      <c r="T400" s="5">
        <v>0</v>
      </c>
      <c r="U400" s="5">
        <v>66</v>
      </c>
      <c r="V400" s="5">
        <v>67</v>
      </c>
      <c r="W400" s="5">
        <v>63</v>
      </c>
      <c r="X400" s="5">
        <v>67</v>
      </c>
      <c r="Y400" s="5">
        <v>68</v>
      </c>
      <c r="Z400" s="5">
        <v>0</v>
      </c>
      <c r="AA400" s="5">
        <v>0</v>
      </c>
      <c r="AB400" s="5">
        <v>66</v>
      </c>
      <c r="AC400" s="5">
        <v>67</v>
      </c>
      <c r="AD400" s="5">
        <v>63</v>
      </c>
      <c r="AE400" s="5">
        <v>68</v>
      </c>
      <c r="AF400" s="5">
        <v>67</v>
      </c>
      <c r="AG400" s="5">
        <v>0</v>
      </c>
      <c r="AH400" s="5">
        <v>0</v>
      </c>
      <c r="AI400" s="5">
        <v>66</v>
      </c>
      <c r="AJ400" s="6">
        <v>67</v>
      </c>
      <c r="AK400" s="5">
        <v>63</v>
      </c>
      <c r="AL400" s="5">
        <v>68</v>
      </c>
      <c r="AM400" s="5">
        <v>67</v>
      </c>
      <c r="AN400" s="5">
        <v>0</v>
      </c>
      <c r="AO400" s="5">
        <v>0</v>
      </c>
      <c r="AP400" s="5">
        <v>63</v>
      </c>
      <c r="AQ400" s="5">
        <v>63</v>
      </c>
      <c r="AR400" s="5">
        <v>63</v>
      </c>
      <c r="AS400" s="5">
        <v>0</v>
      </c>
      <c r="AT400" s="5">
        <f t="shared" si="6"/>
        <v>68</v>
      </c>
      <c r="AU400">
        <v>1</v>
      </c>
      <c r="AV400">
        <v>1.1559175E-2</v>
      </c>
      <c r="AW400">
        <v>1.1559175E-2</v>
      </c>
      <c r="AX400" s="11" t="s">
        <v>587</v>
      </c>
      <c r="AY400" t="s">
        <v>1564</v>
      </c>
    </row>
    <row r="401" spans="1:51" hidden="1" x14ac:dyDescent="0.25">
      <c r="A401" s="5" t="s">
        <v>37</v>
      </c>
      <c r="B401" s="5" t="s">
        <v>1365</v>
      </c>
      <c r="C401" s="5" t="s">
        <v>15</v>
      </c>
      <c r="D401" s="5"/>
      <c r="E401" s="5" t="s">
        <v>9829</v>
      </c>
      <c r="F401" s="5" t="s">
        <v>1565</v>
      </c>
      <c r="G401" s="6" t="s">
        <v>1566</v>
      </c>
      <c r="H401" s="5" t="s">
        <v>1567</v>
      </c>
      <c r="I401" s="5" t="s">
        <v>1135</v>
      </c>
      <c r="J401" s="5" t="s">
        <v>1369</v>
      </c>
      <c r="K401" s="5" t="s">
        <v>1209</v>
      </c>
      <c r="L401" s="5" t="s">
        <v>1214</v>
      </c>
      <c r="M401" s="5">
        <v>1433</v>
      </c>
      <c r="N401" s="5">
        <v>599</v>
      </c>
      <c r="O401" s="5">
        <v>25</v>
      </c>
      <c r="P401" s="5">
        <v>26</v>
      </c>
      <c r="Q401" s="5">
        <v>26</v>
      </c>
      <c r="R401" s="5">
        <v>29</v>
      </c>
      <c r="S401" s="5">
        <v>0</v>
      </c>
      <c r="T401" s="5">
        <v>0</v>
      </c>
      <c r="U401" s="5">
        <v>27</v>
      </c>
      <c r="V401" s="5">
        <v>28</v>
      </c>
      <c r="W401" s="5">
        <v>26</v>
      </c>
      <c r="X401" s="5">
        <v>29</v>
      </c>
      <c r="Y401" s="5">
        <v>28</v>
      </c>
      <c r="Z401" s="5">
        <v>0</v>
      </c>
      <c r="AA401" s="5">
        <v>0</v>
      </c>
      <c r="AB401" s="5">
        <v>27</v>
      </c>
      <c r="AC401" s="5">
        <v>28</v>
      </c>
      <c r="AD401" s="5">
        <v>27</v>
      </c>
      <c r="AE401" s="5">
        <v>28</v>
      </c>
      <c r="AF401" s="5">
        <v>28</v>
      </c>
      <c r="AG401" s="5">
        <v>0</v>
      </c>
      <c r="AH401" s="5">
        <v>0</v>
      </c>
      <c r="AI401" s="5">
        <v>27</v>
      </c>
      <c r="AJ401" s="6">
        <v>29</v>
      </c>
      <c r="AK401" s="5">
        <v>26</v>
      </c>
      <c r="AL401" s="5">
        <v>28</v>
      </c>
      <c r="AM401" s="5">
        <v>28</v>
      </c>
      <c r="AN401" s="5">
        <v>0</v>
      </c>
      <c r="AO401" s="5">
        <v>0</v>
      </c>
      <c r="AP401" s="5">
        <v>26</v>
      </c>
      <c r="AQ401" s="5">
        <v>27</v>
      </c>
      <c r="AR401" s="5">
        <v>26</v>
      </c>
      <c r="AS401" s="5">
        <v>0</v>
      </c>
      <c r="AT401" s="5">
        <f t="shared" si="6"/>
        <v>29</v>
      </c>
      <c r="AU401">
        <v>1</v>
      </c>
      <c r="AV401">
        <v>2.1883875000000001E-2</v>
      </c>
      <c r="AW401">
        <v>2.1883875000000001E-2</v>
      </c>
      <c r="AX401" s="11" t="s">
        <v>807</v>
      </c>
      <c r="AY401" t="s">
        <v>1214</v>
      </c>
    </row>
    <row r="402" spans="1:51" hidden="1" x14ac:dyDescent="0.25">
      <c r="A402" s="5" t="s">
        <v>37</v>
      </c>
      <c r="B402" s="5" t="s">
        <v>1365</v>
      </c>
      <c r="C402" s="5" t="s">
        <v>15</v>
      </c>
      <c r="D402" s="5"/>
      <c r="E402" s="5" t="s">
        <v>9829</v>
      </c>
      <c r="F402" s="5" t="s">
        <v>1568</v>
      </c>
      <c r="G402" s="6" t="s">
        <v>1569</v>
      </c>
      <c r="H402" s="5" t="s">
        <v>1570</v>
      </c>
      <c r="I402" s="5" t="s">
        <v>1326</v>
      </c>
      <c r="J402" s="5" t="s">
        <v>1369</v>
      </c>
      <c r="K402" s="5" t="s">
        <v>1209</v>
      </c>
      <c r="L402" s="5" t="s">
        <v>1214</v>
      </c>
      <c r="M402" s="5">
        <v>1566</v>
      </c>
      <c r="N402" s="5">
        <v>2034</v>
      </c>
      <c r="O402" s="5">
        <v>89</v>
      </c>
      <c r="P402" s="5">
        <v>89</v>
      </c>
      <c r="Q402" s="5">
        <v>93</v>
      </c>
      <c r="R402" s="5">
        <v>97</v>
      </c>
      <c r="S402" s="5">
        <v>0</v>
      </c>
      <c r="T402" s="5">
        <v>0</v>
      </c>
      <c r="U402" s="5">
        <v>96</v>
      </c>
      <c r="V402" s="5">
        <v>99</v>
      </c>
      <c r="W402" s="5">
        <v>93</v>
      </c>
      <c r="X402" s="5">
        <v>98</v>
      </c>
      <c r="Y402" s="5">
        <v>97</v>
      </c>
      <c r="Z402" s="5">
        <v>0</v>
      </c>
      <c r="AA402" s="5">
        <v>0</v>
      </c>
      <c r="AB402" s="5">
        <v>97</v>
      </c>
      <c r="AC402" s="5">
        <v>98</v>
      </c>
      <c r="AD402" s="5">
        <v>87</v>
      </c>
      <c r="AE402" s="5">
        <v>98</v>
      </c>
      <c r="AF402" s="5">
        <v>98</v>
      </c>
      <c r="AG402" s="5">
        <v>0</v>
      </c>
      <c r="AH402" s="5">
        <v>0</v>
      </c>
      <c r="AI402" s="5">
        <v>96</v>
      </c>
      <c r="AJ402" s="6">
        <v>98</v>
      </c>
      <c r="AK402" s="5">
        <v>92</v>
      </c>
      <c r="AL402" s="5">
        <v>88</v>
      </c>
      <c r="AM402" s="5">
        <v>89</v>
      </c>
      <c r="AN402" s="5">
        <v>0</v>
      </c>
      <c r="AO402" s="5">
        <v>0</v>
      </c>
      <c r="AP402" s="5">
        <v>81</v>
      </c>
      <c r="AQ402" s="5">
        <v>81</v>
      </c>
      <c r="AR402" s="5">
        <v>80</v>
      </c>
      <c r="AS402" s="5">
        <v>0</v>
      </c>
      <c r="AT402" s="5">
        <f t="shared" si="6"/>
        <v>99</v>
      </c>
      <c r="AU402">
        <v>1</v>
      </c>
      <c r="AV402">
        <v>1.1559175E-2</v>
      </c>
      <c r="AW402">
        <v>1.1559175E-2</v>
      </c>
      <c r="AX402" s="11" t="s">
        <v>807</v>
      </c>
      <c r="AY402" t="s">
        <v>1214</v>
      </c>
    </row>
    <row r="403" spans="1:51" hidden="1" x14ac:dyDescent="0.25">
      <c r="A403" s="5" t="s">
        <v>37</v>
      </c>
      <c r="B403" s="5" t="s">
        <v>1365</v>
      </c>
      <c r="C403" s="5" t="s">
        <v>15</v>
      </c>
      <c r="D403" s="5"/>
      <c r="E403" s="5" t="s">
        <v>9829</v>
      </c>
      <c r="F403" s="5" t="s">
        <v>1571</v>
      </c>
      <c r="G403" s="6" t="s">
        <v>1572</v>
      </c>
      <c r="H403" s="5" t="s">
        <v>1573</v>
      </c>
      <c r="I403" s="5" t="s">
        <v>30</v>
      </c>
      <c r="J403" s="5" t="s">
        <v>1369</v>
      </c>
      <c r="K403" s="5" t="s">
        <v>1209</v>
      </c>
      <c r="L403" s="5" t="s">
        <v>1288</v>
      </c>
      <c r="M403" s="5">
        <v>1175</v>
      </c>
      <c r="N403" s="5">
        <v>1881</v>
      </c>
      <c r="O403" s="5">
        <v>79</v>
      </c>
      <c r="P403" s="5">
        <v>81</v>
      </c>
      <c r="Q403" s="5">
        <v>83</v>
      </c>
      <c r="R403" s="5">
        <v>88</v>
      </c>
      <c r="S403" s="5">
        <v>0</v>
      </c>
      <c r="T403" s="5">
        <v>0</v>
      </c>
      <c r="U403" s="5">
        <v>86</v>
      </c>
      <c r="V403" s="5">
        <v>88</v>
      </c>
      <c r="W403" s="5">
        <v>83</v>
      </c>
      <c r="X403" s="5">
        <v>88</v>
      </c>
      <c r="Y403" s="5">
        <v>88</v>
      </c>
      <c r="Z403" s="5">
        <v>0</v>
      </c>
      <c r="AA403" s="5">
        <v>0</v>
      </c>
      <c r="AB403" s="5">
        <v>86</v>
      </c>
      <c r="AC403" s="5">
        <v>88</v>
      </c>
      <c r="AD403" s="5">
        <v>83</v>
      </c>
      <c r="AE403" s="5">
        <v>88</v>
      </c>
      <c r="AF403" s="5">
        <v>88</v>
      </c>
      <c r="AG403" s="5">
        <v>0</v>
      </c>
      <c r="AH403" s="5">
        <v>0</v>
      </c>
      <c r="AI403" s="5">
        <v>87</v>
      </c>
      <c r="AJ403" s="6">
        <v>89</v>
      </c>
      <c r="AK403" s="5">
        <v>83</v>
      </c>
      <c r="AL403" s="5">
        <v>89</v>
      </c>
      <c r="AM403" s="5">
        <v>89</v>
      </c>
      <c r="AN403" s="5">
        <v>0</v>
      </c>
      <c r="AO403" s="5">
        <v>0</v>
      </c>
      <c r="AP403" s="5">
        <v>81</v>
      </c>
      <c r="AQ403" s="5">
        <v>83</v>
      </c>
      <c r="AR403" s="5">
        <v>83</v>
      </c>
      <c r="AS403" s="5">
        <v>0</v>
      </c>
      <c r="AT403" s="5">
        <f t="shared" si="6"/>
        <v>89</v>
      </c>
      <c r="AU403">
        <v>3</v>
      </c>
      <c r="AV403">
        <v>1.1559175E-2</v>
      </c>
      <c r="AW403">
        <v>3.4677525000000001E-2</v>
      </c>
      <c r="AX403" s="11" t="s">
        <v>9782</v>
      </c>
      <c r="AY403" t="s">
        <v>1288</v>
      </c>
    </row>
    <row r="404" spans="1:51" hidden="1" x14ac:dyDescent="0.25">
      <c r="A404" s="5" t="s">
        <v>37</v>
      </c>
      <c r="B404" s="5" t="s">
        <v>1365</v>
      </c>
      <c r="C404" s="5" t="s">
        <v>15</v>
      </c>
      <c r="D404" s="5"/>
      <c r="E404" s="5" t="s">
        <v>9829</v>
      </c>
      <c r="F404" s="5" t="s">
        <v>1574</v>
      </c>
      <c r="G404" s="6" t="s">
        <v>1575</v>
      </c>
      <c r="H404" s="5" t="s">
        <v>1576</v>
      </c>
      <c r="I404" s="5" t="s">
        <v>929</v>
      </c>
      <c r="J404" s="5" t="s">
        <v>1369</v>
      </c>
      <c r="K404" s="5" t="s">
        <v>1209</v>
      </c>
      <c r="L404" s="5" t="s">
        <v>1577</v>
      </c>
      <c r="M404" s="5">
        <v>1175</v>
      </c>
      <c r="N404" s="5">
        <v>1881</v>
      </c>
      <c r="O404" s="5">
        <v>79</v>
      </c>
      <c r="P404" s="5">
        <v>81</v>
      </c>
      <c r="Q404" s="5">
        <v>83</v>
      </c>
      <c r="R404" s="5">
        <v>88</v>
      </c>
      <c r="S404" s="5">
        <v>0</v>
      </c>
      <c r="T404" s="5">
        <v>0</v>
      </c>
      <c r="U404" s="5">
        <v>86</v>
      </c>
      <c r="V404" s="5">
        <v>88</v>
      </c>
      <c r="W404" s="5">
        <v>83</v>
      </c>
      <c r="X404" s="5">
        <v>88</v>
      </c>
      <c r="Y404" s="5">
        <v>88</v>
      </c>
      <c r="Z404" s="5">
        <v>0</v>
      </c>
      <c r="AA404" s="5">
        <v>0</v>
      </c>
      <c r="AB404" s="5">
        <v>86</v>
      </c>
      <c r="AC404" s="5">
        <v>88</v>
      </c>
      <c r="AD404" s="5">
        <v>83</v>
      </c>
      <c r="AE404" s="5">
        <v>88</v>
      </c>
      <c r="AF404" s="5">
        <v>88</v>
      </c>
      <c r="AG404" s="5">
        <v>0</v>
      </c>
      <c r="AH404" s="5">
        <v>0</v>
      </c>
      <c r="AI404" s="5">
        <v>87</v>
      </c>
      <c r="AJ404" s="6">
        <v>89</v>
      </c>
      <c r="AK404" s="5">
        <v>83</v>
      </c>
      <c r="AL404" s="5">
        <v>89</v>
      </c>
      <c r="AM404" s="5">
        <v>89</v>
      </c>
      <c r="AN404" s="5">
        <v>0</v>
      </c>
      <c r="AO404" s="5">
        <v>0</v>
      </c>
      <c r="AP404" s="5">
        <v>81</v>
      </c>
      <c r="AQ404" s="5">
        <v>83</v>
      </c>
      <c r="AR404" s="5">
        <v>83</v>
      </c>
      <c r="AS404" s="5">
        <v>0</v>
      </c>
      <c r="AT404" s="5">
        <f t="shared" si="6"/>
        <v>89</v>
      </c>
      <c r="AU404">
        <v>1</v>
      </c>
      <c r="AV404">
        <v>1.1559175E-2</v>
      </c>
      <c r="AW404">
        <v>1.1559175E-2</v>
      </c>
      <c r="AX404" s="11" t="s">
        <v>10048</v>
      </c>
      <c r="AY404" t="s">
        <v>1577</v>
      </c>
    </row>
    <row r="405" spans="1:51" hidden="1" x14ac:dyDescent="0.25">
      <c r="A405" s="5" t="s">
        <v>37</v>
      </c>
      <c r="B405" s="5" t="s">
        <v>1365</v>
      </c>
      <c r="C405" s="5" t="s">
        <v>15</v>
      </c>
      <c r="D405" s="5"/>
      <c r="E405" s="5" t="s">
        <v>9829</v>
      </c>
      <c r="F405" s="5" t="s">
        <v>1578</v>
      </c>
      <c r="G405" s="6" t="s">
        <v>1579</v>
      </c>
      <c r="H405" s="5" t="s">
        <v>1580</v>
      </c>
      <c r="I405" s="5" t="s">
        <v>929</v>
      </c>
      <c r="J405" s="5" t="s">
        <v>1369</v>
      </c>
      <c r="K405" s="5" t="s">
        <v>1209</v>
      </c>
      <c r="L405" s="5" t="s">
        <v>1581</v>
      </c>
      <c r="M405" s="5">
        <v>4686</v>
      </c>
      <c r="N405" s="5">
        <v>4568</v>
      </c>
      <c r="O405" s="5">
        <v>192</v>
      </c>
      <c r="P405" s="5">
        <v>196</v>
      </c>
      <c r="Q405" s="5">
        <v>200</v>
      </c>
      <c r="R405" s="5">
        <v>215</v>
      </c>
      <c r="S405" s="5">
        <v>0</v>
      </c>
      <c r="T405" s="5">
        <v>0</v>
      </c>
      <c r="U405" s="5">
        <v>210</v>
      </c>
      <c r="V405" s="5">
        <v>215</v>
      </c>
      <c r="W405" s="5">
        <v>200</v>
      </c>
      <c r="X405" s="5">
        <v>215</v>
      </c>
      <c r="Y405" s="5">
        <v>215</v>
      </c>
      <c r="Z405" s="5">
        <v>0</v>
      </c>
      <c r="AA405" s="5">
        <v>0</v>
      </c>
      <c r="AB405" s="5">
        <v>210</v>
      </c>
      <c r="AC405" s="5">
        <v>215</v>
      </c>
      <c r="AD405" s="5">
        <v>200</v>
      </c>
      <c r="AE405" s="5">
        <v>215</v>
      </c>
      <c r="AF405" s="5">
        <v>215</v>
      </c>
      <c r="AG405" s="5">
        <v>0</v>
      </c>
      <c r="AH405" s="5">
        <v>0</v>
      </c>
      <c r="AI405" s="5">
        <v>210</v>
      </c>
      <c r="AJ405" s="6">
        <v>215</v>
      </c>
      <c r="AK405" s="5">
        <v>201</v>
      </c>
      <c r="AL405" s="5">
        <v>215</v>
      </c>
      <c r="AM405" s="5">
        <v>215</v>
      </c>
      <c r="AN405" s="5">
        <v>0</v>
      </c>
      <c r="AO405" s="5">
        <v>0</v>
      </c>
      <c r="AP405" s="5">
        <v>196</v>
      </c>
      <c r="AQ405" s="5">
        <v>201</v>
      </c>
      <c r="AR405" s="5">
        <v>202</v>
      </c>
      <c r="AS405" s="5">
        <v>0</v>
      </c>
      <c r="AT405" s="5">
        <f t="shared" si="6"/>
        <v>215</v>
      </c>
      <c r="AU405">
        <v>2</v>
      </c>
      <c r="AV405">
        <v>1.1559175E-2</v>
      </c>
      <c r="AW405">
        <v>2.3118349999999999E-2</v>
      </c>
      <c r="AX405" s="11" t="s">
        <v>832</v>
      </c>
      <c r="AY405" t="s">
        <v>1581</v>
      </c>
    </row>
    <row r="406" spans="1:51" hidden="1" x14ac:dyDescent="0.25">
      <c r="A406" s="5" t="s">
        <v>37</v>
      </c>
      <c r="B406" s="5" t="s">
        <v>1365</v>
      </c>
      <c r="C406" s="5" t="s">
        <v>15</v>
      </c>
      <c r="D406" s="5"/>
      <c r="E406" s="5" t="s">
        <v>9829</v>
      </c>
      <c r="F406" s="5" t="s">
        <v>1582</v>
      </c>
      <c r="G406" s="6" t="s">
        <v>1583</v>
      </c>
      <c r="H406" s="5" t="s">
        <v>1584</v>
      </c>
      <c r="I406" s="5" t="s">
        <v>1520</v>
      </c>
      <c r="J406" s="5" t="s">
        <v>1369</v>
      </c>
      <c r="K406" s="5" t="s">
        <v>1209</v>
      </c>
      <c r="L406" s="5" t="s">
        <v>1581</v>
      </c>
      <c r="M406" s="5">
        <v>1175</v>
      </c>
      <c r="N406" s="5">
        <v>1881</v>
      </c>
      <c r="O406" s="5">
        <v>79</v>
      </c>
      <c r="P406" s="5">
        <v>81</v>
      </c>
      <c r="Q406" s="5">
        <v>83</v>
      </c>
      <c r="R406" s="5">
        <v>88</v>
      </c>
      <c r="S406" s="5">
        <v>0</v>
      </c>
      <c r="T406" s="5">
        <v>0</v>
      </c>
      <c r="U406" s="5">
        <v>86</v>
      </c>
      <c r="V406" s="5">
        <v>88</v>
      </c>
      <c r="W406" s="5">
        <v>83</v>
      </c>
      <c r="X406" s="5">
        <v>88</v>
      </c>
      <c r="Y406" s="5">
        <v>88</v>
      </c>
      <c r="Z406" s="5">
        <v>0</v>
      </c>
      <c r="AA406" s="5">
        <v>0</v>
      </c>
      <c r="AB406" s="5">
        <v>86</v>
      </c>
      <c r="AC406" s="5">
        <v>88</v>
      </c>
      <c r="AD406" s="5">
        <v>83</v>
      </c>
      <c r="AE406" s="5">
        <v>88</v>
      </c>
      <c r="AF406" s="5">
        <v>88</v>
      </c>
      <c r="AG406" s="5">
        <v>0</v>
      </c>
      <c r="AH406" s="5">
        <v>0</v>
      </c>
      <c r="AI406" s="5">
        <v>87</v>
      </c>
      <c r="AJ406" s="6">
        <v>89</v>
      </c>
      <c r="AK406" s="5">
        <v>83</v>
      </c>
      <c r="AL406" s="5">
        <v>89</v>
      </c>
      <c r="AM406" s="5">
        <v>89</v>
      </c>
      <c r="AN406" s="5">
        <v>0</v>
      </c>
      <c r="AO406" s="5">
        <v>0</v>
      </c>
      <c r="AP406" s="5">
        <v>81</v>
      </c>
      <c r="AQ406" s="5">
        <v>83</v>
      </c>
      <c r="AR406" s="5">
        <v>83</v>
      </c>
      <c r="AS406" s="5">
        <v>0</v>
      </c>
      <c r="AT406" s="5">
        <f t="shared" si="6"/>
        <v>89</v>
      </c>
      <c r="AU406">
        <v>1</v>
      </c>
      <c r="AV406">
        <v>1.1559175E-2</v>
      </c>
      <c r="AW406">
        <v>1.1559175E-2</v>
      </c>
      <c r="AX406" s="11" t="s">
        <v>832</v>
      </c>
      <c r="AY406" t="s">
        <v>1581</v>
      </c>
    </row>
    <row r="407" spans="1:51" hidden="1" x14ac:dyDescent="0.25">
      <c r="A407" s="5" t="s">
        <v>37</v>
      </c>
      <c r="B407" s="5" t="s">
        <v>1365</v>
      </c>
      <c r="C407" s="5" t="s">
        <v>15</v>
      </c>
      <c r="D407" s="5"/>
      <c r="E407" s="5" t="s">
        <v>9829</v>
      </c>
      <c r="F407" s="5" t="s">
        <v>1585</v>
      </c>
      <c r="G407" s="6" t="s">
        <v>1586</v>
      </c>
      <c r="H407" s="5" t="s">
        <v>1587</v>
      </c>
      <c r="I407" s="5" t="s">
        <v>929</v>
      </c>
      <c r="J407" s="5" t="s">
        <v>1369</v>
      </c>
      <c r="K407" s="5" t="s">
        <v>1209</v>
      </c>
      <c r="L407" s="5" t="s">
        <v>1581</v>
      </c>
      <c r="M407" s="5">
        <v>1175</v>
      </c>
      <c r="N407" s="5">
        <v>1881</v>
      </c>
      <c r="O407" s="5">
        <v>79</v>
      </c>
      <c r="P407" s="5">
        <v>81</v>
      </c>
      <c r="Q407" s="5">
        <v>83</v>
      </c>
      <c r="R407" s="5">
        <v>88</v>
      </c>
      <c r="S407" s="5">
        <v>0</v>
      </c>
      <c r="T407" s="5">
        <v>0</v>
      </c>
      <c r="U407" s="5">
        <v>86</v>
      </c>
      <c r="V407" s="5">
        <v>88</v>
      </c>
      <c r="W407" s="5">
        <v>83</v>
      </c>
      <c r="X407" s="5">
        <v>88</v>
      </c>
      <c r="Y407" s="5">
        <v>88</v>
      </c>
      <c r="Z407" s="5">
        <v>0</v>
      </c>
      <c r="AA407" s="5">
        <v>0</v>
      </c>
      <c r="AB407" s="5">
        <v>86</v>
      </c>
      <c r="AC407" s="5">
        <v>88</v>
      </c>
      <c r="AD407" s="5">
        <v>83</v>
      </c>
      <c r="AE407" s="5">
        <v>88</v>
      </c>
      <c r="AF407" s="5">
        <v>88</v>
      </c>
      <c r="AG407" s="5">
        <v>0</v>
      </c>
      <c r="AH407" s="5">
        <v>0</v>
      </c>
      <c r="AI407" s="5">
        <v>87</v>
      </c>
      <c r="AJ407" s="6">
        <v>89</v>
      </c>
      <c r="AK407" s="5">
        <v>83</v>
      </c>
      <c r="AL407" s="5">
        <v>89</v>
      </c>
      <c r="AM407" s="5">
        <v>89</v>
      </c>
      <c r="AN407" s="5">
        <v>0</v>
      </c>
      <c r="AO407" s="5">
        <v>0</v>
      </c>
      <c r="AP407" s="5">
        <v>81</v>
      </c>
      <c r="AQ407" s="5">
        <v>83</v>
      </c>
      <c r="AR407" s="5">
        <v>83</v>
      </c>
      <c r="AS407" s="5">
        <v>0</v>
      </c>
      <c r="AT407" s="5">
        <f t="shared" si="6"/>
        <v>89</v>
      </c>
      <c r="AU407">
        <v>1</v>
      </c>
      <c r="AV407">
        <v>1.1559175E-2</v>
      </c>
      <c r="AW407">
        <v>1.1559175E-2</v>
      </c>
      <c r="AX407" s="11" t="s">
        <v>832</v>
      </c>
      <c r="AY407" t="s">
        <v>1581</v>
      </c>
    </row>
    <row r="408" spans="1:51" hidden="1" x14ac:dyDescent="0.25">
      <c r="A408" s="5" t="s">
        <v>37</v>
      </c>
      <c r="B408" s="5" t="s">
        <v>1365</v>
      </c>
      <c r="C408" s="5" t="s">
        <v>15</v>
      </c>
      <c r="D408" s="5"/>
      <c r="E408" s="5" t="s">
        <v>9829</v>
      </c>
      <c r="F408" s="5" t="s">
        <v>1588</v>
      </c>
      <c r="G408" s="6" t="s">
        <v>1589</v>
      </c>
      <c r="H408" s="5" t="s">
        <v>1590</v>
      </c>
      <c r="I408" s="5" t="s">
        <v>929</v>
      </c>
      <c r="J408" s="5" t="s">
        <v>1369</v>
      </c>
      <c r="K408" s="5" t="s">
        <v>1209</v>
      </c>
      <c r="L408" s="5" t="s">
        <v>1581</v>
      </c>
      <c r="M408" s="5">
        <v>1175</v>
      </c>
      <c r="N408" s="5">
        <v>1881</v>
      </c>
      <c r="O408" s="5">
        <v>79</v>
      </c>
      <c r="P408" s="5">
        <v>81</v>
      </c>
      <c r="Q408" s="5">
        <v>83</v>
      </c>
      <c r="R408" s="5">
        <v>88</v>
      </c>
      <c r="S408" s="5">
        <v>0</v>
      </c>
      <c r="T408" s="5">
        <v>0</v>
      </c>
      <c r="U408" s="5">
        <v>86</v>
      </c>
      <c r="V408" s="5">
        <v>88</v>
      </c>
      <c r="W408" s="5">
        <v>83</v>
      </c>
      <c r="X408" s="5">
        <v>88</v>
      </c>
      <c r="Y408" s="5">
        <v>88</v>
      </c>
      <c r="Z408" s="5">
        <v>0</v>
      </c>
      <c r="AA408" s="5">
        <v>0</v>
      </c>
      <c r="AB408" s="5">
        <v>86</v>
      </c>
      <c r="AC408" s="5">
        <v>88</v>
      </c>
      <c r="AD408" s="5">
        <v>83</v>
      </c>
      <c r="AE408" s="5">
        <v>88</v>
      </c>
      <c r="AF408" s="5">
        <v>88</v>
      </c>
      <c r="AG408" s="5">
        <v>0</v>
      </c>
      <c r="AH408" s="5">
        <v>0</v>
      </c>
      <c r="AI408" s="5">
        <v>87</v>
      </c>
      <c r="AJ408" s="6">
        <v>89</v>
      </c>
      <c r="AK408" s="5">
        <v>83</v>
      </c>
      <c r="AL408" s="5">
        <v>89</v>
      </c>
      <c r="AM408" s="5">
        <v>89</v>
      </c>
      <c r="AN408" s="5">
        <v>0</v>
      </c>
      <c r="AO408" s="5">
        <v>0</v>
      </c>
      <c r="AP408" s="5">
        <v>81</v>
      </c>
      <c r="AQ408" s="5">
        <v>83</v>
      </c>
      <c r="AR408" s="5">
        <v>83</v>
      </c>
      <c r="AS408" s="5">
        <v>0</v>
      </c>
      <c r="AT408" s="5">
        <f t="shared" si="6"/>
        <v>89</v>
      </c>
      <c r="AU408">
        <v>1</v>
      </c>
      <c r="AV408">
        <v>1.1559175E-2</v>
      </c>
      <c r="AW408">
        <v>1.1559175E-2</v>
      </c>
      <c r="AX408" s="11" t="s">
        <v>832</v>
      </c>
      <c r="AY408" t="s">
        <v>1581</v>
      </c>
    </row>
    <row r="409" spans="1:51" hidden="1" x14ac:dyDescent="0.25">
      <c r="A409" s="5" t="s">
        <v>37</v>
      </c>
      <c r="B409" s="5" t="s">
        <v>1365</v>
      </c>
      <c r="C409" s="5" t="s">
        <v>15</v>
      </c>
      <c r="D409" s="5"/>
      <c r="E409" s="5" t="s">
        <v>9829</v>
      </c>
      <c r="F409" s="5" t="s">
        <v>1591</v>
      </c>
      <c r="G409" s="6" t="s">
        <v>1592</v>
      </c>
      <c r="H409" s="5" t="s">
        <v>1593</v>
      </c>
      <c r="I409" s="5" t="s">
        <v>1594</v>
      </c>
      <c r="J409" s="5" t="s">
        <v>1369</v>
      </c>
      <c r="K409" s="5" t="s">
        <v>1209</v>
      </c>
      <c r="L409" s="5" t="s">
        <v>1431</v>
      </c>
      <c r="M409" s="5">
        <v>1175</v>
      </c>
      <c r="N409" s="5">
        <v>1881</v>
      </c>
      <c r="O409" s="5">
        <v>79</v>
      </c>
      <c r="P409" s="5">
        <v>81</v>
      </c>
      <c r="Q409" s="5">
        <v>83</v>
      </c>
      <c r="R409" s="5">
        <v>88</v>
      </c>
      <c r="S409" s="5">
        <v>0</v>
      </c>
      <c r="T409" s="5">
        <v>0</v>
      </c>
      <c r="U409" s="5">
        <v>86</v>
      </c>
      <c r="V409" s="5">
        <v>88</v>
      </c>
      <c r="W409" s="5">
        <v>83</v>
      </c>
      <c r="X409" s="5">
        <v>88</v>
      </c>
      <c r="Y409" s="5">
        <v>88</v>
      </c>
      <c r="Z409" s="5">
        <v>0</v>
      </c>
      <c r="AA409" s="5">
        <v>0</v>
      </c>
      <c r="AB409" s="5">
        <v>86</v>
      </c>
      <c r="AC409" s="5">
        <v>88</v>
      </c>
      <c r="AD409" s="5">
        <v>83</v>
      </c>
      <c r="AE409" s="5">
        <v>88</v>
      </c>
      <c r="AF409" s="5">
        <v>88</v>
      </c>
      <c r="AG409" s="5">
        <v>0</v>
      </c>
      <c r="AH409" s="5">
        <v>0</v>
      </c>
      <c r="AI409" s="5">
        <v>87</v>
      </c>
      <c r="AJ409" s="6">
        <v>89</v>
      </c>
      <c r="AK409" s="5">
        <v>83</v>
      </c>
      <c r="AL409" s="5">
        <v>89</v>
      </c>
      <c r="AM409" s="5">
        <v>89</v>
      </c>
      <c r="AN409" s="5">
        <v>0</v>
      </c>
      <c r="AO409" s="5">
        <v>0</v>
      </c>
      <c r="AP409" s="5">
        <v>81</v>
      </c>
      <c r="AQ409" s="5">
        <v>83</v>
      </c>
      <c r="AR409" s="5">
        <v>83</v>
      </c>
      <c r="AS409" s="5">
        <v>0</v>
      </c>
      <c r="AT409" s="5">
        <f t="shared" si="6"/>
        <v>89</v>
      </c>
      <c r="AU409">
        <v>1</v>
      </c>
      <c r="AV409">
        <v>1.1559175E-2</v>
      </c>
      <c r="AW409">
        <v>1.1559175E-2</v>
      </c>
      <c r="AX409" s="11" t="s">
        <v>10045</v>
      </c>
      <c r="AY409" t="s">
        <v>1431</v>
      </c>
    </row>
    <row r="410" spans="1:51" hidden="1" x14ac:dyDescent="0.25">
      <c r="A410" s="5" t="s">
        <v>37</v>
      </c>
      <c r="B410" s="5" t="s">
        <v>1365</v>
      </c>
      <c r="C410" s="5" t="s">
        <v>15</v>
      </c>
      <c r="D410" s="5"/>
      <c r="E410" s="5" t="s">
        <v>9829</v>
      </c>
      <c r="F410" s="5" t="s">
        <v>1595</v>
      </c>
      <c r="G410" s="6" t="s">
        <v>1596</v>
      </c>
      <c r="H410" s="5" t="s">
        <v>1597</v>
      </c>
      <c r="I410" s="5" t="s">
        <v>929</v>
      </c>
      <c r="J410" s="5" t="s">
        <v>1369</v>
      </c>
      <c r="K410" s="5" t="s">
        <v>1209</v>
      </c>
      <c r="L410" s="5" t="s">
        <v>1581</v>
      </c>
      <c r="M410" s="5">
        <v>1175</v>
      </c>
      <c r="N410" s="5">
        <v>1881</v>
      </c>
      <c r="O410" s="5">
        <v>79</v>
      </c>
      <c r="P410" s="5">
        <v>81</v>
      </c>
      <c r="Q410" s="5">
        <v>83</v>
      </c>
      <c r="R410" s="5">
        <v>88</v>
      </c>
      <c r="S410" s="5">
        <v>0</v>
      </c>
      <c r="T410" s="5">
        <v>0</v>
      </c>
      <c r="U410" s="5">
        <v>86</v>
      </c>
      <c r="V410" s="5">
        <v>88</v>
      </c>
      <c r="W410" s="5">
        <v>83</v>
      </c>
      <c r="X410" s="5">
        <v>88</v>
      </c>
      <c r="Y410" s="5">
        <v>88</v>
      </c>
      <c r="Z410" s="5">
        <v>0</v>
      </c>
      <c r="AA410" s="5">
        <v>0</v>
      </c>
      <c r="AB410" s="5">
        <v>86</v>
      </c>
      <c r="AC410" s="5">
        <v>88</v>
      </c>
      <c r="AD410" s="5">
        <v>83</v>
      </c>
      <c r="AE410" s="5">
        <v>88</v>
      </c>
      <c r="AF410" s="5">
        <v>88</v>
      </c>
      <c r="AG410" s="5">
        <v>0</v>
      </c>
      <c r="AH410" s="5">
        <v>0</v>
      </c>
      <c r="AI410" s="5">
        <v>87</v>
      </c>
      <c r="AJ410" s="6">
        <v>89</v>
      </c>
      <c r="AK410" s="5">
        <v>83</v>
      </c>
      <c r="AL410" s="5">
        <v>89</v>
      </c>
      <c r="AM410" s="5">
        <v>89</v>
      </c>
      <c r="AN410" s="5">
        <v>0</v>
      </c>
      <c r="AO410" s="5">
        <v>0</v>
      </c>
      <c r="AP410" s="5">
        <v>81</v>
      </c>
      <c r="AQ410" s="5">
        <v>83</v>
      </c>
      <c r="AR410" s="5">
        <v>83</v>
      </c>
      <c r="AS410" s="5">
        <v>0</v>
      </c>
      <c r="AT410" s="5">
        <f t="shared" si="6"/>
        <v>89</v>
      </c>
      <c r="AU410">
        <v>1</v>
      </c>
      <c r="AV410">
        <v>1.1559175E-2</v>
      </c>
      <c r="AW410">
        <v>1.1559175E-2</v>
      </c>
      <c r="AX410" s="11" t="s">
        <v>832</v>
      </c>
      <c r="AY410" t="s">
        <v>1581</v>
      </c>
    </row>
    <row r="411" spans="1:51" hidden="1" x14ac:dyDescent="0.25">
      <c r="A411" s="5" t="s">
        <v>37</v>
      </c>
      <c r="B411" s="5" t="s">
        <v>1365</v>
      </c>
      <c r="C411" s="5" t="s">
        <v>15</v>
      </c>
      <c r="D411" s="5"/>
      <c r="E411" s="5" t="s">
        <v>9829</v>
      </c>
      <c r="F411" s="5" t="s">
        <v>1598</v>
      </c>
      <c r="G411" s="6" t="s">
        <v>1599</v>
      </c>
      <c r="H411" s="5" t="s">
        <v>1600</v>
      </c>
      <c r="I411" s="5" t="s">
        <v>1520</v>
      </c>
      <c r="J411" s="5" t="s">
        <v>1369</v>
      </c>
      <c r="K411" s="5" t="s">
        <v>1209</v>
      </c>
      <c r="L411" s="5" t="s">
        <v>1581</v>
      </c>
      <c r="M411" s="5">
        <v>4686</v>
      </c>
      <c r="N411" s="5">
        <v>4568</v>
      </c>
      <c r="O411" s="5">
        <v>192</v>
      </c>
      <c r="P411" s="5">
        <v>196</v>
      </c>
      <c r="Q411" s="5">
        <v>200</v>
      </c>
      <c r="R411" s="5">
        <v>215</v>
      </c>
      <c r="S411" s="5">
        <v>0</v>
      </c>
      <c r="T411" s="5">
        <v>0</v>
      </c>
      <c r="U411" s="5">
        <v>210</v>
      </c>
      <c r="V411" s="5">
        <v>215</v>
      </c>
      <c r="W411" s="5">
        <v>200</v>
      </c>
      <c r="X411" s="5">
        <v>215</v>
      </c>
      <c r="Y411" s="5">
        <v>215</v>
      </c>
      <c r="Z411" s="5">
        <v>0</v>
      </c>
      <c r="AA411" s="5">
        <v>0</v>
      </c>
      <c r="AB411" s="5">
        <v>210</v>
      </c>
      <c r="AC411" s="5">
        <v>215</v>
      </c>
      <c r="AD411" s="5">
        <v>200</v>
      </c>
      <c r="AE411" s="5">
        <v>215</v>
      </c>
      <c r="AF411" s="5">
        <v>215</v>
      </c>
      <c r="AG411" s="5">
        <v>0</v>
      </c>
      <c r="AH411" s="5">
        <v>0</v>
      </c>
      <c r="AI411" s="5">
        <v>210</v>
      </c>
      <c r="AJ411" s="6">
        <v>215</v>
      </c>
      <c r="AK411" s="5">
        <v>201</v>
      </c>
      <c r="AL411" s="5">
        <v>215</v>
      </c>
      <c r="AM411" s="5">
        <v>215</v>
      </c>
      <c r="AN411" s="5">
        <v>0</v>
      </c>
      <c r="AO411" s="5">
        <v>0</v>
      </c>
      <c r="AP411" s="5">
        <v>196</v>
      </c>
      <c r="AQ411" s="5">
        <v>201</v>
      </c>
      <c r="AR411" s="5">
        <v>202</v>
      </c>
      <c r="AS411" s="5">
        <v>0</v>
      </c>
      <c r="AT411" s="5">
        <f t="shared" si="6"/>
        <v>215</v>
      </c>
      <c r="AU411">
        <v>2</v>
      </c>
      <c r="AV411">
        <v>1.1559175E-2</v>
      </c>
      <c r="AW411">
        <v>2.3118349999999999E-2</v>
      </c>
      <c r="AX411" s="11" t="s">
        <v>832</v>
      </c>
      <c r="AY411" t="s">
        <v>1581</v>
      </c>
    </row>
    <row r="412" spans="1:51" hidden="1" x14ac:dyDescent="0.25">
      <c r="A412" s="5" t="s">
        <v>37</v>
      </c>
      <c r="B412" s="5" t="s">
        <v>1365</v>
      </c>
      <c r="C412" s="5" t="s">
        <v>15</v>
      </c>
      <c r="D412" s="5"/>
      <c r="E412" s="5" t="s">
        <v>9829</v>
      </c>
      <c r="F412" s="5" t="s">
        <v>1601</v>
      </c>
      <c r="G412" s="6" t="s">
        <v>1602</v>
      </c>
      <c r="H412" s="5" t="s">
        <v>1603</v>
      </c>
      <c r="I412" s="5" t="s">
        <v>1135</v>
      </c>
      <c r="J412" s="5" t="s">
        <v>1369</v>
      </c>
      <c r="K412" s="5" t="s">
        <v>1209</v>
      </c>
      <c r="L412" s="5" t="s">
        <v>1604</v>
      </c>
      <c r="M412" s="5">
        <v>4686</v>
      </c>
      <c r="N412" s="5">
        <v>4568</v>
      </c>
      <c r="O412" s="5">
        <v>192</v>
      </c>
      <c r="P412" s="5">
        <v>196</v>
      </c>
      <c r="Q412" s="5">
        <v>200</v>
      </c>
      <c r="R412" s="5">
        <v>215</v>
      </c>
      <c r="S412" s="5">
        <v>0</v>
      </c>
      <c r="T412" s="5">
        <v>0</v>
      </c>
      <c r="U412" s="5">
        <v>210</v>
      </c>
      <c r="V412" s="5">
        <v>215</v>
      </c>
      <c r="W412" s="5">
        <v>200</v>
      </c>
      <c r="X412" s="5">
        <v>215</v>
      </c>
      <c r="Y412" s="5">
        <v>215</v>
      </c>
      <c r="Z412" s="5">
        <v>0</v>
      </c>
      <c r="AA412" s="5">
        <v>0</v>
      </c>
      <c r="AB412" s="5">
        <v>210</v>
      </c>
      <c r="AC412" s="5">
        <v>215</v>
      </c>
      <c r="AD412" s="5">
        <v>200</v>
      </c>
      <c r="AE412" s="5">
        <v>215</v>
      </c>
      <c r="AF412" s="5">
        <v>215</v>
      </c>
      <c r="AG412" s="5">
        <v>0</v>
      </c>
      <c r="AH412" s="5">
        <v>0</v>
      </c>
      <c r="AI412" s="5">
        <v>210</v>
      </c>
      <c r="AJ412" s="6">
        <v>215</v>
      </c>
      <c r="AK412" s="5">
        <v>201</v>
      </c>
      <c r="AL412" s="5">
        <v>215</v>
      </c>
      <c r="AM412" s="5">
        <v>215</v>
      </c>
      <c r="AN412" s="5">
        <v>0</v>
      </c>
      <c r="AO412" s="5">
        <v>0</v>
      </c>
      <c r="AP412" s="5">
        <v>196</v>
      </c>
      <c r="AQ412" s="5">
        <v>201</v>
      </c>
      <c r="AR412" s="5">
        <v>202</v>
      </c>
      <c r="AS412" s="5">
        <v>0</v>
      </c>
      <c r="AT412" s="5">
        <f t="shared" si="6"/>
        <v>215</v>
      </c>
      <c r="AU412">
        <v>3</v>
      </c>
      <c r="AV412">
        <v>1.1559175E-2</v>
      </c>
      <c r="AW412">
        <v>3.4677525000000001E-2</v>
      </c>
      <c r="AX412" s="11" t="s">
        <v>10045</v>
      </c>
      <c r="AY412" t="s">
        <v>1604</v>
      </c>
    </row>
    <row r="413" spans="1:51" hidden="1" x14ac:dyDescent="0.25">
      <c r="A413" s="5" t="s">
        <v>37</v>
      </c>
      <c r="B413" s="5" t="s">
        <v>1365</v>
      </c>
      <c r="C413" s="5" t="s">
        <v>15</v>
      </c>
      <c r="D413" s="5"/>
      <c r="E413" s="5" t="s">
        <v>9829</v>
      </c>
      <c r="F413" s="5" t="s">
        <v>1605</v>
      </c>
      <c r="G413" s="6" t="s">
        <v>1606</v>
      </c>
      <c r="H413" s="5" t="s">
        <v>1607</v>
      </c>
      <c r="I413" s="5" t="s">
        <v>17</v>
      </c>
      <c r="J413" s="5" t="s">
        <v>1369</v>
      </c>
      <c r="K413" s="5" t="s">
        <v>1209</v>
      </c>
      <c r="L413" s="5" t="s">
        <v>1604</v>
      </c>
      <c r="M413" s="5">
        <v>4686</v>
      </c>
      <c r="N413" s="5">
        <v>4568</v>
      </c>
      <c r="O413" s="5">
        <v>192</v>
      </c>
      <c r="P413" s="5">
        <v>196</v>
      </c>
      <c r="Q413" s="5">
        <v>200</v>
      </c>
      <c r="R413" s="5">
        <v>215</v>
      </c>
      <c r="S413" s="5">
        <v>0</v>
      </c>
      <c r="T413" s="5">
        <v>0</v>
      </c>
      <c r="U413" s="5">
        <v>210</v>
      </c>
      <c r="V413" s="5">
        <v>215</v>
      </c>
      <c r="W413" s="5">
        <v>200</v>
      </c>
      <c r="X413" s="5">
        <v>215</v>
      </c>
      <c r="Y413" s="5">
        <v>215</v>
      </c>
      <c r="Z413" s="5">
        <v>0</v>
      </c>
      <c r="AA413" s="5">
        <v>0</v>
      </c>
      <c r="AB413" s="5">
        <v>210</v>
      </c>
      <c r="AC413" s="5">
        <v>215</v>
      </c>
      <c r="AD413" s="5">
        <v>200</v>
      </c>
      <c r="AE413" s="5">
        <v>215</v>
      </c>
      <c r="AF413" s="5">
        <v>215</v>
      </c>
      <c r="AG413" s="5">
        <v>0</v>
      </c>
      <c r="AH413" s="5">
        <v>0</v>
      </c>
      <c r="AI413" s="5">
        <v>210</v>
      </c>
      <c r="AJ413" s="6">
        <v>215</v>
      </c>
      <c r="AK413" s="5">
        <v>201</v>
      </c>
      <c r="AL413" s="5">
        <v>215</v>
      </c>
      <c r="AM413" s="5">
        <v>215</v>
      </c>
      <c r="AN413" s="5">
        <v>0</v>
      </c>
      <c r="AO413" s="5">
        <v>0</v>
      </c>
      <c r="AP413" s="5">
        <v>196</v>
      </c>
      <c r="AQ413" s="5">
        <v>201</v>
      </c>
      <c r="AR413" s="5">
        <v>202</v>
      </c>
      <c r="AS413" s="5">
        <v>0</v>
      </c>
      <c r="AT413" s="5">
        <f t="shared" si="6"/>
        <v>215</v>
      </c>
      <c r="AU413">
        <v>11</v>
      </c>
      <c r="AV413">
        <v>1.1559175E-2</v>
      </c>
      <c r="AW413">
        <v>0.127150925</v>
      </c>
      <c r="AX413" s="11" t="s">
        <v>10045</v>
      </c>
      <c r="AY413" t="s">
        <v>1604</v>
      </c>
    </row>
    <row r="414" spans="1:51" hidden="1" x14ac:dyDescent="0.25">
      <c r="A414" s="5" t="s">
        <v>37</v>
      </c>
      <c r="B414" s="5" t="s">
        <v>1365</v>
      </c>
      <c r="C414" s="5" t="s">
        <v>15</v>
      </c>
      <c r="D414" s="5"/>
      <c r="E414" s="5" t="s">
        <v>9829</v>
      </c>
      <c r="F414" s="5" t="s">
        <v>1608</v>
      </c>
      <c r="G414" s="6" t="s">
        <v>1609</v>
      </c>
      <c r="H414" s="5" t="s">
        <v>1610</v>
      </c>
      <c r="I414" s="5" t="s">
        <v>1520</v>
      </c>
      <c r="J414" s="5" t="s">
        <v>1369</v>
      </c>
      <c r="K414" s="5" t="s">
        <v>1209</v>
      </c>
      <c r="L414" s="5" t="s">
        <v>1581</v>
      </c>
      <c r="M414" s="5">
        <v>4686</v>
      </c>
      <c r="N414" s="5">
        <v>4568</v>
      </c>
      <c r="O414" s="5">
        <v>192</v>
      </c>
      <c r="P414" s="5">
        <v>196</v>
      </c>
      <c r="Q414" s="5">
        <v>200</v>
      </c>
      <c r="R414" s="5">
        <v>215</v>
      </c>
      <c r="S414" s="5">
        <v>0</v>
      </c>
      <c r="T414" s="5">
        <v>0</v>
      </c>
      <c r="U414" s="5">
        <v>210</v>
      </c>
      <c r="V414" s="5">
        <v>215</v>
      </c>
      <c r="W414" s="5">
        <v>200</v>
      </c>
      <c r="X414" s="5">
        <v>215</v>
      </c>
      <c r="Y414" s="5">
        <v>215</v>
      </c>
      <c r="Z414" s="5">
        <v>0</v>
      </c>
      <c r="AA414" s="5">
        <v>0</v>
      </c>
      <c r="AB414" s="5">
        <v>210</v>
      </c>
      <c r="AC414" s="5">
        <v>215</v>
      </c>
      <c r="AD414" s="5">
        <v>200</v>
      </c>
      <c r="AE414" s="5">
        <v>215</v>
      </c>
      <c r="AF414" s="5">
        <v>215</v>
      </c>
      <c r="AG414" s="5">
        <v>0</v>
      </c>
      <c r="AH414" s="5">
        <v>0</v>
      </c>
      <c r="AI414" s="5">
        <v>210</v>
      </c>
      <c r="AJ414" s="6">
        <v>215</v>
      </c>
      <c r="AK414" s="5">
        <v>201</v>
      </c>
      <c r="AL414" s="5">
        <v>215</v>
      </c>
      <c r="AM414" s="5">
        <v>215</v>
      </c>
      <c r="AN414" s="5">
        <v>0</v>
      </c>
      <c r="AO414" s="5">
        <v>0</v>
      </c>
      <c r="AP414" s="5">
        <v>196</v>
      </c>
      <c r="AQ414" s="5">
        <v>201</v>
      </c>
      <c r="AR414" s="5">
        <v>202</v>
      </c>
      <c r="AS414" s="5">
        <v>0</v>
      </c>
      <c r="AT414" s="5">
        <f t="shared" si="6"/>
        <v>215</v>
      </c>
      <c r="AU414">
        <v>2</v>
      </c>
      <c r="AV414">
        <v>1.1559175E-2</v>
      </c>
      <c r="AW414">
        <v>2.3118349999999999E-2</v>
      </c>
      <c r="AX414" s="11" t="s">
        <v>832</v>
      </c>
      <c r="AY414" t="s">
        <v>1581</v>
      </c>
    </row>
    <row r="415" spans="1:51" hidden="1" x14ac:dyDescent="0.25">
      <c r="A415" s="5" t="s">
        <v>37</v>
      </c>
      <c r="B415" s="5" t="s">
        <v>1365</v>
      </c>
      <c r="C415" s="5" t="s">
        <v>15</v>
      </c>
      <c r="D415" s="5"/>
      <c r="E415" s="5" t="s">
        <v>9829</v>
      </c>
      <c r="F415" s="5" t="s">
        <v>1611</v>
      </c>
      <c r="G415" s="6" t="s">
        <v>1612</v>
      </c>
      <c r="H415" s="5" t="s">
        <v>1613</v>
      </c>
      <c r="I415" s="5" t="s">
        <v>929</v>
      </c>
      <c r="J415" s="5" t="s">
        <v>1369</v>
      </c>
      <c r="K415" s="5" t="s">
        <v>1209</v>
      </c>
      <c r="L415" s="5" t="s">
        <v>1581</v>
      </c>
      <c r="M415" s="5">
        <v>4686</v>
      </c>
      <c r="N415" s="5">
        <v>4568</v>
      </c>
      <c r="O415" s="5">
        <v>192</v>
      </c>
      <c r="P415" s="5">
        <v>196</v>
      </c>
      <c r="Q415" s="5">
        <v>200</v>
      </c>
      <c r="R415" s="5">
        <v>215</v>
      </c>
      <c r="S415" s="5">
        <v>0</v>
      </c>
      <c r="T415" s="5">
        <v>0</v>
      </c>
      <c r="U415" s="5">
        <v>210</v>
      </c>
      <c r="V415" s="5">
        <v>215</v>
      </c>
      <c r="W415" s="5">
        <v>200</v>
      </c>
      <c r="X415" s="5">
        <v>215</v>
      </c>
      <c r="Y415" s="5">
        <v>215</v>
      </c>
      <c r="Z415" s="5">
        <v>0</v>
      </c>
      <c r="AA415" s="5">
        <v>0</v>
      </c>
      <c r="AB415" s="5">
        <v>210</v>
      </c>
      <c r="AC415" s="5">
        <v>215</v>
      </c>
      <c r="AD415" s="5">
        <v>200</v>
      </c>
      <c r="AE415" s="5">
        <v>215</v>
      </c>
      <c r="AF415" s="5">
        <v>215</v>
      </c>
      <c r="AG415" s="5">
        <v>0</v>
      </c>
      <c r="AH415" s="5">
        <v>0</v>
      </c>
      <c r="AI415" s="5">
        <v>210</v>
      </c>
      <c r="AJ415" s="6">
        <v>215</v>
      </c>
      <c r="AK415" s="5">
        <v>201</v>
      </c>
      <c r="AL415" s="5">
        <v>215</v>
      </c>
      <c r="AM415" s="5">
        <v>215</v>
      </c>
      <c r="AN415" s="5">
        <v>0</v>
      </c>
      <c r="AO415" s="5">
        <v>0</v>
      </c>
      <c r="AP415" s="5">
        <v>196</v>
      </c>
      <c r="AQ415" s="5">
        <v>201</v>
      </c>
      <c r="AR415" s="5">
        <v>202</v>
      </c>
      <c r="AS415" s="5">
        <v>0</v>
      </c>
      <c r="AT415" s="5">
        <f t="shared" si="6"/>
        <v>215</v>
      </c>
      <c r="AU415">
        <v>2</v>
      </c>
      <c r="AV415">
        <v>1.1559175E-2</v>
      </c>
      <c r="AW415">
        <v>2.3118349999999999E-2</v>
      </c>
      <c r="AX415" s="11" t="s">
        <v>832</v>
      </c>
      <c r="AY415" t="s">
        <v>1581</v>
      </c>
    </row>
    <row r="416" spans="1:51" hidden="1" x14ac:dyDescent="0.25">
      <c r="A416" s="5" t="s">
        <v>37</v>
      </c>
      <c r="B416" s="5" t="s">
        <v>1365</v>
      </c>
      <c r="C416" s="5" t="s">
        <v>15</v>
      </c>
      <c r="D416" s="5"/>
      <c r="E416" s="5" t="s">
        <v>9829</v>
      </c>
      <c r="F416" s="5" t="s">
        <v>1614</v>
      </c>
      <c r="G416" s="6" t="s">
        <v>1615</v>
      </c>
      <c r="H416" s="5" t="s">
        <v>1616</v>
      </c>
      <c r="I416" s="5" t="s">
        <v>806</v>
      </c>
      <c r="J416" s="5" t="s">
        <v>1369</v>
      </c>
      <c r="K416" s="5" t="s">
        <v>1209</v>
      </c>
      <c r="L416" s="5" t="s">
        <v>1617</v>
      </c>
      <c r="M416" s="5">
        <v>2223</v>
      </c>
      <c r="N416" s="5">
        <v>2382</v>
      </c>
      <c r="O416" s="5">
        <v>101</v>
      </c>
      <c r="P416" s="5">
        <v>101</v>
      </c>
      <c r="Q416" s="5">
        <v>104</v>
      </c>
      <c r="R416" s="5">
        <v>113</v>
      </c>
      <c r="S416" s="5">
        <v>0</v>
      </c>
      <c r="T416" s="5">
        <v>0</v>
      </c>
      <c r="U416" s="5">
        <v>110</v>
      </c>
      <c r="V416" s="5">
        <v>111</v>
      </c>
      <c r="W416" s="5">
        <v>105</v>
      </c>
      <c r="X416" s="5">
        <v>113</v>
      </c>
      <c r="Y416" s="5">
        <v>112</v>
      </c>
      <c r="Z416" s="5">
        <v>0</v>
      </c>
      <c r="AA416" s="5">
        <v>0</v>
      </c>
      <c r="AB416" s="5">
        <v>109</v>
      </c>
      <c r="AC416" s="5">
        <v>112</v>
      </c>
      <c r="AD416" s="5">
        <v>103</v>
      </c>
      <c r="AE416" s="5">
        <v>112</v>
      </c>
      <c r="AF416" s="5">
        <v>112</v>
      </c>
      <c r="AG416" s="5">
        <v>0</v>
      </c>
      <c r="AH416" s="5">
        <v>0</v>
      </c>
      <c r="AI416" s="5">
        <v>110</v>
      </c>
      <c r="AJ416" s="6">
        <v>113</v>
      </c>
      <c r="AK416" s="5">
        <v>103</v>
      </c>
      <c r="AL416" s="5">
        <v>113</v>
      </c>
      <c r="AM416" s="5">
        <v>113</v>
      </c>
      <c r="AN416" s="5">
        <v>0</v>
      </c>
      <c r="AO416" s="5">
        <v>0</v>
      </c>
      <c r="AP416" s="5">
        <v>102</v>
      </c>
      <c r="AQ416" s="5">
        <v>104</v>
      </c>
      <c r="AR416" s="5">
        <v>106</v>
      </c>
      <c r="AS416" s="5">
        <v>0</v>
      </c>
      <c r="AT416" s="5">
        <f t="shared" si="6"/>
        <v>113</v>
      </c>
      <c r="AU416">
        <v>8</v>
      </c>
      <c r="AV416">
        <v>1.1559175E-2</v>
      </c>
      <c r="AW416">
        <v>9.2473399999999997E-2</v>
      </c>
      <c r="AX416" s="11" t="s">
        <v>10045</v>
      </c>
      <c r="AY416" t="s">
        <v>1617</v>
      </c>
    </row>
    <row r="417" spans="1:51" hidden="1" x14ac:dyDescent="0.25">
      <c r="A417" s="5" t="s">
        <v>37</v>
      </c>
      <c r="B417" s="5" t="s">
        <v>1365</v>
      </c>
      <c r="C417" s="5" t="s">
        <v>15</v>
      </c>
      <c r="D417" s="5"/>
      <c r="E417" s="5" t="s">
        <v>9829</v>
      </c>
      <c r="F417" s="5" t="s">
        <v>1618</v>
      </c>
      <c r="G417" s="6" t="s">
        <v>1619</v>
      </c>
      <c r="H417" s="5" t="s">
        <v>1620</v>
      </c>
      <c r="I417" s="5" t="s">
        <v>1135</v>
      </c>
      <c r="J417" s="5" t="s">
        <v>1369</v>
      </c>
      <c r="K417" s="5" t="s">
        <v>1209</v>
      </c>
      <c r="L417" s="5" t="s">
        <v>1431</v>
      </c>
      <c r="M417" s="5">
        <v>4686</v>
      </c>
      <c r="N417" s="5">
        <v>4568</v>
      </c>
      <c r="O417" s="5">
        <v>192</v>
      </c>
      <c r="P417" s="5">
        <v>196</v>
      </c>
      <c r="Q417" s="5">
        <v>200</v>
      </c>
      <c r="R417" s="5">
        <v>215</v>
      </c>
      <c r="S417" s="5">
        <v>0</v>
      </c>
      <c r="T417" s="5">
        <v>0</v>
      </c>
      <c r="U417" s="5">
        <v>210</v>
      </c>
      <c r="V417" s="5">
        <v>215</v>
      </c>
      <c r="W417" s="5">
        <v>200</v>
      </c>
      <c r="X417" s="5">
        <v>215</v>
      </c>
      <c r="Y417" s="5">
        <v>215</v>
      </c>
      <c r="Z417" s="5">
        <v>0</v>
      </c>
      <c r="AA417" s="5">
        <v>0</v>
      </c>
      <c r="AB417" s="5">
        <v>210</v>
      </c>
      <c r="AC417" s="5">
        <v>215</v>
      </c>
      <c r="AD417" s="5">
        <v>200</v>
      </c>
      <c r="AE417" s="5">
        <v>215</v>
      </c>
      <c r="AF417" s="5">
        <v>215</v>
      </c>
      <c r="AG417" s="5">
        <v>0</v>
      </c>
      <c r="AH417" s="5">
        <v>0</v>
      </c>
      <c r="AI417" s="5">
        <v>210</v>
      </c>
      <c r="AJ417" s="6">
        <v>215</v>
      </c>
      <c r="AK417" s="5">
        <v>201</v>
      </c>
      <c r="AL417" s="5">
        <v>215</v>
      </c>
      <c r="AM417" s="5">
        <v>215</v>
      </c>
      <c r="AN417" s="5">
        <v>0</v>
      </c>
      <c r="AO417" s="5">
        <v>0</v>
      </c>
      <c r="AP417" s="5">
        <v>196</v>
      </c>
      <c r="AQ417" s="5">
        <v>201</v>
      </c>
      <c r="AR417" s="5">
        <v>202</v>
      </c>
      <c r="AS417" s="5">
        <v>0</v>
      </c>
      <c r="AT417" s="5">
        <f t="shared" si="6"/>
        <v>215</v>
      </c>
      <c r="AU417">
        <v>3</v>
      </c>
      <c r="AV417">
        <v>1.1559175E-2</v>
      </c>
      <c r="AW417">
        <v>3.4677525000000001E-2</v>
      </c>
      <c r="AX417" s="11" t="s">
        <v>10045</v>
      </c>
      <c r="AY417" t="s">
        <v>1431</v>
      </c>
    </row>
    <row r="418" spans="1:51" hidden="1" x14ac:dyDescent="0.25">
      <c r="A418" s="5" t="s">
        <v>37</v>
      </c>
      <c r="B418" s="5" t="s">
        <v>1365</v>
      </c>
      <c r="C418" s="5" t="s">
        <v>15</v>
      </c>
      <c r="D418" s="5"/>
      <c r="E418" s="5" t="s">
        <v>9829</v>
      </c>
      <c r="F418" s="5" t="s">
        <v>1621</v>
      </c>
      <c r="G418" s="6" t="s">
        <v>1622</v>
      </c>
      <c r="H418" s="5" t="s">
        <v>1623</v>
      </c>
      <c r="I418" s="5" t="s">
        <v>14</v>
      </c>
      <c r="J418" s="5" t="s">
        <v>1369</v>
      </c>
      <c r="K418" s="5" t="s">
        <v>1209</v>
      </c>
      <c r="L418" s="5" t="s">
        <v>1624</v>
      </c>
      <c r="M418" s="5">
        <v>5861</v>
      </c>
      <c r="N418" s="5">
        <v>6449</v>
      </c>
      <c r="O418" s="5">
        <v>271</v>
      </c>
      <c r="P418" s="5">
        <v>277</v>
      </c>
      <c r="Q418" s="5">
        <v>283</v>
      </c>
      <c r="R418" s="5">
        <v>303</v>
      </c>
      <c r="S418" s="5">
        <v>0</v>
      </c>
      <c r="T418" s="5">
        <v>0</v>
      </c>
      <c r="U418" s="5">
        <v>296</v>
      </c>
      <c r="V418" s="5">
        <v>303</v>
      </c>
      <c r="W418" s="5">
        <v>283</v>
      </c>
      <c r="X418" s="5">
        <v>303</v>
      </c>
      <c r="Y418" s="5">
        <v>303</v>
      </c>
      <c r="Z418" s="5">
        <v>0</v>
      </c>
      <c r="AA418" s="5">
        <v>0</v>
      </c>
      <c r="AB418" s="5">
        <v>296</v>
      </c>
      <c r="AC418" s="5">
        <v>303</v>
      </c>
      <c r="AD418" s="5">
        <v>283</v>
      </c>
      <c r="AE418" s="5">
        <v>303</v>
      </c>
      <c r="AF418" s="5">
        <v>303</v>
      </c>
      <c r="AG418" s="5">
        <v>0</v>
      </c>
      <c r="AH418" s="5">
        <v>0</v>
      </c>
      <c r="AI418" s="5">
        <v>297</v>
      </c>
      <c r="AJ418" s="6">
        <v>304</v>
      </c>
      <c r="AK418" s="5">
        <v>284</v>
      </c>
      <c r="AL418" s="5">
        <v>304</v>
      </c>
      <c r="AM418" s="5">
        <v>304</v>
      </c>
      <c r="AN418" s="5">
        <v>0</v>
      </c>
      <c r="AO418" s="5">
        <v>0</v>
      </c>
      <c r="AP418" s="5">
        <v>277</v>
      </c>
      <c r="AQ418" s="5">
        <v>284</v>
      </c>
      <c r="AR418" s="5">
        <v>285</v>
      </c>
      <c r="AS418" s="5">
        <v>0</v>
      </c>
      <c r="AT418" s="5">
        <f t="shared" si="6"/>
        <v>304</v>
      </c>
      <c r="AU418">
        <v>8</v>
      </c>
      <c r="AV418">
        <v>1.1559175E-2</v>
      </c>
      <c r="AW418">
        <v>9.2473399999999997E-2</v>
      </c>
      <c r="AX418" s="11" t="s">
        <v>10047</v>
      </c>
      <c r="AY418" t="s">
        <v>1624</v>
      </c>
    </row>
    <row r="419" spans="1:51" hidden="1" x14ac:dyDescent="0.25">
      <c r="A419" s="5" t="s">
        <v>37</v>
      </c>
      <c r="B419" s="5" t="s">
        <v>1365</v>
      </c>
      <c r="C419" s="5" t="s">
        <v>15</v>
      </c>
      <c r="D419" s="5"/>
      <c r="E419" s="5" t="s">
        <v>9829</v>
      </c>
      <c r="F419" s="5" t="s">
        <v>1625</v>
      </c>
      <c r="G419" s="6" t="s">
        <v>1626</v>
      </c>
      <c r="H419" s="5" t="s">
        <v>1627</v>
      </c>
      <c r="I419" s="5" t="s">
        <v>1135</v>
      </c>
      <c r="J419" s="5" t="s">
        <v>1369</v>
      </c>
      <c r="K419" s="5" t="s">
        <v>1209</v>
      </c>
      <c r="L419" s="5" t="s">
        <v>1431</v>
      </c>
      <c r="M419" s="5">
        <v>2569</v>
      </c>
      <c r="N419" s="5">
        <v>2867</v>
      </c>
      <c r="O419" s="5">
        <v>121</v>
      </c>
      <c r="P419" s="5">
        <v>123</v>
      </c>
      <c r="Q419" s="5">
        <v>124</v>
      </c>
      <c r="R419" s="5">
        <v>137</v>
      </c>
      <c r="S419" s="5">
        <v>0</v>
      </c>
      <c r="T419" s="5">
        <v>0</v>
      </c>
      <c r="U419" s="5">
        <v>132</v>
      </c>
      <c r="V419" s="5">
        <v>133</v>
      </c>
      <c r="W419" s="5">
        <v>126</v>
      </c>
      <c r="X419" s="5">
        <v>135</v>
      </c>
      <c r="Y419" s="5">
        <v>137</v>
      </c>
      <c r="Z419" s="5">
        <v>0</v>
      </c>
      <c r="AA419" s="5">
        <v>0</v>
      </c>
      <c r="AB419" s="5">
        <v>130</v>
      </c>
      <c r="AC419" s="5">
        <v>136</v>
      </c>
      <c r="AD419" s="5">
        <v>124</v>
      </c>
      <c r="AE419" s="5">
        <v>133</v>
      </c>
      <c r="AF419" s="5">
        <v>137</v>
      </c>
      <c r="AG419" s="5">
        <v>0</v>
      </c>
      <c r="AH419" s="5">
        <v>0</v>
      </c>
      <c r="AI419" s="5">
        <v>133</v>
      </c>
      <c r="AJ419" s="6">
        <v>134</v>
      </c>
      <c r="AK419" s="5">
        <v>124</v>
      </c>
      <c r="AL419" s="5">
        <v>135</v>
      </c>
      <c r="AM419" s="5">
        <v>137</v>
      </c>
      <c r="AN419" s="5">
        <v>0</v>
      </c>
      <c r="AO419" s="5">
        <v>0</v>
      </c>
      <c r="AP419" s="5">
        <v>123</v>
      </c>
      <c r="AQ419" s="5">
        <v>126</v>
      </c>
      <c r="AR419" s="5">
        <v>127</v>
      </c>
      <c r="AS419" s="5">
        <v>0</v>
      </c>
      <c r="AT419" s="5">
        <f t="shared" si="6"/>
        <v>137</v>
      </c>
      <c r="AU419">
        <v>2</v>
      </c>
      <c r="AV419">
        <v>1.1559175E-2</v>
      </c>
      <c r="AW419">
        <v>2.3118349999999999E-2</v>
      </c>
      <c r="AX419" s="11" t="s">
        <v>10045</v>
      </c>
      <c r="AY419" t="s">
        <v>1431</v>
      </c>
    </row>
    <row r="420" spans="1:51" hidden="1" x14ac:dyDescent="0.25">
      <c r="A420" s="5" t="s">
        <v>37</v>
      </c>
      <c r="B420" s="5" t="s">
        <v>1365</v>
      </c>
      <c r="C420" s="5" t="s">
        <v>15</v>
      </c>
      <c r="D420" s="5"/>
      <c r="E420" s="5" t="s">
        <v>9829</v>
      </c>
      <c r="F420" s="5" t="s">
        <v>1628</v>
      </c>
      <c r="G420" s="6" t="s">
        <v>1629</v>
      </c>
      <c r="H420" s="5" t="s">
        <v>1630</v>
      </c>
      <c r="I420" s="5" t="s">
        <v>30</v>
      </c>
      <c r="J420" s="5" t="s">
        <v>1369</v>
      </c>
      <c r="K420" s="5" t="s">
        <v>1209</v>
      </c>
      <c r="L420" s="5" t="s">
        <v>1581</v>
      </c>
      <c r="M420" s="5">
        <v>4686</v>
      </c>
      <c r="N420" s="5">
        <v>4568</v>
      </c>
      <c r="O420" s="5">
        <v>192</v>
      </c>
      <c r="P420" s="5">
        <v>196</v>
      </c>
      <c r="Q420" s="5">
        <v>200</v>
      </c>
      <c r="R420" s="5">
        <v>215</v>
      </c>
      <c r="S420" s="5">
        <v>0</v>
      </c>
      <c r="T420" s="5">
        <v>0</v>
      </c>
      <c r="U420" s="5">
        <v>210</v>
      </c>
      <c r="V420" s="5">
        <v>215</v>
      </c>
      <c r="W420" s="5">
        <v>200</v>
      </c>
      <c r="X420" s="5">
        <v>215</v>
      </c>
      <c r="Y420" s="5">
        <v>215</v>
      </c>
      <c r="Z420" s="5">
        <v>0</v>
      </c>
      <c r="AA420" s="5">
        <v>0</v>
      </c>
      <c r="AB420" s="5">
        <v>210</v>
      </c>
      <c r="AC420" s="5">
        <v>215</v>
      </c>
      <c r="AD420" s="5">
        <v>200</v>
      </c>
      <c r="AE420" s="5">
        <v>215</v>
      </c>
      <c r="AF420" s="5">
        <v>215</v>
      </c>
      <c r="AG420" s="5">
        <v>0</v>
      </c>
      <c r="AH420" s="5">
        <v>0</v>
      </c>
      <c r="AI420" s="5">
        <v>210</v>
      </c>
      <c r="AJ420" s="6">
        <v>215</v>
      </c>
      <c r="AK420" s="5">
        <v>201</v>
      </c>
      <c r="AL420" s="5">
        <v>215</v>
      </c>
      <c r="AM420" s="5">
        <v>215</v>
      </c>
      <c r="AN420" s="5">
        <v>0</v>
      </c>
      <c r="AO420" s="5">
        <v>0</v>
      </c>
      <c r="AP420" s="5">
        <v>196</v>
      </c>
      <c r="AQ420" s="5">
        <v>201</v>
      </c>
      <c r="AR420" s="5">
        <v>202</v>
      </c>
      <c r="AS420" s="5">
        <v>0</v>
      </c>
      <c r="AT420" s="5">
        <f t="shared" si="6"/>
        <v>215</v>
      </c>
      <c r="AU420">
        <v>8</v>
      </c>
      <c r="AV420">
        <v>1.1559175E-2</v>
      </c>
      <c r="AW420">
        <v>9.2473399999999997E-2</v>
      </c>
      <c r="AX420" s="11" t="s">
        <v>832</v>
      </c>
      <c r="AY420" t="s">
        <v>1581</v>
      </c>
    </row>
    <row r="421" spans="1:51" hidden="1" x14ac:dyDescent="0.25">
      <c r="A421" s="5" t="s">
        <v>37</v>
      </c>
      <c r="B421" s="5" t="s">
        <v>1365</v>
      </c>
      <c r="C421" s="5" t="s">
        <v>15</v>
      </c>
      <c r="D421" s="5"/>
      <c r="E421" s="5" t="s">
        <v>9829</v>
      </c>
      <c r="F421" s="5" t="s">
        <v>1631</v>
      </c>
      <c r="G421" s="6" t="s">
        <v>1632</v>
      </c>
      <c r="H421" s="5" t="s">
        <v>1633</v>
      </c>
      <c r="I421" s="5" t="s">
        <v>929</v>
      </c>
      <c r="J421" s="5" t="s">
        <v>1369</v>
      </c>
      <c r="K421" s="5" t="s">
        <v>1209</v>
      </c>
      <c r="L421" s="5" t="s">
        <v>1617</v>
      </c>
      <c r="M421" s="5">
        <v>3292</v>
      </c>
      <c r="N421" s="5">
        <v>3582</v>
      </c>
      <c r="O421" s="5">
        <v>150</v>
      </c>
      <c r="P421" s="5">
        <v>154</v>
      </c>
      <c r="Q421" s="5">
        <v>159</v>
      </c>
      <c r="R421" s="5">
        <v>166</v>
      </c>
      <c r="S421" s="5">
        <v>0</v>
      </c>
      <c r="T421" s="5">
        <v>0</v>
      </c>
      <c r="U421" s="5">
        <v>164</v>
      </c>
      <c r="V421" s="5">
        <v>170</v>
      </c>
      <c r="W421" s="5">
        <v>157</v>
      </c>
      <c r="X421" s="5">
        <v>168</v>
      </c>
      <c r="Y421" s="5">
        <v>166</v>
      </c>
      <c r="Z421" s="5">
        <v>0</v>
      </c>
      <c r="AA421" s="5">
        <v>0</v>
      </c>
      <c r="AB421" s="5">
        <v>166</v>
      </c>
      <c r="AC421" s="5">
        <v>167</v>
      </c>
      <c r="AD421" s="5">
        <v>159</v>
      </c>
      <c r="AE421" s="5">
        <v>170</v>
      </c>
      <c r="AF421" s="5">
        <v>166</v>
      </c>
      <c r="AG421" s="5">
        <v>0</v>
      </c>
      <c r="AH421" s="5">
        <v>0</v>
      </c>
      <c r="AI421" s="5">
        <v>164</v>
      </c>
      <c r="AJ421" s="6">
        <v>170</v>
      </c>
      <c r="AK421" s="5">
        <v>160</v>
      </c>
      <c r="AL421" s="5">
        <v>169</v>
      </c>
      <c r="AM421" s="5">
        <v>167</v>
      </c>
      <c r="AN421" s="5">
        <v>0</v>
      </c>
      <c r="AO421" s="5">
        <v>0</v>
      </c>
      <c r="AP421" s="5">
        <v>154</v>
      </c>
      <c r="AQ421" s="5">
        <v>158</v>
      </c>
      <c r="AR421" s="5">
        <v>158</v>
      </c>
      <c r="AS421" s="5">
        <v>0</v>
      </c>
      <c r="AT421" s="5">
        <f t="shared" si="6"/>
        <v>170</v>
      </c>
      <c r="AU421">
        <v>1</v>
      </c>
      <c r="AV421">
        <v>1.1559175E-2</v>
      </c>
      <c r="AW421">
        <v>1.1559175E-2</v>
      </c>
      <c r="AX421" s="11" t="s">
        <v>10045</v>
      </c>
      <c r="AY421" t="s">
        <v>1617</v>
      </c>
    </row>
    <row r="422" spans="1:51" hidden="1" x14ac:dyDescent="0.25">
      <c r="A422" s="5" t="s">
        <v>37</v>
      </c>
      <c r="B422" s="5" t="s">
        <v>1365</v>
      </c>
      <c r="C422" s="5" t="s">
        <v>15</v>
      </c>
      <c r="D422" s="5"/>
      <c r="E422" s="5" t="s">
        <v>9829</v>
      </c>
      <c r="F422" s="5" t="s">
        <v>1634</v>
      </c>
      <c r="G422" s="6" t="s">
        <v>1635</v>
      </c>
      <c r="H422" s="5" t="s">
        <v>1636</v>
      </c>
      <c r="I422" s="5" t="s">
        <v>929</v>
      </c>
      <c r="J422" s="5" t="s">
        <v>1369</v>
      </c>
      <c r="K422" s="5" t="s">
        <v>1209</v>
      </c>
      <c r="L422" s="5" t="s">
        <v>1617</v>
      </c>
      <c r="M422" s="5">
        <v>829</v>
      </c>
      <c r="N422" s="5">
        <v>1396</v>
      </c>
      <c r="O422" s="5">
        <v>59</v>
      </c>
      <c r="P422" s="5">
        <v>59</v>
      </c>
      <c r="Q422" s="5">
        <v>63</v>
      </c>
      <c r="R422" s="5">
        <v>64</v>
      </c>
      <c r="S422" s="5">
        <v>0</v>
      </c>
      <c r="T422" s="5">
        <v>0</v>
      </c>
      <c r="U422" s="5">
        <v>64</v>
      </c>
      <c r="V422" s="5">
        <v>66</v>
      </c>
      <c r="W422" s="5">
        <v>62</v>
      </c>
      <c r="X422" s="5">
        <v>66</v>
      </c>
      <c r="Y422" s="5">
        <v>63</v>
      </c>
      <c r="Z422" s="5">
        <v>0</v>
      </c>
      <c r="AA422" s="5">
        <v>0</v>
      </c>
      <c r="AB422" s="5">
        <v>65</v>
      </c>
      <c r="AC422" s="5">
        <v>64</v>
      </c>
      <c r="AD422" s="5">
        <v>62</v>
      </c>
      <c r="AE422" s="5">
        <v>67</v>
      </c>
      <c r="AF422" s="5">
        <v>63</v>
      </c>
      <c r="AG422" s="5">
        <v>0</v>
      </c>
      <c r="AH422" s="5">
        <v>0</v>
      </c>
      <c r="AI422" s="5">
        <v>64</v>
      </c>
      <c r="AJ422" s="6">
        <v>68</v>
      </c>
      <c r="AK422" s="5">
        <v>62</v>
      </c>
      <c r="AL422" s="5">
        <v>67</v>
      </c>
      <c r="AM422" s="5">
        <v>65</v>
      </c>
      <c r="AN422" s="5">
        <v>0</v>
      </c>
      <c r="AO422" s="5">
        <v>0</v>
      </c>
      <c r="AP422" s="5">
        <v>60</v>
      </c>
      <c r="AQ422" s="5">
        <v>61</v>
      </c>
      <c r="AR422" s="5">
        <v>62</v>
      </c>
      <c r="AS422" s="5">
        <v>0</v>
      </c>
      <c r="AT422" s="5">
        <f t="shared" si="6"/>
        <v>68</v>
      </c>
      <c r="AU422">
        <v>1</v>
      </c>
      <c r="AV422">
        <v>1.1559175E-2</v>
      </c>
      <c r="AW422">
        <v>1.1559175E-2</v>
      </c>
      <c r="AX422" s="11" t="s">
        <v>10045</v>
      </c>
      <c r="AY422" t="s">
        <v>1617</v>
      </c>
    </row>
    <row r="423" spans="1:51" hidden="1" x14ac:dyDescent="0.25">
      <c r="A423" s="5" t="s">
        <v>37</v>
      </c>
      <c r="B423" s="5" t="s">
        <v>1365</v>
      </c>
      <c r="C423" s="5" t="s">
        <v>15</v>
      </c>
      <c r="D423" s="5"/>
      <c r="E423" s="5" t="s">
        <v>9829</v>
      </c>
      <c r="F423" s="5" t="s">
        <v>1637</v>
      </c>
      <c r="G423" s="6" t="s">
        <v>1638</v>
      </c>
      <c r="H423" s="5" t="s">
        <v>1639</v>
      </c>
      <c r="I423" s="5" t="s">
        <v>30</v>
      </c>
      <c r="J423" s="5" t="s">
        <v>1369</v>
      </c>
      <c r="K423" s="5" t="s">
        <v>1209</v>
      </c>
      <c r="L423" s="5" t="s">
        <v>1640</v>
      </c>
      <c r="M423" s="5">
        <v>5861</v>
      </c>
      <c r="N423" s="5">
        <v>6449</v>
      </c>
      <c r="O423" s="5">
        <v>271</v>
      </c>
      <c r="P423" s="5">
        <v>277</v>
      </c>
      <c r="Q423" s="5">
        <v>283</v>
      </c>
      <c r="R423" s="5">
        <v>303</v>
      </c>
      <c r="S423" s="5">
        <v>0</v>
      </c>
      <c r="T423" s="5">
        <v>0</v>
      </c>
      <c r="U423" s="5">
        <v>296</v>
      </c>
      <c r="V423" s="5">
        <v>303</v>
      </c>
      <c r="W423" s="5">
        <v>283</v>
      </c>
      <c r="X423" s="5">
        <v>303</v>
      </c>
      <c r="Y423" s="5">
        <v>303</v>
      </c>
      <c r="Z423" s="5">
        <v>0</v>
      </c>
      <c r="AA423" s="5">
        <v>0</v>
      </c>
      <c r="AB423" s="5">
        <v>296</v>
      </c>
      <c r="AC423" s="5">
        <v>303</v>
      </c>
      <c r="AD423" s="5">
        <v>283</v>
      </c>
      <c r="AE423" s="5">
        <v>303</v>
      </c>
      <c r="AF423" s="5">
        <v>303</v>
      </c>
      <c r="AG423" s="5">
        <v>0</v>
      </c>
      <c r="AH423" s="5">
        <v>0</v>
      </c>
      <c r="AI423" s="5">
        <v>297</v>
      </c>
      <c r="AJ423" s="6">
        <v>304</v>
      </c>
      <c r="AK423" s="5">
        <v>284</v>
      </c>
      <c r="AL423" s="5">
        <v>304</v>
      </c>
      <c r="AM423" s="5">
        <v>304</v>
      </c>
      <c r="AN423" s="5">
        <v>0</v>
      </c>
      <c r="AO423" s="5">
        <v>0</v>
      </c>
      <c r="AP423" s="5">
        <v>277</v>
      </c>
      <c r="AQ423" s="5">
        <v>284</v>
      </c>
      <c r="AR423" s="5">
        <v>285</v>
      </c>
      <c r="AS423" s="5">
        <v>0</v>
      </c>
      <c r="AT423" s="5">
        <f t="shared" si="6"/>
        <v>304</v>
      </c>
      <c r="AU423">
        <v>11</v>
      </c>
      <c r="AV423">
        <v>1.1559175E-2</v>
      </c>
      <c r="AW423">
        <v>0.127150925</v>
      </c>
      <c r="AX423" s="11" t="s">
        <v>587</v>
      </c>
      <c r="AY423" t="s">
        <v>1640</v>
      </c>
    </row>
    <row r="424" spans="1:51" hidden="1" x14ac:dyDescent="0.25">
      <c r="A424" s="5" t="s">
        <v>37</v>
      </c>
      <c r="B424" s="5" t="s">
        <v>1365</v>
      </c>
      <c r="C424" s="5" t="s">
        <v>15</v>
      </c>
      <c r="D424" s="5"/>
      <c r="E424" s="5" t="s">
        <v>9829</v>
      </c>
      <c r="F424" s="5" t="s">
        <v>1641</v>
      </c>
      <c r="G424" s="6" t="s">
        <v>1642</v>
      </c>
      <c r="H424" s="5" t="s">
        <v>1643</v>
      </c>
      <c r="I424" s="5" t="s">
        <v>929</v>
      </c>
      <c r="J424" s="5" t="s">
        <v>1369</v>
      </c>
      <c r="K424" s="5" t="s">
        <v>1209</v>
      </c>
      <c r="L424" s="5" t="s">
        <v>1581</v>
      </c>
      <c r="M424" s="5">
        <v>4686</v>
      </c>
      <c r="N424" s="5">
        <v>4568</v>
      </c>
      <c r="O424" s="5">
        <v>192</v>
      </c>
      <c r="P424" s="5">
        <v>196</v>
      </c>
      <c r="Q424" s="5">
        <v>200</v>
      </c>
      <c r="R424" s="5">
        <v>215</v>
      </c>
      <c r="S424" s="5">
        <v>0</v>
      </c>
      <c r="T424" s="5">
        <v>0</v>
      </c>
      <c r="U424" s="5">
        <v>210</v>
      </c>
      <c r="V424" s="5">
        <v>215</v>
      </c>
      <c r="W424" s="5">
        <v>200</v>
      </c>
      <c r="X424" s="5">
        <v>215</v>
      </c>
      <c r="Y424" s="5">
        <v>215</v>
      </c>
      <c r="Z424" s="5">
        <v>0</v>
      </c>
      <c r="AA424" s="5">
        <v>0</v>
      </c>
      <c r="AB424" s="5">
        <v>210</v>
      </c>
      <c r="AC424" s="5">
        <v>215</v>
      </c>
      <c r="AD424" s="5">
        <v>200</v>
      </c>
      <c r="AE424" s="5">
        <v>215</v>
      </c>
      <c r="AF424" s="5">
        <v>215</v>
      </c>
      <c r="AG424" s="5">
        <v>0</v>
      </c>
      <c r="AH424" s="5">
        <v>0</v>
      </c>
      <c r="AI424" s="5">
        <v>210</v>
      </c>
      <c r="AJ424" s="6">
        <v>215</v>
      </c>
      <c r="AK424" s="5">
        <v>201</v>
      </c>
      <c r="AL424" s="5">
        <v>215</v>
      </c>
      <c r="AM424" s="5">
        <v>215</v>
      </c>
      <c r="AN424" s="5">
        <v>0</v>
      </c>
      <c r="AO424" s="5">
        <v>0</v>
      </c>
      <c r="AP424" s="5">
        <v>196</v>
      </c>
      <c r="AQ424" s="5">
        <v>201</v>
      </c>
      <c r="AR424" s="5">
        <v>202</v>
      </c>
      <c r="AS424" s="5">
        <v>0</v>
      </c>
      <c r="AT424" s="5">
        <f t="shared" si="6"/>
        <v>215</v>
      </c>
      <c r="AU424">
        <v>2</v>
      </c>
      <c r="AV424">
        <v>1.1559175E-2</v>
      </c>
      <c r="AW424">
        <v>2.3118349999999999E-2</v>
      </c>
      <c r="AX424" s="11" t="s">
        <v>832</v>
      </c>
      <c r="AY424" t="s">
        <v>1581</v>
      </c>
    </row>
    <row r="425" spans="1:51" hidden="1" x14ac:dyDescent="0.25">
      <c r="A425" s="5" t="s">
        <v>37</v>
      </c>
      <c r="B425" s="5" t="s">
        <v>1365</v>
      </c>
      <c r="C425" s="5" t="s">
        <v>15</v>
      </c>
      <c r="D425" s="5"/>
      <c r="E425" s="5" t="s">
        <v>9829</v>
      </c>
      <c r="F425" s="5" t="s">
        <v>1644</v>
      </c>
      <c r="G425" s="6" t="s">
        <v>1645</v>
      </c>
      <c r="H425" s="5" t="s">
        <v>1646</v>
      </c>
      <c r="I425" s="5" t="s">
        <v>116</v>
      </c>
      <c r="J425" s="5" t="s">
        <v>1369</v>
      </c>
      <c r="K425" s="5" t="s">
        <v>1209</v>
      </c>
      <c r="L425" s="5" t="s">
        <v>1604</v>
      </c>
      <c r="M425" s="5">
        <v>2463</v>
      </c>
      <c r="N425" s="5">
        <v>2186</v>
      </c>
      <c r="O425" s="5">
        <v>91</v>
      </c>
      <c r="P425" s="5">
        <v>95</v>
      </c>
      <c r="Q425" s="5">
        <v>96</v>
      </c>
      <c r="R425" s="5">
        <v>102</v>
      </c>
      <c r="S425" s="5">
        <v>0</v>
      </c>
      <c r="T425" s="5">
        <v>0</v>
      </c>
      <c r="U425" s="5">
        <v>100</v>
      </c>
      <c r="V425" s="5">
        <v>104</v>
      </c>
      <c r="W425" s="5">
        <v>95</v>
      </c>
      <c r="X425" s="5">
        <v>102</v>
      </c>
      <c r="Y425" s="5">
        <v>103</v>
      </c>
      <c r="Z425" s="5">
        <v>0</v>
      </c>
      <c r="AA425" s="5">
        <v>0</v>
      </c>
      <c r="AB425" s="5">
        <v>101</v>
      </c>
      <c r="AC425" s="5">
        <v>103</v>
      </c>
      <c r="AD425" s="5">
        <v>97</v>
      </c>
      <c r="AE425" s="5">
        <v>103</v>
      </c>
      <c r="AF425" s="5">
        <v>103</v>
      </c>
      <c r="AG425" s="5">
        <v>0</v>
      </c>
      <c r="AH425" s="5">
        <v>0</v>
      </c>
      <c r="AI425" s="5">
        <v>100</v>
      </c>
      <c r="AJ425" s="6">
        <v>102</v>
      </c>
      <c r="AK425" s="5">
        <v>98</v>
      </c>
      <c r="AL425" s="5">
        <v>102</v>
      </c>
      <c r="AM425" s="5">
        <v>102</v>
      </c>
      <c r="AN425" s="5">
        <v>0</v>
      </c>
      <c r="AO425" s="5">
        <v>0</v>
      </c>
      <c r="AP425" s="5">
        <v>94</v>
      </c>
      <c r="AQ425" s="5">
        <v>97</v>
      </c>
      <c r="AR425" s="5">
        <v>96</v>
      </c>
      <c r="AS425" s="5">
        <v>0</v>
      </c>
      <c r="AT425" s="5">
        <f t="shared" si="6"/>
        <v>104</v>
      </c>
      <c r="AU425">
        <v>11</v>
      </c>
      <c r="AV425">
        <v>1.1559175E-2</v>
      </c>
      <c r="AW425">
        <v>0.127150925</v>
      </c>
      <c r="AX425" s="11" t="s">
        <v>10045</v>
      </c>
      <c r="AY425" t="s">
        <v>1604</v>
      </c>
    </row>
    <row r="426" spans="1:51" hidden="1" x14ac:dyDescent="0.25">
      <c r="A426" s="5" t="s">
        <v>37</v>
      </c>
      <c r="B426" s="5" t="s">
        <v>1365</v>
      </c>
      <c r="C426" s="5" t="s">
        <v>15</v>
      </c>
      <c r="D426" s="5"/>
      <c r="E426" s="5" t="s">
        <v>9829</v>
      </c>
      <c r="F426" s="5" t="s">
        <v>1647</v>
      </c>
      <c r="G426" s="6" t="s">
        <v>1648</v>
      </c>
      <c r="H426" s="5" t="s">
        <v>1649</v>
      </c>
      <c r="I426" s="5" t="s">
        <v>30</v>
      </c>
      <c r="J426" s="5" t="s">
        <v>1369</v>
      </c>
      <c r="K426" s="5" t="s">
        <v>1209</v>
      </c>
      <c r="L426" s="5" t="s">
        <v>1604</v>
      </c>
      <c r="M426" s="5">
        <v>346</v>
      </c>
      <c r="N426" s="5">
        <v>485</v>
      </c>
      <c r="O426" s="5">
        <v>20</v>
      </c>
      <c r="P426" s="5">
        <v>22</v>
      </c>
      <c r="Q426" s="5">
        <v>20</v>
      </c>
      <c r="R426" s="5">
        <v>24</v>
      </c>
      <c r="S426" s="5">
        <v>0</v>
      </c>
      <c r="T426" s="5">
        <v>0</v>
      </c>
      <c r="U426" s="5">
        <v>22</v>
      </c>
      <c r="V426" s="5">
        <v>22</v>
      </c>
      <c r="W426" s="5">
        <v>21</v>
      </c>
      <c r="X426" s="5">
        <v>22</v>
      </c>
      <c r="Y426" s="5">
        <v>25</v>
      </c>
      <c r="Z426" s="5">
        <v>0</v>
      </c>
      <c r="AA426" s="5">
        <v>0</v>
      </c>
      <c r="AB426" s="5">
        <v>21</v>
      </c>
      <c r="AC426" s="5">
        <v>24</v>
      </c>
      <c r="AD426" s="5">
        <v>21</v>
      </c>
      <c r="AE426" s="5">
        <v>21</v>
      </c>
      <c r="AF426" s="5">
        <v>25</v>
      </c>
      <c r="AG426" s="5">
        <v>0</v>
      </c>
      <c r="AH426" s="5">
        <v>0</v>
      </c>
      <c r="AI426" s="5">
        <v>23</v>
      </c>
      <c r="AJ426" s="6">
        <v>21</v>
      </c>
      <c r="AK426" s="5">
        <v>21</v>
      </c>
      <c r="AL426" s="5">
        <v>22</v>
      </c>
      <c r="AM426" s="5">
        <v>24</v>
      </c>
      <c r="AN426" s="5">
        <v>0</v>
      </c>
      <c r="AO426" s="5">
        <v>0</v>
      </c>
      <c r="AP426" s="5">
        <v>21</v>
      </c>
      <c r="AQ426" s="5">
        <v>22</v>
      </c>
      <c r="AR426" s="5">
        <v>21</v>
      </c>
      <c r="AS426" s="5">
        <v>0</v>
      </c>
      <c r="AT426" s="5">
        <f t="shared" si="6"/>
        <v>25</v>
      </c>
      <c r="AU426">
        <v>1</v>
      </c>
      <c r="AV426">
        <v>1.1559175E-2</v>
      </c>
      <c r="AW426">
        <v>1.1559175E-2</v>
      </c>
      <c r="AX426" s="11" t="s">
        <v>10045</v>
      </c>
      <c r="AY426" t="s">
        <v>1604</v>
      </c>
    </row>
    <row r="427" spans="1:51" hidden="1" x14ac:dyDescent="0.25">
      <c r="A427" s="5" t="s">
        <v>37</v>
      </c>
      <c r="B427" s="5" t="s">
        <v>1365</v>
      </c>
      <c r="C427" s="5" t="s">
        <v>15</v>
      </c>
      <c r="D427" s="5"/>
      <c r="E427" s="5" t="s">
        <v>9829</v>
      </c>
      <c r="F427" s="5" t="s">
        <v>1650</v>
      </c>
      <c r="G427" s="6" t="s">
        <v>1651</v>
      </c>
      <c r="H427" s="5" t="s">
        <v>1652</v>
      </c>
      <c r="I427" s="5" t="s">
        <v>198</v>
      </c>
      <c r="J427" s="5" t="s">
        <v>1369</v>
      </c>
      <c r="K427" s="5" t="s">
        <v>1209</v>
      </c>
      <c r="L427" s="5" t="s">
        <v>1617</v>
      </c>
      <c r="M427" s="5">
        <v>5861</v>
      </c>
      <c r="N427" s="5">
        <v>6449</v>
      </c>
      <c r="O427" s="5">
        <v>271</v>
      </c>
      <c r="P427" s="5">
        <v>277</v>
      </c>
      <c r="Q427" s="5">
        <v>283</v>
      </c>
      <c r="R427" s="5">
        <v>303</v>
      </c>
      <c r="S427" s="5">
        <v>0</v>
      </c>
      <c r="T427" s="5">
        <v>0</v>
      </c>
      <c r="U427" s="5">
        <v>296</v>
      </c>
      <c r="V427" s="5">
        <v>303</v>
      </c>
      <c r="W427" s="5">
        <v>283</v>
      </c>
      <c r="X427" s="5">
        <v>303</v>
      </c>
      <c r="Y427" s="5">
        <v>303</v>
      </c>
      <c r="Z427" s="5">
        <v>0</v>
      </c>
      <c r="AA427" s="5">
        <v>0</v>
      </c>
      <c r="AB427" s="5">
        <v>296</v>
      </c>
      <c r="AC427" s="5">
        <v>303</v>
      </c>
      <c r="AD427" s="5">
        <v>283</v>
      </c>
      <c r="AE427" s="5">
        <v>303</v>
      </c>
      <c r="AF427" s="5">
        <v>303</v>
      </c>
      <c r="AG427" s="5">
        <v>0</v>
      </c>
      <c r="AH427" s="5">
        <v>0</v>
      </c>
      <c r="AI427" s="5">
        <v>297</v>
      </c>
      <c r="AJ427" s="6">
        <v>304</v>
      </c>
      <c r="AK427" s="5">
        <v>284</v>
      </c>
      <c r="AL427" s="5">
        <v>304</v>
      </c>
      <c r="AM427" s="5">
        <v>304</v>
      </c>
      <c r="AN427" s="5">
        <v>0</v>
      </c>
      <c r="AO427" s="5">
        <v>0</v>
      </c>
      <c r="AP427" s="5">
        <v>277</v>
      </c>
      <c r="AQ427" s="5">
        <v>284</v>
      </c>
      <c r="AR427" s="5">
        <v>285</v>
      </c>
      <c r="AS427" s="5">
        <v>0</v>
      </c>
      <c r="AT427" s="5">
        <f t="shared" si="6"/>
        <v>304</v>
      </c>
      <c r="AU427">
        <v>7</v>
      </c>
      <c r="AV427">
        <v>1.1559175E-2</v>
      </c>
      <c r="AW427">
        <v>8.0914224999999992E-2</v>
      </c>
      <c r="AX427" s="11" t="s">
        <v>10045</v>
      </c>
      <c r="AY427" t="s">
        <v>1617</v>
      </c>
    </row>
    <row r="428" spans="1:51" hidden="1" x14ac:dyDescent="0.25">
      <c r="A428" s="5" t="s">
        <v>37</v>
      </c>
      <c r="B428" s="5" t="s">
        <v>1365</v>
      </c>
      <c r="C428" s="5" t="s">
        <v>15</v>
      </c>
      <c r="D428" s="5"/>
      <c r="E428" s="5" t="s">
        <v>9829</v>
      </c>
      <c r="F428" s="5" t="s">
        <v>1653</v>
      </c>
      <c r="G428" s="6" t="s">
        <v>1654</v>
      </c>
      <c r="H428" s="5" t="s">
        <v>1655</v>
      </c>
      <c r="I428" s="5" t="s">
        <v>1656</v>
      </c>
      <c r="J428" s="5" t="s">
        <v>1369</v>
      </c>
      <c r="K428" s="5" t="s">
        <v>1209</v>
      </c>
      <c r="L428" s="5" t="s">
        <v>1581</v>
      </c>
      <c r="M428" s="5">
        <v>4686</v>
      </c>
      <c r="N428" s="5">
        <v>4568</v>
      </c>
      <c r="O428" s="5">
        <v>192</v>
      </c>
      <c r="P428" s="5">
        <v>196</v>
      </c>
      <c r="Q428" s="5">
        <v>200</v>
      </c>
      <c r="R428" s="5">
        <v>215</v>
      </c>
      <c r="S428" s="5">
        <v>0</v>
      </c>
      <c r="T428" s="5">
        <v>0</v>
      </c>
      <c r="U428" s="5">
        <v>210</v>
      </c>
      <c r="V428" s="5">
        <v>215</v>
      </c>
      <c r="W428" s="5">
        <v>200</v>
      </c>
      <c r="X428" s="5">
        <v>215</v>
      </c>
      <c r="Y428" s="5">
        <v>215</v>
      </c>
      <c r="Z428" s="5">
        <v>0</v>
      </c>
      <c r="AA428" s="5">
        <v>0</v>
      </c>
      <c r="AB428" s="5">
        <v>210</v>
      </c>
      <c r="AC428" s="5">
        <v>215</v>
      </c>
      <c r="AD428" s="5">
        <v>200</v>
      </c>
      <c r="AE428" s="5">
        <v>215</v>
      </c>
      <c r="AF428" s="5">
        <v>215</v>
      </c>
      <c r="AG428" s="5">
        <v>0</v>
      </c>
      <c r="AH428" s="5">
        <v>0</v>
      </c>
      <c r="AI428" s="5">
        <v>210</v>
      </c>
      <c r="AJ428" s="6">
        <v>215</v>
      </c>
      <c r="AK428" s="5">
        <v>201</v>
      </c>
      <c r="AL428" s="5">
        <v>215</v>
      </c>
      <c r="AM428" s="5">
        <v>215</v>
      </c>
      <c r="AN428" s="5">
        <v>0</v>
      </c>
      <c r="AO428" s="5">
        <v>0</v>
      </c>
      <c r="AP428" s="5">
        <v>196</v>
      </c>
      <c r="AQ428" s="5">
        <v>201</v>
      </c>
      <c r="AR428" s="5">
        <v>202</v>
      </c>
      <c r="AS428" s="5">
        <v>0</v>
      </c>
      <c r="AT428" s="5">
        <f t="shared" si="6"/>
        <v>215</v>
      </c>
      <c r="AU428">
        <v>3</v>
      </c>
      <c r="AV428">
        <v>1.1559175E-2</v>
      </c>
      <c r="AW428">
        <v>3.4677525000000001E-2</v>
      </c>
      <c r="AX428" s="11" t="s">
        <v>832</v>
      </c>
      <c r="AY428" t="s">
        <v>1581</v>
      </c>
    </row>
    <row r="429" spans="1:51" hidden="1" x14ac:dyDescent="0.25">
      <c r="A429" s="5" t="s">
        <v>37</v>
      </c>
      <c r="B429" s="5" t="s">
        <v>1365</v>
      </c>
      <c r="C429" s="5" t="s">
        <v>15</v>
      </c>
      <c r="D429" s="5"/>
      <c r="E429" s="5" t="s">
        <v>9829</v>
      </c>
      <c r="F429" s="5" t="s">
        <v>1657</v>
      </c>
      <c r="G429" s="6" t="s">
        <v>1658</v>
      </c>
      <c r="H429" s="5" t="s">
        <v>1659</v>
      </c>
      <c r="I429" s="5" t="s">
        <v>198</v>
      </c>
      <c r="J429" s="5" t="s">
        <v>1369</v>
      </c>
      <c r="K429" s="5" t="s">
        <v>1209</v>
      </c>
      <c r="L429" s="5" t="s">
        <v>1617</v>
      </c>
      <c r="M429" s="5">
        <v>5861</v>
      </c>
      <c r="N429" s="5">
        <v>6449</v>
      </c>
      <c r="O429" s="5">
        <v>271</v>
      </c>
      <c r="P429" s="5">
        <v>277</v>
      </c>
      <c r="Q429" s="5">
        <v>283</v>
      </c>
      <c r="R429" s="5">
        <v>303</v>
      </c>
      <c r="S429" s="5">
        <v>0</v>
      </c>
      <c r="T429" s="5">
        <v>0</v>
      </c>
      <c r="U429" s="5">
        <v>296</v>
      </c>
      <c r="V429" s="5">
        <v>303</v>
      </c>
      <c r="W429" s="5">
        <v>283</v>
      </c>
      <c r="X429" s="5">
        <v>303</v>
      </c>
      <c r="Y429" s="5">
        <v>303</v>
      </c>
      <c r="Z429" s="5">
        <v>0</v>
      </c>
      <c r="AA429" s="5">
        <v>0</v>
      </c>
      <c r="AB429" s="5">
        <v>296</v>
      </c>
      <c r="AC429" s="5">
        <v>303</v>
      </c>
      <c r="AD429" s="5">
        <v>283</v>
      </c>
      <c r="AE429" s="5">
        <v>303</v>
      </c>
      <c r="AF429" s="5">
        <v>303</v>
      </c>
      <c r="AG429" s="5">
        <v>0</v>
      </c>
      <c r="AH429" s="5">
        <v>0</v>
      </c>
      <c r="AI429" s="5">
        <v>297</v>
      </c>
      <c r="AJ429" s="6">
        <v>304</v>
      </c>
      <c r="AK429" s="5">
        <v>284</v>
      </c>
      <c r="AL429" s="5">
        <v>304</v>
      </c>
      <c r="AM429" s="5">
        <v>304</v>
      </c>
      <c r="AN429" s="5">
        <v>0</v>
      </c>
      <c r="AO429" s="5">
        <v>0</v>
      </c>
      <c r="AP429" s="5">
        <v>277</v>
      </c>
      <c r="AQ429" s="5">
        <v>284</v>
      </c>
      <c r="AR429" s="5">
        <v>285</v>
      </c>
      <c r="AS429" s="5">
        <v>0</v>
      </c>
      <c r="AT429" s="5">
        <f t="shared" si="6"/>
        <v>304</v>
      </c>
      <c r="AU429">
        <v>7</v>
      </c>
      <c r="AV429">
        <v>1.1559175E-2</v>
      </c>
      <c r="AW429">
        <v>8.0914224999999992E-2</v>
      </c>
      <c r="AX429" s="11" t="s">
        <v>10045</v>
      </c>
      <c r="AY429" t="s">
        <v>1617</v>
      </c>
    </row>
    <row r="430" spans="1:51" hidden="1" x14ac:dyDescent="0.25">
      <c r="A430" s="5" t="s">
        <v>37</v>
      </c>
      <c r="B430" s="5" t="s">
        <v>1365</v>
      </c>
      <c r="C430" s="5" t="s">
        <v>15</v>
      </c>
      <c r="D430" s="5"/>
      <c r="E430" s="5" t="s">
        <v>9829</v>
      </c>
      <c r="F430" s="5" t="s">
        <v>1660</v>
      </c>
      <c r="G430" s="6" t="s">
        <v>1661</v>
      </c>
      <c r="H430" s="5" t="s">
        <v>1662</v>
      </c>
      <c r="I430" s="5" t="s">
        <v>14</v>
      </c>
      <c r="J430" s="5" t="s">
        <v>1369</v>
      </c>
      <c r="K430" s="5" t="s">
        <v>1209</v>
      </c>
      <c r="L430" s="5" t="s">
        <v>1261</v>
      </c>
      <c r="M430" s="5">
        <v>3292</v>
      </c>
      <c r="N430" s="5">
        <v>3582</v>
      </c>
      <c r="O430" s="5">
        <v>150</v>
      </c>
      <c r="P430" s="5">
        <v>154</v>
      </c>
      <c r="Q430" s="5">
        <v>159</v>
      </c>
      <c r="R430" s="5">
        <v>166</v>
      </c>
      <c r="S430" s="5">
        <v>0</v>
      </c>
      <c r="T430" s="5">
        <v>0</v>
      </c>
      <c r="U430" s="5">
        <v>164</v>
      </c>
      <c r="V430" s="5">
        <v>170</v>
      </c>
      <c r="W430" s="5">
        <v>157</v>
      </c>
      <c r="X430" s="5">
        <v>168</v>
      </c>
      <c r="Y430" s="5">
        <v>166</v>
      </c>
      <c r="Z430" s="5">
        <v>0</v>
      </c>
      <c r="AA430" s="5">
        <v>0</v>
      </c>
      <c r="AB430" s="5">
        <v>166</v>
      </c>
      <c r="AC430" s="5">
        <v>167</v>
      </c>
      <c r="AD430" s="5">
        <v>159</v>
      </c>
      <c r="AE430" s="5">
        <v>170</v>
      </c>
      <c r="AF430" s="5">
        <v>166</v>
      </c>
      <c r="AG430" s="5">
        <v>0</v>
      </c>
      <c r="AH430" s="5">
        <v>0</v>
      </c>
      <c r="AI430" s="5">
        <v>164</v>
      </c>
      <c r="AJ430" s="6">
        <v>170</v>
      </c>
      <c r="AK430" s="5">
        <v>160</v>
      </c>
      <c r="AL430" s="5">
        <v>169</v>
      </c>
      <c r="AM430" s="5">
        <v>167</v>
      </c>
      <c r="AN430" s="5">
        <v>0</v>
      </c>
      <c r="AO430" s="5">
        <v>0</v>
      </c>
      <c r="AP430" s="5">
        <v>154</v>
      </c>
      <c r="AQ430" s="5">
        <v>158</v>
      </c>
      <c r="AR430" s="5">
        <v>158</v>
      </c>
      <c r="AS430" s="5">
        <v>0</v>
      </c>
      <c r="AT430" s="5">
        <f t="shared" si="6"/>
        <v>170</v>
      </c>
      <c r="AU430">
        <v>5</v>
      </c>
      <c r="AV430">
        <v>1.1559175E-2</v>
      </c>
      <c r="AW430">
        <v>5.7795874999999997E-2</v>
      </c>
      <c r="AX430" s="11" t="s">
        <v>10047</v>
      </c>
      <c r="AY430" t="s">
        <v>1261</v>
      </c>
    </row>
    <row r="431" spans="1:51" hidden="1" x14ac:dyDescent="0.25">
      <c r="A431" s="5" t="s">
        <v>37</v>
      </c>
      <c r="B431" s="5" t="s">
        <v>1365</v>
      </c>
      <c r="C431" s="5" t="s">
        <v>15</v>
      </c>
      <c r="D431" s="5"/>
      <c r="E431" s="5" t="s">
        <v>9829</v>
      </c>
      <c r="F431" s="5" t="s">
        <v>1663</v>
      </c>
      <c r="G431" s="6" t="s">
        <v>1664</v>
      </c>
      <c r="H431" s="5" t="s">
        <v>1665</v>
      </c>
      <c r="I431" s="5" t="s">
        <v>14</v>
      </c>
      <c r="J431" s="5" t="s">
        <v>1369</v>
      </c>
      <c r="K431" s="5" t="s">
        <v>1666</v>
      </c>
      <c r="L431" s="5" t="s">
        <v>1667</v>
      </c>
      <c r="M431" s="5">
        <v>5861</v>
      </c>
      <c r="N431" s="5">
        <v>6449</v>
      </c>
      <c r="O431" s="5">
        <v>271</v>
      </c>
      <c r="P431" s="5">
        <v>277</v>
      </c>
      <c r="Q431" s="5">
        <v>283</v>
      </c>
      <c r="R431" s="5">
        <v>303</v>
      </c>
      <c r="S431" s="5">
        <v>0</v>
      </c>
      <c r="T431" s="5">
        <v>0</v>
      </c>
      <c r="U431" s="5">
        <v>296</v>
      </c>
      <c r="V431" s="5">
        <v>303</v>
      </c>
      <c r="W431" s="5">
        <v>283</v>
      </c>
      <c r="X431" s="5">
        <v>303</v>
      </c>
      <c r="Y431" s="5">
        <v>303</v>
      </c>
      <c r="Z431" s="5">
        <v>0</v>
      </c>
      <c r="AA431" s="5">
        <v>0</v>
      </c>
      <c r="AB431" s="5">
        <v>296</v>
      </c>
      <c r="AC431" s="5">
        <v>303</v>
      </c>
      <c r="AD431" s="5">
        <v>283</v>
      </c>
      <c r="AE431" s="5">
        <v>303</v>
      </c>
      <c r="AF431" s="5">
        <v>303</v>
      </c>
      <c r="AG431" s="5">
        <v>0</v>
      </c>
      <c r="AH431" s="5">
        <v>0</v>
      </c>
      <c r="AI431" s="5">
        <v>297</v>
      </c>
      <c r="AJ431" s="6">
        <v>304</v>
      </c>
      <c r="AK431" s="5">
        <v>284</v>
      </c>
      <c r="AL431" s="5">
        <v>304</v>
      </c>
      <c r="AM431" s="5">
        <v>304</v>
      </c>
      <c r="AN431" s="5">
        <v>0</v>
      </c>
      <c r="AO431" s="5">
        <v>0</v>
      </c>
      <c r="AP431" s="5">
        <v>277</v>
      </c>
      <c r="AQ431" s="5">
        <v>284</v>
      </c>
      <c r="AR431" s="5">
        <v>285</v>
      </c>
      <c r="AS431" s="5">
        <v>0</v>
      </c>
      <c r="AT431" s="5">
        <f t="shared" si="6"/>
        <v>304</v>
      </c>
      <c r="AU431">
        <v>8</v>
      </c>
      <c r="AV431">
        <v>1.1559175E-2</v>
      </c>
      <c r="AW431">
        <v>9.2473399999999997E-2</v>
      </c>
      <c r="AX431" s="11" t="s">
        <v>10047</v>
      </c>
      <c r="AY431" t="s">
        <v>1667</v>
      </c>
    </row>
    <row r="432" spans="1:51" hidden="1" x14ac:dyDescent="0.25">
      <c r="A432" s="5" t="s">
        <v>37</v>
      </c>
      <c r="B432" s="5" t="s">
        <v>1365</v>
      </c>
      <c r="C432" s="5" t="s">
        <v>15</v>
      </c>
      <c r="D432" s="5"/>
      <c r="E432" s="5" t="s">
        <v>9829</v>
      </c>
      <c r="F432" s="5" t="s">
        <v>1668</v>
      </c>
      <c r="G432" s="6" t="s">
        <v>1669</v>
      </c>
      <c r="H432" s="5" t="s">
        <v>1670</v>
      </c>
      <c r="I432" s="5" t="s">
        <v>467</v>
      </c>
      <c r="J432" s="5" t="s">
        <v>1369</v>
      </c>
      <c r="K432" s="5" t="s">
        <v>1671</v>
      </c>
      <c r="L432" s="5" t="s">
        <v>1672</v>
      </c>
      <c r="M432" s="5">
        <v>4686</v>
      </c>
      <c r="N432" s="5">
        <v>4568</v>
      </c>
      <c r="O432" s="5">
        <v>192</v>
      </c>
      <c r="P432" s="5">
        <v>196</v>
      </c>
      <c r="Q432" s="5">
        <v>200</v>
      </c>
      <c r="R432" s="5">
        <v>215</v>
      </c>
      <c r="S432" s="5">
        <v>0</v>
      </c>
      <c r="T432" s="5">
        <v>0</v>
      </c>
      <c r="U432" s="5">
        <v>210</v>
      </c>
      <c r="V432" s="5">
        <v>215</v>
      </c>
      <c r="W432" s="5">
        <v>200</v>
      </c>
      <c r="X432" s="5">
        <v>215</v>
      </c>
      <c r="Y432" s="5">
        <v>215</v>
      </c>
      <c r="Z432" s="5">
        <v>0</v>
      </c>
      <c r="AA432" s="5">
        <v>0</v>
      </c>
      <c r="AB432" s="5">
        <v>210</v>
      </c>
      <c r="AC432" s="5">
        <v>215</v>
      </c>
      <c r="AD432" s="5">
        <v>200</v>
      </c>
      <c r="AE432" s="5">
        <v>215</v>
      </c>
      <c r="AF432" s="5">
        <v>215</v>
      </c>
      <c r="AG432" s="5">
        <v>0</v>
      </c>
      <c r="AH432" s="5">
        <v>0</v>
      </c>
      <c r="AI432" s="5">
        <v>210</v>
      </c>
      <c r="AJ432" s="6">
        <v>215</v>
      </c>
      <c r="AK432" s="5">
        <v>201</v>
      </c>
      <c r="AL432" s="5">
        <v>215</v>
      </c>
      <c r="AM432" s="5">
        <v>215</v>
      </c>
      <c r="AN432" s="5">
        <v>0</v>
      </c>
      <c r="AO432" s="5">
        <v>0</v>
      </c>
      <c r="AP432" s="5">
        <v>196</v>
      </c>
      <c r="AQ432" s="5">
        <v>201</v>
      </c>
      <c r="AR432" s="5">
        <v>202</v>
      </c>
      <c r="AS432" s="5">
        <v>0</v>
      </c>
      <c r="AT432" s="5">
        <f t="shared" si="6"/>
        <v>215</v>
      </c>
      <c r="AU432">
        <v>9</v>
      </c>
      <c r="AV432">
        <v>1.1559175E-2</v>
      </c>
      <c r="AW432">
        <v>0.104032575</v>
      </c>
      <c r="AX432" s="11" t="s">
        <v>10045</v>
      </c>
      <c r="AY432" t="s">
        <v>1672</v>
      </c>
    </row>
    <row r="433" spans="1:51" hidden="1" x14ac:dyDescent="0.25">
      <c r="A433" s="5" t="s">
        <v>37</v>
      </c>
      <c r="B433" s="5" t="s">
        <v>1365</v>
      </c>
      <c r="C433" s="5" t="s">
        <v>15</v>
      </c>
      <c r="D433" s="5"/>
      <c r="E433" s="5" t="s">
        <v>9829</v>
      </c>
      <c r="F433" s="5" t="s">
        <v>1673</v>
      </c>
      <c r="G433" s="6" t="s">
        <v>1674</v>
      </c>
      <c r="H433" s="5" t="s">
        <v>1675</v>
      </c>
      <c r="I433" s="5" t="s">
        <v>467</v>
      </c>
      <c r="J433" s="5" t="s">
        <v>1369</v>
      </c>
      <c r="K433" s="5" t="s">
        <v>1676</v>
      </c>
      <c r="L433" s="5" t="s">
        <v>1672</v>
      </c>
      <c r="M433" s="5">
        <v>4686</v>
      </c>
      <c r="N433" s="5">
        <v>4568</v>
      </c>
      <c r="O433" s="5">
        <v>192</v>
      </c>
      <c r="P433" s="5">
        <v>196</v>
      </c>
      <c r="Q433" s="5">
        <v>200</v>
      </c>
      <c r="R433" s="5">
        <v>215</v>
      </c>
      <c r="S433" s="5">
        <v>0</v>
      </c>
      <c r="T433" s="5">
        <v>0</v>
      </c>
      <c r="U433" s="5">
        <v>210</v>
      </c>
      <c r="V433" s="5">
        <v>215</v>
      </c>
      <c r="W433" s="5">
        <v>200</v>
      </c>
      <c r="X433" s="5">
        <v>215</v>
      </c>
      <c r="Y433" s="5">
        <v>215</v>
      </c>
      <c r="Z433" s="5">
        <v>0</v>
      </c>
      <c r="AA433" s="5">
        <v>0</v>
      </c>
      <c r="AB433" s="5">
        <v>210</v>
      </c>
      <c r="AC433" s="5">
        <v>215</v>
      </c>
      <c r="AD433" s="5">
        <v>200</v>
      </c>
      <c r="AE433" s="5">
        <v>215</v>
      </c>
      <c r="AF433" s="5">
        <v>215</v>
      </c>
      <c r="AG433" s="5">
        <v>0</v>
      </c>
      <c r="AH433" s="5">
        <v>0</v>
      </c>
      <c r="AI433" s="5">
        <v>210</v>
      </c>
      <c r="AJ433" s="6">
        <v>215</v>
      </c>
      <c r="AK433" s="5">
        <v>201</v>
      </c>
      <c r="AL433" s="5">
        <v>215</v>
      </c>
      <c r="AM433" s="5">
        <v>215</v>
      </c>
      <c r="AN433" s="5">
        <v>0</v>
      </c>
      <c r="AO433" s="5">
        <v>0</v>
      </c>
      <c r="AP433" s="5">
        <v>196</v>
      </c>
      <c r="AQ433" s="5">
        <v>201</v>
      </c>
      <c r="AR433" s="5">
        <v>202</v>
      </c>
      <c r="AS433" s="5">
        <v>0</v>
      </c>
      <c r="AT433" s="5">
        <f t="shared" si="6"/>
        <v>215</v>
      </c>
      <c r="AU433">
        <v>9</v>
      </c>
      <c r="AV433">
        <v>1.1559175E-2</v>
      </c>
      <c r="AW433">
        <v>0.104032575</v>
      </c>
      <c r="AX433" s="11" t="s">
        <v>10045</v>
      </c>
      <c r="AY433" t="s">
        <v>1672</v>
      </c>
    </row>
    <row r="434" spans="1:51" hidden="1" x14ac:dyDescent="0.25">
      <c r="A434" s="5" t="s">
        <v>37</v>
      </c>
      <c r="B434" s="5" t="s">
        <v>1677</v>
      </c>
      <c r="C434" s="5" t="s">
        <v>15</v>
      </c>
      <c r="D434" s="5" t="s">
        <v>952</v>
      </c>
      <c r="E434" s="5" t="s">
        <v>9830</v>
      </c>
      <c r="F434" s="5" t="s">
        <v>1678</v>
      </c>
      <c r="G434" s="6" t="s">
        <v>1679</v>
      </c>
      <c r="H434" s="5" t="s">
        <v>1680</v>
      </c>
      <c r="I434" s="5" t="s">
        <v>27</v>
      </c>
      <c r="J434" s="5" t="s">
        <v>1681</v>
      </c>
      <c r="K434" s="5" t="s">
        <v>1682</v>
      </c>
      <c r="L434" s="5" t="s">
        <v>974</v>
      </c>
      <c r="M434" s="5">
        <v>480</v>
      </c>
      <c r="N434" s="5">
        <v>289</v>
      </c>
      <c r="O434" s="5">
        <v>12</v>
      </c>
      <c r="P434" s="5">
        <v>12</v>
      </c>
      <c r="Q434" s="5">
        <v>13</v>
      </c>
      <c r="R434" s="5">
        <v>13</v>
      </c>
      <c r="S434" s="5">
        <v>0</v>
      </c>
      <c r="T434" s="5">
        <v>0</v>
      </c>
      <c r="U434" s="5">
        <v>13</v>
      </c>
      <c r="V434" s="5">
        <v>14</v>
      </c>
      <c r="W434" s="5">
        <v>13</v>
      </c>
      <c r="X434" s="5">
        <v>14</v>
      </c>
      <c r="Y434" s="5">
        <v>13</v>
      </c>
      <c r="Z434" s="5">
        <v>0</v>
      </c>
      <c r="AA434" s="5">
        <v>0</v>
      </c>
      <c r="AB434" s="5">
        <v>13</v>
      </c>
      <c r="AC434" s="5">
        <v>14</v>
      </c>
      <c r="AD434" s="5">
        <v>13</v>
      </c>
      <c r="AE434" s="5">
        <v>13</v>
      </c>
      <c r="AF434" s="5">
        <v>13</v>
      </c>
      <c r="AG434" s="5">
        <v>0</v>
      </c>
      <c r="AH434" s="5">
        <v>0</v>
      </c>
      <c r="AI434" s="5">
        <v>12</v>
      </c>
      <c r="AJ434" s="6">
        <v>14</v>
      </c>
      <c r="AK434" s="5">
        <v>13</v>
      </c>
      <c r="AL434" s="5">
        <v>14</v>
      </c>
      <c r="AM434" s="5">
        <v>14</v>
      </c>
      <c r="AN434" s="5">
        <v>0</v>
      </c>
      <c r="AO434" s="5">
        <v>0</v>
      </c>
      <c r="AP434" s="5">
        <v>13</v>
      </c>
      <c r="AQ434" s="5">
        <v>13</v>
      </c>
      <c r="AR434" s="5">
        <v>13</v>
      </c>
      <c r="AS434" s="5">
        <v>0</v>
      </c>
      <c r="AT434" s="5">
        <f t="shared" si="6"/>
        <v>14</v>
      </c>
      <c r="AU434">
        <v>7</v>
      </c>
      <c r="AV434">
        <v>2.1883875000000001E-2</v>
      </c>
      <c r="AW434">
        <v>0.15318712500000001</v>
      </c>
      <c r="AX434" s="11" t="s">
        <v>10054</v>
      </c>
      <c r="AY434" t="s">
        <v>974</v>
      </c>
    </row>
    <row r="435" spans="1:51" hidden="1" x14ac:dyDescent="0.25">
      <c r="A435" s="5" t="s">
        <v>37</v>
      </c>
      <c r="B435" s="5" t="s">
        <v>1677</v>
      </c>
      <c r="C435" s="5" t="s">
        <v>15</v>
      </c>
      <c r="D435" s="5" t="s">
        <v>952</v>
      </c>
      <c r="E435" s="5" t="s">
        <v>9830</v>
      </c>
      <c r="F435" s="5" t="s">
        <v>1683</v>
      </c>
      <c r="G435" s="6" t="s">
        <v>1684</v>
      </c>
      <c r="H435" s="5" t="s">
        <v>1685</v>
      </c>
      <c r="I435" s="5" t="s">
        <v>27</v>
      </c>
      <c r="J435" s="5" t="s">
        <v>1681</v>
      </c>
      <c r="K435" s="5" t="s">
        <v>1682</v>
      </c>
      <c r="L435" s="5" t="s">
        <v>1686</v>
      </c>
      <c r="M435" s="5">
        <v>5861</v>
      </c>
      <c r="N435" s="5">
        <v>6449</v>
      </c>
      <c r="O435" s="5">
        <v>271</v>
      </c>
      <c r="P435" s="5">
        <v>277</v>
      </c>
      <c r="Q435" s="5">
        <v>283</v>
      </c>
      <c r="R435" s="5">
        <v>303</v>
      </c>
      <c r="S435" s="5">
        <v>0</v>
      </c>
      <c r="T435" s="5">
        <v>0</v>
      </c>
      <c r="U435" s="5">
        <v>296</v>
      </c>
      <c r="V435" s="5">
        <v>303</v>
      </c>
      <c r="W435" s="5">
        <v>283</v>
      </c>
      <c r="X435" s="5">
        <v>303</v>
      </c>
      <c r="Y435" s="5">
        <v>303</v>
      </c>
      <c r="Z435" s="5">
        <v>0</v>
      </c>
      <c r="AA435" s="5">
        <v>0</v>
      </c>
      <c r="AB435" s="5">
        <v>296</v>
      </c>
      <c r="AC435" s="5">
        <v>303</v>
      </c>
      <c r="AD435" s="5">
        <v>283</v>
      </c>
      <c r="AE435" s="5">
        <v>303</v>
      </c>
      <c r="AF435" s="5">
        <v>303</v>
      </c>
      <c r="AG435" s="5">
        <v>0</v>
      </c>
      <c r="AH435" s="5">
        <v>0</v>
      </c>
      <c r="AI435" s="5">
        <v>297</v>
      </c>
      <c r="AJ435" s="6">
        <v>304</v>
      </c>
      <c r="AK435" s="5">
        <v>284</v>
      </c>
      <c r="AL435" s="5">
        <v>304</v>
      </c>
      <c r="AM435" s="5">
        <v>304</v>
      </c>
      <c r="AN435" s="5">
        <v>0</v>
      </c>
      <c r="AO435" s="5">
        <v>0</v>
      </c>
      <c r="AP435" s="5">
        <v>277</v>
      </c>
      <c r="AQ435" s="5">
        <v>284</v>
      </c>
      <c r="AR435" s="5">
        <v>285</v>
      </c>
      <c r="AS435" s="5">
        <v>0</v>
      </c>
      <c r="AT435" s="5">
        <f t="shared" si="6"/>
        <v>304</v>
      </c>
      <c r="AU435">
        <v>152</v>
      </c>
      <c r="AV435">
        <v>2.527575E-2</v>
      </c>
      <c r="AW435">
        <v>3.8419140000000001</v>
      </c>
      <c r="AX435" s="11" t="s">
        <v>10054</v>
      </c>
      <c r="AY435" t="s">
        <v>1686</v>
      </c>
    </row>
    <row r="436" spans="1:51" hidden="1" x14ac:dyDescent="0.25">
      <c r="A436" s="5" t="s">
        <v>37</v>
      </c>
      <c r="B436" s="5" t="s">
        <v>1677</v>
      </c>
      <c r="C436" s="5" t="s">
        <v>15</v>
      </c>
      <c r="D436" s="5" t="s">
        <v>952</v>
      </c>
      <c r="E436" s="5" t="s">
        <v>9830</v>
      </c>
      <c r="F436" s="5" t="s">
        <v>1687</v>
      </c>
      <c r="G436" s="6" t="s">
        <v>1688</v>
      </c>
      <c r="H436" s="5" t="s">
        <v>1689</v>
      </c>
      <c r="I436" s="5" t="s">
        <v>27</v>
      </c>
      <c r="J436" s="5" t="s">
        <v>1681</v>
      </c>
      <c r="K436" s="5" t="s">
        <v>1690</v>
      </c>
      <c r="L436" s="5" t="s">
        <v>974</v>
      </c>
      <c r="M436" s="5">
        <v>480</v>
      </c>
      <c r="N436" s="5">
        <v>289</v>
      </c>
      <c r="O436" s="5">
        <v>12</v>
      </c>
      <c r="P436" s="5">
        <v>12</v>
      </c>
      <c r="Q436" s="5">
        <v>13</v>
      </c>
      <c r="R436" s="5">
        <v>13</v>
      </c>
      <c r="S436" s="5">
        <v>0</v>
      </c>
      <c r="T436" s="5">
        <v>0</v>
      </c>
      <c r="U436" s="5">
        <v>13</v>
      </c>
      <c r="V436" s="5">
        <v>14</v>
      </c>
      <c r="W436" s="5">
        <v>13</v>
      </c>
      <c r="X436" s="5">
        <v>14</v>
      </c>
      <c r="Y436" s="5">
        <v>13</v>
      </c>
      <c r="Z436" s="5">
        <v>0</v>
      </c>
      <c r="AA436" s="5">
        <v>0</v>
      </c>
      <c r="AB436" s="5">
        <v>13</v>
      </c>
      <c r="AC436" s="5">
        <v>14</v>
      </c>
      <c r="AD436" s="5">
        <v>13</v>
      </c>
      <c r="AE436" s="5">
        <v>13</v>
      </c>
      <c r="AF436" s="5">
        <v>13</v>
      </c>
      <c r="AG436" s="5">
        <v>0</v>
      </c>
      <c r="AH436" s="5">
        <v>0</v>
      </c>
      <c r="AI436" s="5">
        <v>12</v>
      </c>
      <c r="AJ436" s="6">
        <v>14</v>
      </c>
      <c r="AK436" s="5">
        <v>13</v>
      </c>
      <c r="AL436" s="5">
        <v>14</v>
      </c>
      <c r="AM436" s="5">
        <v>14</v>
      </c>
      <c r="AN436" s="5">
        <v>0</v>
      </c>
      <c r="AO436" s="5">
        <v>0</v>
      </c>
      <c r="AP436" s="5">
        <v>13</v>
      </c>
      <c r="AQ436" s="5">
        <v>13</v>
      </c>
      <c r="AR436" s="5">
        <v>13</v>
      </c>
      <c r="AS436" s="5">
        <v>0</v>
      </c>
      <c r="AT436" s="5">
        <f t="shared" si="6"/>
        <v>14</v>
      </c>
      <c r="AU436">
        <v>7</v>
      </c>
      <c r="AV436">
        <v>2.1883875000000001E-2</v>
      </c>
      <c r="AW436">
        <v>0.15318712500000001</v>
      </c>
      <c r="AX436" s="11" t="s">
        <v>10054</v>
      </c>
      <c r="AY436" t="s">
        <v>974</v>
      </c>
    </row>
    <row r="437" spans="1:51" hidden="1" x14ac:dyDescent="0.25">
      <c r="A437" s="5" t="s">
        <v>37</v>
      </c>
      <c r="B437" s="5" t="s">
        <v>1677</v>
      </c>
      <c r="C437" s="5" t="s">
        <v>15</v>
      </c>
      <c r="D437" s="5" t="s">
        <v>952</v>
      </c>
      <c r="E437" s="5" t="s">
        <v>9830</v>
      </c>
      <c r="F437" s="5" t="s">
        <v>1691</v>
      </c>
      <c r="G437" s="6" t="s">
        <v>1692</v>
      </c>
      <c r="H437" s="5" t="s">
        <v>1693</v>
      </c>
      <c r="I437" s="5" t="s">
        <v>27</v>
      </c>
      <c r="J437" s="5" t="s">
        <v>1681</v>
      </c>
      <c r="K437" s="5" t="s">
        <v>1690</v>
      </c>
      <c r="L437" s="5" t="s">
        <v>1686</v>
      </c>
      <c r="M437" s="5">
        <v>5861</v>
      </c>
      <c r="N437" s="5">
        <v>6449</v>
      </c>
      <c r="O437" s="5">
        <v>271</v>
      </c>
      <c r="P437" s="5">
        <v>277</v>
      </c>
      <c r="Q437" s="5">
        <v>283</v>
      </c>
      <c r="R437" s="5">
        <v>303</v>
      </c>
      <c r="S437" s="5">
        <v>0</v>
      </c>
      <c r="T437" s="5">
        <v>0</v>
      </c>
      <c r="U437" s="5">
        <v>296</v>
      </c>
      <c r="V437" s="5">
        <v>303</v>
      </c>
      <c r="W437" s="5">
        <v>283</v>
      </c>
      <c r="X437" s="5">
        <v>303</v>
      </c>
      <c r="Y437" s="5">
        <v>303</v>
      </c>
      <c r="Z437" s="5">
        <v>0</v>
      </c>
      <c r="AA437" s="5">
        <v>0</v>
      </c>
      <c r="AB437" s="5">
        <v>296</v>
      </c>
      <c r="AC437" s="5">
        <v>303</v>
      </c>
      <c r="AD437" s="5">
        <v>283</v>
      </c>
      <c r="AE437" s="5">
        <v>303</v>
      </c>
      <c r="AF437" s="5">
        <v>303</v>
      </c>
      <c r="AG437" s="5">
        <v>0</v>
      </c>
      <c r="AH437" s="5">
        <v>0</v>
      </c>
      <c r="AI437" s="5">
        <v>297</v>
      </c>
      <c r="AJ437" s="6">
        <v>304</v>
      </c>
      <c r="AK437" s="5">
        <v>284</v>
      </c>
      <c r="AL437" s="5">
        <v>304</v>
      </c>
      <c r="AM437" s="5">
        <v>304</v>
      </c>
      <c r="AN437" s="5">
        <v>0</v>
      </c>
      <c r="AO437" s="5">
        <v>0</v>
      </c>
      <c r="AP437" s="5">
        <v>277</v>
      </c>
      <c r="AQ437" s="5">
        <v>284</v>
      </c>
      <c r="AR437" s="5">
        <v>285</v>
      </c>
      <c r="AS437" s="5">
        <v>0</v>
      </c>
      <c r="AT437" s="5">
        <f t="shared" si="6"/>
        <v>304</v>
      </c>
      <c r="AU437">
        <v>152</v>
      </c>
      <c r="AV437">
        <v>2.527575E-2</v>
      </c>
      <c r="AW437">
        <v>3.8419140000000001</v>
      </c>
      <c r="AX437" s="11" t="s">
        <v>10054</v>
      </c>
      <c r="AY437" t="s">
        <v>1686</v>
      </c>
    </row>
    <row r="438" spans="1:51" hidden="1" x14ac:dyDescent="0.25">
      <c r="A438" s="5" t="s">
        <v>37</v>
      </c>
      <c r="B438" s="5" t="s">
        <v>1677</v>
      </c>
      <c r="C438" s="5" t="s">
        <v>15</v>
      </c>
      <c r="D438" s="5" t="s">
        <v>952</v>
      </c>
      <c r="E438" s="5" t="s">
        <v>9830</v>
      </c>
      <c r="F438" s="5" t="s">
        <v>1694</v>
      </c>
      <c r="G438" s="6" t="s">
        <v>1695</v>
      </c>
      <c r="H438" s="5" t="s">
        <v>1696</v>
      </c>
      <c r="I438" s="5" t="s">
        <v>20</v>
      </c>
      <c r="J438" s="5" t="s">
        <v>1681</v>
      </c>
      <c r="K438" s="6" t="s">
        <v>1697</v>
      </c>
      <c r="L438" s="6" t="s">
        <v>1698</v>
      </c>
      <c r="M438" s="5">
        <v>960</v>
      </c>
      <c r="N438" s="5">
        <v>578</v>
      </c>
      <c r="O438" s="5">
        <v>24</v>
      </c>
      <c r="P438" s="5">
        <v>24</v>
      </c>
      <c r="Q438" s="5">
        <v>26</v>
      </c>
      <c r="R438" s="5">
        <v>26</v>
      </c>
      <c r="S438" s="5">
        <v>0</v>
      </c>
      <c r="T438" s="5">
        <v>0</v>
      </c>
      <c r="U438" s="5">
        <v>26</v>
      </c>
      <c r="V438" s="5">
        <v>28</v>
      </c>
      <c r="W438" s="5">
        <v>26</v>
      </c>
      <c r="X438" s="5">
        <v>28</v>
      </c>
      <c r="Y438" s="5">
        <v>26</v>
      </c>
      <c r="Z438" s="5">
        <v>0</v>
      </c>
      <c r="AA438" s="5">
        <v>0</v>
      </c>
      <c r="AB438" s="5">
        <v>26</v>
      </c>
      <c r="AC438" s="5">
        <v>28</v>
      </c>
      <c r="AD438" s="5">
        <v>26</v>
      </c>
      <c r="AE438" s="5">
        <v>26</v>
      </c>
      <c r="AF438" s="5">
        <v>26</v>
      </c>
      <c r="AG438" s="5">
        <v>0</v>
      </c>
      <c r="AH438" s="5">
        <v>0</v>
      </c>
      <c r="AI438" s="5">
        <v>24</v>
      </c>
      <c r="AJ438" s="6">
        <v>28</v>
      </c>
      <c r="AK438" s="5">
        <v>26</v>
      </c>
      <c r="AL438" s="5">
        <v>28</v>
      </c>
      <c r="AM438" s="5">
        <v>28</v>
      </c>
      <c r="AN438" s="5">
        <v>0</v>
      </c>
      <c r="AO438" s="5">
        <v>0</v>
      </c>
      <c r="AP438" s="5">
        <v>26</v>
      </c>
      <c r="AQ438" s="5">
        <v>26</v>
      </c>
      <c r="AR438" s="5">
        <v>26</v>
      </c>
      <c r="AS438" s="5">
        <v>0</v>
      </c>
      <c r="AT438" s="5">
        <f t="shared" si="6"/>
        <v>28</v>
      </c>
      <c r="AU438">
        <v>7</v>
      </c>
      <c r="AV438">
        <v>2.1883875000000001E-2</v>
      </c>
      <c r="AW438">
        <v>0.15318712500000001</v>
      </c>
      <c r="AX438" s="11" t="s">
        <v>10054</v>
      </c>
      <c r="AY438" t="s">
        <v>1698</v>
      </c>
    </row>
    <row r="439" spans="1:51" hidden="1" x14ac:dyDescent="0.25">
      <c r="A439" s="5" t="s">
        <v>37</v>
      </c>
      <c r="B439" s="5" t="s">
        <v>1677</v>
      </c>
      <c r="C439" s="5" t="s">
        <v>15</v>
      </c>
      <c r="D439" s="5" t="s">
        <v>978</v>
      </c>
      <c r="E439" s="5" t="s">
        <v>9831</v>
      </c>
      <c r="F439" s="5" t="s">
        <v>1699</v>
      </c>
      <c r="G439" s="6" t="s">
        <v>1700</v>
      </c>
      <c r="H439" s="5" t="s">
        <v>1701</v>
      </c>
      <c r="I439" s="5" t="s">
        <v>90</v>
      </c>
      <c r="J439" s="5" t="s">
        <v>1681</v>
      </c>
      <c r="K439" s="5" t="s">
        <v>1702</v>
      </c>
      <c r="L439" s="5" t="s">
        <v>1703</v>
      </c>
      <c r="M439" s="5">
        <v>1589</v>
      </c>
      <c r="N439" s="5">
        <v>2095</v>
      </c>
      <c r="O439" s="5">
        <v>89</v>
      </c>
      <c r="P439" s="5">
        <v>89</v>
      </c>
      <c r="Q439" s="5">
        <v>93</v>
      </c>
      <c r="R439" s="5">
        <v>97</v>
      </c>
      <c r="S439" s="5">
        <v>0</v>
      </c>
      <c r="T439" s="5">
        <v>0</v>
      </c>
      <c r="U439" s="5">
        <v>96</v>
      </c>
      <c r="V439" s="5">
        <v>99</v>
      </c>
      <c r="W439" s="5">
        <v>93</v>
      </c>
      <c r="X439" s="5">
        <v>98</v>
      </c>
      <c r="Y439" s="5">
        <v>97</v>
      </c>
      <c r="Z439" s="5">
        <v>0</v>
      </c>
      <c r="AA439" s="5">
        <v>0</v>
      </c>
      <c r="AB439" s="5">
        <v>97</v>
      </c>
      <c r="AC439" s="5">
        <v>99</v>
      </c>
      <c r="AD439" s="5">
        <v>91</v>
      </c>
      <c r="AE439" s="5">
        <v>98</v>
      </c>
      <c r="AF439" s="5">
        <v>98</v>
      </c>
      <c r="AG439" s="5">
        <v>0</v>
      </c>
      <c r="AH439" s="5">
        <v>0</v>
      </c>
      <c r="AI439" s="5">
        <v>96</v>
      </c>
      <c r="AJ439" s="6">
        <v>98</v>
      </c>
      <c r="AK439" s="5">
        <v>92</v>
      </c>
      <c r="AL439" s="5">
        <v>99</v>
      </c>
      <c r="AM439" s="5">
        <v>100</v>
      </c>
      <c r="AN439" s="5">
        <v>0</v>
      </c>
      <c r="AO439" s="5">
        <v>0</v>
      </c>
      <c r="AP439" s="5">
        <v>92</v>
      </c>
      <c r="AQ439" s="5">
        <v>92</v>
      </c>
      <c r="AR439" s="5">
        <v>92</v>
      </c>
      <c r="AS439" s="5">
        <v>0</v>
      </c>
      <c r="AT439" s="5">
        <f t="shared" si="6"/>
        <v>100</v>
      </c>
      <c r="AU439">
        <v>20</v>
      </c>
      <c r="AV439">
        <v>1.1559175E-2</v>
      </c>
      <c r="AW439">
        <v>0.23118349999999999</v>
      </c>
      <c r="AX439" s="11" t="s">
        <v>807</v>
      </c>
      <c r="AY439" t="s">
        <v>1703</v>
      </c>
    </row>
    <row r="440" spans="1:51" hidden="1" x14ac:dyDescent="0.25">
      <c r="A440" s="5" t="s">
        <v>37</v>
      </c>
      <c r="B440" s="5" t="s">
        <v>1677</v>
      </c>
      <c r="C440" s="5" t="s">
        <v>15</v>
      </c>
      <c r="D440" s="5" t="s">
        <v>978</v>
      </c>
      <c r="E440" s="5" t="s">
        <v>9831</v>
      </c>
      <c r="F440" s="5" t="s">
        <v>1704</v>
      </c>
      <c r="G440" s="6" t="s">
        <v>1705</v>
      </c>
      <c r="H440" s="5" t="s">
        <v>1706</v>
      </c>
      <c r="I440" s="5" t="s">
        <v>90</v>
      </c>
      <c r="J440" s="5" t="s">
        <v>1681</v>
      </c>
      <c r="K440" s="5" t="s">
        <v>1707</v>
      </c>
      <c r="L440" s="5" t="s">
        <v>1703</v>
      </c>
      <c r="M440" s="5">
        <v>1589</v>
      </c>
      <c r="N440" s="5">
        <v>2095</v>
      </c>
      <c r="O440" s="5">
        <v>89</v>
      </c>
      <c r="P440" s="5">
        <v>89</v>
      </c>
      <c r="Q440" s="5">
        <v>93</v>
      </c>
      <c r="R440" s="5">
        <v>97</v>
      </c>
      <c r="S440" s="5">
        <v>0</v>
      </c>
      <c r="T440" s="5">
        <v>0</v>
      </c>
      <c r="U440" s="5">
        <v>96</v>
      </c>
      <c r="V440" s="5">
        <v>99</v>
      </c>
      <c r="W440" s="5">
        <v>93</v>
      </c>
      <c r="X440" s="5">
        <v>98</v>
      </c>
      <c r="Y440" s="5">
        <v>97</v>
      </c>
      <c r="Z440" s="5">
        <v>0</v>
      </c>
      <c r="AA440" s="5">
        <v>0</v>
      </c>
      <c r="AB440" s="5">
        <v>97</v>
      </c>
      <c r="AC440" s="5">
        <v>99</v>
      </c>
      <c r="AD440" s="5">
        <v>91</v>
      </c>
      <c r="AE440" s="5">
        <v>98</v>
      </c>
      <c r="AF440" s="5">
        <v>98</v>
      </c>
      <c r="AG440" s="5">
        <v>0</v>
      </c>
      <c r="AH440" s="5">
        <v>0</v>
      </c>
      <c r="AI440" s="5">
        <v>96</v>
      </c>
      <c r="AJ440" s="6">
        <v>98</v>
      </c>
      <c r="AK440" s="5">
        <v>92</v>
      </c>
      <c r="AL440" s="5">
        <v>99</v>
      </c>
      <c r="AM440" s="5">
        <v>100</v>
      </c>
      <c r="AN440" s="5">
        <v>0</v>
      </c>
      <c r="AO440" s="5">
        <v>0</v>
      </c>
      <c r="AP440" s="5">
        <v>92</v>
      </c>
      <c r="AQ440" s="5">
        <v>92</v>
      </c>
      <c r="AR440" s="5">
        <v>92</v>
      </c>
      <c r="AS440" s="5">
        <v>0</v>
      </c>
      <c r="AT440" s="5">
        <f t="shared" si="6"/>
        <v>100</v>
      </c>
      <c r="AU440">
        <v>20</v>
      </c>
      <c r="AV440">
        <v>1.1559175E-2</v>
      </c>
      <c r="AW440">
        <v>0.23118349999999999</v>
      </c>
      <c r="AX440" s="11" t="s">
        <v>807</v>
      </c>
      <c r="AY440" t="s">
        <v>1703</v>
      </c>
    </row>
    <row r="441" spans="1:51" hidden="1" x14ac:dyDescent="0.25">
      <c r="A441" s="5" t="s">
        <v>37</v>
      </c>
      <c r="B441" s="5" t="s">
        <v>1677</v>
      </c>
      <c r="C441" s="5" t="s">
        <v>15</v>
      </c>
      <c r="D441" s="5" t="s">
        <v>978</v>
      </c>
      <c r="E441" s="5" t="s">
        <v>9831</v>
      </c>
      <c r="F441" s="5" t="s">
        <v>1708</v>
      </c>
      <c r="G441" s="6" t="s">
        <v>1709</v>
      </c>
      <c r="H441" s="5" t="s">
        <v>1710</v>
      </c>
      <c r="I441" s="5" t="s">
        <v>22</v>
      </c>
      <c r="J441" s="5" t="s">
        <v>1681</v>
      </c>
      <c r="K441" s="5" t="s">
        <v>1711</v>
      </c>
      <c r="L441" s="5" t="s">
        <v>1712</v>
      </c>
      <c r="M441" s="5">
        <v>5861</v>
      </c>
      <c r="N441" s="5">
        <v>6449</v>
      </c>
      <c r="O441" s="5">
        <v>271</v>
      </c>
      <c r="P441" s="5">
        <v>277</v>
      </c>
      <c r="Q441" s="5">
        <v>283</v>
      </c>
      <c r="R441" s="5">
        <v>303</v>
      </c>
      <c r="S441" s="5">
        <v>0</v>
      </c>
      <c r="T441" s="5">
        <v>0</v>
      </c>
      <c r="U441" s="5">
        <v>296</v>
      </c>
      <c r="V441" s="5">
        <v>303</v>
      </c>
      <c r="W441" s="5">
        <v>283</v>
      </c>
      <c r="X441" s="5">
        <v>303</v>
      </c>
      <c r="Y441" s="5">
        <v>303</v>
      </c>
      <c r="Z441" s="5">
        <v>0</v>
      </c>
      <c r="AA441" s="5">
        <v>0</v>
      </c>
      <c r="AB441" s="5">
        <v>296</v>
      </c>
      <c r="AC441" s="5">
        <v>303</v>
      </c>
      <c r="AD441" s="5">
        <v>283</v>
      </c>
      <c r="AE441" s="5">
        <v>303</v>
      </c>
      <c r="AF441" s="5">
        <v>303</v>
      </c>
      <c r="AG441" s="5">
        <v>0</v>
      </c>
      <c r="AH441" s="5">
        <v>0</v>
      </c>
      <c r="AI441" s="5">
        <v>297</v>
      </c>
      <c r="AJ441" s="6">
        <v>304</v>
      </c>
      <c r="AK441" s="5">
        <v>284</v>
      </c>
      <c r="AL441" s="5">
        <v>304</v>
      </c>
      <c r="AM441" s="5">
        <v>304</v>
      </c>
      <c r="AN441" s="5">
        <v>0</v>
      </c>
      <c r="AO441" s="5">
        <v>0</v>
      </c>
      <c r="AP441" s="5">
        <v>277</v>
      </c>
      <c r="AQ441" s="5">
        <v>284</v>
      </c>
      <c r="AR441" s="5">
        <v>285</v>
      </c>
      <c r="AS441" s="5">
        <v>0</v>
      </c>
      <c r="AT441" s="5">
        <f t="shared" si="6"/>
        <v>304</v>
      </c>
      <c r="AU441">
        <v>38</v>
      </c>
      <c r="AV441">
        <v>2.1883875000000001E-2</v>
      </c>
      <c r="AW441">
        <v>0.83158725</v>
      </c>
      <c r="AX441" s="11" t="s">
        <v>807</v>
      </c>
      <c r="AY441" t="s">
        <v>1712</v>
      </c>
    </row>
    <row r="442" spans="1:51" hidden="1" x14ac:dyDescent="0.25">
      <c r="A442" s="5" t="s">
        <v>37</v>
      </c>
      <c r="B442" s="5" t="s">
        <v>1677</v>
      </c>
      <c r="C442" s="5" t="s">
        <v>15</v>
      </c>
      <c r="D442" s="5" t="s">
        <v>978</v>
      </c>
      <c r="E442" s="5" t="s">
        <v>9831</v>
      </c>
      <c r="F442" s="5" t="s">
        <v>1713</v>
      </c>
      <c r="G442" s="6" t="s">
        <v>1714</v>
      </c>
      <c r="H442" s="5" t="s">
        <v>1715</v>
      </c>
      <c r="I442" s="5" t="s">
        <v>22</v>
      </c>
      <c r="J442" s="5" t="s">
        <v>1681</v>
      </c>
      <c r="K442" s="5" t="s">
        <v>1716</v>
      </c>
      <c r="L442" s="5" t="s">
        <v>1712</v>
      </c>
      <c r="M442" s="5">
        <v>5861</v>
      </c>
      <c r="N442" s="5">
        <v>6449</v>
      </c>
      <c r="O442" s="5">
        <v>271</v>
      </c>
      <c r="P442" s="5">
        <v>277</v>
      </c>
      <c r="Q442" s="5">
        <v>283</v>
      </c>
      <c r="R442" s="5">
        <v>303</v>
      </c>
      <c r="S442" s="5">
        <v>0</v>
      </c>
      <c r="T442" s="5">
        <v>0</v>
      </c>
      <c r="U442" s="5">
        <v>296</v>
      </c>
      <c r="V442" s="5">
        <v>303</v>
      </c>
      <c r="W442" s="5">
        <v>283</v>
      </c>
      <c r="X442" s="5">
        <v>303</v>
      </c>
      <c r="Y442" s="5">
        <v>303</v>
      </c>
      <c r="Z442" s="5">
        <v>0</v>
      </c>
      <c r="AA442" s="5">
        <v>0</v>
      </c>
      <c r="AB442" s="5">
        <v>296</v>
      </c>
      <c r="AC442" s="5">
        <v>303</v>
      </c>
      <c r="AD442" s="5">
        <v>283</v>
      </c>
      <c r="AE442" s="5">
        <v>303</v>
      </c>
      <c r="AF442" s="5">
        <v>303</v>
      </c>
      <c r="AG442" s="5">
        <v>0</v>
      </c>
      <c r="AH442" s="5">
        <v>0</v>
      </c>
      <c r="AI442" s="5">
        <v>297</v>
      </c>
      <c r="AJ442" s="6">
        <v>304</v>
      </c>
      <c r="AK442" s="5">
        <v>284</v>
      </c>
      <c r="AL442" s="5">
        <v>304</v>
      </c>
      <c r="AM442" s="5">
        <v>304</v>
      </c>
      <c r="AN442" s="5">
        <v>0</v>
      </c>
      <c r="AO442" s="5">
        <v>0</v>
      </c>
      <c r="AP442" s="5">
        <v>277</v>
      </c>
      <c r="AQ442" s="5">
        <v>284</v>
      </c>
      <c r="AR442" s="5">
        <v>285</v>
      </c>
      <c r="AS442" s="5">
        <v>0</v>
      </c>
      <c r="AT442" s="5">
        <f t="shared" ref="AT442:AT505" si="7">MAX(O442:AS442)</f>
        <v>304</v>
      </c>
      <c r="AU442">
        <v>38</v>
      </c>
      <c r="AV442">
        <v>2.1883875000000001E-2</v>
      </c>
      <c r="AW442">
        <v>0.83158725</v>
      </c>
      <c r="AX442" s="11" t="s">
        <v>807</v>
      </c>
      <c r="AY442" t="s">
        <v>1712</v>
      </c>
    </row>
    <row r="443" spans="1:51" hidden="1" x14ac:dyDescent="0.25">
      <c r="A443" s="5" t="s">
        <v>37</v>
      </c>
      <c r="B443" s="5" t="s">
        <v>1677</v>
      </c>
      <c r="C443" s="5" t="s">
        <v>15</v>
      </c>
      <c r="D443" s="5" t="s">
        <v>984</v>
      </c>
      <c r="E443" s="5" t="s">
        <v>9832</v>
      </c>
      <c r="F443" s="5" t="s">
        <v>1717</v>
      </c>
      <c r="G443" s="6" t="s">
        <v>1718</v>
      </c>
      <c r="H443" s="5" t="s">
        <v>1719</v>
      </c>
      <c r="I443" s="5" t="s">
        <v>27</v>
      </c>
      <c r="J443" s="5" t="s">
        <v>1681</v>
      </c>
      <c r="K443" s="5" t="s">
        <v>1682</v>
      </c>
      <c r="L443" s="5" t="s">
        <v>1720</v>
      </c>
      <c r="M443" s="5">
        <v>4649</v>
      </c>
      <c r="N443" s="5">
        <v>3151</v>
      </c>
      <c r="O443" s="5">
        <v>133</v>
      </c>
      <c r="P443" s="5">
        <v>136</v>
      </c>
      <c r="Q443" s="5">
        <v>138</v>
      </c>
      <c r="R443" s="5">
        <v>148</v>
      </c>
      <c r="S443" s="5">
        <v>0</v>
      </c>
      <c r="T443" s="5">
        <v>0</v>
      </c>
      <c r="U443" s="5">
        <v>145</v>
      </c>
      <c r="V443" s="5">
        <v>148</v>
      </c>
      <c r="W443" s="5">
        <v>138</v>
      </c>
      <c r="X443" s="5">
        <v>148</v>
      </c>
      <c r="Y443" s="5">
        <v>148</v>
      </c>
      <c r="Z443" s="5">
        <v>0</v>
      </c>
      <c r="AA443" s="5">
        <v>0</v>
      </c>
      <c r="AB443" s="5">
        <v>145</v>
      </c>
      <c r="AC443" s="5">
        <v>148</v>
      </c>
      <c r="AD443" s="5">
        <v>138</v>
      </c>
      <c r="AE443" s="5">
        <v>148</v>
      </c>
      <c r="AF443" s="5">
        <v>148</v>
      </c>
      <c r="AG443" s="5">
        <v>0</v>
      </c>
      <c r="AH443" s="5">
        <v>0</v>
      </c>
      <c r="AI443" s="5">
        <v>145</v>
      </c>
      <c r="AJ443" s="6">
        <v>148</v>
      </c>
      <c r="AK443" s="5">
        <v>138</v>
      </c>
      <c r="AL443" s="5">
        <v>148</v>
      </c>
      <c r="AM443" s="5">
        <v>149</v>
      </c>
      <c r="AN443" s="5">
        <v>0</v>
      </c>
      <c r="AO443" s="5">
        <v>0</v>
      </c>
      <c r="AP443" s="5">
        <v>137</v>
      </c>
      <c r="AQ443" s="5">
        <v>139</v>
      </c>
      <c r="AR443" s="5">
        <v>138</v>
      </c>
      <c r="AS443" s="5">
        <v>0</v>
      </c>
      <c r="AT443" s="5">
        <f t="shared" si="7"/>
        <v>149</v>
      </c>
      <c r="AU443">
        <v>74</v>
      </c>
      <c r="AV443">
        <v>2.1883875000000001E-2</v>
      </c>
      <c r="AW443">
        <v>1.61940675</v>
      </c>
      <c r="AX443" s="11" t="s">
        <v>10054</v>
      </c>
      <c r="AY443" t="s">
        <v>1720</v>
      </c>
    </row>
    <row r="444" spans="1:51" hidden="1" x14ac:dyDescent="0.25">
      <c r="A444" s="5" t="s">
        <v>37</v>
      </c>
      <c r="B444" s="5" t="s">
        <v>1677</v>
      </c>
      <c r="C444" s="5" t="s">
        <v>15</v>
      </c>
      <c r="D444" s="5" t="s">
        <v>984</v>
      </c>
      <c r="E444" s="5" t="s">
        <v>9832</v>
      </c>
      <c r="F444" s="5" t="s">
        <v>1721</v>
      </c>
      <c r="G444" s="6" t="s">
        <v>1722</v>
      </c>
      <c r="H444" s="5" t="s">
        <v>1723</v>
      </c>
      <c r="I444" s="5" t="s">
        <v>27</v>
      </c>
      <c r="J444" s="5" t="s">
        <v>1681</v>
      </c>
      <c r="K444" s="5" t="s">
        <v>1690</v>
      </c>
      <c r="L444" s="5" t="s">
        <v>1720</v>
      </c>
      <c r="M444" s="5">
        <v>4649</v>
      </c>
      <c r="N444" s="5">
        <v>3151</v>
      </c>
      <c r="O444" s="5">
        <v>133</v>
      </c>
      <c r="P444" s="5">
        <v>136</v>
      </c>
      <c r="Q444" s="5">
        <v>138</v>
      </c>
      <c r="R444" s="5">
        <v>148</v>
      </c>
      <c r="S444" s="5">
        <v>0</v>
      </c>
      <c r="T444" s="5">
        <v>0</v>
      </c>
      <c r="U444" s="5">
        <v>145</v>
      </c>
      <c r="V444" s="5">
        <v>148</v>
      </c>
      <c r="W444" s="5">
        <v>138</v>
      </c>
      <c r="X444" s="5">
        <v>148</v>
      </c>
      <c r="Y444" s="5">
        <v>148</v>
      </c>
      <c r="Z444" s="5">
        <v>0</v>
      </c>
      <c r="AA444" s="5">
        <v>0</v>
      </c>
      <c r="AB444" s="5">
        <v>145</v>
      </c>
      <c r="AC444" s="5">
        <v>148</v>
      </c>
      <c r="AD444" s="5">
        <v>138</v>
      </c>
      <c r="AE444" s="5">
        <v>148</v>
      </c>
      <c r="AF444" s="5">
        <v>148</v>
      </c>
      <c r="AG444" s="5">
        <v>0</v>
      </c>
      <c r="AH444" s="5">
        <v>0</v>
      </c>
      <c r="AI444" s="5">
        <v>145</v>
      </c>
      <c r="AJ444" s="6">
        <v>148</v>
      </c>
      <c r="AK444" s="5">
        <v>138</v>
      </c>
      <c r="AL444" s="5">
        <v>148</v>
      </c>
      <c r="AM444" s="5">
        <v>149</v>
      </c>
      <c r="AN444" s="5">
        <v>0</v>
      </c>
      <c r="AO444" s="5">
        <v>0</v>
      </c>
      <c r="AP444" s="5">
        <v>137</v>
      </c>
      <c r="AQ444" s="5">
        <v>139</v>
      </c>
      <c r="AR444" s="5">
        <v>138</v>
      </c>
      <c r="AS444" s="5">
        <v>0</v>
      </c>
      <c r="AT444" s="5">
        <f t="shared" si="7"/>
        <v>149</v>
      </c>
      <c r="AU444">
        <v>74</v>
      </c>
      <c r="AV444">
        <v>2.1883875000000001E-2</v>
      </c>
      <c r="AW444">
        <v>1.61940675</v>
      </c>
      <c r="AX444" s="11" t="s">
        <v>10054</v>
      </c>
      <c r="AY444" t="s">
        <v>1720</v>
      </c>
    </row>
    <row r="445" spans="1:51" hidden="1" x14ac:dyDescent="0.25">
      <c r="A445" s="5" t="s">
        <v>37</v>
      </c>
      <c r="B445" s="5" t="s">
        <v>1677</v>
      </c>
      <c r="C445" s="5" t="s">
        <v>15</v>
      </c>
      <c r="D445" s="5" t="s">
        <v>984</v>
      </c>
      <c r="E445" s="5" t="s">
        <v>9832</v>
      </c>
      <c r="F445" s="5" t="s">
        <v>1724</v>
      </c>
      <c r="G445" s="6" t="s">
        <v>1725</v>
      </c>
      <c r="H445" s="5" t="s">
        <v>1726</v>
      </c>
      <c r="I445" s="5" t="s">
        <v>27</v>
      </c>
      <c r="J445" s="5" t="s">
        <v>1681</v>
      </c>
      <c r="K445" s="6" t="s">
        <v>1697</v>
      </c>
      <c r="L445" s="6" t="s">
        <v>1727</v>
      </c>
      <c r="M445" s="5">
        <v>7096</v>
      </c>
      <c r="N445" s="5">
        <v>2870</v>
      </c>
      <c r="O445" s="5">
        <v>122</v>
      </c>
      <c r="P445" s="5">
        <v>124</v>
      </c>
      <c r="Q445" s="5">
        <v>124</v>
      </c>
      <c r="R445" s="5">
        <v>136</v>
      </c>
      <c r="S445" s="5">
        <v>0</v>
      </c>
      <c r="T445" s="5">
        <v>0</v>
      </c>
      <c r="U445" s="5">
        <v>132</v>
      </c>
      <c r="V445" s="5">
        <v>134</v>
      </c>
      <c r="W445" s="5">
        <v>126</v>
      </c>
      <c r="X445" s="5">
        <v>134</v>
      </c>
      <c r="Y445" s="5">
        <v>136</v>
      </c>
      <c r="Z445" s="5">
        <v>0</v>
      </c>
      <c r="AA445" s="5">
        <v>0</v>
      </c>
      <c r="AB445" s="5">
        <v>132</v>
      </c>
      <c r="AC445" s="5">
        <v>134</v>
      </c>
      <c r="AD445" s="5">
        <v>126</v>
      </c>
      <c r="AE445" s="5">
        <v>136</v>
      </c>
      <c r="AF445" s="5">
        <v>134</v>
      </c>
      <c r="AG445" s="5">
        <v>0</v>
      </c>
      <c r="AH445" s="5">
        <v>0</v>
      </c>
      <c r="AI445" s="5">
        <v>132</v>
      </c>
      <c r="AJ445" s="6">
        <v>134</v>
      </c>
      <c r="AK445" s="5">
        <v>126</v>
      </c>
      <c r="AL445" s="5">
        <v>136</v>
      </c>
      <c r="AM445" s="5">
        <v>134</v>
      </c>
      <c r="AN445" s="5">
        <v>0</v>
      </c>
      <c r="AO445" s="5">
        <v>0</v>
      </c>
      <c r="AP445" s="5">
        <v>126</v>
      </c>
      <c r="AQ445" s="5">
        <v>126</v>
      </c>
      <c r="AR445" s="5">
        <v>126</v>
      </c>
      <c r="AS445" s="5">
        <v>0</v>
      </c>
      <c r="AT445" s="5">
        <f t="shared" si="7"/>
        <v>136</v>
      </c>
      <c r="AU445">
        <v>67</v>
      </c>
      <c r="AV445">
        <v>2.1883875000000001E-2</v>
      </c>
      <c r="AW445">
        <v>1.4662196250000001</v>
      </c>
      <c r="AX445" s="11" t="s">
        <v>10054</v>
      </c>
      <c r="AY445" t="s">
        <v>1727</v>
      </c>
    </row>
    <row r="446" spans="1:51" hidden="1" x14ac:dyDescent="0.25">
      <c r="A446" s="5" t="s">
        <v>37</v>
      </c>
      <c r="B446" s="5" t="s">
        <v>1677</v>
      </c>
      <c r="C446" s="5" t="s">
        <v>15</v>
      </c>
      <c r="D446" s="5" t="s">
        <v>984</v>
      </c>
      <c r="E446" s="5" t="s">
        <v>9832</v>
      </c>
      <c r="F446" s="5" t="s">
        <v>1728</v>
      </c>
      <c r="G446" s="6" t="s">
        <v>1729</v>
      </c>
      <c r="H446" s="5" t="s">
        <v>1730</v>
      </c>
      <c r="I446" s="5" t="s">
        <v>27</v>
      </c>
      <c r="J446" s="5" t="s">
        <v>1681</v>
      </c>
      <c r="K446" s="6" t="s">
        <v>1697</v>
      </c>
      <c r="L446" s="6" t="s">
        <v>1727</v>
      </c>
      <c r="M446" s="5">
        <v>2202</v>
      </c>
      <c r="N446" s="5">
        <v>3432</v>
      </c>
      <c r="O446" s="5">
        <v>144</v>
      </c>
      <c r="P446" s="5">
        <v>148</v>
      </c>
      <c r="Q446" s="5">
        <v>152</v>
      </c>
      <c r="R446" s="5">
        <v>160</v>
      </c>
      <c r="S446" s="5">
        <v>0</v>
      </c>
      <c r="T446" s="5">
        <v>0</v>
      </c>
      <c r="U446" s="5">
        <v>158</v>
      </c>
      <c r="V446" s="5">
        <v>162</v>
      </c>
      <c r="W446" s="5">
        <v>150</v>
      </c>
      <c r="X446" s="5">
        <v>162</v>
      </c>
      <c r="Y446" s="5">
        <v>160</v>
      </c>
      <c r="Z446" s="5">
        <v>0</v>
      </c>
      <c r="AA446" s="5">
        <v>0</v>
      </c>
      <c r="AB446" s="5">
        <v>158</v>
      </c>
      <c r="AC446" s="5">
        <v>162</v>
      </c>
      <c r="AD446" s="5">
        <v>150</v>
      </c>
      <c r="AE446" s="5">
        <v>160</v>
      </c>
      <c r="AF446" s="5">
        <v>162</v>
      </c>
      <c r="AG446" s="5">
        <v>0</v>
      </c>
      <c r="AH446" s="5">
        <v>0</v>
      </c>
      <c r="AI446" s="5">
        <v>158</v>
      </c>
      <c r="AJ446" s="6">
        <v>162</v>
      </c>
      <c r="AK446" s="5">
        <v>150</v>
      </c>
      <c r="AL446" s="5">
        <v>160</v>
      </c>
      <c r="AM446" s="5">
        <v>164</v>
      </c>
      <c r="AN446" s="5">
        <v>0</v>
      </c>
      <c r="AO446" s="5">
        <v>0</v>
      </c>
      <c r="AP446" s="5">
        <v>148</v>
      </c>
      <c r="AQ446" s="5">
        <v>152</v>
      </c>
      <c r="AR446" s="5">
        <v>150</v>
      </c>
      <c r="AS446" s="5">
        <v>0</v>
      </c>
      <c r="AT446" s="5">
        <f t="shared" si="7"/>
        <v>164</v>
      </c>
      <c r="AU446">
        <v>81</v>
      </c>
      <c r="AV446">
        <v>2.1883875000000001E-2</v>
      </c>
      <c r="AW446">
        <v>1.7725938750000001</v>
      </c>
      <c r="AX446" s="11" t="s">
        <v>10054</v>
      </c>
      <c r="AY446" t="s">
        <v>1727</v>
      </c>
    </row>
    <row r="447" spans="1:51" hidden="1" x14ac:dyDescent="0.25">
      <c r="A447" s="5" t="s">
        <v>37</v>
      </c>
      <c r="B447" s="5" t="s">
        <v>1731</v>
      </c>
      <c r="C447" s="5" t="s">
        <v>15</v>
      </c>
      <c r="D447" s="5"/>
      <c r="E447" s="5" t="s">
        <v>9833</v>
      </c>
      <c r="F447" s="5" t="s">
        <v>1732</v>
      </c>
      <c r="G447" s="6" t="s">
        <v>1733</v>
      </c>
      <c r="H447" s="5" t="s">
        <v>1734</v>
      </c>
      <c r="I447" s="5" t="s">
        <v>17</v>
      </c>
      <c r="J447" s="5" t="s">
        <v>1735</v>
      </c>
      <c r="K447" s="5" t="s">
        <v>1736</v>
      </c>
      <c r="L447" s="5" t="s">
        <v>1737</v>
      </c>
      <c r="M447" s="5">
        <v>9298</v>
      </c>
      <c r="N447" s="5">
        <v>6302</v>
      </c>
      <c r="O447" s="5">
        <v>266</v>
      </c>
      <c r="P447" s="5">
        <v>272</v>
      </c>
      <c r="Q447" s="5">
        <v>276</v>
      </c>
      <c r="R447" s="5">
        <v>296</v>
      </c>
      <c r="S447" s="5">
        <v>0</v>
      </c>
      <c r="T447" s="5">
        <v>0</v>
      </c>
      <c r="U447" s="5">
        <v>290</v>
      </c>
      <c r="V447" s="5">
        <v>296</v>
      </c>
      <c r="W447" s="5">
        <v>276</v>
      </c>
      <c r="X447" s="5">
        <v>296</v>
      </c>
      <c r="Y447" s="5">
        <v>296</v>
      </c>
      <c r="Z447" s="5">
        <v>0</v>
      </c>
      <c r="AA447" s="5">
        <v>0</v>
      </c>
      <c r="AB447" s="5">
        <v>290</v>
      </c>
      <c r="AC447" s="5">
        <v>296</v>
      </c>
      <c r="AD447" s="5">
        <v>276</v>
      </c>
      <c r="AE447" s="5">
        <v>296</v>
      </c>
      <c r="AF447" s="5">
        <v>296</v>
      </c>
      <c r="AG447" s="5">
        <v>0</v>
      </c>
      <c r="AH447" s="5">
        <v>0</v>
      </c>
      <c r="AI447" s="5">
        <v>290</v>
      </c>
      <c r="AJ447" s="6">
        <v>296</v>
      </c>
      <c r="AK447" s="5">
        <v>276</v>
      </c>
      <c r="AL447" s="5">
        <v>296</v>
      </c>
      <c r="AM447" s="5">
        <v>298</v>
      </c>
      <c r="AN447" s="5">
        <v>0</v>
      </c>
      <c r="AO447" s="5">
        <v>0</v>
      </c>
      <c r="AP447" s="5">
        <v>274</v>
      </c>
      <c r="AQ447" s="5">
        <v>278</v>
      </c>
      <c r="AR447" s="5">
        <v>276</v>
      </c>
      <c r="AS447" s="5">
        <v>0</v>
      </c>
      <c r="AT447" s="5">
        <f t="shared" si="7"/>
        <v>298</v>
      </c>
      <c r="AU447">
        <v>15</v>
      </c>
      <c r="AV447">
        <v>1.1559175E-2</v>
      </c>
      <c r="AW447">
        <v>0.17338762499999999</v>
      </c>
      <c r="AX447" s="11" t="s">
        <v>832</v>
      </c>
      <c r="AY447" t="s">
        <v>1737</v>
      </c>
    </row>
    <row r="448" spans="1:51" hidden="1" x14ac:dyDescent="0.25">
      <c r="A448" s="5" t="s">
        <v>37</v>
      </c>
      <c r="B448" s="5" t="s">
        <v>1731</v>
      </c>
      <c r="C448" s="5" t="s">
        <v>15</v>
      </c>
      <c r="D448" s="5"/>
      <c r="E448" s="5" t="s">
        <v>9833</v>
      </c>
      <c r="F448" s="5" t="s">
        <v>1738</v>
      </c>
      <c r="G448" s="6" t="s">
        <v>1739</v>
      </c>
      <c r="H448" s="5" t="s">
        <v>1740</v>
      </c>
      <c r="I448" s="5" t="s">
        <v>17</v>
      </c>
      <c r="J448" s="5" t="s">
        <v>1735</v>
      </c>
      <c r="K448" s="5" t="s">
        <v>1741</v>
      </c>
      <c r="L448" s="5" t="s">
        <v>1737</v>
      </c>
      <c r="M448" s="5">
        <v>480</v>
      </c>
      <c r="N448" s="5">
        <v>289</v>
      </c>
      <c r="O448" s="5">
        <v>12</v>
      </c>
      <c r="P448" s="5">
        <v>12</v>
      </c>
      <c r="Q448" s="5">
        <v>13</v>
      </c>
      <c r="R448" s="5">
        <v>13</v>
      </c>
      <c r="S448" s="5">
        <v>0</v>
      </c>
      <c r="T448" s="5">
        <v>0</v>
      </c>
      <c r="U448" s="5">
        <v>13</v>
      </c>
      <c r="V448" s="5">
        <v>14</v>
      </c>
      <c r="W448" s="5">
        <v>13</v>
      </c>
      <c r="X448" s="5">
        <v>14</v>
      </c>
      <c r="Y448" s="5">
        <v>13</v>
      </c>
      <c r="Z448" s="5">
        <v>0</v>
      </c>
      <c r="AA448" s="5">
        <v>0</v>
      </c>
      <c r="AB448" s="5">
        <v>13</v>
      </c>
      <c r="AC448" s="5">
        <v>14</v>
      </c>
      <c r="AD448" s="5">
        <v>13</v>
      </c>
      <c r="AE448" s="5">
        <v>13</v>
      </c>
      <c r="AF448" s="5">
        <v>13</v>
      </c>
      <c r="AG448" s="5">
        <v>0</v>
      </c>
      <c r="AH448" s="5">
        <v>0</v>
      </c>
      <c r="AI448" s="5">
        <v>12</v>
      </c>
      <c r="AJ448" s="6">
        <v>14</v>
      </c>
      <c r="AK448" s="5">
        <v>13</v>
      </c>
      <c r="AL448" s="5">
        <v>14</v>
      </c>
      <c r="AM448" s="5">
        <v>14</v>
      </c>
      <c r="AN448" s="5">
        <v>0</v>
      </c>
      <c r="AO448" s="5">
        <v>0</v>
      </c>
      <c r="AP448" s="5">
        <v>13</v>
      </c>
      <c r="AQ448" s="5">
        <v>13</v>
      </c>
      <c r="AR448" s="5">
        <v>13</v>
      </c>
      <c r="AS448" s="5">
        <v>0</v>
      </c>
      <c r="AT448" s="5">
        <f t="shared" si="7"/>
        <v>14</v>
      </c>
      <c r="AU448">
        <v>1</v>
      </c>
      <c r="AV448">
        <v>1.1559175E-2</v>
      </c>
      <c r="AW448">
        <v>1.1559175E-2</v>
      </c>
      <c r="AX448" s="11" t="s">
        <v>832</v>
      </c>
      <c r="AY448" t="s">
        <v>1737</v>
      </c>
    </row>
    <row r="449" spans="1:51" hidden="1" x14ac:dyDescent="0.25">
      <c r="A449" s="5" t="s">
        <v>37</v>
      </c>
      <c r="B449" s="5" t="s">
        <v>1731</v>
      </c>
      <c r="C449" s="5" t="s">
        <v>15</v>
      </c>
      <c r="D449" s="5"/>
      <c r="E449" s="5" t="s">
        <v>9833</v>
      </c>
      <c r="F449" s="5" t="s">
        <v>1742</v>
      </c>
      <c r="G449" s="6" t="s">
        <v>1743</v>
      </c>
      <c r="H449" s="5" t="s">
        <v>1744</v>
      </c>
      <c r="I449" s="5" t="s">
        <v>17</v>
      </c>
      <c r="J449" s="5" t="s">
        <v>1735</v>
      </c>
      <c r="K449" s="5" t="s">
        <v>1745</v>
      </c>
      <c r="L449" s="5" t="s">
        <v>1737</v>
      </c>
      <c r="M449" s="5">
        <v>480</v>
      </c>
      <c r="N449" s="5">
        <v>289</v>
      </c>
      <c r="O449" s="5">
        <v>12</v>
      </c>
      <c r="P449" s="5">
        <v>12</v>
      </c>
      <c r="Q449" s="5">
        <v>13</v>
      </c>
      <c r="R449" s="5">
        <v>13</v>
      </c>
      <c r="S449" s="5">
        <v>0</v>
      </c>
      <c r="T449" s="5">
        <v>0</v>
      </c>
      <c r="U449" s="5">
        <v>13</v>
      </c>
      <c r="V449" s="5">
        <v>14</v>
      </c>
      <c r="W449" s="5">
        <v>13</v>
      </c>
      <c r="X449" s="5">
        <v>14</v>
      </c>
      <c r="Y449" s="5">
        <v>13</v>
      </c>
      <c r="Z449" s="5">
        <v>0</v>
      </c>
      <c r="AA449" s="5">
        <v>0</v>
      </c>
      <c r="AB449" s="5">
        <v>13</v>
      </c>
      <c r="AC449" s="5">
        <v>14</v>
      </c>
      <c r="AD449" s="5">
        <v>13</v>
      </c>
      <c r="AE449" s="5">
        <v>13</v>
      </c>
      <c r="AF449" s="5">
        <v>13</v>
      </c>
      <c r="AG449" s="5">
        <v>0</v>
      </c>
      <c r="AH449" s="5">
        <v>0</v>
      </c>
      <c r="AI449" s="5">
        <v>12</v>
      </c>
      <c r="AJ449" s="6">
        <v>14</v>
      </c>
      <c r="AK449" s="5">
        <v>13</v>
      </c>
      <c r="AL449" s="5">
        <v>14</v>
      </c>
      <c r="AM449" s="5">
        <v>14</v>
      </c>
      <c r="AN449" s="5">
        <v>0</v>
      </c>
      <c r="AO449" s="5">
        <v>0</v>
      </c>
      <c r="AP449" s="5">
        <v>13</v>
      </c>
      <c r="AQ449" s="5">
        <v>13</v>
      </c>
      <c r="AR449" s="5">
        <v>13</v>
      </c>
      <c r="AS449" s="5">
        <v>0</v>
      </c>
      <c r="AT449" s="5">
        <f t="shared" si="7"/>
        <v>14</v>
      </c>
      <c r="AU449">
        <v>1</v>
      </c>
      <c r="AV449">
        <v>1.1559175E-2</v>
      </c>
      <c r="AW449">
        <v>1.1559175E-2</v>
      </c>
      <c r="AX449" s="11" t="s">
        <v>832</v>
      </c>
      <c r="AY449" t="s">
        <v>1737</v>
      </c>
    </row>
    <row r="450" spans="1:51" hidden="1" x14ac:dyDescent="0.25">
      <c r="A450" s="5" t="s">
        <v>37</v>
      </c>
      <c r="B450" s="5" t="s">
        <v>1746</v>
      </c>
      <c r="C450" s="5" t="s">
        <v>15</v>
      </c>
      <c r="D450" s="5"/>
      <c r="E450" s="5" t="s">
        <v>9834</v>
      </c>
      <c r="F450" s="5" t="s">
        <v>1747</v>
      </c>
      <c r="G450" s="6" t="s">
        <v>1748</v>
      </c>
      <c r="H450" s="5" t="s">
        <v>1749</v>
      </c>
      <c r="I450" s="5" t="s">
        <v>22</v>
      </c>
      <c r="J450" s="5" t="s">
        <v>1750</v>
      </c>
      <c r="K450" s="5" t="s">
        <v>1751</v>
      </c>
      <c r="L450" s="5" t="s">
        <v>1752</v>
      </c>
      <c r="M450" s="5">
        <v>1175</v>
      </c>
      <c r="N450" s="5">
        <v>1881</v>
      </c>
      <c r="O450" s="5">
        <v>79</v>
      </c>
      <c r="P450" s="5">
        <v>81</v>
      </c>
      <c r="Q450" s="5">
        <v>83</v>
      </c>
      <c r="R450" s="5">
        <v>88</v>
      </c>
      <c r="S450" s="5">
        <v>0</v>
      </c>
      <c r="T450" s="5">
        <v>0</v>
      </c>
      <c r="U450" s="5">
        <v>86</v>
      </c>
      <c r="V450" s="5">
        <v>88</v>
      </c>
      <c r="W450" s="5">
        <v>83</v>
      </c>
      <c r="X450" s="5">
        <v>88</v>
      </c>
      <c r="Y450" s="5">
        <v>88</v>
      </c>
      <c r="Z450" s="5">
        <v>0</v>
      </c>
      <c r="AA450" s="5">
        <v>0</v>
      </c>
      <c r="AB450" s="5">
        <v>86</v>
      </c>
      <c r="AC450" s="5">
        <v>88</v>
      </c>
      <c r="AD450" s="5">
        <v>83</v>
      </c>
      <c r="AE450" s="5">
        <v>88</v>
      </c>
      <c r="AF450" s="5">
        <v>88</v>
      </c>
      <c r="AG450" s="5">
        <v>0</v>
      </c>
      <c r="AH450" s="5">
        <v>0</v>
      </c>
      <c r="AI450" s="5">
        <v>87</v>
      </c>
      <c r="AJ450" s="6">
        <v>89</v>
      </c>
      <c r="AK450" s="5">
        <v>83</v>
      </c>
      <c r="AL450" s="5">
        <v>89</v>
      </c>
      <c r="AM450" s="5">
        <v>89</v>
      </c>
      <c r="AN450" s="5">
        <v>0</v>
      </c>
      <c r="AO450" s="5">
        <v>0</v>
      </c>
      <c r="AP450" s="5">
        <v>81</v>
      </c>
      <c r="AQ450" s="5">
        <v>83</v>
      </c>
      <c r="AR450" s="5">
        <v>83</v>
      </c>
      <c r="AS450" s="5">
        <v>0</v>
      </c>
      <c r="AT450" s="5">
        <f t="shared" si="7"/>
        <v>89</v>
      </c>
      <c r="AU450">
        <v>12</v>
      </c>
      <c r="AV450">
        <v>4.3767750000000001E-2</v>
      </c>
      <c r="AW450">
        <v>0.52521300000000004</v>
      </c>
      <c r="AX450" s="11" t="s">
        <v>807</v>
      </c>
      <c r="AY450" t="s">
        <v>1752</v>
      </c>
    </row>
    <row r="451" spans="1:51" hidden="1" x14ac:dyDescent="0.25">
      <c r="A451" s="5" t="s">
        <v>37</v>
      </c>
      <c r="B451" s="5" t="s">
        <v>1746</v>
      </c>
      <c r="C451" s="5" t="s">
        <v>15</v>
      </c>
      <c r="D451" s="5"/>
      <c r="E451" s="5" t="s">
        <v>9834</v>
      </c>
      <c r="F451" s="5" t="s">
        <v>1753</v>
      </c>
      <c r="G451" s="6" t="s">
        <v>1754</v>
      </c>
      <c r="H451" s="5" t="s">
        <v>1755</v>
      </c>
      <c r="I451" s="5" t="s">
        <v>1135</v>
      </c>
      <c r="J451" s="5" t="s">
        <v>1750</v>
      </c>
      <c r="K451" s="5" t="s">
        <v>1756</v>
      </c>
      <c r="L451" s="5" t="s">
        <v>1288</v>
      </c>
      <c r="M451" s="5">
        <v>4686</v>
      </c>
      <c r="N451" s="5">
        <v>4568</v>
      </c>
      <c r="O451" s="5">
        <v>192</v>
      </c>
      <c r="P451" s="5">
        <v>196</v>
      </c>
      <c r="Q451" s="5">
        <v>200</v>
      </c>
      <c r="R451" s="5">
        <v>215</v>
      </c>
      <c r="S451" s="5">
        <v>0</v>
      </c>
      <c r="T451" s="5">
        <v>0</v>
      </c>
      <c r="U451" s="5">
        <v>210</v>
      </c>
      <c r="V451" s="5">
        <v>215</v>
      </c>
      <c r="W451" s="5">
        <v>200</v>
      </c>
      <c r="X451" s="5">
        <v>215</v>
      </c>
      <c r="Y451" s="5">
        <v>215</v>
      </c>
      <c r="Z451" s="5">
        <v>0</v>
      </c>
      <c r="AA451" s="5">
        <v>0</v>
      </c>
      <c r="AB451" s="5">
        <v>210</v>
      </c>
      <c r="AC451" s="5">
        <v>215</v>
      </c>
      <c r="AD451" s="5">
        <v>200</v>
      </c>
      <c r="AE451" s="5">
        <v>215</v>
      </c>
      <c r="AF451" s="5">
        <v>215</v>
      </c>
      <c r="AG451" s="5">
        <v>0</v>
      </c>
      <c r="AH451" s="5">
        <v>0</v>
      </c>
      <c r="AI451" s="5">
        <v>210</v>
      </c>
      <c r="AJ451" s="6">
        <v>215</v>
      </c>
      <c r="AK451" s="5">
        <v>201</v>
      </c>
      <c r="AL451" s="5">
        <v>215</v>
      </c>
      <c r="AM451" s="5">
        <v>215</v>
      </c>
      <c r="AN451" s="5">
        <v>0</v>
      </c>
      <c r="AO451" s="5">
        <v>0</v>
      </c>
      <c r="AP451" s="5">
        <v>196</v>
      </c>
      <c r="AQ451" s="5">
        <v>201</v>
      </c>
      <c r="AR451" s="5">
        <v>202</v>
      </c>
      <c r="AS451" s="5">
        <v>0</v>
      </c>
      <c r="AT451" s="5">
        <f t="shared" si="7"/>
        <v>215</v>
      </c>
      <c r="AU451">
        <v>3</v>
      </c>
      <c r="AV451">
        <v>1.1559175E-2</v>
      </c>
      <c r="AW451">
        <v>3.4677525000000001E-2</v>
      </c>
      <c r="AX451" s="11" t="s">
        <v>9782</v>
      </c>
      <c r="AY451" t="s">
        <v>1288</v>
      </c>
    </row>
    <row r="452" spans="1:51" hidden="1" x14ac:dyDescent="0.25">
      <c r="A452" s="5" t="s">
        <v>37</v>
      </c>
      <c r="B452" s="5" t="s">
        <v>1746</v>
      </c>
      <c r="C452" s="5" t="s">
        <v>15</v>
      </c>
      <c r="D452" s="5"/>
      <c r="E452" s="5" t="s">
        <v>9834</v>
      </c>
      <c r="F452" s="5" t="s">
        <v>1757</v>
      </c>
      <c r="G452" s="6" t="s">
        <v>1758</v>
      </c>
      <c r="H452" s="5" t="s">
        <v>1759</v>
      </c>
      <c r="I452" s="5" t="s">
        <v>1135</v>
      </c>
      <c r="J452" s="5" t="s">
        <v>1750</v>
      </c>
      <c r="K452" s="5" t="s">
        <v>1760</v>
      </c>
      <c r="L452" s="5" t="s">
        <v>1410</v>
      </c>
      <c r="M452" s="5">
        <v>480</v>
      </c>
      <c r="N452" s="5">
        <v>289</v>
      </c>
      <c r="O452" s="5">
        <v>12</v>
      </c>
      <c r="P452" s="5">
        <v>12</v>
      </c>
      <c r="Q452" s="5">
        <v>13</v>
      </c>
      <c r="R452" s="5">
        <v>13</v>
      </c>
      <c r="S452" s="5">
        <v>0</v>
      </c>
      <c r="T452" s="5">
        <v>0</v>
      </c>
      <c r="U452" s="5">
        <v>13</v>
      </c>
      <c r="V452" s="5">
        <v>14</v>
      </c>
      <c r="W452" s="5">
        <v>13</v>
      </c>
      <c r="X452" s="5">
        <v>14</v>
      </c>
      <c r="Y452" s="5">
        <v>13</v>
      </c>
      <c r="Z452" s="5">
        <v>0</v>
      </c>
      <c r="AA452" s="5">
        <v>0</v>
      </c>
      <c r="AB452" s="5">
        <v>13</v>
      </c>
      <c r="AC452" s="5">
        <v>14</v>
      </c>
      <c r="AD452" s="5">
        <v>13</v>
      </c>
      <c r="AE452" s="5">
        <v>13</v>
      </c>
      <c r="AF452" s="5">
        <v>13</v>
      </c>
      <c r="AG452" s="5">
        <v>0</v>
      </c>
      <c r="AH452" s="5">
        <v>0</v>
      </c>
      <c r="AI452" s="5">
        <v>12</v>
      </c>
      <c r="AJ452" s="6">
        <v>14</v>
      </c>
      <c r="AK452" s="5">
        <v>13</v>
      </c>
      <c r="AL452" s="5">
        <v>14</v>
      </c>
      <c r="AM452" s="5">
        <v>14</v>
      </c>
      <c r="AN452" s="5">
        <v>0</v>
      </c>
      <c r="AO452" s="5">
        <v>0</v>
      </c>
      <c r="AP452" s="5">
        <v>13</v>
      </c>
      <c r="AQ452" s="5">
        <v>13</v>
      </c>
      <c r="AR452" s="5">
        <v>13</v>
      </c>
      <c r="AS452" s="5">
        <v>0</v>
      </c>
      <c r="AT452" s="5">
        <f t="shared" si="7"/>
        <v>14</v>
      </c>
      <c r="AU452">
        <v>1</v>
      </c>
      <c r="AV452">
        <v>1.1559175E-2</v>
      </c>
      <c r="AW452">
        <v>1.1559175E-2</v>
      </c>
      <c r="AX452" s="11" t="s">
        <v>911</v>
      </c>
      <c r="AY452" t="s">
        <v>1410</v>
      </c>
    </row>
    <row r="453" spans="1:51" hidden="1" x14ac:dyDescent="0.25">
      <c r="A453" s="5" t="s">
        <v>37</v>
      </c>
      <c r="B453" s="5" t="s">
        <v>1746</v>
      </c>
      <c r="C453" s="5" t="s">
        <v>15</v>
      </c>
      <c r="D453" s="5"/>
      <c r="E453" s="5" t="s">
        <v>9834</v>
      </c>
      <c r="F453" s="5" t="s">
        <v>1761</v>
      </c>
      <c r="G453" s="6" t="s">
        <v>1762</v>
      </c>
      <c r="H453" s="5" t="s">
        <v>1763</v>
      </c>
      <c r="I453" s="5" t="s">
        <v>1135</v>
      </c>
      <c r="J453" s="5" t="s">
        <v>1750</v>
      </c>
      <c r="K453" s="5" t="s">
        <v>1764</v>
      </c>
      <c r="L453" s="5" t="s">
        <v>1143</v>
      </c>
      <c r="M453" s="5">
        <v>29</v>
      </c>
      <c r="N453" s="5">
        <v>25</v>
      </c>
      <c r="O453" s="5">
        <v>1</v>
      </c>
      <c r="P453" s="5">
        <v>1</v>
      </c>
      <c r="Q453" s="5">
        <v>1</v>
      </c>
      <c r="R453" s="5">
        <v>1</v>
      </c>
      <c r="S453" s="5">
        <v>0</v>
      </c>
      <c r="T453" s="5">
        <v>0</v>
      </c>
      <c r="U453" s="5">
        <v>2</v>
      </c>
      <c r="V453" s="5">
        <v>1</v>
      </c>
      <c r="W453" s="5">
        <v>1</v>
      </c>
      <c r="X453" s="5">
        <v>1</v>
      </c>
      <c r="Y453" s="5">
        <v>1</v>
      </c>
      <c r="Z453" s="5">
        <v>0</v>
      </c>
      <c r="AA453" s="5">
        <v>0</v>
      </c>
      <c r="AB453" s="5">
        <v>1</v>
      </c>
      <c r="AC453" s="5">
        <v>1</v>
      </c>
      <c r="AD453" s="5">
        <v>2</v>
      </c>
      <c r="AE453" s="5">
        <v>1</v>
      </c>
      <c r="AF453" s="5">
        <v>1</v>
      </c>
      <c r="AG453" s="5">
        <v>0</v>
      </c>
      <c r="AH453" s="5">
        <v>0</v>
      </c>
      <c r="AI453" s="5">
        <v>1</v>
      </c>
      <c r="AJ453" s="6">
        <v>1</v>
      </c>
      <c r="AK453" s="5">
        <v>1</v>
      </c>
      <c r="AL453" s="5">
        <v>2</v>
      </c>
      <c r="AM453" s="5">
        <v>1</v>
      </c>
      <c r="AN453" s="5">
        <v>0</v>
      </c>
      <c r="AO453" s="5">
        <v>0</v>
      </c>
      <c r="AP453" s="5">
        <v>1</v>
      </c>
      <c r="AQ453" s="5">
        <v>1</v>
      </c>
      <c r="AR453" s="5">
        <v>1</v>
      </c>
      <c r="AS453" s="5">
        <v>0</v>
      </c>
      <c r="AT453" s="5">
        <f t="shared" si="7"/>
        <v>2</v>
      </c>
      <c r="AU453">
        <v>1</v>
      </c>
      <c r="AV453">
        <v>1.1559175E-2</v>
      </c>
      <c r="AW453">
        <v>1.1559175E-2</v>
      </c>
      <c r="AX453" s="11" t="s">
        <v>832</v>
      </c>
      <c r="AY453" t="s">
        <v>1143</v>
      </c>
    </row>
    <row r="454" spans="1:51" hidden="1" x14ac:dyDescent="0.25">
      <c r="A454" s="5" t="s">
        <v>37</v>
      </c>
      <c r="B454" s="5" t="s">
        <v>1746</v>
      </c>
      <c r="C454" s="5" t="s">
        <v>15</v>
      </c>
      <c r="D454" s="5"/>
      <c r="E454" s="5" t="s">
        <v>9834</v>
      </c>
      <c r="F454" s="5" t="s">
        <v>1765</v>
      </c>
      <c r="G454" s="6" t="s">
        <v>1766</v>
      </c>
      <c r="H454" s="5" t="s">
        <v>1767</v>
      </c>
      <c r="I454" s="5" t="s">
        <v>116</v>
      </c>
      <c r="J454" s="5" t="s">
        <v>1750</v>
      </c>
      <c r="K454" s="5" t="s">
        <v>1768</v>
      </c>
      <c r="L454" s="5" t="s">
        <v>1703</v>
      </c>
      <c r="M454" s="5">
        <v>32</v>
      </c>
      <c r="N454" s="5">
        <v>28</v>
      </c>
      <c r="O454" s="5">
        <v>1</v>
      </c>
      <c r="P454" s="5">
        <v>1</v>
      </c>
      <c r="Q454" s="5">
        <v>2</v>
      </c>
      <c r="R454" s="5">
        <v>1</v>
      </c>
      <c r="S454" s="5">
        <v>0</v>
      </c>
      <c r="T454" s="5">
        <v>0</v>
      </c>
      <c r="U454" s="5">
        <v>1</v>
      </c>
      <c r="V454" s="5">
        <v>2</v>
      </c>
      <c r="W454" s="5">
        <v>1</v>
      </c>
      <c r="X454" s="5">
        <v>1</v>
      </c>
      <c r="Y454" s="5">
        <v>1</v>
      </c>
      <c r="Z454" s="5">
        <v>0</v>
      </c>
      <c r="AA454" s="5">
        <v>0</v>
      </c>
      <c r="AB454" s="5">
        <v>2</v>
      </c>
      <c r="AC454" s="5">
        <v>1</v>
      </c>
      <c r="AD454" s="5">
        <v>1</v>
      </c>
      <c r="AE454" s="5">
        <v>2</v>
      </c>
      <c r="AF454" s="5">
        <v>1</v>
      </c>
      <c r="AG454" s="5">
        <v>0</v>
      </c>
      <c r="AH454" s="5">
        <v>0</v>
      </c>
      <c r="AI454" s="5">
        <v>1</v>
      </c>
      <c r="AJ454" s="6">
        <v>1</v>
      </c>
      <c r="AK454" s="5">
        <v>2</v>
      </c>
      <c r="AL454" s="5">
        <v>1</v>
      </c>
      <c r="AM454" s="5">
        <v>1</v>
      </c>
      <c r="AN454" s="5">
        <v>0</v>
      </c>
      <c r="AO454" s="5">
        <v>0</v>
      </c>
      <c r="AP454" s="5">
        <v>2</v>
      </c>
      <c r="AQ454" s="5">
        <v>1</v>
      </c>
      <c r="AR454" s="5">
        <v>1</v>
      </c>
      <c r="AS454" s="5">
        <v>0</v>
      </c>
      <c r="AT454" s="5">
        <f t="shared" si="7"/>
        <v>2</v>
      </c>
      <c r="AU454">
        <v>1</v>
      </c>
      <c r="AV454">
        <v>2.1883875000000001E-2</v>
      </c>
      <c r="AW454">
        <v>2.1883875000000001E-2</v>
      </c>
      <c r="AX454" s="11" t="s">
        <v>807</v>
      </c>
      <c r="AY454" t="s">
        <v>1703</v>
      </c>
    </row>
    <row r="455" spans="1:51" hidden="1" x14ac:dyDescent="0.25">
      <c r="A455" s="5" t="s">
        <v>37</v>
      </c>
      <c r="B455" s="5" t="s">
        <v>1746</v>
      </c>
      <c r="C455" s="5" t="s">
        <v>15</v>
      </c>
      <c r="D455" s="5"/>
      <c r="E455" s="5" t="s">
        <v>9834</v>
      </c>
      <c r="F455" s="5" t="s">
        <v>1769</v>
      </c>
      <c r="G455" s="6" t="s">
        <v>1770</v>
      </c>
      <c r="H455" s="5" t="s">
        <v>1771</v>
      </c>
      <c r="I455" s="5" t="s">
        <v>116</v>
      </c>
      <c r="J455" s="5" t="s">
        <v>1750</v>
      </c>
      <c r="K455" s="5" t="s">
        <v>1768</v>
      </c>
      <c r="L455" s="5" t="s">
        <v>1703</v>
      </c>
      <c r="M455" s="5">
        <v>163</v>
      </c>
      <c r="N455" s="5">
        <v>289</v>
      </c>
      <c r="O455" s="5">
        <v>12</v>
      </c>
      <c r="P455" s="5">
        <v>12</v>
      </c>
      <c r="Q455" s="5">
        <v>13</v>
      </c>
      <c r="R455" s="5">
        <v>13</v>
      </c>
      <c r="S455" s="5">
        <v>0</v>
      </c>
      <c r="T455" s="5">
        <v>0</v>
      </c>
      <c r="U455" s="5">
        <v>13</v>
      </c>
      <c r="V455" s="5">
        <v>14</v>
      </c>
      <c r="W455" s="5">
        <v>13</v>
      </c>
      <c r="X455" s="5">
        <v>14</v>
      </c>
      <c r="Y455" s="5">
        <v>13</v>
      </c>
      <c r="Z455" s="5">
        <v>0</v>
      </c>
      <c r="AA455" s="5">
        <v>0</v>
      </c>
      <c r="AB455" s="5">
        <v>13</v>
      </c>
      <c r="AC455" s="5">
        <v>14</v>
      </c>
      <c r="AD455" s="5">
        <v>13</v>
      </c>
      <c r="AE455" s="5">
        <v>13</v>
      </c>
      <c r="AF455" s="5">
        <v>13</v>
      </c>
      <c r="AG455" s="5">
        <v>0</v>
      </c>
      <c r="AH455" s="5">
        <v>0</v>
      </c>
      <c r="AI455" s="5">
        <v>12</v>
      </c>
      <c r="AJ455" s="6">
        <v>14</v>
      </c>
      <c r="AK455" s="5">
        <v>13</v>
      </c>
      <c r="AL455" s="5">
        <v>14</v>
      </c>
      <c r="AM455" s="5">
        <v>14</v>
      </c>
      <c r="AN455" s="5">
        <v>0</v>
      </c>
      <c r="AO455" s="5">
        <v>0</v>
      </c>
      <c r="AP455" s="5">
        <v>13</v>
      </c>
      <c r="AQ455" s="5">
        <v>13</v>
      </c>
      <c r="AR455" s="5">
        <v>13</v>
      </c>
      <c r="AS455" s="5">
        <v>0</v>
      </c>
      <c r="AT455" s="5">
        <f t="shared" si="7"/>
        <v>14</v>
      </c>
      <c r="AU455">
        <v>2</v>
      </c>
      <c r="AV455">
        <v>2.1883875000000001E-2</v>
      </c>
      <c r="AW455">
        <v>4.3767750000000001E-2</v>
      </c>
      <c r="AX455" s="11" t="s">
        <v>807</v>
      </c>
      <c r="AY455" t="s">
        <v>1703</v>
      </c>
    </row>
    <row r="456" spans="1:51" hidden="1" x14ac:dyDescent="0.25">
      <c r="A456" s="5" t="s">
        <v>37</v>
      </c>
      <c r="B456" s="5" t="s">
        <v>1746</v>
      </c>
      <c r="C456" s="5" t="s">
        <v>15</v>
      </c>
      <c r="D456" s="5"/>
      <c r="E456" s="5" t="s">
        <v>9834</v>
      </c>
      <c r="F456" s="5" t="s">
        <v>1772</v>
      </c>
      <c r="G456" s="6" t="s">
        <v>1773</v>
      </c>
      <c r="H456" s="5" t="s">
        <v>1774</v>
      </c>
      <c r="I456" s="5" t="s">
        <v>467</v>
      </c>
      <c r="J456" s="5" t="s">
        <v>1750</v>
      </c>
      <c r="K456" s="5" t="s">
        <v>1775</v>
      </c>
      <c r="L456" s="5" t="s">
        <v>1143</v>
      </c>
      <c r="M456" s="5">
        <v>4905</v>
      </c>
      <c r="N456" s="5">
        <v>3098</v>
      </c>
      <c r="O456" s="5">
        <v>131</v>
      </c>
      <c r="P456" s="5">
        <v>134</v>
      </c>
      <c r="Q456" s="5">
        <v>135</v>
      </c>
      <c r="R456" s="5">
        <v>146</v>
      </c>
      <c r="S456" s="5">
        <v>0</v>
      </c>
      <c r="T456" s="5">
        <v>0</v>
      </c>
      <c r="U456" s="5">
        <v>142</v>
      </c>
      <c r="V456" s="5">
        <v>145</v>
      </c>
      <c r="W456" s="5">
        <v>136</v>
      </c>
      <c r="X456" s="5">
        <v>146</v>
      </c>
      <c r="Y456" s="5">
        <v>146</v>
      </c>
      <c r="Z456" s="5">
        <v>0</v>
      </c>
      <c r="AA456" s="5">
        <v>0</v>
      </c>
      <c r="AB456" s="5">
        <v>142</v>
      </c>
      <c r="AC456" s="5">
        <v>146</v>
      </c>
      <c r="AD456" s="5">
        <v>135</v>
      </c>
      <c r="AE456" s="5">
        <v>145</v>
      </c>
      <c r="AF456" s="5">
        <v>146</v>
      </c>
      <c r="AG456" s="5">
        <v>0</v>
      </c>
      <c r="AH456" s="5">
        <v>0</v>
      </c>
      <c r="AI456" s="5">
        <v>143</v>
      </c>
      <c r="AJ456" s="6">
        <v>146</v>
      </c>
      <c r="AK456" s="5">
        <v>135</v>
      </c>
      <c r="AL456" s="5">
        <v>145</v>
      </c>
      <c r="AM456" s="5">
        <v>147</v>
      </c>
      <c r="AN456" s="5">
        <v>0</v>
      </c>
      <c r="AO456" s="5">
        <v>0</v>
      </c>
      <c r="AP456" s="5">
        <v>134</v>
      </c>
      <c r="AQ456" s="5">
        <v>137</v>
      </c>
      <c r="AR456" s="5">
        <v>136</v>
      </c>
      <c r="AS456" s="5">
        <v>0</v>
      </c>
      <c r="AT456" s="5">
        <f t="shared" si="7"/>
        <v>147</v>
      </c>
      <c r="AU456">
        <v>6</v>
      </c>
      <c r="AV456">
        <v>2.1883875000000001E-2</v>
      </c>
      <c r="AW456">
        <v>0.13130325000000001</v>
      </c>
      <c r="AX456" s="11" t="s">
        <v>832</v>
      </c>
      <c r="AY456" t="s">
        <v>1143</v>
      </c>
    </row>
    <row r="457" spans="1:51" hidden="1" x14ac:dyDescent="0.25">
      <c r="A457" s="5" t="s">
        <v>37</v>
      </c>
      <c r="B457" s="5" t="s">
        <v>1746</v>
      </c>
      <c r="C457" s="5" t="s">
        <v>15</v>
      </c>
      <c r="D457" s="5"/>
      <c r="E457" s="5" t="s">
        <v>9834</v>
      </c>
      <c r="F457" s="5" t="s">
        <v>1776</v>
      </c>
      <c r="G457" s="6" t="s">
        <v>1777</v>
      </c>
      <c r="H457" s="5" t="s">
        <v>1778</v>
      </c>
      <c r="I457" s="5" t="s">
        <v>806</v>
      </c>
      <c r="J457" s="5" t="s">
        <v>1750</v>
      </c>
      <c r="K457" s="5" t="s">
        <v>1779</v>
      </c>
      <c r="L457" s="5" t="s">
        <v>1780</v>
      </c>
      <c r="M457" s="5">
        <v>619</v>
      </c>
      <c r="N457" s="5">
        <v>494</v>
      </c>
      <c r="O457" s="5">
        <v>18</v>
      </c>
      <c r="P457" s="5">
        <v>19</v>
      </c>
      <c r="Q457" s="5">
        <v>21</v>
      </c>
      <c r="R457" s="5">
        <v>18</v>
      </c>
      <c r="S457" s="5">
        <v>0</v>
      </c>
      <c r="T457" s="5">
        <v>0</v>
      </c>
      <c r="U457" s="5">
        <v>19</v>
      </c>
      <c r="V457" s="5">
        <v>23</v>
      </c>
      <c r="W457" s="5">
        <v>18</v>
      </c>
      <c r="X457" s="5">
        <v>22</v>
      </c>
      <c r="Y457" s="5">
        <v>18</v>
      </c>
      <c r="Z457" s="5">
        <v>0</v>
      </c>
      <c r="AA457" s="5">
        <v>0</v>
      </c>
      <c r="AB457" s="5">
        <v>23</v>
      </c>
      <c r="AC457" s="5">
        <v>20</v>
      </c>
      <c r="AD457" s="5">
        <v>26</v>
      </c>
      <c r="AE457" s="5">
        <v>18</v>
      </c>
      <c r="AF457" s="5">
        <v>21</v>
      </c>
      <c r="AG457" s="5">
        <v>0</v>
      </c>
      <c r="AH457" s="5">
        <v>0</v>
      </c>
      <c r="AI457" s="5">
        <v>18</v>
      </c>
      <c r="AJ457" s="6">
        <v>21</v>
      </c>
      <c r="AK457" s="5">
        <v>22</v>
      </c>
      <c r="AL457" s="5">
        <v>30</v>
      </c>
      <c r="AM457" s="5">
        <v>31</v>
      </c>
      <c r="AN457" s="5">
        <v>0</v>
      </c>
      <c r="AO457" s="5">
        <v>0</v>
      </c>
      <c r="AP457" s="5">
        <v>31</v>
      </c>
      <c r="AQ457" s="5">
        <v>30</v>
      </c>
      <c r="AR457" s="5">
        <v>27</v>
      </c>
      <c r="AS457" s="5">
        <v>0</v>
      </c>
      <c r="AT457" s="5">
        <f t="shared" si="7"/>
        <v>31</v>
      </c>
      <c r="AU457">
        <v>2</v>
      </c>
      <c r="AV457">
        <v>2.1883875000000001E-2</v>
      </c>
      <c r="AW457">
        <v>4.3767750000000001E-2</v>
      </c>
      <c r="AX457" s="11" t="s">
        <v>10047</v>
      </c>
      <c r="AY457" t="s">
        <v>1780</v>
      </c>
    </row>
    <row r="458" spans="1:51" hidden="1" x14ac:dyDescent="0.25">
      <c r="A458" s="5" t="s">
        <v>37</v>
      </c>
      <c r="B458" s="5" t="s">
        <v>1746</v>
      </c>
      <c r="C458" s="5" t="s">
        <v>15</v>
      </c>
      <c r="D458" s="5"/>
      <c r="E458" s="5" t="s">
        <v>9834</v>
      </c>
      <c r="F458" s="5" t="s">
        <v>1781</v>
      </c>
      <c r="G458" s="6" t="s">
        <v>1782</v>
      </c>
      <c r="H458" s="5" t="s">
        <v>1783</v>
      </c>
      <c r="I458" s="5" t="s">
        <v>116</v>
      </c>
      <c r="J458" s="5" t="s">
        <v>1750</v>
      </c>
      <c r="K458" s="5" t="s">
        <v>1779</v>
      </c>
      <c r="L458" s="5" t="s">
        <v>1780</v>
      </c>
      <c r="M458" s="5">
        <v>4510</v>
      </c>
      <c r="N458" s="5">
        <v>2946</v>
      </c>
      <c r="O458" s="5">
        <v>127</v>
      </c>
      <c r="P458" s="5">
        <v>129</v>
      </c>
      <c r="Q458" s="5">
        <v>130</v>
      </c>
      <c r="R458" s="5">
        <v>143</v>
      </c>
      <c r="S458" s="5">
        <v>0</v>
      </c>
      <c r="T458" s="5">
        <v>0</v>
      </c>
      <c r="U458" s="5">
        <v>139</v>
      </c>
      <c r="V458" s="5">
        <v>139</v>
      </c>
      <c r="W458" s="5">
        <v>133</v>
      </c>
      <c r="X458" s="5">
        <v>140</v>
      </c>
      <c r="Y458" s="5">
        <v>143</v>
      </c>
      <c r="Z458" s="5">
        <v>0</v>
      </c>
      <c r="AA458" s="5">
        <v>0</v>
      </c>
      <c r="AB458" s="5">
        <v>135</v>
      </c>
      <c r="AC458" s="5">
        <v>142</v>
      </c>
      <c r="AD458" s="5">
        <v>125</v>
      </c>
      <c r="AE458" s="5">
        <v>143</v>
      </c>
      <c r="AF458" s="5">
        <v>140</v>
      </c>
      <c r="AG458" s="5">
        <v>0</v>
      </c>
      <c r="AH458" s="5">
        <v>0</v>
      </c>
      <c r="AI458" s="5">
        <v>139</v>
      </c>
      <c r="AJ458" s="6">
        <v>141</v>
      </c>
      <c r="AK458" s="5">
        <v>129</v>
      </c>
      <c r="AL458" s="5">
        <v>132</v>
      </c>
      <c r="AM458" s="5">
        <v>132</v>
      </c>
      <c r="AN458" s="5">
        <v>0</v>
      </c>
      <c r="AO458" s="5">
        <v>0</v>
      </c>
      <c r="AP458" s="5">
        <v>119</v>
      </c>
      <c r="AQ458" s="5">
        <v>122</v>
      </c>
      <c r="AR458" s="5">
        <v>124</v>
      </c>
      <c r="AS458" s="5">
        <v>0</v>
      </c>
      <c r="AT458" s="5">
        <f t="shared" si="7"/>
        <v>143</v>
      </c>
      <c r="AU458">
        <v>15</v>
      </c>
      <c r="AV458">
        <v>2.1883875000000001E-2</v>
      </c>
      <c r="AW458">
        <v>0.32825812500000001</v>
      </c>
      <c r="AX458" s="11" t="s">
        <v>10047</v>
      </c>
      <c r="AY458" t="s">
        <v>1780</v>
      </c>
    </row>
    <row r="459" spans="1:51" hidden="1" x14ac:dyDescent="0.25">
      <c r="A459" s="5" t="s">
        <v>37</v>
      </c>
      <c r="B459" s="5" t="s">
        <v>1746</v>
      </c>
      <c r="C459" s="5" t="s">
        <v>15</v>
      </c>
      <c r="D459" s="5"/>
      <c r="E459" s="5" t="s">
        <v>9834</v>
      </c>
      <c r="F459" s="5" t="s">
        <v>1784</v>
      </c>
      <c r="G459" s="6" t="s">
        <v>1785</v>
      </c>
      <c r="H459" s="5" t="s">
        <v>1786</v>
      </c>
      <c r="I459" s="5" t="s">
        <v>116</v>
      </c>
      <c r="J459" s="5" t="s">
        <v>1750</v>
      </c>
      <c r="K459" s="5" t="s">
        <v>1779</v>
      </c>
      <c r="L459" s="5" t="s">
        <v>1418</v>
      </c>
      <c r="M459" s="5">
        <v>346</v>
      </c>
      <c r="N459" s="5">
        <v>485</v>
      </c>
      <c r="O459" s="5">
        <v>20</v>
      </c>
      <c r="P459" s="5">
        <v>22</v>
      </c>
      <c r="Q459" s="5">
        <v>20</v>
      </c>
      <c r="R459" s="5">
        <v>24</v>
      </c>
      <c r="S459" s="5">
        <v>0</v>
      </c>
      <c r="T459" s="5">
        <v>0</v>
      </c>
      <c r="U459" s="5">
        <v>22</v>
      </c>
      <c r="V459" s="5">
        <v>22</v>
      </c>
      <c r="W459" s="5">
        <v>21</v>
      </c>
      <c r="X459" s="5">
        <v>22</v>
      </c>
      <c r="Y459" s="5">
        <v>25</v>
      </c>
      <c r="Z459" s="5">
        <v>0</v>
      </c>
      <c r="AA459" s="5">
        <v>0</v>
      </c>
      <c r="AB459" s="5">
        <v>21</v>
      </c>
      <c r="AC459" s="5">
        <v>24</v>
      </c>
      <c r="AD459" s="5">
        <v>21</v>
      </c>
      <c r="AE459" s="5">
        <v>21</v>
      </c>
      <c r="AF459" s="5">
        <v>25</v>
      </c>
      <c r="AG459" s="5">
        <v>0</v>
      </c>
      <c r="AH459" s="5">
        <v>0</v>
      </c>
      <c r="AI459" s="5">
        <v>23</v>
      </c>
      <c r="AJ459" s="6">
        <v>21</v>
      </c>
      <c r="AK459" s="5">
        <v>21</v>
      </c>
      <c r="AL459" s="5">
        <v>22</v>
      </c>
      <c r="AM459" s="5">
        <v>24</v>
      </c>
      <c r="AN459" s="5">
        <v>0</v>
      </c>
      <c r="AO459" s="5">
        <v>0</v>
      </c>
      <c r="AP459" s="5">
        <v>21</v>
      </c>
      <c r="AQ459" s="5">
        <v>22</v>
      </c>
      <c r="AR459" s="5">
        <v>21</v>
      </c>
      <c r="AS459" s="5">
        <v>0</v>
      </c>
      <c r="AT459" s="5">
        <f t="shared" si="7"/>
        <v>25</v>
      </c>
      <c r="AU459">
        <v>3</v>
      </c>
      <c r="AV459">
        <v>6.4641599999999994E-2</v>
      </c>
      <c r="AW459">
        <v>0.19392479999999998</v>
      </c>
      <c r="AX459" s="11" t="s">
        <v>10045</v>
      </c>
      <c r="AY459" t="s">
        <v>1418</v>
      </c>
    </row>
    <row r="460" spans="1:51" hidden="1" x14ac:dyDescent="0.25">
      <c r="A460" s="5" t="s">
        <v>37</v>
      </c>
      <c r="B460" s="5" t="s">
        <v>1746</v>
      </c>
      <c r="C460" s="5" t="s">
        <v>15</v>
      </c>
      <c r="D460" s="5"/>
      <c r="E460" s="5" t="s">
        <v>9834</v>
      </c>
      <c r="F460" s="5" t="s">
        <v>1787</v>
      </c>
      <c r="G460" s="6" t="s">
        <v>1788</v>
      </c>
      <c r="H460" s="5" t="s">
        <v>1789</v>
      </c>
      <c r="I460" s="5" t="s">
        <v>116</v>
      </c>
      <c r="J460" s="5" t="s">
        <v>1750</v>
      </c>
      <c r="K460" s="5" t="s">
        <v>1779</v>
      </c>
      <c r="L460" s="5" t="s">
        <v>1418</v>
      </c>
      <c r="M460" s="5">
        <v>829</v>
      </c>
      <c r="N460" s="5">
        <v>1396</v>
      </c>
      <c r="O460" s="5">
        <v>59</v>
      </c>
      <c r="P460" s="5">
        <v>59</v>
      </c>
      <c r="Q460" s="5">
        <v>63</v>
      </c>
      <c r="R460" s="5">
        <v>64</v>
      </c>
      <c r="S460" s="5">
        <v>0</v>
      </c>
      <c r="T460" s="5">
        <v>0</v>
      </c>
      <c r="U460" s="5">
        <v>64</v>
      </c>
      <c r="V460" s="5">
        <v>66</v>
      </c>
      <c r="W460" s="5">
        <v>62</v>
      </c>
      <c r="X460" s="5">
        <v>66</v>
      </c>
      <c r="Y460" s="5">
        <v>63</v>
      </c>
      <c r="Z460" s="5">
        <v>0</v>
      </c>
      <c r="AA460" s="5">
        <v>0</v>
      </c>
      <c r="AB460" s="5">
        <v>65</v>
      </c>
      <c r="AC460" s="5">
        <v>64</v>
      </c>
      <c r="AD460" s="5">
        <v>62</v>
      </c>
      <c r="AE460" s="5">
        <v>67</v>
      </c>
      <c r="AF460" s="5">
        <v>63</v>
      </c>
      <c r="AG460" s="5">
        <v>0</v>
      </c>
      <c r="AH460" s="5">
        <v>0</v>
      </c>
      <c r="AI460" s="5">
        <v>64</v>
      </c>
      <c r="AJ460" s="6">
        <v>68</v>
      </c>
      <c r="AK460" s="5">
        <v>62</v>
      </c>
      <c r="AL460" s="5">
        <v>67</v>
      </c>
      <c r="AM460" s="5">
        <v>65</v>
      </c>
      <c r="AN460" s="5">
        <v>0</v>
      </c>
      <c r="AO460" s="5">
        <v>0</v>
      </c>
      <c r="AP460" s="5">
        <v>60</v>
      </c>
      <c r="AQ460" s="5">
        <v>61</v>
      </c>
      <c r="AR460" s="5">
        <v>62</v>
      </c>
      <c r="AS460" s="5">
        <v>0</v>
      </c>
      <c r="AT460" s="5">
        <f t="shared" si="7"/>
        <v>68</v>
      </c>
      <c r="AU460">
        <v>7</v>
      </c>
      <c r="AV460">
        <v>6.4641599999999994E-2</v>
      </c>
      <c r="AW460">
        <v>0.45249119999999998</v>
      </c>
      <c r="AX460" s="11" t="s">
        <v>10045</v>
      </c>
      <c r="AY460" t="s">
        <v>1418</v>
      </c>
    </row>
    <row r="461" spans="1:51" hidden="1" x14ac:dyDescent="0.25">
      <c r="A461" s="5" t="s">
        <v>37</v>
      </c>
      <c r="B461" s="5" t="s">
        <v>1746</v>
      </c>
      <c r="C461" s="5" t="s">
        <v>15</v>
      </c>
      <c r="D461" s="5"/>
      <c r="E461" s="5" t="s">
        <v>9834</v>
      </c>
      <c r="F461" s="5" t="s">
        <v>1790</v>
      </c>
      <c r="G461" s="6" t="s">
        <v>1791</v>
      </c>
      <c r="H461" s="5" t="s">
        <v>1792</v>
      </c>
      <c r="I461" s="5" t="s">
        <v>116</v>
      </c>
      <c r="J461" s="5" t="s">
        <v>1750</v>
      </c>
      <c r="K461" s="5" t="s">
        <v>1779</v>
      </c>
      <c r="L461" s="5" t="s">
        <v>1418</v>
      </c>
      <c r="M461" s="5">
        <v>2223</v>
      </c>
      <c r="N461" s="5">
        <v>2382</v>
      </c>
      <c r="O461" s="5">
        <v>101</v>
      </c>
      <c r="P461" s="5">
        <v>101</v>
      </c>
      <c r="Q461" s="5">
        <v>104</v>
      </c>
      <c r="R461" s="5">
        <v>113</v>
      </c>
      <c r="S461" s="5">
        <v>0</v>
      </c>
      <c r="T461" s="5">
        <v>0</v>
      </c>
      <c r="U461" s="5">
        <v>110</v>
      </c>
      <c r="V461" s="5">
        <v>111</v>
      </c>
      <c r="W461" s="5">
        <v>105</v>
      </c>
      <c r="X461" s="5">
        <v>113</v>
      </c>
      <c r="Y461" s="5">
        <v>112</v>
      </c>
      <c r="Z461" s="5">
        <v>0</v>
      </c>
      <c r="AA461" s="5">
        <v>0</v>
      </c>
      <c r="AB461" s="5">
        <v>109</v>
      </c>
      <c r="AC461" s="5">
        <v>112</v>
      </c>
      <c r="AD461" s="5">
        <v>103</v>
      </c>
      <c r="AE461" s="5">
        <v>112</v>
      </c>
      <c r="AF461" s="5">
        <v>112</v>
      </c>
      <c r="AG461" s="5">
        <v>0</v>
      </c>
      <c r="AH461" s="5">
        <v>0</v>
      </c>
      <c r="AI461" s="5">
        <v>110</v>
      </c>
      <c r="AJ461" s="6">
        <v>113</v>
      </c>
      <c r="AK461" s="5">
        <v>103</v>
      </c>
      <c r="AL461" s="5">
        <v>113</v>
      </c>
      <c r="AM461" s="5">
        <v>113</v>
      </c>
      <c r="AN461" s="5">
        <v>0</v>
      </c>
      <c r="AO461" s="5">
        <v>0</v>
      </c>
      <c r="AP461" s="5">
        <v>102</v>
      </c>
      <c r="AQ461" s="5">
        <v>104</v>
      </c>
      <c r="AR461" s="5">
        <v>106</v>
      </c>
      <c r="AS461" s="5">
        <v>0</v>
      </c>
      <c r="AT461" s="5">
        <f t="shared" si="7"/>
        <v>113</v>
      </c>
      <c r="AU461">
        <v>12</v>
      </c>
      <c r="AV461">
        <v>6.4641599999999994E-2</v>
      </c>
      <c r="AW461">
        <v>0.77569919999999992</v>
      </c>
      <c r="AX461" s="11" t="s">
        <v>10045</v>
      </c>
      <c r="AY461" t="s">
        <v>1418</v>
      </c>
    </row>
    <row r="462" spans="1:51" hidden="1" x14ac:dyDescent="0.25">
      <c r="A462" s="5" t="s">
        <v>37</v>
      </c>
      <c r="B462" s="5" t="s">
        <v>1746</v>
      </c>
      <c r="C462" s="5" t="s">
        <v>15</v>
      </c>
      <c r="D462" s="5"/>
      <c r="E462" s="5" t="s">
        <v>9834</v>
      </c>
      <c r="F462" s="5" t="s">
        <v>1793</v>
      </c>
      <c r="G462" s="6" t="s">
        <v>1794</v>
      </c>
      <c r="H462" s="5" t="s">
        <v>1795</v>
      </c>
      <c r="I462" s="5" t="s">
        <v>116</v>
      </c>
      <c r="J462" s="5" t="s">
        <v>1750</v>
      </c>
      <c r="K462" s="5" t="s">
        <v>1779</v>
      </c>
      <c r="L462" s="5" t="s">
        <v>1418</v>
      </c>
      <c r="M462" s="5">
        <v>2463</v>
      </c>
      <c r="N462" s="5">
        <v>2186</v>
      </c>
      <c r="O462" s="5">
        <v>91</v>
      </c>
      <c r="P462" s="5">
        <v>95</v>
      </c>
      <c r="Q462" s="5">
        <v>96</v>
      </c>
      <c r="R462" s="5">
        <v>102</v>
      </c>
      <c r="S462" s="5">
        <v>0</v>
      </c>
      <c r="T462" s="5">
        <v>0</v>
      </c>
      <c r="U462" s="5">
        <v>100</v>
      </c>
      <c r="V462" s="5">
        <v>104</v>
      </c>
      <c r="W462" s="5">
        <v>95</v>
      </c>
      <c r="X462" s="5">
        <v>102</v>
      </c>
      <c r="Y462" s="5">
        <v>103</v>
      </c>
      <c r="Z462" s="5">
        <v>0</v>
      </c>
      <c r="AA462" s="5">
        <v>0</v>
      </c>
      <c r="AB462" s="5">
        <v>101</v>
      </c>
      <c r="AC462" s="5">
        <v>103</v>
      </c>
      <c r="AD462" s="5">
        <v>97</v>
      </c>
      <c r="AE462" s="5">
        <v>103</v>
      </c>
      <c r="AF462" s="5">
        <v>103</v>
      </c>
      <c r="AG462" s="5">
        <v>0</v>
      </c>
      <c r="AH462" s="5">
        <v>0</v>
      </c>
      <c r="AI462" s="5">
        <v>100</v>
      </c>
      <c r="AJ462" s="6">
        <v>102</v>
      </c>
      <c r="AK462" s="5">
        <v>98</v>
      </c>
      <c r="AL462" s="5">
        <v>102</v>
      </c>
      <c r="AM462" s="5">
        <v>102</v>
      </c>
      <c r="AN462" s="5">
        <v>0</v>
      </c>
      <c r="AO462" s="5">
        <v>0</v>
      </c>
      <c r="AP462" s="5">
        <v>94</v>
      </c>
      <c r="AQ462" s="5">
        <v>97</v>
      </c>
      <c r="AR462" s="5">
        <v>96</v>
      </c>
      <c r="AS462" s="5">
        <v>0</v>
      </c>
      <c r="AT462" s="5">
        <f t="shared" si="7"/>
        <v>104</v>
      </c>
      <c r="AU462">
        <v>11</v>
      </c>
      <c r="AV462">
        <v>6.4641599999999994E-2</v>
      </c>
      <c r="AW462">
        <v>0.71105759999999996</v>
      </c>
      <c r="AX462" s="11" t="s">
        <v>10045</v>
      </c>
      <c r="AY462" t="s">
        <v>1418</v>
      </c>
    </row>
    <row r="463" spans="1:51" hidden="1" x14ac:dyDescent="0.25">
      <c r="A463" s="5" t="s">
        <v>37</v>
      </c>
      <c r="B463" s="5" t="s">
        <v>1746</v>
      </c>
      <c r="C463" s="5" t="s">
        <v>15</v>
      </c>
      <c r="D463" s="5"/>
      <c r="E463" s="5" t="s">
        <v>9834</v>
      </c>
      <c r="F463" s="5" t="s">
        <v>1796</v>
      </c>
      <c r="G463" s="6" t="s">
        <v>1797</v>
      </c>
      <c r="H463" s="5" t="s">
        <v>1798</v>
      </c>
      <c r="I463" s="5" t="s">
        <v>1135</v>
      </c>
      <c r="J463" s="5" t="s">
        <v>1750</v>
      </c>
      <c r="K463" s="5" t="s">
        <v>1799</v>
      </c>
      <c r="L463" s="5" t="s">
        <v>1800</v>
      </c>
      <c r="M463" s="5">
        <v>5129</v>
      </c>
      <c r="N463" s="5">
        <v>3440</v>
      </c>
      <c r="O463" s="5">
        <v>145</v>
      </c>
      <c r="P463" s="5">
        <v>148</v>
      </c>
      <c r="Q463" s="5">
        <v>151</v>
      </c>
      <c r="R463" s="5">
        <v>161</v>
      </c>
      <c r="S463" s="5">
        <v>0</v>
      </c>
      <c r="T463" s="5">
        <v>0</v>
      </c>
      <c r="U463" s="5">
        <v>158</v>
      </c>
      <c r="V463" s="5">
        <v>162</v>
      </c>
      <c r="W463" s="5">
        <v>151</v>
      </c>
      <c r="X463" s="5">
        <v>162</v>
      </c>
      <c r="Y463" s="5">
        <v>161</v>
      </c>
      <c r="Z463" s="5">
        <v>0</v>
      </c>
      <c r="AA463" s="5">
        <v>0</v>
      </c>
      <c r="AB463" s="5">
        <v>158</v>
      </c>
      <c r="AC463" s="5">
        <v>162</v>
      </c>
      <c r="AD463" s="5">
        <v>151</v>
      </c>
      <c r="AE463" s="5">
        <v>161</v>
      </c>
      <c r="AF463" s="5">
        <v>161</v>
      </c>
      <c r="AG463" s="5">
        <v>0</v>
      </c>
      <c r="AH463" s="5">
        <v>0</v>
      </c>
      <c r="AI463" s="5">
        <v>157</v>
      </c>
      <c r="AJ463" s="6">
        <v>162</v>
      </c>
      <c r="AK463" s="5">
        <v>151</v>
      </c>
      <c r="AL463" s="5">
        <v>162</v>
      </c>
      <c r="AM463" s="5">
        <v>163</v>
      </c>
      <c r="AN463" s="5">
        <v>0</v>
      </c>
      <c r="AO463" s="5">
        <v>0</v>
      </c>
      <c r="AP463" s="5">
        <v>150</v>
      </c>
      <c r="AQ463" s="5">
        <v>152</v>
      </c>
      <c r="AR463" s="5">
        <v>151</v>
      </c>
      <c r="AS463" s="5">
        <v>0</v>
      </c>
      <c r="AT463" s="5">
        <f t="shared" si="7"/>
        <v>163</v>
      </c>
      <c r="AU463">
        <v>2</v>
      </c>
      <c r="AV463">
        <v>2.1883875000000001E-2</v>
      </c>
      <c r="AW463">
        <v>4.3767750000000001E-2</v>
      </c>
      <c r="AX463" s="11" t="s">
        <v>587</v>
      </c>
      <c r="AY463" t="s">
        <v>1800</v>
      </c>
    </row>
    <row r="464" spans="1:51" hidden="1" x14ac:dyDescent="0.25">
      <c r="A464" s="5" t="s">
        <v>37</v>
      </c>
      <c r="B464" s="5" t="s">
        <v>1746</v>
      </c>
      <c r="C464" s="5" t="s">
        <v>15</v>
      </c>
      <c r="D464" s="5"/>
      <c r="E464" s="5" t="s">
        <v>9834</v>
      </c>
      <c r="F464" s="5" t="s">
        <v>1801</v>
      </c>
      <c r="G464" s="6" t="s">
        <v>1802</v>
      </c>
      <c r="H464" s="5" t="s">
        <v>1803</v>
      </c>
      <c r="I464" s="5" t="s">
        <v>1656</v>
      </c>
      <c r="J464" s="5" t="s">
        <v>1750</v>
      </c>
      <c r="K464" s="5" t="s">
        <v>1804</v>
      </c>
      <c r="L464" s="5" t="s">
        <v>1805</v>
      </c>
      <c r="M464" s="5">
        <v>5129</v>
      </c>
      <c r="N464" s="5">
        <v>3440</v>
      </c>
      <c r="O464" s="5">
        <v>145</v>
      </c>
      <c r="P464" s="5">
        <v>148</v>
      </c>
      <c r="Q464" s="5">
        <v>151</v>
      </c>
      <c r="R464" s="5">
        <v>161</v>
      </c>
      <c r="S464" s="5">
        <v>0</v>
      </c>
      <c r="T464" s="5">
        <v>0</v>
      </c>
      <c r="U464" s="5">
        <v>158</v>
      </c>
      <c r="V464" s="5">
        <v>162</v>
      </c>
      <c r="W464" s="5">
        <v>151</v>
      </c>
      <c r="X464" s="5">
        <v>162</v>
      </c>
      <c r="Y464" s="5">
        <v>161</v>
      </c>
      <c r="Z464" s="5">
        <v>0</v>
      </c>
      <c r="AA464" s="5">
        <v>0</v>
      </c>
      <c r="AB464" s="5">
        <v>158</v>
      </c>
      <c r="AC464" s="5">
        <v>162</v>
      </c>
      <c r="AD464" s="5">
        <v>151</v>
      </c>
      <c r="AE464" s="5">
        <v>161</v>
      </c>
      <c r="AF464" s="5">
        <v>161</v>
      </c>
      <c r="AG464" s="5">
        <v>0</v>
      </c>
      <c r="AH464" s="5">
        <v>0</v>
      </c>
      <c r="AI464" s="5">
        <v>157</v>
      </c>
      <c r="AJ464" s="6">
        <v>162</v>
      </c>
      <c r="AK464" s="5">
        <v>151</v>
      </c>
      <c r="AL464" s="5">
        <v>162</v>
      </c>
      <c r="AM464" s="5">
        <v>163</v>
      </c>
      <c r="AN464" s="5">
        <v>0</v>
      </c>
      <c r="AO464" s="5">
        <v>0</v>
      </c>
      <c r="AP464" s="5">
        <v>150</v>
      </c>
      <c r="AQ464" s="5">
        <v>152</v>
      </c>
      <c r="AR464" s="5">
        <v>151</v>
      </c>
      <c r="AS464" s="5">
        <v>0</v>
      </c>
      <c r="AT464" s="5">
        <f t="shared" si="7"/>
        <v>163</v>
      </c>
      <c r="AU464">
        <v>3</v>
      </c>
      <c r="AV464">
        <v>2.1883875000000001E-2</v>
      </c>
      <c r="AW464">
        <v>6.5651625000000005E-2</v>
      </c>
      <c r="AX464" s="11" t="s">
        <v>587</v>
      </c>
      <c r="AY464" t="s">
        <v>1805</v>
      </c>
    </row>
    <row r="465" spans="1:51" hidden="1" x14ac:dyDescent="0.25">
      <c r="A465" s="5" t="s">
        <v>37</v>
      </c>
      <c r="B465" s="5" t="s">
        <v>1746</v>
      </c>
      <c r="C465" s="5" t="s">
        <v>15</v>
      </c>
      <c r="D465" s="5"/>
      <c r="E465" s="5" t="s">
        <v>9834</v>
      </c>
      <c r="F465" s="5" t="s">
        <v>1806</v>
      </c>
      <c r="G465" s="6" t="s">
        <v>1807</v>
      </c>
      <c r="H465" s="5" t="s">
        <v>1808</v>
      </c>
      <c r="I465" s="5" t="s">
        <v>198</v>
      </c>
      <c r="J465" s="5" t="s">
        <v>1750</v>
      </c>
      <c r="K465" s="5" t="s">
        <v>1809</v>
      </c>
      <c r="L465" s="5" t="s">
        <v>1810</v>
      </c>
      <c r="M465" s="5">
        <v>4649</v>
      </c>
      <c r="N465" s="5">
        <v>3151</v>
      </c>
      <c r="O465" s="5">
        <v>133</v>
      </c>
      <c r="P465" s="5">
        <v>136</v>
      </c>
      <c r="Q465" s="5">
        <v>138</v>
      </c>
      <c r="R465" s="5">
        <v>148</v>
      </c>
      <c r="S465" s="5">
        <v>0</v>
      </c>
      <c r="T465" s="5">
        <v>0</v>
      </c>
      <c r="U465" s="5">
        <v>145</v>
      </c>
      <c r="V465" s="5">
        <v>148</v>
      </c>
      <c r="W465" s="5">
        <v>138</v>
      </c>
      <c r="X465" s="5">
        <v>148</v>
      </c>
      <c r="Y465" s="5">
        <v>148</v>
      </c>
      <c r="Z465" s="5">
        <v>0</v>
      </c>
      <c r="AA465" s="5">
        <v>0</v>
      </c>
      <c r="AB465" s="5">
        <v>145</v>
      </c>
      <c r="AC465" s="5">
        <v>148</v>
      </c>
      <c r="AD465" s="5">
        <v>138</v>
      </c>
      <c r="AE465" s="5">
        <v>148</v>
      </c>
      <c r="AF465" s="5">
        <v>148</v>
      </c>
      <c r="AG465" s="5">
        <v>0</v>
      </c>
      <c r="AH465" s="5">
        <v>0</v>
      </c>
      <c r="AI465" s="5">
        <v>145</v>
      </c>
      <c r="AJ465" s="6">
        <v>148</v>
      </c>
      <c r="AK465" s="5">
        <v>138</v>
      </c>
      <c r="AL465" s="5">
        <v>148</v>
      </c>
      <c r="AM465" s="5">
        <v>149</v>
      </c>
      <c r="AN465" s="5">
        <v>0</v>
      </c>
      <c r="AO465" s="5">
        <v>0</v>
      </c>
      <c r="AP465" s="5">
        <v>137</v>
      </c>
      <c r="AQ465" s="5">
        <v>139</v>
      </c>
      <c r="AR465" s="5">
        <v>138</v>
      </c>
      <c r="AS465" s="5">
        <v>0</v>
      </c>
      <c r="AT465" s="5">
        <f t="shared" si="7"/>
        <v>149</v>
      </c>
      <c r="AU465">
        <v>3</v>
      </c>
      <c r="AV465">
        <v>2.1883875000000001E-2</v>
      </c>
      <c r="AW465">
        <v>6.5651625000000005E-2</v>
      </c>
      <c r="AX465" s="11" t="s">
        <v>832</v>
      </c>
      <c r="AY465" t="s">
        <v>1810</v>
      </c>
    </row>
    <row r="466" spans="1:51" hidden="1" x14ac:dyDescent="0.25">
      <c r="A466" s="5" t="s">
        <v>37</v>
      </c>
      <c r="B466" s="5" t="s">
        <v>1746</v>
      </c>
      <c r="C466" s="5" t="s">
        <v>15</v>
      </c>
      <c r="D466" s="5"/>
      <c r="E466" s="5" t="s">
        <v>9834</v>
      </c>
      <c r="F466" s="5" t="s">
        <v>1811</v>
      </c>
      <c r="G466" s="6" t="s">
        <v>1812</v>
      </c>
      <c r="H466" s="5" t="s">
        <v>1813</v>
      </c>
      <c r="I466" s="5" t="s">
        <v>198</v>
      </c>
      <c r="J466" s="5" t="s">
        <v>1750</v>
      </c>
      <c r="K466" s="5" t="s">
        <v>1809</v>
      </c>
      <c r="L466" s="5" t="s">
        <v>1810</v>
      </c>
      <c r="M466" s="5">
        <v>480</v>
      </c>
      <c r="N466" s="5">
        <v>289</v>
      </c>
      <c r="O466" s="5">
        <v>12</v>
      </c>
      <c r="P466" s="5">
        <v>12</v>
      </c>
      <c r="Q466" s="5">
        <v>13</v>
      </c>
      <c r="R466" s="5">
        <v>13</v>
      </c>
      <c r="S466" s="5">
        <v>0</v>
      </c>
      <c r="T466" s="5">
        <v>0</v>
      </c>
      <c r="U466" s="5">
        <v>13</v>
      </c>
      <c r="V466" s="5">
        <v>14</v>
      </c>
      <c r="W466" s="5">
        <v>13</v>
      </c>
      <c r="X466" s="5">
        <v>14</v>
      </c>
      <c r="Y466" s="5">
        <v>13</v>
      </c>
      <c r="Z466" s="5">
        <v>0</v>
      </c>
      <c r="AA466" s="5">
        <v>0</v>
      </c>
      <c r="AB466" s="5">
        <v>13</v>
      </c>
      <c r="AC466" s="5">
        <v>14</v>
      </c>
      <c r="AD466" s="5">
        <v>13</v>
      </c>
      <c r="AE466" s="5">
        <v>13</v>
      </c>
      <c r="AF466" s="5">
        <v>13</v>
      </c>
      <c r="AG466" s="5">
        <v>0</v>
      </c>
      <c r="AH466" s="5">
        <v>0</v>
      </c>
      <c r="AI466" s="5">
        <v>12</v>
      </c>
      <c r="AJ466" s="6">
        <v>14</v>
      </c>
      <c r="AK466" s="5">
        <v>13</v>
      </c>
      <c r="AL466" s="5">
        <v>14</v>
      </c>
      <c r="AM466" s="5">
        <v>14</v>
      </c>
      <c r="AN466" s="5">
        <v>0</v>
      </c>
      <c r="AO466" s="5">
        <v>0</v>
      </c>
      <c r="AP466" s="5">
        <v>13</v>
      </c>
      <c r="AQ466" s="5">
        <v>13</v>
      </c>
      <c r="AR466" s="5">
        <v>13</v>
      </c>
      <c r="AS466" s="5">
        <v>0</v>
      </c>
      <c r="AT466" s="5">
        <f t="shared" si="7"/>
        <v>14</v>
      </c>
      <c r="AU466">
        <v>1</v>
      </c>
      <c r="AV466">
        <v>2.1883875000000001E-2</v>
      </c>
      <c r="AW466">
        <v>2.1883875000000001E-2</v>
      </c>
      <c r="AX466" s="11" t="s">
        <v>832</v>
      </c>
      <c r="AY466" t="s">
        <v>1810</v>
      </c>
    </row>
    <row r="467" spans="1:51" hidden="1" x14ac:dyDescent="0.25">
      <c r="A467" s="5" t="s">
        <v>37</v>
      </c>
      <c r="B467" s="5" t="s">
        <v>1746</v>
      </c>
      <c r="C467" s="5" t="s">
        <v>15</v>
      </c>
      <c r="D467" s="5"/>
      <c r="E467" s="5" t="s">
        <v>9834</v>
      </c>
      <c r="F467" s="5" t="s">
        <v>1814</v>
      </c>
      <c r="G467" s="6" t="s">
        <v>1815</v>
      </c>
      <c r="H467" s="5" t="s">
        <v>1816</v>
      </c>
      <c r="I467" s="5" t="s">
        <v>17</v>
      </c>
      <c r="J467" s="5" t="s">
        <v>1750</v>
      </c>
      <c r="K467" s="5" t="s">
        <v>1817</v>
      </c>
      <c r="L467" s="5" t="s">
        <v>1818</v>
      </c>
      <c r="M467" s="5">
        <v>11722</v>
      </c>
      <c r="N467" s="5">
        <v>12898</v>
      </c>
      <c r="O467" s="5">
        <v>542</v>
      </c>
      <c r="P467" s="5">
        <v>554</v>
      </c>
      <c r="Q467" s="5">
        <v>566</v>
      </c>
      <c r="R467" s="5">
        <v>606</v>
      </c>
      <c r="S467" s="5">
        <v>0</v>
      </c>
      <c r="T467" s="5">
        <v>0</v>
      </c>
      <c r="U467" s="5">
        <v>592</v>
      </c>
      <c r="V467" s="5">
        <v>606</v>
      </c>
      <c r="W467" s="5">
        <v>566</v>
      </c>
      <c r="X467" s="5">
        <v>606</v>
      </c>
      <c r="Y467" s="5">
        <v>606</v>
      </c>
      <c r="Z467" s="5">
        <v>0</v>
      </c>
      <c r="AA467" s="5">
        <v>0</v>
      </c>
      <c r="AB467" s="5">
        <v>592</v>
      </c>
      <c r="AC467" s="5">
        <v>606</v>
      </c>
      <c r="AD467" s="5">
        <v>566</v>
      </c>
      <c r="AE467" s="5">
        <v>606</v>
      </c>
      <c r="AF467" s="5">
        <v>606</v>
      </c>
      <c r="AG467" s="5">
        <v>0</v>
      </c>
      <c r="AH467" s="5">
        <v>0</v>
      </c>
      <c r="AI467" s="5">
        <v>594</v>
      </c>
      <c r="AJ467" s="6">
        <v>608</v>
      </c>
      <c r="AK467" s="5">
        <v>568</v>
      </c>
      <c r="AL467" s="5">
        <v>608</v>
      </c>
      <c r="AM467" s="5">
        <v>608</v>
      </c>
      <c r="AN467" s="5">
        <v>0</v>
      </c>
      <c r="AO467" s="5">
        <v>0</v>
      </c>
      <c r="AP467" s="5">
        <v>554</v>
      </c>
      <c r="AQ467" s="5">
        <v>568</v>
      </c>
      <c r="AR467" s="5">
        <v>570</v>
      </c>
      <c r="AS467" s="5">
        <v>0</v>
      </c>
      <c r="AT467" s="5">
        <f t="shared" si="7"/>
        <v>608</v>
      </c>
      <c r="AU467">
        <v>31</v>
      </c>
      <c r="AV467">
        <v>3.2989125000000001E-2</v>
      </c>
      <c r="AW467">
        <v>1.022662875</v>
      </c>
      <c r="AX467" s="11" t="s">
        <v>807</v>
      </c>
      <c r="AY467" t="s">
        <v>1818</v>
      </c>
    </row>
    <row r="468" spans="1:51" hidden="1" x14ac:dyDescent="0.25">
      <c r="A468" s="5" t="s">
        <v>37</v>
      </c>
      <c r="B468" s="5" t="s">
        <v>1746</v>
      </c>
      <c r="C468" s="5" t="s">
        <v>15</v>
      </c>
      <c r="D468" s="5"/>
      <c r="E468" s="5" t="s">
        <v>9834</v>
      </c>
      <c r="F468" s="5" t="s">
        <v>1819</v>
      </c>
      <c r="G468" s="6" t="s">
        <v>1820</v>
      </c>
      <c r="H468" s="5" t="s">
        <v>1821</v>
      </c>
      <c r="I468" s="5" t="s">
        <v>14</v>
      </c>
      <c r="J468" s="5" t="s">
        <v>1750</v>
      </c>
      <c r="K468" s="5" t="s">
        <v>1822</v>
      </c>
      <c r="L468" s="5" t="s">
        <v>1823</v>
      </c>
      <c r="M468" s="5">
        <v>960</v>
      </c>
      <c r="N468" s="5">
        <v>578</v>
      </c>
      <c r="O468" s="5">
        <v>24</v>
      </c>
      <c r="P468" s="5">
        <v>24</v>
      </c>
      <c r="Q468" s="5">
        <v>26</v>
      </c>
      <c r="R468" s="5">
        <v>26</v>
      </c>
      <c r="S468" s="5">
        <v>0</v>
      </c>
      <c r="T468" s="5">
        <v>0</v>
      </c>
      <c r="U468" s="5">
        <v>26</v>
      </c>
      <c r="V468" s="5">
        <v>28</v>
      </c>
      <c r="W468" s="5">
        <v>26</v>
      </c>
      <c r="X468" s="5">
        <v>28</v>
      </c>
      <c r="Y468" s="5">
        <v>26</v>
      </c>
      <c r="Z468" s="5">
        <v>0</v>
      </c>
      <c r="AA468" s="5">
        <v>0</v>
      </c>
      <c r="AB468" s="5">
        <v>26</v>
      </c>
      <c r="AC468" s="5">
        <v>28</v>
      </c>
      <c r="AD468" s="5">
        <v>26</v>
      </c>
      <c r="AE468" s="5">
        <v>26</v>
      </c>
      <c r="AF468" s="5">
        <v>26</v>
      </c>
      <c r="AG468" s="5">
        <v>0</v>
      </c>
      <c r="AH468" s="5">
        <v>0</v>
      </c>
      <c r="AI468" s="5">
        <v>24</v>
      </c>
      <c r="AJ468" s="6">
        <v>28</v>
      </c>
      <c r="AK468" s="5">
        <v>26</v>
      </c>
      <c r="AL468" s="5">
        <v>28</v>
      </c>
      <c r="AM468" s="5">
        <v>28</v>
      </c>
      <c r="AN468" s="5">
        <v>0</v>
      </c>
      <c r="AO468" s="5">
        <v>0</v>
      </c>
      <c r="AP468" s="5">
        <v>26</v>
      </c>
      <c r="AQ468" s="5">
        <v>26</v>
      </c>
      <c r="AR468" s="5">
        <v>26</v>
      </c>
      <c r="AS468" s="5">
        <v>0</v>
      </c>
      <c r="AT468" s="5">
        <f t="shared" si="7"/>
        <v>28</v>
      </c>
      <c r="AU468">
        <v>1</v>
      </c>
      <c r="AV468">
        <v>2.1883875000000001E-2</v>
      </c>
      <c r="AW468">
        <v>2.1883875000000001E-2</v>
      </c>
      <c r="AX468" s="11" t="s">
        <v>832</v>
      </c>
      <c r="AY468" t="s">
        <v>1823</v>
      </c>
    </row>
    <row r="469" spans="1:51" hidden="1" x14ac:dyDescent="0.25">
      <c r="A469" s="5" t="s">
        <v>37</v>
      </c>
      <c r="B469" s="5" t="s">
        <v>1746</v>
      </c>
      <c r="C469" s="5" t="s">
        <v>15</v>
      </c>
      <c r="D469" s="5"/>
      <c r="E469" s="5" t="s">
        <v>9834</v>
      </c>
      <c r="F469" s="5" t="s">
        <v>1824</v>
      </c>
      <c r="G469" s="6" t="s">
        <v>1825</v>
      </c>
      <c r="H469" s="5" t="s">
        <v>1826</v>
      </c>
      <c r="I469" s="5" t="s">
        <v>14</v>
      </c>
      <c r="J469" s="5" t="s">
        <v>1750</v>
      </c>
      <c r="K469" s="5" t="s">
        <v>1822</v>
      </c>
      <c r="L469" s="5" t="s">
        <v>1823</v>
      </c>
      <c r="M469" s="5">
        <v>9298</v>
      </c>
      <c r="N469" s="5">
        <v>6302</v>
      </c>
      <c r="O469" s="5">
        <v>266</v>
      </c>
      <c r="P469" s="5">
        <v>272</v>
      </c>
      <c r="Q469" s="5">
        <v>276</v>
      </c>
      <c r="R469" s="5">
        <v>296</v>
      </c>
      <c r="S469" s="5">
        <v>0</v>
      </c>
      <c r="T469" s="5">
        <v>0</v>
      </c>
      <c r="U469" s="5">
        <v>290</v>
      </c>
      <c r="V469" s="5">
        <v>296</v>
      </c>
      <c r="W469" s="5">
        <v>276</v>
      </c>
      <c r="X469" s="5">
        <v>296</v>
      </c>
      <c r="Y469" s="5">
        <v>296</v>
      </c>
      <c r="Z469" s="5">
        <v>0</v>
      </c>
      <c r="AA469" s="5">
        <v>0</v>
      </c>
      <c r="AB469" s="5">
        <v>290</v>
      </c>
      <c r="AC469" s="5">
        <v>296</v>
      </c>
      <c r="AD469" s="5">
        <v>276</v>
      </c>
      <c r="AE469" s="5">
        <v>296</v>
      </c>
      <c r="AF469" s="5">
        <v>296</v>
      </c>
      <c r="AG469" s="5">
        <v>0</v>
      </c>
      <c r="AH469" s="5">
        <v>0</v>
      </c>
      <c r="AI469" s="5">
        <v>290</v>
      </c>
      <c r="AJ469" s="6">
        <v>296</v>
      </c>
      <c r="AK469" s="5">
        <v>276</v>
      </c>
      <c r="AL469" s="5">
        <v>296</v>
      </c>
      <c r="AM469" s="5">
        <v>298</v>
      </c>
      <c r="AN469" s="5">
        <v>0</v>
      </c>
      <c r="AO469" s="5">
        <v>0</v>
      </c>
      <c r="AP469" s="5">
        <v>274</v>
      </c>
      <c r="AQ469" s="5">
        <v>278</v>
      </c>
      <c r="AR469" s="5">
        <v>276</v>
      </c>
      <c r="AS469" s="5">
        <v>0</v>
      </c>
      <c r="AT469" s="5">
        <f t="shared" si="7"/>
        <v>298</v>
      </c>
      <c r="AU469">
        <v>8</v>
      </c>
      <c r="AV469">
        <v>2.1883875000000001E-2</v>
      </c>
      <c r="AW469">
        <v>0.175071</v>
      </c>
      <c r="AX469" s="11" t="s">
        <v>832</v>
      </c>
      <c r="AY469" t="s">
        <v>1823</v>
      </c>
    </row>
    <row r="470" spans="1:51" hidden="1" x14ac:dyDescent="0.25">
      <c r="A470" s="5" t="s">
        <v>37</v>
      </c>
      <c r="B470" s="5" t="s">
        <v>1746</v>
      </c>
      <c r="C470" s="5" t="s">
        <v>15</v>
      </c>
      <c r="D470" s="5"/>
      <c r="E470" s="5" t="s">
        <v>9834</v>
      </c>
      <c r="F470" s="5" t="s">
        <v>1827</v>
      </c>
      <c r="G470" s="6" t="s">
        <v>1828</v>
      </c>
      <c r="H470" s="5" t="s">
        <v>1829</v>
      </c>
      <c r="I470" s="5" t="s">
        <v>22</v>
      </c>
      <c r="J470" s="5" t="s">
        <v>1750</v>
      </c>
      <c r="K470" s="5" t="s">
        <v>1830</v>
      </c>
      <c r="L470" s="5" t="s">
        <v>1831</v>
      </c>
      <c r="M470" s="5">
        <v>5861</v>
      </c>
      <c r="N470" s="5">
        <v>6449</v>
      </c>
      <c r="O470" s="5">
        <v>271</v>
      </c>
      <c r="P470" s="5">
        <v>277</v>
      </c>
      <c r="Q470" s="5">
        <v>283</v>
      </c>
      <c r="R470" s="5">
        <v>303</v>
      </c>
      <c r="S470" s="5">
        <v>0</v>
      </c>
      <c r="T470" s="5">
        <v>0</v>
      </c>
      <c r="U470" s="5">
        <v>296</v>
      </c>
      <c r="V470" s="5">
        <v>303</v>
      </c>
      <c r="W470" s="5">
        <v>283</v>
      </c>
      <c r="X470" s="5">
        <v>303</v>
      </c>
      <c r="Y470" s="5">
        <v>303</v>
      </c>
      <c r="Z470" s="5">
        <v>0</v>
      </c>
      <c r="AA470" s="5">
        <v>0</v>
      </c>
      <c r="AB470" s="5">
        <v>296</v>
      </c>
      <c r="AC470" s="5">
        <v>303</v>
      </c>
      <c r="AD470" s="5">
        <v>283</v>
      </c>
      <c r="AE470" s="5">
        <v>303</v>
      </c>
      <c r="AF470" s="5">
        <v>303</v>
      </c>
      <c r="AG470" s="5">
        <v>0</v>
      </c>
      <c r="AH470" s="5">
        <v>0</v>
      </c>
      <c r="AI470" s="5">
        <v>297</v>
      </c>
      <c r="AJ470" s="6">
        <v>304</v>
      </c>
      <c r="AK470" s="5">
        <v>284</v>
      </c>
      <c r="AL470" s="5">
        <v>304</v>
      </c>
      <c r="AM470" s="5">
        <v>304</v>
      </c>
      <c r="AN470" s="5">
        <v>0</v>
      </c>
      <c r="AO470" s="5">
        <v>0</v>
      </c>
      <c r="AP470" s="5">
        <v>277</v>
      </c>
      <c r="AQ470" s="5">
        <v>284</v>
      </c>
      <c r="AR470" s="5">
        <v>285</v>
      </c>
      <c r="AS470" s="5">
        <v>0</v>
      </c>
      <c r="AT470" s="5">
        <f t="shared" si="7"/>
        <v>304</v>
      </c>
      <c r="AU470">
        <v>38</v>
      </c>
      <c r="AV470">
        <v>3.2989125000000001E-2</v>
      </c>
      <c r="AW470">
        <v>1.25358675</v>
      </c>
      <c r="AX470" s="11" t="s">
        <v>911</v>
      </c>
      <c r="AY470" t="s">
        <v>1831</v>
      </c>
    </row>
    <row r="471" spans="1:51" hidden="1" x14ac:dyDescent="0.25">
      <c r="A471" s="5" t="s">
        <v>37</v>
      </c>
      <c r="B471" s="5" t="s">
        <v>1746</v>
      </c>
      <c r="C471" s="5" t="s">
        <v>15</v>
      </c>
      <c r="D471" s="5"/>
      <c r="E471" s="5" t="s">
        <v>9834</v>
      </c>
      <c r="F471" s="5" t="s">
        <v>1832</v>
      </c>
      <c r="G471" s="6" t="s">
        <v>1833</v>
      </c>
      <c r="H471" s="5" t="s">
        <v>1834</v>
      </c>
      <c r="I471" s="5" t="s">
        <v>116</v>
      </c>
      <c r="J471" s="5" t="s">
        <v>1750</v>
      </c>
      <c r="K471" s="5" t="s">
        <v>1835</v>
      </c>
      <c r="L471" s="5" t="s">
        <v>1492</v>
      </c>
      <c r="M471" s="5">
        <v>5861</v>
      </c>
      <c r="N471" s="5">
        <v>6449</v>
      </c>
      <c r="O471" s="5">
        <v>271</v>
      </c>
      <c r="P471" s="5">
        <v>277</v>
      </c>
      <c r="Q471" s="5">
        <v>283</v>
      </c>
      <c r="R471" s="5">
        <v>303</v>
      </c>
      <c r="S471" s="5">
        <v>0</v>
      </c>
      <c r="T471" s="5">
        <v>0</v>
      </c>
      <c r="U471" s="5">
        <v>296</v>
      </c>
      <c r="V471" s="5">
        <v>303</v>
      </c>
      <c r="W471" s="5">
        <v>283</v>
      </c>
      <c r="X471" s="5">
        <v>303</v>
      </c>
      <c r="Y471" s="5">
        <v>303</v>
      </c>
      <c r="Z471" s="5">
        <v>0</v>
      </c>
      <c r="AA471" s="5">
        <v>0</v>
      </c>
      <c r="AB471" s="5">
        <v>296</v>
      </c>
      <c r="AC471" s="5">
        <v>303</v>
      </c>
      <c r="AD471" s="5">
        <v>283</v>
      </c>
      <c r="AE471" s="5">
        <v>303</v>
      </c>
      <c r="AF471" s="5">
        <v>303</v>
      </c>
      <c r="AG471" s="5">
        <v>0</v>
      </c>
      <c r="AH471" s="5">
        <v>0</v>
      </c>
      <c r="AI471" s="5">
        <v>297</v>
      </c>
      <c r="AJ471" s="6">
        <v>304</v>
      </c>
      <c r="AK471" s="5">
        <v>284</v>
      </c>
      <c r="AL471" s="5">
        <v>304</v>
      </c>
      <c r="AM471" s="5">
        <v>304</v>
      </c>
      <c r="AN471" s="5">
        <v>0</v>
      </c>
      <c r="AO471" s="5">
        <v>0</v>
      </c>
      <c r="AP471" s="5">
        <v>277</v>
      </c>
      <c r="AQ471" s="5">
        <v>284</v>
      </c>
      <c r="AR471" s="5">
        <v>285</v>
      </c>
      <c r="AS471" s="5">
        <v>0</v>
      </c>
      <c r="AT471" s="5">
        <f t="shared" si="7"/>
        <v>304</v>
      </c>
      <c r="AU471">
        <v>31</v>
      </c>
      <c r="AV471">
        <v>3.2989125000000001E-2</v>
      </c>
      <c r="AW471">
        <v>1.022662875</v>
      </c>
      <c r="AX471" s="11" t="s">
        <v>10048</v>
      </c>
      <c r="AY471" t="s">
        <v>1492</v>
      </c>
    </row>
    <row r="472" spans="1:51" hidden="1" x14ac:dyDescent="0.25">
      <c r="A472" s="5" t="s">
        <v>37</v>
      </c>
      <c r="B472" s="5" t="s">
        <v>1746</v>
      </c>
      <c r="C472" s="5" t="s">
        <v>15</v>
      </c>
      <c r="D472" s="5"/>
      <c r="E472" s="5" t="s">
        <v>9834</v>
      </c>
      <c r="F472" s="5" t="s">
        <v>1836</v>
      </c>
      <c r="G472" s="6" t="s">
        <v>1837</v>
      </c>
      <c r="H472" s="5" t="s">
        <v>1838</v>
      </c>
      <c r="I472" s="5" t="s">
        <v>1839</v>
      </c>
      <c r="J472" s="5" t="s">
        <v>1750</v>
      </c>
      <c r="K472" s="5" t="s">
        <v>1840</v>
      </c>
      <c r="L472" s="5" t="s">
        <v>1508</v>
      </c>
      <c r="M472" s="5">
        <v>4510</v>
      </c>
      <c r="N472" s="5">
        <v>2946</v>
      </c>
      <c r="O472" s="5">
        <v>127</v>
      </c>
      <c r="P472" s="5">
        <v>129</v>
      </c>
      <c r="Q472" s="5">
        <v>130</v>
      </c>
      <c r="R472" s="5">
        <v>143</v>
      </c>
      <c r="S472" s="5">
        <v>0</v>
      </c>
      <c r="T472" s="5">
        <v>0</v>
      </c>
      <c r="U472" s="5">
        <v>139</v>
      </c>
      <c r="V472" s="5">
        <v>139</v>
      </c>
      <c r="W472" s="5">
        <v>133</v>
      </c>
      <c r="X472" s="5">
        <v>140</v>
      </c>
      <c r="Y472" s="5">
        <v>143</v>
      </c>
      <c r="Z472" s="5">
        <v>0</v>
      </c>
      <c r="AA472" s="5">
        <v>0</v>
      </c>
      <c r="AB472" s="5">
        <v>135</v>
      </c>
      <c r="AC472" s="5">
        <v>142</v>
      </c>
      <c r="AD472" s="5">
        <v>125</v>
      </c>
      <c r="AE472" s="5">
        <v>143</v>
      </c>
      <c r="AF472" s="5">
        <v>140</v>
      </c>
      <c r="AG472" s="5">
        <v>0</v>
      </c>
      <c r="AH472" s="5">
        <v>0</v>
      </c>
      <c r="AI472" s="5">
        <v>139</v>
      </c>
      <c r="AJ472" s="6">
        <v>141</v>
      </c>
      <c r="AK472" s="5">
        <v>129</v>
      </c>
      <c r="AL472" s="5">
        <v>132</v>
      </c>
      <c r="AM472" s="5">
        <v>132</v>
      </c>
      <c r="AN472" s="5">
        <v>0</v>
      </c>
      <c r="AO472" s="5">
        <v>0</v>
      </c>
      <c r="AP472" s="5">
        <v>119</v>
      </c>
      <c r="AQ472" s="5">
        <v>122</v>
      </c>
      <c r="AR472" s="5">
        <v>124</v>
      </c>
      <c r="AS472" s="5">
        <v>0</v>
      </c>
      <c r="AT472" s="5">
        <f t="shared" si="7"/>
        <v>143</v>
      </c>
      <c r="AU472">
        <v>3</v>
      </c>
      <c r="AV472">
        <v>2.1883875000000001E-2</v>
      </c>
      <c r="AW472">
        <v>6.5651625000000005E-2</v>
      </c>
      <c r="AX472" s="11" t="s">
        <v>10045</v>
      </c>
      <c r="AY472" t="s">
        <v>1508</v>
      </c>
    </row>
    <row r="473" spans="1:51" hidden="1" x14ac:dyDescent="0.25">
      <c r="A473" s="5" t="s">
        <v>37</v>
      </c>
      <c r="B473" s="5" t="s">
        <v>1746</v>
      </c>
      <c r="C473" s="5" t="s">
        <v>15</v>
      </c>
      <c r="D473" s="5"/>
      <c r="E473" s="5" t="s">
        <v>9834</v>
      </c>
      <c r="F473" s="5" t="s">
        <v>1841</v>
      </c>
      <c r="G473" s="6" t="s">
        <v>1842</v>
      </c>
      <c r="H473" s="5" t="s">
        <v>1843</v>
      </c>
      <c r="I473" s="5" t="s">
        <v>1839</v>
      </c>
      <c r="J473" s="5" t="s">
        <v>1750</v>
      </c>
      <c r="K473" s="5" t="s">
        <v>1844</v>
      </c>
      <c r="L473" s="5" t="s">
        <v>1508</v>
      </c>
      <c r="M473" s="5">
        <v>139</v>
      </c>
      <c r="N473" s="5">
        <v>205</v>
      </c>
      <c r="O473" s="5">
        <v>6</v>
      </c>
      <c r="P473" s="5">
        <v>7</v>
      </c>
      <c r="Q473" s="5">
        <v>8</v>
      </c>
      <c r="R473" s="5">
        <v>5</v>
      </c>
      <c r="S473" s="5">
        <v>0</v>
      </c>
      <c r="T473" s="5">
        <v>0</v>
      </c>
      <c r="U473" s="5">
        <v>6</v>
      </c>
      <c r="V473" s="5">
        <v>9</v>
      </c>
      <c r="W473" s="5">
        <v>5</v>
      </c>
      <c r="X473" s="5">
        <v>8</v>
      </c>
      <c r="Y473" s="5">
        <v>5</v>
      </c>
      <c r="Z473" s="5">
        <v>0</v>
      </c>
      <c r="AA473" s="5">
        <v>0</v>
      </c>
      <c r="AB473" s="5">
        <v>10</v>
      </c>
      <c r="AC473" s="5">
        <v>6</v>
      </c>
      <c r="AD473" s="5">
        <v>13</v>
      </c>
      <c r="AE473" s="5">
        <v>5</v>
      </c>
      <c r="AF473" s="5">
        <v>8</v>
      </c>
      <c r="AG473" s="5">
        <v>0</v>
      </c>
      <c r="AH473" s="5">
        <v>0</v>
      </c>
      <c r="AI473" s="5">
        <v>6</v>
      </c>
      <c r="AJ473" s="6">
        <v>7</v>
      </c>
      <c r="AK473" s="5">
        <v>9</v>
      </c>
      <c r="AL473" s="5">
        <v>16</v>
      </c>
      <c r="AM473" s="5">
        <v>17</v>
      </c>
      <c r="AN473" s="5">
        <v>0</v>
      </c>
      <c r="AO473" s="5">
        <v>0</v>
      </c>
      <c r="AP473" s="5">
        <v>18</v>
      </c>
      <c r="AQ473" s="5">
        <v>17</v>
      </c>
      <c r="AR473" s="5">
        <v>14</v>
      </c>
      <c r="AS473" s="5">
        <v>0</v>
      </c>
      <c r="AT473" s="5">
        <f t="shared" si="7"/>
        <v>18</v>
      </c>
      <c r="AU473">
        <v>1</v>
      </c>
      <c r="AV473">
        <v>2.1883875000000001E-2</v>
      </c>
      <c r="AW473">
        <v>2.1883875000000001E-2</v>
      </c>
      <c r="AX473" s="11" t="s">
        <v>10045</v>
      </c>
      <c r="AY473" t="s">
        <v>1508</v>
      </c>
    </row>
    <row r="474" spans="1:51" hidden="1" x14ac:dyDescent="0.25">
      <c r="A474" s="5" t="s">
        <v>37</v>
      </c>
      <c r="B474" s="5" t="s">
        <v>1746</v>
      </c>
      <c r="C474" s="5" t="s">
        <v>15</v>
      </c>
      <c r="D474" s="5"/>
      <c r="E474" s="5" t="s">
        <v>9834</v>
      </c>
      <c r="F474" s="5" t="s">
        <v>1845</v>
      </c>
      <c r="G474" s="6" t="s">
        <v>1846</v>
      </c>
      <c r="H474" s="5" t="s">
        <v>1847</v>
      </c>
      <c r="I474" s="5" t="s">
        <v>14</v>
      </c>
      <c r="J474" s="5" t="s">
        <v>1750</v>
      </c>
      <c r="K474" s="5" t="s">
        <v>1848</v>
      </c>
      <c r="L474" s="5" t="s">
        <v>1849</v>
      </c>
      <c r="M474" s="5">
        <v>3723</v>
      </c>
      <c r="N474" s="5">
        <v>2396</v>
      </c>
      <c r="O474" s="5">
        <v>104</v>
      </c>
      <c r="P474" s="5">
        <v>106</v>
      </c>
      <c r="Q474" s="5">
        <v>100</v>
      </c>
      <c r="R474" s="5">
        <v>111</v>
      </c>
      <c r="S474" s="5">
        <v>0</v>
      </c>
      <c r="T474" s="5">
        <v>0</v>
      </c>
      <c r="U474" s="5">
        <v>114</v>
      </c>
      <c r="V474" s="5">
        <v>106</v>
      </c>
      <c r="W474" s="5">
        <v>107</v>
      </c>
      <c r="X474" s="5">
        <v>116</v>
      </c>
      <c r="Y474" s="5">
        <v>111</v>
      </c>
      <c r="Z474" s="5">
        <v>0</v>
      </c>
      <c r="AA474" s="5">
        <v>0</v>
      </c>
      <c r="AB474" s="5">
        <v>113</v>
      </c>
      <c r="AC474" s="5">
        <v>112</v>
      </c>
      <c r="AD474" s="5">
        <v>94</v>
      </c>
      <c r="AE474" s="5">
        <v>117</v>
      </c>
      <c r="AF474" s="5">
        <v>114</v>
      </c>
      <c r="AG474" s="5">
        <v>0</v>
      </c>
      <c r="AH474" s="5">
        <v>0</v>
      </c>
      <c r="AI474" s="5">
        <v>113</v>
      </c>
      <c r="AJ474" s="6">
        <v>112</v>
      </c>
      <c r="AK474" s="5">
        <v>100</v>
      </c>
      <c r="AL474" s="5">
        <v>115</v>
      </c>
      <c r="AM474" s="5">
        <v>111</v>
      </c>
      <c r="AN474" s="5">
        <v>0</v>
      </c>
      <c r="AO474" s="5">
        <v>0</v>
      </c>
      <c r="AP474" s="5">
        <v>102</v>
      </c>
      <c r="AQ474" s="5">
        <v>109</v>
      </c>
      <c r="AR474" s="5">
        <v>109</v>
      </c>
      <c r="AS474" s="5">
        <v>0</v>
      </c>
      <c r="AT474" s="5">
        <f t="shared" si="7"/>
        <v>117</v>
      </c>
      <c r="AU474">
        <v>3</v>
      </c>
      <c r="AV474">
        <v>1.1559175E-2</v>
      </c>
      <c r="AW474">
        <v>3.4677525000000001E-2</v>
      </c>
      <c r="AX474" s="11" t="s">
        <v>10047</v>
      </c>
      <c r="AY474" t="s">
        <v>1849</v>
      </c>
    </row>
    <row r="475" spans="1:51" hidden="1" x14ac:dyDescent="0.25">
      <c r="A475" s="5" t="s">
        <v>37</v>
      </c>
      <c r="B475" s="5" t="s">
        <v>1746</v>
      </c>
      <c r="C475" s="5" t="s">
        <v>15</v>
      </c>
      <c r="D475" s="5"/>
      <c r="E475" s="5" t="s">
        <v>9834</v>
      </c>
      <c r="F475" s="5" t="s">
        <v>1850</v>
      </c>
      <c r="G475" s="6" t="s">
        <v>1851</v>
      </c>
      <c r="H475" s="5" t="s">
        <v>1852</v>
      </c>
      <c r="I475" s="5" t="s">
        <v>14</v>
      </c>
      <c r="J475" s="5" t="s">
        <v>1750</v>
      </c>
      <c r="K475" s="5" t="s">
        <v>1848</v>
      </c>
      <c r="L475" s="5" t="s">
        <v>1849</v>
      </c>
      <c r="M475" s="5">
        <v>926</v>
      </c>
      <c r="N475" s="5">
        <v>755</v>
      </c>
      <c r="O475" s="5">
        <v>29</v>
      </c>
      <c r="P475" s="5">
        <v>30</v>
      </c>
      <c r="Q475" s="5">
        <v>38</v>
      </c>
      <c r="R475" s="5">
        <v>37</v>
      </c>
      <c r="S475" s="5">
        <v>0</v>
      </c>
      <c r="T475" s="5">
        <v>0</v>
      </c>
      <c r="U475" s="5">
        <v>31</v>
      </c>
      <c r="V475" s="5">
        <v>42</v>
      </c>
      <c r="W475" s="5">
        <v>31</v>
      </c>
      <c r="X475" s="5">
        <v>32</v>
      </c>
      <c r="Y475" s="5">
        <v>37</v>
      </c>
      <c r="Z475" s="5">
        <v>0</v>
      </c>
      <c r="AA475" s="5">
        <v>0</v>
      </c>
      <c r="AB475" s="5">
        <v>32</v>
      </c>
      <c r="AC475" s="5">
        <v>36</v>
      </c>
      <c r="AD475" s="5">
        <v>44</v>
      </c>
      <c r="AE475" s="5">
        <v>31</v>
      </c>
      <c r="AF475" s="5">
        <v>34</v>
      </c>
      <c r="AG475" s="5">
        <v>0</v>
      </c>
      <c r="AH475" s="5">
        <v>0</v>
      </c>
      <c r="AI475" s="5">
        <v>32</v>
      </c>
      <c r="AJ475" s="6">
        <v>36</v>
      </c>
      <c r="AK475" s="5">
        <v>38</v>
      </c>
      <c r="AL475" s="5">
        <v>33</v>
      </c>
      <c r="AM475" s="5">
        <v>38</v>
      </c>
      <c r="AN475" s="5">
        <v>0</v>
      </c>
      <c r="AO475" s="5">
        <v>0</v>
      </c>
      <c r="AP475" s="5">
        <v>35</v>
      </c>
      <c r="AQ475" s="5">
        <v>30</v>
      </c>
      <c r="AR475" s="5">
        <v>29</v>
      </c>
      <c r="AS475" s="5">
        <v>0</v>
      </c>
      <c r="AT475" s="5">
        <f t="shared" si="7"/>
        <v>44</v>
      </c>
      <c r="AU475">
        <v>1</v>
      </c>
      <c r="AV475">
        <v>1.1559175E-2</v>
      </c>
      <c r="AW475">
        <v>1.1559175E-2</v>
      </c>
      <c r="AX475" s="11" t="s">
        <v>10047</v>
      </c>
      <c r="AY475" t="s">
        <v>1849</v>
      </c>
    </row>
    <row r="476" spans="1:51" hidden="1" x14ac:dyDescent="0.25">
      <c r="A476" s="5" t="s">
        <v>37</v>
      </c>
      <c r="B476" s="5" t="s">
        <v>1746</v>
      </c>
      <c r="C476" s="5" t="s">
        <v>15</v>
      </c>
      <c r="D476" s="5"/>
      <c r="E476" s="5" t="s">
        <v>9834</v>
      </c>
      <c r="F476" s="5" t="s">
        <v>1853</v>
      </c>
      <c r="G476" s="6" t="s">
        <v>1854</v>
      </c>
      <c r="H476" s="5" t="s">
        <v>1855</v>
      </c>
      <c r="I476" s="5" t="s">
        <v>14</v>
      </c>
      <c r="J476" s="5" t="s">
        <v>1750</v>
      </c>
      <c r="K476" s="5" t="s">
        <v>1848</v>
      </c>
      <c r="L476" s="5" t="s">
        <v>1604</v>
      </c>
      <c r="M476" s="5">
        <v>480</v>
      </c>
      <c r="N476" s="5">
        <v>289</v>
      </c>
      <c r="O476" s="5">
        <v>12</v>
      </c>
      <c r="P476" s="5">
        <v>12</v>
      </c>
      <c r="Q476" s="5">
        <v>13</v>
      </c>
      <c r="R476" s="5">
        <v>13</v>
      </c>
      <c r="S476" s="5">
        <v>0</v>
      </c>
      <c r="T476" s="5">
        <v>0</v>
      </c>
      <c r="U476" s="5">
        <v>13</v>
      </c>
      <c r="V476" s="5">
        <v>14</v>
      </c>
      <c r="W476" s="5">
        <v>13</v>
      </c>
      <c r="X476" s="5">
        <v>14</v>
      </c>
      <c r="Y476" s="5">
        <v>13</v>
      </c>
      <c r="Z476" s="5">
        <v>0</v>
      </c>
      <c r="AA476" s="5">
        <v>0</v>
      </c>
      <c r="AB476" s="5">
        <v>13</v>
      </c>
      <c r="AC476" s="5">
        <v>14</v>
      </c>
      <c r="AD476" s="5">
        <v>13</v>
      </c>
      <c r="AE476" s="5">
        <v>13</v>
      </c>
      <c r="AF476" s="5">
        <v>13</v>
      </c>
      <c r="AG476" s="5">
        <v>0</v>
      </c>
      <c r="AH476" s="5">
        <v>0</v>
      </c>
      <c r="AI476" s="5">
        <v>12</v>
      </c>
      <c r="AJ476" s="6">
        <v>14</v>
      </c>
      <c r="AK476" s="5">
        <v>13</v>
      </c>
      <c r="AL476" s="5">
        <v>14</v>
      </c>
      <c r="AM476" s="5">
        <v>14</v>
      </c>
      <c r="AN476" s="5">
        <v>0</v>
      </c>
      <c r="AO476" s="5">
        <v>0</v>
      </c>
      <c r="AP476" s="5">
        <v>13</v>
      </c>
      <c r="AQ476" s="5">
        <v>13</v>
      </c>
      <c r="AR476" s="5">
        <v>13</v>
      </c>
      <c r="AS476" s="5">
        <v>0</v>
      </c>
      <c r="AT476" s="5">
        <f t="shared" si="7"/>
        <v>14</v>
      </c>
      <c r="AU476">
        <v>1</v>
      </c>
      <c r="AV476">
        <v>1.1559175E-2</v>
      </c>
      <c r="AW476">
        <v>1.1559175E-2</v>
      </c>
      <c r="AX476" s="11" t="s">
        <v>10045</v>
      </c>
      <c r="AY476" t="s">
        <v>1604</v>
      </c>
    </row>
    <row r="477" spans="1:51" hidden="1" x14ac:dyDescent="0.25">
      <c r="A477" s="5" t="s">
        <v>37</v>
      </c>
      <c r="B477" s="5" t="s">
        <v>1746</v>
      </c>
      <c r="C477" s="5" t="s">
        <v>15</v>
      </c>
      <c r="D477" s="5"/>
      <c r="E477" s="5" t="s">
        <v>9834</v>
      </c>
      <c r="F477" s="5" t="s">
        <v>1856</v>
      </c>
      <c r="G477" s="6" t="s">
        <v>1857</v>
      </c>
      <c r="H477" s="5" t="s">
        <v>1858</v>
      </c>
      <c r="I477" s="5" t="s">
        <v>30</v>
      </c>
      <c r="J477" s="5" t="s">
        <v>1750</v>
      </c>
      <c r="K477" s="5" t="s">
        <v>1848</v>
      </c>
      <c r="L477" s="5" t="s">
        <v>1849</v>
      </c>
      <c r="M477" s="5">
        <v>2067</v>
      </c>
      <c r="N477" s="5">
        <v>2810</v>
      </c>
      <c r="O477" s="5">
        <v>118</v>
      </c>
      <c r="P477" s="5">
        <v>121</v>
      </c>
      <c r="Q477" s="5">
        <v>120</v>
      </c>
      <c r="R477" s="5">
        <v>135</v>
      </c>
      <c r="S477" s="5">
        <v>0</v>
      </c>
      <c r="T477" s="5">
        <v>0</v>
      </c>
      <c r="U477" s="5">
        <v>129</v>
      </c>
      <c r="V477" s="5">
        <v>132</v>
      </c>
      <c r="W477" s="5">
        <v>123</v>
      </c>
      <c r="X477" s="5">
        <v>131</v>
      </c>
      <c r="Y477" s="5">
        <v>131</v>
      </c>
      <c r="Z477" s="5">
        <v>0</v>
      </c>
      <c r="AA477" s="5">
        <v>0</v>
      </c>
      <c r="AB477" s="5">
        <v>131</v>
      </c>
      <c r="AC477" s="5">
        <v>133</v>
      </c>
      <c r="AD477" s="5">
        <v>124</v>
      </c>
      <c r="AE477" s="5">
        <v>132</v>
      </c>
      <c r="AF477" s="5">
        <v>131</v>
      </c>
      <c r="AG477" s="5">
        <v>0</v>
      </c>
      <c r="AH477" s="5">
        <v>0</v>
      </c>
      <c r="AI477" s="5">
        <v>131</v>
      </c>
      <c r="AJ477" s="6">
        <v>132</v>
      </c>
      <c r="AK477" s="5">
        <v>124</v>
      </c>
      <c r="AL477" s="5">
        <v>131</v>
      </c>
      <c r="AM477" s="5">
        <v>133</v>
      </c>
      <c r="AN477" s="5">
        <v>0</v>
      </c>
      <c r="AO477" s="5">
        <v>0</v>
      </c>
      <c r="AP477" s="5">
        <v>121</v>
      </c>
      <c r="AQ477" s="5">
        <v>122</v>
      </c>
      <c r="AR477" s="5">
        <v>125</v>
      </c>
      <c r="AS477" s="5">
        <v>0</v>
      </c>
      <c r="AT477" s="5">
        <f t="shared" si="7"/>
        <v>135</v>
      </c>
      <c r="AU477">
        <v>5</v>
      </c>
      <c r="AV477">
        <v>1.1559175E-2</v>
      </c>
      <c r="AW477">
        <v>5.7795874999999997E-2</v>
      </c>
      <c r="AX477" s="11" t="s">
        <v>10047</v>
      </c>
      <c r="AY477" t="s">
        <v>1849</v>
      </c>
    </row>
    <row r="478" spans="1:51" hidden="1" x14ac:dyDescent="0.25">
      <c r="A478" s="5" t="s">
        <v>37</v>
      </c>
      <c r="B478" s="5" t="s">
        <v>1746</v>
      </c>
      <c r="C478" s="5" t="s">
        <v>15</v>
      </c>
      <c r="D478" s="5"/>
      <c r="E478" s="5" t="s">
        <v>9834</v>
      </c>
      <c r="F478" s="5" t="s">
        <v>1859</v>
      </c>
      <c r="G478" s="6" t="s">
        <v>1860</v>
      </c>
      <c r="H478" s="5" t="s">
        <v>1861</v>
      </c>
      <c r="I478" s="5" t="s">
        <v>30</v>
      </c>
      <c r="J478" s="5" t="s">
        <v>1750</v>
      </c>
      <c r="K478" s="5" t="s">
        <v>1848</v>
      </c>
      <c r="L478" s="5" t="s">
        <v>1849</v>
      </c>
      <c r="M478" s="5">
        <v>3794</v>
      </c>
      <c r="N478" s="5">
        <v>3639</v>
      </c>
      <c r="O478" s="5">
        <v>153</v>
      </c>
      <c r="P478" s="5">
        <v>156</v>
      </c>
      <c r="Q478" s="5">
        <v>163</v>
      </c>
      <c r="R478" s="5">
        <v>168</v>
      </c>
      <c r="S478" s="5">
        <v>0</v>
      </c>
      <c r="T478" s="5">
        <v>0</v>
      </c>
      <c r="U478" s="5">
        <v>167</v>
      </c>
      <c r="V478" s="5">
        <v>171</v>
      </c>
      <c r="W478" s="5">
        <v>160</v>
      </c>
      <c r="X478" s="5">
        <v>172</v>
      </c>
      <c r="Y478" s="5">
        <v>172</v>
      </c>
      <c r="Z478" s="5">
        <v>0</v>
      </c>
      <c r="AA478" s="5">
        <v>0</v>
      </c>
      <c r="AB478" s="5">
        <v>165</v>
      </c>
      <c r="AC478" s="5">
        <v>170</v>
      </c>
      <c r="AD478" s="5">
        <v>159</v>
      </c>
      <c r="AE478" s="5">
        <v>171</v>
      </c>
      <c r="AF478" s="5">
        <v>172</v>
      </c>
      <c r="AG478" s="5">
        <v>0</v>
      </c>
      <c r="AH478" s="5">
        <v>0</v>
      </c>
      <c r="AI478" s="5">
        <v>166</v>
      </c>
      <c r="AJ478" s="6">
        <v>172</v>
      </c>
      <c r="AK478" s="5">
        <v>160</v>
      </c>
      <c r="AL478" s="5">
        <v>173</v>
      </c>
      <c r="AM478" s="5">
        <v>171</v>
      </c>
      <c r="AN478" s="5">
        <v>0</v>
      </c>
      <c r="AO478" s="5">
        <v>0</v>
      </c>
      <c r="AP478" s="5">
        <v>156</v>
      </c>
      <c r="AQ478" s="5">
        <v>162</v>
      </c>
      <c r="AR478" s="5">
        <v>160</v>
      </c>
      <c r="AS478" s="5">
        <v>0</v>
      </c>
      <c r="AT478" s="5">
        <f t="shared" si="7"/>
        <v>173</v>
      </c>
      <c r="AU478">
        <v>6</v>
      </c>
      <c r="AV478">
        <v>1.1559175E-2</v>
      </c>
      <c r="AW478">
        <v>6.9355050000000001E-2</v>
      </c>
      <c r="AX478" s="11" t="s">
        <v>10047</v>
      </c>
      <c r="AY478" t="s">
        <v>1849</v>
      </c>
    </row>
    <row r="479" spans="1:51" hidden="1" x14ac:dyDescent="0.25">
      <c r="A479" s="5" t="s">
        <v>37</v>
      </c>
      <c r="B479" s="5" t="s">
        <v>1746</v>
      </c>
      <c r="C479" s="5" t="s">
        <v>15</v>
      </c>
      <c r="D479" s="5"/>
      <c r="E479" s="5" t="s">
        <v>9834</v>
      </c>
      <c r="F479" s="5" t="s">
        <v>1862</v>
      </c>
      <c r="G479" s="6" t="s">
        <v>1863</v>
      </c>
      <c r="H479" s="5" t="s">
        <v>1864</v>
      </c>
      <c r="I479" s="5" t="s">
        <v>14</v>
      </c>
      <c r="J479" s="5" t="s">
        <v>1750</v>
      </c>
      <c r="K479" s="5" t="s">
        <v>1865</v>
      </c>
      <c r="L479" s="5" t="s">
        <v>1849</v>
      </c>
      <c r="M479" s="5">
        <v>3723</v>
      </c>
      <c r="N479" s="5">
        <v>2396</v>
      </c>
      <c r="O479" s="5">
        <v>104</v>
      </c>
      <c r="P479" s="5">
        <v>106</v>
      </c>
      <c r="Q479" s="5">
        <v>100</v>
      </c>
      <c r="R479" s="5">
        <v>111</v>
      </c>
      <c r="S479" s="5">
        <v>0</v>
      </c>
      <c r="T479" s="5">
        <v>0</v>
      </c>
      <c r="U479" s="5">
        <v>114</v>
      </c>
      <c r="V479" s="5">
        <v>106</v>
      </c>
      <c r="W479" s="5">
        <v>107</v>
      </c>
      <c r="X479" s="5">
        <v>116</v>
      </c>
      <c r="Y479" s="5">
        <v>111</v>
      </c>
      <c r="Z479" s="5">
        <v>0</v>
      </c>
      <c r="AA479" s="5">
        <v>0</v>
      </c>
      <c r="AB479" s="5">
        <v>113</v>
      </c>
      <c r="AC479" s="5">
        <v>112</v>
      </c>
      <c r="AD479" s="5">
        <v>94</v>
      </c>
      <c r="AE479" s="5">
        <v>117</v>
      </c>
      <c r="AF479" s="5">
        <v>114</v>
      </c>
      <c r="AG479" s="5">
        <v>0</v>
      </c>
      <c r="AH479" s="5">
        <v>0</v>
      </c>
      <c r="AI479" s="5">
        <v>113</v>
      </c>
      <c r="AJ479" s="6">
        <v>112</v>
      </c>
      <c r="AK479" s="5">
        <v>100</v>
      </c>
      <c r="AL479" s="5">
        <v>115</v>
      </c>
      <c r="AM479" s="5">
        <v>111</v>
      </c>
      <c r="AN479" s="5">
        <v>0</v>
      </c>
      <c r="AO479" s="5">
        <v>0</v>
      </c>
      <c r="AP479" s="5">
        <v>102</v>
      </c>
      <c r="AQ479" s="5">
        <v>109</v>
      </c>
      <c r="AR479" s="5">
        <v>109</v>
      </c>
      <c r="AS479" s="5">
        <v>0</v>
      </c>
      <c r="AT479" s="5">
        <f t="shared" si="7"/>
        <v>117</v>
      </c>
      <c r="AU479">
        <v>3</v>
      </c>
      <c r="AV479">
        <v>1.1559175E-2</v>
      </c>
      <c r="AW479">
        <v>3.4677525000000001E-2</v>
      </c>
      <c r="AX479" s="11" t="s">
        <v>10047</v>
      </c>
      <c r="AY479" t="s">
        <v>1849</v>
      </c>
    </row>
    <row r="480" spans="1:51" hidden="1" x14ac:dyDescent="0.25">
      <c r="A480" s="5" t="s">
        <v>37</v>
      </c>
      <c r="B480" s="5" t="s">
        <v>1746</v>
      </c>
      <c r="C480" s="5" t="s">
        <v>15</v>
      </c>
      <c r="D480" s="5"/>
      <c r="E480" s="5" t="s">
        <v>9834</v>
      </c>
      <c r="F480" s="5" t="s">
        <v>1866</v>
      </c>
      <c r="G480" s="6" t="s">
        <v>1867</v>
      </c>
      <c r="H480" s="5" t="s">
        <v>1868</v>
      </c>
      <c r="I480" s="5" t="s">
        <v>14</v>
      </c>
      <c r="J480" s="5" t="s">
        <v>1750</v>
      </c>
      <c r="K480" s="5" t="s">
        <v>1865</v>
      </c>
      <c r="L480" s="5" t="s">
        <v>1849</v>
      </c>
      <c r="M480" s="5">
        <v>926</v>
      </c>
      <c r="N480" s="5">
        <v>755</v>
      </c>
      <c r="O480" s="5">
        <v>29</v>
      </c>
      <c r="P480" s="5">
        <v>30</v>
      </c>
      <c r="Q480" s="5">
        <v>38</v>
      </c>
      <c r="R480" s="5">
        <v>37</v>
      </c>
      <c r="S480" s="5">
        <v>0</v>
      </c>
      <c r="T480" s="5">
        <v>0</v>
      </c>
      <c r="U480" s="5">
        <v>31</v>
      </c>
      <c r="V480" s="5">
        <v>42</v>
      </c>
      <c r="W480" s="5">
        <v>31</v>
      </c>
      <c r="X480" s="5">
        <v>32</v>
      </c>
      <c r="Y480" s="5">
        <v>37</v>
      </c>
      <c r="Z480" s="5">
        <v>0</v>
      </c>
      <c r="AA480" s="5">
        <v>0</v>
      </c>
      <c r="AB480" s="5">
        <v>32</v>
      </c>
      <c r="AC480" s="5">
        <v>36</v>
      </c>
      <c r="AD480" s="5">
        <v>44</v>
      </c>
      <c r="AE480" s="5">
        <v>31</v>
      </c>
      <c r="AF480" s="5">
        <v>34</v>
      </c>
      <c r="AG480" s="5">
        <v>0</v>
      </c>
      <c r="AH480" s="5">
        <v>0</v>
      </c>
      <c r="AI480" s="5">
        <v>32</v>
      </c>
      <c r="AJ480" s="6">
        <v>36</v>
      </c>
      <c r="AK480" s="5">
        <v>38</v>
      </c>
      <c r="AL480" s="5">
        <v>33</v>
      </c>
      <c r="AM480" s="5">
        <v>38</v>
      </c>
      <c r="AN480" s="5">
        <v>0</v>
      </c>
      <c r="AO480" s="5">
        <v>0</v>
      </c>
      <c r="AP480" s="5">
        <v>35</v>
      </c>
      <c r="AQ480" s="5">
        <v>30</v>
      </c>
      <c r="AR480" s="5">
        <v>29</v>
      </c>
      <c r="AS480" s="5">
        <v>0</v>
      </c>
      <c r="AT480" s="5">
        <f t="shared" si="7"/>
        <v>44</v>
      </c>
      <c r="AU480">
        <v>1</v>
      </c>
      <c r="AV480">
        <v>1.1559175E-2</v>
      </c>
      <c r="AW480">
        <v>1.1559175E-2</v>
      </c>
      <c r="AX480" s="11" t="s">
        <v>10047</v>
      </c>
      <c r="AY480" t="s">
        <v>1849</v>
      </c>
    </row>
    <row r="481" spans="1:51" hidden="1" x14ac:dyDescent="0.25">
      <c r="A481" s="5" t="s">
        <v>37</v>
      </c>
      <c r="B481" s="5" t="s">
        <v>1746</v>
      </c>
      <c r="C481" s="5" t="s">
        <v>15</v>
      </c>
      <c r="D481" s="5"/>
      <c r="E481" s="5" t="s">
        <v>9834</v>
      </c>
      <c r="F481" s="5" t="s">
        <v>1869</v>
      </c>
      <c r="G481" s="6" t="s">
        <v>1870</v>
      </c>
      <c r="H481" s="5" t="s">
        <v>1871</v>
      </c>
      <c r="I481" s="5" t="s">
        <v>14</v>
      </c>
      <c r="J481" s="5" t="s">
        <v>1750</v>
      </c>
      <c r="K481" s="5" t="s">
        <v>1865</v>
      </c>
      <c r="L481" s="5" t="s">
        <v>1604</v>
      </c>
      <c r="M481" s="5">
        <v>480</v>
      </c>
      <c r="N481" s="5">
        <v>289</v>
      </c>
      <c r="O481" s="5">
        <v>12</v>
      </c>
      <c r="P481" s="5">
        <v>12</v>
      </c>
      <c r="Q481" s="5">
        <v>13</v>
      </c>
      <c r="R481" s="5">
        <v>13</v>
      </c>
      <c r="S481" s="5">
        <v>0</v>
      </c>
      <c r="T481" s="5">
        <v>0</v>
      </c>
      <c r="U481" s="5">
        <v>13</v>
      </c>
      <c r="V481" s="5">
        <v>14</v>
      </c>
      <c r="W481" s="5">
        <v>13</v>
      </c>
      <c r="X481" s="5">
        <v>14</v>
      </c>
      <c r="Y481" s="5">
        <v>13</v>
      </c>
      <c r="Z481" s="5">
        <v>0</v>
      </c>
      <c r="AA481" s="5">
        <v>0</v>
      </c>
      <c r="AB481" s="5">
        <v>13</v>
      </c>
      <c r="AC481" s="5">
        <v>14</v>
      </c>
      <c r="AD481" s="5">
        <v>13</v>
      </c>
      <c r="AE481" s="5">
        <v>13</v>
      </c>
      <c r="AF481" s="5">
        <v>13</v>
      </c>
      <c r="AG481" s="5">
        <v>0</v>
      </c>
      <c r="AH481" s="5">
        <v>0</v>
      </c>
      <c r="AI481" s="5">
        <v>12</v>
      </c>
      <c r="AJ481" s="6">
        <v>14</v>
      </c>
      <c r="AK481" s="5">
        <v>13</v>
      </c>
      <c r="AL481" s="5">
        <v>14</v>
      </c>
      <c r="AM481" s="5">
        <v>14</v>
      </c>
      <c r="AN481" s="5">
        <v>0</v>
      </c>
      <c r="AO481" s="5">
        <v>0</v>
      </c>
      <c r="AP481" s="5">
        <v>13</v>
      </c>
      <c r="AQ481" s="5">
        <v>13</v>
      </c>
      <c r="AR481" s="5">
        <v>13</v>
      </c>
      <c r="AS481" s="5">
        <v>0</v>
      </c>
      <c r="AT481" s="5">
        <f t="shared" si="7"/>
        <v>14</v>
      </c>
      <c r="AU481">
        <v>1</v>
      </c>
      <c r="AV481">
        <v>1.1559175E-2</v>
      </c>
      <c r="AW481">
        <v>1.1559175E-2</v>
      </c>
      <c r="AX481" s="11" t="s">
        <v>10045</v>
      </c>
      <c r="AY481" t="s">
        <v>1604</v>
      </c>
    </row>
    <row r="482" spans="1:51" hidden="1" x14ac:dyDescent="0.25">
      <c r="A482" s="5" t="s">
        <v>37</v>
      </c>
      <c r="B482" s="5" t="s">
        <v>1746</v>
      </c>
      <c r="C482" s="5" t="s">
        <v>15</v>
      </c>
      <c r="D482" s="5"/>
      <c r="E482" s="5" t="s">
        <v>9834</v>
      </c>
      <c r="F482" s="5" t="s">
        <v>1872</v>
      </c>
      <c r="G482" s="6" t="s">
        <v>1873</v>
      </c>
      <c r="H482" s="5" t="s">
        <v>1874</v>
      </c>
      <c r="I482" s="5" t="s">
        <v>30</v>
      </c>
      <c r="J482" s="5" t="s">
        <v>1750</v>
      </c>
      <c r="K482" s="5" t="s">
        <v>1865</v>
      </c>
      <c r="L482" s="5" t="s">
        <v>1849</v>
      </c>
      <c r="M482" s="5">
        <v>2067</v>
      </c>
      <c r="N482" s="5">
        <v>2810</v>
      </c>
      <c r="O482" s="5">
        <v>118</v>
      </c>
      <c r="P482" s="5">
        <v>121</v>
      </c>
      <c r="Q482" s="5">
        <v>120</v>
      </c>
      <c r="R482" s="5">
        <v>135</v>
      </c>
      <c r="S482" s="5">
        <v>0</v>
      </c>
      <c r="T482" s="5">
        <v>0</v>
      </c>
      <c r="U482" s="5">
        <v>129</v>
      </c>
      <c r="V482" s="5">
        <v>132</v>
      </c>
      <c r="W482" s="5">
        <v>123</v>
      </c>
      <c r="X482" s="5">
        <v>131</v>
      </c>
      <c r="Y482" s="5">
        <v>131</v>
      </c>
      <c r="Z482" s="5">
        <v>0</v>
      </c>
      <c r="AA482" s="5">
        <v>0</v>
      </c>
      <c r="AB482" s="5">
        <v>131</v>
      </c>
      <c r="AC482" s="5">
        <v>133</v>
      </c>
      <c r="AD482" s="5">
        <v>124</v>
      </c>
      <c r="AE482" s="5">
        <v>132</v>
      </c>
      <c r="AF482" s="5">
        <v>131</v>
      </c>
      <c r="AG482" s="5">
        <v>0</v>
      </c>
      <c r="AH482" s="5">
        <v>0</v>
      </c>
      <c r="AI482" s="5">
        <v>131</v>
      </c>
      <c r="AJ482" s="6">
        <v>132</v>
      </c>
      <c r="AK482" s="5">
        <v>124</v>
      </c>
      <c r="AL482" s="5">
        <v>131</v>
      </c>
      <c r="AM482" s="5">
        <v>133</v>
      </c>
      <c r="AN482" s="5">
        <v>0</v>
      </c>
      <c r="AO482" s="5">
        <v>0</v>
      </c>
      <c r="AP482" s="5">
        <v>121</v>
      </c>
      <c r="AQ482" s="5">
        <v>122</v>
      </c>
      <c r="AR482" s="5">
        <v>125</v>
      </c>
      <c r="AS482" s="5">
        <v>0</v>
      </c>
      <c r="AT482" s="5">
        <f t="shared" si="7"/>
        <v>135</v>
      </c>
      <c r="AU482">
        <v>5</v>
      </c>
      <c r="AV482">
        <v>1.1559175E-2</v>
      </c>
      <c r="AW482">
        <v>5.7795874999999997E-2</v>
      </c>
      <c r="AX482" s="11" t="s">
        <v>10047</v>
      </c>
      <c r="AY482" t="s">
        <v>1849</v>
      </c>
    </row>
    <row r="483" spans="1:51" hidden="1" x14ac:dyDescent="0.25">
      <c r="A483" s="5" t="s">
        <v>37</v>
      </c>
      <c r="B483" s="5" t="s">
        <v>1746</v>
      </c>
      <c r="C483" s="5" t="s">
        <v>15</v>
      </c>
      <c r="D483" s="5"/>
      <c r="E483" s="5" t="s">
        <v>9834</v>
      </c>
      <c r="F483" s="5" t="s">
        <v>1875</v>
      </c>
      <c r="G483" s="6" t="s">
        <v>1876</v>
      </c>
      <c r="H483" s="5" t="s">
        <v>1877</v>
      </c>
      <c r="I483" s="5" t="s">
        <v>30</v>
      </c>
      <c r="J483" s="5" t="s">
        <v>1750</v>
      </c>
      <c r="K483" s="5" t="s">
        <v>1865</v>
      </c>
      <c r="L483" s="5" t="s">
        <v>1849</v>
      </c>
      <c r="M483" s="5">
        <v>3794</v>
      </c>
      <c r="N483" s="5">
        <v>3639</v>
      </c>
      <c r="O483" s="5">
        <v>153</v>
      </c>
      <c r="P483" s="5">
        <v>156</v>
      </c>
      <c r="Q483" s="5">
        <v>163</v>
      </c>
      <c r="R483" s="5">
        <v>168</v>
      </c>
      <c r="S483" s="5">
        <v>0</v>
      </c>
      <c r="T483" s="5">
        <v>0</v>
      </c>
      <c r="U483" s="5">
        <v>167</v>
      </c>
      <c r="V483" s="5">
        <v>171</v>
      </c>
      <c r="W483" s="5">
        <v>160</v>
      </c>
      <c r="X483" s="5">
        <v>172</v>
      </c>
      <c r="Y483" s="5">
        <v>172</v>
      </c>
      <c r="Z483" s="5">
        <v>0</v>
      </c>
      <c r="AA483" s="5">
        <v>0</v>
      </c>
      <c r="AB483" s="5">
        <v>165</v>
      </c>
      <c r="AC483" s="5">
        <v>170</v>
      </c>
      <c r="AD483" s="5">
        <v>159</v>
      </c>
      <c r="AE483" s="5">
        <v>171</v>
      </c>
      <c r="AF483" s="5">
        <v>172</v>
      </c>
      <c r="AG483" s="5">
        <v>0</v>
      </c>
      <c r="AH483" s="5">
        <v>0</v>
      </c>
      <c r="AI483" s="5">
        <v>166</v>
      </c>
      <c r="AJ483" s="6">
        <v>172</v>
      </c>
      <c r="AK483" s="5">
        <v>160</v>
      </c>
      <c r="AL483" s="5">
        <v>173</v>
      </c>
      <c r="AM483" s="5">
        <v>171</v>
      </c>
      <c r="AN483" s="5">
        <v>0</v>
      </c>
      <c r="AO483" s="5">
        <v>0</v>
      </c>
      <c r="AP483" s="5">
        <v>156</v>
      </c>
      <c r="AQ483" s="5">
        <v>162</v>
      </c>
      <c r="AR483" s="5">
        <v>160</v>
      </c>
      <c r="AS483" s="5">
        <v>0</v>
      </c>
      <c r="AT483" s="5">
        <f t="shared" si="7"/>
        <v>173</v>
      </c>
      <c r="AU483">
        <v>6</v>
      </c>
      <c r="AV483">
        <v>1.1559175E-2</v>
      </c>
      <c r="AW483">
        <v>6.9355050000000001E-2</v>
      </c>
      <c r="AX483" s="11" t="s">
        <v>10047</v>
      </c>
      <c r="AY483" t="s">
        <v>1849</v>
      </c>
    </row>
    <row r="484" spans="1:51" hidden="1" x14ac:dyDescent="0.25">
      <c r="A484" s="5" t="s">
        <v>37</v>
      </c>
      <c r="B484" s="5" t="s">
        <v>1746</v>
      </c>
      <c r="C484" s="5" t="s">
        <v>15</v>
      </c>
      <c r="D484" s="5"/>
      <c r="E484" s="5" t="s">
        <v>9834</v>
      </c>
      <c r="F484" s="5" t="s">
        <v>1878</v>
      </c>
      <c r="G484" s="6" t="s">
        <v>1879</v>
      </c>
      <c r="H484" s="5" t="s">
        <v>1880</v>
      </c>
      <c r="I484" s="5" t="s">
        <v>198</v>
      </c>
      <c r="J484" s="5" t="s">
        <v>1750</v>
      </c>
      <c r="K484" s="5" t="s">
        <v>1881</v>
      </c>
      <c r="L484" s="5" t="s">
        <v>1849</v>
      </c>
      <c r="M484" s="5">
        <v>4649</v>
      </c>
      <c r="N484" s="5">
        <v>3151</v>
      </c>
      <c r="O484" s="5">
        <v>133</v>
      </c>
      <c r="P484" s="5">
        <v>136</v>
      </c>
      <c r="Q484" s="5">
        <v>138</v>
      </c>
      <c r="R484" s="5">
        <v>148</v>
      </c>
      <c r="S484" s="5">
        <v>0</v>
      </c>
      <c r="T484" s="5">
        <v>0</v>
      </c>
      <c r="U484" s="5">
        <v>145</v>
      </c>
      <c r="V484" s="5">
        <v>148</v>
      </c>
      <c r="W484" s="5">
        <v>138</v>
      </c>
      <c r="X484" s="5">
        <v>148</v>
      </c>
      <c r="Y484" s="5">
        <v>148</v>
      </c>
      <c r="Z484" s="5">
        <v>0</v>
      </c>
      <c r="AA484" s="5">
        <v>0</v>
      </c>
      <c r="AB484" s="5">
        <v>145</v>
      </c>
      <c r="AC484" s="5">
        <v>148</v>
      </c>
      <c r="AD484" s="5">
        <v>138</v>
      </c>
      <c r="AE484" s="5">
        <v>148</v>
      </c>
      <c r="AF484" s="5">
        <v>148</v>
      </c>
      <c r="AG484" s="5">
        <v>0</v>
      </c>
      <c r="AH484" s="5">
        <v>0</v>
      </c>
      <c r="AI484" s="5">
        <v>145</v>
      </c>
      <c r="AJ484" s="6">
        <v>148</v>
      </c>
      <c r="AK484" s="5">
        <v>138</v>
      </c>
      <c r="AL484" s="5">
        <v>148</v>
      </c>
      <c r="AM484" s="5">
        <v>149</v>
      </c>
      <c r="AN484" s="5">
        <v>0</v>
      </c>
      <c r="AO484" s="5">
        <v>0</v>
      </c>
      <c r="AP484" s="5">
        <v>137</v>
      </c>
      <c r="AQ484" s="5">
        <v>139</v>
      </c>
      <c r="AR484" s="5">
        <v>138</v>
      </c>
      <c r="AS484" s="5">
        <v>0</v>
      </c>
      <c r="AT484" s="5">
        <f t="shared" si="7"/>
        <v>149</v>
      </c>
      <c r="AU484">
        <v>3</v>
      </c>
      <c r="AV484">
        <v>2.1883875000000001E-2</v>
      </c>
      <c r="AW484">
        <v>6.5651625000000005E-2</v>
      </c>
      <c r="AX484" s="11" t="s">
        <v>10047</v>
      </c>
      <c r="AY484" t="s">
        <v>1849</v>
      </c>
    </row>
    <row r="485" spans="1:51" hidden="1" x14ac:dyDescent="0.25">
      <c r="A485" s="5" t="s">
        <v>37</v>
      </c>
      <c r="B485" s="5" t="s">
        <v>1746</v>
      </c>
      <c r="C485" s="5" t="s">
        <v>15</v>
      </c>
      <c r="D485" s="5"/>
      <c r="E485" s="5" t="s">
        <v>9834</v>
      </c>
      <c r="F485" s="5" t="s">
        <v>1882</v>
      </c>
      <c r="G485" s="6" t="s">
        <v>1883</v>
      </c>
      <c r="H485" s="5" t="s">
        <v>1884</v>
      </c>
      <c r="I485" s="5" t="s">
        <v>198</v>
      </c>
      <c r="J485" s="5" t="s">
        <v>1750</v>
      </c>
      <c r="K485" s="5" t="s">
        <v>1881</v>
      </c>
      <c r="L485" s="5" t="s">
        <v>1604</v>
      </c>
      <c r="M485" s="5">
        <v>480</v>
      </c>
      <c r="N485" s="5">
        <v>289</v>
      </c>
      <c r="O485" s="5">
        <v>12</v>
      </c>
      <c r="P485" s="5">
        <v>12</v>
      </c>
      <c r="Q485" s="5">
        <v>13</v>
      </c>
      <c r="R485" s="5">
        <v>13</v>
      </c>
      <c r="S485" s="5">
        <v>0</v>
      </c>
      <c r="T485" s="5">
        <v>0</v>
      </c>
      <c r="U485" s="5">
        <v>13</v>
      </c>
      <c r="V485" s="5">
        <v>14</v>
      </c>
      <c r="W485" s="5">
        <v>13</v>
      </c>
      <c r="X485" s="5">
        <v>14</v>
      </c>
      <c r="Y485" s="5">
        <v>13</v>
      </c>
      <c r="Z485" s="5">
        <v>0</v>
      </c>
      <c r="AA485" s="5">
        <v>0</v>
      </c>
      <c r="AB485" s="5">
        <v>13</v>
      </c>
      <c r="AC485" s="5">
        <v>14</v>
      </c>
      <c r="AD485" s="5">
        <v>13</v>
      </c>
      <c r="AE485" s="5">
        <v>13</v>
      </c>
      <c r="AF485" s="5">
        <v>13</v>
      </c>
      <c r="AG485" s="5">
        <v>0</v>
      </c>
      <c r="AH485" s="5">
        <v>0</v>
      </c>
      <c r="AI485" s="5">
        <v>12</v>
      </c>
      <c r="AJ485" s="6">
        <v>14</v>
      </c>
      <c r="AK485" s="5">
        <v>13</v>
      </c>
      <c r="AL485" s="5">
        <v>14</v>
      </c>
      <c r="AM485" s="5">
        <v>14</v>
      </c>
      <c r="AN485" s="5">
        <v>0</v>
      </c>
      <c r="AO485" s="5">
        <v>0</v>
      </c>
      <c r="AP485" s="5">
        <v>13</v>
      </c>
      <c r="AQ485" s="5">
        <v>13</v>
      </c>
      <c r="AR485" s="5">
        <v>13</v>
      </c>
      <c r="AS485" s="5">
        <v>0</v>
      </c>
      <c r="AT485" s="5">
        <f t="shared" si="7"/>
        <v>14</v>
      </c>
      <c r="AU485">
        <v>1</v>
      </c>
      <c r="AV485">
        <v>1.1559175E-2</v>
      </c>
      <c r="AW485">
        <v>1.1559175E-2</v>
      </c>
      <c r="AX485" s="11" t="s">
        <v>10045</v>
      </c>
      <c r="AY485" t="s">
        <v>1604</v>
      </c>
    </row>
    <row r="486" spans="1:51" hidden="1" x14ac:dyDescent="0.25">
      <c r="A486" s="5" t="s">
        <v>37</v>
      </c>
      <c r="B486" s="5" t="s">
        <v>1746</v>
      </c>
      <c r="C486" s="5" t="s">
        <v>15</v>
      </c>
      <c r="D486" s="5"/>
      <c r="E486" s="5" t="s">
        <v>9834</v>
      </c>
      <c r="F486" s="5" t="s">
        <v>1885</v>
      </c>
      <c r="G486" s="6" t="s">
        <v>1886</v>
      </c>
      <c r="H486" s="5" t="s">
        <v>1887</v>
      </c>
      <c r="I486" s="5" t="s">
        <v>800</v>
      </c>
      <c r="J486" s="5" t="s">
        <v>1750</v>
      </c>
      <c r="K486" s="5" t="s">
        <v>1881</v>
      </c>
      <c r="L486" s="5" t="s">
        <v>1849</v>
      </c>
      <c r="M486" s="5">
        <v>2067</v>
      </c>
      <c r="N486" s="5">
        <v>2810</v>
      </c>
      <c r="O486" s="5">
        <v>118</v>
      </c>
      <c r="P486" s="5">
        <v>121</v>
      </c>
      <c r="Q486" s="5">
        <v>120</v>
      </c>
      <c r="R486" s="5">
        <v>135</v>
      </c>
      <c r="S486" s="5">
        <v>0</v>
      </c>
      <c r="T486" s="5">
        <v>0</v>
      </c>
      <c r="U486" s="5">
        <v>129</v>
      </c>
      <c r="V486" s="5">
        <v>132</v>
      </c>
      <c r="W486" s="5">
        <v>123</v>
      </c>
      <c r="X486" s="5">
        <v>131</v>
      </c>
      <c r="Y486" s="5">
        <v>131</v>
      </c>
      <c r="Z486" s="5">
        <v>0</v>
      </c>
      <c r="AA486" s="5">
        <v>0</v>
      </c>
      <c r="AB486" s="5">
        <v>131</v>
      </c>
      <c r="AC486" s="5">
        <v>133</v>
      </c>
      <c r="AD486" s="5">
        <v>124</v>
      </c>
      <c r="AE486" s="5">
        <v>132</v>
      </c>
      <c r="AF486" s="5">
        <v>131</v>
      </c>
      <c r="AG486" s="5">
        <v>0</v>
      </c>
      <c r="AH486" s="5">
        <v>0</v>
      </c>
      <c r="AI486" s="5">
        <v>131</v>
      </c>
      <c r="AJ486" s="6">
        <v>132</v>
      </c>
      <c r="AK486" s="5">
        <v>124</v>
      </c>
      <c r="AL486" s="5">
        <v>131</v>
      </c>
      <c r="AM486" s="5">
        <v>133</v>
      </c>
      <c r="AN486" s="5">
        <v>0</v>
      </c>
      <c r="AO486" s="5">
        <v>0</v>
      </c>
      <c r="AP486" s="5">
        <v>121</v>
      </c>
      <c r="AQ486" s="5">
        <v>122</v>
      </c>
      <c r="AR486" s="5">
        <v>125</v>
      </c>
      <c r="AS486" s="5">
        <v>0</v>
      </c>
      <c r="AT486" s="5">
        <f t="shared" si="7"/>
        <v>135</v>
      </c>
      <c r="AU486">
        <v>3</v>
      </c>
      <c r="AV486">
        <v>1.1559175E-2</v>
      </c>
      <c r="AW486">
        <v>3.4677525000000001E-2</v>
      </c>
      <c r="AX486" s="11" t="s">
        <v>10047</v>
      </c>
      <c r="AY486" t="s">
        <v>1849</v>
      </c>
    </row>
    <row r="487" spans="1:51" hidden="1" x14ac:dyDescent="0.25">
      <c r="A487" s="5" t="s">
        <v>37</v>
      </c>
      <c r="B487" s="5" t="s">
        <v>1746</v>
      </c>
      <c r="C487" s="5" t="s">
        <v>15</v>
      </c>
      <c r="D487" s="5"/>
      <c r="E487" s="5" t="s">
        <v>9834</v>
      </c>
      <c r="F487" s="5" t="s">
        <v>1888</v>
      </c>
      <c r="G487" s="6" t="s">
        <v>1889</v>
      </c>
      <c r="H487" s="5" t="s">
        <v>1890</v>
      </c>
      <c r="I487" s="5" t="s">
        <v>800</v>
      </c>
      <c r="J487" s="5" t="s">
        <v>1750</v>
      </c>
      <c r="K487" s="5" t="s">
        <v>1881</v>
      </c>
      <c r="L487" s="5" t="s">
        <v>1849</v>
      </c>
      <c r="M487" s="5">
        <v>3794</v>
      </c>
      <c r="N487" s="5">
        <v>3639</v>
      </c>
      <c r="O487" s="5">
        <v>153</v>
      </c>
      <c r="P487" s="5">
        <v>156</v>
      </c>
      <c r="Q487" s="5">
        <v>163</v>
      </c>
      <c r="R487" s="5">
        <v>168</v>
      </c>
      <c r="S487" s="5">
        <v>0</v>
      </c>
      <c r="T487" s="5">
        <v>0</v>
      </c>
      <c r="U487" s="5">
        <v>167</v>
      </c>
      <c r="V487" s="5">
        <v>171</v>
      </c>
      <c r="W487" s="5">
        <v>160</v>
      </c>
      <c r="X487" s="5">
        <v>172</v>
      </c>
      <c r="Y487" s="5">
        <v>172</v>
      </c>
      <c r="Z487" s="5">
        <v>0</v>
      </c>
      <c r="AA487" s="5">
        <v>0</v>
      </c>
      <c r="AB487" s="5">
        <v>165</v>
      </c>
      <c r="AC487" s="5">
        <v>170</v>
      </c>
      <c r="AD487" s="5">
        <v>159</v>
      </c>
      <c r="AE487" s="5">
        <v>171</v>
      </c>
      <c r="AF487" s="5">
        <v>172</v>
      </c>
      <c r="AG487" s="5">
        <v>0</v>
      </c>
      <c r="AH487" s="5">
        <v>0</v>
      </c>
      <c r="AI487" s="5">
        <v>166</v>
      </c>
      <c r="AJ487" s="6">
        <v>172</v>
      </c>
      <c r="AK487" s="5">
        <v>160</v>
      </c>
      <c r="AL487" s="5">
        <v>173</v>
      </c>
      <c r="AM487" s="5">
        <v>171</v>
      </c>
      <c r="AN487" s="5">
        <v>0</v>
      </c>
      <c r="AO487" s="5">
        <v>0</v>
      </c>
      <c r="AP487" s="5">
        <v>156</v>
      </c>
      <c r="AQ487" s="5">
        <v>162</v>
      </c>
      <c r="AR487" s="5">
        <v>160</v>
      </c>
      <c r="AS487" s="5">
        <v>0</v>
      </c>
      <c r="AT487" s="5">
        <f t="shared" si="7"/>
        <v>173</v>
      </c>
      <c r="AU487">
        <v>4</v>
      </c>
      <c r="AV487">
        <v>1.1559175E-2</v>
      </c>
      <c r="AW487">
        <v>4.6236699999999999E-2</v>
      </c>
      <c r="AX487" s="11" t="s">
        <v>10047</v>
      </c>
      <c r="AY487" t="s">
        <v>1849</v>
      </c>
    </row>
    <row r="488" spans="1:51" hidden="1" x14ac:dyDescent="0.25">
      <c r="A488" s="5" t="s">
        <v>37</v>
      </c>
      <c r="B488" s="5" t="s">
        <v>1746</v>
      </c>
      <c r="C488" s="5" t="s">
        <v>15</v>
      </c>
      <c r="D488" s="5"/>
      <c r="E488" s="5" t="s">
        <v>9834</v>
      </c>
      <c r="F488" s="5" t="s">
        <v>1891</v>
      </c>
      <c r="G488" s="6" t="s">
        <v>1892</v>
      </c>
      <c r="H488" s="5" t="s">
        <v>1893</v>
      </c>
      <c r="I488" s="5" t="s">
        <v>198</v>
      </c>
      <c r="J488" s="5" t="s">
        <v>1750</v>
      </c>
      <c r="K488" s="5" t="s">
        <v>1894</v>
      </c>
      <c r="L488" s="5" t="s">
        <v>1849</v>
      </c>
      <c r="M488" s="5">
        <v>4649</v>
      </c>
      <c r="N488" s="5">
        <v>3151</v>
      </c>
      <c r="O488" s="5">
        <v>133</v>
      </c>
      <c r="P488" s="5">
        <v>136</v>
      </c>
      <c r="Q488" s="5">
        <v>138</v>
      </c>
      <c r="R488" s="5">
        <v>148</v>
      </c>
      <c r="S488" s="5">
        <v>0</v>
      </c>
      <c r="T488" s="5">
        <v>0</v>
      </c>
      <c r="U488" s="5">
        <v>145</v>
      </c>
      <c r="V488" s="5">
        <v>148</v>
      </c>
      <c r="W488" s="5">
        <v>138</v>
      </c>
      <c r="X488" s="5">
        <v>148</v>
      </c>
      <c r="Y488" s="5">
        <v>148</v>
      </c>
      <c r="Z488" s="5">
        <v>0</v>
      </c>
      <c r="AA488" s="5">
        <v>0</v>
      </c>
      <c r="AB488" s="5">
        <v>145</v>
      </c>
      <c r="AC488" s="5">
        <v>148</v>
      </c>
      <c r="AD488" s="5">
        <v>138</v>
      </c>
      <c r="AE488" s="5">
        <v>148</v>
      </c>
      <c r="AF488" s="5">
        <v>148</v>
      </c>
      <c r="AG488" s="5">
        <v>0</v>
      </c>
      <c r="AH488" s="5">
        <v>0</v>
      </c>
      <c r="AI488" s="5">
        <v>145</v>
      </c>
      <c r="AJ488" s="6">
        <v>148</v>
      </c>
      <c r="AK488" s="5">
        <v>138</v>
      </c>
      <c r="AL488" s="5">
        <v>148</v>
      </c>
      <c r="AM488" s="5">
        <v>149</v>
      </c>
      <c r="AN488" s="5">
        <v>0</v>
      </c>
      <c r="AO488" s="5">
        <v>0</v>
      </c>
      <c r="AP488" s="5">
        <v>137</v>
      </c>
      <c r="AQ488" s="5">
        <v>139</v>
      </c>
      <c r="AR488" s="5">
        <v>138</v>
      </c>
      <c r="AS488" s="5">
        <v>0</v>
      </c>
      <c r="AT488" s="5">
        <f t="shared" si="7"/>
        <v>149</v>
      </c>
      <c r="AU488">
        <v>3</v>
      </c>
      <c r="AV488">
        <v>1.1559175E-2</v>
      </c>
      <c r="AW488">
        <v>3.4677525000000001E-2</v>
      </c>
      <c r="AX488" s="11" t="s">
        <v>10047</v>
      </c>
      <c r="AY488" t="s">
        <v>1849</v>
      </c>
    </row>
    <row r="489" spans="1:51" hidden="1" x14ac:dyDescent="0.25">
      <c r="A489" s="5" t="s">
        <v>37</v>
      </c>
      <c r="B489" s="5" t="s">
        <v>1746</v>
      </c>
      <c r="C489" s="5" t="s">
        <v>15</v>
      </c>
      <c r="D489" s="5"/>
      <c r="E489" s="5" t="s">
        <v>9834</v>
      </c>
      <c r="F489" s="5" t="s">
        <v>1895</v>
      </c>
      <c r="G489" s="6" t="s">
        <v>1896</v>
      </c>
      <c r="H489" s="5" t="s">
        <v>1897</v>
      </c>
      <c r="I489" s="5" t="s">
        <v>198</v>
      </c>
      <c r="J489" s="5" t="s">
        <v>1750</v>
      </c>
      <c r="K489" s="5" t="s">
        <v>1894</v>
      </c>
      <c r="L489" s="5" t="s">
        <v>1604</v>
      </c>
      <c r="M489" s="5">
        <v>480</v>
      </c>
      <c r="N489" s="5">
        <v>289</v>
      </c>
      <c r="O489" s="5">
        <v>12</v>
      </c>
      <c r="P489" s="5">
        <v>12</v>
      </c>
      <c r="Q489" s="5">
        <v>13</v>
      </c>
      <c r="R489" s="5">
        <v>13</v>
      </c>
      <c r="S489" s="5">
        <v>0</v>
      </c>
      <c r="T489" s="5">
        <v>0</v>
      </c>
      <c r="U489" s="5">
        <v>13</v>
      </c>
      <c r="V489" s="5">
        <v>14</v>
      </c>
      <c r="W489" s="5">
        <v>13</v>
      </c>
      <c r="X489" s="5">
        <v>14</v>
      </c>
      <c r="Y489" s="5">
        <v>13</v>
      </c>
      <c r="Z489" s="5">
        <v>0</v>
      </c>
      <c r="AA489" s="5">
        <v>0</v>
      </c>
      <c r="AB489" s="5">
        <v>13</v>
      </c>
      <c r="AC489" s="5">
        <v>14</v>
      </c>
      <c r="AD489" s="5">
        <v>13</v>
      </c>
      <c r="AE489" s="5">
        <v>13</v>
      </c>
      <c r="AF489" s="5">
        <v>13</v>
      </c>
      <c r="AG489" s="5">
        <v>0</v>
      </c>
      <c r="AH489" s="5">
        <v>0</v>
      </c>
      <c r="AI489" s="5">
        <v>12</v>
      </c>
      <c r="AJ489" s="6">
        <v>14</v>
      </c>
      <c r="AK489" s="5">
        <v>13</v>
      </c>
      <c r="AL489" s="5">
        <v>14</v>
      </c>
      <c r="AM489" s="5">
        <v>14</v>
      </c>
      <c r="AN489" s="5">
        <v>0</v>
      </c>
      <c r="AO489" s="5">
        <v>0</v>
      </c>
      <c r="AP489" s="5">
        <v>13</v>
      </c>
      <c r="AQ489" s="5">
        <v>13</v>
      </c>
      <c r="AR489" s="5">
        <v>13</v>
      </c>
      <c r="AS489" s="5">
        <v>0</v>
      </c>
      <c r="AT489" s="5">
        <f t="shared" si="7"/>
        <v>14</v>
      </c>
      <c r="AU489">
        <v>1</v>
      </c>
      <c r="AV489">
        <v>1.1559175E-2</v>
      </c>
      <c r="AW489">
        <v>1.1559175E-2</v>
      </c>
      <c r="AX489" s="11" t="s">
        <v>10045</v>
      </c>
      <c r="AY489" t="s">
        <v>1604</v>
      </c>
    </row>
    <row r="490" spans="1:51" hidden="1" x14ac:dyDescent="0.25">
      <c r="A490" s="5" t="s">
        <v>37</v>
      </c>
      <c r="B490" s="5" t="s">
        <v>1746</v>
      </c>
      <c r="C490" s="5" t="s">
        <v>15</v>
      </c>
      <c r="D490" s="5"/>
      <c r="E490" s="5" t="s">
        <v>9834</v>
      </c>
      <c r="F490" s="5" t="s">
        <v>1898</v>
      </c>
      <c r="G490" s="6" t="s">
        <v>1899</v>
      </c>
      <c r="H490" s="5" t="s">
        <v>1900</v>
      </c>
      <c r="I490" s="5" t="s">
        <v>800</v>
      </c>
      <c r="J490" s="5" t="s">
        <v>1750</v>
      </c>
      <c r="K490" s="5" t="s">
        <v>1894</v>
      </c>
      <c r="L490" s="5" t="s">
        <v>1849</v>
      </c>
      <c r="M490" s="5">
        <v>2067</v>
      </c>
      <c r="N490" s="5">
        <v>2810</v>
      </c>
      <c r="O490" s="5">
        <v>118</v>
      </c>
      <c r="P490" s="5">
        <v>121</v>
      </c>
      <c r="Q490" s="5">
        <v>120</v>
      </c>
      <c r="R490" s="5">
        <v>135</v>
      </c>
      <c r="S490" s="5">
        <v>0</v>
      </c>
      <c r="T490" s="5">
        <v>0</v>
      </c>
      <c r="U490" s="5">
        <v>129</v>
      </c>
      <c r="V490" s="5">
        <v>132</v>
      </c>
      <c r="W490" s="5">
        <v>123</v>
      </c>
      <c r="X490" s="5">
        <v>131</v>
      </c>
      <c r="Y490" s="5">
        <v>131</v>
      </c>
      <c r="Z490" s="5">
        <v>0</v>
      </c>
      <c r="AA490" s="5">
        <v>0</v>
      </c>
      <c r="AB490" s="5">
        <v>131</v>
      </c>
      <c r="AC490" s="5">
        <v>133</v>
      </c>
      <c r="AD490" s="5">
        <v>124</v>
      </c>
      <c r="AE490" s="5">
        <v>132</v>
      </c>
      <c r="AF490" s="5">
        <v>131</v>
      </c>
      <c r="AG490" s="5">
        <v>0</v>
      </c>
      <c r="AH490" s="5">
        <v>0</v>
      </c>
      <c r="AI490" s="5">
        <v>131</v>
      </c>
      <c r="AJ490" s="6">
        <v>132</v>
      </c>
      <c r="AK490" s="5">
        <v>124</v>
      </c>
      <c r="AL490" s="5">
        <v>131</v>
      </c>
      <c r="AM490" s="5">
        <v>133</v>
      </c>
      <c r="AN490" s="5">
        <v>0</v>
      </c>
      <c r="AO490" s="5">
        <v>0</v>
      </c>
      <c r="AP490" s="5">
        <v>121</v>
      </c>
      <c r="AQ490" s="5">
        <v>122</v>
      </c>
      <c r="AR490" s="5">
        <v>125</v>
      </c>
      <c r="AS490" s="5">
        <v>0</v>
      </c>
      <c r="AT490" s="5">
        <f t="shared" si="7"/>
        <v>135</v>
      </c>
      <c r="AU490">
        <v>3</v>
      </c>
      <c r="AV490">
        <v>1.1559175E-2</v>
      </c>
      <c r="AW490">
        <v>3.4677525000000001E-2</v>
      </c>
      <c r="AX490" s="11" t="s">
        <v>10047</v>
      </c>
      <c r="AY490" t="s">
        <v>1849</v>
      </c>
    </row>
    <row r="491" spans="1:51" hidden="1" x14ac:dyDescent="0.25">
      <c r="A491" s="5" t="s">
        <v>37</v>
      </c>
      <c r="B491" s="5" t="s">
        <v>1746</v>
      </c>
      <c r="C491" s="5" t="s">
        <v>15</v>
      </c>
      <c r="D491" s="5"/>
      <c r="E491" s="5" t="s">
        <v>9834</v>
      </c>
      <c r="F491" s="5" t="s">
        <v>1901</v>
      </c>
      <c r="G491" s="6" t="s">
        <v>1902</v>
      </c>
      <c r="H491" s="5" t="s">
        <v>1903</v>
      </c>
      <c r="I491" s="5" t="s">
        <v>800</v>
      </c>
      <c r="J491" s="5" t="s">
        <v>1750</v>
      </c>
      <c r="K491" s="5" t="s">
        <v>1894</v>
      </c>
      <c r="L491" s="5" t="s">
        <v>1849</v>
      </c>
      <c r="M491" s="5">
        <v>3794</v>
      </c>
      <c r="N491" s="5">
        <v>3639</v>
      </c>
      <c r="O491" s="5">
        <v>153</v>
      </c>
      <c r="P491" s="5">
        <v>156</v>
      </c>
      <c r="Q491" s="5">
        <v>163</v>
      </c>
      <c r="R491" s="5">
        <v>168</v>
      </c>
      <c r="S491" s="5">
        <v>0</v>
      </c>
      <c r="T491" s="5">
        <v>0</v>
      </c>
      <c r="U491" s="5">
        <v>167</v>
      </c>
      <c r="V491" s="5">
        <v>171</v>
      </c>
      <c r="W491" s="5">
        <v>160</v>
      </c>
      <c r="X491" s="5">
        <v>172</v>
      </c>
      <c r="Y491" s="5">
        <v>172</v>
      </c>
      <c r="Z491" s="5">
        <v>0</v>
      </c>
      <c r="AA491" s="5">
        <v>0</v>
      </c>
      <c r="AB491" s="5">
        <v>165</v>
      </c>
      <c r="AC491" s="5">
        <v>170</v>
      </c>
      <c r="AD491" s="5">
        <v>159</v>
      </c>
      <c r="AE491" s="5">
        <v>171</v>
      </c>
      <c r="AF491" s="5">
        <v>172</v>
      </c>
      <c r="AG491" s="5">
        <v>0</v>
      </c>
      <c r="AH491" s="5">
        <v>0</v>
      </c>
      <c r="AI491" s="5">
        <v>166</v>
      </c>
      <c r="AJ491" s="6">
        <v>172</v>
      </c>
      <c r="AK491" s="5">
        <v>160</v>
      </c>
      <c r="AL491" s="5">
        <v>173</v>
      </c>
      <c r="AM491" s="5">
        <v>171</v>
      </c>
      <c r="AN491" s="5">
        <v>0</v>
      </c>
      <c r="AO491" s="5">
        <v>0</v>
      </c>
      <c r="AP491" s="5">
        <v>156</v>
      </c>
      <c r="AQ491" s="5">
        <v>162</v>
      </c>
      <c r="AR491" s="5">
        <v>160</v>
      </c>
      <c r="AS491" s="5">
        <v>0</v>
      </c>
      <c r="AT491" s="5">
        <f t="shared" si="7"/>
        <v>173</v>
      </c>
      <c r="AU491">
        <v>4</v>
      </c>
      <c r="AV491">
        <v>1.1559175E-2</v>
      </c>
      <c r="AW491">
        <v>4.6236699999999999E-2</v>
      </c>
      <c r="AX491" s="11" t="s">
        <v>10047</v>
      </c>
      <c r="AY491" t="s">
        <v>1849</v>
      </c>
    </row>
    <row r="492" spans="1:51" hidden="1" x14ac:dyDescent="0.25">
      <c r="A492" s="5" t="s">
        <v>37</v>
      </c>
      <c r="B492" s="5" t="s">
        <v>1746</v>
      </c>
      <c r="C492" s="5" t="s">
        <v>15</v>
      </c>
      <c r="D492" s="5"/>
      <c r="E492" s="5" t="s">
        <v>9834</v>
      </c>
      <c r="F492" s="5" t="s">
        <v>1904</v>
      </c>
      <c r="G492" s="6" t="s">
        <v>1905</v>
      </c>
      <c r="H492" s="5" t="s">
        <v>1906</v>
      </c>
      <c r="I492" s="5" t="s">
        <v>116</v>
      </c>
      <c r="J492" s="5" t="s">
        <v>1750</v>
      </c>
      <c r="K492" s="5" t="s">
        <v>1907</v>
      </c>
      <c r="L492" s="5" t="s">
        <v>1908</v>
      </c>
      <c r="M492" s="5">
        <v>3540</v>
      </c>
      <c r="N492" s="5">
        <v>1345</v>
      </c>
      <c r="O492" s="5">
        <v>56</v>
      </c>
      <c r="P492" s="5">
        <v>59</v>
      </c>
      <c r="Q492" s="5">
        <v>58</v>
      </c>
      <c r="R492" s="5">
        <v>64</v>
      </c>
      <c r="S492" s="5">
        <v>0</v>
      </c>
      <c r="T492" s="5">
        <v>0</v>
      </c>
      <c r="U492" s="5">
        <v>62</v>
      </c>
      <c r="V492" s="5">
        <v>63</v>
      </c>
      <c r="W492" s="5">
        <v>58</v>
      </c>
      <c r="X492" s="5">
        <v>64</v>
      </c>
      <c r="Y492" s="5">
        <v>64</v>
      </c>
      <c r="Z492" s="5">
        <v>0</v>
      </c>
      <c r="AA492" s="5">
        <v>0</v>
      </c>
      <c r="AB492" s="5">
        <v>61</v>
      </c>
      <c r="AC492" s="5">
        <v>63</v>
      </c>
      <c r="AD492" s="5">
        <v>60</v>
      </c>
      <c r="AE492" s="5">
        <v>63</v>
      </c>
      <c r="AF492" s="5">
        <v>63</v>
      </c>
      <c r="AG492" s="5">
        <v>0</v>
      </c>
      <c r="AH492" s="5">
        <v>0</v>
      </c>
      <c r="AI492" s="5">
        <v>61</v>
      </c>
      <c r="AJ492" s="6">
        <v>64</v>
      </c>
      <c r="AK492" s="5">
        <v>59</v>
      </c>
      <c r="AL492" s="5">
        <v>63</v>
      </c>
      <c r="AM492" s="5">
        <v>63</v>
      </c>
      <c r="AN492" s="5">
        <v>0</v>
      </c>
      <c r="AO492" s="5">
        <v>0</v>
      </c>
      <c r="AP492" s="5">
        <v>58</v>
      </c>
      <c r="AQ492" s="5">
        <v>60</v>
      </c>
      <c r="AR492" s="5">
        <v>59</v>
      </c>
      <c r="AS492" s="5">
        <v>0</v>
      </c>
      <c r="AT492" s="5">
        <f t="shared" si="7"/>
        <v>64</v>
      </c>
      <c r="AU492">
        <v>7</v>
      </c>
      <c r="AV492">
        <v>3.2989125000000001E-2</v>
      </c>
      <c r="AW492">
        <v>0.230923875</v>
      </c>
      <c r="AX492" s="11" t="s">
        <v>911</v>
      </c>
      <c r="AY492" t="s">
        <v>1908</v>
      </c>
    </row>
    <row r="493" spans="1:51" hidden="1" x14ac:dyDescent="0.25">
      <c r="A493" s="5" t="s">
        <v>37</v>
      </c>
      <c r="B493" s="5" t="s">
        <v>1746</v>
      </c>
      <c r="C493" s="5" t="s">
        <v>15</v>
      </c>
      <c r="D493" s="5"/>
      <c r="E493" s="5" t="s">
        <v>9834</v>
      </c>
      <c r="F493" s="5" t="s">
        <v>1909</v>
      </c>
      <c r="G493" s="6" t="s">
        <v>1910</v>
      </c>
      <c r="H493" s="5" t="s">
        <v>1911</v>
      </c>
      <c r="I493" s="5" t="s">
        <v>929</v>
      </c>
      <c r="J493" s="5" t="s">
        <v>1750</v>
      </c>
      <c r="K493" s="5" t="s">
        <v>1209</v>
      </c>
      <c r="L493" s="5" t="s">
        <v>1328</v>
      </c>
      <c r="M493" s="5">
        <v>5129</v>
      </c>
      <c r="N493" s="5">
        <v>3440</v>
      </c>
      <c r="O493" s="5">
        <v>145</v>
      </c>
      <c r="P493" s="5">
        <v>148</v>
      </c>
      <c r="Q493" s="5">
        <v>151</v>
      </c>
      <c r="R493" s="5">
        <v>161</v>
      </c>
      <c r="S493" s="5">
        <v>0</v>
      </c>
      <c r="T493" s="5">
        <v>0</v>
      </c>
      <c r="U493" s="5">
        <v>158</v>
      </c>
      <c r="V493" s="5">
        <v>162</v>
      </c>
      <c r="W493" s="5">
        <v>151</v>
      </c>
      <c r="X493" s="5">
        <v>162</v>
      </c>
      <c r="Y493" s="5">
        <v>161</v>
      </c>
      <c r="Z493" s="5">
        <v>0</v>
      </c>
      <c r="AA493" s="5">
        <v>0</v>
      </c>
      <c r="AB493" s="5">
        <v>158</v>
      </c>
      <c r="AC493" s="5">
        <v>162</v>
      </c>
      <c r="AD493" s="5">
        <v>151</v>
      </c>
      <c r="AE493" s="5">
        <v>161</v>
      </c>
      <c r="AF493" s="5">
        <v>161</v>
      </c>
      <c r="AG493" s="5">
        <v>0</v>
      </c>
      <c r="AH493" s="5">
        <v>0</v>
      </c>
      <c r="AI493" s="5">
        <v>157</v>
      </c>
      <c r="AJ493" s="6">
        <v>162</v>
      </c>
      <c r="AK493" s="5">
        <v>151</v>
      </c>
      <c r="AL493" s="5">
        <v>162</v>
      </c>
      <c r="AM493" s="5">
        <v>163</v>
      </c>
      <c r="AN493" s="5">
        <v>0</v>
      </c>
      <c r="AO493" s="5">
        <v>0</v>
      </c>
      <c r="AP493" s="5">
        <v>150</v>
      </c>
      <c r="AQ493" s="5">
        <v>152</v>
      </c>
      <c r="AR493" s="5">
        <v>151</v>
      </c>
      <c r="AS493" s="5">
        <v>0</v>
      </c>
      <c r="AT493" s="5">
        <f t="shared" si="7"/>
        <v>163</v>
      </c>
      <c r="AU493">
        <v>1</v>
      </c>
      <c r="AV493">
        <v>1.1559175E-2</v>
      </c>
      <c r="AW493">
        <v>1.1559175E-2</v>
      </c>
      <c r="AX493" s="11" t="s">
        <v>587</v>
      </c>
      <c r="AY493" t="s">
        <v>1328</v>
      </c>
    </row>
    <row r="494" spans="1:51" hidden="1" x14ac:dyDescent="0.25">
      <c r="A494" s="5" t="s">
        <v>37</v>
      </c>
      <c r="B494" s="5" t="s">
        <v>1746</v>
      </c>
      <c r="C494" s="5" t="s">
        <v>15</v>
      </c>
      <c r="D494" s="5"/>
      <c r="E494" s="5" t="s">
        <v>9834</v>
      </c>
      <c r="F494" s="5" t="s">
        <v>1912</v>
      </c>
      <c r="G494" s="6" t="s">
        <v>1913</v>
      </c>
      <c r="H494" s="5" t="s">
        <v>1914</v>
      </c>
      <c r="I494" s="5" t="s">
        <v>929</v>
      </c>
      <c r="J494" s="5" t="s">
        <v>1750</v>
      </c>
      <c r="K494" s="5" t="s">
        <v>1209</v>
      </c>
      <c r="L494" s="5" t="s">
        <v>1328</v>
      </c>
      <c r="M494" s="5">
        <v>480</v>
      </c>
      <c r="N494" s="5">
        <v>289</v>
      </c>
      <c r="O494" s="5">
        <v>12</v>
      </c>
      <c r="P494" s="5">
        <v>12</v>
      </c>
      <c r="Q494" s="5">
        <v>13</v>
      </c>
      <c r="R494" s="5">
        <v>13</v>
      </c>
      <c r="S494" s="5">
        <v>0</v>
      </c>
      <c r="T494" s="5">
        <v>0</v>
      </c>
      <c r="U494" s="5">
        <v>13</v>
      </c>
      <c r="V494" s="5">
        <v>14</v>
      </c>
      <c r="W494" s="5">
        <v>13</v>
      </c>
      <c r="X494" s="5">
        <v>14</v>
      </c>
      <c r="Y494" s="5">
        <v>13</v>
      </c>
      <c r="Z494" s="5">
        <v>0</v>
      </c>
      <c r="AA494" s="5">
        <v>0</v>
      </c>
      <c r="AB494" s="5">
        <v>13</v>
      </c>
      <c r="AC494" s="5">
        <v>14</v>
      </c>
      <c r="AD494" s="5">
        <v>13</v>
      </c>
      <c r="AE494" s="5">
        <v>13</v>
      </c>
      <c r="AF494" s="5">
        <v>13</v>
      </c>
      <c r="AG494" s="5">
        <v>0</v>
      </c>
      <c r="AH494" s="5">
        <v>0</v>
      </c>
      <c r="AI494" s="5">
        <v>12</v>
      </c>
      <c r="AJ494" s="6">
        <v>14</v>
      </c>
      <c r="AK494" s="5">
        <v>13</v>
      </c>
      <c r="AL494" s="5">
        <v>14</v>
      </c>
      <c r="AM494" s="5">
        <v>14</v>
      </c>
      <c r="AN494" s="5">
        <v>0</v>
      </c>
      <c r="AO494" s="5">
        <v>0</v>
      </c>
      <c r="AP494" s="5">
        <v>13</v>
      </c>
      <c r="AQ494" s="5">
        <v>13</v>
      </c>
      <c r="AR494" s="5">
        <v>13</v>
      </c>
      <c r="AS494" s="5">
        <v>0</v>
      </c>
      <c r="AT494" s="5">
        <f t="shared" si="7"/>
        <v>14</v>
      </c>
      <c r="AU494">
        <v>1</v>
      </c>
      <c r="AV494">
        <v>1.1559175E-2</v>
      </c>
      <c r="AW494">
        <v>1.1559175E-2</v>
      </c>
      <c r="AX494" s="11" t="s">
        <v>587</v>
      </c>
      <c r="AY494" t="s">
        <v>1328</v>
      </c>
    </row>
    <row r="495" spans="1:51" hidden="1" x14ac:dyDescent="0.25">
      <c r="A495" s="5" t="s">
        <v>37</v>
      </c>
      <c r="B495" s="5" t="s">
        <v>1746</v>
      </c>
      <c r="C495" s="5" t="s">
        <v>15</v>
      </c>
      <c r="D495" s="5"/>
      <c r="E495" s="5" t="s">
        <v>9834</v>
      </c>
      <c r="F495" s="5" t="s">
        <v>1915</v>
      </c>
      <c r="G495" s="6" t="s">
        <v>1916</v>
      </c>
      <c r="H495" s="5" t="s">
        <v>1917</v>
      </c>
      <c r="I495" s="5" t="s">
        <v>929</v>
      </c>
      <c r="J495" s="5" t="s">
        <v>1750</v>
      </c>
      <c r="K495" s="5" t="s">
        <v>1209</v>
      </c>
      <c r="L495" s="5" t="s">
        <v>1271</v>
      </c>
      <c r="M495" s="5">
        <v>2107</v>
      </c>
      <c r="N495" s="5">
        <v>746</v>
      </c>
      <c r="O495" s="5">
        <v>31</v>
      </c>
      <c r="P495" s="5">
        <v>33</v>
      </c>
      <c r="Q495" s="5">
        <v>32</v>
      </c>
      <c r="R495" s="5">
        <v>35</v>
      </c>
      <c r="S495" s="5">
        <v>0</v>
      </c>
      <c r="T495" s="5">
        <v>0</v>
      </c>
      <c r="U495" s="5">
        <v>35</v>
      </c>
      <c r="V495" s="5">
        <v>35</v>
      </c>
      <c r="W495" s="5">
        <v>32</v>
      </c>
      <c r="X495" s="5">
        <v>35</v>
      </c>
      <c r="Y495" s="5">
        <v>36</v>
      </c>
      <c r="Z495" s="5">
        <v>0</v>
      </c>
      <c r="AA495" s="5">
        <v>0</v>
      </c>
      <c r="AB495" s="5">
        <v>34</v>
      </c>
      <c r="AC495" s="5">
        <v>35</v>
      </c>
      <c r="AD495" s="5">
        <v>33</v>
      </c>
      <c r="AE495" s="5">
        <v>35</v>
      </c>
      <c r="AF495" s="5">
        <v>35</v>
      </c>
      <c r="AG495" s="5">
        <v>0</v>
      </c>
      <c r="AH495" s="5">
        <v>0</v>
      </c>
      <c r="AI495" s="5">
        <v>34</v>
      </c>
      <c r="AJ495" s="6">
        <v>35</v>
      </c>
      <c r="AK495" s="5">
        <v>33</v>
      </c>
      <c r="AL495" s="5">
        <v>35</v>
      </c>
      <c r="AM495" s="5">
        <v>35</v>
      </c>
      <c r="AN495" s="5">
        <v>0</v>
      </c>
      <c r="AO495" s="5">
        <v>0</v>
      </c>
      <c r="AP495" s="5">
        <v>32</v>
      </c>
      <c r="AQ495" s="5">
        <v>33</v>
      </c>
      <c r="AR495" s="5">
        <v>33</v>
      </c>
      <c r="AS495" s="5">
        <v>0</v>
      </c>
      <c r="AT495" s="5">
        <f t="shared" si="7"/>
        <v>36</v>
      </c>
      <c r="AU495">
        <v>1</v>
      </c>
      <c r="AV495">
        <v>1.1559175E-2</v>
      </c>
      <c r="AW495">
        <v>1.1559175E-2</v>
      </c>
      <c r="AX495" s="11" t="s">
        <v>832</v>
      </c>
      <c r="AY495" t="s">
        <v>1271</v>
      </c>
    </row>
    <row r="496" spans="1:51" hidden="1" x14ac:dyDescent="0.25">
      <c r="A496" s="5" t="s">
        <v>37</v>
      </c>
      <c r="B496" s="5" t="s">
        <v>1746</v>
      </c>
      <c r="C496" s="5" t="s">
        <v>15</v>
      </c>
      <c r="D496" s="5"/>
      <c r="E496" s="5" t="s">
        <v>9834</v>
      </c>
      <c r="F496" s="5" t="s">
        <v>1918</v>
      </c>
      <c r="G496" s="6" t="s">
        <v>1919</v>
      </c>
      <c r="H496" s="5" t="s">
        <v>1920</v>
      </c>
      <c r="I496" s="5" t="s">
        <v>929</v>
      </c>
      <c r="J496" s="5" t="s">
        <v>1750</v>
      </c>
      <c r="K496" s="5" t="s">
        <v>1305</v>
      </c>
      <c r="L496" s="5" t="s">
        <v>1921</v>
      </c>
      <c r="M496" s="5">
        <v>3328</v>
      </c>
      <c r="N496" s="5">
        <v>3583</v>
      </c>
      <c r="O496" s="5">
        <v>150</v>
      </c>
      <c r="P496" s="5">
        <v>154</v>
      </c>
      <c r="Q496" s="5">
        <v>159</v>
      </c>
      <c r="R496" s="5">
        <v>166</v>
      </c>
      <c r="S496" s="5">
        <v>0</v>
      </c>
      <c r="T496" s="5">
        <v>0</v>
      </c>
      <c r="U496" s="5">
        <v>164</v>
      </c>
      <c r="V496" s="5">
        <v>170</v>
      </c>
      <c r="W496" s="5">
        <v>157</v>
      </c>
      <c r="X496" s="5">
        <v>168</v>
      </c>
      <c r="Y496" s="5">
        <v>166</v>
      </c>
      <c r="Z496" s="5">
        <v>0</v>
      </c>
      <c r="AA496" s="5">
        <v>0</v>
      </c>
      <c r="AB496" s="5">
        <v>166</v>
      </c>
      <c r="AC496" s="5">
        <v>168</v>
      </c>
      <c r="AD496" s="5">
        <v>159</v>
      </c>
      <c r="AE496" s="5">
        <v>170</v>
      </c>
      <c r="AF496" s="5">
        <v>166</v>
      </c>
      <c r="AG496" s="5">
        <v>0</v>
      </c>
      <c r="AH496" s="5">
        <v>0</v>
      </c>
      <c r="AI496" s="5">
        <v>164</v>
      </c>
      <c r="AJ496" s="6">
        <v>170</v>
      </c>
      <c r="AK496" s="5">
        <v>160</v>
      </c>
      <c r="AL496" s="5">
        <v>169</v>
      </c>
      <c r="AM496" s="5">
        <v>167</v>
      </c>
      <c r="AN496" s="5">
        <v>0</v>
      </c>
      <c r="AO496" s="5">
        <v>0</v>
      </c>
      <c r="AP496" s="5">
        <v>154</v>
      </c>
      <c r="AQ496" s="5">
        <v>158</v>
      </c>
      <c r="AR496" s="5">
        <v>158</v>
      </c>
      <c r="AS496" s="5">
        <v>0</v>
      </c>
      <c r="AT496" s="5">
        <f t="shared" si="7"/>
        <v>170</v>
      </c>
      <c r="AU496">
        <v>1</v>
      </c>
      <c r="AV496">
        <v>2.1883875000000001E-2</v>
      </c>
      <c r="AW496">
        <v>2.1883875000000001E-2</v>
      </c>
      <c r="AX496" s="11" t="s">
        <v>10051</v>
      </c>
      <c r="AY496" t="s">
        <v>1921</v>
      </c>
    </row>
    <row r="497" spans="1:51" hidden="1" x14ac:dyDescent="0.25">
      <c r="A497" s="5" t="s">
        <v>37</v>
      </c>
      <c r="B497" s="5" t="s">
        <v>1746</v>
      </c>
      <c r="C497" s="5" t="s">
        <v>15</v>
      </c>
      <c r="D497" s="5"/>
      <c r="E497" s="5" t="s">
        <v>9834</v>
      </c>
      <c r="F497" s="5" t="s">
        <v>1922</v>
      </c>
      <c r="G497" s="6" t="s">
        <v>1923</v>
      </c>
      <c r="H497" s="5" t="s">
        <v>1924</v>
      </c>
      <c r="I497" s="5" t="s">
        <v>1135</v>
      </c>
      <c r="J497" s="5" t="s">
        <v>1750</v>
      </c>
      <c r="K497" s="5" t="s">
        <v>1305</v>
      </c>
      <c r="L497" s="5" t="s">
        <v>1921</v>
      </c>
      <c r="M497" s="5">
        <v>603</v>
      </c>
      <c r="N497" s="5">
        <v>890</v>
      </c>
      <c r="O497" s="5">
        <v>36</v>
      </c>
      <c r="P497" s="5">
        <v>40</v>
      </c>
      <c r="Q497" s="5">
        <v>37</v>
      </c>
      <c r="R497" s="5">
        <v>43</v>
      </c>
      <c r="S497" s="5">
        <v>0</v>
      </c>
      <c r="T497" s="5">
        <v>0</v>
      </c>
      <c r="U497" s="5">
        <v>41</v>
      </c>
      <c r="V497" s="5">
        <v>42</v>
      </c>
      <c r="W497" s="5">
        <v>39</v>
      </c>
      <c r="X497" s="5">
        <v>42</v>
      </c>
      <c r="Y497" s="5">
        <v>41</v>
      </c>
      <c r="Z497" s="5">
        <v>0</v>
      </c>
      <c r="AA497" s="5">
        <v>0</v>
      </c>
      <c r="AB497" s="5">
        <v>41</v>
      </c>
      <c r="AC497" s="5">
        <v>42</v>
      </c>
      <c r="AD497" s="5">
        <v>40</v>
      </c>
      <c r="AE497" s="5">
        <v>42</v>
      </c>
      <c r="AF497" s="5">
        <v>43</v>
      </c>
      <c r="AG497" s="5">
        <v>0</v>
      </c>
      <c r="AH497" s="5">
        <v>0</v>
      </c>
      <c r="AI497" s="5">
        <v>41</v>
      </c>
      <c r="AJ497" s="6">
        <v>41</v>
      </c>
      <c r="AK497" s="5">
        <v>39</v>
      </c>
      <c r="AL497" s="5">
        <v>41</v>
      </c>
      <c r="AM497" s="5">
        <v>41</v>
      </c>
      <c r="AN497" s="5">
        <v>0</v>
      </c>
      <c r="AO497" s="5">
        <v>0</v>
      </c>
      <c r="AP497" s="5">
        <v>40</v>
      </c>
      <c r="AQ497" s="5">
        <v>38</v>
      </c>
      <c r="AR497" s="5">
        <v>40</v>
      </c>
      <c r="AS497" s="5">
        <v>0</v>
      </c>
      <c r="AT497" s="5">
        <f t="shared" si="7"/>
        <v>43</v>
      </c>
      <c r="AU497">
        <v>1</v>
      </c>
      <c r="AV497">
        <v>1.1559175E-2</v>
      </c>
      <c r="AW497">
        <v>1.1559175E-2</v>
      </c>
      <c r="AX497" s="11" t="s">
        <v>10051</v>
      </c>
      <c r="AY497" t="s">
        <v>1921</v>
      </c>
    </row>
    <row r="498" spans="1:51" hidden="1" x14ac:dyDescent="0.25">
      <c r="A498" s="5" t="s">
        <v>37</v>
      </c>
      <c r="B498" s="5" t="s">
        <v>1746</v>
      </c>
      <c r="C498" s="5" t="s">
        <v>15</v>
      </c>
      <c r="D498" s="5"/>
      <c r="E498" s="5" t="s">
        <v>9834</v>
      </c>
      <c r="F498" s="5" t="s">
        <v>1925</v>
      </c>
      <c r="G498" s="6" t="s">
        <v>1926</v>
      </c>
      <c r="H498" s="5" t="s">
        <v>1927</v>
      </c>
      <c r="I498" s="5" t="s">
        <v>929</v>
      </c>
      <c r="J498" s="5" t="s">
        <v>1750</v>
      </c>
      <c r="K498" s="5" t="s">
        <v>1316</v>
      </c>
      <c r="L498" s="5" t="s">
        <v>1921</v>
      </c>
      <c r="M498" s="5">
        <v>3328</v>
      </c>
      <c r="N498" s="5">
        <v>3583</v>
      </c>
      <c r="O498" s="5">
        <v>150</v>
      </c>
      <c r="P498" s="5">
        <v>154</v>
      </c>
      <c r="Q498" s="5">
        <v>159</v>
      </c>
      <c r="R498" s="5">
        <v>166</v>
      </c>
      <c r="S498" s="5">
        <v>0</v>
      </c>
      <c r="T498" s="5">
        <v>0</v>
      </c>
      <c r="U498" s="5">
        <v>164</v>
      </c>
      <c r="V498" s="5">
        <v>170</v>
      </c>
      <c r="W498" s="5">
        <v>157</v>
      </c>
      <c r="X498" s="5">
        <v>168</v>
      </c>
      <c r="Y498" s="5">
        <v>166</v>
      </c>
      <c r="Z498" s="5">
        <v>0</v>
      </c>
      <c r="AA498" s="5">
        <v>0</v>
      </c>
      <c r="AB498" s="5">
        <v>166</v>
      </c>
      <c r="AC498" s="5">
        <v>168</v>
      </c>
      <c r="AD498" s="5">
        <v>159</v>
      </c>
      <c r="AE498" s="5">
        <v>170</v>
      </c>
      <c r="AF498" s="5">
        <v>166</v>
      </c>
      <c r="AG498" s="5">
        <v>0</v>
      </c>
      <c r="AH498" s="5">
        <v>0</v>
      </c>
      <c r="AI498" s="5">
        <v>164</v>
      </c>
      <c r="AJ498" s="6">
        <v>170</v>
      </c>
      <c r="AK498" s="5">
        <v>160</v>
      </c>
      <c r="AL498" s="5">
        <v>169</v>
      </c>
      <c r="AM498" s="5">
        <v>167</v>
      </c>
      <c r="AN498" s="5">
        <v>0</v>
      </c>
      <c r="AO498" s="5">
        <v>0</v>
      </c>
      <c r="AP498" s="5">
        <v>154</v>
      </c>
      <c r="AQ498" s="5">
        <v>158</v>
      </c>
      <c r="AR498" s="5">
        <v>158</v>
      </c>
      <c r="AS498" s="5">
        <v>0</v>
      </c>
      <c r="AT498" s="5">
        <f t="shared" si="7"/>
        <v>170</v>
      </c>
      <c r="AU498">
        <v>1</v>
      </c>
      <c r="AV498">
        <v>2.1883875000000001E-2</v>
      </c>
      <c r="AW498">
        <v>2.1883875000000001E-2</v>
      </c>
      <c r="AX498" s="11" t="s">
        <v>10051</v>
      </c>
      <c r="AY498" t="s">
        <v>1921</v>
      </c>
    </row>
    <row r="499" spans="1:51" hidden="1" x14ac:dyDescent="0.25">
      <c r="A499" s="5" t="s">
        <v>37</v>
      </c>
      <c r="B499" s="5" t="s">
        <v>1746</v>
      </c>
      <c r="C499" s="5" t="s">
        <v>15</v>
      </c>
      <c r="D499" s="5"/>
      <c r="E499" s="5" t="s">
        <v>9834</v>
      </c>
      <c r="F499" s="5" t="s">
        <v>1928</v>
      </c>
      <c r="G499" s="6" t="s">
        <v>1929</v>
      </c>
      <c r="H499" s="5" t="s">
        <v>1930</v>
      </c>
      <c r="I499" s="5" t="s">
        <v>1135</v>
      </c>
      <c r="J499" s="5" t="s">
        <v>1750</v>
      </c>
      <c r="K499" s="5" t="s">
        <v>1316</v>
      </c>
      <c r="L499" s="5" t="s">
        <v>1921</v>
      </c>
      <c r="M499" s="5">
        <v>603</v>
      </c>
      <c r="N499" s="5">
        <v>890</v>
      </c>
      <c r="O499" s="5">
        <v>36</v>
      </c>
      <c r="P499" s="5">
        <v>40</v>
      </c>
      <c r="Q499" s="5">
        <v>37</v>
      </c>
      <c r="R499" s="5">
        <v>43</v>
      </c>
      <c r="S499" s="5">
        <v>0</v>
      </c>
      <c r="T499" s="5">
        <v>0</v>
      </c>
      <c r="U499" s="5">
        <v>41</v>
      </c>
      <c r="V499" s="5">
        <v>42</v>
      </c>
      <c r="W499" s="5">
        <v>39</v>
      </c>
      <c r="X499" s="5">
        <v>42</v>
      </c>
      <c r="Y499" s="5">
        <v>41</v>
      </c>
      <c r="Z499" s="5">
        <v>0</v>
      </c>
      <c r="AA499" s="5">
        <v>0</v>
      </c>
      <c r="AB499" s="5">
        <v>41</v>
      </c>
      <c r="AC499" s="5">
        <v>42</v>
      </c>
      <c r="AD499" s="5">
        <v>40</v>
      </c>
      <c r="AE499" s="5">
        <v>42</v>
      </c>
      <c r="AF499" s="5">
        <v>43</v>
      </c>
      <c r="AG499" s="5">
        <v>0</v>
      </c>
      <c r="AH499" s="5">
        <v>0</v>
      </c>
      <c r="AI499" s="5">
        <v>41</v>
      </c>
      <c r="AJ499" s="6">
        <v>41</v>
      </c>
      <c r="AK499" s="5">
        <v>39</v>
      </c>
      <c r="AL499" s="5">
        <v>41</v>
      </c>
      <c r="AM499" s="5">
        <v>41</v>
      </c>
      <c r="AN499" s="5">
        <v>0</v>
      </c>
      <c r="AO499" s="5">
        <v>0</v>
      </c>
      <c r="AP499" s="5">
        <v>40</v>
      </c>
      <c r="AQ499" s="5">
        <v>38</v>
      </c>
      <c r="AR499" s="5">
        <v>40</v>
      </c>
      <c r="AS499" s="5">
        <v>0</v>
      </c>
      <c r="AT499" s="5">
        <f t="shared" si="7"/>
        <v>43</v>
      </c>
      <c r="AU499">
        <v>1</v>
      </c>
      <c r="AV499">
        <v>1.1559175E-2</v>
      </c>
      <c r="AW499">
        <v>1.1559175E-2</v>
      </c>
      <c r="AX499" s="11" t="s">
        <v>10051</v>
      </c>
      <c r="AY499" t="s">
        <v>1921</v>
      </c>
    </row>
    <row r="500" spans="1:51" hidden="1" x14ac:dyDescent="0.25">
      <c r="A500" s="5" t="s">
        <v>37</v>
      </c>
      <c r="B500" s="5" t="s">
        <v>1746</v>
      </c>
      <c r="C500" s="5" t="s">
        <v>15</v>
      </c>
      <c r="D500" s="5"/>
      <c r="E500" s="5" t="s">
        <v>9834</v>
      </c>
      <c r="F500" s="5" t="s">
        <v>1931</v>
      </c>
      <c r="G500" s="6" t="s">
        <v>1932</v>
      </c>
      <c r="H500" s="5" t="s">
        <v>1933</v>
      </c>
      <c r="I500" s="5" t="s">
        <v>14</v>
      </c>
      <c r="J500" s="5" t="s">
        <v>1750</v>
      </c>
      <c r="K500" s="5" t="s">
        <v>1934</v>
      </c>
      <c r="L500" s="5" t="s">
        <v>1401</v>
      </c>
      <c r="M500" s="5">
        <v>932</v>
      </c>
      <c r="N500" s="5">
        <v>482</v>
      </c>
      <c r="O500" s="5">
        <v>20</v>
      </c>
      <c r="P500" s="5">
        <v>22</v>
      </c>
      <c r="Q500" s="5">
        <v>21</v>
      </c>
      <c r="R500" s="5">
        <v>25</v>
      </c>
      <c r="S500" s="5">
        <v>0</v>
      </c>
      <c r="T500" s="5">
        <v>0</v>
      </c>
      <c r="U500" s="5">
        <v>21</v>
      </c>
      <c r="V500" s="5">
        <v>22</v>
      </c>
      <c r="W500" s="5">
        <v>21</v>
      </c>
      <c r="X500" s="5">
        <v>22</v>
      </c>
      <c r="Y500" s="5">
        <v>24</v>
      </c>
      <c r="Z500" s="5">
        <v>0</v>
      </c>
      <c r="AA500" s="5">
        <v>0</v>
      </c>
      <c r="AB500" s="5">
        <v>19</v>
      </c>
      <c r="AC500" s="5">
        <v>25</v>
      </c>
      <c r="AD500" s="5">
        <v>30</v>
      </c>
      <c r="AE500" s="5">
        <v>18</v>
      </c>
      <c r="AF500" s="5">
        <v>21</v>
      </c>
      <c r="AG500" s="5">
        <v>0</v>
      </c>
      <c r="AH500" s="5">
        <v>0</v>
      </c>
      <c r="AI500" s="5">
        <v>21</v>
      </c>
      <c r="AJ500" s="6">
        <v>23</v>
      </c>
      <c r="AK500" s="5">
        <v>20</v>
      </c>
      <c r="AL500" s="5">
        <v>23</v>
      </c>
      <c r="AM500" s="5">
        <v>24</v>
      </c>
      <c r="AN500" s="5">
        <v>0</v>
      </c>
      <c r="AO500" s="5">
        <v>0</v>
      </c>
      <c r="AP500" s="5">
        <v>23</v>
      </c>
      <c r="AQ500" s="5">
        <v>22</v>
      </c>
      <c r="AR500" s="5">
        <v>15</v>
      </c>
      <c r="AS500" s="5">
        <v>0</v>
      </c>
      <c r="AT500" s="5">
        <f t="shared" si="7"/>
        <v>30</v>
      </c>
      <c r="AU500">
        <v>1</v>
      </c>
      <c r="AV500">
        <v>2.1883875000000001E-2</v>
      </c>
      <c r="AW500">
        <v>2.1883875000000001E-2</v>
      </c>
      <c r="AX500" s="11" t="s">
        <v>10045</v>
      </c>
      <c r="AY500" t="s">
        <v>1401</v>
      </c>
    </row>
    <row r="501" spans="1:51" hidden="1" x14ac:dyDescent="0.25">
      <c r="A501" s="5" t="s">
        <v>37</v>
      </c>
      <c r="B501" s="5" t="s">
        <v>1746</v>
      </c>
      <c r="C501" s="5" t="s">
        <v>15</v>
      </c>
      <c r="D501" s="5"/>
      <c r="E501" s="5" t="s">
        <v>9834</v>
      </c>
      <c r="F501" s="5" t="s">
        <v>1935</v>
      </c>
      <c r="G501" s="6" t="s">
        <v>1936</v>
      </c>
      <c r="H501" s="5" t="s">
        <v>1937</v>
      </c>
      <c r="I501" s="5" t="s">
        <v>1656</v>
      </c>
      <c r="J501" s="5" t="s">
        <v>1750</v>
      </c>
      <c r="K501" s="5" t="s">
        <v>1938</v>
      </c>
      <c r="L501" s="5" t="s">
        <v>1908</v>
      </c>
      <c r="M501" s="5">
        <v>3472</v>
      </c>
      <c r="N501" s="5">
        <v>1300</v>
      </c>
      <c r="O501" s="5">
        <v>55</v>
      </c>
      <c r="P501" s="5">
        <v>55</v>
      </c>
      <c r="Q501" s="5">
        <v>56</v>
      </c>
      <c r="R501" s="5">
        <v>62</v>
      </c>
      <c r="S501" s="5">
        <v>0</v>
      </c>
      <c r="T501" s="5">
        <v>0</v>
      </c>
      <c r="U501" s="5">
        <v>61</v>
      </c>
      <c r="V501" s="5">
        <v>60</v>
      </c>
      <c r="W501" s="5">
        <v>57</v>
      </c>
      <c r="X501" s="5">
        <v>62</v>
      </c>
      <c r="Y501" s="5">
        <v>62</v>
      </c>
      <c r="Z501" s="5">
        <v>0</v>
      </c>
      <c r="AA501" s="5">
        <v>0</v>
      </c>
      <c r="AB501" s="5">
        <v>58</v>
      </c>
      <c r="AC501" s="5">
        <v>61</v>
      </c>
      <c r="AD501" s="5">
        <v>56</v>
      </c>
      <c r="AE501" s="5">
        <v>62</v>
      </c>
      <c r="AF501" s="5">
        <v>61</v>
      </c>
      <c r="AG501" s="5">
        <v>0</v>
      </c>
      <c r="AH501" s="5">
        <v>0</v>
      </c>
      <c r="AI501" s="5">
        <v>60</v>
      </c>
      <c r="AJ501" s="6">
        <v>61</v>
      </c>
      <c r="AK501" s="5">
        <v>57</v>
      </c>
      <c r="AL501" s="5">
        <v>61</v>
      </c>
      <c r="AM501" s="5">
        <v>61</v>
      </c>
      <c r="AN501" s="5">
        <v>0</v>
      </c>
      <c r="AO501" s="5">
        <v>0</v>
      </c>
      <c r="AP501" s="5">
        <v>54</v>
      </c>
      <c r="AQ501" s="5">
        <v>59</v>
      </c>
      <c r="AR501" s="5">
        <v>59</v>
      </c>
      <c r="AS501" s="5">
        <v>0</v>
      </c>
      <c r="AT501" s="5">
        <f t="shared" si="7"/>
        <v>62</v>
      </c>
      <c r="AU501">
        <v>1</v>
      </c>
      <c r="AV501">
        <v>2.1883875000000001E-2</v>
      </c>
      <c r="AW501">
        <v>2.1883875000000001E-2</v>
      </c>
      <c r="AX501" s="11" t="s">
        <v>911</v>
      </c>
      <c r="AY501" t="s">
        <v>1908</v>
      </c>
    </row>
    <row r="502" spans="1:51" hidden="1" x14ac:dyDescent="0.25">
      <c r="A502" s="5" t="s">
        <v>37</v>
      </c>
      <c r="B502" s="5" t="s">
        <v>1746</v>
      </c>
      <c r="C502" s="5" t="s">
        <v>15</v>
      </c>
      <c r="D502" s="5"/>
      <c r="E502" s="5" t="s">
        <v>9834</v>
      </c>
      <c r="F502" s="5" t="s">
        <v>1939</v>
      </c>
      <c r="G502" s="6" t="s">
        <v>1940</v>
      </c>
      <c r="H502" s="5" t="s">
        <v>1941</v>
      </c>
      <c r="I502" s="5" t="s">
        <v>14</v>
      </c>
      <c r="J502" s="5" t="s">
        <v>1750</v>
      </c>
      <c r="K502" s="5" t="s">
        <v>1942</v>
      </c>
      <c r="L502" s="5" t="s">
        <v>1943</v>
      </c>
      <c r="M502" s="5">
        <v>619</v>
      </c>
      <c r="N502" s="5">
        <v>494</v>
      </c>
      <c r="O502" s="5">
        <v>18</v>
      </c>
      <c r="P502" s="5">
        <v>19</v>
      </c>
      <c r="Q502" s="5">
        <v>21</v>
      </c>
      <c r="R502" s="5">
        <v>18</v>
      </c>
      <c r="S502" s="5">
        <v>0</v>
      </c>
      <c r="T502" s="5">
        <v>0</v>
      </c>
      <c r="U502" s="5">
        <v>19</v>
      </c>
      <c r="V502" s="5">
        <v>23</v>
      </c>
      <c r="W502" s="5">
        <v>18</v>
      </c>
      <c r="X502" s="5">
        <v>22</v>
      </c>
      <c r="Y502" s="5">
        <v>18</v>
      </c>
      <c r="Z502" s="5">
        <v>0</v>
      </c>
      <c r="AA502" s="5">
        <v>0</v>
      </c>
      <c r="AB502" s="5">
        <v>23</v>
      </c>
      <c r="AC502" s="5">
        <v>20</v>
      </c>
      <c r="AD502" s="5">
        <v>26</v>
      </c>
      <c r="AE502" s="5">
        <v>18</v>
      </c>
      <c r="AF502" s="5">
        <v>21</v>
      </c>
      <c r="AG502" s="5">
        <v>0</v>
      </c>
      <c r="AH502" s="5">
        <v>0</v>
      </c>
      <c r="AI502" s="5">
        <v>18</v>
      </c>
      <c r="AJ502" s="6">
        <v>21</v>
      </c>
      <c r="AK502" s="5">
        <v>22</v>
      </c>
      <c r="AL502" s="5">
        <v>30</v>
      </c>
      <c r="AM502" s="5">
        <v>31</v>
      </c>
      <c r="AN502" s="5">
        <v>0</v>
      </c>
      <c r="AO502" s="5">
        <v>0</v>
      </c>
      <c r="AP502" s="5">
        <v>31</v>
      </c>
      <c r="AQ502" s="5">
        <v>30</v>
      </c>
      <c r="AR502" s="5">
        <v>27</v>
      </c>
      <c r="AS502" s="5">
        <v>0</v>
      </c>
      <c r="AT502" s="5">
        <f t="shared" si="7"/>
        <v>31</v>
      </c>
      <c r="AU502">
        <v>1</v>
      </c>
      <c r="AV502">
        <v>2.1883875000000001E-2</v>
      </c>
      <c r="AW502">
        <v>2.1883875000000001E-2</v>
      </c>
      <c r="AX502" s="11" t="s">
        <v>10047</v>
      </c>
      <c r="AY502" t="s">
        <v>1943</v>
      </c>
    </row>
    <row r="503" spans="1:51" hidden="1" x14ac:dyDescent="0.25">
      <c r="A503" s="5" t="s">
        <v>37</v>
      </c>
      <c r="B503" s="5" t="s">
        <v>1746</v>
      </c>
      <c r="C503" s="5" t="s">
        <v>15</v>
      </c>
      <c r="D503" s="5"/>
      <c r="E503" s="5" t="s">
        <v>9834</v>
      </c>
      <c r="F503" s="5" t="s">
        <v>1944</v>
      </c>
      <c r="G503" s="6" t="s">
        <v>1945</v>
      </c>
      <c r="H503" s="5" t="s">
        <v>1946</v>
      </c>
      <c r="I503" s="5" t="s">
        <v>14</v>
      </c>
      <c r="J503" s="5" t="s">
        <v>1750</v>
      </c>
      <c r="K503" s="5" t="s">
        <v>1942</v>
      </c>
      <c r="L503" s="5" t="s">
        <v>1943</v>
      </c>
      <c r="M503" s="5">
        <v>4510</v>
      </c>
      <c r="N503" s="5">
        <v>2946</v>
      </c>
      <c r="O503" s="5">
        <v>127</v>
      </c>
      <c r="P503" s="5">
        <v>129</v>
      </c>
      <c r="Q503" s="5">
        <v>130</v>
      </c>
      <c r="R503" s="5">
        <v>143</v>
      </c>
      <c r="S503" s="5">
        <v>0</v>
      </c>
      <c r="T503" s="5">
        <v>0</v>
      </c>
      <c r="U503" s="5">
        <v>139</v>
      </c>
      <c r="V503" s="5">
        <v>139</v>
      </c>
      <c r="W503" s="5">
        <v>133</v>
      </c>
      <c r="X503" s="5">
        <v>140</v>
      </c>
      <c r="Y503" s="5">
        <v>143</v>
      </c>
      <c r="Z503" s="5">
        <v>0</v>
      </c>
      <c r="AA503" s="5">
        <v>0</v>
      </c>
      <c r="AB503" s="5">
        <v>135</v>
      </c>
      <c r="AC503" s="5">
        <v>142</v>
      </c>
      <c r="AD503" s="5">
        <v>125</v>
      </c>
      <c r="AE503" s="5">
        <v>143</v>
      </c>
      <c r="AF503" s="5">
        <v>140</v>
      </c>
      <c r="AG503" s="5">
        <v>0</v>
      </c>
      <c r="AH503" s="5">
        <v>0</v>
      </c>
      <c r="AI503" s="5">
        <v>139</v>
      </c>
      <c r="AJ503" s="6">
        <v>141</v>
      </c>
      <c r="AK503" s="5">
        <v>129</v>
      </c>
      <c r="AL503" s="5">
        <v>132</v>
      </c>
      <c r="AM503" s="5">
        <v>132</v>
      </c>
      <c r="AN503" s="5">
        <v>0</v>
      </c>
      <c r="AO503" s="5">
        <v>0</v>
      </c>
      <c r="AP503" s="5">
        <v>119</v>
      </c>
      <c r="AQ503" s="5">
        <v>122</v>
      </c>
      <c r="AR503" s="5">
        <v>124</v>
      </c>
      <c r="AS503" s="5">
        <v>0</v>
      </c>
      <c r="AT503" s="5">
        <f t="shared" si="7"/>
        <v>143</v>
      </c>
      <c r="AU503">
        <v>4</v>
      </c>
      <c r="AV503">
        <v>2.1883875000000001E-2</v>
      </c>
      <c r="AW503">
        <v>8.7535500000000002E-2</v>
      </c>
      <c r="AX503" s="11" t="s">
        <v>10047</v>
      </c>
      <c r="AY503" t="s">
        <v>1943</v>
      </c>
    </row>
    <row r="504" spans="1:51" hidden="1" x14ac:dyDescent="0.25">
      <c r="A504" s="5" t="s">
        <v>37</v>
      </c>
      <c r="B504" s="5" t="s">
        <v>1746</v>
      </c>
      <c r="C504" s="5" t="s">
        <v>15</v>
      </c>
      <c r="D504" s="5"/>
      <c r="E504" s="5" t="s">
        <v>9834</v>
      </c>
      <c r="F504" s="5" t="s">
        <v>1947</v>
      </c>
      <c r="G504" s="6" t="s">
        <v>1948</v>
      </c>
      <c r="H504" s="5" t="s">
        <v>1949</v>
      </c>
      <c r="I504" s="5" t="s">
        <v>198</v>
      </c>
      <c r="J504" s="5" t="s">
        <v>1750</v>
      </c>
      <c r="K504" s="5" t="s">
        <v>1942</v>
      </c>
      <c r="L504" s="5" t="s">
        <v>1950</v>
      </c>
      <c r="M504" s="5">
        <v>1175</v>
      </c>
      <c r="N504" s="5">
        <v>1881</v>
      </c>
      <c r="O504" s="5">
        <v>79</v>
      </c>
      <c r="P504" s="5">
        <v>81</v>
      </c>
      <c r="Q504" s="5">
        <v>83</v>
      </c>
      <c r="R504" s="5">
        <v>88</v>
      </c>
      <c r="S504" s="5">
        <v>0</v>
      </c>
      <c r="T504" s="5">
        <v>0</v>
      </c>
      <c r="U504" s="5">
        <v>86</v>
      </c>
      <c r="V504" s="5">
        <v>88</v>
      </c>
      <c r="W504" s="5">
        <v>83</v>
      </c>
      <c r="X504" s="5">
        <v>88</v>
      </c>
      <c r="Y504" s="5">
        <v>88</v>
      </c>
      <c r="Z504" s="5">
        <v>0</v>
      </c>
      <c r="AA504" s="5">
        <v>0</v>
      </c>
      <c r="AB504" s="5">
        <v>86</v>
      </c>
      <c r="AC504" s="5">
        <v>88</v>
      </c>
      <c r="AD504" s="5">
        <v>83</v>
      </c>
      <c r="AE504" s="5">
        <v>88</v>
      </c>
      <c r="AF504" s="5">
        <v>88</v>
      </c>
      <c r="AG504" s="5">
        <v>0</v>
      </c>
      <c r="AH504" s="5">
        <v>0</v>
      </c>
      <c r="AI504" s="5">
        <v>87</v>
      </c>
      <c r="AJ504" s="6">
        <v>89</v>
      </c>
      <c r="AK504" s="5">
        <v>83</v>
      </c>
      <c r="AL504" s="5">
        <v>89</v>
      </c>
      <c r="AM504" s="5">
        <v>89</v>
      </c>
      <c r="AN504" s="5">
        <v>0</v>
      </c>
      <c r="AO504" s="5">
        <v>0</v>
      </c>
      <c r="AP504" s="5">
        <v>81</v>
      </c>
      <c r="AQ504" s="5">
        <v>83</v>
      </c>
      <c r="AR504" s="5">
        <v>83</v>
      </c>
      <c r="AS504" s="5">
        <v>0</v>
      </c>
      <c r="AT504" s="5">
        <f t="shared" si="7"/>
        <v>89</v>
      </c>
      <c r="AU504">
        <v>2</v>
      </c>
      <c r="AV504">
        <v>1.1559175E-2</v>
      </c>
      <c r="AW504">
        <v>2.3118349999999999E-2</v>
      </c>
      <c r="AX504" s="11" t="s">
        <v>10048</v>
      </c>
      <c r="AY504" t="s">
        <v>1950</v>
      </c>
    </row>
    <row r="505" spans="1:51" hidden="1" x14ac:dyDescent="0.25">
      <c r="A505" s="5" t="s">
        <v>37</v>
      </c>
      <c r="B505" s="5" t="s">
        <v>1746</v>
      </c>
      <c r="C505" s="5" t="s">
        <v>15</v>
      </c>
      <c r="D505" s="5"/>
      <c r="E505" s="5" t="s">
        <v>9834</v>
      </c>
      <c r="F505" s="5" t="s">
        <v>1951</v>
      </c>
      <c r="G505" s="6" t="s">
        <v>1952</v>
      </c>
      <c r="H505" s="5" t="s">
        <v>1953</v>
      </c>
      <c r="I505" s="5" t="s">
        <v>14</v>
      </c>
      <c r="J505" s="5" t="s">
        <v>1750</v>
      </c>
      <c r="K505" s="5" t="s">
        <v>1942</v>
      </c>
      <c r="L505" s="5" t="s">
        <v>1950</v>
      </c>
      <c r="M505" s="5">
        <v>4686</v>
      </c>
      <c r="N505" s="5">
        <v>4568</v>
      </c>
      <c r="O505" s="5">
        <v>192</v>
      </c>
      <c r="P505" s="5">
        <v>196</v>
      </c>
      <c r="Q505" s="5">
        <v>200</v>
      </c>
      <c r="R505" s="5">
        <v>215</v>
      </c>
      <c r="S505" s="5">
        <v>0</v>
      </c>
      <c r="T505" s="5">
        <v>0</v>
      </c>
      <c r="U505" s="5">
        <v>210</v>
      </c>
      <c r="V505" s="5">
        <v>215</v>
      </c>
      <c r="W505" s="5">
        <v>200</v>
      </c>
      <c r="X505" s="5">
        <v>215</v>
      </c>
      <c r="Y505" s="5">
        <v>215</v>
      </c>
      <c r="Z505" s="5">
        <v>0</v>
      </c>
      <c r="AA505" s="5">
        <v>0</v>
      </c>
      <c r="AB505" s="5">
        <v>210</v>
      </c>
      <c r="AC505" s="5">
        <v>215</v>
      </c>
      <c r="AD505" s="5">
        <v>200</v>
      </c>
      <c r="AE505" s="5">
        <v>215</v>
      </c>
      <c r="AF505" s="5">
        <v>215</v>
      </c>
      <c r="AG505" s="5">
        <v>0</v>
      </c>
      <c r="AH505" s="5">
        <v>0</v>
      </c>
      <c r="AI505" s="5">
        <v>210</v>
      </c>
      <c r="AJ505" s="6">
        <v>215</v>
      </c>
      <c r="AK505" s="5">
        <v>201</v>
      </c>
      <c r="AL505" s="5">
        <v>215</v>
      </c>
      <c r="AM505" s="5">
        <v>215</v>
      </c>
      <c r="AN505" s="5">
        <v>0</v>
      </c>
      <c r="AO505" s="5">
        <v>0</v>
      </c>
      <c r="AP505" s="5">
        <v>196</v>
      </c>
      <c r="AQ505" s="5">
        <v>201</v>
      </c>
      <c r="AR505" s="5">
        <v>202</v>
      </c>
      <c r="AS505" s="5">
        <v>0</v>
      </c>
      <c r="AT505" s="5">
        <f t="shared" si="7"/>
        <v>215</v>
      </c>
      <c r="AU505">
        <v>6</v>
      </c>
      <c r="AV505">
        <v>2.1883875000000001E-2</v>
      </c>
      <c r="AW505">
        <v>0.13130325000000001</v>
      </c>
      <c r="AX505" s="11" t="s">
        <v>10048</v>
      </c>
      <c r="AY505" t="s">
        <v>1950</v>
      </c>
    </row>
    <row r="506" spans="1:51" hidden="1" x14ac:dyDescent="0.25">
      <c r="A506" s="5" t="s">
        <v>37</v>
      </c>
      <c r="B506" s="5" t="s">
        <v>1746</v>
      </c>
      <c r="C506" s="5" t="s">
        <v>15</v>
      </c>
      <c r="D506" s="5"/>
      <c r="E506" s="5" t="s">
        <v>9834</v>
      </c>
      <c r="F506" s="5" t="s">
        <v>1954</v>
      </c>
      <c r="G506" s="6" t="s">
        <v>1955</v>
      </c>
      <c r="H506" s="5" t="s">
        <v>1956</v>
      </c>
      <c r="I506" s="5" t="s">
        <v>14</v>
      </c>
      <c r="J506" s="5" t="s">
        <v>1750</v>
      </c>
      <c r="K506" s="5" t="s">
        <v>1957</v>
      </c>
      <c r="L506" s="5" t="s">
        <v>1943</v>
      </c>
      <c r="M506" s="5">
        <v>3077</v>
      </c>
      <c r="N506" s="5">
        <v>2347</v>
      </c>
      <c r="O506" s="5">
        <v>102</v>
      </c>
      <c r="P506" s="5">
        <v>103</v>
      </c>
      <c r="Q506" s="5">
        <v>104</v>
      </c>
      <c r="R506" s="5">
        <v>114</v>
      </c>
      <c r="S506" s="5">
        <v>0</v>
      </c>
      <c r="T506" s="5">
        <v>0</v>
      </c>
      <c r="U506" s="5">
        <v>112</v>
      </c>
      <c r="V506" s="5">
        <v>111</v>
      </c>
      <c r="W506" s="5">
        <v>107</v>
      </c>
      <c r="X506" s="5">
        <v>111</v>
      </c>
      <c r="Y506" s="5">
        <v>115</v>
      </c>
      <c r="Z506" s="5">
        <v>0</v>
      </c>
      <c r="AA506" s="5">
        <v>0</v>
      </c>
      <c r="AB506" s="5">
        <v>108</v>
      </c>
      <c r="AC506" s="5">
        <v>114</v>
      </c>
      <c r="AD506" s="5">
        <v>98</v>
      </c>
      <c r="AE506" s="5">
        <v>115</v>
      </c>
      <c r="AF506" s="5">
        <v>112</v>
      </c>
      <c r="AG506" s="5">
        <v>0</v>
      </c>
      <c r="AH506" s="5">
        <v>0</v>
      </c>
      <c r="AI506" s="5">
        <v>112</v>
      </c>
      <c r="AJ506" s="6">
        <v>112</v>
      </c>
      <c r="AK506" s="5">
        <v>103</v>
      </c>
      <c r="AL506" s="5">
        <v>104</v>
      </c>
      <c r="AM506" s="5">
        <v>104</v>
      </c>
      <c r="AN506" s="5">
        <v>0</v>
      </c>
      <c r="AO506" s="5">
        <v>0</v>
      </c>
      <c r="AP506" s="5">
        <v>93</v>
      </c>
      <c r="AQ506" s="5">
        <v>95</v>
      </c>
      <c r="AR506" s="5">
        <v>98</v>
      </c>
      <c r="AS506" s="5">
        <v>0</v>
      </c>
      <c r="AT506" s="5">
        <f t="shared" ref="AT506:AT569" si="8">MAX(O506:AS506)</f>
        <v>115</v>
      </c>
      <c r="AU506">
        <v>3</v>
      </c>
      <c r="AV506">
        <v>2.1883875000000001E-2</v>
      </c>
      <c r="AW506">
        <v>6.5651625000000005E-2</v>
      </c>
      <c r="AX506" s="11" t="s">
        <v>10047</v>
      </c>
      <c r="AY506" t="s">
        <v>1943</v>
      </c>
    </row>
    <row r="507" spans="1:51" hidden="1" x14ac:dyDescent="0.25">
      <c r="A507" s="5" t="s">
        <v>37</v>
      </c>
      <c r="B507" s="5" t="s">
        <v>1746</v>
      </c>
      <c r="C507" s="5" t="s">
        <v>15</v>
      </c>
      <c r="D507" s="5"/>
      <c r="E507" s="5" t="s">
        <v>9834</v>
      </c>
      <c r="F507" s="5" t="s">
        <v>1958</v>
      </c>
      <c r="G507" s="6" t="s">
        <v>1959</v>
      </c>
      <c r="H507" s="5" t="s">
        <v>1960</v>
      </c>
      <c r="I507" s="5" t="s">
        <v>14</v>
      </c>
      <c r="J507" s="5" t="s">
        <v>1750</v>
      </c>
      <c r="K507" s="5" t="s">
        <v>1957</v>
      </c>
      <c r="L507" s="5" t="s">
        <v>1943</v>
      </c>
      <c r="M507" s="5">
        <v>619</v>
      </c>
      <c r="N507" s="5">
        <v>494</v>
      </c>
      <c r="O507" s="5">
        <v>18</v>
      </c>
      <c r="P507" s="5">
        <v>19</v>
      </c>
      <c r="Q507" s="5">
        <v>21</v>
      </c>
      <c r="R507" s="5">
        <v>18</v>
      </c>
      <c r="S507" s="5">
        <v>0</v>
      </c>
      <c r="T507" s="5">
        <v>0</v>
      </c>
      <c r="U507" s="5">
        <v>19</v>
      </c>
      <c r="V507" s="5">
        <v>23</v>
      </c>
      <c r="W507" s="5">
        <v>18</v>
      </c>
      <c r="X507" s="5">
        <v>22</v>
      </c>
      <c r="Y507" s="5">
        <v>18</v>
      </c>
      <c r="Z507" s="5">
        <v>0</v>
      </c>
      <c r="AA507" s="5">
        <v>0</v>
      </c>
      <c r="AB507" s="5">
        <v>23</v>
      </c>
      <c r="AC507" s="5">
        <v>20</v>
      </c>
      <c r="AD507" s="5">
        <v>26</v>
      </c>
      <c r="AE507" s="5">
        <v>18</v>
      </c>
      <c r="AF507" s="5">
        <v>21</v>
      </c>
      <c r="AG507" s="5">
        <v>0</v>
      </c>
      <c r="AH507" s="5">
        <v>0</v>
      </c>
      <c r="AI507" s="5">
        <v>18</v>
      </c>
      <c r="AJ507" s="6">
        <v>21</v>
      </c>
      <c r="AK507" s="5">
        <v>22</v>
      </c>
      <c r="AL507" s="5">
        <v>30</v>
      </c>
      <c r="AM507" s="5">
        <v>31</v>
      </c>
      <c r="AN507" s="5">
        <v>0</v>
      </c>
      <c r="AO507" s="5">
        <v>0</v>
      </c>
      <c r="AP507" s="5">
        <v>31</v>
      </c>
      <c r="AQ507" s="5">
        <v>30</v>
      </c>
      <c r="AR507" s="5">
        <v>27</v>
      </c>
      <c r="AS507" s="5">
        <v>0</v>
      </c>
      <c r="AT507" s="5">
        <f t="shared" si="8"/>
        <v>31</v>
      </c>
      <c r="AU507">
        <v>1</v>
      </c>
      <c r="AV507">
        <v>2.1883875000000001E-2</v>
      </c>
      <c r="AW507">
        <v>2.1883875000000001E-2</v>
      </c>
      <c r="AX507" s="11" t="s">
        <v>10047</v>
      </c>
      <c r="AY507" t="s">
        <v>1943</v>
      </c>
    </row>
    <row r="508" spans="1:51" hidden="1" x14ac:dyDescent="0.25">
      <c r="A508" s="5" t="s">
        <v>37</v>
      </c>
      <c r="B508" s="5" t="s">
        <v>1746</v>
      </c>
      <c r="C508" s="5" t="s">
        <v>15</v>
      </c>
      <c r="D508" s="5"/>
      <c r="E508" s="5" t="s">
        <v>9834</v>
      </c>
      <c r="F508" s="5" t="s">
        <v>1961</v>
      </c>
      <c r="G508" s="6" t="s">
        <v>1962</v>
      </c>
      <c r="H508" s="5" t="s">
        <v>1963</v>
      </c>
      <c r="I508" s="5" t="s">
        <v>14</v>
      </c>
      <c r="J508" s="5" t="s">
        <v>1750</v>
      </c>
      <c r="K508" s="5" t="s">
        <v>1957</v>
      </c>
      <c r="L508" s="5" t="s">
        <v>1943</v>
      </c>
      <c r="M508" s="5">
        <v>1433</v>
      </c>
      <c r="N508" s="5">
        <v>599</v>
      </c>
      <c r="O508" s="5">
        <v>25</v>
      </c>
      <c r="P508" s="5">
        <v>26</v>
      </c>
      <c r="Q508" s="5">
        <v>26</v>
      </c>
      <c r="R508" s="5">
        <v>29</v>
      </c>
      <c r="S508" s="5">
        <v>0</v>
      </c>
      <c r="T508" s="5">
        <v>0</v>
      </c>
      <c r="U508" s="5">
        <v>27</v>
      </c>
      <c r="V508" s="5">
        <v>28</v>
      </c>
      <c r="W508" s="5">
        <v>26</v>
      </c>
      <c r="X508" s="5">
        <v>29</v>
      </c>
      <c r="Y508" s="5">
        <v>28</v>
      </c>
      <c r="Z508" s="5">
        <v>0</v>
      </c>
      <c r="AA508" s="5">
        <v>0</v>
      </c>
      <c r="AB508" s="5">
        <v>27</v>
      </c>
      <c r="AC508" s="5">
        <v>28</v>
      </c>
      <c r="AD508" s="5">
        <v>27</v>
      </c>
      <c r="AE508" s="5">
        <v>28</v>
      </c>
      <c r="AF508" s="5">
        <v>28</v>
      </c>
      <c r="AG508" s="5">
        <v>0</v>
      </c>
      <c r="AH508" s="5">
        <v>0</v>
      </c>
      <c r="AI508" s="5">
        <v>27</v>
      </c>
      <c r="AJ508" s="6">
        <v>29</v>
      </c>
      <c r="AK508" s="5">
        <v>26</v>
      </c>
      <c r="AL508" s="5">
        <v>28</v>
      </c>
      <c r="AM508" s="5">
        <v>28</v>
      </c>
      <c r="AN508" s="5">
        <v>0</v>
      </c>
      <c r="AO508" s="5">
        <v>0</v>
      </c>
      <c r="AP508" s="5">
        <v>26</v>
      </c>
      <c r="AQ508" s="5">
        <v>27</v>
      </c>
      <c r="AR508" s="5">
        <v>26</v>
      </c>
      <c r="AS508" s="5">
        <v>0</v>
      </c>
      <c r="AT508" s="5">
        <f t="shared" si="8"/>
        <v>29</v>
      </c>
      <c r="AU508">
        <v>1</v>
      </c>
      <c r="AV508">
        <v>2.1883875000000001E-2</v>
      </c>
      <c r="AW508">
        <v>2.1883875000000001E-2</v>
      </c>
      <c r="AX508" s="11" t="s">
        <v>10047</v>
      </c>
      <c r="AY508" t="s">
        <v>1943</v>
      </c>
    </row>
    <row r="509" spans="1:51" hidden="1" x14ac:dyDescent="0.25">
      <c r="A509" s="5" t="s">
        <v>37</v>
      </c>
      <c r="B509" s="5" t="s">
        <v>1746</v>
      </c>
      <c r="C509" s="5" t="s">
        <v>15</v>
      </c>
      <c r="D509" s="5"/>
      <c r="E509" s="5" t="s">
        <v>9834</v>
      </c>
      <c r="F509" s="5" t="s">
        <v>1964</v>
      </c>
      <c r="G509" s="6" t="s">
        <v>1965</v>
      </c>
      <c r="H509" s="5" t="s">
        <v>1966</v>
      </c>
      <c r="I509" s="5" t="s">
        <v>30</v>
      </c>
      <c r="J509" s="5" t="s">
        <v>1750</v>
      </c>
      <c r="K509" s="5" t="s">
        <v>1957</v>
      </c>
      <c r="L509" s="5" t="s">
        <v>1950</v>
      </c>
      <c r="M509" s="5">
        <v>1175</v>
      </c>
      <c r="N509" s="5">
        <v>1881</v>
      </c>
      <c r="O509" s="5">
        <v>79</v>
      </c>
      <c r="P509" s="5">
        <v>81</v>
      </c>
      <c r="Q509" s="5">
        <v>83</v>
      </c>
      <c r="R509" s="5">
        <v>88</v>
      </c>
      <c r="S509" s="5">
        <v>0</v>
      </c>
      <c r="T509" s="5">
        <v>0</v>
      </c>
      <c r="U509" s="5">
        <v>86</v>
      </c>
      <c r="V509" s="5">
        <v>88</v>
      </c>
      <c r="W509" s="5">
        <v>83</v>
      </c>
      <c r="X509" s="5">
        <v>88</v>
      </c>
      <c r="Y509" s="5">
        <v>88</v>
      </c>
      <c r="Z509" s="5">
        <v>0</v>
      </c>
      <c r="AA509" s="5">
        <v>0</v>
      </c>
      <c r="AB509" s="5">
        <v>86</v>
      </c>
      <c r="AC509" s="5">
        <v>88</v>
      </c>
      <c r="AD509" s="5">
        <v>83</v>
      </c>
      <c r="AE509" s="5">
        <v>88</v>
      </c>
      <c r="AF509" s="5">
        <v>88</v>
      </c>
      <c r="AG509" s="5">
        <v>0</v>
      </c>
      <c r="AH509" s="5">
        <v>0</v>
      </c>
      <c r="AI509" s="5">
        <v>87</v>
      </c>
      <c r="AJ509" s="6">
        <v>89</v>
      </c>
      <c r="AK509" s="5">
        <v>83</v>
      </c>
      <c r="AL509" s="5">
        <v>89</v>
      </c>
      <c r="AM509" s="5">
        <v>89</v>
      </c>
      <c r="AN509" s="5">
        <v>0</v>
      </c>
      <c r="AO509" s="5">
        <v>0</v>
      </c>
      <c r="AP509" s="5">
        <v>81</v>
      </c>
      <c r="AQ509" s="5">
        <v>83</v>
      </c>
      <c r="AR509" s="5">
        <v>83</v>
      </c>
      <c r="AS509" s="5">
        <v>0</v>
      </c>
      <c r="AT509" s="5">
        <f t="shared" si="8"/>
        <v>89</v>
      </c>
      <c r="AU509">
        <v>3</v>
      </c>
      <c r="AV509">
        <v>1.1559175E-2</v>
      </c>
      <c r="AW509">
        <v>3.4677525000000001E-2</v>
      </c>
      <c r="AX509" s="11" t="s">
        <v>10048</v>
      </c>
      <c r="AY509" t="s">
        <v>1950</v>
      </c>
    </row>
    <row r="510" spans="1:51" hidden="1" x14ac:dyDescent="0.25">
      <c r="A510" s="5" t="s">
        <v>37</v>
      </c>
      <c r="B510" s="5" t="s">
        <v>1746</v>
      </c>
      <c r="C510" s="5" t="s">
        <v>15</v>
      </c>
      <c r="D510" s="5"/>
      <c r="E510" s="5" t="s">
        <v>9834</v>
      </c>
      <c r="F510" s="5" t="s">
        <v>1967</v>
      </c>
      <c r="G510" s="6" t="s">
        <v>1968</v>
      </c>
      <c r="H510" s="5" t="s">
        <v>1969</v>
      </c>
      <c r="I510" s="5" t="s">
        <v>1150</v>
      </c>
      <c r="J510" s="5" t="s">
        <v>1750</v>
      </c>
      <c r="K510" s="5" t="s">
        <v>1957</v>
      </c>
      <c r="L510" s="5" t="s">
        <v>1950</v>
      </c>
      <c r="M510" s="5">
        <v>4686</v>
      </c>
      <c r="N510" s="5">
        <v>4568</v>
      </c>
      <c r="O510" s="5">
        <v>192</v>
      </c>
      <c r="P510" s="5">
        <v>196</v>
      </c>
      <c r="Q510" s="5">
        <v>200</v>
      </c>
      <c r="R510" s="5">
        <v>215</v>
      </c>
      <c r="S510" s="5">
        <v>0</v>
      </c>
      <c r="T510" s="5">
        <v>0</v>
      </c>
      <c r="U510" s="5">
        <v>210</v>
      </c>
      <c r="V510" s="5">
        <v>215</v>
      </c>
      <c r="W510" s="5">
        <v>200</v>
      </c>
      <c r="X510" s="5">
        <v>215</v>
      </c>
      <c r="Y510" s="5">
        <v>215</v>
      </c>
      <c r="Z510" s="5">
        <v>0</v>
      </c>
      <c r="AA510" s="5">
        <v>0</v>
      </c>
      <c r="AB510" s="5">
        <v>210</v>
      </c>
      <c r="AC510" s="5">
        <v>215</v>
      </c>
      <c r="AD510" s="5">
        <v>200</v>
      </c>
      <c r="AE510" s="5">
        <v>215</v>
      </c>
      <c r="AF510" s="5">
        <v>215</v>
      </c>
      <c r="AG510" s="5">
        <v>0</v>
      </c>
      <c r="AH510" s="5">
        <v>0</v>
      </c>
      <c r="AI510" s="5">
        <v>210</v>
      </c>
      <c r="AJ510" s="6">
        <v>215</v>
      </c>
      <c r="AK510" s="5">
        <v>201</v>
      </c>
      <c r="AL510" s="5">
        <v>215</v>
      </c>
      <c r="AM510" s="5">
        <v>215</v>
      </c>
      <c r="AN510" s="5">
        <v>0</v>
      </c>
      <c r="AO510" s="5">
        <v>0</v>
      </c>
      <c r="AP510" s="5">
        <v>196</v>
      </c>
      <c r="AQ510" s="5">
        <v>201</v>
      </c>
      <c r="AR510" s="5">
        <v>202</v>
      </c>
      <c r="AS510" s="5">
        <v>0</v>
      </c>
      <c r="AT510" s="5">
        <f t="shared" si="8"/>
        <v>215</v>
      </c>
      <c r="AU510">
        <v>4</v>
      </c>
      <c r="AV510">
        <v>1.1559175E-2</v>
      </c>
      <c r="AW510">
        <v>4.6236699999999999E-2</v>
      </c>
      <c r="AX510" s="11" t="s">
        <v>10048</v>
      </c>
      <c r="AY510" t="s">
        <v>1950</v>
      </c>
    </row>
    <row r="511" spans="1:51" hidden="1" x14ac:dyDescent="0.25">
      <c r="A511" s="5" t="s">
        <v>37</v>
      </c>
      <c r="B511" s="5" t="s">
        <v>1746</v>
      </c>
      <c r="C511" s="5" t="s">
        <v>15</v>
      </c>
      <c r="D511" s="5"/>
      <c r="E511" s="5" t="s">
        <v>9834</v>
      </c>
      <c r="F511" s="5" t="s">
        <v>1970</v>
      </c>
      <c r="G511" s="6" t="s">
        <v>1971</v>
      </c>
      <c r="H511" s="5" t="s">
        <v>1972</v>
      </c>
      <c r="I511" s="5" t="s">
        <v>1135</v>
      </c>
      <c r="J511" s="5" t="s">
        <v>1750</v>
      </c>
      <c r="K511" s="5" t="s">
        <v>1973</v>
      </c>
      <c r="L511" s="5" t="s">
        <v>1143</v>
      </c>
      <c r="M511" s="5">
        <v>13097</v>
      </c>
      <c r="N511" s="5">
        <v>10635</v>
      </c>
      <c r="O511" s="5">
        <v>447</v>
      </c>
      <c r="P511" s="5">
        <v>458</v>
      </c>
      <c r="Q511" s="5">
        <v>466</v>
      </c>
      <c r="R511" s="5">
        <v>499</v>
      </c>
      <c r="S511" s="5">
        <v>0</v>
      </c>
      <c r="T511" s="5">
        <v>0</v>
      </c>
      <c r="U511" s="5">
        <v>489</v>
      </c>
      <c r="V511" s="5">
        <v>500</v>
      </c>
      <c r="W511" s="5">
        <v>466</v>
      </c>
      <c r="X511" s="5">
        <v>500</v>
      </c>
      <c r="Y511" s="5">
        <v>500</v>
      </c>
      <c r="Z511" s="5">
        <v>0</v>
      </c>
      <c r="AA511" s="5">
        <v>0</v>
      </c>
      <c r="AB511" s="5">
        <v>488</v>
      </c>
      <c r="AC511" s="5">
        <v>500</v>
      </c>
      <c r="AD511" s="5">
        <v>467</v>
      </c>
      <c r="AE511" s="5">
        <v>499</v>
      </c>
      <c r="AF511" s="5">
        <v>499</v>
      </c>
      <c r="AG511" s="5">
        <v>0</v>
      </c>
      <c r="AH511" s="5">
        <v>0</v>
      </c>
      <c r="AI511" s="5">
        <v>488</v>
      </c>
      <c r="AJ511" s="6">
        <v>501</v>
      </c>
      <c r="AK511" s="5">
        <v>468</v>
      </c>
      <c r="AL511" s="5">
        <v>501</v>
      </c>
      <c r="AM511" s="5">
        <v>502</v>
      </c>
      <c r="AN511" s="5">
        <v>0</v>
      </c>
      <c r="AO511" s="5">
        <v>0</v>
      </c>
      <c r="AP511" s="5">
        <v>459</v>
      </c>
      <c r="AQ511" s="5">
        <v>469</v>
      </c>
      <c r="AR511" s="5">
        <v>469</v>
      </c>
      <c r="AS511" s="5">
        <v>0</v>
      </c>
      <c r="AT511" s="5">
        <f t="shared" si="8"/>
        <v>502</v>
      </c>
      <c r="AU511">
        <v>6</v>
      </c>
      <c r="AV511">
        <v>2.1883875000000001E-2</v>
      </c>
      <c r="AW511">
        <v>0.13130325000000001</v>
      </c>
      <c r="AX511" s="11" t="s">
        <v>10048</v>
      </c>
      <c r="AY511" t="s">
        <v>1977</v>
      </c>
    </row>
    <row r="512" spans="1:51" hidden="1" x14ac:dyDescent="0.25">
      <c r="A512" s="5" t="s">
        <v>37</v>
      </c>
      <c r="B512" s="5" t="s">
        <v>1746</v>
      </c>
      <c r="C512" s="5" t="s">
        <v>15</v>
      </c>
      <c r="D512" s="5"/>
      <c r="E512" s="5" t="s">
        <v>9834</v>
      </c>
      <c r="F512" s="5" t="s">
        <v>1974</v>
      </c>
      <c r="G512" s="6" t="s">
        <v>1975</v>
      </c>
      <c r="H512" s="5" t="s">
        <v>1976</v>
      </c>
      <c r="I512" s="5" t="s">
        <v>1135</v>
      </c>
      <c r="J512" s="5" t="s">
        <v>1750</v>
      </c>
      <c r="K512" s="5" t="s">
        <v>1973</v>
      </c>
      <c r="L512" s="5" t="s">
        <v>1977</v>
      </c>
      <c r="M512" s="5">
        <v>5129</v>
      </c>
      <c r="N512" s="5">
        <v>3440</v>
      </c>
      <c r="O512" s="5">
        <v>145</v>
      </c>
      <c r="P512" s="5">
        <v>148</v>
      </c>
      <c r="Q512" s="5">
        <v>151</v>
      </c>
      <c r="R512" s="5">
        <v>161</v>
      </c>
      <c r="S512" s="5">
        <v>0</v>
      </c>
      <c r="T512" s="5">
        <v>0</v>
      </c>
      <c r="U512" s="5">
        <v>158</v>
      </c>
      <c r="V512" s="5">
        <v>162</v>
      </c>
      <c r="W512" s="5">
        <v>151</v>
      </c>
      <c r="X512" s="5">
        <v>162</v>
      </c>
      <c r="Y512" s="5">
        <v>161</v>
      </c>
      <c r="Z512" s="5">
        <v>0</v>
      </c>
      <c r="AA512" s="5">
        <v>0</v>
      </c>
      <c r="AB512" s="5">
        <v>158</v>
      </c>
      <c r="AC512" s="5">
        <v>162</v>
      </c>
      <c r="AD512" s="5">
        <v>151</v>
      </c>
      <c r="AE512" s="5">
        <v>161</v>
      </c>
      <c r="AF512" s="5">
        <v>161</v>
      </c>
      <c r="AG512" s="5">
        <v>0</v>
      </c>
      <c r="AH512" s="5">
        <v>0</v>
      </c>
      <c r="AI512" s="5">
        <v>157</v>
      </c>
      <c r="AJ512" s="6">
        <v>162</v>
      </c>
      <c r="AK512" s="5">
        <v>151</v>
      </c>
      <c r="AL512" s="5">
        <v>162</v>
      </c>
      <c r="AM512" s="5">
        <v>163</v>
      </c>
      <c r="AN512" s="5">
        <v>0</v>
      </c>
      <c r="AO512" s="5">
        <v>0</v>
      </c>
      <c r="AP512" s="5">
        <v>150</v>
      </c>
      <c r="AQ512" s="5">
        <v>152</v>
      </c>
      <c r="AR512" s="5">
        <v>151</v>
      </c>
      <c r="AS512" s="5">
        <v>0</v>
      </c>
      <c r="AT512" s="5">
        <f t="shared" si="8"/>
        <v>163</v>
      </c>
      <c r="AU512">
        <v>2</v>
      </c>
      <c r="AV512">
        <v>1.584E-2</v>
      </c>
      <c r="AW512">
        <v>3.168E-2</v>
      </c>
      <c r="AX512" s="11" t="s">
        <v>10048</v>
      </c>
      <c r="AY512" t="s">
        <v>1977</v>
      </c>
    </row>
    <row r="513" spans="1:51" hidden="1" x14ac:dyDescent="0.25">
      <c r="A513" s="5" t="s">
        <v>37</v>
      </c>
      <c r="B513" s="5" t="s">
        <v>1746</v>
      </c>
      <c r="C513" s="5" t="s">
        <v>15</v>
      </c>
      <c r="D513" s="5"/>
      <c r="E513" s="5" t="s">
        <v>9834</v>
      </c>
      <c r="F513" s="5" t="s">
        <v>1978</v>
      </c>
      <c r="G513" s="6" t="s">
        <v>1979</v>
      </c>
      <c r="H513" s="5" t="s">
        <v>1980</v>
      </c>
      <c r="I513" s="5" t="s">
        <v>1234</v>
      </c>
      <c r="J513" s="5" t="s">
        <v>1750</v>
      </c>
      <c r="K513" s="5" t="s">
        <v>1981</v>
      </c>
      <c r="L513" s="5" t="s">
        <v>1604</v>
      </c>
      <c r="M513" s="5">
        <v>5748</v>
      </c>
      <c r="N513" s="5">
        <v>3934</v>
      </c>
      <c r="O513" s="5">
        <v>163</v>
      </c>
      <c r="P513" s="5">
        <v>167</v>
      </c>
      <c r="Q513" s="5">
        <v>172</v>
      </c>
      <c r="R513" s="5">
        <v>179</v>
      </c>
      <c r="S513" s="5">
        <v>0</v>
      </c>
      <c r="T513" s="5">
        <v>0</v>
      </c>
      <c r="U513" s="5">
        <v>177</v>
      </c>
      <c r="V513" s="5">
        <v>185</v>
      </c>
      <c r="W513" s="5">
        <v>169</v>
      </c>
      <c r="X513" s="5">
        <v>184</v>
      </c>
      <c r="Y513" s="5">
        <v>179</v>
      </c>
      <c r="Z513" s="5">
        <v>0</v>
      </c>
      <c r="AA513" s="5">
        <v>0</v>
      </c>
      <c r="AB513" s="5">
        <v>181</v>
      </c>
      <c r="AC513" s="5">
        <v>182</v>
      </c>
      <c r="AD513" s="5">
        <v>177</v>
      </c>
      <c r="AE513" s="5">
        <v>179</v>
      </c>
      <c r="AF513" s="5">
        <v>182</v>
      </c>
      <c r="AG513" s="5">
        <v>0</v>
      </c>
      <c r="AH513" s="5">
        <v>0</v>
      </c>
      <c r="AI513" s="5">
        <v>175</v>
      </c>
      <c r="AJ513" s="6">
        <v>183</v>
      </c>
      <c r="AK513" s="5">
        <v>173</v>
      </c>
      <c r="AL513" s="5">
        <v>192</v>
      </c>
      <c r="AM513" s="5">
        <v>194</v>
      </c>
      <c r="AN513" s="5">
        <v>0</v>
      </c>
      <c r="AO513" s="5">
        <v>0</v>
      </c>
      <c r="AP513" s="5">
        <v>181</v>
      </c>
      <c r="AQ513" s="5">
        <v>182</v>
      </c>
      <c r="AR513" s="5">
        <v>178</v>
      </c>
      <c r="AS513" s="5">
        <v>0</v>
      </c>
      <c r="AT513" s="5">
        <f t="shared" si="8"/>
        <v>194</v>
      </c>
      <c r="AU513">
        <v>1</v>
      </c>
      <c r="AV513">
        <v>1.1559175E-2</v>
      </c>
      <c r="AW513">
        <v>1.1559175E-2</v>
      </c>
      <c r="AX513" s="11" t="s">
        <v>10045</v>
      </c>
      <c r="AY513" t="s">
        <v>1604</v>
      </c>
    </row>
    <row r="514" spans="1:51" hidden="1" x14ac:dyDescent="0.25">
      <c r="A514" s="5" t="s">
        <v>37</v>
      </c>
      <c r="B514" s="5" t="s">
        <v>1982</v>
      </c>
      <c r="C514" s="5" t="s">
        <v>15</v>
      </c>
      <c r="D514" s="5"/>
      <c r="E514" s="5" t="s">
        <v>9835</v>
      </c>
      <c r="F514" s="5" t="s">
        <v>1983</v>
      </c>
      <c r="G514" s="6" t="s">
        <v>1984</v>
      </c>
      <c r="H514" s="5" t="s">
        <v>1985</v>
      </c>
      <c r="I514" s="5" t="s">
        <v>14</v>
      </c>
      <c r="J514" s="5" t="s">
        <v>1986</v>
      </c>
      <c r="K514" s="5" t="s">
        <v>1987</v>
      </c>
      <c r="L514" s="5" t="s">
        <v>1328</v>
      </c>
      <c r="M514" s="5">
        <v>23</v>
      </c>
      <c r="N514" s="5">
        <v>61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1</v>
      </c>
      <c r="AD514" s="5">
        <v>4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6">
        <v>0</v>
      </c>
      <c r="AK514" s="5">
        <v>0</v>
      </c>
      <c r="AL514" s="5">
        <v>11</v>
      </c>
      <c r="AM514" s="5">
        <v>11</v>
      </c>
      <c r="AN514" s="5">
        <v>0</v>
      </c>
      <c r="AO514" s="5">
        <v>0</v>
      </c>
      <c r="AP514" s="5">
        <v>11</v>
      </c>
      <c r="AQ514" s="5">
        <v>11</v>
      </c>
      <c r="AR514" s="5">
        <v>12</v>
      </c>
      <c r="AS514" s="5">
        <v>0</v>
      </c>
      <c r="AT514" s="5">
        <f t="shared" si="8"/>
        <v>12</v>
      </c>
      <c r="AU514">
        <v>0</v>
      </c>
      <c r="AV514">
        <v>2.1883875000000001E-2</v>
      </c>
      <c r="AW514">
        <v>0</v>
      </c>
      <c r="AX514" s="11" t="s">
        <v>587</v>
      </c>
      <c r="AY514" t="s">
        <v>1328</v>
      </c>
    </row>
    <row r="515" spans="1:51" hidden="1" x14ac:dyDescent="0.25">
      <c r="A515" s="5" t="s">
        <v>37</v>
      </c>
      <c r="B515" s="5" t="s">
        <v>1982</v>
      </c>
      <c r="C515" s="5" t="s">
        <v>15</v>
      </c>
      <c r="D515" s="5"/>
      <c r="E515" s="5" t="s">
        <v>9835</v>
      </c>
      <c r="F515" s="5" t="s">
        <v>1988</v>
      </c>
      <c r="G515" s="6" t="s">
        <v>1989</v>
      </c>
      <c r="H515" s="5" t="s">
        <v>1990</v>
      </c>
      <c r="I515" s="5" t="s">
        <v>14</v>
      </c>
      <c r="J515" s="5" t="s">
        <v>1986</v>
      </c>
      <c r="K515" s="5" t="s">
        <v>1991</v>
      </c>
      <c r="L515" s="5" t="s">
        <v>1992</v>
      </c>
      <c r="M515" s="5">
        <v>480</v>
      </c>
      <c r="N515" s="5">
        <v>289</v>
      </c>
      <c r="O515" s="5">
        <v>12</v>
      </c>
      <c r="P515" s="5">
        <v>12</v>
      </c>
      <c r="Q515" s="5">
        <v>13</v>
      </c>
      <c r="R515" s="5">
        <v>13</v>
      </c>
      <c r="S515" s="5">
        <v>0</v>
      </c>
      <c r="T515" s="5">
        <v>0</v>
      </c>
      <c r="U515" s="5">
        <v>13</v>
      </c>
      <c r="V515" s="5">
        <v>14</v>
      </c>
      <c r="W515" s="5">
        <v>13</v>
      </c>
      <c r="X515" s="5">
        <v>14</v>
      </c>
      <c r="Y515" s="5">
        <v>13</v>
      </c>
      <c r="Z515" s="5">
        <v>0</v>
      </c>
      <c r="AA515" s="5">
        <v>0</v>
      </c>
      <c r="AB515" s="5">
        <v>13</v>
      </c>
      <c r="AC515" s="5">
        <v>14</v>
      </c>
      <c r="AD515" s="5">
        <v>13</v>
      </c>
      <c r="AE515" s="5">
        <v>13</v>
      </c>
      <c r="AF515" s="5">
        <v>13</v>
      </c>
      <c r="AG515" s="5">
        <v>0</v>
      </c>
      <c r="AH515" s="5">
        <v>0</v>
      </c>
      <c r="AI515" s="5">
        <v>12</v>
      </c>
      <c r="AJ515" s="6">
        <v>14</v>
      </c>
      <c r="AK515" s="5">
        <v>13</v>
      </c>
      <c r="AL515" s="5">
        <v>14</v>
      </c>
      <c r="AM515" s="5">
        <v>14</v>
      </c>
      <c r="AN515" s="5">
        <v>0</v>
      </c>
      <c r="AO515" s="5">
        <v>0</v>
      </c>
      <c r="AP515" s="5">
        <v>13</v>
      </c>
      <c r="AQ515" s="5">
        <v>13</v>
      </c>
      <c r="AR515" s="5">
        <v>13</v>
      </c>
      <c r="AS515" s="5">
        <v>0</v>
      </c>
      <c r="AT515" s="5">
        <f t="shared" si="8"/>
        <v>14</v>
      </c>
      <c r="AU515">
        <v>1</v>
      </c>
      <c r="AV515">
        <v>3.2989125000000001E-2</v>
      </c>
      <c r="AW515">
        <v>3.2989125000000001E-2</v>
      </c>
      <c r="AX515" s="11" t="s">
        <v>587</v>
      </c>
      <c r="AY515" t="s">
        <v>1992</v>
      </c>
    </row>
    <row r="516" spans="1:51" hidden="1" x14ac:dyDescent="0.25">
      <c r="A516" s="5" t="s">
        <v>37</v>
      </c>
      <c r="B516" s="5" t="s">
        <v>1982</v>
      </c>
      <c r="C516" s="5" t="s">
        <v>15</v>
      </c>
      <c r="D516" s="5"/>
      <c r="E516" s="5" t="s">
        <v>9835</v>
      </c>
      <c r="F516" s="5" t="s">
        <v>1993</v>
      </c>
      <c r="G516" s="6" t="s">
        <v>1994</v>
      </c>
      <c r="H516" s="5" t="s">
        <v>1995</v>
      </c>
      <c r="I516" s="5" t="s">
        <v>1150</v>
      </c>
      <c r="J516" s="5" t="s">
        <v>1986</v>
      </c>
      <c r="K516" s="5" t="s">
        <v>1991</v>
      </c>
      <c r="L516" s="5" t="s">
        <v>1440</v>
      </c>
      <c r="M516" s="5">
        <v>5129</v>
      </c>
      <c r="N516" s="5">
        <v>3440</v>
      </c>
      <c r="O516" s="5">
        <v>145</v>
      </c>
      <c r="P516" s="5">
        <v>148</v>
      </c>
      <c r="Q516" s="5">
        <v>151</v>
      </c>
      <c r="R516" s="5">
        <v>161</v>
      </c>
      <c r="S516" s="5">
        <v>0</v>
      </c>
      <c r="T516" s="5">
        <v>0</v>
      </c>
      <c r="U516" s="5">
        <v>158</v>
      </c>
      <c r="V516" s="5">
        <v>162</v>
      </c>
      <c r="W516" s="5">
        <v>151</v>
      </c>
      <c r="X516" s="5">
        <v>162</v>
      </c>
      <c r="Y516" s="5">
        <v>161</v>
      </c>
      <c r="Z516" s="5">
        <v>0</v>
      </c>
      <c r="AA516" s="5">
        <v>0</v>
      </c>
      <c r="AB516" s="5">
        <v>158</v>
      </c>
      <c r="AC516" s="5">
        <v>162</v>
      </c>
      <c r="AD516" s="5">
        <v>151</v>
      </c>
      <c r="AE516" s="5">
        <v>161</v>
      </c>
      <c r="AF516" s="5">
        <v>161</v>
      </c>
      <c r="AG516" s="5">
        <v>0</v>
      </c>
      <c r="AH516" s="5">
        <v>0</v>
      </c>
      <c r="AI516" s="5">
        <v>157</v>
      </c>
      <c r="AJ516" s="6">
        <v>162</v>
      </c>
      <c r="AK516" s="5">
        <v>151</v>
      </c>
      <c r="AL516" s="5">
        <v>162</v>
      </c>
      <c r="AM516" s="5">
        <v>163</v>
      </c>
      <c r="AN516" s="5">
        <v>0</v>
      </c>
      <c r="AO516" s="5">
        <v>0</v>
      </c>
      <c r="AP516" s="5">
        <v>150</v>
      </c>
      <c r="AQ516" s="5">
        <v>152</v>
      </c>
      <c r="AR516" s="5">
        <v>151</v>
      </c>
      <c r="AS516" s="5">
        <v>0</v>
      </c>
      <c r="AT516" s="5">
        <f t="shared" si="8"/>
        <v>163</v>
      </c>
      <c r="AU516">
        <v>3</v>
      </c>
      <c r="AV516">
        <v>3.2989125000000001E-2</v>
      </c>
      <c r="AW516">
        <v>9.8967374999999996E-2</v>
      </c>
      <c r="AX516" s="11" t="s">
        <v>587</v>
      </c>
      <c r="AY516" t="s">
        <v>1440</v>
      </c>
    </row>
    <row r="517" spans="1:51" hidden="1" x14ac:dyDescent="0.25">
      <c r="A517" s="5" t="s">
        <v>37</v>
      </c>
      <c r="B517" s="5" t="s">
        <v>1982</v>
      </c>
      <c r="C517" s="5" t="s">
        <v>15</v>
      </c>
      <c r="D517" s="5"/>
      <c r="E517" s="5" t="s">
        <v>9835</v>
      </c>
      <c r="F517" s="5" t="s">
        <v>1996</v>
      </c>
      <c r="G517" s="6" t="s">
        <v>1997</v>
      </c>
      <c r="H517" s="5" t="s">
        <v>1998</v>
      </c>
      <c r="I517" s="5" t="s">
        <v>116</v>
      </c>
      <c r="J517" s="5" t="s">
        <v>1986</v>
      </c>
      <c r="K517" s="5" t="s">
        <v>1999</v>
      </c>
      <c r="L517" s="5" t="s">
        <v>2000</v>
      </c>
      <c r="M517" s="5">
        <v>619</v>
      </c>
      <c r="N517" s="5">
        <v>494</v>
      </c>
      <c r="O517" s="5">
        <v>18</v>
      </c>
      <c r="P517" s="5">
        <v>19</v>
      </c>
      <c r="Q517" s="5">
        <v>21</v>
      </c>
      <c r="R517" s="5">
        <v>18</v>
      </c>
      <c r="S517" s="5">
        <v>0</v>
      </c>
      <c r="T517" s="5">
        <v>0</v>
      </c>
      <c r="U517" s="5">
        <v>19</v>
      </c>
      <c r="V517" s="5">
        <v>23</v>
      </c>
      <c r="W517" s="5">
        <v>18</v>
      </c>
      <c r="X517" s="5">
        <v>22</v>
      </c>
      <c r="Y517" s="5">
        <v>18</v>
      </c>
      <c r="Z517" s="5">
        <v>0</v>
      </c>
      <c r="AA517" s="5">
        <v>0</v>
      </c>
      <c r="AB517" s="5">
        <v>23</v>
      </c>
      <c r="AC517" s="5">
        <v>20</v>
      </c>
      <c r="AD517" s="5">
        <v>26</v>
      </c>
      <c r="AE517" s="5">
        <v>18</v>
      </c>
      <c r="AF517" s="5">
        <v>21</v>
      </c>
      <c r="AG517" s="5">
        <v>0</v>
      </c>
      <c r="AH517" s="5">
        <v>0</v>
      </c>
      <c r="AI517" s="5">
        <v>18</v>
      </c>
      <c r="AJ517" s="6">
        <v>21</v>
      </c>
      <c r="AK517" s="5">
        <v>22</v>
      </c>
      <c r="AL517" s="5">
        <v>30</v>
      </c>
      <c r="AM517" s="5">
        <v>31</v>
      </c>
      <c r="AN517" s="5">
        <v>0</v>
      </c>
      <c r="AO517" s="5">
        <v>0</v>
      </c>
      <c r="AP517" s="5">
        <v>31</v>
      </c>
      <c r="AQ517" s="5">
        <v>30</v>
      </c>
      <c r="AR517" s="5">
        <v>27</v>
      </c>
      <c r="AS517" s="5">
        <v>0</v>
      </c>
      <c r="AT517" s="5">
        <f t="shared" si="8"/>
        <v>31</v>
      </c>
      <c r="AU517">
        <v>3</v>
      </c>
      <c r="AV517">
        <v>3.2858474999999998E-2</v>
      </c>
      <c r="AW517">
        <v>9.8575424999999994E-2</v>
      </c>
      <c r="AX517" s="11" t="s">
        <v>587</v>
      </c>
      <c r="AY517" t="s">
        <v>2000</v>
      </c>
    </row>
    <row r="518" spans="1:51" hidden="1" x14ac:dyDescent="0.25">
      <c r="A518" s="5" t="s">
        <v>37</v>
      </c>
      <c r="B518" s="5" t="s">
        <v>1982</v>
      </c>
      <c r="C518" s="5" t="s">
        <v>15</v>
      </c>
      <c r="D518" s="5"/>
      <c r="E518" s="5" t="s">
        <v>9835</v>
      </c>
      <c r="F518" s="5" t="s">
        <v>2001</v>
      </c>
      <c r="G518" s="6" t="s">
        <v>2002</v>
      </c>
      <c r="H518" s="5" t="s">
        <v>2003</v>
      </c>
      <c r="I518" s="5" t="s">
        <v>116</v>
      </c>
      <c r="J518" s="5" t="s">
        <v>1986</v>
      </c>
      <c r="K518" s="5" t="s">
        <v>1999</v>
      </c>
      <c r="L518" s="5" t="s">
        <v>2000</v>
      </c>
      <c r="M518" s="5">
        <v>4510</v>
      </c>
      <c r="N518" s="5">
        <v>2946</v>
      </c>
      <c r="O518" s="5">
        <v>127</v>
      </c>
      <c r="P518" s="5">
        <v>129</v>
      </c>
      <c r="Q518" s="5">
        <v>130</v>
      </c>
      <c r="R518" s="5">
        <v>143</v>
      </c>
      <c r="S518" s="5">
        <v>0</v>
      </c>
      <c r="T518" s="5">
        <v>0</v>
      </c>
      <c r="U518" s="5">
        <v>139</v>
      </c>
      <c r="V518" s="5">
        <v>139</v>
      </c>
      <c r="W518" s="5">
        <v>133</v>
      </c>
      <c r="X518" s="5">
        <v>140</v>
      </c>
      <c r="Y518" s="5">
        <v>143</v>
      </c>
      <c r="Z518" s="5">
        <v>0</v>
      </c>
      <c r="AA518" s="5">
        <v>0</v>
      </c>
      <c r="AB518" s="5">
        <v>135</v>
      </c>
      <c r="AC518" s="5">
        <v>142</v>
      </c>
      <c r="AD518" s="5">
        <v>125</v>
      </c>
      <c r="AE518" s="5">
        <v>143</v>
      </c>
      <c r="AF518" s="5">
        <v>140</v>
      </c>
      <c r="AG518" s="5">
        <v>0</v>
      </c>
      <c r="AH518" s="5">
        <v>0</v>
      </c>
      <c r="AI518" s="5">
        <v>139</v>
      </c>
      <c r="AJ518" s="6">
        <v>141</v>
      </c>
      <c r="AK518" s="5">
        <v>129</v>
      </c>
      <c r="AL518" s="5">
        <v>132</v>
      </c>
      <c r="AM518" s="5">
        <v>132</v>
      </c>
      <c r="AN518" s="5">
        <v>0</v>
      </c>
      <c r="AO518" s="5">
        <v>0</v>
      </c>
      <c r="AP518" s="5">
        <v>119</v>
      </c>
      <c r="AQ518" s="5">
        <v>122</v>
      </c>
      <c r="AR518" s="5">
        <v>124</v>
      </c>
      <c r="AS518" s="5">
        <v>0</v>
      </c>
      <c r="AT518" s="5">
        <f t="shared" si="8"/>
        <v>143</v>
      </c>
      <c r="AU518">
        <v>15</v>
      </c>
      <c r="AV518">
        <v>3.2989125000000001E-2</v>
      </c>
      <c r="AW518">
        <v>0.49483687500000001</v>
      </c>
      <c r="AX518" s="11" t="s">
        <v>587</v>
      </c>
      <c r="AY518" t="s">
        <v>2000</v>
      </c>
    </row>
    <row r="519" spans="1:51" hidden="1" x14ac:dyDescent="0.25">
      <c r="A519" s="5" t="s">
        <v>37</v>
      </c>
      <c r="B519" s="5" t="s">
        <v>1982</v>
      </c>
      <c r="C519" s="5" t="s">
        <v>15</v>
      </c>
      <c r="D519" s="5"/>
      <c r="E519" s="5" t="s">
        <v>9835</v>
      </c>
      <c r="F519" s="5" t="s">
        <v>2004</v>
      </c>
      <c r="G519" s="6" t="s">
        <v>2005</v>
      </c>
      <c r="H519" s="5" t="s">
        <v>2006</v>
      </c>
      <c r="I519" s="5" t="s">
        <v>17</v>
      </c>
      <c r="J519" s="5" t="s">
        <v>1986</v>
      </c>
      <c r="K519" s="5" t="s">
        <v>2007</v>
      </c>
      <c r="L519" s="5" t="s">
        <v>2000</v>
      </c>
      <c r="M519" s="5">
        <v>619</v>
      </c>
      <c r="N519" s="5">
        <v>494</v>
      </c>
      <c r="O519" s="5">
        <v>18</v>
      </c>
      <c r="P519" s="5">
        <v>19</v>
      </c>
      <c r="Q519" s="5">
        <v>21</v>
      </c>
      <c r="R519" s="5">
        <v>18</v>
      </c>
      <c r="S519" s="5">
        <v>0</v>
      </c>
      <c r="T519" s="5">
        <v>0</v>
      </c>
      <c r="U519" s="5">
        <v>19</v>
      </c>
      <c r="V519" s="5">
        <v>23</v>
      </c>
      <c r="W519" s="5">
        <v>18</v>
      </c>
      <c r="X519" s="5">
        <v>22</v>
      </c>
      <c r="Y519" s="5">
        <v>18</v>
      </c>
      <c r="Z519" s="5">
        <v>0</v>
      </c>
      <c r="AA519" s="5">
        <v>0</v>
      </c>
      <c r="AB519" s="5">
        <v>23</v>
      </c>
      <c r="AC519" s="5">
        <v>20</v>
      </c>
      <c r="AD519" s="5">
        <v>26</v>
      </c>
      <c r="AE519" s="5">
        <v>18</v>
      </c>
      <c r="AF519" s="5">
        <v>21</v>
      </c>
      <c r="AG519" s="5">
        <v>0</v>
      </c>
      <c r="AH519" s="5">
        <v>0</v>
      </c>
      <c r="AI519" s="5">
        <v>18</v>
      </c>
      <c r="AJ519" s="6">
        <v>21</v>
      </c>
      <c r="AK519" s="5">
        <v>22</v>
      </c>
      <c r="AL519" s="5">
        <v>30</v>
      </c>
      <c r="AM519" s="5">
        <v>31</v>
      </c>
      <c r="AN519" s="5">
        <v>0</v>
      </c>
      <c r="AO519" s="5">
        <v>0</v>
      </c>
      <c r="AP519" s="5">
        <v>31</v>
      </c>
      <c r="AQ519" s="5">
        <v>30</v>
      </c>
      <c r="AR519" s="5">
        <v>27</v>
      </c>
      <c r="AS519" s="5">
        <v>0</v>
      </c>
      <c r="AT519" s="5">
        <f t="shared" si="8"/>
        <v>31</v>
      </c>
      <c r="AU519">
        <v>2</v>
      </c>
      <c r="AV519">
        <v>3.2858474999999998E-2</v>
      </c>
      <c r="AW519">
        <v>6.5716949999999996E-2</v>
      </c>
      <c r="AX519" s="11" t="s">
        <v>587</v>
      </c>
      <c r="AY519" t="s">
        <v>2000</v>
      </c>
    </row>
    <row r="520" spans="1:51" hidden="1" x14ac:dyDescent="0.25">
      <c r="A520" s="5" t="s">
        <v>37</v>
      </c>
      <c r="B520" s="5" t="s">
        <v>1982</v>
      </c>
      <c r="C520" s="5" t="s">
        <v>15</v>
      </c>
      <c r="D520" s="5"/>
      <c r="E520" s="5" t="s">
        <v>9835</v>
      </c>
      <c r="F520" s="5" t="s">
        <v>2008</v>
      </c>
      <c r="G520" s="6" t="s">
        <v>2009</v>
      </c>
      <c r="H520" s="5" t="s">
        <v>2010</v>
      </c>
      <c r="I520" s="5" t="s">
        <v>17</v>
      </c>
      <c r="J520" s="5" t="s">
        <v>1986</v>
      </c>
      <c r="K520" s="5" t="s">
        <v>2007</v>
      </c>
      <c r="L520" s="5" t="s">
        <v>2000</v>
      </c>
      <c r="M520" s="5">
        <v>4510</v>
      </c>
      <c r="N520" s="5">
        <v>2946</v>
      </c>
      <c r="O520" s="5">
        <v>127</v>
      </c>
      <c r="P520" s="5">
        <v>129</v>
      </c>
      <c r="Q520" s="5">
        <v>130</v>
      </c>
      <c r="R520" s="5">
        <v>143</v>
      </c>
      <c r="S520" s="5">
        <v>0</v>
      </c>
      <c r="T520" s="5">
        <v>0</v>
      </c>
      <c r="U520" s="5">
        <v>139</v>
      </c>
      <c r="V520" s="5">
        <v>139</v>
      </c>
      <c r="W520" s="5">
        <v>133</v>
      </c>
      <c r="X520" s="5">
        <v>140</v>
      </c>
      <c r="Y520" s="5">
        <v>143</v>
      </c>
      <c r="Z520" s="5">
        <v>0</v>
      </c>
      <c r="AA520" s="5">
        <v>0</v>
      </c>
      <c r="AB520" s="5">
        <v>135</v>
      </c>
      <c r="AC520" s="5">
        <v>142</v>
      </c>
      <c r="AD520" s="5">
        <v>125</v>
      </c>
      <c r="AE520" s="5">
        <v>143</v>
      </c>
      <c r="AF520" s="5">
        <v>140</v>
      </c>
      <c r="AG520" s="5">
        <v>0</v>
      </c>
      <c r="AH520" s="5">
        <v>0</v>
      </c>
      <c r="AI520" s="5">
        <v>139</v>
      </c>
      <c r="AJ520" s="6">
        <v>141</v>
      </c>
      <c r="AK520" s="5">
        <v>129</v>
      </c>
      <c r="AL520" s="5">
        <v>132</v>
      </c>
      <c r="AM520" s="5">
        <v>132</v>
      </c>
      <c r="AN520" s="5">
        <v>0</v>
      </c>
      <c r="AO520" s="5">
        <v>0</v>
      </c>
      <c r="AP520" s="5">
        <v>119</v>
      </c>
      <c r="AQ520" s="5">
        <v>122</v>
      </c>
      <c r="AR520" s="5">
        <v>124</v>
      </c>
      <c r="AS520" s="5">
        <v>0</v>
      </c>
      <c r="AT520" s="5">
        <f t="shared" si="8"/>
        <v>143</v>
      </c>
      <c r="AU520">
        <v>8</v>
      </c>
      <c r="AV520">
        <v>3.2989125000000001E-2</v>
      </c>
      <c r="AW520">
        <v>0.26391300000000001</v>
      </c>
      <c r="AX520" s="11" t="s">
        <v>587</v>
      </c>
      <c r="AY520" t="s">
        <v>2000</v>
      </c>
    </row>
    <row r="521" spans="1:51" hidden="1" x14ac:dyDescent="0.25">
      <c r="A521" s="5" t="s">
        <v>37</v>
      </c>
      <c r="B521" s="5" t="s">
        <v>23</v>
      </c>
      <c r="C521" s="5" t="s">
        <v>15</v>
      </c>
      <c r="D521" s="5" t="s">
        <v>394</v>
      </c>
      <c r="E521" s="5" t="s">
        <v>9836</v>
      </c>
      <c r="F521" s="5" t="s">
        <v>2011</v>
      </c>
      <c r="G521" s="6" t="s">
        <v>2012</v>
      </c>
      <c r="H521" s="5" t="s">
        <v>2013</v>
      </c>
      <c r="I521" s="5" t="s">
        <v>16</v>
      </c>
      <c r="J521" s="5" t="s">
        <v>24</v>
      </c>
      <c r="K521" s="5" t="s">
        <v>2014</v>
      </c>
      <c r="L521" s="5" t="s">
        <v>2015</v>
      </c>
      <c r="M521" s="5">
        <v>480</v>
      </c>
      <c r="N521" s="5">
        <v>289</v>
      </c>
      <c r="O521" s="5">
        <v>12</v>
      </c>
      <c r="P521" s="5">
        <v>12</v>
      </c>
      <c r="Q521" s="5">
        <v>13</v>
      </c>
      <c r="R521" s="5">
        <v>13</v>
      </c>
      <c r="S521" s="5">
        <v>0</v>
      </c>
      <c r="T521" s="5">
        <v>0</v>
      </c>
      <c r="U521" s="5">
        <v>13</v>
      </c>
      <c r="V521" s="5">
        <v>14</v>
      </c>
      <c r="W521" s="5">
        <v>13</v>
      </c>
      <c r="X521" s="5">
        <v>14</v>
      </c>
      <c r="Y521" s="5">
        <v>13</v>
      </c>
      <c r="Z521" s="5">
        <v>0</v>
      </c>
      <c r="AA521" s="5">
        <v>0</v>
      </c>
      <c r="AB521" s="5">
        <v>13</v>
      </c>
      <c r="AC521" s="5">
        <v>14</v>
      </c>
      <c r="AD521" s="5">
        <v>13</v>
      </c>
      <c r="AE521" s="5">
        <v>13</v>
      </c>
      <c r="AF521" s="5">
        <v>13</v>
      </c>
      <c r="AG521" s="5">
        <v>0</v>
      </c>
      <c r="AH521" s="5">
        <v>0</v>
      </c>
      <c r="AI521" s="5">
        <v>12</v>
      </c>
      <c r="AJ521" s="6">
        <v>14</v>
      </c>
      <c r="AK521" s="5">
        <v>13</v>
      </c>
      <c r="AL521" s="5">
        <v>14</v>
      </c>
      <c r="AM521" s="5">
        <v>14</v>
      </c>
      <c r="AN521" s="5">
        <v>0</v>
      </c>
      <c r="AO521" s="5">
        <v>0</v>
      </c>
      <c r="AP521" s="5">
        <v>13</v>
      </c>
      <c r="AQ521" s="5">
        <v>13</v>
      </c>
      <c r="AR521" s="5">
        <v>13</v>
      </c>
      <c r="AS521" s="5">
        <v>0</v>
      </c>
      <c r="AT521" s="5">
        <f t="shared" si="8"/>
        <v>14</v>
      </c>
      <c r="AU521">
        <v>3</v>
      </c>
      <c r="AV521">
        <v>8.5291000000000006E-2</v>
      </c>
      <c r="AW521">
        <v>0.25587300000000002</v>
      </c>
      <c r="AX521" s="11" t="s">
        <v>10048</v>
      </c>
      <c r="AY521" t="s">
        <v>2015</v>
      </c>
    </row>
    <row r="522" spans="1:51" hidden="1" x14ac:dyDescent="0.25">
      <c r="A522" s="5" t="s">
        <v>37</v>
      </c>
      <c r="B522" s="5" t="s">
        <v>23</v>
      </c>
      <c r="C522" s="5" t="s">
        <v>15</v>
      </c>
      <c r="D522" s="5" t="s">
        <v>394</v>
      </c>
      <c r="E522" s="5" t="s">
        <v>9836</v>
      </c>
      <c r="F522" s="5" t="s">
        <v>2016</v>
      </c>
      <c r="G522" s="6" t="s">
        <v>2017</v>
      </c>
      <c r="H522" s="5" t="s">
        <v>2018</v>
      </c>
      <c r="I522" s="5" t="s">
        <v>16</v>
      </c>
      <c r="J522" s="5" t="s">
        <v>24</v>
      </c>
      <c r="K522" s="5" t="s">
        <v>2014</v>
      </c>
      <c r="L522" s="5" t="s">
        <v>2015</v>
      </c>
      <c r="M522" s="5">
        <v>466</v>
      </c>
      <c r="N522" s="5">
        <v>1119</v>
      </c>
      <c r="O522" s="5">
        <v>50</v>
      </c>
      <c r="P522" s="5">
        <v>50</v>
      </c>
      <c r="Q522" s="5">
        <v>51</v>
      </c>
      <c r="R522" s="5">
        <v>55</v>
      </c>
      <c r="S522" s="5">
        <v>0</v>
      </c>
      <c r="T522" s="5">
        <v>0</v>
      </c>
      <c r="U522" s="5">
        <v>53</v>
      </c>
      <c r="V522" s="5">
        <v>58</v>
      </c>
      <c r="W522" s="5">
        <v>52</v>
      </c>
      <c r="X522" s="5">
        <v>55</v>
      </c>
      <c r="Y522" s="5">
        <v>53</v>
      </c>
      <c r="Z522" s="5">
        <v>0</v>
      </c>
      <c r="AA522" s="5">
        <v>0</v>
      </c>
      <c r="AB522" s="5">
        <v>56</v>
      </c>
      <c r="AC522" s="5">
        <v>54</v>
      </c>
      <c r="AD522" s="5">
        <v>48</v>
      </c>
      <c r="AE522" s="5">
        <v>57</v>
      </c>
      <c r="AF522" s="5">
        <v>55</v>
      </c>
      <c r="AG522" s="5">
        <v>0</v>
      </c>
      <c r="AH522" s="5">
        <v>0</v>
      </c>
      <c r="AI522" s="5">
        <v>54</v>
      </c>
      <c r="AJ522" s="6">
        <v>54</v>
      </c>
      <c r="AK522" s="5">
        <v>53</v>
      </c>
      <c r="AL522" s="5">
        <v>45</v>
      </c>
      <c r="AM522" s="5">
        <v>44</v>
      </c>
      <c r="AN522" s="5">
        <v>0</v>
      </c>
      <c r="AO522" s="5">
        <v>0</v>
      </c>
      <c r="AP522" s="5">
        <v>45</v>
      </c>
      <c r="AQ522" s="5">
        <v>40</v>
      </c>
      <c r="AR522" s="5">
        <v>37</v>
      </c>
      <c r="AS522" s="5">
        <v>0</v>
      </c>
      <c r="AT522" s="5">
        <f t="shared" si="8"/>
        <v>58</v>
      </c>
      <c r="AU522">
        <v>9</v>
      </c>
      <c r="AV522">
        <v>8.5291000000000006E-2</v>
      </c>
      <c r="AW522">
        <v>0.76761900000000005</v>
      </c>
      <c r="AX522" s="11" t="s">
        <v>10048</v>
      </c>
      <c r="AY522" t="s">
        <v>2015</v>
      </c>
    </row>
    <row r="523" spans="1:51" hidden="1" x14ac:dyDescent="0.25">
      <c r="A523" s="5" t="s">
        <v>37</v>
      </c>
      <c r="B523" s="5" t="s">
        <v>23</v>
      </c>
      <c r="C523" s="5" t="s">
        <v>15</v>
      </c>
      <c r="D523" s="5" t="s">
        <v>394</v>
      </c>
      <c r="E523" s="5" t="s">
        <v>9836</v>
      </c>
      <c r="F523" s="5" t="s">
        <v>2019</v>
      </c>
      <c r="G523" s="6" t="s">
        <v>2020</v>
      </c>
      <c r="H523" s="5" t="s">
        <v>2021</v>
      </c>
      <c r="I523" s="5" t="s">
        <v>16</v>
      </c>
      <c r="J523" s="5" t="s">
        <v>24</v>
      </c>
      <c r="K523" s="5" t="s">
        <v>2014</v>
      </c>
      <c r="L523" s="5" t="s">
        <v>2022</v>
      </c>
      <c r="M523" s="5">
        <v>10</v>
      </c>
      <c r="N523" s="5">
        <v>4</v>
      </c>
      <c r="O523" s="5">
        <v>0</v>
      </c>
      <c r="P523" s="5">
        <v>0</v>
      </c>
      <c r="Q523" s="5">
        <v>1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1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1</v>
      </c>
      <c r="AG523" s="5">
        <v>0</v>
      </c>
      <c r="AH523" s="5">
        <v>0</v>
      </c>
      <c r="AI523" s="5">
        <v>0</v>
      </c>
      <c r="AJ523" s="6">
        <v>0</v>
      </c>
      <c r="AK523" s="5">
        <v>0</v>
      </c>
      <c r="AL523" s="5">
        <v>0</v>
      </c>
      <c r="AM523" s="5">
        <v>1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f t="shared" si="8"/>
        <v>1</v>
      </c>
      <c r="AU523">
        <v>0</v>
      </c>
      <c r="AV523">
        <v>8.5291000000000006E-2</v>
      </c>
      <c r="AW523">
        <v>0</v>
      </c>
      <c r="AX523" s="11" t="s">
        <v>10048</v>
      </c>
      <c r="AY523" t="s">
        <v>2022</v>
      </c>
    </row>
    <row r="524" spans="1:51" hidden="1" x14ac:dyDescent="0.25">
      <c r="A524" s="5" t="s">
        <v>37</v>
      </c>
      <c r="B524" s="5" t="s">
        <v>23</v>
      </c>
      <c r="C524" s="5" t="s">
        <v>15</v>
      </c>
      <c r="D524" s="5" t="s">
        <v>394</v>
      </c>
      <c r="E524" s="5" t="s">
        <v>9836</v>
      </c>
      <c r="F524" s="5" t="s">
        <v>2023</v>
      </c>
      <c r="G524" s="6" t="s">
        <v>2024</v>
      </c>
      <c r="H524" s="5" t="s">
        <v>2025</v>
      </c>
      <c r="I524" s="5" t="s">
        <v>16</v>
      </c>
      <c r="J524" s="5" t="s">
        <v>24</v>
      </c>
      <c r="K524" s="5" t="s">
        <v>2014</v>
      </c>
      <c r="L524" s="5" t="s">
        <v>2015</v>
      </c>
      <c r="M524" s="5">
        <v>416</v>
      </c>
      <c r="N524" s="5">
        <v>288</v>
      </c>
      <c r="O524" s="5">
        <v>11</v>
      </c>
      <c r="P524" s="5">
        <v>15</v>
      </c>
      <c r="Q524" s="5">
        <v>10</v>
      </c>
      <c r="R524" s="5">
        <v>17</v>
      </c>
      <c r="S524" s="5">
        <v>0</v>
      </c>
      <c r="T524" s="5">
        <v>0</v>
      </c>
      <c r="U524" s="5">
        <v>13</v>
      </c>
      <c r="V524" s="5">
        <v>13</v>
      </c>
      <c r="W524" s="5">
        <v>11</v>
      </c>
      <c r="X524" s="5">
        <v>16</v>
      </c>
      <c r="Y524" s="5">
        <v>12</v>
      </c>
      <c r="Z524" s="5">
        <v>0</v>
      </c>
      <c r="AA524" s="5">
        <v>0</v>
      </c>
      <c r="AB524" s="5">
        <v>13</v>
      </c>
      <c r="AC524" s="5">
        <v>14</v>
      </c>
      <c r="AD524" s="5">
        <v>13</v>
      </c>
      <c r="AE524" s="5">
        <v>14</v>
      </c>
      <c r="AF524" s="5">
        <v>12</v>
      </c>
      <c r="AG524" s="5">
        <v>0</v>
      </c>
      <c r="AH524" s="5">
        <v>0</v>
      </c>
      <c r="AI524" s="5">
        <v>14</v>
      </c>
      <c r="AJ524" s="6">
        <v>13</v>
      </c>
      <c r="AK524" s="5">
        <v>13</v>
      </c>
      <c r="AL524" s="5">
        <v>12</v>
      </c>
      <c r="AM524" s="5">
        <v>16</v>
      </c>
      <c r="AN524" s="5">
        <v>0</v>
      </c>
      <c r="AO524" s="5">
        <v>0</v>
      </c>
      <c r="AP524" s="5">
        <v>10</v>
      </c>
      <c r="AQ524" s="5">
        <v>14</v>
      </c>
      <c r="AR524" s="5">
        <v>12</v>
      </c>
      <c r="AS524" s="5">
        <v>0</v>
      </c>
      <c r="AT524" s="5">
        <f t="shared" si="8"/>
        <v>17</v>
      </c>
      <c r="AU524">
        <v>3</v>
      </c>
      <c r="AV524">
        <v>8.5291000000000006E-2</v>
      </c>
      <c r="AW524">
        <v>0.25587300000000002</v>
      </c>
      <c r="AX524" s="11" t="s">
        <v>10048</v>
      </c>
      <c r="AY524" t="s">
        <v>2015</v>
      </c>
    </row>
    <row r="525" spans="1:51" hidden="1" x14ac:dyDescent="0.25">
      <c r="A525" s="5" t="s">
        <v>37</v>
      </c>
      <c r="B525" s="5" t="s">
        <v>23</v>
      </c>
      <c r="C525" s="5" t="s">
        <v>15</v>
      </c>
      <c r="D525" s="5" t="s">
        <v>394</v>
      </c>
      <c r="E525" s="5" t="s">
        <v>9836</v>
      </c>
      <c r="F525" s="5" t="s">
        <v>2026</v>
      </c>
      <c r="G525" s="6" t="s">
        <v>2027</v>
      </c>
      <c r="H525" s="5" t="s">
        <v>2028</v>
      </c>
      <c r="I525" s="5" t="s">
        <v>16</v>
      </c>
      <c r="J525" s="5" t="s">
        <v>24</v>
      </c>
      <c r="K525" s="5" t="s">
        <v>2014</v>
      </c>
      <c r="L525" s="5" t="s">
        <v>2029</v>
      </c>
      <c r="M525" s="5">
        <v>0</v>
      </c>
      <c r="N525" s="5">
        <v>53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6">
        <v>0</v>
      </c>
      <c r="AK525" s="5">
        <v>0</v>
      </c>
      <c r="AL525" s="5">
        <v>11</v>
      </c>
      <c r="AM525" s="5">
        <v>11</v>
      </c>
      <c r="AN525" s="5">
        <v>0</v>
      </c>
      <c r="AO525" s="5">
        <v>0</v>
      </c>
      <c r="AP525" s="5">
        <v>8</v>
      </c>
      <c r="AQ525" s="5">
        <v>11</v>
      </c>
      <c r="AR525" s="5">
        <v>12</v>
      </c>
      <c r="AS525" s="5">
        <v>0</v>
      </c>
      <c r="AT525" s="5">
        <f t="shared" si="8"/>
        <v>12</v>
      </c>
      <c r="AU525">
        <v>0</v>
      </c>
      <c r="AV525">
        <v>8.5291000000000006E-2</v>
      </c>
      <c r="AW525">
        <v>0</v>
      </c>
      <c r="AX525" s="11" t="s">
        <v>10048</v>
      </c>
      <c r="AY525" t="s">
        <v>2029</v>
      </c>
    </row>
    <row r="526" spans="1:51" hidden="1" x14ac:dyDescent="0.25">
      <c r="A526" s="5" t="s">
        <v>37</v>
      </c>
      <c r="B526" s="5" t="s">
        <v>23</v>
      </c>
      <c r="C526" s="5" t="s">
        <v>15</v>
      </c>
      <c r="D526" s="5" t="s">
        <v>394</v>
      </c>
      <c r="E526" s="5" t="s">
        <v>9836</v>
      </c>
      <c r="F526" s="5" t="s">
        <v>2030</v>
      </c>
      <c r="G526" s="6" t="s">
        <v>2031</v>
      </c>
      <c r="H526" s="5" t="s">
        <v>2032</v>
      </c>
      <c r="I526" s="5" t="s">
        <v>16</v>
      </c>
      <c r="J526" s="5" t="s">
        <v>24</v>
      </c>
      <c r="K526" s="5" t="s">
        <v>2014</v>
      </c>
      <c r="L526" s="5" t="s">
        <v>2015</v>
      </c>
      <c r="M526" s="5">
        <v>234</v>
      </c>
      <c r="N526" s="5">
        <v>396</v>
      </c>
      <c r="O526" s="5">
        <v>13</v>
      </c>
      <c r="P526" s="5">
        <v>17</v>
      </c>
      <c r="Q526" s="5">
        <v>20</v>
      </c>
      <c r="R526" s="5">
        <v>18</v>
      </c>
      <c r="S526" s="5">
        <v>0</v>
      </c>
      <c r="T526" s="5">
        <v>0</v>
      </c>
      <c r="U526" s="5">
        <v>17</v>
      </c>
      <c r="V526" s="5">
        <v>19</v>
      </c>
      <c r="W526" s="5">
        <v>15</v>
      </c>
      <c r="X526" s="5">
        <v>19</v>
      </c>
      <c r="Y526" s="5">
        <v>19</v>
      </c>
      <c r="Z526" s="5">
        <v>0</v>
      </c>
      <c r="AA526" s="5">
        <v>0</v>
      </c>
      <c r="AB526" s="5">
        <v>18</v>
      </c>
      <c r="AC526" s="5">
        <v>19</v>
      </c>
      <c r="AD526" s="5">
        <v>18</v>
      </c>
      <c r="AE526" s="5">
        <v>17</v>
      </c>
      <c r="AF526" s="5">
        <v>19</v>
      </c>
      <c r="AG526" s="5">
        <v>0</v>
      </c>
      <c r="AH526" s="5">
        <v>0</v>
      </c>
      <c r="AI526" s="5">
        <v>16</v>
      </c>
      <c r="AJ526" s="6">
        <v>20</v>
      </c>
      <c r="AK526" s="5">
        <v>18</v>
      </c>
      <c r="AL526" s="5">
        <v>17</v>
      </c>
      <c r="AM526" s="5">
        <v>20</v>
      </c>
      <c r="AN526" s="5">
        <v>0</v>
      </c>
      <c r="AO526" s="5">
        <v>0</v>
      </c>
      <c r="AP526" s="5">
        <v>16</v>
      </c>
      <c r="AQ526" s="5">
        <v>16</v>
      </c>
      <c r="AR526" s="5">
        <v>25</v>
      </c>
      <c r="AS526" s="5">
        <v>0</v>
      </c>
      <c r="AT526" s="5">
        <f t="shared" si="8"/>
        <v>25</v>
      </c>
      <c r="AU526">
        <v>4</v>
      </c>
      <c r="AV526">
        <v>8.5291000000000006E-2</v>
      </c>
      <c r="AW526">
        <v>0.34116400000000002</v>
      </c>
      <c r="AX526" s="11" t="s">
        <v>10048</v>
      </c>
      <c r="AY526" t="s">
        <v>2015</v>
      </c>
    </row>
    <row r="527" spans="1:51" hidden="1" x14ac:dyDescent="0.25">
      <c r="A527" s="5" t="s">
        <v>37</v>
      </c>
      <c r="B527" s="5" t="s">
        <v>23</v>
      </c>
      <c r="C527" s="5" t="s">
        <v>15</v>
      </c>
      <c r="D527" s="5" t="s">
        <v>394</v>
      </c>
      <c r="E527" s="5" t="s">
        <v>9836</v>
      </c>
      <c r="F527" s="5" t="s">
        <v>2033</v>
      </c>
      <c r="G527" s="6" t="s">
        <v>2034</v>
      </c>
      <c r="H527" s="5" t="s">
        <v>2035</v>
      </c>
      <c r="I527" s="5" t="s">
        <v>16</v>
      </c>
      <c r="J527" s="5" t="s">
        <v>24</v>
      </c>
      <c r="K527" s="5" t="s">
        <v>2014</v>
      </c>
      <c r="L527" s="5" t="s">
        <v>2015</v>
      </c>
      <c r="M527" s="5">
        <v>404</v>
      </c>
      <c r="N527" s="5">
        <v>268</v>
      </c>
      <c r="O527" s="5">
        <v>13</v>
      </c>
      <c r="P527" s="5">
        <v>12</v>
      </c>
      <c r="Q527" s="5">
        <v>14</v>
      </c>
      <c r="R527" s="5">
        <v>12</v>
      </c>
      <c r="S527" s="5">
        <v>0</v>
      </c>
      <c r="T527" s="5">
        <v>0</v>
      </c>
      <c r="U527" s="5">
        <v>12</v>
      </c>
      <c r="V527" s="5">
        <v>14</v>
      </c>
      <c r="W527" s="5">
        <v>14</v>
      </c>
      <c r="X527" s="5">
        <v>11</v>
      </c>
      <c r="Y527" s="5">
        <v>14</v>
      </c>
      <c r="Z527" s="5">
        <v>0</v>
      </c>
      <c r="AA527" s="5">
        <v>0</v>
      </c>
      <c r="AB527" s="5">
        <v>12</v>
      </c>
      <c r="AC527" s="5">
        <v>13</v>
      </c>
      <c r="AD527" s="5">
        <v>14</v>
      </c>
      <c r="AE527" s="5">
        <v>12</v>
      </c>
      <c r="AF527" s="5">
        <v>12</v>
      </c>
      <c r="AG527" s="5">
        <v>0</v>
      </c>
      <c r="AH527" s="5">
        <v>0</v>
      </c>
      <c r="AI527" s="5">
        <v>13</v>
      </c>
      <c r="AJ527" s="6">
        <v>13</v>
      </c>
      <c r="AK527" s="5">
        <v>14</v>
      </c>
      <c r="AL527" s="5">
        <v>12</v>
      </c>
      <c r="AM527" s="5">
        <v>12</v>
      </c>
      <c r="AN527" s="5">
        <v>0</v>
      </c>
      <c r="AO527" s="5">
        <v>0</v>
      </c>
      <c r="AP527" s="5">
        <v>13</v>
      </c>
      <c r="AQ527" s="5">
        <v>12</v>
      </c>
      <c r="AR527" s="5">
        <v>0</v>
      </c>
      <c r="AS527" s="5">
        <v>0</v>
      </c>
      <c r="AT527" s="5">
        <f t="shared" si="8"/>
        <v>14</v>
      </c>
      <c r="AU527">
        <v>3</v>
      </c>
      <c r="AV527">
        <v>8.5291000000000006E-2</v>
      </c>
      <c r="AW527">
        <v>0.25587300000000002</v>
      </c>
      <c r="AX527" s="11" t="s">
        <v>10048</v>
      </c>
      <c r="AY527" t="s">
        <v>2015</v>
      </c>
    </row>
    <row r="528" spans="1:51" hidden="1" x14ac:dyDescent="0.25">
      <c r="A528" s="5" t="s">
        <v>37</v>
      </c>
      <c r="B528" s="5" t="s">
        <v>23</v>
      </c>
      <c r="C528" s="5" t="s">
        <v>15</v>
      </c>
      <c r="D528" s="5" t="s">
        <v>394</v>
      </c>
      <c r="E528" s="5" t="s">
        <v>9836</v>
      </c>
      <c r="F528" s="5" t="s">
        <v>2036</v>
      </c>
      <c r="G528" s="6" t="s">
        <v>2037</v>
      </c>
      <c r="H528" s="5" t="s">
        <v>2038</v>
      </c>
      <c r="I528" s="5" t="s">
        <v>16</v>
      </c>
      <c r="J528" s="5" t="s">
        <v>24</v>
      </c>
      <c r="K528" s="5" t="s">
        <v>2014</v>
      </c>
      <c r="L528" s="5" t="s">
        <v>2039</v>
      </c>
      <c r="M528" s="5">
        <v>224</v>
      </c>
      <c r="N528" s="5">
        <v>79</v>
      </c>
      <c r="O528" s="5">
        <v>3</v>
      </c>
      <c r="P528" s="5">
        <v>1</v>
      </c>
      <c r="Q528" s="5">
        <v>3</v>
      </c>
      <c r="R528" s="5">
        <v>7</v>
      </c>
      <c r="S528" s="5">
        <v>0</v>
      </c>
      <c r="T528" s="5">
        <v>0</v>
      </c>
      <c r="U528" s="5">
        <v>2</v>
      </c>
      <c r="V528" s="5">
        <v>9</v>
      </c>
      <c r="W528" s="5">
        <v>2</v>
      </c>
      <c r="X528" s="5">
        <v>2</v>
      </c>
      <c r="Y528" s="5">
        <v>3</v>
      </c>
      <c r="Z528" s="5">
        <v>0</v>
      </c>
      <c r="AA528" s="5">
        <v>0</v>
      </c>
      <c r="AB528" s="5">
        <v>2</v>
      </c>
      <c r="AC528" s="5">
        <v>3</v>
      </c>
      <c r="AD528" s="5">
        <v>8</v>
      </c>
      <c r="AE528" s="5">
        <v>2</v>
      </c>
      <c r="AF528" s="5">
        <v>2</v>
      </c>
      <c r="AG528" s="5">
        <v>0</v>
      </c>
      <c r="AH528" s="5">
        <v>0</v>
      </c>
      <c r="AI528" s="5">
        <v>3</v>
      </c>
      <c r="AJ528" s="6">
        <v>3</v>
      </c>
      <c r="AK528" s="5">
        <v>6</v>
      </c>
      <c r="AL528" s="5">
        <v>4</v>
      </c>
      <c r="AM528" s="5">
        <v>5</v>
      </c>
      <c r="AN528" s="5">
        <v>0</v>
      </c>
      <c r="AO528" s="5">
        <v>0</v>
      </c>
      <c r="AP528" s="5">
        <v>3</v>
      </c>
      <c r="AQ528" s="5">
        <v>2</v>
      </c>
      <c r="AR528" s="5">
        <v>4</v>
      </c>
      <c r="AS528" s="5">
        <v>0</v>
      </c>
      <c r="AT528" s="5">
        <f t="shared" si="8"/>
        <v>9</v>
      </c>
      <c r="AU528">
        <v>1</v>
      </c>
      <c r="AV528">
        <v>8.5291000000000006E-2</v>
      </c>
      <c r="AW528">
        <v>8.5291000000000006E-2</v>
      </c>
      <c r="AX528" s="11" t="s">
        <v>10048</v>
      </c>
      <c r="AY528" t="s">
        <v>2039</v>
      </c>
    </row>
    <row r="529" spans="1:51" hidden="1" x14ac:dyDescent="0.25">
      <c r="A529" s="5" t="s">
        <v>37</v>
      </c>
      <c r="B529" s="5" t="s">
        <v>23</v>
      </c>
      <c r="C529" s="5" t="s">
        <v>15</v>
      </c>
      <c r="D529" s="5" t="s">
        <v>394</v>
      </c>
      <c r="E529" s="5" t="s">
        <v>9836</v>
      </c>
      <c r="F529" s="5" t="s">
        <v>2040</v>
      </c>
      <c r="G529" s="6" t="s">
        <v>2041</v>
      </c>
      <c r="H529" s="5" t="s">
        <v>2042</v>
      </c>
      <c r="I529" s="5" t="s">
        <v>16</v>
      </c>
      <c r="J529" s="5" t="s">
        <v>24</v>
      </c>
      <c r="K529" s="5" t="s">
        <v>2014</v>
      </c>
      <c r="L529" s="5" t="s">
        <v>2043</v>
      </c>
      <c r="M529" s="5">
        <v>54</v>
      </c>
      <c r="N529" s="5">
        <v>8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1</v>
      </c>
      <c r="AD529" s="5">
        <v>4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6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3</v>
      </c>
      <c r="AQ529" s="5">
        <v>0</v>
      </c>
      <c r="AR529" s="5">
        <v>0</v>
      </c>
      <c r="AS529" s="5">
        <v>0</v>
      </c>
      <c r="AT529" s="5">
        <f t="shared" si="8"/>
        <v>4</v>
      </c>
      <c r="AU529">
        <v>0</v>
      </c>
      <c r="AV529">
        <v>8.5291000000000006E-2</v>
      </c>
      <c r="AW529">
        <v>0</v>
      </c>
      <c r="AX529" s="11" t="s">
        <v>10048</v>
      </c>
      <c r="AY529" t="s">
        <v>2043</v>
      </c>
    </row>
    <row r="530" spans="1:51" hidden="1" x14ac:dyDescent="0.25">
      <c r="A530" s="5" t="s">
        <v>37</v>
      </c>
      <c r="B530" s="5" t="s">
        <v>23</v>
      </c>
      <c r="C530" s="5" t="s">
        <v>15</v>
      </c>
      <c r="D530" s="5" t="s">
        <v>394</v>
      </c>
      <c r="E530" s="5" t="s">
        <v>9836</v>
      </c>
      <c r="F530" s="5" t="s">
        <v>2044</v>
      </c>
      <c r="G530" s="6" t="s">
        <v>2045</v>
      </c>
      <c r="H530" s="5" t="s">
        <v>2046</v>
      </c>
      <c r="I530" s="5" t="s">
        <v>16</v>
      </c>
      <c r="J530" s="5" t="s">
        <v>24</v>
      </c>
      <c r="K530" s="5" t="s">
        <v>2014</v>
      </c>
      <c r="L530" s="5" t="s">
        <v>2015</v>
      </c>
      <c r="M530" s="5">
        <v>2841</v>
      </c>
      <c r="N530" s="5">
        <v>936</v>
      </c>
      <c r="O530" s="5">
        <v>43</v>
      </c>
      <c r="P530" s="5">
        <v>41</v>
      </c>
      <c r="Q530" s="5">
        <v>39</v>
      </c>
      <c r="R530" s="5">
        <v>39</v>
      </c>
      <c r="S530" s="5">
        <v>0</v>
      </c>
      <c r="T530" s="5">
        <v>0</v>
      </c>
      <c r="U530" s="5">
        <v>48</v>
      </c>
      <c r="V530" s="5">
        <v>35</v>
      </c>
      <c r="W530" s="5">
        <v>44</v>
      </c>
      <c r="X530" s="5">
        <v>45</v>
      </c>
      <c r="Y530" s="5">
        <v>46</v>
      </c>
      <c r="Z530" s="5">
        <v>0</v>
      </c>
      <c r="AA530" s="5">
        <v>0</v>
      </c>
      <c r="AB530" s="5">
        <v>44</v>
      </c>
      <c r="AC530" s="5">
        <v>44</v>
      </c>
      <c r="AD530" s="5">
        <v>33</v>
      </c>
      <c r="AE530" s="5">
        <v>46</v>
      </c>
      <c r="AF530" s="5">
        <v>47</v>
      </c>
      <c r="AG530" s="5">
        <v>0</v>
      </c>
      <c r="AH530" s="5">
        <v>0</v>
      </c>
      <c r="AI530" s="5">
        <v>45</v>
      </c>
      <c r="AJ530" s="6">
        <v>45</v>
      </c>
      <c r="AK530" s="5">
        <v>34</v>
      </c>
      <c r="AL530" s="5">
        <v>47</v>
      </c>
      <c r="AM530" s="5">
        <v>40</v>
      </c>
      <c r="AN530" s="5">
        <v>0</v>
      </c>
      <c r="AO530" s="5">
        <v>0</v>
      </c>
      <c r="AP530" s="5">
        <v>39</v>
      </c>
      <c r="AQ530" s="5">
        <v>44</v>
      </c>
      <c r="AR530" s="5">
        <v>48</v>
      </c>
      <c r="AS530" s="5">
        <v>0</v>
      </c>
      <c r="AT530" s="5">
        <f t="shared" si="8"/>
        <v>48</v>
      </c>
      <c r="AU530">
        <v>8</v>
      </c>
      <c r="AV530">
        <v>8.5291000000000006E-2</v>
      </c>
      <c r="AW530">
        <v>0.68232800000000005</v>
      </c>
      <c r="AX530" s="11" t="s">
        <v>10048</v>
      </c>
      <c r="AY530" t="s">
        <v>2015</v>
      </c>
    </row>
    <row r="531" spans="1:51" hidden="1" x14ac:dyDescent="0.25">
      <c r="A531" s="5" t="s">
        <v>37</v>
      </c>
      <c r="B531" s="5" t="s">
        <v>23</v>
      </c>
      <c r="C531" s="5" t="s">
        <v>15</v>
      </c>
      <c r="D531" s="5" t="s">
        <v>394</v>
      </c>
      <c r="E531" s="5" t="s">
        <v>9836</v>
      </c>
      <c r="F531" s="5" t="s">
        <v>2047</v>
      </c>
      <c r="G531" s="6" t="s">
        <v>2048</v>
      </c>
      <c r="H531" s="5" t="s">
        <v>2049</v>
      </c>
      <c r="I531" s="5" t="s">
        <v>16</v>
      </c>
      <c r="J531" s="5" t="s">
        <v>24</v>
      </c>
      <c r="K531" s="5" t="s">
        <v>2014</v>
      </c>
      <c r="L531" s="5" t="s">
        <v>2015</v>
      </c>
      <c r="M531" s="5">
        <v>1044</v>
      </c>
      <c r="N531" s="5">
        <v>1868</v>
      </c>
      <c r="O531" s="5">
        <v>78</v>
      </c>
      <c r="P531" s="5">
        <v>82</v>
      </c>
      <c r="Q531" s="5">
        <v>79</v>
      </c>
      <c r="R531" s="5">
        <v>89</v>
      </c>
      <c r="S531" s="5">
        <v>0</v>
      </c>
      <c r="T531" s="5">
        <v>0</v>
      </c>
      <c r="U531" s="5">
        <v>86</v>
      </c>
      <c r="V531" s="5">
        <v>88</v>
      </c>
      <c r="W531" s="5">
        <v>82</v>
      </c>
      <c r="X531" s="5">
        <v>87</v>
      </c>
      <c r="Y531" s="5">
        <v>87</v>
      </c>
      <c r="Z531" s="5">
        <v>0</v>
      </c>
      <c r="AA531" s="5">
        <v>0</v>
      </c>
      <c r="AB531" s="5">
        <v>86</v>
      </c>
      <c r="AC531" s="5">
        <v>87</v>
      </c>
      <c r="AD531" s="5">
        <v>84</v>
      </c>
      <c r="AE531" s="5">
        <v>88</v>
      </c>
      <c r="AF531" s="5">
        <v>88</v>
      </c>
      <c r="AG531" s="5">
        <v>0</v>
      </c>
      <c r="AH531" s="5">
        <v>0</v>
      </c>
      <c r="AI531" s="5">
        <v>86</v>
      </c>
      <c r="AJ531" s="6">
        <v>88</v>
      </c>
      <c r="AK531" s="5">
        <v>83</v>
      </c>
      <c r="AL531" s="5">
        <v>88</v>
      </c>
      <c r="AM531" s="5">
        <v>86</v>
      </c>
      <c r="AN531" s="5">
        <v>0</v>
      </c>
      <c r="AO531" s="5">
        <v>0</v>
      </c>
      <c r="AP531" s="5">
        <v>82</v>
      </c>
      <c r="AQ531" s="5">
        <v>80</v>
      </c>
      <c r="AR531" s="5">
        <v>84</v>
      </c>
      <c r="AS531" s="5">
        <v>0</v>
      </c>
      <c r="AT531" s="5">
        <f t="shared" si="8"/>
        <v>89</v>
      </c>
      <c r="AU531">
        <v>15</v>
      </c>
      <c r="AV531">
        <v>6.4641599999999994E-2</v>
      </c>
      <c r="AW531">
        <v>0.96962399999999993</v>
      </c>
      <c r="AX531" s="11" t="s">
        <v>10048</v>
      </c>
      <c r="AY531" t="s">
        <v>2015</v>
      </c>
    </row>
    <row r="532" spans="1:51" hidden="1" x14ac:dyDescent="0.25">
      <c r="A532" s="5" t="s">
        <v>37</v>
      </c>
      <c r="B532" s="5" t="s">
        <v>23</v>
      </c>
      <c r="C532" s="5" t="s">
        <v>15</v>
      </c>
      <c r="D532" s="5" t="s">
        <v>394</v>
      </c>
      <c r="E532" s="5" t="s">
        <v>9836</v>
      </c>
      <c r="F532" s="5" t="s">
        <v>2050</v>
      </c>
      <c r="G532" s="6" t="s">
        <v>2051</v>
      </c>
      <c r="H532" s="5" t="s">
        <v>2052</v>
      </c>
      <c r="I532" s="5" t="s">
        <v>16</v>
      </c>
      <c r="J532" s="5" t="s">
        <v>24</v>
      </c>
      <c r="K532" s="5" t="s">
        <v>2014</v>
      </c>
      <c r="L532" s="5" t="s">
        <v>2015</v>
      </c>
      <c r="M532" s="5">
        <v>2514</v>
      </c>
      <c r="N532" s="5">
        <v>3445</v>
      </c>
      <c r="O532" s="5">
        <v>146</v>
      </c>
      <c r="P532" s="5">
        <v>147</v>
      </c>
      <c r="Q532" s="5">
        <v>151</v>
      </c>
      <c r="R532" s="5">
        <v>162</v>
      </c>
      <c r="S532" s="5">
        <v>0</v>
      </c>
      <c r="T532" s="5">
        <v>0</v>
      </c>
      <c r="U532" s="5">
        <v>159</v>
      </c>
      <c r="V532" s="5">
        <v>162</v>
      </c>
      <c r="W532" s="5">
        <v>151</v>
      </c>
      <c r="X532" s="5">
        <v>162</v>
      </c>
      <c r="Y532" s="5">
        <v>164</v>
      </c>
      <c r="Z532" s="5">
        <v>0</v>
      </c>
      <c r="AA532" s="5">
        <v>0</v>
      </c>
      <c r="AB532" s="5">
        <v>158</v>
      </c>
      <c r="AC532" s="5">
        <v>160</v>
      </c>
      <c r="AD532" s="5">
        <v>149</v>
      </c>
      <c r="AE532" s="5">
        <v>161</v>
      </c>
      <c r="AF532" s="5">
        <v>162</v>
      </c>
      <c r="AG532" s="5">
        <v>0</v>
      </c>
      <c r="AH532" s="5">
        <v>0</v>
      </c>
      <c r="AI532" s="5">
        <v>160</v>
      </c>
      <c r="AJ532" s="6">
        <v>163</v>
      </c>
      <c r="AK532" s="5">
        <v>151</v>
      </c>
      <c r="AL532" s="5">
        <v>163</v>
      </c>
      <c r="AM532" s="5">
        <v>163</v>
      </c>
      <c r="AN532" s="5">
        <v>0</v>
      </c>
      <c r="AO532" s="5">
        <v>0</v>
      </c>
      <c r="AP532" s="5">
        <v>146</v>
      </c>
      <c r="AQ532" s="5">
        <v>153</v>
      </c>
      <c r="AR532" s="5">
        <v>152</v>
      </c>
      <c r="AS532" s="5">
        <v>0</v>
      </c>
      <c r="AT532" s="5">
        <f t="shared" si="8"/>
        <v>164</v>
      </c>
      <c r="AU532">
        <v>28</v>
      </c>
      <c r="AV532">
        <v>6.4641599999999994E-2</v>
      </c>
      <c r="AW532">
        <v>1.8099647999999999</v>
      </c>
      <c r="AX532" s="11" t="s">
        <v>10048</v>
      </c>
      <c r="AY532" t="s">
        <v>2015</v>
      </c>
    </row>
    <row r="533" spans="1:51" hidden="1" x14ac:dyDescent="0.25">
      <c r="A533" s="5" t="s">
        <v>37</v>
      </c>
      <c r="B533" s="5" t="s">
        <v>23</v>
      </c>
      <c r="C533" s="5" t="s">
        <v>15</v>
      </c>
      <c r="D533" s="5" t="s">
        <v>394</v>
      </c>
      <c r="E533" s="5" t="s">
        <v>9836</v>
      </c>
      <c r="F533" s="5" t="s">
        <v>2053</v>
      </c>
      <c r="G533" s="6" t="s">
        <v>2054</v>
      </c>
      <c r="H533" s="5" t="s">
        <v>2055</v>
      </c>
      <c r="I533" s="5" t="s">
        <v>16</v>
      </c>
      <c r="J533" s="5" t="s">
        <v>24</v>
      </c>
      <c r="K533" s="5" t="s">
        <v>2014</v>
      </c>
      <c r="L533" s="5" t="s">
        <v>2015</v>
      </c>
      <c r="M533" s="5">
        <v>44</v>
      </c>
      <c r="N533" s="5">
        <v>76</v>
      </c>
      <c r="O533" s="5">
        <v>4</v>
      </c>
      <c r="P533" s="5">
        <v>3</v>
      </c>
      <c r="Q533" s="5">
        <v>4</v>
      </c>
      <c r="R533" s="5">
        <v>3</v>
      </c>
      <c r="S533" s="5">
        <v>0</v>
      </c>
      <c r="T533" s="5">
        <v>0</v>
      </c>
      <c r="U533" s="5">
        <v>4</v>
      </c>
      <c r="V533" s="5">
        <v>2</v>
      </c>
      <c r="W533" s="5">
        <v>4</v>
      </c>
      <c r="X533" s="5">
        <v>3</v>
      </c>
      <c r="Y533" s="5">
        <v>5</v>
      </c>
      <c r="Z533" s="5">
        <v>0</v>
      </c>
      <c r="AA533" s="5">
        <v>0</v>
      </c>
      <c r="AB533" s="5">
        <v>2</v>
      </c>
      <c r="AC533" s="5">
        <v>4</v>
      </c>
      <c r="AD533" s="5">
        <v>3</v>
      </c>
      <c r="AE533" s="5">
        <v>3</v>
      </c>
      <c r="AF533" s="5">
        <v>5</v>
      </c>
      <c r="AG533" s="5">
        <v>0</v>
      </c>
      <c r="AH533" s="5">
        <v>0</v>
      </c>
      <c r="AI533" s="5">
        <v>3</v>
      </c>
      <c r="AJ533" s="6">
        <v>3</v>
      </c>
      <c r="AK533" s="5">
        <v>2</v>
      </c>
      <c r="AL533" s="5">
        <v>5</v>
      </c>
      <c r="AM533" s="5">
        <v>3</v>
      </c>
      <c r="AN533" s="5">
        <v>0</v>
      </c>
      <c r="AO533" s="5">
        <v>0</v>
      </c>
      <c r="AP533" s="5">
        <v>4</v>
      </c>
      <c r="AQ533" s="5">
        <v>3</v>
      </c>
      <c r="AR533" s="5">
        <v>4</v>
      </c>
      <c r="AS533" s="5">
        <v>0</v>
      </c>
      <c r="AT533" s="5">
        <f t="shared" si="8"/>
        <v>5</v>
      </c>
      <c r="AU533">
        <v>1</v>
      </c>
      <c r="AV533">
        <v>8.5291000000000006E-2</v>
      </c>
      <c r="AW533">
        <v>8.5291000000000006E-2</v>
      </c>
      <c r="AX533" s="11" t="s">
        <v>10048</v>
      </c>
      <c r="AY533" t="s">
        <v>2015</v>
      </c>
    </row>
    <row r="534" spans="1:51" hidden="1" x14ac:dyDescent="0.25">
      <c r="A534" s="5" t="s">
        <v>37</v>
      </c>
      <c r="B534" s="5" t="s">
        <v>23</v>
      </c>
      <c r="C534" s="5" t="s">
        <v>15</v>
      </c>
      <c r="D534" s="5" t="s">
        <v>394</v>
      </c>
      <c r="E534" s="5" t="s">
        <v>9836</v>
      </c>
      <c r="F534" s="5" t="s">
        <v>2056</v>
      </c>
      <c r="G534" s="6" t="s">
        <v>2057</v>
      </c>
      <c r="H534" s="5" t="s">
        <v>2058</v>
      </c>
      <c r="I534" s="5" t="s">
        <v>16</v>
      </c>
      <c r="J534" s="5" t="s">
        <v>24</v>
      </c>
      <c r="K534" s="5" t="s">
        <v>2014</v>
      </c>
      <c r="L534" s="5" t="s">
        <v>2039</v>
      </c>
      <c r="M534" s="5">
        <v>2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6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f t="shared" si="8"/>
        <v>0</v>
      </c>
      <c r="AU534">
        <v>0</v>
      </c>
      <c r="AV534">
        <v>8.5291000000000006E-2</v>
      </c>
      <c r="AW534">
        <v>0</v>
      </c>
      <c r="AX534" s="11" t="s">
        <v>10048</v>
      </c>
      <c r="AY534" t="s">
        <v>2039</v>
      </c>
    </row>
    <row r="535" spans="1:51" hidden="1" x14ac:dyDescent="0.25">
      <c r="A535" s="5" t="s">
        <v>37</v>
      </c>
      <c r="B535" s="5" t="s">
        <v>23</v>
      </c>
      <c r="C535" s="5" t="s">
        <v>15</v>
      </c>
      <c r="D535" s="5" t="s">
        <v>394</v>
      </c>
      <c r="E535" s="5" t="s">
        <v>9836</v>
      </c>
      <c r="F535" s="5" t="s">
        <v>2059</v>
      </c>
      <c r="G535" s="6" t="s">
        <v>2060</v>
      </c>
      <c r="H535" s="5" t="s">
        <v>2061</v>
      </c>
      <c r="I535" s="5" t="s">
        <v>16</v>
      </c>
      <c r="J535" s="5" t="s">
        <v>24</v>
      </c>
      <c r="K535" s="5" t="s">
        <v>2014</v>
      </c>
      <c r="L535" s="5" t="s">
        <v>2015</v>
      </c>
      <c r="M535" s="5">
        <v>2257</v>
      </c>
      <c r="N535" s="5">
        <v>1060</v>
      </c>
      <c r="O535" s="5">
        <v>43</v>
      </c>
      <c r="P535" s="5">
        <v>45</v>
      </c>
      <c r="Q535" s="5">
        <v>49</v>
      </c>
      <c r="R535" s="5">
        <v>49</v>
      </c>
      <c r="S535" s="5">
        <v>0</v>
      </c>
      <c r="T535" s="5">
        <v>0</v>
      </c>
      <c r="U535" s="5">
        <v>47</v>
      </c>
      <c r="V535" s="5">
        <v>51</v>
      </c>
      <c r="W535" s="5">
        <v>46</v>
      </c>
      <c r="X535" s="5">
        <v>51</v>
      </c>
      <c r="Y535" s="5">
        <v>47</v>
      </c>
      <c r="Z535" s="5">
        <v>0</v>
      </c>
      <c r="AA535" s="5">
        <v>0</v>
      </c>
      <c r="AB535" s="5">
        <v>50</v>
      </c>
      <c r="AC535" s="5">
        <v>52</v>
      </c>
      <c r="AD535" s="5">
        <v>47</v>
      </c>
      <c r="AE535" s="5">
        <v>51</v>
      </c>
      <c r="AF535" s="5">
        <v>48</v>
      </c>
      <c r="AG535" s="5">
        <v>0</v>
      </c>
      <c r="AH535" s="5">
        <v>0</v>
      </c>
      <c r="AI535" s="5">
        <v>48</v>
      </c>
      <c r="AJ535" s="6">
        <v>50</v>
      </c>
      <c r="AK535" s="5">
        <v>48</v>
      </c>
      <c r="AL535" s="5">
        <v>48</v>
      </c>
      <c r="AM535" s="5">
        <v>52</v>
      </c>
      <c r="AN535" s="5">
        <v>0</v>
      </c>
      <c r="AO535" s="5">
        <v>0</v>
      </c>
      <c r="AP535" s="5">
        <v>45</v>
      </c>
      <c r="AQ535" s="5">
        <v>48</v>
      </c>
      <c r="AR535" s="5">
        <v>45</v>
      </c>
      <c r="AS535" s="5">
        <v>0</v>
      </c>
      <c r="AT535" s="5">
        <f t="shared" si="8"/>
        <v>52</v>
      </c>
      <c r="AU535">
        <v>9</v>
      </c>
      <c r="AV535">
        <v>6.3676800000000006E-2</v>
      </c>
      <c r="AW535">
        <v>0.57309120000000002</v>
      </c>
      <c r="AX535" s="11" t="s">
        <v>10048</v>
      </c>
      <c r="AY535" t="s">
        <v>2015</v>
      </c>
    </row>
    <row r="536" spans="1:51" hidden="1" x14ac:dyDescent="0.25">
      <c r="A536" s="5" t="s">
        <v>37</v>
      </c>
      <c r="B536" s="5" t="s">
        <v>23</v>
      </c>
      <c r="C536" s="5" t="s">
        <v>15</v>
      </c>
      <c r="D536" s="5" t="s">
        <v>1071</v>
      </c>
      <c r="E536" s="5" t="s">
        <v>9837</v>
      </c>
      <c r="F536" s="5" t="s">
        <v>2062</v>
      </c>
      <c r="G536" s="6" t="s">
        <v>2063</v>
      </c>
      <c r="H536" s="5" t="s">
        <v>2064</v>
      </c>
      <c r="I536" s="5" t="s">
        <v>1520</v>
      </c>
      <c r="J536" s="5" t="s">
        <v>24</v>
      </c>
      <c r="K536" s="5" t="s">
        <v>2065</v>
      </c>
      <c r="L536" s="5" t="s">
        <v>2066</v>
      </c>
      <c r="M536" s="5">
        <v>5129</v>
      </c>
      <c r="N536" s="5">
        <v>3440</v>
      </c>
      <c r="O536" s="5">
        <v>145</v>
      </c>
      <c r="P536" s="5">
        <v>148</v>
      </c>
      <c r="Q536" s="5">
        <v>151</v>
      </c>
      <c r="R536" s="5">
        <v>161</v>
      </c>
      <c r="S536" s="5">
        <v>0</v>
      </c>
      <c r="T536" s="5">
        <v>0</v>
      </c>
      <c r="U536" s="5">
        <v>158</v>
      </c>
      <c r="V536" s="5">
        <v>162</v>
      </c>
      <c r="W536" s="5">
        <v>151</v>
      </c>
      <c r="X536" s="5">
        <v>162</v>
      </c>
      <c r="Y536" s="5">
        <v>161</v>
      </c>
      <c r="Z536" s="5">
        <v>0</v>
      </c>
      <c r="AA536" s="5">
        <v>0</v>
      </c>
      <c r="AB536" s="5">
        <v>158</v>
      </c>
      <c r="AC536" s="5">
        <v>162</v>
      </c>
      <c r="AD536" s="5">
        <v>151</v>
      </c>
      <c r="AE536" s="5">
        <v>161</v>
      </c>
      <c r="AF536" s="5">
        <v>161</v>
      </c>
      <c r="AG536" s="5">
        <v>0</v>
      </c>
      <c r="AH536" s="5">
        <v>0</v>
      </c>
      <c r="AI536" s="5">
        <v>157</v>
      </c>
      <c r="AJ536" s="6">
        <v>162</v>
      </c>
      <c r="AK536" s="5">
        <v>151</v>
      </c>
      <c r="AL536" s="5">
        <v>162</v>
      </c>
      <c r="AM536" s="5">
        <v>163</v>
      </c>
      <c r="AN536" s="5">
        <v>0</v>
      </c>
      <c r="AO536" s="5">
        <v>0</v>
      </c>
      <c r="AP536" s="5">
        <v>150</v>
      </c>
      <c r="AQ536" s="5">
        <v>152</v>
      </c>
      <c r="AR536" s="5">
        <v>151</v>
      </c>
      <c r="AS536" s="5">
        <v>0</v>
      </c>
      <c r="AT536" s="5">
        <f t="shared" si="8"/>
        <v>163</v>
      </c>
      <c r="AU536">
        <v>2</v>
      </c>
      <c r="AV536">
        <v>2.1883875000000001E-2</v>
      </c>
      <c r="AW536">
        <v>4.3767750000000001E-2</v>
      </c>
      <c r="AX536" s="11" t="s">
        <v>10042</v>
      </c>
      <c r="AY536" t="s">
        <v>2066</v>
      </c>
    </row>
    <row r="537" spans="1:51" hidden="1" x14ac:dyDescent="0.25">
      <c r="A537" s="5" t="s">
        <v>37</v>
      </c>
      <c r="B537" s="5" t="s">
        <v>23</v>
      </c>
      <c r="C537" s="5" t="s">
        <v>15</v>
      </c>
      <c r="D537" s="5" t="s">
        <v>1071</v>
      </c>
      <c r="E537" s="5" t="s">
        <v>9837</v>
      </c>
      <c r="F537" s="5" t="s">
        <v>2067</v>
      </c>
      <c r="G537" s="6" t="s">
        <v>2068</v>
      </c>
      <c r="H537" s="5" t="s">
        <v>2069</v>
      </c>
      <c r="I537" s="5" t="s">
        <v>22</v>
      </c>
      <c r="J537" s="5" t="s">
        <v>24</v>
      </c>
      <c r="K537" s="5" t="s">
        <v>2070</v>
      </c>
      <c r="L537" s="5" t="s">
        <v>2071</v>
      </c>
      <c r="M537" s="5">
        <v>480</v>
      </c>
      <c r="N537" s="5">
        <v>289</v>
      </c>
      <c r="O537" s="5">
        <v>12</v>
      </c>
      <c r="P537" s="5">
        <v>12</v>
      </c>
      <c r="Q537" s="5">
        <v>13</v>
      </c>
      <c r="R537" s="5">
        <v>13</v>
      </c>
      <c r="S537" s="5">
        <v>0</v>
      </c>
      <c r="T537" s="5">
        <v>0</v>
      </c>
      <c r="U537" s="5">
        <v>13</v>
      </c>
      <c r="V537" s="5">
        <v>14</v>
      </c>
      <c r="W537" s="5">
        <v>13</v>
      </c>
      <c r="X537" s="5">
        <v>14</v>
      </c>
      <c r="Y537" s="5">
        <v>13</v>
      </c>
      <c r="Z537" s="5">
        <v>0</v>
      </c>
      <c r="AA537" s="5">
        <v>0</v>
      </c>
      <c r="AB537" s="5">
        <v>13</v>
      </c>
      <c r="AC537" s="5">
        <v>14</v>
      </c>
      <c r="AD537" s="5">
        <v>13</v>
      </c>
      <c r="AE537" s="5">
        <v>13</v>
      </c>
      <c r="AF537" s="5">
        <v>13</v>
      </c>
      <c r="AG537" s="5">
        <v>0</v>
      </c>
      <c r="AH537" s="5">
        <v>0</v>
      </c>
      <c r="AI537" s="5">
        <v>12</v>
      </c>
      <c r="AJ537" s="6">
        <v>14</v>
      </c>
      <c r="AK537" s="5">
        <v>13</v>
      </c>
      <c r="AL537" s="5">
        <v>14</v>
      </c>
      <c r="AM537" s="5">
        <v>14</v>
      </c>
      <c r="AN537" s="5">
        <v>0</v>
      </c>
      <c r="AO537" s="5">
        <v>0</v>
      </c>
      <c r="AP537" s="5">
        <v>13</v>
      </c>
      <c r="AQ537" s="5">
        <v>13</v>
      </c>
      <c r="AR537" s="5">
        <v>13</v>
      </c>
      <c r="AS537" s="5">
        <v>0</v>
      </c>
      <c r="AT537" s="5">
        <f t="shared" si="8"/>
        <v>14</v>
      </c>
      <c r="AU537">
        <v>2</v>
      </c>
      <c r="AV537">
        <v>3.2858474999999998E-2</v>
      </c>
      <c r="AW537">
        <v>6.5716949999999996E-2</v>
      </c>
      <c r="AX537" s="11" t="s">
        <v>10042</v>
      </c>
      <c r="AY537" t="s">
        <v>2071</v>
      </c>
    </row>
    <row r="538" spans="1:51" hidden="1" x14ac:dyDescent="0.25">
      <c r="A538" s="5" t="s">
        <v>37</v>
      </c>
      <c r="B538" s="5" t="s">
        <v>23</v>
      </c>
      <c r="C538" s="5" t="s">
        <v>15</v>
      </c>
      <c r="D538" s="5" t="s">
        <v>1071</v>
      </c>
      <c r="E538" s="5" t="s">
        <v>9837</v>
      </c>
      <c r="F538" s="5" t="s">
        <v>2072</v>
      </c>
      <c r="G538" s="6" t="s">
        <v>2073</v>
      </c>
      <c r="H538" s="5" t="s">
        <v>2074</v>
      </c>
      <c r="I538" s="5" t="s">
        <v>22</v>
      </c>
      <c r="J538" s="5" t="s">
        <v>24</v>
      </c>
      <c r="K538" s="5" t="s">
        <v>2070</v>
      </c>
      <c r="L538" s="5" t="s">
        <v>2075</v>
      </c>
      <c r="M538" s="5">
        <v>13</v>
      </c>
      <c r="N538" s="5">
        <v>68</v>
      </c>
      <c r="O538" s="5">
        <v>0</v>
      </c>
      <c r="P538" s="5">
        <v>1</v>
      </c>
      <c r="Q538" s="5">
        <v>0</v>
      </c>
      <c r="R538" s="5">
        <v>1</v>
      </c>
      <c r="S538" s="5">
        <v>0</v>
      </c>
      <c r="T538" s="5">
        <v>0</v>
      </c>
      <c r="U538" s="5">
        <v>0</v>
      </c>
      <c r="V538" s="5">
        <v>3</v>
      </c>
      <c r="W538" s="5">
        <v>0</v>
      </c>
      <c r="X538" s="5">
        <v>1</v>
      </c>
      <c r="Y538" s="5">
        <v>0</v>
      </c>
      <c r="Z538" s="5">
        <v>0</v>
      </c>
      <c r="AA538" s="5">
        <v>0</v>
      </c>
      <c r="AB538" s="5">
        <v>1</v>
      </c>
      <c r="AC538" s="5">
        <v>1</v>
      </c>
      <c r="AD538" s="5">
        <v>1</v>
      </c>
      <c r="AE538" s="5">
        <v>1</v>
      </c>
      <c r="AF538" s="5">
        <v>0</v>
      </c>
      <c r="AG538" s="5">
        <v>0</v>
      </c>
      <c r="AH538" s="5">
        <v>0</v>
      </c>
      <c r="AI538" s="5">
        <v>2</v>
      </c>
      <c r="AJ538" s="6">
        <v>0</v>
      </c>
      <c r="AK538" s="5">
        <v>2</v>
      </c>
      <c r="AL538" s="5">
        <v>11</v>
      </c>
      <c r="AM538" s="5">
        <v>11</v>
      </c>
      <c r="AN538" s="5">
        <v>0</v>
      </c>
      <c r="AO538" s="5">
        <v>0</v>
      </c>
      <c r="AP538" s="5">
        <v>8</v>
      </c>
      <c r="AQ538" s="5">
        <v>12</v>
      </c>
      <c r="AR538" s="5">
        <v>12</v>
      </c>
      <c r="AS538" s="5">
        <v>0</v>
      </c>
      <c r="AT538" s="5">
        <f t="shared" si="8"/>
        <v>12</v>
      </c>
      <c r="AU538">
        <v>0</v>
      </c>
      <c r="AV538">
        <v>3.2858474999999998E-2</v>
      </c>
      <c r="AW538">
        <v>0</v>
      </c>
      <c r="AX538" s="11" t="s">
        <v>10042</v>
      </c>
      <c r="AY538" t="s">
        <v>2075</v>
      </c>
    </row>
    <row r="539" spans="1:51" hidden="1" x14ac:dyDescent="0.25">
      <c r="A539" s="5" t="s">
        <v>37</v>
      </c>
      <c r="B539" s="5" t="s">
        <v>23</v>
      </c>
      <c r="C539" s="5" t="s">
        <v>15</v>
      </c>
      <c r="D539" s="5" t="s">
        <v>1071</v>
      </c>
      <c r="E539" s="5" t="s">
        <v>9837</v>
      </c>
      <c r="F539" s="5" t="s">
        <v>2076</v>
      </c>
      <c r="G539" s="6" t="s">
        <v>2077</v>
      </c>
      <c r="H539" s="5" t="s">
        <v>2078</v>
      </c>
      <c r="I539" s="5" t="s">
        <v>22</v>
      </c>
      <c r="J539" s="5" t="s">
        <v>24</v>
      </c>
      <c r="K539" s="5" t="s">
        <v>2070</v>
      </c>
      <c r="L539" s="5" t="s">
        <v>2075</v>
      </c>
      <c r="M539" s="5">
        <v>126</v>
      </c>
      <c r="N539" s="5">
        <v>105</v>
      </c>
      <c r="O539" s="5">
        <v>4</v>
      </c>
      <c r="P539" s="5">
        <v>5</v>
      </c>
      <c r="Q539" s="5">
        <v>6</v>
      </c>
      <c r="R539" s="5">
        <v>3</v>
      </c>
      <c r="S539" s="5">
        <v>0</v>
      </c>
      <c r="T539" s="5">
        <v>0</v>
      </c>
      <c r="U539" s="5">
        <v>4</v>
      </c>
      <c r="V539" s="5">
        <v>5</v>
      </c>
      <c r="W539" s="5">
        <v>3</v>
      </c>
      <c r="X539" s="5">
        <v>6</v>
      </c>
      <c r="Y539" s="5">
        <v>3</v>
      </c>
      <c r="Z539" s="5">
        <v>0</v>
      </c>
      <c r="AA539" s="5">
        <v>0</v>
      </c>
      <c r="AB539" s="5">
        <v>7</v>
      </c>
      <c r="AC539" s="5">
        <v>4</v>
      </c>
      <c r="AD539" s="5">
        <v>10</v>
      </c>
      <c r="AE539" s="5">
        <v>3</v>
      </c>
      <c r="AF539" s="5">
        <v>6</v>
      </c>
      <c r="AG539" s="5">
        <v>0</v>
      </c>
      <c r="AH539" s="5">
        <v>0</v>
      </c>
      <c r="AI539" s="5">
        <v>3</v>
      </c>
      <c r="AJ539" s="6">
        <v>6</v>
      </c>
      <c r="AK539" s="5">
        <v>5</v>
      </c>
      <c r="AL539" s="5">
        <v>3</v>
      </c>
      <c r="AM539" s="5">
        <v>5</v>
      </c>
      <c r="AN539" s="5">
        <v>0</v>
      </c>
      <c r="AO539" s="5">
        <v>0</v>
      </c>
      <c r="AP539" s="5">
        <v>8</v>
      </c>
      <c r="AQ539" s="5">
        <v>4</v>
      </c>
      <c r="AR539" s="5">
        <v>2</v>
      </c>
      <c r="AS539" s="5">
        <v>0</v>
      </c>
      <c r="AT539" s="5">
        <f t="shared" si="8"/>
        <v>10</v>
      </c>
      <c r="AU539">
        <v>1</v>
      </c>
      <c r="AV539">
        <v>3.2858474999999998E-2</v>
      </c>
      <c r="AW539">
        <v>3.2858474999999998E-2</v>
      </c>
      <c r="AX539" s="11" t="s">
        <v>10042</v>
      </c>
      <c r="AY539" t="s">
        <v>2075</v>
      </c>
    </row>
    <row r="540" spans="1:51" hidden="1" x14ac:dyDescent="0.25">
      <c r="A540" s="5" t="s">
        <v>37</v>
      </c>
      <c r="B540" s="5" t="s">
        <v>23</v>
      </c>
      <c r="C540" s="5" t="s">
        <v>15</v>
      </c>
      <c r="D540" s="5" t="s">
        <v>1071</v>
      </c>
      <c r="E540" s="5" t="s">
        <v>9837</v>
      </c>
      <c r="F540" s="5" t="s">
        <v>2079</v>
      </c>
      <c r="G540" s="6" t="s">
        <v>2080</v>
      </c>
      <c r="H540" s="5" t="s">
        <v>2081</v>
      </c>
      <c r="I540" s="5" t="s">
        <v>22</v>
      </c>
      <c r="J540" s="5" t="s">
        <v>24</v>
      </c>
      <c r="K540" s="5" t="s">
        <v>2070</v>
      </c>
      <c r="L540" s="5" t="s">
        <v>2082</v>
      </c>
      <c r="M540" s="5">
        <v>0</v>
      </c>
      <c r="N540" s="5">
        <v>32</v>
      </c>
      <c r="O540" s="5">
        <v>2</v>
      </c>
      <c r="P540" s="5">
        <v>1</v>
      </c>
      <c r="Q540" s="5">
        <v>2</v>
      </c>
      <c r="R540" s="5">
        <v>1</v>
      </c>
      <c r="S540" s="5">
        <v>0</v>
      </c>
      <c r="T540" s="5">
        <v>0</v>
      </c>
      <c r="U540" s="5">
        <v>2</v>
      </c>
      <c r="V540" s="5">
        <v>1</v>
      </c>
      <c r="W540" s="5">
        <v>2</v>
      </c>
      <c r="X540" s="5">
        <v>1</v>
      </c>
      <c r="Y540" s="5">
        <v>2</v>
      </c>
      <c r="Z540" s="5">
        <v>0</v>
      </c>
      <c r="AA540" s="5">
        <v>0</v>
      </c>
      <c r="AB540" s="5">
        <v>2</v>
      </c>
      <c r="AC540" s="5">
        <v>1</v>
      </c>
      <c r="AD540" s="5">
        <v>2</v>
      </c>
      <c r="AE540" s="5">
        <v>1</v>
      </c>
      <c r="AF540" s="5">
        <v>2</v>
      </c>
      <c r="AG540" s="5">
        <v>0</v>
      </c>
      <c r="AH540" s="5">
        <v>0</v>
      </c>
      <c r="AI540" s="5">
        <v>1</v>
      </c>
      <c r="AJ540" s="6">
        <v>1</v>
      </c>
      <c r="AK540" s="5">
        <v>2</v>
      </c>
      <c r="AL540" s="5">
        <v>2</v>
      </c>
      <c r="AM540" s="5">
        <v>1</v>
      </c>
      <c r="AN540" s="5">
        <v>0</v>
      </c>
      <c r="AO540" s="5">
        <v>0</v>
      </c>
      <c r="AP540" s="5">
        <v>2</v>
      </c>
      <c r="AQ540" s="5">
        <v>1</v>
      </c>
      <c r="AR540" s="5">
        <v>0</v>
      </c>
      <c r="AS540" s="5">
        <v>0</v>
      </c>
      <c r="AT540" s="5">
        <f t="shared" si="8"/>
        <v>2</v>
      </c>
      <c r="AU540">
        <v>1</v>
      </c>
      <c r="AV540">
        <v>3.2858474999999998E-2</v>
      </c>
      <c r="AW540">
        <v>3.2858474999999998E-2</v>
      </c>
      <c r="AX540" s="11" t="s">
        <v>10042</v>
      </c>
      <c r="AY540" t="s">
        <v>2082</v>
      </c>
    </row>
    <row r="541" spans="1:51" hidden="1" x14ac:dyDescent="0.25">
      <c r="A541" s="5" t="s">
        <v>37</v>
      </c>
      <c r="B541" s="5" t="s">
        <v>23</v>
      </c>
      <c r="C541" s="5" t="s">
        <v>15</v>
      </c>
      <c r="D541" s="5" t="s">
        <v>1071</v>
      </c>
      <c r="E541" s="5" t="s">
        <v>9837</v>
      </c>
      <c r="F541" s="5" t="s">
        <v>2083</v>
      </c>
      <c r="G541" s="6" t="s">
        <v>2084</v>
      </c>
      <c r="H541" s="5" t="s">
        <v>2085</v>
      </c>
      <c r="I541" s="5" t="s">
        <v>22</v>
      </c>
      <c r="J541" s="5" t="s">
        <v>24</v>
      </c>
      <c r="K541" s="5" t="s">
        <v>2070</v>
      </c>
      <c r="L541" s="5" t="s">
        <v>2075</v>
      </c>
      <c r="M541" s="5">
        <v>3710</v>
      </c>
      <c r="N541" s="5">
        <v>2328</v>
      </c>
      <c r="O541" s="5">
        <v>104</v>
      </c>
      <c r="P541" s="5">
        <v>105</v>
      </c>
      <c r="Q541" s="5">
        <v>100</v>
      </c>
      <c r="R541" s="5">
        <v>110</v>
      </c>
      <c r="S541" s="5">
        <v>0</v>
      </c>
      <c r="T541" s="5">
        <v>0</v>
      </c>
      <c r="U541" s="5">
        <v>114</v>
      </c>
      <c r="V541" s="5">
        <v>103</v>
      </c>
      <c r="W541" s="5">
        <v>107</v>
      </c>
      <c r="X541" s="5">
        <v>115</v>
      </c>
      <c r="Y541" s="5">
        <v>111</v>
      </c>
      <c r="Z541" s="5">
        <v>0</v>
      </c>
      <c r="AA541" s="5">
        <v>0</v>
      </c>
      <c r="AB541" s="5">
        <v>112</v>
      </c>
      <c r="AC541" s="5">
        <v>111</v>
      </c>
      <c r="AD541" s="5">
        <v>93</v>
      </c>
      <c r="AE541" s="5">
        <v>116</v>
      </c>
      <c r="AF541" s="5">
        <v>114</v>
      </c>
      <c r="AG541" s="5">
        <v>0</v>
      </c>
      <c r="AH541" s="5">
        <v>0</v>
      </c>
      <c r="AI541" s="5">
        <v>111</v>
      </c>
      <c r="AJ541" s="6">
        <v>112</v>
      </c>
      <c r="AK541" s="5">
        <v>98</v>
      </c>
      <c r="AL541" s="5">
        <v>104</v>
      </c>
      <c r="AM541" s="5">
        <v>100</v>
      </c>
      <c r="AN541" s="5">
        <v>0</v>
      </c>
      <c r="AO541" s="5">
        <v>0</v>
      </c>
      <c r="AP541" s="5">
        <v>94</v>
      </c>
      <c r="AQ541" s="5">
        <v>97</v>
      </c>
      <c r="AR541" s="5">
        <v>97</v>
      </c>
      <c r="AS541" s="5">
        <v>0</v>
      </c>
      <c r="AT541" s="5">
        <f t="shared" si="8"/>
        <v>116</v>
      </c>
      <c r="AU541">
        <v>14</v>
      </c>
      <c r="AV541">
        <v>3.2858474999999998E-2</v>
      </c>
      <c r="AW541">
        <v>0.46001864999999997</v>
      </c>
      <c r="AX541" s="11" t="s">
        <v>10042</v>
      </c>
      <c r="AY541" t="s">
        <v>2075</v>
      </c>
    </row>
    <row r="542" spans="1:51" hidden="1" x14ac:dyDescent="0.25">
      <c r="A542" s="5" t="s">
        <v>37</v>
      </c>
      <c r="B542" s="5" t="s">
        <v>23</v>
      </c>
      <c r="C542" s="5" t="s">
        <v>15</v>
      </c>
      <c r="D542" s="5" t="s">
        <v>1071</v>
      </c>
      <c r="E542" s="5" t="s">
        <v>9837</v>
      </c>
      <c r="F542" s="5" t="s">
        <v>2086</v>
      </c>
      <c r="G542" s="6" t="s">
        <v>2087</v>
      </c>
      <c r="H542" s="5" t="s">
        <v>2088</v>
      </c>
      <c r="I542" s="5" t="s">
        <v>22</v>
      </c>
      <c r="J542" s="5" t="s">
        <v>24</v>
      </c>
      <c r="K542" s="5" t="s">
        <v>2070</v>
      </c>
      <c r="L542" s="5" t="s">
        <v>2082</v>
      </c>
      <c r="M542" s="5">
        <v>10</v>
      </c>
      <c r="N542" s="5">
        <v>4</v>
      </c>
      <c r="O542" s="5">
        <v>0</v>
      </c>
      <c r="P542" s="5">
        <v>0</v>
      </c>
      <c r="Q542" s="5">
        <v>1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1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1</v>
      </c>
      <c r="AG542" s="5">
        <v>0</v>
      </c>
      <c r="AH542" s="5">
        <v>0</v>
      </c>
      <c r="AI542" s="5">
        <v>0</v>
      </c>
      <c r="AJ542" s="6">
        <v>0</v>
      </c>
      <c r="AK542" s="5">
        <v>0</v>
      </c>
      <c r="AL542" s="5">
        <v>0</v>
      </c>
      <c r="AM542" s="5">
        <v>1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f t="shared" si="8"/>
        <v>1</v>
      </c>
      <c r="AU542">
        <v>0</v>
      </c>
      <c r="AV542">
        <v>3.2858474999999998E-2</v>
      </c>
      <c r="AW542">
        <v>0</v>
      </c>
      <c r="AX542" s="11" t="s">
        <v>10042</v>
      </c>
      <c r="AY542" t="s">
        <v>2082</v>
      </c>
    </row>
    <row r="543" spans="1:51" hidden="1" x14ac:dyDescent="0.25">
      <c r="A543" s="5" t="s">
        <v>37</v>
      </c>
      <c r="B543" s="5" t="s">
        <v>23</v>
      </c>
      <c r="C543" s="5" t="s">
        <v>15</v>
      </c>
      <c r="D543" s="5" t="s">
        <v>1071</v>
      </c>
      <c r="E543" s="5" t="s">
        <v>9837</v>
      </c>
      <c r="F543" s="5" t="s">
        <v>2089</v>
      </c>
      <c r="G543" s="6" t="s">
        <v>2090</v>
      </c>
      <c r="H543" s="5" t="s">
        <v>2091</v>
      </c>
      <c r="I543" s="5" t="s">
        <v>22</v>
      </c>
      <c r="J543" s="5" t="s">
        <v>24</v>
      </c>
      <c r="K543" s="5" t="s">
        <v>2070</v>
      </c>
      <c r="L543" s="5" t="s">
        <v>2075</v>
      </c>
      <c r="M543" s="5">
        <v>386</v>
      </c>
      <c r="N543" s="5">
        <v>378</v>
      </c>
      <c r="O543" s="5">
        <v>12</v>
      </c>
      <c r="P543" s="5">
        <v>13</v>
      </c>
      <c r="Q543" s="5">
        <v>17</v>
      </c>
      <c r="R543" s="5">
        <v>22</v>
      </c>
      <c r="S543" s="5">
        <v>0</v>
      </c>
      <c r="T543" s="5">
        <v>0</v>
      </c>
      <c r="U543" s="5">
        <v>15</v>
      </c>
      <c r="V543" s="5">
        <v>23</v>
      </c>
      <c r="W543" s="5">
        <v>14</v>
      </c>
      <c r="X543" s="5">
        <v>15</v>
      </c>
      <c r="Y543" s="5">
        <v>19</v>
      </c>
      <c r="Z543" s="5">
        <v>0</v>
      </c>
      <c r="AA543" s="5">
        <v>0</v>
      </c>
      <c r="AB543" s="5">
        <v>13</v>
      </c>
      <c r="AC543" s="5">
        <v>19</v>
      </c>
      <c r="AD543" s="5">
        <v>20</v>
      </c>
      <c r="AE543" s="5">
        <v>16</v>
      </c>
      <c r="AF543" s="5">
        <v>15</v>
      </c>
      <c r="AG543" s="5">
        <v>0</v>
      </c>
      <c r="AH543" s="5">
        <v>0</v>
      </c>
      <c r="AI543" s="5">
        <v>16</v>
      </c>
      <c r="AJ543" s="6">
        <v>17</v>
      </c>
      <c r="AK543" s="5">
        <v>19</v>
      </c>
      <c r="AL543" s="5">
        <v>18</v>
      </c>
      <c r="AM543" s="5">
        <v>20</v>
      </c>
      <c r="AN543" s="5">
        <v>0</v>
      </c>
      <c r="AO543" s="5">
        <v>0</v>
      </c>
      <c r="AP543" s="5">
        <v>14</v>
      </c>
      <c r="AQ543" s="5">
        <v>14</v>
      </c>
      <c r="AR543" s="5">
        <v>27</v>
      </c>
      <c r="AS543" s="5">
        <v>0</v>
      </c>
      <c r="AT543" s="5">
        <f t="shared" si="8"/>
        <v>27</v>
      </c>
      <c r="AU543">
        <v>3</v>
      </c>
      <c r="AV543">
        <v>3.2989125000000001E-2</v>
      </c>
      <c r="AW543">
        <v>9.8967374999999996E-2</v>
      </c>
      <c r="AX543" s="11" t="s">
        <v>10042</v>
      </c>
      <c r="AY543" t="s">
        <v>2075</v>
      </c>
    </row>
    <row r="544" spans="1:51" hidden="1" x14ac:dyDescent="0.25">
      <c r="A544" s="5" t="s">
        <v>37</v>
      </c>
      <c r="B544" s="5" t="s">
        <v>23</v>
      </c>
      <c r="C544" s="5" t="s">
        <v>15</v>
      </c>
      <c r="D544" s="5" t="s">
        <v>1071</v>
      </c>
      <c r="E544" s="5" t="s">
        <v>9837</v>
      </c>
      <c r="F544" s="5" t="s">
        <v>2092</v>
      </c>
      <c r="G544" s="6" t="s">
        <v>2093</v>
      </c>
      <c r="H544" s="5" t="s">
        <v>2094</v>
      </c>
      <c r="I544" s="5" t="s">
        <v>22</v>
      </c>
      <c r="J544" s="5" t="s">
        <v>24</v>
      </c>
      <c r="K544" s="5" t="s">
        <v>2070</v>
      </c>
      <c r="L544" s="5" t="s">
        <v>2082</v>
      </c>
      <c r="M544" s="5">
        <v>404</v>
      </c>
      <c r="N544" s="5">
        <v>236</v>
      </c>
      <c r="O544" s="5">
        <v>11</v>
      </c>
      <c r="P544" s="5">
        <v>11</v>
      </c>
      <c r="Q544" s="5">
        <v>12</v>
      </c>
      <c r="R544" s="5">
        <v>11</v>
      </c>
      <c r="S544" s="5">
        <v>0</v>
      </c>
      <c r="T544" s="5">
        <v>0</v>
      </c>
      <c r="U544" s="5">
        <v>10</v>
      </c>
      <c r="V544" s="5">
        <v>13</v>
      </c>
      <c r="W544" s="5">
        <v>12</v>
      </c>
      <c r="X544" s="5">
        <v>10</v>
      </c>
      <c r="Y544" s="5">
        <v>12</v>
      </c>
      <c r="Z544" s="5">
        <v>0</v>
      </c>
      <c r="AA544" s="5">
        <v>0</v>
      </c>
      <c r="AB544" s="5">
        <v>10</v>
      </c>
      <c r="AC544" s="5">
        <v>12</v>
      </c>
      <c r="AD544" s="5">
        <v>12</v>
      </c>
      <c r="AE544" s="5">
        <v>11</v>
      </c>
      <c r="AF544" s="5">
        <v>10</v>
      </c>
      <c r="AG544" s="5">
        <v>0</v>
      </c>
      <c r="AH544" s="5">
        <v>0</v>
      </c>
      <c r="AI544" s="5">
        <v>12</v>
      </c>
      <c r="AJ544" s="6">
        <v>12</v>
      </c>
      <c r="AK544" s="5">
        <v>12</v>
      </c>
      <c r="AL544" s="5">
        <v>10</v>
      </c>
      <c r="AM544" s="5">
        <v>11</v>
      </c>
      <c r="AN544" s="5">
        <v>0</v>
      </c>
      <c r="AO544" s="5">
        <v>0</v>
      </c>
      <c r="AP544" s="5">
        <v>11</v>
      </c>
      <c r="AQ544" s="5">
        <v>11</v>
      </c>
      <c r="AR544" s="5">
        <v>0</v>
      </c>
      <c r="AS544" s="5">
        <v>0</v>
      </c>
      <c r="AT544" s="5">
        <f t="shared" si="8"/>
        <v>13</v>
      </c>
      <c r="AU544">
        <v>2</v>
      </c>
      <c r="AV544">
        <v>3.2858474999999998E-2</v>
      </c>
      <c r="AW544">
        <v>6.5716949999999996E-2</v>
      </c>
      <c r="AX544" s="11" t="s">
        <v>10042</v>
      </c>
      <c r="AY544" t="s">
        <v>2082</v>
      </c>
    </row>
    <row r="545" spans="1:51" hidden="1" x14ac:dyDescent="0.25">
      <c r="A545" s="5" t="s">
        <v>37</v>
      </c>
      <c r="B545" s="5" t="s">
        <v>23</v>
      </c>
      <c r="C545" s="5" t="s">
        <v>15</v>
      </c>
      <c r="D545" s="5" t="s">
        <v>1071</v>
      </c>
      <c r="E545" s="5" t="s">
        <v>9837</v>
      </c>
      <c r="F545" s="5" t="s">
        <v>2095</v>
      </c>
      <c r="G545" s="6" t="s">
        <v>2096</v>
      </c>
      <c r="H545" s="5" t="s">
        <v>2097</v>
      </c>
      <c r="I545" s="5" t="s">
        <v>22</v>
      </c>
      <c r="J545" s="5" t="s">
        <v>24</v>
      </c>
      <c r="K545" s="5" t="s">
        <v>2070</v>
      </c>
      <c r="L545" s="5" t="s">
        <v>2075</v>
      </c>
      <c r="M545" s="5">
        <v>445</v>
      </c>
      <c r="N545" s="5">
        <v>980</v>
      </c>
      <c r="O545" s="5">
        <v>42</v>
      </c>
      <c r="P545" s="5">
        <v>42</v>
      </c>
      <c r="Q545" s="5">
        <v>42</v>
      </c>
      <c r="R545" s="5">
        <v>46</v>
      </c>
      <c r="S545" s="5">
        <v>0</v>
      </c>
      <c r="T545" s="5">
        <v>0</v>
      </c>
      <c r="U545" s="5">
        <v>45</v>
      </c>
      <c r="V545" s="5">
        <v>46</v>
      </c>
      <c r="W545" s="5">
        <v>43</v>
      </c>
      <c r="X545" s="5">
        <v>45</v>
      </c>
      <c r="Y545" s="5">
        <v>46</v>
      </c>
      <c r="Z545" s="5">
        <v>0</v>
      </c>
      <c r="AA545" s="5">
        <v>0</v>
      </c>
      <c r="AB545" s="5">
        <v>45</v>
      </c>
      <c r="AC545" s="5">
        <v>46</v>
      </c>
      <c r="AD545" s="5">
        <v>45</v>
      </c>
      <c r="AE545" s="5">
        <v>46</v>
      </c>
      <c r="AF545" s="5">
        <v>45</v>
      </c>
      <c r="AG545" s="5">
        <v>0</v>
      </c>
      <c r="AH545" s="5">
        <v>0</v>
      </c>
      <c r="AI545" s="5">
        <v>45</v>
      </c>
      <c r="AJ545" s="6">
        <v>47</v>
      </c>
      <c r="AK545" s="5">
        <v>44</v>
      </c>
      <c r="AL545" s="5">
        <v>47</v>
      </c>
      <c r="AM545" s="5">
        <v>45</v>
      </c>
      <c r="AN545" s="5">
        <v>0</v>
      </c>
      <c r="AO545" s="5">
        <v>0</v>
      </c>
      <c r="AP545" s="5">
        <v>42</v>
      </c>
      <c r="AQ545" s="5">
        <v>42</v>
      </c>
      <c r="AR545" s="5">
        <v>44</v>
      </c>
      <c r="AS545" s="5">
        <v>0</v>
      </c>
      <c r="AT545" s="5">
        <f t="shared" si="8"/>
        <v>47</v>
      </c>
      <c r="AU545">
        <v>6</v>
      </c>
      <c r="AV545">
        <v>3.2858474999999998E-2</v>
      </c>
      <c r="AW545">
        <v>0.19715084999999999</v>
      </c>
      <c r="AX545" s="11" t="s">
        <v>10042</v>
      </c>
      <c r="AY545" t="s">
        <v>2075</v>
      </c>
    </row>
    <row r="546" spans="1:51" hidden="1" x14ac:dyDescent="0.25">
      <c r="A546" s="5" t="s">
        <v>37</v>
      </c>
      <c r="B546" s="5" t="s">
        <v>23</v>
      </c>
      <c r="C546" s="5" t="s">
        <v>15</v>
      </c>
      <c r="D546" s="5" t="s">
        <v>1071</v>
      </c>
      <c r="E546" s="5" t="s">
        <v>9837</v>
      </c>
      <c r="F546" s="5" t="s">
        <v>2098</v>
      </c>
      <c r="G546" s="6" t="s">
        <v>2099</v>
      </c>
      <c r="H546" s="5" t="s">
        <v>2100</v>
      </c>
      <c r="I546" s="5" t="s">
        <v>22</v>
      </c>
      <c r="J546" s="5" t="s">
        <v>24</v>
      </c>
      <c r="K546" s="5" t="s">
        <v>2070</v>
      </c>
      <c r="L546" s="5" t="s">
        <v>2075</v>
      </c>
      <c r="M546" s="5">
        <v>2847</v>
      </c>
      <c r="N546" s="5">
        <v>2602</v>
      </c>
      <c r="O546" s="5">
        <v>108</v>
      </c>
      <c r="P546" s="5">
        <v>112</v>
      </c>
      <c r="Q546" s="5">
        <v>117</v>
      </c>
      <c r="R546" s="5">
        <v>120</v>
      </c>
      <c r="S546" s="5">
        <v>0</v>
      </c>
      <c r="T546" s="5">
        <v>0</v>
      </c>
      <c r="U546" s="5">
        <v>119</v>
      </c>
      <c r="V546" s="5">
        <v>124</v>
      </c>
      <c r="W546" s="5">
        <v>114</v>
      </c>
      <c r="X546" s="5">
        <v>123</v>
      </c>
      <c r="Y546" s="5">
        <v>120</v>
      </c>
      <c r="Z546" s="5">
        <v>0</v>
      </c>
      <c r="AA546" s="5">
        <v>0</v>
      </c>
      <c r="AB546" s="5">
        <v>121</v>
      </c>
      <c r="AC546" s="5">
        <v>121</v>
      </c>
      <c r="AD546" s="5">
        <v>114</v>
      </c>
      <c r="AE546" s="5">
        <v>124</v>
      </c>
      <c r="AF546" s="5">
        <v>121</v>
      </c>
      <c r="AG546" s="5">
        <v>0</v>
      </c>
      <c r="AH546" s="5">
        <v>0</v>
      </c>
      <c r="AI546" s="5">
        <v>119</v>
      </c>
      <c r="AJ546" s="6">
        <v>123</v>
      </c>
      <c r="AK546" s="5">
        <v>116</v>
      </c>
      <c r="AL546" s="5">
        <v>122</v>
      </c>
      <c r="AM546" s="5">
        <v>122</v>
      </c>
      <c r="AN546" s="5">
        <v>0</v>
      </c>
      <c r="AO546" s="5">
        <v>0</v>
      </c>
      <c r="AP546" s="5">
        <v>112</v>
      </c>
      <c r="AQ546" s="5">
        <v>116</v>
      </c>
      <c r="AR546" s="5">
        <v>114</v>
      </c>
      <c r="AS546" s="5">
        <v>0</v>
      </c>
      <c r="AT546" s="5">
        <f t="shared" si="8"/>
        <v>124</v>
      </c>
      <c r="AU546">
        <v>16</v>
      </c>
      <c r="AV546">
        <v>3.2858474999999998E-2</v>
      </c>
      <c r="AW546">
        <v>0.52573559999999997</v>
      </c>
      <c r="AX546" s="11" t="s">
        <v>10042</v>
      </c>
      <c r="AY546" t="s">
        <v>2075</v>
      </c>
    </row>
    <row r="547" spans="1:51" hidden="1" x14ac:dyDescent="0.25">
      <c r="A547" s="5" t="s">
        <v>37</v>
      </c>
      <c r="B547" s="5" t="s">
        <v>23</v>
      </c>
      <c r="C547" s="5" t="s">
        <v>15</v>
      </c>
      <c r="D547" s="5" t="s">
        <v>1071</v>
      </c>
      <c r="E547" s="5" t="s">
        <v>9837</v>
      </c>
      <c r="F547" s="5" t="s">
        <v>2101</v>
      </c>
      <c r="G547" s="6" t="s">
        <v>2102</v>
      </c>
      <c r="H547" s="5" t="s">
        <v>2103</v>
      </c>
      <c r="I547" s="5" t="s">
        <v>22</v>
      </c>
      <c r="J547" s="5" t="s">
        <v>24</v>
      </c>
      <c r="K547" s="5" t="s">
        <v>2070</v>
      </c>
      <c r="L547" s="5" t="s">
        <v>2075</v>
      </c>
      <c r="M547" s="5">
        <v>599</v>
      </c>
      <c r="N547" s="5">
        <v>888</v>
      </c>
      <c r="O547" s="5">
        <v>36</v>
      </c>
      <c r="P547" s="5">
        <v>40</v>
      </c>
      <c r="Q547" s="5">
        <v>37</v>
      </c>
      <c r="R547" s="5">
        <v>43</v>
      </c>
      <c r="S547" s="5">
        <v>0</v>
      </c>
      <c r="T547" s="5">
        <v>0</v>
      </c>
      <c r="U547" s="5">
        <v>41</v>
      </c>
      <c r="V547" s="5">
        <v>42</v>
      </c>
      <c r="W547" s="5">
        <v>39</v>
      </c>
      <c r="X547" s="5">
        <v>42</v>
      </c>
      <c r="Y547" s="5">
        <v>41</v>
      </c>
      <c r="Z547" s="5">
        <v>0</v>
      </c>
      <c r="AA547" s="5">
        <v>0</v>
      </c>
      <c r="AB547" s="5">
        <v>41</v>
      </c>
      <c r="AC547" s="5">
        <v>41</v>
      </c>
      <c r="AD547" s="5">
        <v>39</v>
      </c>
      <c r="AE547" s="5">
        <v>42</v>
      </c>
      <c r="AF547" s="5">
        <v>43</v>
      </c>
      <c r="AG547" s="5">
        <v>0</v>
      </c>
      <c r="AH547" s="5">
        <v>0</v>
      </c>
      <c r="AI547" s="5">
        <v>41</v>
      </c>
      <c r="AJ547" s="6">
        <v>41</v>
      </c>
      <c r="AK547" s="5">
        <v>39</v>
      </c>
      <c r="AL547" s="5">
        <v>41</v>
      </c>
      <c r="AM547" s="5">
        <v>41</v>
      </c>
      <c r="AN547" s="5">
        <v>0</v>
      </c>
      <c r="AO547" s="5">
        <v>0</v>
      </c>
      <c r="AP547" s="5">
        <v>40</v>
      </c>
      <c r="AQ547" s="5">
        <v>38</v>
      </c>
      <c r="AR547" s="5">
        <v>40</v>
      </c>
      <c r="AS547" s="5">
        <v>0</v>
      </c>
      <c r="AT547" s="5">
        <f t="shared" si="8"/>
        <v>43</v>
      </c>
      <c r="AU547">
        <v>6</v>
      </c>
      <c r="AV547">
        <v>3.2989125000000001E-2</v>
      </c>
      <c r="AW547">
        <v>0.19793474999999999</v>
      </c>
      <c r="AX547" s="11" t="s">
        <v>10042</v>
      </c>
      <c r="AY547" t="s">
        <v>2075</v>
      </c>
    </row>
    <row r="548" spans="1:51" hidden="1" x14ac:dyDescent="0.25">
      <c r="A548" s="5" t="s">
        <v>37</v>
      </c>
      <c r="B548" s="5" t="s">
        <v>23</v>
      </c>
      <c r="C548" s="5" t="s">
        <v>15</v>
      </c>
      <c r="D548" s="5" t="s">
        <v>1071</v>
      </c>
      <c r="E548" s="5" t="s">
        <v>9837</v>
      </c>
      <c r="F548" s="5" t="s">
        <v>2104</v>
      </c>
      <c r="G548" s="6" t="s">
        <v>2105</v>
      </c>
      <c r="H548" s="5" t="s">
        <v>2106</v>
      </c>
      <c r="I548" s="5" t="s">
        <v>22</v>
      </c>
      <c r="J548" s="5" t="s">
        <v>24</v>
      </c>
      <c r="K548" s="5" t="s">
        <v>2070</v>
      </c>
      <c r="L548" s="5" t="s">
        <v>2075</v>
      </c>
      <c r="M548" s="5">
        <v>1970</v>
      </c>
      <c r="N548" s="5">
        <v>1979</v>
      </c>
      <c r="O548" s="5">
        <v>85</v>
      </c>
      <c r="P548" s="5">
        <v>83</v>
      </c>
      <c r="Q548" s="5">
        <v>87</v>
      </c>
      <c r="R548" s="5">
        <v>94</v>
      </c>
      <c r="S548" s="5">
        <v>0</v>
      </c>
      <c r="T548" s="5">
        <v>0</v>
      </c>
      <c r="U548" s="5">
        <v>91</v>
      </c>
      <c r="V548" s="5">
        <v>91</v>
      </c>
      <c r="W548" s="5">
        <v>87</v>
      </c>
      <c r="X548" s="5">
        <v>93</v>
      </c>
      <c r="Y548" s="5">
        <v>96</v>
      </c>
      <c r="Z548" s="5">
        <v>0</v>
      </c>
      <c r="AA548" s="5">
        <v>0</v>
      </c>
      <c r="AB548" s="5">
        <v>89</v>
      </c>
      <c r="AC548" s="5">
        <v>95</v>
      </c>
      <c r="AD548" s="5">
        <v>85</v>
      </c>
      <c r="AE548" s="5">
        <v>91</v>
      </c>
      <c r="AF548" s="5">
        <v>94</v>
      </c>
      <c r="AG548" s="5">
        <v>0</v>
      </c>
      <c r="AH548" s="5">
        <v>0</v>
      </c>
      <c r="AI548" s="5">
        <v>92</v>
      </c>
      <c r="AJ548" s="6">
        <v>93</v>
      </c>
      <c r="AK548" s="5">
        <v>85</v>
      </c>
      <c r="AL548" s="5">
        <v>94</v>
      </c>
      <c r="AM548" s="5">
        <v>96</v>
      </c>
      <c r="AN548" s="5">
        <v>0</v>
      </c>
      <c r="AO548" s="5">
        <v>0</v>
      </c>
      <c r="AP548" s="5">
        <v>83</v>
      </c>
      <c r="AQ548" s="5">
        <v>88</v>
      </c>
      <c r="AR548" s="5">
        <v>87</v>
      </c>
      <c r="AS548" s="5">
        <v>0</v>
      </c>
      <c r="AT548" s="5">
        <f t="shared" si="8"/>
        <v>96</v>
      </c>
      <c r="AU548">
        <v>12</v>
      </c>
      <c r="AV548">
        <v>3.2989125000000001E-2</v>
      </c>
      <c r="AW548">
        <v>0.39586949999999999</v>
      </c>
      <c r="AX548" s="11" t="s">
        <v>10042</v>
      </c>
      <c r="AY548" t="s">
        <v>2075</v>
      </c>
    </row>
    <row r="549" spans="1:51" hidden="1" x14ac:dyDescent="0.25">
      <c r="A549" s="5" t="s">
        <v>37</v>
      </c>
      <c r="B549" s="5" t="s">
        <v>23</v>
      </c>
      <c r="C549" s="5" t="s">
        <v>15</v>
      </c>
      <c r="D549" s="5" t="s">
        <v>1071</v>
      </c>
      <c r="E549" s="5" t="s">
        <v>9837</v>
      </c>
      <c r="F549" s="5" t="s">
        <v>2107</v>
      </c>
      <c r="G549" s="6" t="s">
        <v>2108</v>
      </c>
      <c r="H549" s="5" t="s">
        <v>2109</v>
      </c>
      <c r="I549" s="5" t="s">
        <v>22</v>
      </c>
      <c r="J549" s="5" t="s">
        <v>24</v>
      </c>
      <c r="K549" s="5" t="s">
        <v>2110</v>
      </c>
      <c r="L549" s="5" t="s">
        <v>2071</v>
      </c>
      <c r="M549" s="5">
        <v>480</v>
      </c>
      <c r="N549" s="5">
        <v>289</v>
      </c>
      <c r="O549" s="5">
        <v>12</v>
      </c>
      <c r="P549" s="5">
        <v>12</v>
      </c>
      <c r="Q549" s="5">
        <v>13</v>
      </c>
      <c r="R549" s="5">
        <v>13</v>
      </c>
      <c r="S549" s="5">
        <v>0</v>
      </c>
      <c r="T549" s="5">
        <v>0</v>
      </c>
      <c r="U549" s="5">
        <v>13</v>
      </c>
      <c r="V549" s="5">
        <v>14</v>
      </c>
      <c r="W549" s="5">
        <v>13</v>
      </c>
      <c r="X549" s="5">
        <v>14</v>
      </c>
      <c r="Y549" s="5">
        <v>13</v>
      </c>
      <c r="Z549" s="5">
        <v>0</v>
      </c>
      <c r="AA549" s="5">
        <v>0</v>
      </c>
      <c r="AB549" s="5">
        <v>13</v>
      </c>
      <c r="AC549" s="5">
        <v>14</v>
      </c>
      <c r="AD549" s="5">
        <v>13</v>
      </c>
      <c r="AE549" s="5">
        <v>13</v>
      </c>
      <c r="AF549" s="5">
        <v>13</v>
      </c>
      <c r="AG549" s="5">
        <v>0</v>
      </c>
      <c r="AH549" s="5">
        <v>0</v>
      </c>
      <c r="AI549" s="5">
        <v>12</v>
      </c>
      <c r="AJ549" s="6">
        <v>14</v>
      </c>
      <c r="AK549" s="5">
        <v>13</v>
      </c>
      <c r="AL549" s="5">
        <v>14</v>
      </c>
      <c r="AM549" s="5">
        <v>14</v>
      </c>
      <c r="AN549" s="5">
        <v>0</v>
      </c>
      <c r="AO549" s="5">
        <v>0</v>
      </c>
      <c r="AP549" s="5">
        <v>13</v>
      </c>
      <c r="AQ549" s="5">
        <v>13</v>
      </c>
      <c r="AR549" s="5">
        <v>13</v>
      </c>
      <c r="AS549" s="5">
        <v>0</v>
      </c>
      <c r="AT549" s="5">
        <f t="shared" si="8"/>
        <v>14</v>
      </c>
      <c r="AU549">
        <v>2</v>
      </c>
      <c r="AV549">
        <v>3.2858474999999998E-2</v>
      </c>
      <c r="AW549">
        <v>6.5716949999999996E-2</v>
      </c>
      <c r="AX549" s="11" t="s">
        <v>10042</v>
      </c>
      <c r="AY549" t="s">
        <v>2071</v>
      </c>
    </row>
    <row r="550" spans="1:51" hidden="1" x14ac:dyDescent="0.25">
      <c r="A550" s="5" t="s">
        <v>37</v>
      </c>
      <c r="B550" s="5" t="s">
        <v>23</v>
      </c>
      <c r="C550" s="5" t="s">
        <v>15</v>
      </c>
      <c r="D550" s="5" t="s">
        <v>1071</v>
      </c>
      <c r="E550" s="5" t="s">
        <v>9837</v>
      </c>
      <c r="F550" s="5" t="s">
        <v>2111</v>
      </c>
      <c r="G550" s="6" t="s">
        <v>2112</v>
      </c>
      <c r="H550" s="5" t="s">
        <v>2113</v>
      </c>
      <c r="I550" s="5" t="s">
        <v>22</v>
      </c>
      <c r="J550" s="5" t="s">
        <v>24</v>
      </c>
      <c r="K550" s="5" t="s">
        <v>2110</v>
      </c>
      <c r="L550" s="5" t="s">
        <v>2075</v>
      </c>
      <c r="M550" s="5">
        <v>3710</v>
      </c>
      <c r="N550" s="5">
        <v>2328</v>
      </c>
      <c r="O550" s="5">
        <v>104</v>
      </c>
      <c r="P550" s="5">
        <v>105</v>
      </c>
      <c r="Q550" s="5">
        <v>100</v>
      </c>
      <c r="R550" s="5">
        <v>110</v>
      </c>
      <c r="S550" s="5">
        <v>0</v>
      </c>
      <c r="T550" s="5">
        <v>0</v>
      </c>
      <c r="U550" s="5">
        <v>114</v>
      </c>
      <c r="V550" s="5">
        <v>103</v>
      </c>
      <c r="W550" s="5">
        <v>107</v>
      </c>
      <c r="X550" s="5">
        <v>115</v>
      </c>
      <c r="Y550" s="5">
        <v>111</v>
      </c>
      <c r="Z550" s="5">
        <v>0</v>
      </c>
      <c r="AA550" s="5">
        <v>0</v>
      </c>
      <c r="AB550" s="5">
        <v>112</v>
      </c>
      <c r="AC550" s="5">
        <v>111</v>
      </c>
      <c r="AD550" s="5">
        <v>93</v>
      </c>
      <c r="AE550" s="5">
        <v>116</v>
      </c>
      <c r="AF550" s="5">
        <v>114</v>
      </c>
      <c r="AG550" s="5">
        <v>0</v>
      </c>
      <c r="AH550" s="5">
        <v>0</v>
      </c>
      <c r="AI550" s="5">
        <v>111</v>
      </c>
      <c r="AJ550" s="6">
        <v>112</v>
      </c>
      <c r="AK550" s="5">
        <v>98</v>
      </c>
      <c r="AL550" s="5">
        <v>104</v>
      </c>
      <c r="AM550" s="5">
        <v>100</v>
      </c>
      <c r="AN550" s="5">
        <v>0</v>
      </c>
      <c r="AO550" s="5">
        <v>0</v>
      </c>
      <c r="AP550" s="5">
        <v>94</v>
      </c>
      <c r="AQ550" s="5">
        <v>97</v>
      </c>
      <c r="AR550" s="5">
        <v>97</v>
      </c>
      <c r="AS550" s="5">
        <v>0</v>
      </c>
      <c r="AT550" s="5">
        <f t="shared" si="8"/>
        <v>116</v>
      </c>
      <c r="AU550">
        <v>14</v>
      </c>
      <c r="AV550">
        <v>3.2858474999999998E-2</v>
      </c>
      <c r="AW550">
        <v>0.46001864999999997</v>
      </c>
      <c r="AX550" s="11" t="s">
        <v>10042</v>
      </c>
      <c r="AY550" t="s">
        <v>2075</v>
      </c>
    </row>
    <row r="551" spans="1:51" hidden="1" x14ac:dyDescent="0.25">
      <c r="A551" s="5" t="s">
        <v>37</v>
      </c>
      <c r="B551" s="5" t="s">
        <v>23</v>
      </c>
      <c r="C551" s="5" t="s">
        <v>15</v>
      </c>
      <c r="D551" s="5" t="s">
        <v>1071</v>
      </c>
      <c r="E551" s="5" t="s">
        <v>9837</v>
      </c>
      <c r="F551" s="5" t="s">
        <v>2114</v>
      </c>
      <c r="G551" s="6" t="s">
        <v>2115</v>
      </c>
      <c r="H551" s="5" t="s">
        <v>2116</v>
      </c>
      <c r="I551" s="5" t="s">
        <v>22</v>
      </c>
      <c r="J551" s="5" t="s">
        <v>24</v>
      </c>
      <c r="K551" s="5" t="s">
        <v>2110</v>
      </c>
      <c r="L551" s="5" t="s">
        <v>2082</v>
      </c>
      <c r="M551" s="5">
        <v>10</v>
      </c>
      <c r="N551" s="5">
        <v>4</v>
      </c>
      <c r="O551" s="5">
        <v>0</v>
      </c>
      <c r="P551" s="5">
        <v>0</v>
      </c>
      <c r="Q551" s="5">
        <v>1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1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1</v>
      </c>
      <c r="AG551" s="5">
        <v>0</v>
      </c>
      <c r="AH551" s="5">
        <v>0</v>
      </c>
      <c r="AI551" s="5">
        <v>0</v>
      </c>
      <c r="AJ551" s="6">
        <v>0</v>
      </c>
      <c r="AK551" s="5">
        <v>0</v>
      </c>
      <c r="AL551" s="5">
        <v>0</v>
      </c>
      <c r="AM551" s="5">
        <v>1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f t="shared" si="8"/>
        <v>1</v>
      </c>
      <c r="AU551">
        <v>0</v>
      </c>
      <c r="AV551">
        <v>3.2858474999999998E-2</v>
      </c>
      <c r="AW551">
        <v>0</v>
      </c>
      <c r="AX551" s="11" t="s">
        <v>10042</v>
      </c>
      <c r="AY551" t="s">
        <v>2082</v>
      </c>
    </row>
    <row r="552" spans="1:51" hidden="1" x14ac:dyDescent="0.25">
      <c r="A552" s="5" t="s">
        <v>37</v>
      </c>
      <c r="B552" s="5" t="s">
        <v>23</v>
      </c>
      <c r="C552" s="5" t="s">
        <v>15</v>
      </c>
      <c r="D552" s="5" t="s">
        <v>1071</v>
      </c>
      <c r="E552" s="5" t="s">
        <v>9837</v>
      </c>
      <c r="F552" s="5" t="s">
        <v>2117</v>
      </c>
      <c r="G552" s="6" t="s">
        <v>2118</v>
      </c>
      <c r="H552" s="5" t="s">
        <v>2119</v>
      </c>
      <c r="I552" s="5" t="s">
        <v>22</v>
      </c>
      <c r="J552" s="5" t="s">
        <v>24</v>
      </c>
      <c r="K552" s="5" t="s">
        <v>2110</v>
      </c>
      <c r="L552" s="5" t="s">
        <v>2075</v>
      </c>
      <c r="M552" s="5">
        <v>386</v>
      </c>
      <c r="N552" s="5">
        <v>378</v>
      </c>
      <c r="O552" s="5">
        <v>12</v>
      </c>
      <c r="P552" s="5">
        <v>13</v>
      </c>
      <c r="Q552" s="5">
        <v>17</v>
      </c>
      <c r="R552" s="5">
        <v>22</v>
      </c>
      <c r="S552" s="5">
        <v>0</v>
      </c>
      <c r="T552" s="5">
        <v>0</v>
      </c>
      <c r="U552" s="5">
        <v>15</v>
      </c>
      <c r="V552" s="5">
        <v>23</v>
      </c>
      <c r="W552" s="5">
        <v>14</v>
      </c>
      <c r="X552" s="5">
        <v>15</v>
      </c>
      <c r="Y552" s="5">
        <v>19</v>
      </c>
      <c r="Z552" s="5">
        <v>0</v>
      </c>
      <c r="AA552" s="5">
        <v>0</v>
      </c>
      <c r="AB552" s="5">
        <v>13</v>
      </c>
      <c r="AC552" s="5">
        <v>19</v>
      </c>
      <c r="AD552" s="5">
        <v>20</v>
      </c>
      <c r="AE552" s="5">
        <v>16</v>
      </c>
      <c r="AF552" s="5">
        <v>15</v>
      </c>
      <c r="AG552" s="5">
        <v>0</v>
      </c>
      <c r="AH552" s="5">
        <v>0</v>
      </c>
      <c r="AI552" s="5">
        <v>16</v>
      </c>
      <c r="AJ552" s="6">
        <v>17</v>
      </c>
      <c r="AK552" s="5">
        <v>19</v>
      </c>
      <c r="AL552" s="5">
        <v>18</v>
      </c>
      <c r="AM552" s="5">
        <v>20</v>
      </c>
      <c r="AN552" s="5">
        <v>0</v>
      </c>
      <c r="AO552" s="5">
        <v>0</v>
      </c>
      <c r="AP552" s="5">
        <v>14</v>
      </c>
      <c r="AQ552" s="5">
        <v>14</v>
      </c>
      <c r="AR552" s="5">
        <v>27</v>
      </c>
      <c r="AS552" s="5">
        <v>0</v>
      </c>
      <c r="AT552" s="5">
        <f t="shared" si="8"/>
        <v>27</v>
      </c>
      <c r="AU552">
        <v>3</v>
      </c>
      <c r="AV552">
        <v>3.2989125000000001E-2</v>
      </c>
      <c r="AW552">
        <v>9.8967374999999996E-2</v>
      </c>
      <c r="AX552" s="11" t="s">
        <v>10042</v>
      </c>
      <c r="AY552" t="s">
        <v>2075</v>
      </c>
    </row>
    <row r="553" spans="1:51" hidden="1" x14ac:dyDescent="0.25">
      <c r="A553" s="5" t="s">
        <v>37</v>
      </c>
      <c r="B553" s="5" t="s">
        <v>23</v>
      </c>
      <c r="C553" s="5" t="s">
        <v>15</v>
      </c>
      <c r="D553" s="5" t="s">
        <v>1071</v>
      </c>
      <c r="E553" s="5" t="s">
        <v>9837</v>
      </c>
      <c r="F553" s="5" t="s">
        <v>2120</v>
      </c>
      <c r="G553" s="6" t="s">
        <v>2121</v>
      </c>
      <c r="H553" s="5" t="s">
        <v>2122</v>
      </c>
      <c r="I553" s="5" t="s">
        <v>22</v>
      </c>
      <c r="J553" s="5" t="s">
        <v>24</v>
      </c>
      <c r="K553" s="5" t="s">
        <v>2110</v>
      </c>
      <c r="L553" s="5" t="s">
        <v>2082</v>
      </c>
      <c r="M553" s="5">
        <v>404</v>
      </c>
      <c r="N553" s="5">
        <v>236</v>
      </c>
      <c r="O553" s="5">
        <v>11</v>
      </c>
      <c r="P553" s="5">
        <v>11</v>
      </c>
      <c r="Q553" s="5">
        <v>12</v>
      </c>
      <c r="R553" s="5">
        <v>11</v>
      </c>
      <c r="S553" s="5">
        <v>0</v>
      </c>
      <c r="T553" s="5">
        <v>0</v>
      </c>
      <c r="U553" s="5">
        <v>10</v>
      </c>
      <c r="V553" s="5">
        <v>13</v>
      </c>
      <c r="W553" s="5">
        <v>12</v>
      </c>
      <c r="X553" s="5">
        <v>10</v>
      </c>
      <c r="Y553" s="5">
        <v>12</v>
      </c>
      <c r="Z553" s="5">
        <v>0</v>
      </c>
      <c r="AA553" s="5">
        <v>0</v>
      </c>
      <c r="AB553" s="5">
        <v>10</v>
      </c>
      <c r="AC553" s="5">
        <v>12</v>
      </c>
      <c r="AD553" s="5">
        <v>12</v>
      </c>
      <c r="AE553" s="5">
        <v>11</v>
      </c>
      <c r="AF553" s="5">
        <v>10</v>
      </c>
      <c r="AG553" s="5">
        <v>0</v>
      </c>
      <c r="AH553" s="5">
        <v>0</v>
      </c>
      <c r="AI553" s="5">
        <v>12</v>
      </c>
      <c r="AJ553" s="6">
        <v>12</v>
      </c>
      <c r="AK553" s="5">
        <v>12</v>
      </c>
      <c r="AL553" s="5">
        <v>10</v>
      </c>
      <c r="AM553" s="5">
        <v>11</v>
      </c>
      <c r="AN553" s="5">
        <v>0</v>
      </c>
      <c r="AO553" s="5">
        <v>0</v>
      </c>
      <c r="AP553" s="5">
        <v>11</v>
      </c>
      <c r="AQ553" s="5">
        <v>11</v>
      </c>
      <c r="AR553" s="5">
        <v>0</v>
      </c>
      <c r="AS553" s="5">
        <v>0</v>
      </c>
      <c r="AT553" s="5">
        <f t="shared" si="8"/>
        <v>13</v>
      </c>
      <c r="AU553">
        <v>2</v>
      </c>
      <c r="AV553">
        <v>3.2858474999999998E-2</v>
      </c>
      <c r="AW553">
        <v>6.5716949999999996E-2</v>
      </c>
      <c r="AX553" s="11" t="s">
        <v>10042</v>
      </c>
      <c r="AY553" t="s">
        <v>2082</v>
      </c>
    </row>
    <row r="554" spans="1:51" hidden="1" x14ac:dyDescent="0.25">
      <c r="A554" s="5" t="s">
        <v>37</v>
      </c>
      <c r="B554" s="5" t="s">
        <v>23</v>
      </c>
      <c r="C554" s="5" t="s">
        <v>15</v>
      </c>
      <c r="D554" s="5" t="s">
        <v>1071</v>
      </c>
      <c r="E554" s="5" t="s">
        <v>9837</v>
      </c>
      <c r="F554" s="5" t="s">
        <v>2123</v>
      </c>
      <c r="G554" s="6" t="s">
        <v>2124</v>
      </c>
      <c r="H554" s="5" t="s">
        <v>2125</v>
      </c>
      <c r="I554" s="5" t="s">
        <v>22</v>
      </c>
      <c r="J554" s="5" t="s">
        <v>24</v>
      </c>
      <c r="K554" s="5" t="s">
        <v>2110</v>
      </c>
      <c r="L554" s="5" t="s">
        <v>2075</v>
      </c>
      <c r="M554" s="5">
        <v>13</v>
      </c>
      <c r="N554" s="5">
        <v>68</v>
      </c>
      <c r="O554" s="5">
        <v>0</v>
      </c>
      <c r="P554" s="5">
        <v>1</v>
      </c>
      <c r="Q554" s="5">
        <v>0</v>
      </c>
      <c r="R554" s="5">
        <v>1</v>
      </c>
      <c r="S554" s="5">
        <v>0</v>
      </c>
      <c r="T554" s="5">
        <v>0</v>
      </c>
      <c r="U554" s="5">
        <v>0</v>
      </c>
      <c r="V554" s="5">
        <v>3</v>
      </c>
      <c r="W554" s="5">
        <v>0</v>
      </c>
      <c r="X554" s="5">
        <v>1</v>
      </c>
      <c r="Y554" s="5">
        <v>0</v>
      </c>
      <c r="Z554" s="5">
        <v>0</v>
      </c>
      <c r="AA554" s="5">
        <v>0</v>
      </c>
      <c r="AB554" s="5">
        <v>1</v>
      </c>
      <c r="AC554" s="5">
        <v>1</v>
      </c>
      <c r="AD554" s="5">
        <v>1</v>
      </c>
      <c r="AE554" s="5">
        <v>1</v>
      </c>
      <c r="AF554" s="5">
        <v>0</v>
      </c>
      <c r="AG554" s="5">
        <v>0</v>
      </c>
      <c r="AH554" s="5">
        <v>0</v>
      </c>
      <c r="AI554" s="5">
        <v>2</v>
      </c>
      <c r="AJ554" s="6">
        <v>0</v>
      </c>
      <c r="AK554" s="5">
        <v>2</v>
      </c>
      <c r="AL554" s="5">
        <v>11</v>
      </c>
      <c r="AM554" s="5">
        <v>11</v>
      </c>
      <c r="AN554" s="5">
        <v>0</v>
      </c>
      <c r="AO554" s="5">
        <v>0</v>
      </c>
      <c r="AP554" s="5">
        <v>8</v>
      </c>
      <c r="AQ554" s="5">
        <v>12</v>
      </c>
      <c r="AR554" s="5">
        <v>12</v>
      </c>
      <c r="AS554" s="5">
        <v>0</v>
      </c>
      <c r="AT554" s="5">
        <f t="shared" si="8"/>
        <v>12</v>
      </c>
      <c r="AU554">
        <v>0</v>
      </c>
      <c r="AV554">
        <v>3.2858474999999998E-2</v>
      </c>
      <c r="AW554">
        <v>0</v>
      </c>
      <c r="AX554" s="11" t="s">
        <v>10042</v>
      </c>
      <c r="AY554" t="s">
        <v>2075</v>
      </c>
    </row>
    <row r="555" spans="1:51" hidden="1" x14ac:dyDescent="0.25">
      <c r="A555" s="5" t="s">
        <v>37</v>
      </c>
      <c r="B555" s="5" t="s">
        <v>23</v>
      </c>
      <c r="C555" s="5" t="s">
        <v>15</v>
      </c>
      <c r="D555" s="5" t="s">
        <v>1071</v>
      </c>
      <c r="E555" s="5" t="s">
        <v>9837</v>
      </c>
      <c r="F555" s="5" t="s">
        <v>2126</v>
      </c>
      <c r="G555" s="6" t="s">
        <v>2127</v>
      </c>
      <c r="H555" s="5" t="s">
        <v>2128</v>
      </c>
      <c r="I555" s="5" t="s">
        <v>22</v>
      </c>
      <c r="J555" s="5" t="s">
        <v>24</v>
      </c>
      <c r="K555" s="5" t="s">
        <v>2110</v>
      </c>
      <c r="L555" s="5" t="s">
        <v>2075</v>
      </c>
      <c r="M555" s="5">
        <v>126</v>
      </c>
      <c r="N555" s="5">
        <v>105</v>
      </c>
      <c r="O555" s="5">
        <v>4</v>
      </c>
      <c r="P555" s="5">
        <v>5</v>
      </c>
      <c r="Q555" s="5">
        <v>6</v>
      </c>
      <c r="R555" s="5">
        <v>3</v>
      </c>
      <c r="S555" s="5">
        <v>0</v>
      </c>
      <c r="T555" s="5">
        <v>0</v>
      </c>
      <c r="U555" s="5">
        <v>4</v>
      </c>
      <c r="V555" s="5">
        <v>5</v>
      </c>
      <c r="W555" s="5">
        <v>3</v>
      </c>
      <c r="X555" s="5">
        <v>6</v>
      </c>
      <c r="Y555" s="5">
        <v>3</v>
      </c>
      <c r="Z555" s="5">
        <v>0</v>
      </c>
      <c r="AA555" s="5">
        <v>0</v>
      </c>
      <c r="AB555" s="5">
        <v>7</v>
      </c>
      <c r="AC555" s="5">
        <v>4</v>
      </c>
      <c r="AD555" s="5">
        <v>10</v>
      </c>
      <c r="AE555" s="5">
        <v>3</v>
      </c>
      <c r="AF555" s="5">
        <v>6</v>
      </c>
      <c r="AG555" s="5">
        <v>0</v>
      </c>
      <c r="AH555" s="5">
        <v>0</v>
      </c>
      <c r="AI555" s="5">
        <v>3</v>
      </c>
      <c r="AJ555" s="6">
        <v>6</v>
      </c>
      <c r="AK555" s="5">
        <v>5</v>
      </c>
      <c r="AL555" s="5">
        <v>3</v>
      </c>
      <c r="AM555" s="5">
        <v>5</v>
      </c>
      <c r="AN555" s="5">
        <v>0</v>
      </c>
      <c r="AO555" s="5">
        <v>0</v>
      </c>
      <c r="AP555" s="5">
        <v>8</v>
      </c>
      <c r="AQ555" s="5">
        <v>4</v>
      </c>
      <c r="AR555" s="5">
        <v>2</v>
      </c>
      <c r="AS555" s="5">
        <v>0</v>
      </c>
      <c r="AT555" s="5">
        <f t="shared" si="8"/>
        <v>10</v>
      </c>
      <c r="AU555">
        <v>1</v>
      </c>
      <c r="AV555">
        <v>3.2858474999999998E-2</v>
      </c>
      <c r="AW555">
        <v>3.2858474999999998E-2</v>
      </c>
      <c r="AX555" s="11" t="s">
        <v>10042</v>
      </c>
      <c r="AY555" t="s">
        <v>2075</v>
      </c>
    </row>
    <row r="556" spans="1:51" hidden="1" x14ac:dyDescent="0.25">
      <c r="A556" s="5" t="s">
        <v>37</v>
      </c>
      <c r="B556" s="5" t="s">
        <v>23</v>
      </c>
      <c r="C556" s="5" t="s">
        <v>15</v>
      </c>
      <c r="D556" s="5" t="s">
        <v>1071</v>
      </c>
      <c r="E556" s="5" t="s">
        <v>9837</v>
      </c>
      <c r="F556" s="5" t="s">
        <v>2129</v>
      </c>
      <c r="G556" s="6" t="s">
        <v>2130</v>
      </c>
      <c r="H556" s="5" t="s">
        <v>2131</v>
      </c>
      <c r="I556" s="5" t="s">
        <v>22</v>
      </c>
      <c r="J556" s="5" t="s">
        <v>24</v>
      </c>
      <c r="K556" s="5" t="s">
        <v>2110</v>
      </c>
      <c r="L556" s="5" t="s">
        <v>2082</v>
      </c>
      <c r="M556" s="5">
        <v>0</v>
      </c>
      <c r="N556" s="5">
        <v>32</v>
      </c>
      <c r="O556" s="5">
        <v>2</v>
      </c>
      <c r="P556" s="5">
        <v>1</v>
      </c>
      <c r="Q556" s="5">
        <v>2</v>
      </c>
      <c r="R556" s="5">
        <v>1</v>
      </c>
      <c r="S556" s="5">
        <v>0</v>
      </c>
      <c r="T556" s="5">
        <v>0</v>
      </c>
      <c r="U556" s="5">
        <v>2</v>
      </c>
      <c r="V556" s="5">
        <v>1</v>
      </c>
      <c r="W556" s="5">
        <v>2</v>
      </c>
      <c r="X556" s="5">
        <v>1</v>
      </c>
      <c r="Y556" s="5">
        <v>2</v>
      </c>
      <c r="Z556" s="5">
        <v>0</v>
      </c>
      <c r="AA556" s="5">
        <v>0</v>
      </c>
      <c r="AB556" s="5">
        <v>2</v>
      </c>
      <c r="AC556" s="5">
        <v>1</v>
      </c>
      <c r="AD556" s="5">
        <v>2</v>
      </c>
      <c r="AE556" s="5">
        <v>1</v>
      </c>
      <c r="AF556" s="5">
        <v>2</v>
      </c>
      <c r="AG556" s="5">
        <v>0</v>
      </c>
      <c r="AH556" s="5">
        <v>0</v>
      </c>
      <c r="AI556" s="5">
        <v>1</v>
      </c>
      <c r="AJ556" s="6">
        <v>1</v>
      </c>
      <c r="AK556" s="5">
        <v>2</v>
      </c>
      <c r="AL556" s="5">
        <v>2</v>
      </c>
      <c r="AM556" s="5">
        <v>1</v>
      </c>
      <c r="AN556" s="5">
        <v>0</v>
      </c>
      <c r="AO556" s="5">
        <v>0</v>
      </c>
      <c r="AP556" s="5">
        <v>2</v>
      </c>
      <c r="AQ556" s="5">
        <v>1</v>
      </c>
      <c r="AR556" s="5">
        <v>0</v>
      </c>
      <c r="AS556" s="5">
        <v>0</v>
      </c>
      <c r="AT556" s="5">
        <f t="shared" si="8"/>
        <v>2</v>
      </c>
      <c r="AU556">
        <v>1</v>
      </c>
      <c r="AV556">
        <v>3.2858474999999998E-2</v>
      </c>
      <c r="AW556">
        <v>3.2858474999999998E-2</v>
      </c>
      <c r="AX556" s="11" t="s">
        <v>10042</v>
      </c>
      <c r="AY556" t="s">
        <v>2082</v>
      </c>
    </row>
    <row r="557" spans="1:51" hidden="1" x14ac:dyDescent="0.25">
      <c r="A557" s="5" t="s">
        <v>37</v>
      </c>
      <c r="B557" s="5" t="s">
        <v>23</v>
      </c>
      <c r="C557" s="5" t="s">
        <v>15</v>
      </c>
      <c r="D557" s="5" t="s">
        <v>1071</v>
      </c>
      <c r="E557" s="5" t="s">
        <v>9837</v>
      </c>
      <c r="F557" s="5" t="s">
        <v>2132</v>
      </c>
      <c r="G557" s="6" t="s">
        <v>2133</v>
      </c>
      <c r="H557" s="5" t="s">
        <v>2134</v>
      </c>
      <c r="I557" s="5" t="s">
        <v>22</v>
      </c>
      <c r="J557" s="5" t="s">
        <v>24</v>
      </c>
      <c r="K557" s="5" t="s">
        <v>2110</v>
      </c>
      <c r="L557" s="5" t="s">
        <v>2075</v>
      </c>
      <c r="M557" s="5">
        <v>445</v>
      </c>
      <c r="N557" s="5">
        <v>980</v>
      </c>
      <c r="O557" s="5">
        <v>42</v>
      </c>
      <c r="P557" s="5">
        <v>42</v>
      </c>
      <c r="Q557" s="5">
        <v>42</v>
      </c>
      <c r="R557" s="5">
        <v>46</v>
      </c>
      <c r="S557" s="5">
        <v>0</v>
      </c>
      <c r="T557" s="5">
        <v>0</v>
      </c>
      <c r="U557" s="5">
        <v>45</v>
      </c>
      <c r="V557" s="5">
        <v>46</v>
      </c>
      <c r="W557" s="5">
        <v>43</v>
      </c>
      <c r="X557" s="5">
        <v>45</v>
      </c>
      <c r="Y557" s="5">
        <v>46</v>
      </c>
      <c r="Z557" s="5">
        <v>0</v>
      </c>
      <c r="AA557" s="5">
        <v>0</v>
      </c>
      <c r="AB557" s="5">
        <v>45</v>
      </c>
      <c r="AC557" s="5">
        <v>46</v>
      </c>
      <c r="AD557" s="5">
        <v>45</v>
      </c>
      <c r="AE557" s="5">
        <v>46</v>
      </c>
      <c r="AF557" s="5">
        <v>45</v>
      </c>
      <c r="AG557" s="5">
        <v>0</v>
      </c>
      <c r="AH557" s="5">
        <v>0</v>
      </c>
      <c r="AI557" s="5">
        <v>45</v>
      </c>
      <c r="AJ557" s="6">
        <v>47</v>
      </c>
      <c r="AK557" s="5">
        <v>44</v>
      </c>
      <c r="AL557" s="5">
        <v>47</v>
      </c>
      <c r="AM557" s="5">
        <v>45</v>
      </c>
      <c r="AN557" s="5">
        <v>0</v>
      </c>
      <c r="AO557" s="5">
        <v>0</v>
      </c>
      <c r="AP557" s="5">
        <v>42</v>
      </c>
      <c r="AQ557" s="5">
        <v>42</v>
      </c>
      <c r="AR557" s="5">
        <v>44</v>
      </c>
      <c r="AS557" s="5">
        <v>0</v>
      </c>
      <c r="AT557" s="5">
        <f t="shared" si="8"/>
        <v>47</v>
      </c>
      <c r="AU557">
        <v>6</v>
      </c>
      <c r="AV557">
        <v>3.2858474999999998E-2</v>
      </c>
      <c r="AW557">
        <v>0.19715084999999999</v>
      </c>
      <c r="AX557" s="11" t="s">
        <v>10042</v>
      </c>
      <c r="AY557" t="s">
        <v>2075</v>
      </c>
    </row>
    <row r="558" spans="1:51" hidden="1" x14ac:dyDescent="0.25">
      <c r="A558" s="5" t="s">
        <v>37</v>
      </c>
      <c r="B558" s="5" t="s">
        <v>23</v>
      </c>
      <c r="C558" s="5" t="s">
        <v>15</v>
      </c>
      <c r="D558" s="5" t="s">
        <v>1071</v>
      </c>
      <c r="E558" s="5" t="s">
        <v>9837</v>
      </c>
      <c r="F558" s="5" t="s">
        <v>2135</v>
      </c>
      <c r="G558" s="6" t="s">
        <v>2136</v>
      </c>
      <c r="H558" s="5" t="s">
        <v>2137</v>
      </c>
      <c r="I558" s="5" t="s">
        <v>22</v>
      </c>
      <c r="J558" s="5" t="s">
        <v>24</v>
      </c>
      <c r="K558" s="5" t="s">
        <v>2110</v>
      </c>
      <c r="L558" s="5" t="s">
        <v>2075</v>
      </c>
      <c r="M558" s="5">
        <v>2847</v>
      </c>
      <c r="N558" s="5">
        <v>2602</v>
      </c>
      <c r="O558" s="5">
        <v>108</v>
      </c>
      <c r="P558" s="5">
        <v>112</v>
      </c>
      <c r="Q558" s="5">
        <v>117</v>
      </c>
      <c r="R558" s="5">
        <v>120</v>
      </c>
      <c r="S558" s="5">
        <v>0</v>
      </c>
      <c r="T558" s="5">
        <v>0</v>
      </c>
      <c r="U558" s="5">
        <v>119</v>
      </c>
      <c r="V558" s="5">
        <v>124</v>
      </c>
      <c r="W558" s="5">
        <v>114</v>
      </c>
      <c r="X558" s="5">
        <v>123</v>
      </c>
      <c r="Y558" s="5">
        <v>120</v>
      </c>
      <c r="Z558" s="5">
        <v>0</v>
      </c>
      <c r="AA558" s="5">
        <v>0</v>
      </c>
      <c r="AB558" s="5">
        <v>121</v>
      </c>
      <c r="AC558" s="5">
        <v>121</v>
      </c>
      <c r="AD558" s="5">
        <v>114</v>
      </c>
      <c r="AE558" s="5">
        <v>124</v>
      </c>
      <c r="AF558" s="5">
        <v>121</v>
      </c>
      <c r="AG558" s="5">
        <v>0</v>
      </c>
      <c r="AH558" s="5">
        <v>0</v>
      </c>
      <c r="AI558" s="5">
        <v>119</v>
      </c>
      <c r="AJ558" s="6">
        <v>123</v>
      </c>
      <c r="AK558" s="5">
        <v>116</v>
      </c>
      <c r="AL558" s="5">
        <v>122</v>
      </c>
      <c r="AM558" s="5">
        <v>122</v>
      </c>
      <c r="AN558" s="5">
        <v>0</v>
      </c>
      <c r="AO558" s="5">
        <v>0</v>
      </c>
      <c r="AP558" s="5">
        <v>112</v>
      </c>
      <c r="AQ558" s="5">
        <v>116</v>
      </c>
      <c r="AR558" s="5">
        <v>114</v>
      </c>
      <c r="AS558" s="5">
        <v>0</v>
      </c>
      <c r="AT558" s="5">
        <f t="shared" si="8"/>
        <v>124</v>
      </c>
      <c r="AU558">
        <v>16</v>
      </c>
      <c r="AV558">
        <v>3.2858474999999998E-2</v>
      </c>
      <c r="AW558">
        <v>0.52573559999999997</v>
      </c>
      <c r="AX558" s="11" t="s">
        <v>10042</v>
      </c>
      <c r="AY558" t="s">
        <v>2075</v>
      </c>
    </row>
    <row r="559" spans="1:51" hidden="1" x14ac:dyDescent="0.25">
      <c r="A559" s="5" t="s">
        <v>37</v>
      </c>
      <c r="B559" s="5" t="s">
        <v>23</v>
      </c>
      <c r="C559" s="5" t="s">
        <v>15</v>
      </c>
      <c r="D559" s="5" t="s">
        <v>1071</v>
      </c>
      <c r="E559" s="5" t="s">
        <v>9837</v>
      </c>
      <c r="F559" s="5" t="s">
        <v>2138</v>
      </c>
      <c r="G559" s="6" t="s">
        <v>2139</v>
      </c>
      <c r="H559" s="5" t="s">
        <v>2140</v>
      </c>
      <c r="I559" s="5" t="s">
        <v>22</v>
      </c>
      <c r="J559" s="5" t="s">
        <v>24</v>
      </c>
      <c r="K559" s="5" t="s">
        <v>2110</v>
      </c>
      <c r="L559" s="5" t="s">
        <v>2075</v>
      </c>
      <c r="M559" s="5">
        <v>599</v>
      </c>
      <c r="N559" s="5">
        <v>888</v>
      </c>
      <c r="O559" s="5">
        <v>36</v>
      </c>
      <c r="P559" s="5">
        <v>40</v>
      </c>
      <c r="Q559" s="5">
        <v>37</v>
      </c>
      <c r="R559" s="5">
        <v>43</v>
      </c>
      <c r="S559" s="5">
        <v>0</v>
      </c>
      <c r="T559" s="5">
        <v>0</v>
      </c>
      <c r="U559" s="5">
        <v>41</v>
      </c>
      <c r="V559" s="5">
        <v>42</v>
      </c>
      <c r="W559" s="5">
        <v>39</v>
      </c>
      <c r="X559" s="5">
        <v>42</v>
      </c>
      <c r="Y559" s="5">
        <v>41</v>
      </c>
      <c r="Z559" s="5">
        <v>0</v>
      </c>
      <c r="AA559" s="5">
        <v>0</v>
      </c>
      <c r="AB559" s="5">
        <v>41</v>
      </c>
      <c r="AC559" s="5">
        <v>41</v>
      </c>
      <c r="AD559" s="5">
        <v>39</v>
      </c>
      <c r="AE559" s="5">
        <v>42</v>
      </c>
      <c r="AF559" s="5">
        <v>43</v>
      </c>
      <c r="AG559" s="5">
        <v>0</v>
      </c>
      <c r="AH559" s="5">
        <v>0</v>
      </c>
      <c r="AI559" s="5">
        <v>41</v>
      </c>
      <c r="AJ559" s="6">
        <v>41</v>
      </c>
      <c r="AK559" s="5">
        <v>39</v>
      </c>
      <c r="AL559" s="5">
        <v>41</v>
      </c>
      <c r="AM559" s="5">
        <v>41</v>
      </c>
      <c r="AN559" s="5">
        <v>0</v>
      </c>
      <c r="AO559" s="5">
        <v>0</v>
      </c>
      <c r="AP559" s="5">
        <v>40</v>
      </c>
      <c r="AQ559" s="5">
        <v>38</v>
      </c>
      <c r="AR559" s="5">
        <v>40</v>
      </c>
      <c r="AS559" s="5">
        <v>0</v>
      </c>
      <c r="AT559" s="5">
        <f t="shared" si="8"/>
        <v>43</v>
      </c>
      <c r="AU559">
        <v>6</v>
      </c>
      <c r="AV559">
        <v>3.2989125000000001E-2</v>
      </c>
      <c r="AW559">
        <v>0.19793474999999999</v>
      </c>
      <c r="AX559" s="11" t="s">
        <v>10042</v>
      </c>
      <c r="AY559" t="s">
        <v>2075</v>
      </c>
    </row>
    <row r="560" spans="1:51" hidden="1" x14ac:dyDescent="0.25">
      <c r="A560" s="5" t="s">
        <v>37</v>
      </c>
      <c r="B560" s="5" t="s">
        <v>23</v>
      </c>
      <c r="C560" s="5" t="s">
        <v>15</v>
      </c>
      <c r="D560" s="5" t="s">
        <v>1071</v>
      </c>
      <c r="E560" s="5" t="s">
        <v>9837</v>
      </c>
      <c r="F560" s="5" t="s">
        <v>2141</v>
      </c>
      <c r="G560" s="6" t="s">
        <v>2142</v>
      </c>
      <c r="H560" s="5" t="s">
        <v>2143</v>
      </c>
      <c r="I560" s="5" t="s">
        <v>22</v>
      </c>
      <c r="J560" s="5" t="s">
        <v>24</v>
      </c>
      <c r="K560" s="5" t="s">
        <v>2110</v>
      </c>
      <c r="L560" s="5" t="s">
        <v>2075</v>
      </c>
      <c r="M560" s="5">
        <v>1970</v>
      </c>
      <c r="N560" s="5">
        <v>1979</v>
      </c>
      <c r="O560" s="5">
        <v>85</v>
      </c>
      <c r="P560" s="5">
        <v>83</v>
      </c>
      <c r="Q560" s="5">
        <v>87</v>
      </c>
      <c r="R560" s="5">
        <v>94</v>
      </c>
      <c r="S560" s="5">
        <v>0</v>
      </c>
      <c r="T560" s="5">
        <v>0</v>
      </c>
      <c r="U560" s="5">
        <v>91</v>
      </c>
      <c r="V560" s="5">
        <v>91</v>
      </c>
      <c r="W560" s="5">
        <v>87</v>
      </c>
      <c r="X560" s="5">
        <v>93</v>
      </c>
      <c r="Y560" s="5">
        <v>96</v>
      </c>
      <c r="Z560" s="5">
        <v>0</v>
      </c>
      <c r="AA560" s="5">
        <v>0</v>
      </c>
      <c r="AB560" s="5">
        <v>89</v>
      </c>
      <c r="AC560" s="5">
        <v>95</v>
      </c>
      <c r="AD560" s="5">
        <v>85</v>
      </c>
      <c r="AE560" s="5">
        <v>91</v>
      </c>
      <c r="AF560" s="5">
        <v>94</v>
      </c>
      <c r="AG560" s="5">
        <v>0</v>
      </c>
      <c r="AH560" s="5">
        <v>0</v>
      </c>
      <c r="AI560" s="5">
        <v>92</v>
      </c>
      <c r="AJ560" s="6">
        <v>93</v>
      </c>
      <c r="AK560" s="5">
        <v>85</v>
      </c>
      <c r="AL560" s="5">
        <v>94</v>
      </c>
      <c r="AM560" s="5">
        <v>96</v>
      </c>
      <c r="AN560" s="5">
        <v>0</v>
      </c>
      <c r="AO560" s="5">
        <v>0</v>
      </c>
      <c r="AP560" s="5">
        <v>83</v>
      </c>
      <c r="AQ560" s="5">
        <v>88</v>
      </c>
      <c r="AR560" s="5">
        <v>87</v>
      </c>
      <c r="AS560" s="5">
        <v>0</v>
      </c>
      <c r="AT560" s="5">
        <f t="shared" si="8"/>
        <v>96</v>
      </c>
      <c r="AU560">
        <v>12</v>
      </c>
      <c r="AV560">
        <v>3.2989125000000001E-2</v>
      </c>
      <c r="AW560">
        <v>0.39586949999999999</v>
      </c>
      <c r="AX560" s="11" t="s">
        <v>10042</v>
      </c>
      <c r="AY560" t="s">
        <v>2075</v>
      </c>
    </row>
    <row r="561" spans="1:51" hidden="1" x14ac:dyDescent="0.25">
      <c r="A561" s="5" t="s">
        <v>37</v>
      </c>
      <c r="B561" s="5" t="s">
        <v>23</v>
      </c>
      <c r="C561" s="5" t="s">
        <v>15</v>
      </c>
      <c r="D561" s="5" t="s">
        <v>555</v>
      </c>
      <c r="E561" s="5" t="s">
        <v>9838</v>
      </c>
      <c r="F561" s="5" t="s">
        <v>2144</v>
      </c>
      <c r="G561" s="6" t="s">
        <v>2145</v>
      </c>
      <c r="H561" s="5" t="s">
        <v>2146</v>
      </c>
      <c r="I561" s="5" t="s">
        <v>836</v>
      </c>
      <c r="J561" s="5" t="s">
        <v>24</v>
      </c>
      <c r="K561" s="5" t="s">
        <v>2147</v>
      </c>
      <c r="L561" s="5" t="s">
        <v>542</v>
      </c>
      <c r="M561" s="5">
        <v>480</v>
      </c>
      <c r="N561" s="5">
        <v>289</v>
      </c>
      <c r="O561" s="5">
        <v>12</v>
      </c>
      <c r="P561" s="5">
        <v>12</v>
      </c>
      <c r="Q561" s="5">
        <v>13</v>
      </c>
      <c r="R561" s="5">
        <v>13</v>
      </c>
      <c r="S561" s="5">
        <v>0</v>
      </c>
      <c r="T561" s="5">
        <v>0</v>
      </c>
      <c r="U561" s="5">
        <v>13</v>
      </c>
      <c r="V561" s="5">
        <v>14</v>
      </c>
      <c r="W561" s="5">
        <v>13</v>
      </c>
      <c r="X561" s="5">
        <v>14</v>
      </c>
      <c r="Y561" s="5">
        <v>13</v>
      </c>
      <c r="Z561" s="5">
        <v>0</v>
      </c>
      <c r="AA561" s="5">
        <v>0</v>
      </c>
      <c r="AB561" s="5">
        <v>13</v>
      </c>
      <c r="AC561" s="5">
        <v>14</v>
      </c>
      <c r="AD561" s="5">
        <v>13</v>
      </c>
      <c r="AE561" s="5">
        <v>13</v>
      </c>
      <c r="AF561" s="5">
        <v>13</v>
      </c>
      <c r="AG561" s="5">
        <v>0</v>
      </c>
      <c r="AH561" s="5">
        <v>0</v>
      </c>
      <c r="AI561" s="5">
        <v>12</v>
      </c>
      <c r="AJ561" s="6">
        <v>14</v>
      </c>
      <c r="AK561" s="5">
        <v>13</v>
      </c>
      <c r="AL561" s="5">
        <v>14</v>
      </c>
      <c r="AM561" s="5">
        <v>14</v>
      </c>
      <c r="AN561" s="5">
        <v>0</v>
      </c>
      <c r="AO561" s="5">
        <v>0</v>
      </c>
      <c r="AP561" s="5">
        <v>13</v>
      </c>
      <c r="AQ561" s="5">
        <v>13</v>
      </c>
      <c r="AR561" s="5">
        <v>13</v>
      </c>
      <c r="AS561" s="5">
        <v>0</v>
      </c>
      <c r="AT561" s="5">
        <f t="shared" si="8"/>
        <v>14</v>
      </c>
      <c r="AU561">
        <v>1</v>
      </c>
      <c r="AV561">
        <v>6.3676800000000006E-2</v>
      </c>
      <c r="AW561">
        <v>6.3676800000000006E-2</v>
      </c>
      <c r="AX561" s="11" t="s">
        <v>10045</v>
      </c>
      <c r="AY561" t="s">
        <v>542</v>
      </c>
    </row>
    <row r="562" spans="1:51" hidden="1" x14ac:dyDescent="0.25">
      <c r="A562" s="5" t="s">
        <v>37</v>
      </c>
      <c r="B562" s="5" t="s">
        <v>23</v>
      </c>
      <c r="C562" s="5" t="s">
        <v>15</v>
      </c>
      <c r="D562" s="5" t="s">
        <v>555</v>
      </c>
      <c r="E562" s="5" t="s">
        <v>9838</v>
      </c>
      <c r="F562" s="5" t="s">
        <v>2148</v>
      </c>
      <c r="G562" s="6" t="s">
        <v>2149</v>
      </c>
      <c r="H562" s="5" t="s">
        <v>2150</v>
      </c>
      <c r="I562" s="5" t="s">
        <v>836</v>
      </c>
      <c r="J562" s="5" t="s">
        <v>24</v>
      </c>
      <c r="K562" s="5" t="s">
        <v>2151</v>
      </c>
      <c r="L562" s="5" t="s">
        <v>2152</v>
      </c>
      <c r="M562" s="5">
        <v>480</v>
      </c>
      <c r="N562" s="5">
        <v>289</v>
      </c>
      <c r="O562" s="5">
        <v>12</v>
      </c>
      <c r="P562" s="5">
        <v>12</v>
      </c>
      <c r="Q562" s="5">
        <v>13</v>
      </c>
      <c r="R562" s="5">
        <v>13</v>
      </c>
      <c r="S562" s="5">
        <v>0</v>
      </c>
      <c r="T562" s="5">
        <v>0</v>
      </c>
      <c r="U562" s="5">
        <v>13</v>
      </c>
      <c r="V562" s="5">
        <v>14</v>
      </c>
      <c r="W562" s="5">
        <v>13</v>
      </c>
      <c r="X562" s="5">
        <v>14</v>
      </c>
      <c r="Y562" s="5">
        <v>13</v>
      </c>
      <c r="Z562" s="5">
        <v>0</v>
      </c>
      <c r="AA562" s="5">
        <v>0</v>
      </c>
      <c r="AB562" s="5">
        <v>13</v>
      </c>
      <c r="AC562" s="5">
        <v>14</v>
      </c>
      <c r="AD562" s="5">
        <v>13</v>
      </c>
      <c r="AE562" s="5">
        <v>13</v>
      </c>
      <c r="AF562" s="5">
        <v>13</v>
      </c>
      <c r="AG562" s="5">
        <v>0</v>
      </c>
      <c r="AH562" s="5">
        <v>0</v>
      </c>
      <c r="AI562" s="5">
        <v>12</v>
      </c>
      <c r="AJ562" s="6">
        <v>14</v>
      </c>
      <c r="AK562" s="5">
        <v>13</v>
      </c>
      <c r="AL562" s="5">
        <v>14</v>
      </c>
      <c r="AM562" s="5">
        <v>14</v>
      </c>
      <c r="AN562" s="5">
        <v>0</v>
      </c>
      <c r="AO562" s="5">
        <v>0</v>
      </c>
      <c r="AP562" s="5">
        <v>13</v>
      </c>
      <c r="AQ562" s="5">
        <v>13</v>
      </c>
      <c r="AR562" s="5">
        <v>13</v>
      </c>
      <c r="AS562" s="5">
        <v>0</v>
      </c>
      <c r="AT562" s="5">
        <f t="shared" si="8"/>
        <v>14</v>
      </c>
      <c r="AU562">
        <v>1</v>
      </c>
      <c r="AV562">
        <v>6.3676800000000006E-2</v>
      </c>
      <c r="AW562">
        <v>6.3676800000000006E-2</v>
      </c>
      <c r="AX562" s="11" t="s">
        <v>10046</v>
      </c>
      <c r="AY562" t="s">
        <v>2152</v>
      </c>
    </row>
    <row r="563" spans="1:51" hidden="1" x14ac:dyDescent="0.25">
      <c r="A563" s="5" t="s">
        <v>37</v>
      </c>
      <c r="B563" s="5" t="s">
        <v>23</v>
      </c>
      <c r="C563" s="5" t="s">
        <v>15</v>
      </c>
      <c r="D563" s="5" t="s">
        <v>555</v>
      </c>
      <c r="E563" s="5" t="s">
        <v>9838</v>
      </c>
      <c r="F563" s="5" t="s">
        <v>2153</v>
      </c>
      <c r="G563" s="6" t="s">
        <v>2154</v>
      </c>
      <c r="H563" s="5" t="s">
        <v>2155</v>
      </c>
      <c r="I563" s="5" t="s">
        <v>540</v>
      </c>
      <c r="J563" s="5" t="s">
        <v>24</v>
      </c>
      <c r="K563" s="5" t="s">
        <v>2156</v>
      </c>
      <c r="L563" s="5" t="s">
        <v>620</v>
      </c>
      <c r="M563" s="5">
        <v>5082</v>
      </c>
      <c r="N563" s="5">
        <v>3389</v>
      </c>
      <c r="O563" s="5">
        <v>144</v>
      </c>
      <c r="P563" s="5">
        <v>147</v>
      </c>
      <c r="Q563" s="5">
        <v>147</v>
      </c>
      <c r="R563" s="5">
        <v>157</v>
      </c>
      <c r="S563" s="5">
        <v>0</v>
      </c>
      <c r="T563" s="5">
        <v>0</v>
      </c>
      <c r="U563" s="5">
        <v>156</v>
      </c>
      <c r="V563" s="5">
        <v>159</v>
      </c>
      <c r="W563" s="5">
        <v>149</v>
      </c>
      <c r="X563" s="5">
        <v>161</v>
      </c>
      <c r="Y563" s="5">
        <v>158</v>
      </c>
      <c r="Z563" s="5">
        <v>0</v>
      </c>
      <c r="AA563" s="5">
        <v>0</v>
      </c>
      <c r="AB563" s="5">
        <v>157</v>
      </c>
      <c r="AC563" s="5">
        <v>158</v>
      </c>
      <c r="AD563" s="5">
        <v>146</v>
      </c>
      <c r="AE563" s="5">
        <v>160</v>
      </c>
      <c r="AF563" s="5">
        <v>159</v>
      </c>
      <c r="AG563" s="5">
        <v>0</v>
      </c>
      <c r="AH563" s="5">
        <v>0</v>
      </c>
      <c r="AI563" s="5">
        <v>156</v>
      </c>
      <c r="AJ563" s="6">
        <v>160</v>
      </c>
      <c r="AK563" s="5">
        <v>148</v>
      </c>
      <c r="AL563" s="5">
        <v>160</v>
      </c>
      <c r="AM563" s="5">
        <v>159</v>
      </c>
      <c r="AN563" s="5">
        <v>0</v>
      </c>
      <c r="AO563" s="5">
        <v>0</v>
      </c>
      <c r="AP563" s="5">
        <v>147</v>
      </c>
      <c r="AQ563" s="5">
        <v>151</v>
      </c>
      <c r="AR563" s="5">
        <v>150</v>
      </c>
      <c r="AS563" s="5">
        <v>0</v>
      </c>
      <c r="AT563" s="5">
        <f t="shared" si="8"/>
        <v>161</v>
      </c>
      <c r="AU563">
        <v>10</v>
      </c>
      <c r="AV563">
        <v>3.2989125000000001E-2</v>
      </c>
      <c r="AW563">
        <v>0.32989125000000002</v>
      </c>
      <c r="AX563" s="11" t="s">
        <v>10046</v>
      </c>
      <c r="AY563" t="s">
        <v>620</v>
      </c>
    </row>
    <row r="564" spans="1:51" hidden="1" x14ac:dyDescent="0.25">
      <c r="A564" s="5" t="s">
        <v>37</v>
      </c>
      <c r="B564" s="5" t="s">
        <v>23</v>
      </c>
      <c r="C564" s="5" t="s">
        <v>15</v>
      </c>
      <c r="D564" s="5" t="s">
        <v>555</v>
      </c>
      <c r="E564" s="5" t="s">
        <v>9838</v>
      </c>
      <c r="F564" s="5" t="s">
        <v>2157</v>
      </c>
      <c r="G564" s="6" t="s">
        <v>2158</v>
      </c>
      <c r="H564" s="5" t="s">
        <v>2159</v>
      </c>
      <c r="I564" s="5" t="s">
        <v>739</v>
      </c>
      <c r="J564" s="5" t="s">
        <v>24</v>
      </c>
      <c r="K564" s="5" t="s">
        <v>2156</v>
      </c>
      <c r="L564" s="5" t="s">
        <v>620</v>
      </c>
      <c r="M564" s="5">
        <v>5129</v>
      </c>
      <c r="N564" s="5">
        <v>3440</v>
      </c>
      <c r="O564" s="5">
        <v>145</v>
      </c>
      <c r="P564" s="5">
        <v>148</v>
      </c>
      <c r="Q564" s="5">
        <v>151</v>
      </c>
      <c r="R564" s="5">
        <v>161</v>
      </c>
      <c r="S564" s="5">
        <v>0</v>
      </c>
      <c r="T564" s="5">
        <v>0</v>
      </c>
      <c r="U564" s="5">
        <v>158</v>
      </c>
      <c r="V564" s="5">
        <v>162</v>
      </c>
      <c r="W564" s="5">
        <v>151</v>
      </c>
      <c r="X564" s="5">
        <v>162</v>
      </c>
      <c r="Y564" s="5">
        <v>161</v>
      </c>
      <c r="Z564" s="5">
        <v>0</v>
      </c>
      <c r="AA564" s="5">
        <v>0</v>
      </c>
      <c r="AB564" s="5">
        <v>158</v>
      </c>
      <c r="AC564" s="5">
        <v>162</v>
      </c>
      <c r="AD564" s="5">
        <v>151</v>
      </c>
      <c r="AE564" s="5">
        <v>161</v>
      </c>
      <c r="AF564" s="5">
        <v>161</v>
      </c>
      <c r="AG564" s="5">
        <v>0</v>
      </c>
      <c r="AH564" s="5">
        <v>0</v>
      </c>
      <c r="AI564" s="5">
        <v>157</v>
      </c>
      <c r="AJ564" s="6">
        <v>162</v>
      </c>
      <c r="AK564" s="5">
        <v>151</v>
      </c>
      <c r="AL564" s="5">
        <v>162</v>
      </c>
      <c r="AM564" s="5">
        <v>163</v>
      </c>
      <c r="AN564" s="5">
        <v>0</v>
      </c>
      <c r="AO564" s="5">
        <v>0</v>
      </c>
      <c r="AP564" s="5">
        <v>150</v>
      </c>
      <c r="AQ564" s="5">
        <v>152</v>
      </c>
      <c r="AR564" s="5">
        <v>151</v>
      </c>
      <c r="AS564" s="5">
        <v>0</v>
      </c>
      <c r="AT564" s="5">
        <f t="shared" si="8"/>
        <v>163</v>
      </c>
      <c r="AU564">
        <v>12</v>
      </c>
      <c r="AV564">
        <v>3.2989125000000001E-2</v>
      </c>
      <c r="AW564">
        <v>0.39586949999999999</v>
      </c>
      <c r="AX564" s="11" t="s">
        <v>10046</v>
      </c>
      <c r="AY564" t="s">
        <v>620</v>
      </c>
    </row>
    <row r="565" spans="1:51" hidden="1" x14ac:dyDescent="0.25">
      <c r="A565" s="5" t="s">
        <v>37</v>
      </c>
      <c r="B565" s="5" t="s">
        <v>23</v>
      </c>
      <c r="C565" s="5" t="s">
        <v>15</v>
      </c>
      <c r="D565" s="5" t="s">
        <v>555</v>
      </c>
      <c r="E565" s="5" t="s">
        <v>9838</v>
      </c>
      <c r="F565" s="5" t="s">
        <v>2160</v>
      </c>
      <c r="G565" s="6" t="s">
        <v>2161</v>
      </c>
      <c r="H565" s="5" t="s">
        <v>2162</v>
      </c>
      <c r="I565" s="5" t="s">
        <v>540</v>
      </c>
      <c r="J565" s="5" t="s">
        <v>24</v>
      </c>
      <c r="K565" s="5" t="s">
        <v>2156</v>
      </c>
      <c r="L565" s="5" t="s">
        <v>620</v>
      </c>
      <c r="M565" s="5">
        <v>47</v>
      </c>
      <c r="N565" s="5">
        <v>51</v>
      </c>
      <c r="O565" s="5">
        <v>1</v>
      </c>
      <c r="P565" s="5">
        <v>1</v>
      </c>
      <c r="Q565" s="5">
        <v>4</v>
      </c>
      <c r="R565" s="5">
        <v>4</v>
      </c>
      <c r="S565" s="5">
        <v>0</v>
      </c>
      <c r="T565" s="5">
        <v>0</v>
      </c>
      <c r="U565" s="5">
        <v>2</v>
      </c>
      <c r="V565" s="5">
        <v>3</v>
      </c>
      <c r="W565" s="5">
        <v>2</v>
      </c>
      <c r="X565" s="5">
        <v>1</v>
      </c>
      <c r="Y565" s="5">
        <v>3</v>
      </c>
      <c r="Z565" s="5">
        <v>0</v>
      </c>
      <c r="AA565" s="5">
        <v>0</v>
      </c>
      <c r="AB565" s="5">
        <v>1</v>
      </c>
      <c r="AC565" s="5">
        <v>4</v>
      </c>
      <c r="AD565" s="5">
        <v>5</v>
      </c>
      <c r="AE565" s="5">
        <v>1</v>
      </c>
      <c r="AF565" s="5">
        <v>2</v>
      </c>
      <c r="AG565" s="5">
        <v>0</v>
      </c>
      <c r="AH565" s="5">
        <v>0</v>
      </c>
      <c r="AI565" s="5">
        <v>1</v>
      </c>
      <c r="AJ565" s="6">
        <v>2</v>
      </c>
      <c r="AK565" s="5">
        <v>3</v>
      </c>
      <c r="AL565" s="5">
        <v>2</v>
      </c>
      <c r="AM565" s="5">
        <v>4</v>
      </c>
      <c r="AN565" s="5">
        <v>0</v>
      </c>
      <c r="AO565" s="5">
        <v>0</v>
      </c>
      <c r="AP565" s="5">
        <v>3</v>
      </c>
      <c r="AQ565" s="5">
        <v>1</v>
      </c>
      <c r="AR565" s="5">
        <v>1</v>
      </c>
      <c r="AS565" s="5">
        <v>0</v>
      </c>
      <c r="AT565" s="5">
        <f t="shared" si="8"/>
        <v>5</v>
      </c>
      <c r="AU565">
        <v>1</v>
      </c>
      <c r="AV565">
        <v>3.2989125000000001E-2</v>
      </c>
      <c r="AW565">
        <v>3.2989125000000001E-2</v>
      </c>
      <c r="AX565" s="11" t="s">
        <v>10046</v>
      </c>
      <c r="AY565" t="s">
        <v>620</v>
      </c>
    </row>
    <row r="566" spans="1:51" hidden="1" x14ac:dyDescent="0.25">
      <c r="A566" s="5" t="s">
        <v>37</v>
      </c>
      <c r="B566" s="5" t="s">
        <v>23</v>
      </c>
      <c r="C566" s="5" t="s">
        <v>15</v>
      </c>
      <c r="D566" s="5" t="s">
        <v>555</v>
      </c>
      <c r="E566" s="5" t="s">
        <v>9838</v>
      </c>
      <c r="F566" s="5" t="s">
        <v>2163</v>
      </c>
      <c r="G566" s="6" t="s">
        <v>2164</v>
      </c>
      <c r="H566" s="5" t="s">
        <v>2165</v>
      </c>
      <c r="I566" s="5" t="s">
        <v>33</v>
      </c>
      <c r="J566" s="5" t="s">
        <v>24</v>
      </c>
      <c r="K566" s="5" t="s">
        <v>2166</v>
      </c>
      <c r="L566" s="5" t="s">
        <v>2167</v>
      </c>
      <c r="M566" s="5">
        <v>5082</v>
      </c>
      <c r="N566" s="5">
        <v>3389</v>
      </c>
      <c r="O566" s="5">
        <v>144</v>
      </c>
      <c r="P566" s="5">
        <v>147</v>
      </c>
      <c r="Q566" s="5">
        <v>147</v>
      </c>
      <c r="R566" s="5">
        <v>157</v>
      </c>
      <c r="S566" s="5">
        <v>0</v>
      </c>
      <c r="T566" s="5">
        <v>0</v>
      </c>
      <c r="U566" s="5">
        <v>156</v>
      </c>
      <c r="V566" s="5">
        <v>159</v>
      </c>
      <c r="W566" s="5">
        <v>149</v>
      </c>
      <c r="X566" s="5">
        <v>161</v>
      </c>
      <c r="Y566" s="5">
        <v>158</v>
      </c>
      <c r="Z566" s="5">
        <v>0</v>
      </c>
      <c r="AA566" s="5">
        <v>0</v>
      </c>
      <c r="AB566" s="5">
        <v>157</v>
      </c>
      <c r="AC566" s="5">
        <v>158</v>
      </c>
      <c r="AD566" s="5">
        <v>146</v>
      </c>
      <c r="AE566" s="5">
        <v>160</v>
      </c>
      <c r="AF566" s="5">
        <v>159</v>
      </c>
      <c r="AG566" s="5">
        <v>0</v>
      </c>
      <c r="AH566" s="5">
        <v>0</v>
      </c>
      <c r="AI566" s="5">
        <v>156</v>
      </c>
      <c r="AJ566" s="6">
        <v>160</v>
      </c>
      <c r="AK566" s="5">
        <v>148</v>
      </c>
      <c r="AL566" s="5">
        <v>160</v>
      </c>
      <c r="AM566" s="5">
        <v>159</v>
      </c>
      <c r="AN566" s="5">
        <v>0</v>
      </c>
      <c r="AO566" s="5">
        <v>0</v>
      </c>
      <c r="AP566" s="5">
        <v>147</v>
      </c>
      <c r="AQ566" s="5">
        <v>151</v>
      </c>
      <c r="AR566" s="5">
        <v>150</v>
      </c>
      <c r="AS566" s="5">
        <v>0</v>
      </c>
      <c r="AT566" s="5">
        <f t="shared" si="8"/>
        <v>161</v>
      </c>
      <c r="AU566">
        <v>14</v>
      </c>
      <c r="AV566">
        <v>3.2989125000000001E-2</v>
      </c>
      <c r="AW566">
        <v>0.46184775</v>
      </c>
      <c r="AX566" s="11" t="s">
        <v>10046</v>
      </c>
      <c r="AY566" t="s">
        <v>2167</v>
      </c>
    </row>
    <row r="567" spans="1:51" hidden="1" x14ac:dyDescent="0.25">
      <c r="A567" s="5" t="s">
        <v>37</v>
      </c>
      <c r="B567" s="5" t="s">
        <v>23</v>
      </c>
      <c r="C567" s="5" t="s">
        <v>15</v>
      </c>
      <c r="D567" s="5" t="s">
        <v>555</v>
      </c>
      <c r="E567" s="5" t="s">
        <v>9838</v>
      </c>
      <c r="F567" s="5" t="s">
        <v>2168</v>
      </c>
      <c r="G567" s="6" t="s">
        <v>2169</v>
      </c>
      <c r="H567" s="5" t="s">
        <v>2170</v>
      </c>
      <c r="I567" s="5" t="s">
        <v>33</v>
      </c>
      <c r="J567" s="5" t="s">
        <v>24</v>
      </c>
      <c r="K567" s="5" t="s">
        <v>2166</v>
      </c>
      <c r="L567" s="5" t="s">
        <v>2167</v>
      </c>
      <c r="M567" s="5">
        <v>5129</v>
      </c>
      <c r="N567" s="5">
        <v>3440</v>
      </c>
      <c r="O567" s="5">
        <v>145</v>
      </c>
      <c r="P567" s="5">
        <v>148</v>
      </c>
      <c r="Q567" s="5">
        <v>151</v>
      </c>
      <c r="R567" s="5">
        <v>161</v>
      </c>
      <c r="S567" s="5">
        <v>0</v>
      </c>
      <c r="T567" s="5">
        <v>0</v>
      </c>
      <c r="U567" s="5">
        <v>158</v>
      </c>
      <c r="V567" s="5">
        <v>162</v>
      </c>
      <c r="W567" s="5">
        <v>151</v>
      </c>
      <c r="X567" s="5">
        <v>162</v>
      </c>
      <c r="Y567" s="5">
        <v>161</v>
      </c>
      <c r="Z567" s="5">
        <v>0</v>
      </c>
      <c r="AA567" s="5">
        <v>0</v>
      </c>
      <c r="AB567" s="5">
        <v>158</v>
      </c>
      <c r="AC567" s="5">
        <v>162</v>
      </c>
      <c r="AD567" s="5">
        <v>151</v>
      </c>
      <c r="AE567" s="5">
        <v>161</v>
      </c>
      <c r="AF567" s="5">
        <v>161</v>
      </c>
      <c r="AG567" s="5">
        <v>0</v>
      </c>
      <c r="AH567" s="5">
        <v>0</v>
      </c>
      <c r="AI567" s="5">
        <v>157</v>
      </c>
      <c r="AJ567" s="6">
        <v>162</v>
      </c>
      <c r="AK567" s="5">
        <v>151</v>
      </c>
      <c r="AL567" s="5">
        <v>162</v>
      </c>
      <c r="AM567" s="5">
        <v>163</v>
      </c>
      <c r="AN567" s="5">
        <v>0</v>
      </c>
      <c r="AO567" s="5">
        <v>0</v>
      </c>
      <c r="AP567" s="5">
        <v>150</v>
      </c>
      <c r="AQ567" s="5">
        <v>152</v>
      </c>
      <c r="AR567" s="5">
        <v>151</v>
      </c>
      <c r="AS567" s="5">
        <v>0</v>
      </c>
      <c r="AT567" s="5">
        <f t="shared" si="8"/>
        <v>163</v>
      </c>
      <c r="AU567">
        <v>14</v>
      </c>
      <c r="AV567">
        <v>4.3767750000000001E-2</v>
      </c>
      <c r="AW567">
        <v>0.61274850000000003</v>
      </c>
      <c r="AX567" s="11" t="s">
        <v>10046</v>
      </c>
      <c r="AY567" t="s">
        <v>2167</v>
      </c>
    </row>
    <row r="568" spans="1:51" hidden="1" x14ac:dyDescent="0.25">
      <c r="A568" s="5" t="s">
        <v>37</v>
      </c>
      <c r="B568" s="5" t="s">
        <v>23</v>
      </c>
      <c r="C568" s="5" t="s">
        <v>15</v>
      </c>
      <c r="D568" s="5" t="s">
        <v>555</v>
      </c>
      <c r="E568" s="5" t="s">
        <v>9838</v>
      </c>
      <c r="F568" s="5" t="s">
        <v>2171</v>
      </c>
      <c r="G568" s="6" t="s">
        <v>2172</v>
      </c>
      <c r="H568" s="5" t="s">
        <v>2173</v>
      </c>
      <c r="I568" s="5" t="s">
        <v>540</v>
      </c>
      <c r="J568" s="5" t="s">
        <v>24</v>
      </c>
      <c r="K568" s="5" t="s">
        <v>2166</v>
      </c>
      <c r="L568" s="5" t="s">
        <v>2174</v>
      </c>
      <c r="M568" s="5">
        <v>5082</v>
      </c>
      <c r="N568" s="5">
        <v>3389</v>
      </c>
      <c r="O568" s="5">
        <v>144</v>
      </c>
      <c r="P568" s="5">
        <v>147</v>
      </c>
      <c r="Q568" s="5">
        <v>147</v>
      </c>
      <c r="R568" s="5">
        <v>157</v>
      </c>
      <c r="S568" s="5">
        <v>0</v>
      </c>
      <c r="T568" s="5">
        <v>0</v>
      </c>
      <c r="U568" s="5">
        <v>156</v>
      </c>
      <c r="V568" s="5">
        <v>159</v>
      </c>
      <c r="W568" s="5">
        <v>149</v>
      </c>
      <c r="X568" s="5">
        <v>161</v>
      </c>
      <c r="Y568" s="5">
        <v>158</v>
      </c>
      <c r="Z568" s="5">
        <v>0</v>
      </c>
      <c r="AA568" s="5">
        <v>0</v>
      </c>
      <c r="AB568" s="5">
        <v>157</v>
      </c>
      <c r="AC568" s="5">
        <v>158</v>
      </c>
      <c r="AD568" s="5">
        <v>146</v>
      </c>
      <c r="AE568" s="5">
        <v>160</v>
      </c>
      <c r="AF568" s="5">
        <v>159</v>
      </c>
      <c r="AG568" s="5">
        <v>0</v>
      </c>
      <c r="AH568" s="5">
        <v>0</v>
      </c>
      <c r="AI568" s="5">
        <v>156</v>
      </c>
      <c r="AJ568" s="6">
        <v>160</v>
      </c>
      <c r="AK568" s="5">
        <v>148</v>
      </c>
      <c r="AL568" s="5">
        <v>160</v>
      </c>
      <c r="AM568" s="5">
        <v>159</v>
      </c>
      <c r="AN568" s="5">
        <v>0</v>
      </c>
      <c r="AO568" s="5">
        <v>0</v>
      </c>
      <c r="AP568" s="5">
        <v>147</v>
      </c>
      <c r="AQ568" s="5">
        <v>151</v>
      </c>
      <c r="AR568" s="5">
        <v>150</v>
      </c>
      <c r="AS568" s="5">
        <v>0</v>
      </c>
      <c r="AT568" s="5">
        <f t="shared" si="8"/>
        <v>161</v>
      </c>
      <c r="AU568">
        <v>10</v>
      </c>
      <c r="AV568">
        <v>3.2989125000000001E-2</v>
      </c>
      <c r="AW568">
        <v>0.32989125000000002</v>
      </c>
      <c r="AX568" s="11" t="s">
        <v>10046</v>
      </c>
      <c r="AY568" t="s">
        <v>2174</v>
      </c>
    </row>
    <row r="569" spans="1:51" hidden="1" x14ac:dyDescent="0.25">
      <c r="A569" s="5" t="s">
        <v>37</v>
      </c>
      <c r="B569" s="5" t="s">
        <v>23</v>
      </c>
      <c r="C569" s="5" t="s">
        <v>15</v>
      </c>
      <c r="D569" s="5" t="s">
        <v>555</v>
      </c>
      <c r="E569" s="5" t="s">
        <v>9838</v>
      </c>
      <c r="F569" s="5" t="s">
        <v>2175</v>
      </c>
      <c r="G569" s="6" t="s">
        <v>2176</v>
      </c>
      <c r="H569" s="5" t="s">
        <v>2177</v>
      </c>
      <c r="I569" s="5" t="s">
        <v>33</v>
      </c>
      <c r="J569" s="5" t="s">
        <v>24</v>
      </c>
      <c r="K569" s="5" t="s">
        <v>2166</v>
      </c>
      <c r="L569" s="5" t="s">
        <v>2167</v>
      </c>
      <c r="M569" s="5">
        <v>47</v>
      </c>
      <c r="N569" s="5">
        <v>51</v>
      </c>
      <c r="O569" s="5">
        <v>1</v>
      </c>
      <c r="P569" s="5">
        <v>1</v>
      </c>
      <c r="Q569" s="5">
        <v>4</v>
      </c>
      <c r="R569" s="5">
        <v>4</v>
      </c>
      <c r="S569" s="5">
        <v>0</v>
      </c>
      <c r="T569" s="5">
        <v>0</v>
      </c>
      <c r="U569" s="5">
        <v>2</v>
      </c>
      <c r="V569" s="5">
        <v>3</v>
      </c>
      <c r="W569" s="5">
        <v>2</v>
      </c>
      <c r="X569" s="5">
        <v>1</v>
      </c>
      <c r="Y569" s="5">
        <v>3</v>
      </c>
      <c r="Z569" s="5">
        <v>0</v>
      </c>
      <c r="AA569" s="5">
        <v>0</v>
      </c>
      <c r="AB569" s="5">
        <v>1</v>
      </c>
      <c r="AC569" s="5">
        <v>4</v>
      </c>
      <c r="AD569" s="5">
        <v>5</v>
      </c>
      <c r="AE569" s="5">
        <v>1</v>
      </c>
      <c r="AF569" s="5">
        <v>2</v>
      </c>
      <c r="AG569" s="5">
        <v>0</v>
      </c>
      <c r="AH569" s="5">
        <v>0</v>
      </c>
      <c r="AI569" s="5">
        <v>1</v>
      </c>
      <c r="AJ569" s="6">
        <v>2</v>
      </c>
      <c r="AK569" s="5">
        <v>3</v>
      </c>
      <c r="AL569" s="5">
        <v>2</v>
      </c>
      <c r="AM569" s="5">
        <v>4</v>
      </c>
      <c r="AN569" s="5">
        <v>0</v>
      </c>
      <c r="AO569" s="5">
        <v>0</v>
      </c>
      <c r="AP569" s="5">
        <v>3</v>
      </c>
      <c r="AQ569" s="5">
        <v>1</v>
      </c>
      <c r="AR569" s="5">
        <v>1</v>
      </c>
      <c r="AS569" s="5">
        <v>0</v>
      </c>
      <c r="AT569" s="5">
        <f t="shared" si="8"/>
        <v>5</v>
      </c>
      <c r="AU569">
        <v>1</v>
      </c>
      <c r="AV569">
        <v>3.2989125000000001E-2</v>
      </c>
      <c r="AW569">
        <v>3.2989125000000001E-2</v>
      </c>
      <c r="AX569" s="11" t="s">
        <v>10046</v>
      </c>
      <c r="AY569" t="s">
        <v>2167</v>
      </c>
    </row>
    <row r="570" spans="1:51" hidden="1" x14ac:dyDescent="0.25">
      <c r="A570" s="5" t="s">
        <v>37</v>
      </c>
      <c r="B570" s="5" t="s">
        <v>23</v>
      </c>
      <c r="C570" s="5" t="s">
        <v>15</v>
      </c>
      <c r="D570" s="5" t="s">
        <v>555</v>
      </c>
      <c r="E570" s="5" t="s">
        <v>9838</v>
      </c>
      <c r="F570" s="5" t="s">
        <v>2178</v>
      </c>
      <c r="G570" s="6" t="s">
        <v>2179</v>
      </c>
      <c r="H570" s="5" t="s">
        <v>2180</v>
      </c>
      <c r="I570" s="5" t="s">
        <v>540</v>
      </c>
      <c r="J570" s="5" t="s">
        <v>24</v>
      </c>
      <c r="K570" s="5" t="s">
        <v>2166</v>
      </c>
      <c r="L570" s="5" t="s">
        <v>2174</v>
      </c>
      <c r="M570" s="5">
        <v>47</v>
      </c>
      <c r="N570" s="5">
        <v>51</v>
      </c>
      <c r="O570" s="5">
        <v>1</v>
      </c>
      <c r="P570" s="5">
        <v>1</v>
      </c>
      <c r="Q570" s="5">
        <v>4</v>
      </c>
      <c r="R570" s="5">
        <v>4</v>
      </c>
      <c r="S570" s="5">
        <v>0</v>
      </c>
      <c r="T570" s="5">
        <v>0</v>
      </c>
      <c r="U570" s="5">
        <v>2</v>
      </c>
      <c r="V570" s="5">
        <v>3</v>
      </c>
      <c r="W570" s="5">
        <v>2</v>
      </c>
      <c r="X570" s="5">
        <v>1</v>
      </c>
      <c r="Y570" s="5">
        <v>3</v>
      </c>
      <c r="Z570" s="5">
        <v>0</v>
      </c>
      <c r="AA570" s="5">
        <v>0</v>
      </c>
      <c r="AB570" s="5">
        <v>1</v>
      </c>
      <c r="AC570" s="5">
        <v>4</v>
      </c>
      <c r="AD570" s="5">
        <v>5</v>
      </c>
      <c r="AE570" s="5">
        <v>1</v>
      </c>
      <c r="AF570" s="5">
        <v>2</v>
      </c>
      <c r="AG570" s="5">
        <v>0</v>
      </c>
      <c r="AH570" s="5">
        <v>0</v>
      </c>
      <c r="AI570" s="5">
        <v>1</v>
      </c>
      <c r="AJ570" s="6">
        <v>2</v>
      </c>
      <c r="AK570" s="5">
        <v>3</v>
      </c>
      <c r="AL570" s="5">
        <v>2</v>
      </c>
      <c r="AM570" s="5">
        <v>4</v>
      </c>
      <c r="AN570" s="5">
        <v>0</v>
      </c>
      <c r="AO570" s="5">
        <v>0</v>
      </c>
      <c r="AP570" s="5">
        <v>3</v>
      </c>
      <c r="AQ570" s="5">
        <v>1</v>
      </c>
      <c r="AR570" s="5">
        <v>1</v>
      </c>
      <c r="AS570" s="5">
        <v>0</v>
      </c>
      <c r="AT570" s="5">
        <f t="shared" ref="AT570:AT633" si="9">MAX(O570:AS570)</f>
        <v>5</v>
      </c>
      <c r="AU570">
        <v>1</v>
      </c>
      <c r="AV570">
        <v>3.2989125000000001E-2</v>
      </c>
      <c r="AW570">
        <v>3.2989125000000001E-2</v>
      </c>
      <c r="AX570" s="11" t="s">
        <v>10046</v>
      </c>
      <c r="AY570" t="s">
        <v>2174</v>
      </c>
    </row>
    <row r="571" spans="1:51" hidden="1" x14ac:dyDescent="0.25">
      <c r="A571" s="5" t="s">
        <v>37</v>
      </c>
      <c r="B571" s="5" t="s">
        <v>23</v>
      </c>
      <c r="C571" s="5" t="s">
        <v>15</v>
      </c>
      <c r="D571" s="5" t="s">
        <v>555</v>
      </c>
      <c r="E571" s="5" t="s">
        <v>9838</v>
      </c>
      <c r="F571" s="5" t="s">
        <v>2181</v>
      </c>
      <c r="G571" s="6" t="s">
        <v>2182</v>
      </c>
      <c r="H571" s="5" t="s">
        <v>2183</v>
      </c>
      <c r="I571" s="5" t="s">
        <v>540</v>
      </c>
      <c r="J571" s="5" t="s">
        <v>24</v>
      </c>
      <c r="K571" s="5" t="s">
        <v>2184</v>
      </c>
      <c r="L571" s="5" t="s">
        <v>2174</v>
      </c>
      <c r="M571" s="5">
        <v>5082</v>
      </c>
      <c r="N571" s="5">
        <v>3389</v>
      </c>
      <c r="O571" s="5">
        <v>144</v>
      </c>
      <c r="P571" s="5">
        <v>147</v>
      </c>
      <c r="Q571" s="5">
        <v>147</v>
      </c>
      <c r="R571" s="5">
        <v>157</v>
      </c>
      <c r="S571" s="5">
        <v>0</v>
      </c>
      <c r="T571" s="5">
        <v>0</v>
      </c>
      <c r="U571" s="5">
        <v>156</v>
      </c>
      <c r="V571" s="5">
        <v>159</v>
      </c>
      <c r="W571" s="5">
        <v>149</v>
      </c>
      <c r="X571" s="5">
        <v>161</v>
      </c>
      <c r="Y571" s="5">
        <v>158</v>
      </c>
      <c r="Z571" s="5">
        <v>0</v>
      </c>
      <c r="AA571" s="5">
        <v>0</v>
      </c>
      <c r="AB571" s="5">
        <v>157</v>
      </c>
      <c r="AC571" s="5">
        <v>158</v>
      </c>
      <c r="AD571" s="5">
        <v>146</v>
      </c>
      <c r="AE571" s="5">
        <v>160</v>
      </c>
      <c r="AF571" s="5">
        <v>159</v>
      </c>
      <c r="AG571" s="5">
        <v>0</v>
      </c>
      <c r="AH571" s="5">
        <v>0</v>
      </c>
      <c r="AI571" s="5">
        <v>156</v>
      </c>
      <c r="AJ571" s="6">
        <v>160</v>
      </c>
      <c r="AK571" s="5">
        <v>148</v>
      </c>
      <c r="AL571" s="5">
        <v>160</v>
      </c>
      <c r="AM571" s="5">
        <v>159</v>
      </c>
      <c r="AN571" s="5">
        <v>0</v>
      </c>
      <c r="AO571" s="5">
        <v>0</v>
      </c>
      <c r="AP571" s="5">
        <v>147</v>
      </c>
      <c r="AQ571" s="5">
        <v>151</v>
      </c>
      <c r="AR571" s="5">
        <v>150</v>
      </c>
      <c r="AS571" s="5">
        <v>0</v>
      </c>
      <c r="AT571" s="5">
        <f t="shared" si="9"/>
        <v>161</v>
      </c>
      <c r="AU571">
        <v>10</v>
      </c>
      <c r="AV571">
        <v>3.2989125000000001E-2</v>
      </c>
      <c r="AW571">
        <v>0.32989125000000002</v>
      </c>
      <c r="AX571" s="11" t="s">
        <v>10046</v>
      </c>
      <c r="AY571" t="s">
        <v>2174</v>
      </c>
    </row>
    <row r="572" spans="1:51" hidden="1" x14ac:dyDescent="0.25">
      <c r="A572" s="5" t="s">
        <v>37</v>
      </c>
      <c r="B572" s="5" t="s">
        <v>23</v>
      </c>
      <c r="C572" s="5" t="s">
        <v>15</v>
      </c>
      <c r="D572" s="5" t="s">
        <v>98</v>
      </c>
      <c r="E572" s="5" t="s">
        <v>9839</v>
      </c>
      <c r="F572" s="5" t="s">
        <v>2185</v>
      </c>
      <c r="G572" s="6" t="s">
        <v>2186</v>
      </c>
      <c r="H572" s="5" t="s">
        <v>2187</v>
      </c>
      <c r="I572" s="5" t="s">
        <v>739</v>
      </c>
      <c r="J572" s="5" t="s">
        <v>24</v>
      </c>
      <c r="K572" s="5" t="s">
        <v>2156</v>
      </c>
      <c r="L572" s="5" t="s">
        <v>624</v>
      </c>
      <c r="M572" s="5">
        <v>5129</v>
      </c>
      <c r="N572" s="5">
        <v>3440</v>
      </c>
      <c r="O572" s="5">
        <v>145</v>
      </c>
      <c r="P572" s="5">
        <v>148</v>
      </c>
      <c r="Q572" s="5">
        <v>151</v>
      </c>
      <c r="R572" s="5">
        <v>161</v>
      </c>
      <c r="S572" s="5">
        <v>0</v>
      </c>
      <c r="T572" s="5">
        <v>0</v>
      </c>
      <c r="U572" s="5">
        <v>158</v>
      </c>
      <c r="V572" s="5">
        <v>162</v>
      </c>
      <c r="W572" s="5">
        <v>151</v>
      </c>
      <c r="X572" s="5">
        <v>162</v>
      </c>
      <c r="Y572" s="5">
        <v>161</v>
      </c>
      <c r="Z572" s="5">
        <v>0</v>
      </c>
      <c r="AA572" s="5">
        <v>0</v>
      </c>
      <c r="AB572" s="5">
        <v>158</v>
      </c>
      <c r="AC572" s="5">
        <v>162</v>
      </c>
      <c r="AD572" s="5">
        <v>151</v>
      </c>
      <c r="AE572" s="5">
        <v>161</v>
      </c>
      <c r="AF572" s="5">
        <v>161</v>
      </c>
      <c r="AG572" s="5">
        <v>0</v>
      </c>
      <c r="AH572" s="5">
        <v>0</v>
      </c>
      <c r="AI572" s="5">
        <v>157</v>
      </c>
      <c r="AJ572" s="6">
        <v>162</v>
      </c>
      <c r="AK572" s="5">
        <v>151</v>
      </c>
      <c r="AL572" s="5">
        <v>162</v>
      </c>
      <c r="AM572" s="5">
        <v>163</v>
      </c>
      <c r="AN572" s="5">
        <v>0</v>
      </c>
      <c r="AO572" s="5">
        <v>0</v>
      </c>
      <c r="AP572" s="5">
        <v>150</v>
      </c>
      <c r="AQ572" s="5">
        <v>152</v>
      </c>
      <c r="AR572" s="5">
        <v>151</v>
      </c>
      <c r="AS572" s="5">
        <v>0</v>
      </c>
      <c r="AT572" s="5">
        <f t="shared" si="9"/>
        <v>163</v>
      </c>
      <c r="AU572">
        <v>12</v>
      </c>
      <c r="AV572">
        <v>3.2989125000000001E-2</v>
      </c>
      <c r="AW572">
        <v>0.39586949999999999</v>
      </c>
      <c r="AX572" s="11" t="s">
        <v>911</v>
      </c>
      <c r="AY572" t="s">
        <v>624</v>
      </c>
    </row>
    <row r="573" spans="1:51" hidden="1" x14ac:dyDescent="0.25">
      <c r="A573" s="5" t="s">
        <v>37</v>
      </c>
      <c r="B573" s="5" t="s">
        <v>23</v>
      </c>
      <c r="C573" s="5" t="s">
        <v>15</v>
      </c>
      <c r="D573" s="5" t="s">
        <v>98</v>
      </c>
      <c r="E573" s="5" t="s">
        <v>9839</v>
      </c>
      <c r="F573" s="5" t="s">
        <v>2188</v>
      </c>
      <c r="G573" s="6" t="s">
        <v>2189</v>
      </c>
      <c r="H573" s="5" t="s">
        <v>2190</v>
      </c>
      <c r="I573" s="5" t="s">
        <v>540</v>
      </c>
      <c r="J573" s="5" t="s">
        <v>24</v>
      </c>
      <c r="K573" s="5" t="s">
        <v>2156</v>
      </c>
      <c r="L573" s="5" t="s">
        <v>624</v>
      </c>
      <c r="M573" s="5">
        <v>5082</v>
      </c>
      <c r="N573" s="5">
        <v>3389</v>
      </c>
      <c r="O573" s="5">
        <v>144</v>
      </c>
      <c r="P573" s="5">
        <v>147</v>
      </c>
      <c r="Q573" s="5">
        <v>147</v>
      </c>
      <c r="R573" s="5">
        <v>157</v>
      </c>
      <c r="S573" s="5">
        <v>0</v>
      </c>
      <c r="T573" s="5">
        <v>0</v>
      </c>
      <c r="U573" s="5">
        <v>156</v>
      </c>
      <c r="V573" s="5">
        <v>159</v>
      </c>
      <c r="W573" s="5">
        <v>149</v>
      </c>
      <c r="X573" s="5">
        <v>161</v>
      </c>
      <c r="Y573" s="5">
        <v>158</v>
      </c>
      <c r="Z573" s="5">
        <v>0</v>
      </c>
      <c r="AA573" s="5">
        <v>0</v>
      </c>
      <c r="AB573" s="5">
        <v>157</v>
      </c>
      <c r="AC573" s="5">
        <v>158</v>
      </c>
      <c r="AD573" s="5">
        <v>146</v>
      </c>
      <c r="AE573" s="5">
        <v>160</v>
      </c>
      <c r="AF573" s="5">
        <v>159</v>
      </c>
      <c r="AG573" s="5">
        <v>0</v>
      </c>
      <c r="AH573" s="5">
        <v>0</v>
      </c>
      <c r="AI573" s="5">
        <v>156</v>
      </c>
      <c r="AJ573" s="6">
        <v>160</v>
      </c>
      <c r="AK573" s="5">
        <v>148</v>
      </c>
      <c r="AL573" s="5">
        <v>160</v>
      </c>
      <c r="AM573" s="5">
        <v>159</v>
      </c>
      <c r="AN573" s="5">
        <v>0</v>
      </c>
      <c r="AO573" s="5">
        <v>0</v>
      </c>
      <c r="AP573" s="5">
        <v>147</v>
      </c>
      <c r="AQ573" s="5">
        <v>151</v>
      </c>
      <c r="AR573" s="5">
        <v>150</v>
      </c>
      <c r="AS573" s="5">
        <v>0</v>
      </c>
      <c r="AT573" s="5">
        <f t="shared" si="9"/>
        <v>161</v>
      </c>
      <c r="AU573">
        <v>10</v>
      </c>
      <c r="AV573">
        <v>3.2989125000000001E-2</v>
      </c>
      <c r="AW573">
        <v>0.32989125000000002</v>
      </c>
      <c r="AX573" s="11" t="s">
        <v>911</v>
      </c>
      <c r="AY573" t="s">
        <v>624</v>
      </c>
    </row>
    <row r="574" spans="1:51" hidden="1" x14ac:dyDescent="0.25">
      <c r="A574" s="5" t="s">
        <v>37</v>
      </c>
      <c r="B574" s="5" t="s">
        <v>23</v>
      </c>
      <c r="C574" s="5" t="s">
        <v>15</v>
      </c>
      <c r="D574" s="5" t="s">
        <v>98</v>
      </c>
      <c r="E574" s="5" t="s">
        <v>9839</v>
      </c>
      <c r="F574" s="5" t="s">
        <v>2191</v>
      </c>
      <c r="G574" s="6" t="s">
        <v>2192</v>
      </c>
      <c r="H574" s="5" t="s">
        <v>2193</v>
      </c>
      <c r="I574" s="5" t="s">
        <v>540</v>
      </c>
      <c r="J574" s="5" t="s">
        <v>24</v>
      </c>
      <c r="K574" s="5" t="s">
        <v>2156</v>
      </c>
      <c r="L574" s="5" t="s">
        <v>624</v>
      </c>
      <c r="M574" s="5">
        <v>47</v>
      </c>
      <c r="N574" s="5">
        <v>51</v>
      </c>
      <c r="O574" s="5">
        <v>1</v>
      </c>
      <c r="P574" s="5">
        <v>1</v>
      </c>
      <c r="Q574" s="5">
        <v>4</v>
      </c>
      <c r="R574" s="5">
        <v>4</v>
      </c>
      <c r="S574" s="5">
        <v>0</v>
      </c>
      <c r="T574" s="5">
        <v>0</v>
      </c>
      <c r="U574" s="5">
        <v>2</v>
      </c>
      <c r="V574" s="5">
        <v>3</v>
      </c>
      <c r="W574" s="5">
        <v>2</v>
      </c>
      <c r="X574" s="5">
        <v>1</v>
      </c>
      <c r="Y574" s="5">
        <v>3</v>
      </c>
      <c r="Z574" s="5">
        <v>0</v>
      </c>
      <c r="AA574" s="5">
        <v>0</v>
      </c>
      <c r="AB574" s="5">
        <v>1</v>
      </c>
      <c r="AC574" s="5">
        <v>4</v>
      </c>
      <c r="AD574" s="5">
        <v>5</v>
      </c>
      <c r="AE574" s="5">
        <v>1</v>
      </c>
      <c r="AF574" s="5">
        <v>2</v>
      </c>
      <c r="AG574" s="5">
        <v>0</v>
      </c>
      <c r="AH574" s="5">
        <v>0</v>
      </c>
      <c r="AI574" s="5">
        <v>1</v>
      </c>
      <c r="AJ574" s="6">
        <v>2</v>
      </c>
      <c r="AK574" s="5">
        <v>3</v>
      </c>
      <c r="AL574" s="5">
        <v>2</v>
      </c>
      <c r="AM574" s="5">
        <v>4</v>
      </c>
      <c r="AN574" s="5">
        <v>0</v>
      </c>
      <c r="AO574" s="5">
        <v>0</v>
      </c>
      <c r="AP574" s="5">
        <v>3</v>
      </c>
      <c r="AQ574" s="5">
        <v>1</v>
      </c>
      <c r="AR574" s="5">
        <v>1</v>
      </c>
      <c r="AS574" s="5">
        <v>0</v>
      </c>
      <c r="AT574" s="5">
        <f t="shared" si="9"/>
        <v>5</v>
      </c>
      <c r="AU574">
        <v>1</v>
      </c>
      <c r="AV574">
        <v>3.2989125000000001E-2</v>
      </c>
      <c r="AW574">
        <v>3.2989125000000001E-2</v>
      </c>
      <c r="AX574" s="11" t="s">
        <v>911</v>
      </c>
      <c r="AY574" t="s">
        <v>624</v>
      </c>
    </row>
    <row r="575" spans="1:51" hidden="1" x14ac:dyDescent="0.25">
      <c r="A575" s="5" t="s">
        <v>37</v>
      </c>
      <c r="B575" s="5" t="s">
        <v>23</v>
      </c>
      <c r="C575" s="5" t="s">
        <v>15</v>
      </c>
      <c r="D575" s="5" t="s">
        <v>98</v>
      </c>
      <c r="E575" s="5" t="s">
        <v>9839</v>
      </c>
      <c r="F575" s="5" t="s">
        <v>2194</v>
      </c>
      <c r="G575" s="6" t="s">
        <v>2195</v>
      </c>
      <c r="H575" s="5" t="s">
        <v>2196</v>
      </c>
      <c r="I575" s="5" t="s">
        <v>33</v>
      </c>
      <c r="J575" s="5" t="s">
        <v>24</v>
      </c>
      <c r="K575" s="5" t="s">
        <v>2184</v>
      </c>
      <c r="L575" s="5" t="s">
        <v>134</v>
      </c>
      <c r="M575" s="5">
        <v>5082</v>
      </c>
      <c r="N575" s="5">
        <v>3389</v>
      </c>
      <c r="O575" s="5">
        <v>144</v>
      </c>
      <c r="P575" s="5">
        <v>147</v>
      </c>
      <c r="Q575" s="5">
        <v>147</v>
      </c>
      <c r="R575" s="5">
        <v>157</v>
      </c>
      <c r="S575" s="5">
        <v>0</v>
      </c>
      <c r="T575" s="5">
        <v>0</v>
      </c>
      <c r="U575" s="5">
        <v>156</v>
      </c>
      <c r="V575" s="5">
        <v>159</v>
      </c>
      <c r="W575" s="5">
        <v>149</v>
      </c>
      <c r="X575" s="5">
        <v>161</v>
      </c>
      <c r="Y575" s="5">
        <v>158</v>
      </c>
      <c r="Z575" s="5">
        <v>0</v>
      </c>
      <c r="AA575" s="5">
        <v>0</v>
      </c>
      <c r="AB575" s="5">
        <v>157</v>
      </c>
      <c r="AC575" s="5">
        <v>158</v>
      </c>
      <c r="AD575" s="5">
        <v>146</v>
      </c>
      <c r="AE575" s="5">
        <v>160</v>
      </c>
      <c r="AF575" s="5">
        <v>159</v>
      </c>
      <c r="AG575" s="5">
        <v>0</v>
      </c>
      <c r="AH575" s="5">
        <v>0</v>
      </c>
      <c r="AI575" s="5">
        <v>156</v>
      </c>
      <c r="AJ575" s="6">
        <v>160</v>
      </c>
      <c r="AK575" s="5">
        <v>148</v>
      </c>
      <c r="AL575" s="5">
        <v>160</v>
      </c>
      <c r="AM575" s="5">
        <v>159</v>
      </c>
      <c r="AN575" s="5">
        <v>0</v>
      </c>
      <c r="AO575" s="5">
        <v>0</v>
      </c>
      <c r="AP575" s="5">
        <v>147</v>
      </c>
      <c r="AQ575" s="5">
        <v>151</v>
      </c>
      <c r="AR575" s="5">
        <v>150</v>
      </c>
      <c r="AS575" s="5">
        <v>0</v>
      </c>
      <c r="AT575" s="5">
        <f t="shared" si="9"/>
        <v>161</v>
      </c>
      <c r="AU575">
        <v>14</v>
      </c>
      <c r="AV575">
        <v>3.2989125000000001E-2</v>
      </c>
      <c r="AW575">
        <v>0.46184775</v>
      </c>
      <c r="AX575" s="11" t="s">
        <v>911</v>
      </c>
      <c r="AY575" t="s">
        <v>134</v>
      </c>
    </row>
    <row r="576" spans="1:51" hidden="1" x14ac:dyDescent="0.25">
      <c r="A576" s="5" t="s">
        <v>37</v>
      </c>
      <c r="B576" s="5" t="s">
        <v>23</v>
      </c>
      <c r="C576" s="5" t="s">
        <v>15</v>
      </c>
      <c r="D576" s="5" t="s">
        <v>98</v>
      </c>
      <c r="E576" s="5" t="s">
        <v>9839</v>
      </c>
      <c r="F576" s="5" t="s">
        <v>2197</v>
      </c>
      <c r="G576" s="6" t="s">
        <v>2198</v>
      </c>
      <c r="H576" s="5" t="s">
        <v>2199</v>
      </c>
      <c r="I576" s="5" t="s">
        <v>33</v>
      </c>
      <c r="J576" s="5" t="s">
        <v>24</v>
      </c>
      <c r="K576" s="5" t="s">
        <v>2184</v>
      </c>
      <c r="L576" s="5" t="s">
        <v>134</v>
      </c>
      <c r="M576" s="5">
        <v>5129</v>
      </c>
      <c r="N576" s="5">
        <v>3440</v>
      </c>
      <c r="O576" s="5">
        <v>145</v>
      </c>
      <c r="P576" s="5">
        <v>148</v>
      </c>
      <c r="Q576" s="5">
        <v>151</v>
      </c>
      <c r="R576" s="5">
        <v>161</v>
      </c>
      <c r="S576" s="5">
        <v>0</v>
      </c>
      <c r="T576" s="5">
        <v>0</v>
      </c>
      <c r="U576" s="5">
        <v>158</v>
      </c>
      <c r="V576" s="5">
        <v>162</v>
      </c>
      <c r="W576" s="5">
        <v>151</v>
      </c>
      <c r="X576" s="5">
        <v>162</v>
      </c>
      <c r="Y576" s="5">
        <v>161</v>
      </c>
      <c r="Z576" s="5">
        <v>0</v>
      </c>
      <c r="AA576" s="5">
        <v>0</v>
      </c>
      <c r="AB576" s="5">
        <v>158</v>
      </c>
      <c r="AC576" s="5">
        <v>162</v>
      </c>
      <c r="AD576" s="5">
        <v>151</v>
      </c>
      <c r="AE576" s="5">
        <v>161</v>
      </c>
      <c r="AF576" s="5">
        <v>161</v>
      </c>
      <c r="AG576" s="5">
        <v>0</v>
      </c>
      <c r="AH576" s="5">
        <v>0</v>
      </c>
      <c r="AI576" s="5">
        <v>157</v>
      </c>
      <c r="AJ576" s="6">
        <v>162</v>
      </c>
      <c r="AK576" s="5">
        <v>151</v>
      </c>
      <c r="AL576" s="5">
        <v>162</v>
      </c>
      <c r="AM576" s="5">
        <v>163</v>
      </c>
      <c r="AN576" s="5">
        <v>0</v>
      </c>
      <c r="AO576" s="5">
        <v>0</v>
      </c>
      <c r="AP576" s="5">
        <v>150</v>
      </c>
      <c r="AQ576" s="5">
        <v>152</v>
      </c>
      <c r="AR576" s="5">
        <v>151</v>
      </c>
      <c r="AS576" s="5">
        <v>0</v>
      </c>
      <c r="AT576" s="5">
        <f t="shared" si="9"/>
        <v>163</v>
      </c>
      <c r="AU576">
        <v>14</v>
      </c>
      <c r="AV576">
        <v>4.3767750000000001E-2</v>
      </c>
      <c r="AW576">
        <v>0.61274850000000003</v>
      </c>
      <c r="AX576" s="11" t="s">
        <v>911</v>
      </c>
      <c r="AY576" t="s">
        <v>134</v>
      </c>
    </row>
    <row r="577" spans="1:51" hidden="1" x14ac:dyDescent="0.25">
      <c r="A577" s="5" t="s">
        <v>37</v>
      </c>
      <c r="B577" s="5" t="s">
        <v>23</v>
      </c>
      <c r="C577" s="5" t="s">
        <v>15</v>
      </c>
      <c r="D577" s="5" t="s">
        <v>98</v>
      </c>
      <c r="E577" s="5" t="s">
        <v>9839</v>
      </c>
      <c r="F577" s="5" t="s">
        <v>2200</v>
      </c>
      <c r="G577" s="6" t="s">
        <v>2201</v>
      </c>
      <c r="H577" s="5" t="s">
        <v>2202</v>
      </c>
      <c r="I577" s="5" t="s">
        <v>33</v>
      </c>
      <c r="J577" s="5" t="s">
        <v>24</v>
      </c>
      <c r="K577" s="5" t="s">
        <v>2184</v>
      </c>
      <c r="L577" s="5" t="s">
        <v>134</v>
      </c>
      <c r="M577" s="5">
        <v>47</v>
      </c>
      <c r="N577" s="5">
        <v>51</v>
      </c>
      <c r="O577" s="5">
        <v>1</v>
      </c>
      <c r="P577" s="5">
        <v>1</v>
      </c>
      <c r="Q577" s="5">
        <v>4</v>
      </c>
      <c r="R577" s="5">
        <v>4</v>
      </c>
      <c r="S577" s="5">
        <v>0</v>
      </c>
      <c r="T577" s="5">
        <v>0</v>
      </c>
      <c r="U577" s="5">
        <v>2</v>
      </c>
      <c r="V577" s="5">
        <v>3</v>
      </c>
      <c r="W577" s="5">
        <v>2</v>
      </c>
      <c r="X577" s="5">
        <v>1</v>
      </c>
      <c r="Y577" s="5">
        <v>3</v>
      </c>
      <c r="Z577" s="5">
        <v>0</v>
      </c>
      <c r="AA577" s="5">
        <v>0</v>
      </c>
      <c r="AB577" s="5">
        <v>1</v>
      </c>
      <c r="AC577" s="5">
        <v>4</v>
      </c>
      <c r="AD577" s="5">
        <v>5</v>
      </c>
      <c r="AE577" s="5">
        <v>1</v>
      </c>
      <c r="AF577" s="5">
        <v>2</v>
      </c>
      <c r="AG577" s="5">
        <v>0</v>
      </c>
      <c r="AH577" s="5">
        <v>0</v>
      </c>
      <c r="AI577" s="5">
        <v>1</v>
      </c>
      <c r="AJ577" s="6">
        <v>2</v>
      </c>
      <c r="AK577" s="5">
        <v>3</v>
      </c>
      <c r="AL577" s="5">
        <v>2</v>
      </c>
      <c r="AM577" s="5">
        <v>4</v>
      </c>
      <c r="AN577" s="5">
        <v>0</v>
      </c>
      <c r="AO577" s="5">
        <v>0</v>
      </c>
      <c r="AP577" s="5">
        <v>3</v>
      </c>
      <c r="AQ577" s="5">
        <v>1</v>
      </c>
      <c r="AR577" s="5">
        <v>1</v>
      </c>
      <c r="AS577" s="5">
        <v>0</v>
      </c>
      <c r="AT577" s="5">
        <f t="shared" si="9"/>
        <v>5</v>
      </c>
      <c r="AU577">
        <v>1</v>
      </c>
      <c r="AV577">
        <v>3.2989125000000001E-2</v>
      </c>
      <c r="AW577">
        <v>3.2989125000000001E-2</v>
      </c>
      <c r="AX577" s="11" t="s">
        <v>911</v>
      </c>
      <c r="AY577" t="s">
        <v>134</v>
      </c>
    </row>
    <row r="578" spans="1:51" hidden="1" x14ac:dyDescent="0.25">
      <c r="A578" s="5" t="s">
        <v>37</v>
      </c>
      <c r="B578" s="5" t="s">
        <v>23</v>
      </c>
      <c r="C578" s="5" t="s">
        <v>15</v>
      </c>
      <c r="D578" s="5" t="s">
        <v>98</v>
      </c>
      <c r="E578" s="5" t="s">
        <v>9839</v>
      </c>
      <c r="F578" s="5" t="s">
        <v>2203</v>
      </c>
      <c r="G578" s="6" t="s">
        <v>2204</v>
      </c>
      <c r="H578" s="5" t="s">
        <v>2205</v>
      </c>
      <c r="I578" s="5" t="s">
        <v>540</v>
      </c>
      <c r="J578" s="5" t="s">
        <v>24</v>
      </c>
      <c r="K578" s="5" t="s">
        <v>2184</v>
      </c>
      <c r="L578" s="5" t="s">
        <v>2174</v>
      </c>
      <c r="M578" s="5">
        <v>47</v>
      </c>
      <c r="N578" s="5">
        <v>51</v>
      </c>
      <c r="O578" s="5">
        <v>1</v>
      </c>
      <c r="P578" s="5">
        <v>1</v>
      </c>
      <c r="Q578" s="5">
        <v>4</v>
      </c>
      <c r="R578" s="5">
        <v>4</v>
      </c>
      <c r="S578" s="5">
        <v>0</v>
      </c>
      <c r="T578" s="5">
        <v>0</v>
      </c>
      <c r="U578" s="5">
        <v>2</v>
      </c>
      <c r="V578" s="5">
        <v>3</v>
      </c>
      <c r="W578" s="5">
        <v>2</v>
      </c>
      <c r="X578" s="5">
        <v>1</v>
      </c>
      <c r="Y578" s="5">
        <v>3</v>
      </c>
      <c r="Z578" s="5">
        <v>0</v>
      </c>
      <c r="AA578" s="5">
        <v>0</v>
      </c>
      <c r="AB578" s="5">
        <v>1</v>
      </c>
      <c r="AC578" s="5">
        <v>4</v>
      </c>
      <c r="AD578" s="5">
        <v>5</v>
      </c>
      <c r="AE578" s="5">
        <v>1</v>
      </c>
      <c r="AF578" s="5">
        <v>2</v>
      </c>
      <c r="AG578" s="5">
        <v>0</v>
      </c>
      <c r="AH578" s="5">
        <v>0</v>
      </c>
      <c r="AI578" s="5">
        <v>1</v>
      </c>
      <c r="AJ578" s="6">
        <v>2</v>
      </c>
      <c r="AK578" s="5">
        <v>3</v>
      </c>
      <c r="AL578" s="5">
        <v>2</v>
      </c>
      <c r="AM578" s="5">
        <v>4</v>
      </c>
      <c r="AN578" s="5">
        <v>0</v>
      </c>
      <c r="AO578" s="5">
        <v>0</v>
      </c>
      <c r="AP578" s="5">
        <v>3</v>
      </c>
      <c r="AQ578" s="5">
        <v>1</v>
      </c>
      <c r="AR578" s="5">
        <v>1</v>
      </c>
      <c r="AS578" s="5">
        <v>0</v>
      </c>
      <c r="AT578" s="5">
        <f t="shared" si="9"/>
        <v>5</v>
      </c>
      <c r="AU578">
        <v>1</v>
      </c>
      <c r="AV578">
        <v>3.2989125000000001E-2</v>
      </c>
      <c r="AW578">
        <v>3.2989125000000001E-2</v>
      </c>
      <c r="AX578" s="11" t="s">
        <v>10046</v>
      </c>
      <c r="AY578" t="s">
        <v>2174</v>
      </c>
    </row>
    <row r="579" spans="1:51" hidden="1" x14ac:dyDescent="0.25">
      <c r="A579" s="5" t="s">
        <v>37</v>
      </c>
      <c r="B579" s="5" t="s">
        <v>23</v>
      </c>
      <c r="C579" s="5" t="s">
        <v>15</v>
      </c>
      <c r="D579" s="5" t="s">
        <v>98</v>
      </c>
      <c r="E579" s="5" t="s">
        <v>9839</v>
      </c>
      <c r="F579" s="5" t="s">
        <v>2206</v>
      </c>
      <c r="G579" s="6" t="s">
        <v>2207</v>
      </c>
      <c r="H579" s="5" t="s">
        <v>2208</v>
      </c>
      <c r="I579" s="5" t="s">
        <v>2209</v>
      </c>
      <c r="J579" s="5" t="s">
        <v>24</v>
      </c>
      <c r="K579" s="5" t="s">
        <v>2210</v>
      </c>
      <c r="L579" s="5" t="s">
        <v>620</v>
      </c>
      <c r="M579" s="5">
        <v>5129</v>
      </c>
      <c r="N579" s="5">
        <v>3440</v>
      </c>
      <c r="O579" s="5">
        <v>145</v>
      </c>
      <c r="P579" s="5">
        <v>148</v>
      </c>
      <c r="Q579" s="5">
        <v>151</v>
      </c>
      <c r="R579" s="5">
        <v>161</v>
      </c>
      <c r="S579" s="5">
        <v>0</v>
      </c>
      <c r="T579" s="5">
        <v>0</v>
      </c>
      <c r="U579" s="5">
        <v>158</v>
      </c>
      <c r="V579" s="5">
        <v>162</v>
      </c>
      <c r="W579" s="5">
        <v>151</v>
      </c>
      <c r="X579" s="5">
        <v>162</v>
      </c>
      <c r="Y579" s="5">
        <v>161</v>
      </c>
      <c r="Z579" s="5">
        <v>0</v>
      </c>
      <c r="AA579" s="5">
        <v>0</v>
      </c>
      <c r="AB579" s="5">
        <v>158</v>
      </c>
      <c r="AC579" s="5">
        <v>162</v>
      </c>
      <c r="AD579" s="5">
        <v>151</v>
      </c>
      <c r="AE579" s="5">
        <v>161</v>
      </c>
      <c r="AF579" s="5">
        <v>161</v>
      </c>
      <c r="AG579" s="5">
        <v>0</v>
      </c>
      <c r="AH579" s="5">
        <v>0</v>
      </c>
      <c r="AI579" s="5">
        <v>157</v>
      </c>
      <c r="AJ579" s="6">
        <v>162</v>
      </c>
      <c r="AK579" s="5">
        <v>151</v>
      </c>
      <c r="AL579" s="5">
        <v>162</v>
      </c>
      <c r="AM579" s="5">
        <v>163</v>
      </c>
      <c r="AN579" s="5">
        <v>0</v>
      </c>
      <c r="AO579" s="5">
        <v>0</v>
      </c>
      <c r="AP579" s="5">
        <v>150</v>
      </c>
      <c r="AQ579" s="5">
        <v>152</v>
      </c>
      <c r="AR579" s="5">
        <v>151</v>
      </c>
      <c r="AS579" s="5">
        <v>0</v>
      </c>
      <c r="AT579" s="5">
        <f t="shared" si="9"/>
        <v>163</v>
      </c>
      <c r="AU579">
        <v>6</v>
      </c>
      <c r="AV579">
        <v>2.1883875000000001E-2</v>
      </c>
      <c r="AW579">
        <v>0.13130325000000001</v>
      </c>
      <c r="AX579" s="11" t="s">
        <v>911</v>
      </c>
      <c r="AY579" t="s">
        <v>620</v>
      </c>
    </row>
    <row r="580" spans="1:51" hidden="1" x14ac:dyDescent="0.25">
      <c r="A580" s="5" t="s">
        <v>37</v>
      </c>
      <c r="B580" s="5" t="s">
        <v>23</v>
      </c>
      <c r="C580" s="5" t="s">
        <v>15</v>
      </c>
      <c r="D580" s="5" t="s">
        <v>98</v>
      </c>
      <c r="E580" s="5" t="s">
        <v>9839</v>
      </c>
      <c r="F580" s="5" t="s">
        <v>2211</v>
      </c>
      <c r="G580" s="6" t="s">
        <v>2212</v>
      </c>
      <c r="H580" s="5" t="s">
        <v>2213</v>
      </c>
      <c r="I580" s="5" t="s">
        <v>2209</v>
      </c>
      <c r="J580" s="5" t="s">
        <v>24</v>
      </c>
      <c r="K580" s="5" t="s">
        <v>2210</v>
      </c>
      <c r="L580" s="5" t="s">
        <v>624</v>
      </c>
      <c r="M580" s="5">
        <v>5129</v>
      </c>
      <c r="N580" s="5">
        <v>3440</v>
      </c>
      <c r="O580" s="5">
        <v>145</v>
      </c>
      <c r="P580" s="5">
        <v>148</v>
      </c>
      <c r="Q580" s="5">
        <v>151</v>
      </c>
      <c r="R580" s="5">
        <v>161</v>
      </c>
      <c r="S580" s="5">
        <v>0</v>
      </c>
      <c r="T580" s="5">
        <v>0</v>
      </c>
      <c r="U580" s="5">
        <v>158</v>
      </c>
      <c r="V580" s="5">
        <v>162</v>
      </c>
      <c r="W580" s="5">
        <v>151</v>
      </c>
      <c r="X580" s="5">
        <v>162</v>
      </c>
      <c r="Y580" s="5">
        <v>161</v>
      </c>
      <c r="Z580" s="5">
        <v>0</v>
      </c>
      <c r="AA580" s="5">
        <v>0</v>
      </c>
      <c r="AB580" s="5">
        <v>158</v>
      </c>
      <c r="AC580" s="5">
        <v>162</v>
      </c>
      <c r="AD580" s="5">
        <v>151</v>
      </c>
      <c r="AE580" s="5">
        <v>161</v>
      </c>
      <c r="AF580" s="5">
        <v>161</v>
      </c>
      <c r="AG580" s="5">
        <v>0</v>
      </c>
      <c r="AH580" s="5">
        <v>0</v>
      </c>
      <c r="AI580" s="5">
        <v>157</v>
      </c>
      <c r="AJ580" s="6">
        <v>162</v>
      </c>
      <c r="AK580" s="5">
        <v>151</v>
      </c>
      <c r="AL580" s="5">
        <v>162</v>
      </c>
      <c r="AM580" s="5">
        <v>163</v>
      </c>
      <c r="AN580" s="5">
        <v>0</v>
      </c>
      <c r="AO580" s="5">
        <v>0</v>
      </c>
      <c r="AP580" s="5">
        <v>150</v>
      </c>
      <c r="AQ580" s="5">
        <v>152</v>
      </c>
      <c r="AR580" s="5">
        <v>151</v>
      </c>
      <c r="AS580" s="5">
        <v>0</v>
      </c>
      <c r="AT580" s="5">
        <f t="shared" si="9"/>
        <v>163</v>
      </c>
      <c r="AU580">
        <v>6</v>
      </c>
      <c r="AV580">
        <v>2.1883875000000001E-2</v>
      </c>
      <c r="AW580">
        <v>0.13130325000000001</v>
      </c>
      <c r="AX580" s="11" t="s">
        <v>911</v>
      </c>
      <c r="AY580" t="s">
        <v>624</v>
      </c>
    </row>
    <row r="581" spans="1:51" hidden="1" x14ac:dyDescent="0.25">
      <c r="A581" s="5" t="s">
        <v>37</v>
      </c>
      <c r="B581" s="5" t="s">
        <v>23</v>
      </c>
      <c r="C581" s="5" t="s">
        <v>15</v>
      </c>
      <c r="D581" s="5" t="s">
        <v>98</v>
      </c>
      <c r="E581" s="5" t="s">
        <v>9839</v>
      </c>
      <c r="F581" s="5" t="s">
        <v>2214</v>
      </c>
      <c r="G581" s="6" t="s">
        <v>2215</v>
      </c>
      <c r="H581" s="5" t="s">
        <v>2216</v>
      </c>
      <c r="I581" s="5" t="s">
        <v>33</v>
      </c>
      <c r="J581" s="5" t="s">
        <v>24</v>
      </c>
      <c r="K581" s="5" t="s">
        <v>2217</v>
      </c>
      <c r="L581" s="5" t="s">
        <v>2218</v>
      </c>
      <c r="M581" s="5">
        <v>960</v>
      </c>
      <c r="N581" s="5">
        <v>578</v>
      </c>
      <c r="O581" s="5">
        <v>24</v>
      </c>
      <c r="P581" s="5">
        <v>24</v>
      </c>
      <c r="Q581" s="5">
        <v>26</v>
      </c>
      <c r="R581" s="5">
        <v>26</v>
      </c>
      <c r="S581" s="5">
        <v>0</v>
      </c>
      <c r="T581" s="5">
        <v>0</v>
      </c>
      <c r="U581" s="5">
        <v>26</v>
      </c>
      <c r="V581" s="5">
        <v>28</v>
      </c>
      <c r="W581" s="5">
        <v>26</v>
      </c>
      <c r="X581" s="5">
        <v>28</v>
      </c>
      <c r="Y581" s="5">
        <v>26</v>
      </c>
      <c r="Z581" s="5">
        <v>0</v>
      </c>
      <c r="AA581" s="5">
        <v>0</v>
      </c>
      <c r="AB581" s="5">
        <v>26</v>
      </c>
      <c r="AC581" s="5">
        <v>28</v>
      </c>
      <c r="AD581" s="5">
        <v>26</v>
      </c>
      <c r="AE581" s="5">
        <v>26</v>
      </c>
      <c r="AF581" s="5">
        <v>26</v>
      </c>
      <c r="AG581" s="5">
        <v>0</v>
      </c>
      <c r="AH581" s="5">
        <v>0</v>
      </c>
      <c r="AI581" s="5">
        <v>24</v>
      </c>
      <c r="AJ581" s="6">
        <v>28</v>
      </c>
      <c r="AK581" s="5">
        <v>26</v>
      </c>
      <c r="AL581" s="5">
        <v>28</v>
      </c>
      <c r="AM581" s="5">
        <v>28</v>
      </c>
      <c r="AN581" s="5">
        <v>0</v>
      </c>
      <c r="AO581" s="5">
        <v>0</v>
      </c>
      <c r="AP581" s="5">
        <v>26</v>
      </c>
      <c r="AQ581" s="5">
        <v>26</v>
      </c>
      <c r="AR581" s="5">
        <v>26</v>
      </c>
      <c r="AS581" s="5">
        <v>0</v>
      </c>
      <c r="AT581" s="5">
        <f t="shared" si="9"/>
        <v>28</v>
      </c>
      <c r="AU581">
        <v>3</v>
      </c>
      <c r="AV581">
        <v>3.2989125000000001E-2</v>
      </c>
      <c r="AW581">
        <v>9.8967374999999996E-2</v>
      </c>
      <c r="AX581" s="11" t="s">
        <v>911</v>
      </c>
      <c r="AY581" t="s">
        <v>2218</v>
      </c>
    </row>
    <row r="582" spans="1:51" hidden="1" x14ac:dyDescent="0.25">
      <c r="A582" s="5" t="s">
        <v>37</v>
      </c>
      <c r="B582" s="5" t="s">
        <v>23</v>
      </c>
      <c r="C582" s="5" t="s">
        <v>15</v>
      </c>
      <c r="D582" s="5" t="s">
        <v>98</v>
      </c>
      <c r="E582" s="5" t="s">
        <v>9839</v>
      </c>
      <c r="F582" s="5" t="s">
        <v>2219</v>
      </c>
      <c r="G582" s="6" t="s">
        <v>2220</v>
      </c>
      <c r="H582" s="5" t="s">
        <v>2221</v>
      </c>
      <c r="I582" s="5" t="s">
        <v>30</v>
      </c>
      <c r="J582" s="5" t="s">
        <v>24</v>
      </c>
      <c r="K582" s="5" t="s">
        <v>2222</v>
      </c>
      <c r="L582" s="5" t="s">
        <v>2218</v>
      </c>
      <c r="M582" s="5">
        <v>9298</v>
      </c>
      <c r="N582" s="5">
        <v>6302</v>
      </c>
      <c r="O582" s="5">
        <v>266</v>
      </c>
      <c r="P582" s="5">
        <v>272</v>
      </c>
      <c r="Q582" s="5">
        <v>276</v>
      </c>
      <c r="R582" s="5">
        <v>296</v>
      </c>
      <c r="S582" s="5">
        <v>0</v>
      </c>
      <c r="T582" s="5">
        <v>0</v>
      </c>
      <c r="U582" s="5">
        <v>290</v>
      </c>
      <c r="V582" s="5">
        <v>296</v>
      </c>
      <c r="W582" s="5">
        <v>276</v>
      </c>
      <c r="X582" s="5">
        <v>296</v>
      </c>
      <c r="Y582" s="5">
        <v>296</v>
      </c>
      <c r="Z582" s="5">
        <v>0</v>
      </c>
      <c r="AA582" s="5">
        <v>0</v>
      </c>
      <c r="AB582" s="5">
        <v>290</v>
      </c>
      <c r="AC582" s="5">
        <v>296</v>
      </c>
      <c r="AD582" s="5">
        <v>276</v>
      </c>
      <c r="AE582" s="5">
        <v>296</v>
      </c>
      <c r="AF582" s="5">
        <v>296</v>
      </c>
      <c r="AG582" s="5">
        <v>0</v>
      </c>
      <c r="AH582" s="5">
        <v>0</v>
      </c>
      <c r="AI582" s="5">
        <v>290</v>
      </c>
      <c r="AJ582" s="6">
        <v>296</v>
      </c>
      <c r="AK582" s="5">
        <v>276</v>
      </c>
      <c r="AL582" s="5">
        <v>296</v>
      </c>
      <c r="AM582" s="5">
        <v>298</v>
      </c>
      <c r="AN582" s="5">
        <v>0</v>
      </c>
      <c r="AO582" s="5">
        <v>0</v>
      </c>
      <c r="AP582" s="5">
        <v>274</v>
      </c>
      <c r="AQ582" s="5">
        <v>278</v>
      </c>
      <c r="AR582" s="5">
        <v>276</v>
      </c>
      <c r="AS582" s="5">
        <v>0</v>
      </c>
      <c r="AT582" s="5">
        <f t="shared" si="9"/>
        <v>298</v>
      </c>
      <c r="AU582">
        <v>10</v>
      </c>
      <c r="AV582">
        <v>3.2989125000000001E-2</v>
      </c>
      <c r="AW582">
        <v>0.32989125000000002</v>
      </c>
      <c r="AX582" s="11" t="s">
        <v>911</v>
      </c>
      <c r="AY582" t="s">
        <v>2218</v>
      </c>
    </row>
    <row r="583" spans="1:51" hidden="1" x14ac:dyDescent="0.25">
      <c r="A583" s="5" t="s">
        <v>37</v>
      </c>
      <c r="B583" s="5" t="s">
        <v>23</v>
      </c>
      <c r="C583" s="5" t="s">
        <v>15</v>
      </c>
      <c r="D583" s="5" t="s">
        <v>98</v>
      </c>
      <c r="E583" s="5" t="s">
        <v>9839</v>
      </c>
      <c r="F583" s="5" t="s">
        <v>2223</v>
      </c>
      <c r="G583" s="6" t="s">
        <v>2224</v>
      </c>
      <c r="H583" s="5" t="s">
        <v>2225</v>
      </c>
      <c r="I583" s="5" t="s">
        <v>17</v>
      </c>
      <c r="J583" s="5" t="s">
        <v>24</v>
      </c>
      <c r="K583" s="5" t="s">
        <v>2226</v>
      </c>
      <c r="L583" s="5" t="s">
        <v>2218</v>
      </c>
      <c r="M583" s="5">
        <v>480</v>
      </c>
      <c r="N583" s="5">
        <v>289</v>
      </c>
      <c r="O583" s="5">
        <v>12</v>
      </c>
      <c r="P583" s="5">
        <v>12</v>
      </c>
      <c r="Q583" s="5">
        <v>13</v>
      </c>
      <c r="R583" s="5">
        <v>13</v>
      </c>
      <c r="S583" s="5">
        <v>0</v>
      </c>
      <c r="T583" s="5">
        <v>0</v>
      </c>
      <c r="U583" s="5">
        <v>13</v>
      </c>
      <c r="V583" s="5">
        <v>14</v>
      </c>
      <c r="W583" s="5">
        <v>13</v>
      </c>
      <c r="X583" s="5">
        <v>14</v>
      </c>
      <c r="Y583" s="5">
        <v>13</v>
      </c>
      <c r="Z583" s="5">
        <v>0</v>
      </c>
      <c r="AA583" s="5">
        <v>0</v>
      </c>
      <c r="AB583" s="5">
        <v>13</v>
      </c>
      <c r="AC583" s="5">
        <v>14</v>
      </c>
      <c r="AD583" s="5">
        <v>13</v>
      </c>
      <c r="AE583" s="5">
        <v>13</v>
      </c>
      <c r="AF583" s="5">
        <v>13</v>
      </c>
      <c r="AG583" s="5">
        <v>0</v>
      </c>
      <c r="AH583" s="5">
        <v>0</v>
      </c>
      <c r="AI583" s="5">
        <v>12</v>
      </c>
      <c r="AJ583" s="6">
        <v>14</v>
      </c>
      <c r="AK583" s="5">
        <v>13</v>
      </c>
      <c r="AL583" s="5">
        <v>14</v>
      </c>
      <c r="AM583" s="5">
        <v>14</v>
      </c>
      <c r="AN583" s="5">
        <v>0</v>
      </c>
      <c r="AO583" s="5">
        <v>0</v>
      </c>
      <c r="AP583" s="5">
        <v>13</v>
      </c>
      <c r="AQ583" s="5">
        <v>13</v>
      </c>
      <c r="AR583" s="5">
        <v>13</v>
      </c>
      <c r="AS583" s="5">
        <v>0</v>
      </c>
      <c r="AT583" s="5">
        <f t="shared" si="9"/>
        <v>14</v>
      </c>
      <c r="AU583">
        <v>1</v>
      </c>
      <c r="AV583">
        <v>3.2989125000000001E-2</v>
      </c>
      <c r="AW583">
        <v>3.2989125000000001E-2</v>
      </c>
      <c r="AX583" s="11" t="s">
        <v>911</v>
      </c>
      <c r="AY583" t="s">
        <v>2218</v>
      </c>
    </row>
    <row r="584" spans="1:51" hidden="1" x14ac:dyDescent="0.25">
      <c r="A584" s="5" t="s">
        <v>37</v>
      </c>
      <c r="B584" s="5" t="s">
        <v>23</v>
      </c>
      <c r="C584" s="5" t="s">
        <v>15</v>
      </c>
      <c r="D584" s="5" t="s">
        <v>98</v>
      </c>
      <c r="E584" s="5" t="s">
        <v>9839</v>
      </c>
      <c r="F584" s="5" t="s">
        <v>2227</v>
      </c>
      <c r="G584" s="6" t="s">
        <v>2228</v>
      </c>
      <c r="H584" s="5" t="s">
        <v>2229</v>
      </c>
      <c r="I584" s="5" t="s">
        <v>30</v>
      </c>
      <c r="J584" s="5" t="s">
        <v>24</v>
      </c>
      <c r="K584" s="5" t="s">
        <v>2230</v>
      </c>
      <c r="L584" s="5" t="s">
        <v>2218</v>
      </c>
      <c r="M584" s="5">
        <v>4649</v>
      </c>
      <c r="N584" s="5">
        <v>3151</v>
      </c>
      <c r="O584" s="5">
        <v>133</v>
      </c>
      <c r="P584" s="5">
        <v>136</v>
      </c>
      <c r="Q584" s="5">
        <v>138</v>
      </c>
      <c r="R584" s="5">
        <v>148</v>
      </c>
      <c r="S584" s="5">
        <v>0</v>
      </c>
      <c r="T584" s="5">
        <v>0</v>
      </c>
      <c r="U584" s="5">
        <v>145</v>
      </c>
      <c r="V584" s="5">
        <v>148</v>
      </c>
      <c r="W584" s="5">
        <v>138</v>
      </c>
      <c r="X584" s="5">
        <v>148</v>
      </c>
      <c r="Y584" s="5">
        <v>148</v>
      </c>
      <c r="Z584" s="5">
        <v>0</v>
      </c>
      <c r="AA584" s="5">
        <v>0</v>
      </c>
      <c r="AB584" s="5">
        <v>145</v>
      </c>
      <c r="AC584" s="5">
        <v>148</v>
      </c>
      <c r="AD584" s="5">
        <v>138</v>
      </c>
      <c r="AE584" s="5">
        <v>148</v>
      </c>
      <c r="AF584" s="5">
        <v>148</v>
      </c>
      <c r="AG584" s="5">
        <v>0</v>
      </c>
      <c r="AH584" s="5">
        <v>0</v>
      </c>
      <c r="AI584" s="5">
        <v>145</v>
      </c>
      <c r="AJ584" s="6">
        <v>148</v>
      </c>
      <c r="AK584" s="5">
        <v>138</v>
      </c>
      <c r="AL584" s="5">
        <v>148</v>
      </c>
      <c r="AM584" s="5">
        <v>149</v>
      </c>
      <c r="AN584" s="5">
        <v>0</v>
      </c>
      <c r="AO584" s="5">
        <v>0</v>
      </c>
      <c r="AP584" s="5">
        <v>137</v>
      </c>
      <c r="AQ584" s="5">
        <v>139</v>
      </c>
      <c r="AR584" s="5">
        <v>138</v>
      </c>
      <c r="AS584" s="5">
        <v>0</v>
      </c>
      <c r="AT584" s="5">
        <f t="shared" si="9"/>
        <v>149</v>
      </c>
      <c r="AU584">
        <v>5</v>
      </c>
      <c r="AV584">
        <v>3.2989125000000001E-2</v>
      </c>
      <c r="AW584">
        <v>0.16494562500000001</v>
      </c>
      <c r="AX584" s="11" t="s">
        <v>911</v>
      </c>
      <c r="AY584" t="s">
        <v>2218</v>
      </c>
    </row>
    <row r="585" spans="1:51" hidden="1" x14ac:dyDescent="0.25">
      <c r="A585" s="5" t="s">
        <v>37</v>
      </c>
      <c r="B585" s="5" t="s">
        <v>23</v>
      </c>
      <c r="C585" s="5" t="s">
        <v>15</v>
      </c>
      <c r="D585" s="5" t="s">
        <v>98</v>
      </c>
      <c r="E585" s="5" t="s">
        <v>9839</v>
      </c>
      <c r="F585" s="5" t="s">
        <v>2231</v>
      </c>
      <c r="G585" s="6" t="s">
        <v>2232</v>
      </c>
      <c r="H585" s="5" t="s">
        <v>2233</v>
      </c>
      <c r="I585" s="5" t="s">
        <v>17</v>
      </c>
      <c r="J585" s="5" t="s">
        <v>24</v>
      </c>
      <c r="K585" s="5" t="s">
        <v>2234</v>
      </c>
      <c r="L585" s="5" t="s">
        <v>2218</v>
      </c>
      <c r="M585" s="5">
        <v>480</v>
      </c>
      <c r="N585" s="5">
        <v>289</v>
      </c>
      <c r="O585" s="5">
        <v>12</v>
      </c>
      <c r="P585" s="5">
        <v>12</v>
      </c>
      <c r="Q585" s="5">
        <v>13</v>
      </c>
      <c r="R585" s="5">
        <v>13</v>
      </c>
      <c r="S585" s="5">
        <v>0</v>
      </c>
      <c r="T585" s="5">
        <v>0</v>
      </c>
      <c r="U585" s="5">
        <v>13</v>
      </c>
      <c r="V585" s="5">
        <v>14</v>
      </c>
      <c r="W585" s="5">
        <v>13</v>
      </c>
      <c r="X585" s="5">
        <v>14</v>
      </c>
      <c r="Y585" s="5">
        <v>13</v>
      </c>
      <c r="Z585" s="5">
        <v>0</v>
      </c>
      <c r="AA585" s="5">
        <v>0</v>
      </c>
      <c r="AB585" s="5">
        <v>13</v>
      </c>
      <c r="AC585" s="5">
        <v>14</v>
      </c>
      <c r="AD585" s="5">
        <v>13</v>
      </c>
      <c r="AE585" s="5">
        <v>13</v>
      </c>
      <c r="AF585" s="5">
        <v>13</v>
      </c>
      <c r="AG585" s="5">
        <v>0</v>
      </c>
      <c r="AH585" s="5">
        <v>0</v>
      </c>
      <c r="AI585" s="5">
        <v>12</v>
      </c>
      <c r="AJ585" s="6">
        <v>14</v>
      </c>
      <c r="AK585" s="5">
        <v>13</v>
      </c>
      <c r="AL585" s="5">
        <v>14</v>
      </c>
      <c r="AM585" s="5">
        <v>14</v>
      </c>
      <c r="AN585" s="5">
        <v>0</v>
      </c>
      <c r="AO585" s="5">
        <v>0</v>
      </c>
      <c r="AP585" s="5">
        <v>13</v>
      </c>
      <c r="AQ585" s="5">
        <v>13</v>
      </c>
      <c r="AR585" s="5">
        <v>13</v>
      </c>
      <c r="AS585" s="5">
        <v>0</v>
      </c>
      <c r="AT585" s="5">
        <f t="shared" si="9"/>
        <v>14</v>
      </c>
      <c r="AU585">
        <v>1</v>
      </c>
      <c r="AV585">
        <v>3.2989125000000001E-2</v>
      </c>
      <c r="AW585">
        <v>3.2989125000000001E-2</v>
      </c>
      <c r="AX585" s="11" t="s">
        <v>911</v>
      </c>
      <c r="AY585" t="s">
        <v>2218</v>
      </c>
    </row>
    <row r="586" spans="1:51" hidden="1" x14ac:dyDescent="0.25">
      <c r="A586" s="5" t="s">
        <v>37</v>
      </c>
      <c r="B586" s="5" t="s">
        <v>23</v>
      </c>
      <c r="C586" s="5" t="s">
        <v>15</v>
      </c>
      <c r="D586" s="5" t="s">
        <v>98</v>
      </c>
      <c r="E586" s="5" t="s">
        <v>9839</v>
      </c>
      <c r="F586" s="5" t="s">
        <v>2235</v>
      </c>
      <c r="G586" s="6" t="s">
        <v>2236</v>
      </c>
      <c r="H586" s="5" t="s">
        <v>2237</v>
      </c>
      <c r="I586" s="5" t="s">
        <v>30</v>
      </c>
      <c r="J586" s="5" t="s">
        <v>24</v>
      </c>
      <c r="K586" s="5" t="s">
        <v>2238</v>
      </c>
      <c r="L586" s="5" t="s">
        <v>2218</v>
      </c>
      <c r="M586" s="5">
        <v>4649</v>
      </c>
      <c r="N586" s="5">
        <v>3151</v>
      </c>
      <c r="O586" s="5">
        <v>133</v>
      </c>
      <c r="P586" s="5">
        <v>136</v>
      </c>
      <c r="Q586" s="5">
        <v>138</v>
      </c>
      <c r="R586" s="5">
        <v>148</v>
      </c>
      <c r="S586" s="5">
        <v>0</v>
      </c>
      <c r="T586" s="5">
        <v>0</v>
      </c>
      <c r="U586" s="5">
        <v>145</v>
      </c>
      <c r="V586" s="5">
        <v>148</v>
      </c>
      <c r="W586" s="5">
        <v>138</v>
      </c>
      <c r="X586" s="5">
        <v>148</v>
      </c>
      <c r="Y586" s="5">
        <v>148</v>
      </c>
      <c r="Z586" s="5">
        <v>0</v>
      </c>
      <c r="AA586" s="5">
        <v>0</v>
      </c>
      <c r="AB586" s="5">
        <v>145</v>
      </c>
      <c r="AC586" s="5">
        <v>148</v>
      </c>
      <c r="AD586" s="5">
        <v>138</v>
      </c>
      <c r="AE586" s="5">
        <v>148</v>
      </c>
      <c r="AF586" s="5">
        <v>148</v>
      </c>
      <c r="AG586" s="5">
        <v>0</v>
      </c>
      <c r="AH586" s="5">
        <v>0</v>
      </c>
      <c r="AI586" s="5">
        <v>145</v>
      </c>
      <c r="AJ586" s="6">
        <v>148</v>
      </c>
      <c r="AK586" s="5">
        <v>138</v>
      </c>
      <c r="AL586" s="5">
        <v>148</v>
      </c>
      <c r="AM586" s="5">
        <v>149</v>
      </c>
      <c r="AN586" s="5">
        <v>0</v>
      </c>
      <c r="AO586" s="5">
        <v>0</v>
      </c>
      <c r="AP586" s="5">
        <v>137</v>
      </c>
      <c r="AQ586" s="5">
        <v>139</v>
      </c>
      <c r="AR586" s="5">
        <v>138</v>
      </c>
      <c r="AS586" s="5">
        <v>0</v>
      </c>
      <c r="AT586" s="5">
        <f t="shared" si="9"/>
        <v>149</v>
      </c>
      <c r="AU586">
        <v>5</v>
      </c>
      <c r="AV586">
        <v>3.2989125000000001E-2</v>
      </c>
      <c r="AW586">
        <v>0.16494562500000001</v>
      </c>
      <c r="AX586" s="11" t="s">
        <v>911</v>
      </c>
      <c r="AY586" t="s">
        <v>2218</v>
      </c>
    </row>
    <row r="587" spans="1:51" hidden="1" x14ac:dyDescent="0.25">
      <c r="A587" s="5" t="s">
        <v>37</v>
      </c>
      <c r="B587" s="5" t="s">
        <v>23</v>
      </c>
      <c r="C587" s="5" t="s">
        <v>15</v>
      </c>
      <c r="D587" s="5" t="s">
        <v>98</v>
      </c>
      <c r="E587" s="5" t="s">
        <v>9839</v>
      </c>
      <c r="F587" s="5" t="s">
        <v>2239</v>
      </c>
      <c r="G587" s="6" t="s">
        <v>2240</v>
      </c>
      <c r="H587" s="5" t="s">
        <v>2241</v>
      </c>
      <c r="I587" s="5" t="s">
        <v>16</v>
      </c>
      <c r="J587" s="5" t="s">
        <v>24</v>
      </c>
      <c r="K587" s="5" t="s">
        <v>2242</v>
      </c>
      <c r="L587" s="5" t="s">
        <v>2243</v>
      </c>
      <c r="M587" s="5">
        <v>370</v>
      </c>
      <c r="N587" s="5">
        <v>939</v>
      </c>
      <c r="O587" s="5">
        <v>43</v>
      </c>
      <c r="P587" s="5">
        <v>41</v>
      </c>
      <c r="Q587" s="5">
        <v>44</v>
      </c>
      <c r="R587" s="5">
        <v>46</v>
      </c>
      <c r="S587" s="5">
        <v>0</v>
      </c>
      <c r="T587" s="5">
        <v>0</v>
      </c>
      <c r="U587" s="5">
        <v>44</v>
      </c>
      <c r="V587" s="5">
        <v>48</v>
      </c>
      <c r="W587" s="5">
        <v>44</v>
      </c>
      <c r="X587" s="5">
        <v>46</v>
      </c>
      <c r="Y587" s="5">
        <v>46</v>
      </c>
      <c r="Z587" s="5">
        <v>0</v>
      </c>
      <c r="AA587" s="5">
        <v>0</v>
      </c>
      <c r="AB587" s="5">
        <v>47</v>
      </c>
      <c r="AC587" s="5">
        <v>44</v>
      </c>
      <c r="AD587" s="5">
        <v>40</v>
      </c>
      <c r="AE587" s="5">
        <v>49</v>
      </c>
      <c r="AF587" s="5">
        <v>46</v>
      </c>
      <c r="AG587" s="5">
        <v>0</v>
      </c>
      <c r="AH587" s="5">
        <v>0</v>
      </c>
      <c r="AI587" s="5">
        <v>44</v>
      </c>
      <c r="AJ587" s="6">
        <v>47</v>
      </c>
      <c r="AK587" s="5">
        <v>43</v>
      </c>
      <c r="AL587" s="5">
        <v>38</v>
      </c>
      <c r="AM587" s="5">
        <v>37</v>
      </c>
      <c r="AN587" s="5">
        <v>0</v>
      </c>
      <c r="AO587" s="5">
        <v>0</v>
      </c>
      <c r="AP587" s="5">
        <v>37</v>
      </c>
      <c r="AQ587" s="5">
        <v>35</v>
      </c>
      <c r="AR587" s="5">
        <v>30</v>
      </c>
      <c r="AS587" s="5">
        <v>0</v>
      </c>
      <c r="AT587" s="5">
        <f t="shared" si="9"/>
        <v>49</v>
      </c>
      <c r="AU587">
        <v>8</v>
      </c>
      <c r="AV587">
        <v>6.4641599999999994E-2</v>
      </c>
      <c r="AW587">
        <v>0.51713279999999995</v>
      </c>
      <c r="AX587" s="11" t="s">
        <v>10043</v>
      </c>
      <c r="AY587" t="s">
        <v>2243</v>
      </c>
    </row>
    <row r="588" spans="1:51" hidden="1" x14ac:dyDescent="0.25">
      <c r="A588" s="5" t="s">
        <v>37</v>
      </c>
      <c r="B588" s="5" t="s">
        <v>23</v>
      </c>
      <c r="C588" s="5" t="s">
        <v>15</v>
      </c>
      <c r="D588" s="5" t="s">
        <v>98</v>
      </c>
      <c r="E588" s="5" t="s">
        <v>9839</v>
      </c>
      <c r="F588" s="5" t="s">
        <v>2244</v>
      </c>
      <c r="G588" s="6" t="s">
        <v>2245</v>
      </c>
      <c r="H588" s="5" t="s">
        <v>2246</v>
      </c>
      <c r="I588" s="5" t="s">
        <v>16</v>
      </c>
      <c r="J588" s="5" t="s">
        <v>24</v>
      </c>
      <c r="K588" s="5" t="s">
        <v>2242</v>
      </c>
      <c r="L588" s="5" t="s">
        <v>2243</v>
      </c>
      <c r="M588" s="5">
        <v>2012</v>
      </c>
      <c r="N588" s="5">
        <v>709</v>
      </c>
      <c r="O588" s="5">
        <v>32</v>
      </c>
      <c r="P588" s="5">
        <v>30</v>
      </c>
      <c r="Q588" s="5">
        <v>29</v>
      </c>
      <c r="R588" s="5">
        <v>34</v>
      </c>
      <c r="S588" s="5">
        <v>0</v>
      </c>
      <c r="T588" s="5">
        <v>0</v>
      </c>
      <c r="U588" s="5">
        <v>36</v>
      </c>
      <c r="V588" s="5">
        <v>28</v>
      </c>
      <c r="W588" s="5">
        <v>32</v>
      </c>
      <c r="X588" s="5">
        <v>34</v>
      </c>
      <c r="Y588" s="5">
        <v>34</v>
      </c>
      <c r="Z588" s="5">
        <v>0</v>
      </c>
      <c r="AA588" s="5">
        <v>0</v>
      </c>
      <c r="AB588" s="5">
        <v>32</v>
      </c>
      <c r="AC588" s="5">
        <v>33</v>
      </c>
      <c r="AD588" s="5">
        <v>28</v>
      </c>
      <c r="AE588" s="5">
        <v>34</v>
      </c>
      <c r="AF588" s="5">
        <v>34</v>
      </c>
      <c r="AG588" s="5">
        <v>0</v>
      </c>
      <c r="AH588" s="5">
        <v>0</v>
      </c>
      <c r="AI588" s="5">
        <v>34</v>
      </c>
      <c r="AJ588" s="6">
        <v>33</v>
      </c>
      <c r="AK588" s="5">
        <v>28</v>
      </c>
      <c r="AL588" s="5">
        <v>33</v>
      </c>
      <c r="AM588" s="5">
        <v>35</v>
      </c>
      <c r="AN588" s="5">
        <v>0</v>
      </c>
      <c r="AO588" s="5">
        <v>0</v>
      </c>
      <c r="AP588" s="5">
        <v>27</v>
      </c>
      <c r="AQ588" s="5">
        <v>32</v>
      </c>
      <c r="AR588" s="5">
        <v>37</v>
      </c>
      <c r="AS588" s="5">
        <v>0</v>
      </c>
      <c r="AT588" s="5">
        <f t="shared" si="9"/>
        <v>37</v>
      </c>
      <c r="AU588">
        <v>6</v>
      </c>
      <c r="AV588">
        <v>6.4641599999999994E-2</v>
      </c>
      <c r="AW588">
        <v>0.38784959999999996</v>
      </c>
      <c r="AX588" s="11" t="s">
        <v>10043</v>
      </c>
      <c r="AY588" t="s">
        <v>2243</v>
      </c>
    </row>
    <row r="589" spans="1:51" hidden="1" x14ac:dyDescent="0.25">
      <c r="A589" s="5" t="s">
        <v>37</v>
      </c>
      <c r="B589" s="5" t="s">
        <v>23</v>
      </c>
      <c r="C589" s="5" t="s">
        <v>15</v>
      </c>
      <c r="D589" s="5" t="s">
        <v>98</v>
      </c>
      <c r="E589" s="5" t="s">
        <v>9839</v>
      </c>
      <c r="F589" s="5" t="s">
        <v>2247</v>
      </c>
      <c r="G589" s="6" t="s">
        <v>2248</v>
      </c>
      <c r="H589" s="5" t="s">
        <v>2249</v>
      </c>
      <c r="I589" s="5" t="s">
        <v>16</v>
      </c>
      <c r="J589" s="5" t="s">
        <v>24</v>
      </c>
      <c r="K589" s="5" t="s">
        <v>2242</v>
      </c>
      <c r="L589" s="5" t="s">
        <v>2243</v>
      </c>
      <c r="M589" s="5">
        <v>349</v>
      </c>
      <c r="N589" s="5">
        <v>393</v>
      </c>
      <c r="O589" s="5">
        <v>14</v>
      </c>
      <c r="P589" s="5">
        <v>17</v>
      </c>
      <c r="Q589" s="5">
        <v>18</v>
      </c>
      <c r="R589" s="5">
        <v>16</v>
      </c>
      <c r="S589" s="5">
        <v>0</v>
      </c>
      <c r="T589" s="5">
        <v>0</v>
      </c>
      <c r="U589" s="5">
        <v>17</v>
      </c>
      <c r="V589" s="5">
        <v>18</v>
      </c>
      <c r="W589" s="5">
        <v>14</v>
      </c>
      <c r="X589" s="5">
        <v>20</v>
      </c>
      <c r="Y589" s="5">
        <v>18</v>
      </c>
      <c r="Z589" s="5">
        <v>0</v>
      </c>
      <c r="AA589" s="5">
        <v>0</v>
      </c>
      <c r="AB589" s="5">
        <v>19</v>
      </c>
      <c r="AC589" s="5">
        <v>17</v>
      </c>
      <c r="AD589" s="5">
        <v>20</v>
      </c>
      <c r="AE589" s="5">
        <v>18</v>
      </c>
      <c r="AF589" s="5">
        <v>18</v>
      </c>
      <c r="AG589" s="5">
        <v>0</v>
      </c>
      <c r="AH589" s="5">
        <v>0</v>
      </c>
      <c r="AI589" s="5">
        <v>17</v>
      </c>
      <c r="AJ589" s="6">
        <v>20</v>
      </c>
      <c r="AK589" s="5">
        <v>17</v>
      </c>
      <c r="AL589" s="5">
        <v>17</v>
      </c>
      <c r="AM589" s="5">
        <v>18</v>
      </c>
      <c r="AN589" s="5">
        <v>0</v>
      </c>
      <c r="AO589" s="5">
        <v>0</v>
      </c>
      <c r="AP589" s="5">
        <v>17</v>
      </c>
      <c r="AQ589" s="5">
        <v>17</v>
      </c>
      <c r="AR589" s="5">
        <v>26</v>
      </c>
      <c r="AS589" s="5">
        <v>0</v>
      </c>
      <c r="AT589" s="5">
        <f t="shared" si="9"/>
        <v>26</v>
      </c>
      <c r="AU589">
        <v>4</v>
      </c>
      <c r="AV589">
        <v>6.4641599999999994E-2</v>
      </c>
      <c r="AW589">
        <v>0.25856639999999997</v>
      </c>
      <c r="AX589" s="11" t="s">
        <v>10043</v>
      </c>
      <c r="AY589" t="s">
        <v>2243</v>
      </c>
    </row>
    <row r="590" spans="1:51" hidden="1" x14ac:dyDescent="0.25">
      <c r="A590" s="5" t="s">
        <v>37</v>
      </c>
      <c r="B590" s="5" t="s">
        <v>23</v>
      </c>
      <c r="C590" s="5" t="s">
        <v>15</v>
      </c>
      <c r="D590" s="5" t="s">
        <v>98</v>
      </c>
      <c r="E590" s="5" t="s">
        <v>9839</v>
      </c>
      <c r="F590" s="5" t="s">
        <v>2250</v>
      </c>
      <c r="G590" s="6" t="s">
        <v>2251</v>
      </c>
      <c r="H590" s="5" t="s">
        <v>2252</v>
      </c>
      <c r="I590" s="5" t="s">
        <v>16</v>
      </c>
      <c r="J590" s="5" t="s">
        <v>24</v>
      </c>
      <c r="K590" s="5" t="s">
        <v>2242</v>
      </c>
      <c r="L590" s="5" t="s">
        <v>2253</v>
      </c>
      <c r="M590" s="5">
        <v>214</v>
      </c>
      <c r="N590" s="5">
        <v>99</v>
      </c>
      <c r="O590" s="5">
        <v>4</v>
      </c>
      <c r="P590" s="5">
        <v>4</v>
      </c>
      <c r="Q590" s="5">
        <v>7</v>
      </c>
      <c r="R590" s="5">
        <v>3</v>
      </c>
      <c r="S590" s="5">
        <v>0</v>
      </c>
      <c r="T590" s="5">
        <v>0</v>
      </c>
      <c r="U590" s="5">
        <v>4</v>
      </c>
      <c r="V590" s="5">
        <v>6</v>
      </c>
      <c r="W590" s="5">
        <v>6</v>
      </c>
      <c r="X590" s="5">
        <v>3</v>
      </c>
      <c r="Y590" s="5">
        <v>6</v>
      </c>
      <c r="Z590" s="5">
        <v>0</v>
      </c>
      <c r="AA590" s="5">
        <v>0</v>
      </c>
      <c r="AB590" s="5">
        <v>3</v>
      </c>
      <c r="AC590" s="5">
        <v>6</v>
      </c>
      <c r="AD590" s="5">
        <v>5</v>
      </c>
      <c r="AE590" s="5">
        <v>4</v>
      </c>
      <c r="AF590" s="5">
        <v>5</v>
      </c>
      <c r="AG590" s="5">
        <v>0</v>
      </c>
      <c r="AH590" s="5">
        <v>0</v>
      </c>
      <c r="AI590" s="5">
        <v>5</v>
      </c>
      <c r="AJ590" s="6">
        <v>5</v>
      </c>
      <c r="AK590" s="5">
        <v>5</v>
      </c>
      <c r="AL590" s="5">
        <v>4</v>
      </c>
      <c r="AM590" s="5">
        <v>5</v>
      </c>
      <c r="AN590" s="5">
        <v>0</v>
      </c>
      <c r="AO590" s="5">
        <v>0</v>
      </c>
      <c r="AP590" s="5">
        <v>5</v>
      </c>
      <c r="AQ590" s="5">
        <v>4</v>
      </c>
      <c r="AR590" s="5">
        <v>0</v>
      </c>
      <c r="AS590" s="5">
        <v>0</v>
      </c>
      <c r="AT590" s="5">
        <f t="shared" si="9"/>
        <v>7</v>
      </c>
      <c r="AU590">
        <v>1</v>
      </c>
      <c r="AV590">
        <v>6.4641599999999994E-2</v>
      </c>
      <c r="AW590">
        <v>6.4641599999999994E-2</v>
      </c>
      <c r="AX590" s="11" t="s">
        <v>10043</v>
      </c>
      <c r="AY590" t="s">
        <v>2253</v>
      </c>
    </row>
    <row r="591" spans="1:51" hidden="1" x14ac:dyDescent="0.25">
      <c r="A591" s="5" t="s">
        <v>37</v>
      </c>
      <c r="B591" s="5" t="s">
        <v>23</v>
      </c>
      <c r="C591" s="5" t="s">
        <v>15</v>
      </c>
      <c r="D591" s="5" t="s">
        <v>98</v>
      </c>
      <c r="E591" s="5" t="s">
        <v>9839</v>
      </c>
      <c r="F591" s="5" t="s">
        <v>2254</v>
      </c>
      <c r="G591" s="6" t="s">
        <v>2255</v>
      </c>
      <c r="H591" s="5" t="s">
        <v>2256</v>
      </c>
      <c r="I591" s="5" t="s">
        <v>16</v>
      </c>
      <c r="J591" s="5" t="s">
        <v>24</v>
      </c>
      <c r="K591" s="5" t="s">
        <v>2242</v>
      </c>
      <c r="L591" s="5" t="s">
        <v>2257</v>
      </c>
      <c r="M591" s="5">
        <v>200</v>
      </c>
      <c r="N591" s="5">
        <v>173</v>
      </c>
      <c r="O591" s="5">
        <v>9</v>
      </c>
      <c r="P591" s="5">
        <v>8</v>
      </c>
      <c r="Q591" s="5">
        <v>8</v>
      </c>
      <c r="R591" s="5">
        <v>9</v>
      </c>
      <c r="S591" s="5">
        <v>0</v>
      </c>
      <c r="T591" s="5">
        <v>0</v>
      </c>
      <c r="U591" s="5">
        <v>8</v>
      </c>
      <c r="V591" s="5">
        <v>8</v>
      </c>
      <c r="W591" s="5">
        <v>8</v>
      </c>
      <c r="X591" s="5">
        <v>8</v>
      </c>
      <c r="Y591" s="5">
        <v>9</v>
      </c>
      <c r="Z591" s="5">
        <v>0</v>
      </c>
      <c r="AA591" s="5">
        <v>0</v>
      </c>
      <c r="AB591" s="5">
        <v>9</v>
      </c>
      <c r="AC591" s="5">
        <v>7</v>
      </c>
      <c r="AD591" s="5">
        <v>9</v>
      </c>
      <c r="AE591" s="5">
        <v>8</v>
      </c>
      <c r="AF591" s="5">
        <v>8</v>
      </c>
      <c r="AG591" s="5">
        <v>0</v>
      </c>
      <c r="AH591" s="5">
        <v>0</v>
      </c>
      <c r="AI591" s="5">
        <v>8</v>
      </c>
      <c r="AJ591" s="6">
        <v>8</v>
      </c>
      <c r="AK591" s="5">
        <v>9</v>
      </c>
      <c r="AL591" s="5">
        <v>8</v>
      </c>
      <c r="AM591" s="5">
        <v>8</v>
      </c>
      <c r="AN591" s="5">
        <v>0</v>
      </c>
      <c r="AO591" s="5">
        <v>0</v>
      </c>
      <c r="AP591" s="5">
        <v>8</v>
      </c>
      <c r="AQ591" s="5">
        <v>8</v>
      </c>
      <c r="AR591" s="5">
        <v>0</v>
      </c>
      <c r="AS591" s="5">
        <v>0</v>
      </c>
      <c r="AT591" s="5">
        <f t="shared" si="9"/>
        <v>9</v>
      </c>
      <c r="AU591">
        <v>2</v>
      </c>
      <c r="AV591">
        <v>6.4641599999999994E-2</v>
      </c>
      <c r="AW591">
        <v>0.12928319999999999</v>
      </c>
      <c r="AX591" s="11" t="s">
        <v>10043</v>
      </c>
      <c r="AY591" t="s">
        <v>2257</v>
      </c>
    </row>
    <row r="592" spans="1:51" hidden="1" x14ac:dyDescent="0.25">
      <c r="A592" s="5" t="s">
        <v>37</v>
      </c>
      <c r="B592" s="5" t="s">
        <v>23</v>
      </c>
      <c r="C592" s="5" t="s">
        <v>15</v>
      </c>
      <c r="D592" s="5" t="s">
        <v>98</v>
      </c>
      <c r="E592" s="5" t="s">
        <v>9839</v>
      </c>
      <c r="F592" s="5" t="s">
        <v>2258</v>
      </c>
      <c r="G592" s="6" t="s">
        <v>2259</v>
      </c>
      <c r="H592" s="5" t="s">
        <v>2260</v>
      </c>
      <c r="I592" s="5" t="s">
        <v>16</v>
      </c>
      <c r="J592" s="5" t="s">
        <v>24</v>
      </c>
      <c r="K592" s="5" t="s">
        <v>2242</v>
      </c>
      <c r="L592" s="5" t="s">
        <v>2257</v>
      </c>
      <c r="M592" s="5">
        <v>98</v>
      </c>
      <c r="N592" s="5">
        <v>46</v>
      </c>
      <c r="O592" s="5">
        <v>2</v>
      </c>
      <c r="P592" s="5">
        <v>0</v>
      </c>
      <c r="Q592" s="5">
        <v>2</v>
      </c>
      <c r="R592" s="5">
        <v>3</v>
      </c>
      <c r="S592" s="5">
        <v>0</v>
      </c>
      <c r="T592" s="5">
        <v>0</v>
      </c>
      <c r="U592" s="5">
        <v>2</v>
      </c>
      <c r="V592" s="5">
        <v>6</v>
      </c>
      <c r="W592" s="5">
        <v>2</v>
      </c>
      <c r="X592" s="5">
        <v>1</v>
      </c>
      <c r="Y592" s="5">
        <v>1</v>
      </c>
      <c r="Z592" s="5">
        <v>0</v>
      </c>
      <c r="AA592" s="5">
        <v>0</v>
      </c>
      <c r="AB592" s="5">
        <v>1</v>
      </c>
      <c r="AC592" s="5">
        <v>1</v>
      </c>
      <c r="AD592" s="5">
        <v>5</v>
      </c>
      <c r="AE592" s="5">
        <v>1</v>
      </c>
      <c r="AF592" s="5">
        <v>2</v>
      </c>
      <c r="AG592" s="5">
        <v>0</v>
      </c>
      <c r="AH592" s="5">
        <v>0</v>
      </c>
      <c r="AI592" s="5">
        <v>1</v>
      </c>
      <c r="AJ592" s="6">
        <v>2</v>
      </c>
      <c r="AK592" s="5">
        <v>5</v>
      </c>
      <c r="AL592" s="5">
        <v>2</v>
      </c>
      <c r="AM592" s="5">
        <v>3</v>
      </c>
      <c r="AN592" s="5">
        <v>0</v>
      </c>
      <c r="AO592" s="5">
        <v>0</v>
      </c>
      <c r="AP592" s="5">
        <v>2</v>
      </c>
      <c r="AQ592" s="5">
        <v>0</v>
      </c>
      <c r="AR592" s="5">
        <v>2</v>
      </c>
      <c r="AS592" s="5">
        <v>0</v>
      </c>
      <c r="AT592" s="5">
        <f t="shared" si="9"/>
        <v>6</v>
      </c>
      <c r="AU592">
        <v>1</v>
      </c>
      <c r="AV592">
        <v>6.4641599999999994E-2</v>
      </c>
      <c r="AW592">
        <v>6.4641599999999994E-2</v>
      </c>
      <c r="AX592" s="11" t="s">
        <v>10043</v>
      </c>
      <c r="AY592" t="s">
        <v>2257</v>
      </c>
    </row>
    <row r="593" spans="1:51" hidden="1" x14ac:dyDescent="0.25">
      <c r="A593" s="5" t="s">
        <v>37</v>
      </c>
      <c r="B593" s="5" t="s">
        <v>23</v>
      </c>
      <c r="C593" s="5" t="s">
        <v>15</v>
      </c>
      <c r="D593" s="5" t="s">
        <v>98</v>
      </c>
      <c r="E593" s="5" t="s">
        <v>9839</v>
      </c>
      <c r="F593" s="5" t="s">
        <v>2261</v>
      </c>
      <c r="G593" s="6" t="s">
        <v>2262</v>
      </c>
      <c r="H593" s="5" t="s">
        <v>2263</v>
      </c>
      <c r="I593" s="5" t="s">
        <v>16</v>
      </c>
      <c r="J593" s="5" t="s">
        <v>24</v>
      </c>
      <c r="K593" s="5" t="s">
        <v>2242</v>
      </c>
      <c r="L593" s="5" t="s">
        <v>2253</v>
      </c>
      <c r="M593" s="5">
        <v>112</v>
      </c>
      <c r="N593" s="5">
        <v>259</v>
      </c>
      <c r="O593" s="5">
        <v>7</v>
      </c>
      <c r="P593" s="5">
        <v>9</v>
      </c>
      <c r="Q593" s="5">
        <v>10</v>
      </c>
      <c r="R593" s="5">
        <v>12</v>
      </c>
      <c r="S593" s="5">
        <v>0</v>
      </c>
      <c r="T593" s="5">
        <v>0</v>
      </c>
      <c r="U593" s="5">
        <v>9</v>
      </c>
      <c r="V593" s="5">
        <v>12</v>
      </c>
      <c r="W593" s="5">
        <v>9</v>
      </c>
      <c r="X593" s="5">
        <v>9</v>
      </c>
      <c r="Y593" s="5">
        <v>9</v>
      </c>
      <c r="Z593" s="5">
        <v>0</v>
      </c>
      <c r="AA593" s="5">
        <v>0</v>
      </c>
      <c r="AB593" s="5">
        <v>9</v>
      </c>
      <c r="AC593" s="5">
        <v>13</v>
      </c>
      <c r="AD593" s="5">
        <v>11</v>
      </c>
      <c r="AE593" s="5">
        <v>8</v>
      </c>
      <c r="AF593" s="5">
        <v>10</v>
      </c>
      <c r="AG593" s="5">
        <v>0</v>
      </c>
      <c r="AH593" s="5">
        <v>0</v>
      </c>
      <c r="AI593" s="5">
        <v>10</v>
      </c>
      <c r="AJ593" s="6">
        <v>8</v>
      </c>
      <c r="AK593" s="5">
        <v>12</v>
      </c>
      <c r="AL593" s="5">
        <v>18</v>
      </c>
      <c r="AM593" s="5">
        <v>21</v>
      </c>
      <c r="AN593" s="5">
        <v>0</v>
      </c>
      <c r="AO593" s="5">
        <v>0</v>
      </c>
      <c r="AP593" s="5">
        <v>18</v>
      </c>
      <c r="AQ593" s="5">
        <v>16</v>
      </c>
      <c r="AR593" s="5">
        <v>19</v>
      </c>
      <c r="AS593" s="5">
        <v>0</v>
      </c>
      <c r="AT593" s="5">
        <f t="shared" si="9"/>
        <v>21</v>
      </c>
      <c r="AU593">
        <v>2</v>
      </c>
      <c r="AV593">
        <v>6.3676800000000006E-2</v>
      </c>
      <c r="AW593">
        <v>0.12735360000000001</v>
      </c>
      <c r="AX593" s="11" t="s">
        <v>10043</v>
      </c>
      <c r="AY593" t="s">
        <v>2253</v>
      </c>
    </row>
    <row r="594" spans="1:51" hidden="1" x14ac:dyDescent="0.25">
      <c r="A594" s="5" t="s">
        <v>37</v>
      </c>
      <c r="B594" s="5" t="s">
        <v>23</v>
      </c>
      <c r="C594" s="5" t="s">
        <v>15</v>
      </c>
      <c r="D594" s="5" t="s">
        <v>98</v>
      </c>
      <c r="E594" s="5" t="s">
        <v>9839</v>
      </c>
      <c r="F594" s="5" t="s">
        <v>2264</v>
      </c>
      <c r="G594" s="6" t="s">
        <v>2265</v>
      </c>
      <c r="H594" s="5" t="s">
        <v>2266</v>
      </c>
      <c r="I594" s="5" t="s">
        <v>16</v>
      </c>
      <c r="J594" s="5" t="s">
        <v>24</v>
      </c>
      <c r="K594" s="5" t="s">
        <v>2242</v>
      </c>
      <c r="L594" s="5" t="s">
        <v>2253</v>
      </c>
      <c r="M594" s="5">
        <v>1294</v>
      </c>
      <c r="N594" s="5">
        <v>533</v>
      </c>
      <c r="O594" s="5">
        <v>22</v>
      </c>
      <c r="P594" s="5">
        <v>27</v>
      </c>
      <c r="Q594" s="5">
        <v>20</v>
      </c>
      <c r="R594" s="5">
        <v>25</v>
      </c>
      <c r="S594" s="5">
        <v>0</v>
      </c>
      <c r="T594" s="5">
        <v>0</v>
      </c>
      <c r="U594" s="5">
        <v>25</v>
      </c>
      <c r="V594" s="5">
        <v>22</v>
      </c>
      <c r="W594" s="5">
        <v>23</v>
      </c>
      <c r="X594" s="5">
        <v>27</v>
      </c>
      <c r="Y594" s="5">
        <v>25</v>
      </c>
      <c r="Z594" s="5">
        <v>0</v>
      </c>
      <c r="AA594" s="5">
        <v>0</v>
      </c>
      <c r="AB594" s="5">
        <v>25</v>
      </c>
      <c r="AC594" s="5">
        <v>27</v>
      </c>
      <c r="AD594" s="5">
        <v>20</v>
      </c>
      <c r="AE594" s="5">
        <v>26</v>
      </c>
      <c r="AF594" s="5">
        <v>25</v>
      </c>
      <c r="AG594" s="5">
        <v>0</v>
      </c>
      <c r="AH594" s="5">
        <v>0</v>
      </c>
      <c r="AI594" s="5">
        <v>26</v>
      </c>
      <c r="AJ594" s="6">
        <v>25</v>
      </c>
      <c r="AK594" s="5">
        <v>19</v>
      </c>
      <c r="AL594" s="5">
        <v>28</v>
      </c>
      <c r="AM594" s="5">
        <v>22</v>
      </c>
      <c r="AN594" s="5">
        <v>0</v>
      </c>
      <c r="AO594" s="5">
        <v>0</v>
      </c>
      <c r="AP594" s="5">
        <v>23</v>
      </c>
      <c r="AQ594" s="5">
        <v>27</v>
      </c>
      <c r="AR594" s="5">
        <v>24</v>
      </c>
      <c r="AS594" s="5">
        <v>0</v>
      </c>
      <c r="AT594" s="5">
        <f t="shared" si="9"/>
        <v>28</v>
      </c>
      <c r="AU594">
        <v>5</v>
      </c>
      <c r="AV594">
        <v>6.4641599999999994E-2</v>
      </c>
      <c r="AW594">
        <v>0.32320799999999994</v>
      </c>
      <c r="AX594" s="11" t="s">
        <v>10043</v>
      </c>
      <c r="AY594" t="s">
        <v>2253</v>
      </c>
    </row>
    <row r="595" spans="1:51" hidden="1" x14ac:dyDescent="0.25">
      <c r="A595" s="5" t="s">
        <v>37</v>
      </c>
      <c r="B595" s="5" t="s">
        <v>23</v>
      </c>
      <c r="C595" s="5" t="s">
        <v>15</v>
      </c>
      <c r="D595" s="5" t="s">
        <v>98</v>
      </c>
      <c r="E595" s="5" t="s">
        <v>9839</v>
      </c>
      <c r="F595" s="5" t="s">
        <v>2267</v>
      </c>
      <c r="G595" s="6" t="s">
        <v>2268</v>
      </c>
      <c r="H595" s="5" t="s">
        <v>2269</v>
      </c>
      <c r="I595" s="5" t="s">
        <v>16</v>
      </c>
      <c r="J595" s="5" t="s">
        <v>24</v>
      </c>
      <c r="K595" s="5" t="s">
        <v>2270</v>
      </c>
      <c r="L595" s="5" t="s">
        <v>2243</v>
      </c>
      <c r="M595" s="5">
        <v>370</v>
      </c>
      <c r="N595" s="5">
        <v>939</v>
      </c>
      <c r="O595" s="5">
        <v>43</v>
      </c>
      <c r="P595" s="5">
        <v>41</v>
      </c>
      <c r="Q595" s="5">
        <v>44</v>
      </c>
      <c r="R595" s="5">
        <v>46</v>
      </c>
      <c r="S595" s="5">
        <v>0</v>
      </c>
      <c r="T595" s="5">
        <v>0</v>
      </c>
      <c r="U595" s="5">
        <v>44</v>
      </c>
      <c r="V595" s="5">
        <v>48</v>
      </c>
      <c r="W595" s="5">
        <v>44</v>
      </c>
      <c r="X595" s="5">
        <v>46</v>
      </c>
      <c r="Y595" s="5">
        <v>46</v>
      </c>
      <c r="Z595" s="5">
        <v>0</v>
      </c>
      <c r="AA595" s="5">
        <v>0</v>
      </c>
      <c r="AB595" s="5">
        <v>47</v>
      </c>
      <c r="AC595" s="5">
        <v>44</v>
      </c>
      <c r="AD595" s="5">
        <v>40</v>
      </c>
      <c r="AE595" s="5">
        <v>49</v>
      </c>
      <c r="AF595" s="5">
        <v>46</v>
      </c>
      <c r="AG595" s="5">
        <v>0</v>
      </c>
      <c r="AH595" s="5">
        <v>0</v>
      </c>
      <c r="AI595" s="5">
        <v>44</v>
      </c>
      <c r="AJ595" s="6">
        <v>47</v>
      </c>
      <c r="AK595" s="5">
        <v>43</v>
      </c>
      <c r="AL595" s="5">
        <v>38</v>
      </c>
      <c r="AM595" s="5">
        <v>37</v>
      </c>
      <c r="AN595" s="5">
        <v>0</v>
      </c>
      <c r="AO595" s="5">
        <v>0</v>
      </c>
      <c r="AP595" s="5">
        <v>37</v>
      </c>
      <c r="AQ595" s="5">
        <v>35</v>
      </c>
      <c r="AR595" s="5">
        <v>30</v>
      </c>
      <c r="AS595" s="5">
        <v>0</v>
      </c>
      <c r="AT595" s="5">
        <f t="shared" si="9"/>
        <v>49</v>
      </c>
      <c r="AU595">
        <v>8</v>
      </c>
      <c r="AV595">
        <v>6.4641599999999994E-2</v>
      </c>
      <c r="AW595">
        <v>0.51713279999999995</v>
      </c>
      <c r="AX595" s="11" t="s">
        <v>10043</v>
      </c>
      <c r="AY595" t="s">
        <v>2243</v>
      </c>
    </row>
    <row r="596" spans="1:51" hidden="1" x14ac:dyDescent="0.25">
      <c r="A596" s="5" t="s">
        <v>37</v>
      </c>
      <c r="B596" s="5" t="s">
        <v>23</v>
      </c>
      <c r="C596" s="5" t="s">
        <v>15</v>
      </c>
      <c r="D596" s="5" t="s">
        <v>98</v>
      </c>
      <c r="E596" s="5" t="s">
        <v>9839</v>
      </c>
      <c r="F596" s="5" t="s">
        <v>2271</v>
      </c>
      <c r="G596" s="6" t="s">
        <v>2272</v>
      </c>
      <c r="H596" s="5" t="s">
        <v>2273</v>
      </c>
      <c r="I596" s="5" t="s">
        <v>16</v>
      </c>
      <c r="J596" s="5" t="s">
        <v>24</v>
      </c>
      <c r="K596" s="5" t="s">
        <v>2270</v>
      </c>
      <c r="L596" s="5" t="s">
        <v>2243</v>
      </c>
      <c r="M596" s="5">
        <v>2012</v>
      </c>
      <c r="N596" s="5">
        <v>709</v>
      </c>
      <c r="O596" s="5">
        <v>32</v>
      </c>
      <c r="P596" s="5">
        <v>30</v>
      </c>
      <c r="Q596" s="5">
        <v>29</v>
      </c>
      <c r="R596" s="5">
        <v>34</v>
      </c>
      <c r="S596" s="5">
        <v>0</v>
      </c>
      <c r="T596" s="5">
        <v>0</v>
      </c>
      <c r="U596" s="5">
        <v>36</v>
      </c>
      <c r="V596" s="5">
        <v>28</v>
      </c>
      <c r="W596" s="5">
        <v>32</v>
      </c>
      <c r="X596" s="5">
        <v>34</v>
      </c>
      <c r="Y596" s="5">
        <v>34</v>
      </c>
      <c r="Z596" s="5">
        <v>0</v>
      </c>
      <c r="AA596" s="5">
        <v>0</v>
      </c>
      <c r="AB596" s="5">
        <v>32</v>
      </c>
      <c r="AC596" s="5">
        <v>33</v>
      </c>
      <c r="AD596" s="5">
        <v>28</v>
      </c>
      <c r="AE596" s="5">
        <v>34</v>
      </c>
      <c r="AF596" s="5">
        <v>34</v>
      </c>
      <c r="AG596" s="5">
        <v>0</v>
      </c>
      <c r="AH596" s="5">
        <v>0</v>
      </c>
      <c r="AI596" s="5">
        <v>34</v>
      </c>
      <c r="AJ596" s="6">
        <v>33</v>
      </c>
      <c r="AK596" s="5">
        <v>28</v>
      </c>
      <c r="AL596" s="5">
        <v>33</v>
      </c>
      <c r="AM596" s="5">
        <v>35</v>
      </c>
      <c r="AN596" s="5">
        <v>0</v>
      </c>
      <c r="AO596" s="5">
        <v>0</v>
      </c>
      <c r="AP596" s="5">
        <v>27</v>
      </c>
      <c r="AQ596" s="5">
        <v>32</v>
      </c>
      <c r="AR596" s="5">
        <v>37</v>
      </c>
      <c r="AS596" s="5">
        <v>0</v>
      </c>
      <c r="AT596" s="5">
        <f t="shared" si="9"/>
        <v>37</v>
      </c>
      <c r="AU596">
        <v>6</v>
      </c>
      <c r="AV596">
        <v>6.4641599999999994E-2</v>
      </c>
      <c r="AW596">
        <v>0.38784959999999996</v>
      </c>
      <c r="AX596" s="11" t="s">
        <v>10043</v>
      </c>
      <c r="AY596" t="s">
        <v>2243</v>
      </c>
    </row>
    <row r="597" spans="1:51" hidden="1" x14ac:dyDescent="0.25">
      <c r="A597" s="5" t="s">
        <v>37</v>
      </c>
      <c r="B597" s="5" t="s">
        <v>23</v>
      </c>
      <c r="C597" s="5" t="s">
        <v>15</v>
      </c>
      <c r="D597" s="5" t="s">
        <v>98</v>
      </c>
      <c r="E597" s="5" t="s">
        <v>9839</v>
      </c>
      <c r="F597" s="5" t="s">
        <v>2274</v>
      </c>
      <c r="G597" s="6" t="s">
        <v>2275</v>
      </c>
      <c r="H597" s="5" t="s">
        <v>2276</v>
      </c>
      <c r="I597" s="5" t="s">
        <v>16</v>
      </c>
      <c r="J597" s="5" t="s">
        <v>24</v>
      </c>
      <c r="K597" s="5" t="s">
        <v>2270</v>
      </c>
      <c r="L597" s="5" t="s">
        <v>2243</v>
      </c>
      <c r="M597" s="5">
        <v>349</v>
      </c>
      <c r="N597" s="5">
        <v>393</v>
      </c>
      <c r="O597" s="5">
        <v>14</v>
      </c>
      <c r="P597" s="5">
        <v>17</v>
      </c>
      <c r="Q597" s="5">
        <v>18</v>
      </c>
      <c r="R597" s="5">
        <v>16</v>
      </c>
      <c r="S597" s="5">
        <v>0</v>
      </c>
      <c r="T597" s="5">
        <v>0</v>
      </c>
      <c r="U597" s="5">
        <v>17</v>
      </c>
      <c r="V597" s="5">
        <v>18</v>
      </c>
      <c r="W597" s="5">
        <v>14</v>
      </c>
      <c r="X597" s="5">
        <v>20</v>
      </c>
      <c r="Y597" s="5">
        <v>18</v>
      </c>
      <c r="Z597" s="5">
        <v>0</v>
      </c>
      <c r="AA597" s="5">
        <v>0</v>
      </c>
      <c r="AB597" s="5">
        <v>19</v>
      </c>
      <c r="AC597" s="5">
        <v>17</v>
      </c>
      <c r="AD597" s="5">
        <v>20</v>
      </c>
      <c r="AE597" s="5">
        <v>18</v>
      </c>
      <c r="AF597" s="5">
        <v>18</v>
      </c>
      <c r="AG597" s="5">
        <v>0</v>
      </c>
      <c r="AH597" s="5">
        <v>0</v>
      </c>
      <c r="AI597" s="5">
        <v>17</v>
      </c>
      <c r="AJ597" s="6">
        <v>20</v>
      </c>
      <c r="AK597" s="5">
        <v>17</v>
      </c>
      <c r="AL597" s="5">
        <v>17</v>
      </c>
      <c r="AM597" s="5">
        <v>18</v>
      </c>
      <c r="AN597" s="5">
        <v>0</v>
      </c>
      <c r="AO597" s="5">
        <v>0</v>
      </c>
      <c r="AP597" s="5">
        <v>17</v>
      </c>
      <c r="AQ597" s="5">
        <v>17</v>
      </c>
      <c r="AR597" s="5">
        <v>26</v>
      </c>
      <c r="AS597" s="5">
        <v>0</v>
      </c>
      <c r="AT597" s="5">
        <f t="shared" si="9"/>
        <v>26</v>
      </c>
      <c r="AU597">
        <v>4</v>
      </c>
      <c r="AV597">
        <v>6.4641599999999994E-2</v>
      </c>
      <c r="AW597">
        <v>0.25856639999999997</v>
      </c>
      <c r="AX597" s="11" t="s">
        <v>10043</v>
      </c>
      <c r="AY597" t="s">
        <v>2243</v>
      </c>
    </row>
    <row r="598" spans="1:51" hidden="1" x14ac:dyDescent="0.25">
      <c r="A598" s="5" t="s">
        <v>37</v>
      </c>
      <c r="B598" s="5" t="s">
        <v>23</v>
      </c>
      <c r="C598" s="5" t="s">
        <v>15</v>
      </c>
      <c r="D598" s="5" t="s">
        <v>98</v>
      </c>
      <c r="E598" s="5" t="s">
        <v>9839</v>
      </c>
      <c r="F598" s="5" t="s">
        <v>2277</v>
      </c>
      <c r="G598" s="6" t="s">
        <v>2278</v>
      </c>
      <c r="H598" s="5" t="s">
        <v>2279</v>
      </c>
      <c r="I598" s="5" t="s">
        <v>16</v>
      </c>
      <c r="J598" s="5" t="s">
        <v>24</v>
      </c>
      <c r="K598" s="5" t="s">
        <v>2270</v>
      </c>
      <c r="L598" s="5" t="s">
        <v>2253</v>
      </c>
      <c r="M598" s="5">
        <v>214</v>
      </c>
      <c r="N598" s="5">
        <v>99</v>
      </c>
      <c r="O598" s="5">
        <v>4</v>
      </c>
      <c r="P598" s="5">
        <v>4</v>
      </c>
      <c r="Q598" s="5">
        <v>7</v>
      </c>
      <c r="R598" s="5">
        <v>3</v>
      </c>
      <c r="S598" s="5">
        <v>0</v>
      </c>
      <c r="T598" s="5">
        <v>0</v>
      </c>
      <c r="U598" s="5">
        <v>4</v>
      </c>
      <c r="V598" s="5">
        <v>6</v>
      </c>
      <c r="W598" s="5">
        <v>6</v>
      </c>
      <c r="X598" s="5">
        <v>3</v>
      </c>
      <c r="Y598" s="5">
        <v>6</v>
      </c>
      <c r="Z598" s="5">
        <v>0</v>
      </c>
      <c r="AA598" s="5">
        <v>0</v>
      </c>
      <c r="AB598" s="5">
        <v>3</v>
      </c>
      <c r="AC598" s="5">
        <v>6</v>
      </c>
      <c r="AD598" s="5">
        <v>5</v>
      </c>
      <c r="AE598" s="5">
        <v>4</v>
      </c>
      <c r="AF598" s="5">
        <v>5</v>
      </c>
      <c r="AG598" s="5">
        <v>0</v>
      </c>
      <c r="AH598" s="5">
        <v>0</v>
      </c>
      <c r="AI598" s="5">
        <v>5</v>
      </c>
      <c r="AJ598" s="6">
        <v>5</v>
      </c>
      <c r="AK598" s="5">
        <v>5</v>
      </c>
      <c r="AL598" s="5">
        <v>4</v>
      </c>
      <c r="AM598" s="5">
        <v>5</v>
      </c>
      <c r="AN598" s="5">
        <v>0</v>
      </c>
      <c r="AO598" s="5">
        <v>0</v>
      </c>
      <c r="AP598" s="5">
        <v>5</v>
      </c>
      <c r="AQ598" s="5">
        <v>4</v>
      </c>
      <c r="AR598" s="5">
        <v>0</v>
      </c>
      <c r="AS598" s="5">
        <v>0</v>
      </c>
      <c r="AT598" s="5">
        <f t="shared" si="9"/>
        <v>7</v>
      </c>
      <c r="AU598">
        <v>1</v>
      </c>
      <c r="AV598">
        <v>6.4641599999999994E-2</v>
      </c>
      <c r="AW598">
        <v>6.4641599999999994E-2</v>
      </c>
      <c r="AX598" s="11" t="s">
        <v>10043</v>
      </c>
      <c r="AY598" t="s">
        <v>2253</v>
      </c>
    </row>
    <row r="599" spans="1:51" hidden="1" x14ac:dyDescent="0.25">
      <c r="A599" s="5" t="s">
        <v>37</v>
      </c>
      <c r="B599" s="5" t="s">
        <v>23</v>
      </c>
      <c r="C599" s="5" t="s">
        <v>15</v>
      </c>
      <c r="D599" s="5" t="s">
        <v>98</v>
      </c>
      <c r="E599" s="5" t="s">
        <v>9839</v>
      </c>
      <c r="F599" s="5" t="s">
        <v>2280</v>
      </c>
      <c r="G599" s="6" t="s">
        <v>2281</v>
      </c>
      <c r="H599" s="5" t="s">
        <v>2282</v>
      </c>
      <c r="I599" s="5" t="s">
        <v>16</v>
      </c>
      <c r="J599" s="5" t="s">
        <v>24</v>
      </c>
      <c r="K599" s="5" t="s">
        <v>2270</v>
      </c>
      <c r="L599" s="5" t="s">
        <v>2257</v>
      </c>
      <c r="M599" s="5">
        <v>200</v>
      </c>
      <c r="N599" s="5">
        <v>173</v>
      </c>
      <c r="O599" s="5">
        <v>9</v>
      </c>
      <c r="P599" s="5">
        <v>8</v>
      </c>
      <c r="Q599" s="5">
        <v>8</v>
      </c>
      <c r="R599" s="5">
        <v>9</v>
      </c>
      <c r="S599" s="5">
        <v>0</v>
      </c>
      <c r="T599" s="5">
        <v>0</v>
      </c>
      <c r="U599" s="5">
        <v>8</v>
      </c>
      <c r="V599" s="5">
        <v>8</v>
      </c>
      <c r="W599" s="5">
        <v>8</v>
      </c>
      <c r="X599" s="5">
        <v>8</v>
      </c>
      <c r="Y599" s="5">
        <v>9</v>
      </c>
      <c r="Z599" s="5">
        <v>0</v>
      </c>
      <c r="AA599" s="5">
        <v>0</v>
      </c>
      <c r="AB599" s="5">
        <v>9</v>
      </c>
      <c r="AC599" s="5">
        <v>7</v>
      </c>
      <c r="AD599" s="5">
        <v>9</v>
      </c>
      <c r="AE599" s="5">
        <v>8</v>
      </c>
      <c r="AF599" s="5">
        <v>8</v>
      </c>
      <c r="AG599" s="5">
        <v>0</v>
      </c>
      <c r="AH599" s="5">
        <v>0</v>
      </c>
      <c r="AI599" s="5">
        <v>8</v>
      </c>
      <c r="AJ599" s="6">
        <v>8</v>
      </c>
      <c r="AK599" s="5">
        <v>9</v>
      </c>
      <c r="AL599" s="5">
        <v>8</v>
      </c>
      <c r="AM599" s="5">
        <v>8</v>
      </c>
      <c r="AN599" s="5">
        <v>0</v>
      </c>
      <c r="AO599" s="5">
        <v>0</v>
      </c>
      <c r="AP599" s="5">
        <v>8</v>
      </c>
      <c r="AQ599" s="5">
        <v>8</v>
      </c>
      <c r="AR599" s="5">
        <v>0</v>
      </c>
      <c r="AS599" s="5">
        <v>0</v>
      </c>
      <c r="AT599" s="5">
        <f t="shared" si="9"/>
        <v>9</v>
      </c>
      <c r="AU599">
        <v>2</v>
      </c>
      <c r="AV599">
        <v>6.4641599999999994E-2</v>
      </c>
      <c r="AW599">
        <v>0.12928319999999999</v>
      </c>
      <c r="AX599" s="11" t="s">
        <v>10043</v>
      </c>
      <c r="AY599" t="s">
        <v>2257</v>
      </c>
    </row>
    <row r="600" spans="1:51" hidden="1" x14ac:dyDescent="0.25">
      <c r="A600" s="5" t="s">
        <v>37</v>
      </c>
      <c r="B600" s="5" t="s">
        <v>23</v>
      </c>
      <c r="C600" s="5" t="s">
        <v>15</v>
      </c>
      <c r="D600" s="5" t="s">
        <v>98</v>
      </c>
      <c r="E600" s="5" t="s">
        <v>9839</v>
      </c>
      <c r="F600" s="5" t="s">
        <v>2283</v>
      </c>
      <c r="G600" s="6" t="s">
        <v>2284</v>
      </c>
      <c r="H600" s="5" t="s">
        <v>2285</v>
      </c>
      <c r="I600" s="5" t="s">
        <v>16</v>
      </c>
      <c r="J600" s="5" t="s">
        <v>24</v>
      </c>
      <c r="K600" s="5" t="s">
        <v>2270</v>
      </c>
      <c r="L600" s="5" t="s">
        <v>2257</v>
      </c>
      <c r="M600" s="5">
        <v>98</v>
      </c>
      <c r="N600" s="5">
        <v>46</v>
      </c>
      <c r="O600" s="5">
        <v>2</v>
      </c>
      <c r="P600" s="5">
        <v>0</v>
      </c>
      <c r="Q600" s="5">
        <v>2</v>
      </c>
      <c r="R600" s="5">
        <v>3</v>
      </c>
      <c r="S600" s="5">
        <v>0</v>
      </c>
      <c r="T600" s="5">
        <v>0</v>
      </c>
      <c r="U600" s="5">
        <v>2</v>
      </c>
      <c r="V600" s="5">
        <v>6</v>
      </c>
      <c r="W600" s="5">
        <v>2</v>
      </c>
      <c r="X600" s="5">
        <v>1</v>
      </c>
      <c r="Y600" s="5">
        <v>1</v>
      </c>
      <c r="Z600" s="5">
        <v>0</v>
      </c>
      <c r="AA600" s="5">
        <v>0</v>
      </c>
      <c r="AB600" s="5">
        <v>1</v>
      </c>
      <c r="AC600" s="5">
        <v>1</v>
      </c>
      <c r="AD600" s="5">
        <v>5</v>
      </c>
      <c r="AE600" s="5">
        <v>1</v>
      </c>
      <c r="AF600" s="5">
        <v>2</v>
      </c>
      <c r="AG600" s="5">
        <v>0</v>
      </c>
      <c r="AH600" s="5">
        <v>0</v>
      </c>
      <c r="AI600" s="5">
        <v>1</v>
      </c>
      <c r="AJ600" s="6">
        <v>2</v>
      </c>
      <c r="AK600" s="5">
        <v>5</v>
      </c>
      <c r="AL600" s="5">
        <v>2</v>
      </c>
      <c r="AM600" s="5">
        <v>3</v>
      </c>
      <c r="AN600" s="5">
        <v>0</v>
      </c>
      <c r="AO600" s="5">
        <v>0</v>
      </c>
      <c r="AP600" s="5">
        <v>2</v>
      </c>
      <c r="AQ600" s="5">
        <v>0</v>
      </c>
      <c r="AR600" s="5">
        <v>2</v>
      </c>
      <c r="AS600" s="5">
        <v>0</v>
      </c>
      <c r="AT600" s="5">
        <f t="shared" si="9"/>
        <v>6</v>
      </c>
      <c r="AU600">
        <v>1</v>
      </c>
      <c r="AV600">
        <v>6.4641599999999994E-2</v>
      </c>
      <c r="AW600">
        <v>6.4641599999999994E-2</v>
      </c>
      <c r="AX600" s="11" t="s">
        <v>10043</v>
      </c>
      <c r="AY600" t="s">
        <v>2257</v>
      </c>
    </row>
    <row r="601" spans="1:51" hidden="1" x14ac:dyDescent="0.25">
      <c r="A601" s="5" t="s">
        <v>37</v>
      </c>
      <c r="B601" s="5" t="s">
        <v>23</v>
      </c>
      <c r="C601" s="5" t="s">
        <v>15</v>
      </c>
      <c r="D601" s="5" t="s">
        <v>98</v>
      </c>
      <c r="E601" s="5" t="s">
        <v>9839</v>
      </c>
      <c r="F601" s="5" t="s">
        <v>2286</v>
      </c>
      <c r="G601" s="6" t="s">
        <v>2287</v>
      </c>
      <c r="H601" s="5" t="s">
        <v>2288</v>
      </c>
      <c r="I601" s="5" t="s">
        <v>16</v>
      </c>
      <c r="J601" s="5" t="s">
        <v>24</v>
      </c>
      <c r="K601" s="5" t="s">
        <v>2270</v>
      </c>
      <c r="L601" s="5" t="s">
        <v>2253</v>
      </c>
      <c r="M601" s="5">
        <v>112</v>
      </c>
      <c r="N601" s="5">
        <v>259</v>
      </c>
      <c r="O601" s="5">
        <v>7</v>
      </c>
      <c r="P601" s="5">
        <v>9</v>
      </c>
      <c r="Q601" s="5">
        <v>10</v>
      </c>
      <c r="R601" s="5">
        <v>12</v>
      </c>
      <c r="S601" s="5">
        <v>0</v>
      </c>
      <c r="T601" s="5">
        <v>0</v>
      </c>
      <c r="U601" s="5">
        <v>9</v>
      </c>
      <c r="V601" s="5">
        <v>12</v>
      </c>
      <c r="W601" s="5">
        <v>9</v>
      </c>
      <c r="X601" s="5">
        <v>9</v>
      </c>
      <c r="Y601" s="5">
        <v>9</v>
      </c>
      <c r="Z601" s="5">
        <v>0</v>
      </c>
      <c r="AA601" s="5">
        <v>0</v>
      </c>
      <c r="AB601" s="5">
        <v>9</v>
      </c>
      <c r="AC601" s="5">
        <v>13</v>
      </c>
      <c r="AD601" s="5">
        <v>11</v>
      </c>
      <c r="AE601" s="5">
        <v>8</v>
      </c>
      <c r="AF601" s="5">
        <v>10</v>
      </c>
      <c r="AG601" s="5">
        <v>0</v>
      </c>
      <c r="AH601" s="5">
        <v>0</v>
      </c>
      <c r="AI601" s="5">
        <v>10</v>
      </c>
      <c r="AJ601" s="6">
        <v>8</v>
      </c>
      <c r="AK601" s="5">
        <v>12</v>
      </c>
      <c r="AL601" s="5">
        <v>18</v>
      </c>
      <c r="AM601" s="5">
        <v>21</v>
      </c>
      <c r="AN601" s="5">
        <v>0</v>
      </c>
      <c r="AO601" s="5">
        <v>0</v>
      </c>
      <c r="AP601" s="5">
        <v>18</v>
      </c>
      <c r="AQ601" s="5">
        <v>16</v>
      </c>
      <c r="AR601" s="5">
        <v>19</v>
      </c>
      <c r="AS601" s="5">
        <v>0</v>
      </c>
      <c r="AT601" s="5">
        <f t="shared" si="9"/>
        <v>21</v>
      </c>
      <c r="AU601">
        <v>2</v>
      </c>
      <c r="AV601">
        <v>6.3676800000000006E-2</v>
      </c>
      <c r="AW601">
        <v>0.12735360000000001</v>
      </c>
      <c r="AX601" s="11" t="s">
        <v>10043</v>
      </c>
      <c r="AY601" t="s">
        <v>2253</v>
      </c>
    </row>
    <row r="602" spans="1:51" hidden="1" x14ac:dyDescent="0.25">
      <c r="A602" s="5" t="s">
        <v>37</v>
      </c>
      <c r="B602" s="5" t="s">
        <v>23</v>
      </c>
      <c r="C602" s="5" t="s">
        <v>15</v>
      </c>
      <c r="D602" s="5" t="s">
        <v>98</v>
      </c>
      <c r="E602" s="5" t="s">
        <v>9839</v>
      </c>
      <c r="F602" s="5" t="s">
        <v>2289</v>
      </c>
      <c r="G602" s="6" t="s">
        <v>2290</v>
      </c>
      <c r="H602" s="5" t="s">
        <v>2291</v>
      </c>
      <c r="I602" s="5" t="s">
        <v>16</v>
      </c>
      <c r="J602" s="5" t="s">
        <v>24</v>
      </c>
      <c r="K602" s="5" t="s">
        <v>2270</v>
      </c>
      <c r="L602" s="5" t="s">
        <v>2253</v>
      </c>
      <c r="M602" s="5">
        <v>1294</v>
      </c>
      <c r="N602" s="5">
        <v>533</v>
      </c>
      <c r="O602" s="5">
        <v>22</v>
      </c>
      <c r="P602" s="5">
        <v>27</v>
      </c>
      <c r="Q602" s="5">
        <v>20</v>
      </c>
      <c r="R602" s="5">
        <v>25</v>
      </c>
      <c r="S602" s="5">
        <v>0</v>
      </c>
      <c r="T602" s="5">
        <v>0</v>
      </c>
      <c r="U602" s="5">
        <v>25</v>
      </c>
      <c r="V602" s="5">
        <v>22</v>
      </c>
      <c r="W602" s="5">
        <v>23</v>
      </c>
      <c r="X602" s="5">
        <v>27</v>
      </c>
      <c r="Y602" s="5">
        <v>25</v>
      </c>
      <c r="Z602" s="5">
        <v>0</v>
      </c>
      <c r="AA602" s="5">
        <v>0</v>
      </c>
      <c r="AB602" s="5">
        <v>25</v>
      </c>
      <c r="AC602" s="5">
        <v>27</v>
      </c>
      <c r="AD602" s="5">
        <v>20</v>
      </c>
      <c r="AE602" s="5">
        <v>26</v>
      </c>
      <c r="AF602" s="5">
        <v>25</v>
      </c>
      <c r="AG602" s="5">
        <v>0</v>
      </c>
      <c r="AH602" s="5">
        <v>0</v>
      </c>
      <c r="AI602" s="5">
        <v>26</v>
      </c>
      <c r="AJ602" s="6">
        <v>25</v>
      </c>
      <c r="AK602" s="5">
        <v>19</v>
      </c>
      <c r="AL602" s="5">
        <v>28</v>
      </c>
      <c r="AM602" s="5">
        <v>22</v>
      </c>
      <c r="AN602" s="5">
        <v>0</v>
      </c>
      <c r="AO602" s="5">
        <v>0</v>
      </c>
      <c r="AP602" s="5">
        <v>23</v>
      </c>
      <c r="AQ602" s="5">
        <v>27</v>
      </c>
      <c r="AR602" s="5">
        <v>24</v>
      </c>
      <c r="AS602" s="5">
        <v>0</v>
      </c>
      <c r="AT602" s="5">
        <f t="shared" si="9"/>
        <v>28</v>
      </c>
      <c r="AU602">
        <v>5</v>
      </c>
      <c r="AV602">
        <v>6.4641599999999994E-2</v>
      </c>
      <c r="AW602">
        <v>0.32320799999999994</v>
      </c>
      <c r="AX602" s="11" t="s">
        <v>10043</v>
      </c>
      <c r="AY602" t="s">
        <v>2253</v>
      </c>
    </row>
    <row r="603" spans="1:51" hidden="1" x14ac:dyDescent="0.25">
      <c r="A603" s="5" t="s">
        <v>37</v>
      </c>
      <c r="B603" s="5" t="s">
        <v>23</v>
      </c>
      <c r="C603" s="5" t="s">
        <v>15</v>
      </c>
      <c r="D603" s="5" t="s">
        <v>98</v>
      </c>
      <c r="E603" s="5" t="s">
        <v>9839</v>
      </c>
      <c r="F603" s="5" t="s">
        <v>2292</v>
      </c>
      <c r="G603" s="6" t="s">
        <v>2293</v>
      </c>
      <c r="H603" s="5" t="s">
        <v>2294</v>
      </c>
      <c r="I603" s="5" t="s">
        <v>16</v>
      </c>
      <c r="J603" s="5" t="s">
        <v>24</v>
      </c>
      <c r="K603" s="5" t="s">
        <v>2295</v>
      </c>
      <c r="L603" s="5" t="s">
        <v>2243</v>
      </c>
      <c r="M603" s="5">
        <v>370</v>
      </c>
      <c r="N603" s="5">
        <v>939</v>
      </c>
      <c r="O603" s="5">
        <v>43</v>
      </c>
      <c r="P603" s="5">
        <v>41</v>
      </c>
      <c r="Q603" s="5">
        <v>44</v>
      </c>
      <c r="R603" s="5">
        <v>46</v>
      </c>
      <c r="S603" s="5">
        <v>0</v>
      </c>
      <c r="T603" s="5">
        <v>0</v>
      </c>
      <c r="U603" s="5">
        <v>44</v>
      </c>
      <c r="V603" s="5">
        <v>48</v>
      </c>
      <c r="W603" s="5">
        <v>44</v>
      </c>
      <c r="X603" s="5">
        <v>46</v>
      </c>
      <c r="Y603" s="5">
        <v>46</v>
      </c>
      <c r="Z603" s="5">
        <v>0</v>
      </c>
      <c r="AA603" s="5">
        <v>0</v>
      </c>
      <c r="AB603" s="5">
        <v>47</v>
      </c>
      <c r="AC603" s="5">
        <v>44</v>
      </c>
      <c r="AD603" s="5">
        <v>40</v>
      </c>
      <c r="AE603" s="5">
        <v>49</v>
      </c>
      <c r="AF603" s="5">
        <v>46</v>
      </c>
      <c r="AG603" s="5">
        <v>0</v>
      </c>
      <c r="AH603" s="5">
        <v>0</v>
      </c>
      <c r="AI603" s="5">
        <v>44</v>
      </c>
      <c r="AJ603" s="6">
        <v>47</v>
      </c>
      <c r="AK603" s="5">
        <v>43</v>
      </c>
      <c r="AL603" s="5">
        <v>38</v>
      </c>
      <c r="AM603" s="5">
        <v>37</v>
      </c>
      <c r="AN603" s="5">
        <v>0</v>
      </c>
      <c r="AO603" s="5">
        <v>0</v>
      </c>
      <c r="AP603" s="5">
        <v>37</v>
      </c>
      <c r="AQ603" s="5">
        <v>35</v>
      </c>
      <c r="AR603" s="5">
        <v>30</v>
      </c>
      <c r="AS603" s="5">
        <v>0</v>
      </c>
      <c r="AT603" s="5">
        <f t="shared" si="9"/>
        <v>49</v>
      </c>
      <c r="AU603">
        <v>8</v>
      </c>
      <c r="AV603">
        <v>4.3767750000000001E-2</v>
      </c>
      <c r="AW603">
        <v>0.35014200000000001</v>
      </c>
      <c r="AX603" s="11" t="s">
        <v>10043</v>
      </c>
      <c r="AY603" t="s">
        <v>2243</v>
      </c>
    </row>
    <row r="604" spans="1:51" hidden="1" x14ac:dyDescent="0.25">
      <c r="A604" s="5" t="s">
        <v>37</v>
      </c>
      <c r="B604" s="5" t="s">
        <v>23</v>
      </c>
      <c r="C604" s="5" t="s">
        <v>15</v>
      </c>
      <c r="D604" s="5" t="s">
        <v>98</v>
      </c>
      <c r="E604" s="5" t="s">
        <v>9839</v>
      </c>
      <c r="F604" s="5" t="s">
        <v>2296</v>
      </c>
      <c r="G604" s="6" t="s">
        <v>2297</v>
      </c>
      <c r="H604" s="5" t="s">
        <v>2298</v>
      </c>
      <c r="I604" s="5" t="s">
        <v>16</v>
      </c>
      <c r="J604" s="5" t="s">
        <v>24</v>
      </c>
      <c r="K604" s="5" t="s">
        <v>2295</v>
      </c>
      <c r="L604" s="5" t="s">
        <v>2243</v>
      </c>
      <c r="M604" s="5">
        <v>2012</v>
      </c>
      <c r="N604" s="5">
        <v>709</v>
      </c>
      <c r="O604" s="5">
        <v>32</v>
      </c>
      <c r="P604" s="5">
        <v>30</v>
      </c>
      <c r="Q604" s="5">
        <v>29</v>
      </c>
      <c r="R604" s="5">
        <v>34</v>
      </c>
      <c r="S604" s="5">
        <v>0</v>
      </c>
      <c r="T604" s="5">
        <v>0</v>
      </c>
      <c r="U604" s="5">
        <v>36</v>
      </c>
      <c r="V604" s="5">
        <v>28</v>
      </c>
      <c r="W604" s="5">
        <v>32</v>
      </c>
      <c r="X604" s="5">
        <v>34</v>
      </c>
      <c r="Y604" s="5">
        <v>34</v>
      </c>
      <c r="Z604" s="5">
        <v>0</v>
      </c>
      <c r="AA604" s="5">
        <v>0</v>
      </c>
      <c r="AB604" s="5">
        <v>32</v>
      </c>
      <c r="AC604" s="5">
        <v>33</v>
      </c>
      <c r="AD604" s="5">
        <v>28</v>
      </c>
      <c r="AE604" s="5">
        <v>34</v>
      </c>
      <c r="AF604" s="5">
        <v>34</v>
      </c>
      <c r="AG604" s="5">
        <v>0</v>
      </c>
      <c r="AH604" s="5">
        <v>0</v>
      </c>
      <c r="AI604" s="5">
        <v>34</v>
      </c>
      <c r="AJ604" s="6">
        <v>33</v>
      </c>
      <c r="AK604" s="5">
        <v>28</v>
      </c>
      <c r="AL604" s="5">
        <v>33</v>
      </c>
      <c r="AM604" s="5">
        <v>35</v>
      </c>
      <c r="AN604" s="5">
        <v>0</v>
      </c>
      <c r="AO604" s="5">
        <v>0</v>
      </c>
      <c r="AP604" s="5">
        <v>27</v>
      </c>
      <c r="AQ604" s="5">
        <v>32</v>
      </c>
      <c r="AR604" s="5">
        <v>37</v>
      </c>
      <c r="AS604" s="5">
        <v>0</v>
      </c>
      <c r="AT604" s="5">
        <f t="shared" si="9"/>
        <v>37</v>
      </c>
      <c r="AU604">
        <v>6</v>
      </c>
      <c r="AV604">
        <v>4.3767750000000001E-2</v>
      </c>
      <c r="AW604">
        <v>0.26260650000000002</v>
      </c>
      <c r="AX604" s="11" t="s">
        <v>10043</v>
      </c>
      <c r="AY604" t="s">
        <v>2243</v>
      </c>
    </row>
    <row r="605" spans="1:51" hidden="1" x14ac:dyDescent="0.25">
      <c r="A605" s="5" t="s">
        <v>37</v>
      </c>
      <c r="B605" s="5" t="s">
        <v>23</v>
      </c>
      <c r="C605" s="5" t="s">
        <v>15</v>
      </c>
      <c r="D605" s="5" t="s">
        <v>98</v>
      </c>
      <c r="E605" s="5" t="s">
        <v>9839</v>
      </c>
      <c r="F605" s="5" t="s">
        <v>2299</v>
      </c>
      <c r="G605" s="6" t="s">
        <v>2300</v>
      </c>
      <c r="H605" s="5" t="s">
        <v>2301</v>
      </c>
      <c r="I605" s="5" t="s">
        <v>16</v>
      </c>
      <c r="J605" s="5" t="s">
        <v>24</v>
      </c>
      <c r="K605" s="5" t="s">
        <v>2295</v>
      </c>
      <c r="L605" s="5" t="s">
        <v>2243</v>
      </c>
      <c r="M605" s="5">
        <v>349</v>
      </c>
      <c r="N605" s="5">
        <v>393</v>
      </c>
      <c r="O605" s="5">
        <v>14</v>
      </c>
      <c r="P605" s="5">
        <v>17</v>
      </c>
      <c r="Q605" s="5">
        <v>18</v>
      </c>
      <c r="R605" s="5">
        <v>16</v>
      </c>
      <c r="S605" s="5">
        <v>0</v>
      </c>
      <c r="T605" s="5">
        <v>0</v>
      </c>
      <c r="U605" s="5">
        <v>17</v>
      </c>
      <c r="V605" s="5">
        <v>18</v>
      </c>
      <c r="W605" s="5">
        <v>14</v>
      </c>
      <c r="X605" s="5">
        <v>20</v>
      </c>
      <c r="Y605" s="5">
        <v>18</v>
      </c>
      <c r="Z605" s="5">
        <v>0</v>
      </c>
      <c r="AA605" s="5">
        <v>0</v>
      </c>
      <c r="AB605" s="5">
        <v>19</v>
      </c>
      <c r="AC605" s="5">
        <v>17</v>
      </c>
      <c r="AD605" s="5">
        <v>20</v>
      </c>
      <c r="AE605" s="5">
        <v>18</v>
      </c>
      <c r="AF605" s="5">
        <v>18</v>
      </c>
      <c r="AG605" s="5">
        <v>0</v>
      </c>
      <c r="AH605" s="5">
        <v>0</v>
      </c>
      <c r="AI605" s="5">
        <v>17</v>
      </c>
      <c r="AJ605" s="6">
        <v>20</v>
      </c>
      <c r="AK605" s="5">
        <v>17</v>
      </c>
      <c r="AL605" s="5">
        <v>17</v>
      </c>
      <c r="AM605" s="5">
        <v>18</v>
      </c>
      <c r="AN605" s="5">
        <v>0</v>
      </c>
      <c r="AO605" s="5">
        <v>0</v>
      </c>
      <c r="AP605" s="5">
        <v>17</v>
      </c>
      <c r="AQ605" s="5">
        <v>17</v>
      </c>
      <c r="AR605" s="5">
        <v>26</v>
      </c>
      <c r="AS605" s="5">
        <v>0</v>
      </c>
      <c r="AT605" s="5">
        <f t="shared" si="9"/>
        <v>26</v>
      </c>
      <c r="AU605">
        <v>4</v>
      </c>
      <c r="AV605">
        <v>4.3767750000000001E-2</v>
      </c>
      <c r="AW605">
        <v>0.175071</v>
      </c>
      <c r="AX605" s="11" t="s">
        <v>10043</v>
      </c>
      <c r="AY605" t="s">
        <v>2243</v>
      </c>
    </row>
    <row r="606" spans="1:51" hidden="1" x14ac:dyDescent="0.25">
      <c r="A606" s="5" t="s">
        <v>37</v>
      </c>
      <c r="B606" s="5" t="s">
        <v>23</v>
      </c>
      <c r="C606" s="5" t="s">
        <v>15</v>
      </c>
      <c r="D606" s="5" t="s">
        <v>98</v>
      </c>
      <c r="E606" s="5" t="s">
        <v>9839</v>
      </c>
      <c r="F606" s="5" t="s">
        <v>2302</v>
      </c>
      <c r="G606" s="6" t="s">
        <v>2303</v>
      </c>
      <c r="H606" s="5" t="s">
        <v>2304</v>
      </c>
      <c r="I606" s="5" t="s">
        <v>16</v>
      </c>
      <c r="J606" s="5" t="s">
        <v>24</v>
      </c>
      <c r="K606" s="5" t="s">
        <v>2295</v>
      </c>
      <c r="L606" s="5" t="s">
        <v>2253</v>
      </c>
      <c r="M606" s="5">
        <v>214</v>
      </c>
      <c r="N606" s="5">
        <v>99</v>
      </c>
      <c r="O606" s="5">
        <v>4</v>
      </c>
      <c r="P606" s="5">
        <v>4</v>
      </c>
      <c r="Q606" s="5">
        <v>7</v>
      </c>
      <c r="R606" s="5">
        <v>3</v>
      </c>
      <c r="S606" s="5">
        <v>0</v>
      </c>
      <c r="T606" s="5">
        <v>0</v>
      </c>
      <c r="U606" s="5">
        <v>4</v>
      </c>
      <c r="V606" s="5">
        <v>6</v>
      </c>
      <c r="W606" s="5">
        <v>6</v>
      </c>
      <c r="X606" s="5">
        <v>3</v>
      </c>
      <c r="Y606" s="5">
        <v>6</v>
      </c>
      <c r="Z606" s="5">
        <v>0</v>
      </c>
      <c r="AA606" s="5">
        <v>0</v>
      </c>
      <c r="AB606" s="5">
        <v>3</v>
      </c>
      <c r="AC606" s="5">
        <v>6</v>
      </c>
      <c r="AD606" s="5">
        <v>5</v>
      </c>
      <c r="AE606" s="5">
        <v>4</v>
      </c>
      <c r="AF606" s="5">
        <v>5</v>
      </c>
      <c r="AG606" s="5">
        <v>0</v>
      </c>
      <c r="AH606" s="5">
        <v>0</v>
      </c>
      <c r="AI606" s="5">
        <v>5</v>
      </c>
      <c r="AJ606" s="6">
        <v>5</v>
      </c>
      <c r="AK606" s="5">
        <v>5</v>
      </c>
      <c r="AL606" s="5">
        <v>4</v>
      </c>
      <c r="AM606" s="5">
        <v>5</v>
      </c>
      <c r="AN606" s="5">
        <v>0</v>
      </c>
      <c r="AO606" s="5">
        <v>0</v>
      </c>
      <c r="AP606" s="5">
        <v>5</v>
      </c>
      <c r="AQ606" s="5">
        <v>4</v>
      </c>
      <c r="AR606" s="5">
        <v>0</v>
      </c>
      <c r="AS606" s="5">
        <v>0</v>
      </c>
      <c r="AT606" s="5">
        <f t="shared" si="9"/>
        <v>7</v>
      </c>
      <c r="AU606">
        <v>1</v>
      </c>
      <c r="AV606">
        <v>4.3767750000000001E-2</v>
      </c>
      <c r="AW606">
        <v>4.3767750000000001E-2</v>
      </c>
      <c r="AX606" s="11" t="s">
        <v>10043</v>
      </c>
      <c r="AY606" t="s">
        <v>2253</v>
      </c>
    </row>
    <row r="607" spans="1:51" hidden="1" x14ac:dyDescent="0.25">
      <c r="A607" s="5" t="s">
        <v>37</v>
      </c>
      <c r="B607" s="5" t="s">
        <v>23</v>
      </c>
      <c r="C607" s="5" t="s">
        <v>15</v>
      </c>
      <c r="D607" s="5" t="s">
        <v>98</v>
      </c>
      <c r="E607" s="5" t="s">
        <v>9839</v>
      </c>
      <c r="F607" s="5" t="s">
        <v>2305</v>
      </c>
      <c r="G607" s="6" t="s">
        <v>2306</v>
      </c>
      <c r="H607" s="5" t="s">
        <v>2307</v>
      </c>
      <c r="I607" s="5" t="s">
        <v>16</v>
      </c>
      <c r="J607" s="5" t="s">
        <v>24</v>
      </c>
      <c r="K607" s="5" t="s">
        <v>2295</v>
      </c>
      <c r="L607" s="5" t="s">
        <v>2257</v>
      </c>
      <c r="M607" s="5">
        <v>200</v>
      </c>
      <c r="N607" s="5">
        <v>173</v>
      </c>
      <c r="O607" s="5">
        <v>9</v>
      </c>
      <c r="P607" s="5">
        <v>8</v>
      </c>
      <c r="Q607" s="5">
        <v>8</v>
      </c>
      <c r="R607" s="5">
        <v>9</v>
      </c>
      <c r="S607" s="5">
        <v>0</v>
      </c>
      <c r="T607" s="5">
        <v>0</v>
      </c>
      <c r="U607" s="5">
        <v>8</v>
      </c>
      <c r="V607" s="5">
        <v>8</v>
      </c>
      <c r="W607" s="5">
        <v>8</v>
      </c>
      <c r="X607" s="5">
        <v>8</v>
      </c>
      <c r="Y607" s="5">
        <v>9</v>
      </c>
      <c r="Z607" s="5">
        <v>0</v>
      </c>
      <c r="AA607" s="5">
        <v>0</v>
      </c>
      <c r="AB607" s="5">
        <v>9</v>
      </c>
      <c r="AC607" s="5">
        <v>7</v>
      </c>
      <c r="AD607" s="5">
        <v>9</v>
      </c>
      <c r="AE607" s="5">
        <v>8</v>
      </c>
      <c r="AF607" s="5">
        <v>8</v>
      </c>
      <c r="AG607" s="5">
        <v>0</v>
      </c>
      <c r="AH607" s="5">
        <v>0</v>
      </c>
      <c r="AI607" s="5">
        <v>8</v>
      </c>
      <c r="AJ607" s="6">
        <v>8</v>
      </c>
      <c r="AK607" s="5">
        <v>9</v>
      </c>
      <c r="AL607" s="5">
        <v>8</v>
      </c>
      <c r="AM607" s="5">
        <v>8</v>
      </c>
      <c r="AN607" s="5">
        <v>0</v>
      </c>
      <c r="AO607" s="5">
        <v>0</v>
      </c>
      <c r="AP607" s="5">
        <v>8</v>
      </c>
      <c r="AQ607" s="5">
        <v>8</v>
      </c>
      <c r="AR607" s="5">
        <v>0</v>
      </c>
      <c r="AS607" s="5">
        <v>0</v>
      </c>
      <c r="AT607" s="5">
        <f t="shared" si="9"/>
        <v>9</v>
      </c>
      <c r="AU607">
        <v>2</v>
      </c>
      <c r="AV607">
        <v>4.3767750000000001E-2</v>
      </c>
      <c r="AW607">
        <v>8.7535500000000002E-2</v>
      </c>
      <c r="AX607" s="11" t="s">
        <v>10043</v>
      </c>
      <c r="AY607" t="s">
        <v>2257</v>
      </c>
    </row>
    <row r="608" spans="1:51" hidden="1" x14ac:dyDescent="0.25">
      <c r="A608" s="5" t="s">
        <v>37</v>
      </c>
      <c r="B608" s="5" t="s">
        <v>23</v>
      </c>
      <c r="C608" s="5" t="s">
        <v>15</v>
      </c>
      <c r="D608" s="5" t="s">
        <v>98</v>
      </c>
      <c r="E608" s="5" t="s">
        <v>9839</v>
      </c>
      <c r="F608" s="5" t="s">
        <v>2308</v>
      </c>
      <c r="G608" s="6" t="s">
        <v>2309</v>
      </c>
      <c r="H608" s="5" t="s">
        <v>2310</v>
      </c>
      <c r="I608" s="5" t="s">
        <v>16</v>
      </c>
      <c r="J608" s="5" t="s">
        <v>24</v>
      </c>
      <c r="K608" s="5" t="s">
        <v>2295</v>
      </c>
      <c r="L608" s="5" t="s">
        <v>2257</v>
      </c>
      <c r="M608" s="5">
        <v>98</v>
      </c>
      <c r="N608" s="5">
        <v>46</v>
      </c>
      <c r="O608" s="5">
        <v>2</v>
      </c>
      <c r="P608" s="5">
        <v>0</v>
      </c>
      <c r="Q608" s="5">
        <v>2</v>
      </c>
      <c r="R608" s="5">
        <v>3</v>
      </c>
      <c r="S608" s="5">
        <v>0</v>
      </c>
      <c r="T608" s="5">
        <v>0</v>
      </c>
      <c r="U608" s="5">
        <v>2</v>
      </c>
      <c r="V608" s="5">
        <v>6</v>
      </c>
      <c r="W608" s="5">
        <v>2</v>
      </c>
      <c r="X608" s="5">
        <v>1</v>
      </c>
      <c r="Y608" s="5">
        <v>1</v>
      </c>
      <c r="Z608" s="5">
        <v>0</v>
      </c>
      <c r="AA608" s="5">
        <v>0</v>
      </c>
      <c r="AB608" s="5">
        <v>1</v>
      </c>
      <c r="AC608" s="5">
        <v>1</v>
      </c>
      <c r="AD608" s="5">
        <v>5</v>
      </c>
      <c r="AE608" s="5">
        <v>1</v>
      </c>
      <c r="AF608" s="5">
        <v>2</v>
      </c>
      <c r="AG608" s="5">
        <v>0</v>
      </c>
      <c r="AH608" s="5">
        <v>0</v>
      </c>
      <c r="AI608" s="5">
        <v>1</v>
      </c>
      <c r="AJ608" s="6">
        <v>2</v>
      </c>
      <c r="AK608" s="5">
        <v>5</v>
      </c>
      <c r="AL608" s="5">
        <v>2</v>
      </c>
      <c r="AM608" s="5">
        <v>3</v>
      </c>
      <c r="AN608" s="5">
        <v>0</v>
      </c>
      <c r="AO608" s="5">
        <v>0</v>
      </c>
      <c r="AP608" s="5">
        <v>2</v>
      </c>
      <c r="AQ608" s="5">
        <v>0</v>
      </c>
      <c r="AR608" s="5">
        <v>2</v>
      </c>
      <c r="AS608" s="5">
        <v>0</v>
      </c>
      <c r="AT608" s="5">
        <f t="shared" si="9"/>
        <v>6</v>
      </c>
      <c r="AU608">
        <v>1</v>
      </c>
      <c r="AV608">
        <v>4.3767750000000001E-2</v>
      </c>
      <c r="AW608">
        <v>4.3767750000000001E-2</v>
      </c>
      <c r="AX608" s="11" t="s">
        <v>10043</v>
      </c>
      <c r="AY608" t="s">
        <v>2257</v>
      </c>
    </row>
    <row r="609" spans="1:51" hidden="1" x14ac:dyDescent="0.25">
      <c r="A609" s="5" t="s">
        <v>37</v>
      </c>
      <c r="B609" s="5" t="s">
        <v>23</v>
      </c>
      <c r="C609" s="5" t="s">
        <v>15</v>
      </c>
      <c r="D609" s="5" t="s">
        <v>98</v>
      </c>
      <c r="E609" s="5" t="s">
        <v>9839</v>
      </c>
      <c r="F609" s="5" t="s">
        <v>2311</v>
      </c>
      <c r="G609" s="6" t="s">
        <v>2312</v>
      </c>
      <c r="H609" s="5" t="s">
        <v>2313</v>
      </c>
      <c r="I609" s="5" t="s">
        <v>16</v>
      </c>
      <c r="J609" s="5" t="s">
        <v>24</v>
      </c>
      <c r="K609" s="5" t="s">
        <v>2295</v>
      </c>
      <c r="L609" s="5" t="s">
        <v>2253</v>
      </c>
      <c r="M609" s="5">
        <v>112</v>
      </c>
      <c r="N609" s="5">
        <v>259</v>
      </c>
      <c r="O609" s="5">
        <v>7</v>
      </c>
      <c r="P609" s="5">
        <v>9</v>
      </c>
      <c r="Q609" s="5">
        <v>10</v>
      </c>
      <c r="R609" s="5">
        <v>12</v>
      </c>
      <c r="S609" s="5">
        <v>0</v>
      </c>
      <c r="T609" s="5">
        <v>0</v>
      </c>
      <c r="U609" s="5">
        <v>9</v>
      </c>
      <c r="V609" s="5">
        <v>12</v>
      </c>
      <c r="W609" s="5">
        <v>9</v>
      </c>
      <c r="X609" s="5">
        <v>9</v>
      </c>
      <c r="Y609" s="5">
        <v>9</v>
      </c>
      <c r="Z609" s="5">
        <v>0</v>
      </c>
      <c r="AA609" s="5">
        <v>0</v>
      </c>
      <c r="AB609" s="5">
        <v>9</v>
      </c>
      <c r="AC609" s="5">
        <v>13</v>
      </c>
      <c r="AD609" s="5">
        <v>11</v>
      </c>
      <c r="AE609" s="5">
        <v>8</v>
      </c>
      <c r="AF609" s="5">
        <v>10</v>
      </c>
      <c r="AG609" s="5">
        <v>0</v>
      </c>
      <c r="AH609" s="5">
        <v>0</v>
      </c>
      <c r="AI609" s="5">
        <v>10</v>
      </c>
      <c r="AJ609" s="6">
        <v>8</v>
      </c>
      <c r="AK609" s="5">
        <v>12</v>
      </c>
      <c r="AL609" s="5">
        <v>18</v>
      </c>
      <c r="AM609" s="5">
        <v>21</v>
      </c>
      <c r="AN609" s="5">
        <v>0</v>
      </c>
      <c r="AO609" s="5">
        <v>0</v>
      </c>
      <c r="AP609" s="5">
        <v>18</v>
      </c>
      <c r="AQ609" s="5">
        <v>16</v>
      </c>
      <c r="AR609" s="5">
        <v>19</v>
      </c>
      <c r="AS609" s="5">
        <v>0</v>
      </c>
      <c r="AT609" s="5">
        <f t="shared" si="9"/>
        <v>21</v>
      </c>
      <c r="AU609">
        <v>2</v>
      </c>
      <c r="AV609">
        <v>4.3767750000000001E-2</v>
      </c>
      <c r="AW609">
        <v>8.7535500000000002E-2</v>
      </c>
      <c r="AX609" s="11" t="s">
        <v>10043</v>
      </c>
      <c r="AY609" t="s">
        <v>2253</v>
      </c>
    </row>
    <row r="610" spans="1:51" hidden="1" x14ac:dyDescent="0.25">
      <c r="A610" s="5" t="s">
        <v>37</v>
      </c>
      <c r="B610" s="5" t="s">
        <v>23</v>
      </c>
      <c r="C610" s="5" t="s">
        <v>15</v>
      </c>
      <c r="D610" s="5" t="s">
        <v>98</v>
      </c>
      <c r="E610" s="5" t="s">
        <v>9839</v>
      </c>
      <c r="F610" s="5" t="s">
        <v>2314</v>
      </c>
      <c r="G610" s="6" t="s">
        <v>2315</v>
      </c>
      <c r="H610" s="5" t="s">
        <v>2316</v>
      </c>
      <c r="I610" s="5" t="s">
        <v>16</v>
      </c>
      <c r="J610" s="5" t="s">
        <v>24</v>
      </c>
      <c r="K610" s="5" t="s">
        <v>2295</v>
      </c>
      <c r="L610" s="5" t="s">
        <v>2253</v>
      </c>
      <c r="M610" s="5">
        <v>1294</v>
      </c>
      <c r="N610" s="5">
        <v>533</v>
      </c>
      <c r="O610" s="5">
        <v>22</v>
      </c>
      <c r="P610" s="5">
        <v>27</v>
      </c>
      <c r="Q610" s="5">
        <v>20</v>
      </c>
      <c r="R610" s="5">
        <v>25</v>
      </c>
      <c r="S610" s="5">
        <v>0</v>
      </c>
      <c r="T610" s="5">
        <v>0</v>
      </c>
      <c r="U610" s="5">
        <v>25</v>
      </c>
      <c r="V610" s="5">
        <v>22</v>
      </c>
      <c r="W610" s="5">
        <v>23</v>
      </c>
      <c r="X610" s="5">
        <v>27</v>
      </c>
      <c r="Y610" s="5">
        <v>25</v>
      </c>
      <c r="Z610" s="5">
        <v>0</v>
      </c>
      <c r="AA610" s="5">
        <v>0</v>
      </c>
      <c r="AB610" s="5">
        <v>25</v>
      </c>
      <c r="AC610" s="5">
        <v>27</v>
      </c>
      <c r="AD610" s="5">
        <v>20</v>
      </c>
      <c r="AE610" s="5">
        <v>26</v>
      </c>
      <c r="AF610" s="5">
        <v>25</v>
      </c>
      <c r="AG610" s="5">
        <v>0</v>
      </c>
      <c r="AH610" s="5">
        <v>0</v>
      </c>
      <c r="AI610" s="5">
        <v>26</v>
      </c>
      <c r="AJ610" s="6">
        <v>25</v>
      </c>
      <c r="AK610" s="5">
        <v>19</v>
      </c>
      <c r="AL610" s="5">
        <v>28</v>
      </c>
      <c r="AM610" s="5">
        <v>22</v>
      </c>
      <c r="AN610" s="5">
        <v>0</v>
      </c>
      <c r="AO610" s="5">
        <v>0</v>
      </c>
      <c r="AP610" s="5">
        <v>23</v>
      </c>
      <c r="AQ610" s="5">
        <v>27</v>
      </c>
      <c r="AR610" s="5">
        <v>24</v>
      </c>
      <c r="AS610" s="5">
        <v>0</v>
      </c>
      <c r="AT610" s="5">
        <f t="shared" si="9"/>
        <v>28</v>
      </c>
      <c r="AU610">
        <v>5</v>
      </c>
      <c r="AV610">
        <v>4.3767750000000001E-2</v>
      </c>
      <c r="AW610">
        <v>0.21883875</v>
      </c>
      <c r="AX610" s="11" t="s">
        <v>10043</v>
      </c>
      <c r="AY610" t="s">
        <v>2253</v>
      </c>
    </row>
    <row r="611" spans="1:51" hidden="1" x14ac:dyDescent="0.25">
      <c r="A611" s="5" t="s">
        <v>37</v>
      </c>
      <c r="B611" s="5" t="s">
        <v>23</v>
      </c>
      <c r="C611" s="5" t="s">
        <v>15</v>
      </c>
      <c r="D611" s="5" t="s">
        <v>98</v>
      </c>
      <c r="E611" s="5" t="s">
        <v>9839</v>
      </c>
      <c r="F611" s="5" t="s">
        <v>2317</v>
      </c>
      <c r="G611" s="6" t="s">
        <v>2318</v>
      </c>
      <c r="H611" s="5" t="s">
        <v>2319</v>
      </c>
      <c r="I611" s="5" t="s">
        <v>16</v>
      </c>
      <c r="J611" s="5" t="s">
        <v>24</v>
      </c>
      <c r="K611" s="5" t="s">
        <v>2320</v>
      </c>
      <c r="L611" s="5" t="s">
        <v>2243</v>
      </c>
      <c r="M611" s="5">
        <v>370</v>
      </c>
      <c r="N611" s="5">
        <v>939</v>
      </c>
      <c r="O611" s="5">
        <v>43</v>
      </c>
      <c r="P611" s="5">
        <v>41</v>
      </c>
      <c r="Q611" s="5">
        <v>44</v>
      </c>
      <c r="R611" s="5">
        <v>46</v>
      </c>
      <c r="S611" s="5">
        <v>0</v>
      </c>
      <c r="T611" s="5">
        <v>0</v>
      </c>
      <c r="U611" s="5">
        <v>44</v>
      </c>
      <c r="V611" s="5">
        <v>48</v>
      </c>
      <c r="W611" s="5">
        <v>44</v>
      </c>
      <c r="X611" s="5">
        <v>46</v>
      </c>
      <c r="Y611" s="5">
        <v>46</v>
      </c>
      <c r="Z611" s="5">
        <v>0</v>
      </c>
      <c r="AA611" s="5">
        <v>0</v>
      </c>
      <c r="AB611" s="5">
        <v>47</v>
      </c>
      <c r="AC611" s="5">
        <v>44</v>
      </c>
      <c r="AD611" s="5">
        <v>40</v>
      </c>
      <c r="AE611" s="5">
        <v>49</v>
      </c>
      <c r="AF611" s="5">
        <v>46</v>
      </c>
      <c r="AG611" s="5">
        <v>0</v>
      </c>
      <c r="AH611" s="5">
        <v>0</v>
      </c>
      <c r="AI611" s="5">
        <v>44</v>
      </c>
      <c r="AJ611" s="6">
        <v>47</v>
      </c>
      <c r="AK611" s="5">
        <v>43</v>
      </c>
      <c r="AL611" s="5">
        <v>38</v>
      </c>
      <c r="AM611" s="5">
        <v>37</v>
      </c>
      <c r="AN611" s="5">
        <v>0</v>
      </c>
      <c r="AO611" s="5">
        <v>0</v>
      </c>
      <c r="AP611" s="5">
        <v>37</v>
      </c>
      <c r="AQ611" s="5">
        <v>35</v>
      </c>
      <c r="AR611" s="5">
        <v>30</v>
      </c>
      <c r="AS611" s="5">
        <v>0</v>
      </c>
      <c r="AT611" s="5">
        <f t="shared" si="9"/>
        <v>49</v>
      </c>
      <c r="AU611">
        <v>8</v>
      </c>
      <c r="AV611">
        <v>4.3767750000000001E-2</v>
      </c>
      <c r="AW611">
        <v>0.35014200000000001</v>
      </c>
      <c r="AX611" s="11" t="s">
        <v>10043</v>
      </c>
      <c r="AY611" t="s">
        <v>2243</v>
      </c>
    </row>
    <row r="612" spans="1:51" hidden="1" x14ac:dyDescent="0.25">
      <c r="A612" s="5" t="s">
        <v>37</v>
      </c>
      <c r="B612" s="5" t="s">
        <v>23</v>
      </c>
      <c r="C612" s="5" t="s">
        <v>15</v>
      </c>
      <c r="D612" s="5" t="s">
        <v>98</v>
      </c>
      <c r="E612" s="5" t="s">
        <v>9839</v>
      </c>
      <c r="F612" s="5" t="s">
        <v>2321</v>
      </c>
      <c r="G612" s="6" t="s">
        <v>2322</v>
      </c>
      <c r="H612" s="5" t="s">
        <v>2323</v>
      </c>
      <c r="I612" s="5" t="s">
        <v>16</v>
      </c>
      <c r="J612" s="5" t="s">
        <v>24</v>
      </c>
      <c r="K612" s="5" t="s">
        <v>2320</v>
      </c>
      <c r="L612" s="5" t="s">
        <v>2243</v>
      </c>
      <c r="M612" s="5">
        <v>2012</v>
      </c>
      <c r="N612" s="5">
        <v>709</v>
      </c>
      <c r="O612" s="5">
        <v>32</v>
      </c>
      <c r="P612" s="5">
        <v>30</v>
      </c>
      <c r="Q612" s="5">
        <v>29</v>
      </c>
      <c r="R612" s="5">
        <v>34</v>
      </c>
      <c r="S612" s="5">
        <v>0</v>
      </c>
      <c r="T612" s="5">
        <v>0</v>
      </c>
      <c r="U612" s="5">
        <v>36</v>
      </c>
      <c r="V612" s="5">
        <v>28</v>
      </c>
      <c r="W612" s="5">
        <v>32</v>
      </c>
      <c r="X612" s="5">
        <v>34</v>
      </c>
      <c r="Y612" s="5">
        <v>34</v>
      </c>
      <c r="Z612" s="5">
        <v>0</v>
      </c>
      <c r="AA612" s="5">
        <v>0</v>
      </c>
      <c r="AB612" s="5">
        <v>32</v>
      </c>
      <c r="AC612" s="5">
        <v>33</v>
      </c>
      <c r="AD612" s="5">
        <v>28</v>
      </c>
      <c r="AE612" s="5">
        <v>34</v>
      </c>
      <c r="AF612" s="5">
        <v>34</v>
      </c>
      <c r="AG612" s="5">
        <v>0</v>
      </c>
      <c r="AH612" s="5">
        <v>0</v>
      </c>
      <c r="AI612" s="5">
        <v>34</v>
      </c>
      <c r="AJ612" s="6">
        <v>33</v>
      </c>
      <c r="AK612" s="5">
        <v>28</v>
      </c>
      <c r="AL612" s="5">
        <v>33</v>
      </c>
      <c r="AM612" s="5">
        <v>35</v>
      </c>
      <c r="AN612" s="5">
        <v>0</v>
      </c>
      <c r="AO612" s="5">
        <v>0</v>
      </c>
      <c r="AP612" s="5">
        <v>27</v>
      </c>
      <c r="AQ612" s="5">
        <v>32</v>
      </c>
      <c r="AR612" s="5">
        <v>37</v>
      </c>
      <c r="AS612" s="5">
        <v>0</v>
      </c>
      <c r="AT612" s="5">
        <f t="shared" si="9"/>
        <v>37</v>
      </c>
      <c r="AU612">
        <v>6</v>
      </c>
      <c r="AV612">
        <v>4.3767750000000001E-2</v>
      </c>
      <c r="AW612">
        <v>0.26260650000000002</v>
      </c>
      <c r="AX612" s="11" t="s">
        <v>10043</v>
      </c>
      <c r="AY612" t="s">
        <v>2243</v>
      </c>
    </row>
    <row r="613" spans="1:51" hidden="1" x14ac:dyDescent="0.25">
      <c r="A613" s="5" t="s">
        <v>37</v>
      </c>
      <c r="B613" s="5" t="s">
        <v>23</v>
      </c>
      <c r="C613" s="5" t="s">
        <v>15</v>
      </c>
      <c r="D613" s="5" t="s">
        <v>98</v>
      </c>
      <c r="E613" s="5" t="s">
        <v>9839</v>
      </c>
      <c r="F613" s="5" t="s">
        <v>2324</v>
      </c>
      <c r="G613" s="6" t="s">
        <v>2325</v>
      </c>
      <c r="H613" s="5" t="s">
        <v>2326</v>
      </c>
      <c r="I613" s="5" t="s">
        <v>16</v>
      </c>
      <c r="J613" s="5" t="s">
        <v>24</v>
      </c>
      <c r="K613" s="5" t="s">
        <v>2320</v>
      </c>
      <c r="L613" s="5" t="s">
        <v>2243</v>
      </c>
      <c r="M613" s="5">
        <v>349</v>
      </c>
      <c r="N613" s="5">
        <v>393</v>
      </c>
      <c r="O613" s="5">
        <v>14</v>
      </c>
      <c r="P613" s="5">
        <v>17</v>
      </c>
      <c r="Q613" s="5">
        <v>18</v>
      </c>
      <c r="R613" s="5">
        <v>16</v>
      </c>
      <c r="S613" s="5">
        <v>0</v>
      </c>
      <c r="T613" s="5">
        <v>0</v>
      </c>
      <c r="U613" s="5">
        <v>17</v>
      </c>
      <c r="V613" s="5">
        <v>18</v>
      </c>
      <c r="W613" s="5">
        <v>14</v>
      </c>
      <c r="X613" s="5">
        <v>20</v>
      </c>
      <c r="Y613" s="5">
        <v>18</v>
      </c>
      <c r="Z613" s="5">
        <v>0</v>
      </c>
      <c r="AA613" s="5">
        <v>0</v>
      </c>
      <c r="AB613" s="5">
        <v>19</v>
      </c>
      <c r="AC613" s="5">
        <v>17</v>
      </c>
      <c r="AD613" s="5">
        <v>20</v>
      </c>
      <c r="AE613" s="5">
        <v>18</v>
      </c>
      <c r="AF613" s="5">
        <v>18</v>
      </c>
      <c r="AG613" s="5">
        <v>0</v>
      </c>
      <c r="AH613" s="5">
        <v>0</v>
      </c>
      <c r="AI613" s="5">
        <v>17</v>
      </c>
      <c r="AJ613" s="6">
        <v>20</v>
      </c>
      <c r="AK613" s="5">
        <v>17</v>
      </c>
      <c r="AL613" s="5">
        <v>17</v>
      </c>
      <c r="AM613" s="5">
        <v>18</v>
      </c>
      <c r="AN613" s="5">
        <v>0</v>
      </c>
      <c r="AO613" s="5">
        <v>0</v>
      </c>
      <c r="AP613" s="5">
        <v>17</v>
      </c>
      <c r="AQ613" s="5">
        <v>17</v>
      </c>
      <c r="AR613" s="5">
        <v>26</v>
      </c>
      <c r="AS613" s="5">
        <v>0</v>
      </c>
      <c r="AT613" s="5">
        <f t="shared" si="9"/>
        <v>26</v>
      </c>
      <c r="AU613">
        <v>4</v>
      </c>
      <c r="AV613">
        <v>4.3767750000000001E-2</v>
      </c>
      <c r="AW613">
        <v>0.175071</v>
      </c>
      <c r="AX613" s="11" t="s">
        <v>10043</v>
      </c>
      <c r="AY613" t="s">
        <v>2243</v>
      </c>
    </row>
    <row r="614" spans="1:51" hidden="1" x14ac:dyDescent="0.25">
      <c r="A614" s="5" t="s">
        <v>37</v>
      </c>
      <c r="B614" s="5" t="s">
        <v>23</v>
      </c>
      <c r="C614" s="5" t="s">
        <v>15</v>
      </c>
      <c r="D614" s="5" t="s">
        <v>98</v>
      </c>
      <c r="E614" s="5" t="s">
        <v>9839</v>
      </c>
      <c r="F614" s="5" t="s">
        <v>2327</v>
      </c>
      <c r="G614" s="6" t="s">
        <v>2328</v>
      </c>
      <c r="H614" s="5" t="s">
        <v>2329</v>
      </c>
      <c r="I614" s="5" t="s">
        <v>16</v>
      </c>
      <c r="J614" s="5" t="s">
        <v>24</v>
      </c>
      <c r="K614" s="5" t="s">
        <v>2320</v>
      </c>
      <c r="L614" s="5" t="s">
        <v>2253</v>
      </c>
      <c r="M614" s="5">
        <v>214</v>
      </c>
      <c r="N614" s="5">
        <v>99</v>
      </c>
      <c r="O614" s="5">
        <v>4</v>
      </c>
      <c r="P614" s="5">
        <v>4</v>
      </c>
      <c r="Q614" s="5">
        <v>7</v>
      </c>
      <c r="R614" s="5">
        <v>3</v>
      </c>
      <c r="S614" s="5">
        <v>0</v>
      </c>
      <c r="T614" s="5">
        <v>0</v>
      </c>
      <c r="U614" s="5">
        <v>4</v>
      </c>
      <c r="V614" s="5">
        <v>6</v>
      </c>
      <c r="W614" s="5">
        <v>6</v>
      </c>
      <c r="X614" s="5">
        <v>3</v>
      </c>
      <c r="Y614" s="5">
        <v>6</v>
      </c>
      <c r="Z614" s="5">
        <v>0</v>
      </c>
      <c r="AA614" s="5">
        <v>0</v>
      </c>
      <c r="AB614" s="5">
        <v>3</v>
      </c>
      <c r="AC614" s="5">
        <v>6</v>
      </c>
      <c r="AD614" s="5">
        <v>5</v>
      </c>
      <c r="AE614" s="5">
        <v>4</v>
      </c>
      <c r="AF614" s="5">
        <v>5</v>
      </c>
      <c r="AG614" s="5">
        <v>0</v>
      </c>
      <c r="AH614" s="5">
        <v>0</v>
      </c>
      <c r="AI614" s="5">
        <v>5</v>
      </c>
      <c r="AJ614" s="6">
        <v>5</v>
      </c>
      <c r="AK614" s="5">
        <v>5</v>
      </c>
      <c r="AL614" s="5">
        <v>4</v>
      </c>
      <c r="AM614" s="5">
        <v>5</v>
      </c>
      <c r="AN614" s="5">
        <v>0</v>
      </c>
      <c r="AO614" s="5">
        <v>0</v>
      </c>
      <c r="AP614" s="5">
        <v>5</v>
      </c>
      <c r="AQ614" s="5">
        <v>4</v>
      </c>
      <c r="AR614" s="5">
        <v>0</v>
      </c>
      <c r="AS614" s="5">
        <v>0</v>
      </c>
      <c r="AT614" s="5">
        <f t="shared" si="9"/>
        <v>7</v>
      </c>
      <c r="AU614">
        <v>1</v>
      </c>
      <c r="AV614">
        <v>4.3767750000000001E-2</v>
      </c>
      <c r="AW614">
        <v>4.3767750000000001E-2</v>
      </c>
      <c r="AX614" s="11" t="s">
        <v>10043</v>
      </c>
      <c r="AY614" t="s">
        <v>2253</v>
      </c>
    </row>
    <row r="615" spans="1:51" hidden="1" x14ac:dyDescent="0.25">
      <c r="A615" s="5" t="s">
        <v>37</v>
      </c>
      <c r="B615" s="5" t="s">
        <v>23</v>
      </c>
      <c r="C615" s="5" t="s">
        <v>15</v>
      </c>
      <c r="D615" s="5" t="s">
        <v>98</v>
      </c>
      <c r="E615" s="5" t="s">
        <v>9839</v>
      </c>
      <c r="F615" s="5" t="s">
        <v>2330</v>
      </c>
      <c r="G615" s="6" t="s">
        <v>2331</v>
      </c>
      <c r="H615" s="5" t="s">
        <v>2332</v>
      </c>
      <c r="I615" s="5" t="s">
        <v>16</v>
      </c>
      <c r="J615" s="5" t="s">
        <v>24</v>
      </c>
      <c r="K615" s="5" t="s">
        <v>2320</v>
      </c>
      <c r="L615" s="5" t="s">
        <v>2257</v>
      </c>
      <c r="M615" s="5">
        <v>200</v>
      </c>
      <c r="N615" s="5">
        <v>173</v>
      </c>
      <c r="O615" s="5">
        <v>9</v>
      </c>
      <c r="P615" s="5">
        <v>8</v>
      </c>
      <c r="Q615" s="5">
        <v>8</v>
      </c>
      <c r="R615" s="5">
        <v>9</v>
      </c>
      <c r="S615" s="5">
        <v>0</v>
      </c>
      <c r="T615" s="5">
        <v>0</v>
      </c>
      <c r="U615" s="5">
        <v>8</v>
      </c>
      <c r="V615" s="5">
        <v>8</v>
      </c>
      <c r="W615" s="5">
        <v>8</v>
      </c>
      <c r="X615" s="5">
        <v>8</v>
      </c>
      <c r="Y615" s="5">
        <v>9</v>
      </c>
      <c r="Z615" s="5">
        <v>0</v>
      </c>
      <c r="AA615" s="5">
        <v>0</v>
      </c>
      <c r="AB615" s="5">
        <v>9</v>
      </c>
      <c r="AC615" s="5">
        <v>7</v>
      </c>
      <c r="AD615" s="5">
        <v>9</v>
      </c>
      <c r="AE615" s="5">
        <v>8</v>
      </c>
      <c r="AF615" s="5">
        <v>8</v>
      </c>
      <c r="AG615" s="5">
        <v>0</v>
      </c>
      <c r="AH615" s="5">
        <v>0</v>
      </c>
      <c r="AI615" s="5">
        <v>8</v>
      </c>
      <c r="AJ615" s="6">
        <v>8</v>
      </c>
      <c r="AK615" s="5">
        <v>9</v>
      </c>
      <c r="AL615" s="5">
        <v>8</v>
      </c>
      <c r="AM615" s="5">
        <v>8</v>
      </c>
      <c r="AN615" s="5">
        <v>0</v>
      </c>
      <c r="AO615" s="5">
        <v>0</v>
      </c>
      <c r="AP615" s="5">
        <v>8</v>
      </c>
      <c r="AQ615" s="5">
        <v>8</v>
      </c>
      <c r="AR615" s="5">
        <v>0</v>
      </c>
      <c r="AS615" s="5">
        <v>0</v>
      </c>
      <c r="AT615" s="5">
        <f t="shared" si="9"/>
        <v>9</v>
      </c>
      <c r="AU615">
        <v>2</v>
      </c>
      <c r="AV615">
        <v>4.3767750000000001E-2</v>
      </c>
      <c r="AW615">
        <v>8.7535500000000002E-2</v>
      </c>
      <c r="AX615" s="11" t="s">
        <v>10043</v>
      </c>
      <c r="AY615" t="s">
        <v>2257</v>
      </c>
    </row>
    <row r="616" spans="1:51" hidden="1" x14ac:dyDescent="0.25">
      <c r="A616" s="5" t="s">
        <v>37</v>
      </c>
      <c r="B616" s="5" t="s">
        <v>23</v>
      </c>
      <c r="C616" s="5" t="s">
        <v>15</v>
      </c>
      <c r="D616" s="5" t="s">
        <v>98</v>
      </c>
      <c r="E616" s="5" t="s">
        <v>9839</v>
      </c>
      <c r="F616" s="5" t="s">
        <v>2333</v>
      </c>
      <c r="G616" s="6" t="s">
        <v>2334</v>
      </c>
      <c r="H616" s="5" t="s">
        <v>2335</v>
      </c>
      <c r="I616" s="5" t="s">
        <v>16</v>
      </c>
      <c r="J616" s="5" t="s">
        <v>24</v>
      </c>
      <c r="K616" s="5" t="s">
        <v>2320</v>
      </c>
      <c r="L616" s="5" t="s">
        <v>2257</v>
      </c>
      <c r="M616" s="5">
        <v>98</v>
      </c>
      <c r="N616" s="5">
        <v>46</v>
      </c>
      <c r="O616" s="5">
        <v>2</v>
      </c>
      <c r="P616" s="5">
        <v>0</v>
      </c>
      <c r="Q616" s="5">
        <v>2</v>
      </c>
      <c r="R616" s="5">
        <v>3</v>
      </c>
      <c r="S616" s="5">
        <v>0</v>
      </c>
      <c r="T616" s="5">
        <v>0</v>
      </c>
      <c r="U616" s="5">
        <v>2</v>
      </c>
      <c r="V616" s="5">
        <v>6</v>
      </c>
      <c r="W616" s="5">
        <v>2</v>
      </c>
      <c r="X616" s="5">
        <v>1</v>
      </c>
      <c r="Y616" s="5">
        <v>1</v>
      </c>
      <c r="Z616" s="5">
        <v>0</v>
      </c>
      <c r="AA616" s="5">
        <v>0</v>
      </c>
      <c r="AB616" s="5">
        <v>1</v>
      </c>
      <c r="AC616" s="5">
        <v>1</v>
      </c>
      <c r="AD616" s="5">
        <v>5</v>
      </c>
      <c r="AE616" s="5">
        <v>1</v>
      </c>
      <c r="AF616" s="5">
        <v>2</v>
      </c>
      <c r="AG616" s="5">
        <v>0</v>
      </c>
      <c r="AH616" s="5">
        <v>0</v>
      </c>
      <c r="AI616" s="5">
        <v>1</v>
      </c>
      <c r="AJ616" s="6">
        <v>2</v>
      </c>
      <c r="AK616" s="5">
        <v>5</v>
      </c>
      <c r="AL616" s="5">
        <v>2</v>
      </c>
      <c r="AM616" s="5">
        <v>3</v>
      </c>
      <c r="AN616" s="5">
        <v>0</v>
      </c>
      <c r="AO616" s="5">
        <v>0</v>
      </c>
      <c r="AP616" s="5">
        <v>2</v>
      </c>
      <c r="AQ616" s="5">
        <v>0</v>
      </c>
      <c r="AR616" s="5">
        <v>2</v>
      </c>
      <c r="AS616" s="5">
        <v>0</v>
      </c>
      <c r="AT616" s="5">
        <f t="shared" si="9"/>
        <v>6</v>
      </c>
      <c r="AU616">
        <v>1</v>
      </c>
      <c r="AV616">
        <v>4.3767750000000001E-2</v>
      </c>
      <c r="AW616">
        <v>4.3767750000000001E-2</v>
      </c>
      <c r="AX616" s="11" t="s">
        <v>10043</v>
      </c>
      <c r="AY616" t="s">
        <v>2257</v>
      </c>
    </row>
    <row r="617" spans="1:51" hidden="1" x14ac:dyDescent="0.25">
      <c r="A617" s="5" t="s">
        <v>37</v>
      </c>
      <c r="B617" s="5" t="s">
        <v>23</v>
      </c>
      <c r="C617" s="5" t="s">
        <v>15</v>
      </c>
      <c r="D617" s="5" t="s">
        <v>98</v>
      </c>
      <c r="E617" s="5" t="s">
        <v>9839</v>
      </c>
      <c r="F617" s="5" t="s">
        <v>2336</v>
      </c>
      <c r="G617" s="6" t="s">
        <v>2337</v>
      </c>
      <c r="H617" s="5" t="s">
        <v>2338</v>
      </c>
      <c r="I617" s="5" t="s">
        <v>16</v>
      </c>
      <c r="J617" s="5" t="s">
        <v>24</v>
      </c>
      <c r="K617" s="5" t="s">
        <v>2320</v>
      </c>
      <c r="L617" s="5" t="s">
        <v>2253</v>
      </c>
      <c r="M617" s="5">
        <v>112</v>
      </c>
      <c r="N617" s="5">
        <v>259</v>
      </c>
      <c r="O617" s="5">
        <v>7</v>
      </c>
      <c r="P617" s="5">
        <v>9</v>
      </c>
      <c r="Q617" s="5">
        <v>10</v>
      </c>
      <c r="R617" s="5">
        <v>12</v>
      </c>
      <c r="S617" s="5">
        <v>0</v>
      </c>
      <c r="T617" s="5">
        <v>0</v>
      </c>
      <c r="U617" s="5">
        <v>9</v>
      </c>
      <c r="V617" s="5">
        <v>12</v>
      </c>
      <c r="W617" s="5">
        <v>9</v>
      </c>
      <c r="X617" s="5">
        <v>9</v>
      </c>
      <c r="Y617" s="5">
        <v>9</v>
      </c>
      <c r="Z617" s="5">
        <v>0</v>
      </c>
      <c r="AA617" s="5">
        <v>0</v>
      </c>
      <c r="AB617" s="5">
        <v>9</v>
      </c>
      <c r="AC617" s="5">
        <v>13</v>
      </c>
      <c r="AD617" s="5">
        <v>11</v>
      </c>
      <c r="AE617" s="5">
        <v>8</v>
      </c>
      <c r="AF617" s="5">
        <v>10</v>
      </c>
      <c r="AG617" s="5">
        <v>0</v>
      </c>
      <c r="AH617" s="5">
        <v>0</v>
      </c>
      <c r="AI617" s="5">
        <v>10</v>
      </c>
      <c r="AJ617" s="6">
        <v>8</v>
      </c>
      <c r="AK617" s="5">
        <v>12</v>
      </c>
      <c r="AL617" s="5">
        <v>18</v>
      </c>
      <c r="AM617" s="5">
        <v>21</v>
      </c>
      <c r="AN617" s="5">
        <v>0</v>
      </c>
      <c r="AO617" s="5">
        <v>0</v>
      </c>
      <c r="AP617" s="5">
        <v>18</v>
      </c>
      <c r="AQ617" s="5">
        <v>16</v>
      </c>
      <c r="AR617" s="5">
        <v>19</v>
      </c>
      <c r="AS617" s="5">
        <v>0</v>
      </c>
      <c r="AT617" s="5">
        <f t="shared" si="9"/>
        <v>21</v>
      </c>
      <c r="AU617">
        <v>2</v>
      </c>
      <c r="AV617">
        <v>4.3767750000000001E-2</v>
      </c>
      <c r="AW617">
        <v>8.7535500000000002E-2</v>
      </c>
      <c r="AX617" s="11" t="s">
        <v>10043</v>
      </c>
      <c r="AY617" t="s">
        <v>2253</v>
      </c>
    </row>
    <row r="618" spans="1:51" hidden="1" x14ac:dyDescent="0.25">
      <c r="A618" s="5" t="s">
        <v>37</v>
      </c>
      <c r="B618" s="5" t="s">
        <v>23</v>
      </c>
      <c r="C618" s="5" t="s">
        <v>15</v>
      </c>
      <c r="D618" s="5" t="s">
        <v>98</v>
      </c>
      <c r="E618" s="5" t="s">
        <v>9839</v>
      </c>
      <c r="F618" s="5" t="s">
        <v>2339</v>
      </c>
      <c r="G618" s="6" t="s">
        <v>2340</v>
      </c>
      <c r="H618" s="5" t="s">
        <v>2341</v>
      </c>
      <c r="I618" s="5" t="s">
        <v>16</v>
      </c>
      <c r="J618" s="5" t="s">
        <v>24</v>
      </c>
      <c r="K618" s="5" t="s">
        <v>2320</v>
      </c>
      <c r="L618" s="5" t="s">
        <v>2253</v>
      </c>
      <c r="M618" s="5">
        <v>1294</v>
      </c>
      <c r="N618" s="5">
        <v>533</v>
      </c>
      <c r="O618" s="5">
        <v>22</v>
      </c>
      <c r="P618" s="5">
        <v>27</v>
      </c>
      <c r="Q618" s="5">
        <v>20</v>
      </c>
      <c r="R618" s="5">
        <v>25</v>
      </c>
      <c r="S618" s="5">
        <v>0</v>
      </c>
      <c r="T618" s="5">
        <v>0</v>
      </c>
      <c r="U618" s="5">
        <v>25</v>
      </c>
      <c r="V618" s="5">
        <v>22</v>
      </c>
      <c r="W618" s="5">
        <v>23</v>
      </c>
      <c r="X618" s="5">
        <v>27</v>
      </c>
      <c r="Y618" s="5">
        <v>25</v>
      </c>
      <c r="Z618" s="5">
        <v>0</v>
      </c>
      <c r="AA618" s="5">
        <v>0</v>
      </c>
      <c r="AB618" s="5">
        <v>25</v>
      </c>
      <c r="AC618" s="5">
        <v>27</v>
      </c>
      <c r="AD618" s="5">
        <v>20</v>
      </c>
      <c r="AE618" s="5">
        <v>26</v>
      </c>
      <c r="AF618" s="5">
        <v>25</v>
      </c>
      <c r="AG618" s="5">
        <v>0</v>
      </c>
      <c r="AH618" s="5">
        <v>0</v>
      </c>
      <c r="AI618" s="5">
        <v>26</v>
      </c>
      <c r="AJ618" s="6">
        <v>25</v>
      </c>
      <c r="AK618" s="5">
        <v>19</v>
      </c>
      <c r="AL618" s="5">
        <v>28</v>
      </c>
      <c r="AM618" s="5">
        <v>22</v>
      </c>
      <c r="AN618" s="5">
        <v>0</v>
      </c>
      <c r="AO618" s="5">
        <v>0</v>
      </c>
      <c r="AP618" s="5">
        <v>23</v>
      </c>
      <c r="AQ618" s="5">
        <v>27</v>
      </c>
      <c r="AR618" s="5">
        <v>24</v>
      </c>
      <c r="AS618" s="5">
        <v>0</v>
      </c>
      <c r="AT618" s="5">
        <f t="shared" si="9"/>
        <v>28</v>
      </c>
      <c r="AU618">
        <v>5</v>
      </c>
      <c r="AV618">
        <v>4.3767750000000001E-2</v>
      </c>
      <c r="AW618">
        <v>0.21883875</v>
      </c>
      <c r="AX618" s="11" t="s">
        <v>10043</v>
      </c>
      <c r="AY618" t="s">
        <v>2253</v>
      </c>
    </row>
    <row r="619" spans="1:51" hidden="1" x14ac:dyDescent="0.25">
      <c r="A619" s="5" t="s">
        <v>37</v>
      </c>
      <c r="B619" s="5" t="s">
        <v>2342</v>
      </c>
      <c r="C619" s="5" t="s">
        <v>15</v>
      </c>
      <c r="D619" s="5"/>
      <c r="E619" s="5" t="s">
        <v>9840</v>
      </c>
      <c r="F619" s="5" t="s">
        <v>2343</v>
      </c>
      <c r="G619" s="6" t="s">
        <v>2344</v>
      </c>
      <c r="H619" s="5" t="s">
        <v>2345</v>
      </c>
      <c r="I619" s="5" t="s">
        <v>1594</v>
      </c>
      <c r="J619" s="5" t="s">
        <v>2346</v>
      </c>
      <c r="K619" s="5" t="s">
        <v>2347</v>
      </c>
      <c r="L619" s="5" t="s">
        <v>374</v>
      </c>
      <c r="M619" s="5">
        <v>4817</v>
      </c>
      <c r="N619" s="5">
        <v>4581</v>
      </c>
      <c r="O619" s="5">
        <v>193</v>
      </c>
      <c r="P619" s="5">
        <v>195</v>
      </c>
      <c r="Q619" s="5">
        <v>204</v>
      </c>
      <c r="R619" s="5">
        <v>214</v>
      </c>
      <c r="S619" s="5">
        <v>0</v>
      </c>
      <c r="T619" s="5">
        <v>0</v>
      </c>
      <c r="U619" s="5">
        <v>210</v>
      </c>
      <c r="V619" s="5">
        <v>215</v>
      </c>
      <c r="W619" s="5">
        <v>201</v>
      </c>
      <c r="X619" s="5">
        <v>216</v>
      </c>
      <c r="Y619" s="5">
        <v>216</v>
      </c>
      <c r="Z619" s="5">
        <v>0</v>
      </c>
      <c r="AA619" s="5">
        <v>0</v>
      </c>
      <c r="AB619" s="5">
        <v>210</v>
      </c>
      <c r="AC619" s="5">
        <v>216</v>
      </c>
      <c r="AD619" s="5">
        <v>199</v>
      </c>
      <c r="AE619" s="5">
        <v>215</v>
      </c>
      <c r="AF619" s="5">
        <v>215</v>
      </c>
      <c r="AG619" s="5">
        <v>0</v>
      </c>
      <c r="AH619" s="5">
        <v>0</v>
      </c>
      <c r="AI619" s="5">
        <v>211</v>
      </c>
      <c r="AJ619" s="6">
        <v>216</v>
      </c>
      <c r="AK619" s="5">
        <v>201</v>
      </c>
      <c r="AL619" s="5">
        <v>216</v>
      </c>
      <c r="AM619" s="5">
        <v>218</v>
      </c>
      <c r="AN619" s="5">
        <v>0</v>
      </c>
      <c r="AO619" s="5">
        <v>0</v>
      </c>
      <c r="AP619" s="5">
        <v>195</v>
      </c>
      <c r="AQ619" s="5">
        <v>204</v>
      </c>
      <c r="AR619" s="5">
        <v>201</v>
      </c>
      <c r="AS619" s="5">
        <v>0</v>
      </c>
      <c r="AT619" s="5">
        <f t="shared" si="9"/>
        <v>218</v>
      </c>
      <c r="AU619">
        <v>2</v>
      </c>
      <c r="AV619">
        <v>8.5291000000000006E-2</v>
      </c>
      <c r="AW619">
        <v>0.17058200000000001</v>
      </c>
      <c r="AX619" s="11" t="s">
        <v>10047</v>
      </c>
      <c r="AY619" t="s">
        <v>374</v>
      </c>
    </row>
    <row r="620" spans="1:51" hidden="1" x14ac:dyDescent="0.25">
      <c r="A620" s="5" t="s">
        <v>37</v>
      </c>
      <c r="B620" s="5" t="s">
        <v>2342</v>
      </c>
      <c r="C620" s="5" t="s">
        <v>15</v>
      </c>
      <c r="D620" s="5"/>
      <c r="E620" s="5" t="s">
        <v>9840</v>
      </c>
      <c r="F620" s="5" t="s">
        <v>2348</v>
      </c>
      <c r="G620" s="6" t="s">
        <v>2349</v>
      </c>
      <c r="H620" s="5" t="s">
        <v>2350</v>
      </c>
      <c r="I620" s="5" t="s">
        <v>1594</v>
      </c>
      <c r="J620" s="5" t="s">
        <v>2346</v>
      </c>
      <c r="K620" s="5" t="s">
        <v>2351</v>
      </c>
      <c r="L620" s="5" t="s">
        <v>374</v>
      </c>
      <c r="M620" s="5">
        <v>4817</v>
      </c>
      <c r="N620" s="5">
        <v>4581</v>
      </c>
      <c r="O620" s="5">
        <v>193</v>
      </c>
      <c r="P620" s="5">
        <v>195</v>
      </c>
      <c r="Q620" s="5">
        <v>204</v>
      </c>
      <c r="R620" s="5">
        <v>214</v>
      </c>
      <c r="S620" s="5">
        <v>0</v>
      </c>
      <c r="T620" s="5">
        <v>0</v>
      </c>
      <c r="U620" s="5">
        <v>210</v>
      </c>
      <c r="V620" s="5">
        <v>215</v>
      </c>
      <c r="W620" s="5">
        <v>201</v>
      </c>
      <c r="X620" s="5">
        <v>216</v>
      </c>
      <c r="Y620" s="5">
        <v>216</v>
      </c>
      <c r="Z620" s="5">
        <v>0</v>
      </c>
      <c r="AA620" s="5">
        <v>0</v>
      </c>
      <c r="AB620" s="5">
        <v>210</v>
      </c>
      <c r="AC620" s="5">
        <v>216</v>
      </c>
      <c r="AD620" s="5">
        <v>199</v>
      </c>
      <c r="AE620" s="5">
        <v>215</v>
      </c>
      <c r="AF620" s="5">
        <v>215</v>
      </c>
      <c r="AG620" s="5">
        <v>0</v>
      </c>
      <c r="AH620" s="5">
        <v>0</v>
      </c>
      <c r="AI620" s="5">
        <v>211</v>
      </c>
      <c r="AJ620" s="6">
        <v>216</v>
      </c>
      <c r="AK620" s="5">
        <v>201</v>
      </c>
      <c r="AL620" s="5">
        <v>216</v>
      </c>
      <c r="AM620" s="5">
        <v>218</v>
      </c>
      <c r="AN620" s="5">
        <v>0</v>
      </c>
      <c r="AO620" s="5">
        <v>0</v>
      </c>
      <c r="AP620" s="5">
        <v>195</v>
      </c>
      <c r="AQ620" s="5">
        <v>204</v>
      </c>
      <c r="AR620" s="5">
        <v>201</v>
      </c>
      <c r="AS620" s="5">
        <v>0</v>
      </c>
      <c r="AT620" s="5">
        <f t="shared" si="9"/>
        <v>218</v>
      </c>
      <c r="AU620">
        <v>2</v>
      </c>
      <c r="AV620">
        <v>8.5291000000000006E-2</v>
      </c>
      <c r="AW620">
        <v>0.17058200000000001</v>
      </c>
      <c r="AX620" s="11" t="s">
        <v>10047</v>
      </c>
      <c r="AY620" t="s">
        <v>374</v>
      </c>
    </row>
    <row r="621" spans="1:51" hidden="1" x14ac:dyDescent="0.25">
      <c r="A621" s="5" t="s">
        <v>37</v>
      </c>
      <c r="B621" s="5" t="s">
        <v>2342</v>
      </c>
      <c r="C621" s="5" t="s">
        <v>15</v>
      </c>
      <c r="D621" s="5"/>
      <c r="E621" s="5" t="s">
        <v>9840</v>
      </c>
      <c r="F621" s="5" t="s">
        <v>2352</v>
      </c>
      <c r="G621" s="6" t="s">
        <v>2353</v>
      </c>
      <c r="H621" s="5" t="s">
        <v>2354</v>
      </c>
      <c r="I621" s="5" t="s">
        <v>2355</v>
      </c>
      <c r="J621" s="5" t="s">
        <v>2346</v>
      </c>
      <c r="K621" s="5" t="s">
        <v>2356</v>
      </c>
      <c r="L621" s="5" t="s">
        <v>1604</v>
      </c>
      <c r="M621" s="5">
        <v>10258</v>
      </c>
      <c r="N621" s="5">
        <v>6880</v>
      </c>
      <c r="O621" s="5">
        <v>290</v>
      </c>
      <c r="P621" s="5">
        <v>296</v>
      </c>
      <c r="Q621" s="5">
        <v>302</v>
      </c>
      <c r="R621" s="5">
        <v>322</v>
      </c>
      <c r="S621" s="5">
        <v>0</v>
      </c>
      <c r="T621" s="5">
        <v>0</v>
      </c>
      <c r="U621" s="5">
        <v>316</v>
      </c>
      <c r="V621" s="5">
        <v>324</v>
      </c>
      <c r="W621" s="5">
        <v>302</v>
      </c>
      <c r="X621" s="5">
        <v>324</v>
      </c>
      <c r="Y621" s="5">
        <v>322</v>
      </c>
      <c r="Z621" s="5">
        <v>0</v>
      </c>
      <c r="AA621" s="5">
        <v>0</v>
      </c>
      <c r="AB621" s="5">
        <v>316</v>
      </c>
      <c r="AC621" s="5">
        <v>324</v>
      </c>
      <c r="AD621" s="5">
        <v>302</v>
      </c>
      <c r="AE621" s="5">
        <v>322</v>
      </c>
      <c r="AF621" s="5">
        <v>322</v>
      </c>
      <c r="AG621" s="5">
        <v>0</v>
      </c>
      <c r="AH621" s="5">
        <v>0</v>
      </c>
      <c r="AI621" s="5">
        <v>314</v>
      </c>
      <c r="AJ621" s="6">
        <v>324</v>
      </c>
      <c r="AK621" s="5">
        <v>302</v>
      </c>
      <c r="AL621" s="5">
        <v>324</v>
      </c>
      <c r="AM621" s="5">
        <v>326</v>
      </c>
      <c r="AN621" s="5">
        <v>0</v>
      </c>
      <c r="AO621" s="5">
        <v>0</v>
      </c>
      <c r="AP621" s="5">
        <v>300</v>
      </c>
      <c r="AQ621" s="5">
        <v>304</v>
      </c>
      <c r="AR621" s="5">
        <v>302</v>
      </c>
      <c r="AS621" s="5">
        <v>0</v>
      </c>
      <c r="AT621" s="5">
        <f t="shared" si="9"/>
        <v>326</v>
      </c>
      <c r="AU621">
        <v>1</v>
      </c>
      <c r="AV621">
        <v>1.1559175E-2</v>
      </c>
      <c r="AW621">
        <v>1.1559175E-2</v>
      </c>
      <c r="AX621" s="11" t="s">
        <v>10045</v>
      </c>
      <c r="AY621" t="s">
        <v>200</v>
      </c>
    </row>
    <row r="622" spans="1:51" hidden="1" x14ac:dyDescent="0.25">
      <c r="A622" s="5" t="s">
        <v>37</v>
      </c>
      <c r="B622" s="5" t="s">
        <v>2342</v>
      </c>
      <c r="C622" s="5" t="s">
        <v>15</v>
      </c>
      <c r="D622" s="5"/>
      <c r="E622" s="5" t="s">
        <v>9840</v>
      </c>
      <c r="F622" s="5" t="s">
        <v>2357</v>
      </c>
      <c r="G622" s="6" t="s">
        <v>2358</v>
      </c>
      <c r="H622" s="5" t="s">
        <v>2359</v>
      </c>
      <c r="I622" s="5" t="s">
        <v>2360</v>
      </c>
      <c r="J622" s="5" t="s">
        <v>2346</v>
      </c>
      <c r="K622" s="5" t="s">
        <v>2361</v>
      </c>
      <c r="L622" s="5" t="s">
        <v>2362</v>
      </c>
      <c r="M622" s="5">
        <v>960</v>
      </c>
      <c r="N622" s="5">
        <v>578</v>
      </c>
      <c r="O622" s="5">
        <v>24</v>
      </c>
      <c r="P622" s="5">
        <v>24</v>
      </c>
      <c r="Q622" s="5">
        <v>26</v>
      </c>
      <c r="R622" s="5">
        <v>26</v>
      </c>
      <c r="S622" s="5">
        <v>0</v>
      </c>
      <c r="T622" s="5">
        <v>0</v>
      </c>
      <c r="U622" s="5">
        <v>26</v>
      </c>
      <c r="V622" s="5">
        <v>28</v>
      </c>
      <c r="W622" s="5">
        <v>26</v>
      </c>
      <c r="X622" s="5">
        <v>28</v>
      </c>
      <c r="Y622" s="5">
        <v>26</v>
      </c>
      <c r="Z622" s="5">
        <v>0</v>
      </c>
      <c r="AA622" s="5">
        <v>0</v>
      </c>
      <c r="AB622" s="5">
        <v>26</v>
      </c>
      <c r="AC622" s="5">
        <v>28</v>
      </c>
      <c r="AD622" s="5">
        <v>26</v>
      </c>
      <c r="AE622" s="5">
        <v>26</v>
      </c>
      <c r="AF622" s="5">
        <v>26</v>
      </c>
      <c r="AG622" s="5">
        <v>0</v>
      </c>
      <c r="AH622" s="5">
        <v>0</v>
      </c>
      <c r="AI622" s="5">
        <v>24</v>
      </c>
      <c r="AJ622" s="6">
        <v>28</v>
      </c>
      <c r="AK622" s="5">
        <v>26</v>
      </c>
      <c r="AL622" s="5">
        <v>28</v>
      </c>
      <c r="AM622" s="5">
        <v>28</v>
      </c>
      <c r="AN622" s="5">
        <v>0</v>
      </c>
      <c r="AO622" s="5">
        <v>0</v>
      </c>
      <c r="AP622" s="5">
        <v>26</v>
      </c>
      <c r="AQ622" s="5">
        <v>26</v>
      </c>
      <c r="AR622" s="5">
        <v>26</v>
      </c>
      <c r="AS622" s="5">
        <v>0</v>
      </c>
      <c r="AT622" s="5">
        <f t="shared" si="9"/>
        <v>28</v>
      </c>
      <c r="AU622">
        <v>1</v>
      </c>
      <c r="AV622">
        <v>1.1559175E-2</v>
      </c>
      <c r="AW622">
        <v>1.1559175E-2</v>
      </c>
      <c r="AX622" s="11" t="s">
        <v>10047</v>
      </c>
      <c r="AY622" t="s">
        <v>2362</v>
      </c>
    </row>
    <row r="623" spans="1:51" hidden="1" x14ac:dyDescent="0.25">
      <c r="A623" s="5" t="s">
        <v>37</v>
      </c>
      <c r="B623" s="5" t="s">
        <v>2342</v>
      </c>
      <c r="C623" s="5" t="s">
        <v>15</v>
      </c>
      <c r="D623" s="5"/>
      <c r="E623" s="5" t="s">
        <v>9840</v>
      </c>
      <c r="F623" s="5" t="s">
        <v>2363</v>
      </c>
      <c r="G623" s="6" t="s">
        <v>2364</v>
      </c>
      <c r="H623" s="5" t="s">
        <v>2365</v>
      </c>
      <c r="I623" s="5" t="s">
        <v>2366</v>
      </c>
      <c r="J623" s="5" t="s">
        <v>2346</v>
      </c>
      <c r="K623" s="5" t="s">
        <v>2367</v>
      </c>
      <c r="L623" s="5" t="s">
        <v>2362</v>
      </c>
      <c r="M623" s="5">
        <v>18596</v>
      </c>
      <c r="N623" s="5">
        <v>12604</v>
      </c>
      <c r="O623" s="5">
        <v>532</v>
      </c>
      <c r="P623" s="5">
        <v>544</v>
      </c>
      <c r="Q623" s="5">
        <v>552</v>
      </c>
      <c r="R623" s="5">
        <v>592</v>
      </c>
      <c r="S623" s="5">
        <v>0</v>
      </c>
      <c r="T623" s="5">
        <v>0</v>
      </c>
      <c r="U623" s="5">
        <v>580</v>
      </c>
      <c r="V623" s="5">
        <v>592</v>
      </c>
      <c r="W623" s="5">
        <v>552</v>
      </c>
      <c r="X623" s="5">
        <v>592</v>
      </c>
      <c r="Y623" s="5">
        <v>592</v>
      </c>
      <c r="Z623" s="5">
        <v>0</v>
      </c>
      <c r="AA623" s="5">
        <v>0</v>
      </c>
      <c r="AB623" s="5">
        <v>580</v>
      </c>
      <c r="AC623" s="5">
        <v>592</v>
      </c>
      <c r="AD623" s="5">
        <v>552</v>
      </c>
      <c r="AE623" s="5">
        <v>592</v>
      </c>
      <c r="AF623" s="5">
        <v>592</v>
      </c>
      <c r="AG623" s="5">
        <v>0</v>
      </c>
      <c r="AH623" s="5">
        <v>0</v>
      </c>
      <c r="AI623" s="5">
        <v>580</v>
      </c>
      <c r="AJ623" s="6">
        <v>592</v>
      </c>
      <c r="AK623" s="5">
        <v>552</v>
      </c>
      <c r="AL623" s="5">
        <v>592</v>
      </c>
      <c r="AM623" s="5">
        <v>596</v>
      </c>
      <c r="AN623" s="5">
        <v>0</v>
      </c>
      <c r="AO623" s="5">
        <v>0</v>
      </c>
      <c r="AP623" s="5">
        <v>548</v>
      </c>
      <c r="AQ623" s="5">
        <v>556</v>
      </c>
      <c r="AR623" s="5">
        <v>552</v>
      </c>
      <c r="AS623" s="5">
        <v>0</v>
      </c>
      <c r="AT623" s="5">
        <f t="shared" si="9"/>
        <v>596</v>
      </c>
      <c r="AU623">
        <v>1</v>
      </c>
      <c r="AV623" t="s">
        <v>10040</v>
      </c>
      <c r="AW623">
        <v>0.02</v>
      </c>
      <c r="AX623" s="11" t="s">
        <v>10055</v>
      </c>
      <c r="AY623" t="s">
        <v>5121</v>
      </c>
    </row>
    <row r="624" spans="1:51" hidden="1" x14ac:dyDescent="0.25">
      <c r="A624" s="5" t="s">
        <v>37</v>
      </c>
      <c r="B624" s="5" t="s">
        <v>2342</v>
      </c>
      <c r="C624" s="5" t="s">
        <v>15</v>
      </c>
      <c r="D624" s="5"/>
      <c r="E624" s="5" t="s">
        <v>9840</v>
      </c>
      <c r="F624" s="5" t="s">
        <v>2368</v>
      </c>
      <c r="G624" s="6" t="s">
        <v>2369</v>
      </c>
      <c r="H624" s="5" t="s">
        <v>2370</v>
      </c>
      <c r="I624" s="5" t="s">
        <v>2371</v>
      </c>
      <c r="J624" s="5" t="s">
        <v>2346</v>
      </c>
      <c r="K624" s="5" t="s">
        <v>2367</v>
      </c>
      <c r="L624" s="5" t="s">
        <v>1292</v>
      </c>
      <c r="M624" s="5">
        <v>42496</v>
      </c>
      <c r="N624" s="5">
        <v>33538</v>
      </c>
      <c r="O624" s="5">
        <v>1412</v>
      </c>
      <c r="P624" s="5">
        <v>1442</v>
      </c>
      <c r="Q624" s="5">
        <v>1472</v>
      </c>
      <c r="R624" s="5">
        <v>1572</v>
      </c>
      <c r="S624" s="5">
        <v>0</v>
      </c>
      <c r="T624" s="5">
        <v>0</v>
      </c>
      <c r="U624" s="5">
        <v>1540</v>
      </c>
      <c r="V624" s="5">
        <v>1578</v>
      </c>
      <c r="W624" s="5">
        <v>1472</v>
      </c>
      <c r="X624" s="5">
        <v>1578</v>
      </c>
      <c r="Y624" s="5">
        <v>1572</v>
      </c>
      <c r="Z624" s="5">
        <v>0</v>
      </c>
      <c r="AA624" s="5">
        <v>0</v>
      </c>
      <c r="AB624" s="5">
        <v>1540</v>
      </c>
      <c r="AC624" s="5">
        <v>1578</v>
      </c>
      <c r="AD624" s="5">
        <v>1472</v>
      </c>
      <c r="AE624" s="5">
        <v>1572</v>
      </c>
      <c r="AF624" s="5">
        <v>1572</v>
      </c>
      <c r="AG624" s="5">
        <v>0</v>
      </c>
      <c r="AH624" s="5">
        <v>0</v>
      </c>
      <c r="AI624" s="5">
        <v>1536</v>
      </c>
      <c r="AJ624" s="6">
        <v>1580</v>
      </c>
      <c r="AK624" s="5">
        <v>1474</v>
      </c>
      <c r="AL624" s="5">
        <v>1580</v>
      </c>
      <c r="AM624" s="5">
        <v>1586</v>
      </c>
      <c r="AN624" s="5">
        <v>0</v>
      </c>
      <c r="AO624" s="5">
        <v>0</v>
      </c>
      <c r="AP624" s="5">
        <v>1454</v>
      </c>
      <c r="AQ624" s="5">
        <v>1480</v>
      </c>
      <c r="AR624" s="5">
        <v>1476</v>
      </c>
      <c r="AS624" s="5">
        <v>0</v>
      </c>
      <c r="AT624" s="5">
        <f t="shared" si="9"/>
        <v>1586</v>
      </c>
      <c r="AU624">
        <v>1</v>
      </c>
      <c r="AV624">
        <v>1.1559175E-2</v>
      </c>
      <c r="AW624">
        <v>1.1559175E-2</v>
      </c>
      <c r="AX624" s="11" t="s">
        <v>10048</v>
      </c>
      <c r="AY624" t="s">
        <v>1977</v>
      </c>
    </row>
    <row r="625" spans="1:51" hidden="1" x14ac:dyDescent="0.25">
      <c r="A625" s="5" t="s">
        <v>37</v>
      </c>
      <c r="B625" s="5" t="s">
        <v>2372</v>
      </c>
      <c r="C625" s="5" t="s">
        <v>15</v>
      </c>
      <c r="D625" s="5"/>
      <c r="E625" s="5" t="s">
        <v>9841</v>
      </c>
      <c r="F625" s="5" t="s">
        <v>2373</v>
      </c>
      <c r="G625" s="6" t="s">
        <v>2374</v>
      </c>
      <c r="H625" s="5" t="s">
        <v>2375</v>
      </c>
      <c r="I625" s="5" t="s">
        <v>116</v>
      </c>
      <c r="J625" s="5" t="s">
        <v>2376</v>
      </c>
      <c r="K625" s="5" t="s">
        <v>2377</v>
      </c>
      <c r="L625" s="5" t="s">
        <v>2378</v>
      </c>
      <c r="M625" s="5">
        <v>480</v>
      </c>
      <c r="N625" s="5">
        <v>289</v>
      </c>
      <c r="O625" s="5">
        <v>12</v>
      </c>
      <c r="P625" s="5">
        <v>12</v>
      </c>
      <c r="Q625" s="5">
        <v>13</v>
      </c>
      <c r="R625" s="5">
        <v>13</v>
      </c>
      <c r="S625" s="5">
        <v>0</v>
      </c>
      <c r="T625" s="5">
        <v>0</v>
      </c>
      <c r="U625" s="5">
        <v>13</v>
      </c>
      <c r="V625" s="5">
        <v>14</v>
      </c>
      <c r="W625" s="5">
        <v>13</v>
      </c>
      <c r="X625" s="5">
        <v>14</v>
      </c>
      <c r="Y625" s="5">
        <v>13</v>
      </c>
      <c r="Z625" s="5">
        <v>0</v>
      </c>
      <c r="AA625" s="5">
        <v>0</v>
      </c>
      <c r="AB625" s="5">
        <v>13</v>
      </c>
      <c r="AC625" s="5">
        <v>14</v>
      </c>
      <c r="AD625" s="5">
        <v>13</v>
      </c>
      <c r="AE625" s="5">
        <v>13</v>
      </c>
      <c r="AF625" s="5">
        <v>13</v>
      </c>
      <c r="AG625" s="5">
        <v>0</v>
      </c>
      <c r="AH625" s="5">
        <v>0</v>
      </c>
      <c r="AI625" s="5">
        <v>12</v>
      </c>
      <c r="AJ625" s="6">
        <v>14</v>
      </c>
      <c r="AK625" s="5">
        <v>13</v>
      </c>
      <c r="AL625" s="5">
        <v>14</v>
      </c>
      <c r="AM625" s="5">
        <v>14</v>
      </c>
      <c r="AN625" s="5">
        <v>0</v>
      </c>
      <c r="AO625" s="5">
        <v>0</v>
      </c>
      <c r="AP625" s="5">
        <v>13</v>
      </c>
      <c r="AQ625" s="5">
        <v>13</v>
      </c>
      <c r="AR625" s="5">
        <v>13</v>
      </c>
      <c r="AS625" s="5">
        <v>0</v>
      </c>
      <c r="AT625" s="5">
        <f t="shared" si="9"/>
        <v>14</v>
      </c>
      <c r="AU625">
        <v>2</v>
      </c>
      <c r="AV625">
        <v>4.3767750000000001E-2</v>
      </c>
      <c r="AW625">
        <v>8.7535500000000002E-2</v>
      </c>
      <c r="AX625" s="11" t="s">
        <v>10044</v>
      </c>
      <c r="AY625" t="s">
        <v>2378</v>
      </c>
    </row>
    <row r="626" spans="1:51" hidden="1" x14ac:dyDescent="0.25">
      <c r="A626" s="5" t="s">
        <v>37</v>
      </c>
      <c r="B626" s="5" t="s">
        <v>2372</v>
      </c>
      <c r="C626" s="5" t="s">
        <v>15</v>
      </c>
      <c r="D626" s="5"/>
      <c r="E626" s="5" t="s">
        <v>9841</v>
      </c>
      <c r="F626" s="5" t="s">
        <v>2379</v>
      </c>
      <c r="G626" s="6" t="s">
        <v>2380</v>
      </c>
      <c r="H626" s="5" t="s">
        <v>2381</v>
      </c>
      <c r="I626" s="5" t="s">
        <v>116</v>
      </c>
      <c r="J626" s="5" t="s">
        <v>2376</v>
      </c>
      <c r="K626" s="5" t="s">
        <v>2377</v>
      </c>
      <c r="L626" s="5" t="s">
        <v>2378</v>
      </c>
      <c r="M626" s="5">
        <v>88</v>
      </c>
      <c r="N626" s="5">
        <v>197</v>
      </c>
      <c r="O626" s="5">
        <v>6</v>
      </c>
      <c r="P626" s="5">
        <v>7</v>
      </c>
      <c r="Q626" s="5">
        <v>8</v>
      </c>
      <c r="R626" s="5">
        <v>5</v>
      </c>
      <c r="S626" s="5">
        <v>0</v>
      </c>
      <c r="T626" s="5">
        <v>0</v>
      </c>
      <c r="U626" s="5">
        <v>6</v>
      </c>
      <c r="V626" s="5">
        <v>9</v>
      </c>
      <c r="W626" s="5">
        <v>5</v>
      </c>
      <c r="X626" s="5">
        <v>8</v>
      </c>
      <c r="Y626" s="5">
        <v>5</v>
      </c>
      <c r="Z626" s="5">
        <v>0</v>
      </c>
      <c r="AA626" s="5">
        <v>0</v>
      </c>
      <c r="AB626" s="5">
        <v>10</v>
      </c>
      <c r="AC626" s="5">
        <v>5</v>
      </c>
      <c r="AD626" s="5">
        <v>9</v>
      </c>
      <c r="AE626" s="5">
        <v>5</v>
      </c>
      <c r="AF626" s="5">
        <v>8</v>
      </c>
      <c r="AG626" s="5">
        <v>0</v>
      </c>
      <c r="AH626" s="5">
        <v>0</v>
      </c>
      <c r="AI626" s="5">
        <v>6</v>
      </c>
      <c r="AJ626" s="6">
        <v>7</v>
      </c>
      <c r="AK626" s="5">
        <v>9</v>
      </c>
      <c r="AL626" s="5">
        <v>16</v>
      </c>
      <c r="AM626" s="5">
        <v>17</v>
      </c>
      <c r="AN626" s="5">
        <v>0</v>
      </c>
      <c r="AO626" s="5">
        <v>0</v>
      </c>
      <c r="AP626" s="5">
        <v>15</v>
      </c>
      <c r="AQ626" s="5">
        <v>17</v>
      </c>
      <c r="AR626" s="5">
        <v>14</v>
      </c>
      <c r="AS626" s="5">
        <v>0</v>
      </c>
      <c r="AT626" s="5">
        <f t="shared" si="9"/>
        <v>17</v>
      </c>
      <c r="AU626">
        <v>1</v>
      </c>
      <c r="AV626">
        <v>4.3767750000000001E-2</v>
      </c>
      <c r="AW626">
        <v>4.3767750000000001E-2</v>
      </c>
      <c r="AX626" s="11" t="s">
        <v>10044</v>
      </c>
      <c r="AY626" t="s">
        <v>2378</v>
      </c>
    </row>
    <row r="627" spans="1:51" hidden="1" x14ac:dyDescent="0.25">
      <c r="A627" s="5" t="s">
        <v>37</v>
      </c>
      <c r="B627" s="5" t="s">
        <v>2372</v>
      </c>
      <c r="C627" s="5" t="s">
        <v>15</v>
      </c>
      <c r="D627" s="5"/>
      <c r="E627" s="5" t="s">
        <v>9841</v>
      </c>
      <c r="F627" s="5" t="s">
        <v>2382</v>
      </c>
      <c r="G627" s="6" t="s">
        <v>2383</v>
      </c>
      <c r="H627" s="5" t="s">
        <v>2384</v>
      </c>
      <c r="I627" s="5" t="s">
        <v>116</v>
      </c>
      <c r="J627" s="5" t="s">
        <v>2376</v>
      </c>
      <c r="K627" s="5" t="s">
        <v>2377</v>
      </c>
      <c r="L627" s="5" t="s">
        <v>2385</v>
      </c>
      <c r="M627" s="5">
        <v>51</v>
      </c>
      <c r="N627" s="5">
        <v>8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1</v>
      </c>
      <c r="AD627" s="5">
        <v>4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6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3</v>
      </c>
      <c r="AQ627" s="5">
        <v>0</v>
      </c>
      <c r="AR627" s="5">
        <v>0</v>
      </c>
      <c r="AS627" s="5">
        <v>0</v>
      </c>
      <c r="AT627" s="5">
        <f t="shared" si="9"/>
        <v>4</v>
      </c>
      <c r="AU627">
        <v>0</v>
      </c>
      <c r="AV627">
        <v>4.3767750000000001E-2</v>
      </c>
      <c r="AW627">
        <v>0</v>
      </c>
      <c r="AX627" s="11" t="s">
        <v>10044</v>
      </c>
      <c r="AY627" t="s">
        <v>2385</v>
      </c>
    </row>
    <row r="628" spans="1:51" hidden="1" x14ac:dyDescent="0.25">
      <c r="A628" s="5" t="s">
        <v>37</v>
      </c>
      <c r="B628" s="5" t="s">
        <v>2372</v>
      </c>
      <c r="C628" s="5" t="s">
        <v>15</v>
      </c>
      <c r="D628" s="5"/>
      <c r="E628" s="5" t="s">
        <v>9841</v>
      </c>
      <c r="F628" s="5" t="s">
        <v>2386</v>
      </c>
      <c r="G628" s="6" t="s">
        <v>2387</v>
      </c>
      <c r="H628" s="5" t="s">
        <v>2388</v>
      </c>
      <c r="I628" s="5" t="s">
        <v>116</v>
      </c>
      <c r="J628" s="5" t="s">
        <v>2376</v>
      </c>
      <c r="K628" s="5" t="s">
        <v>2377</v>
      </c>
      <c r="L628" s="5" t="s">
        <v>2378</v>
      </c>
      <c r="M628" s="5">
        <v>29</v>
      </c>
      <c r="N628" s="5">
        <v>25</v>
      </c>
      <c r="O628" s="5">
        <v>1</v>
      </c>
      <c r="P628" s="5">
        <v>1</v>
      </c>
      <c r="Q628" s="5">
        <v>1</v>
      </c>
      <c r="R628" s="5">
        <v>1</v>
      </c>
      <c r="S628" s="5">
        <v>0</v>
      </c>
      <c r="T628" s="5">
        <v>0</v>
      </c>
      <c r="U628" s="5">
        <v>2</v>
      </c>
      <c r="V628" s="5">
        <v>1</v>
      </c>
      <c r="W628" s="5">
        <v>1</v>
      </c>
      <c r="X628" s="5">
        <v>1</v>
      </c>
      <c r="Y628" s="5">
        <v>1</v>
      </c>
      <c r="Z628" s="5">
        <v>0</v>
      </c>
      <c r="AA628" s="5">
        <v>0</v>
      </c>
      <c r="AB628" s="5">
        <v>1</v>
      </c>
      <c r="AC628" s="5">
        <v>1</v>
      </c>
      <c r="AD628" s="5">
        <v>2</v>
      </c>
      <c r="AE628" s="5">
        <v>1</v>
      </c>
      <c r="AF628" s="5">
        <v>1</v>
      </c>
      <c r="AG628" s="5">
        <v>0</v>
      </c>
      <c r="AH628" s="5">
        <v>0</v>
      </c>
      <c r="AI628" s="5">
        <v>1</v>
      </c>
      <c r="AJ628" s="6">
        <v>1</v>
      </c>
      <c r="AK628" s="5">
        <v>1</v>
      </c>
      <c r="AL628" s="5">
        <v>2</v>
      </c>
      <c r="AM628" s="5">
        <v>1</v>
      </c>
      <c r="AN628" s="5">
        <v>0</v>
      </c>
      <c r="AO628" s="5">
        <v>0</v>
      </c>
      <c r="AP628" s="5">
        <v>1</v>
      </c>
      <c r="AQ628" s="5">
        <v>1</v>
      </c>
      <c r="AR628" s="5">
        <v>1</v>
      </c>
      <c r="AS628" s="5">
        <v>0</v>
      </c>
      <c r="AT628" s="5">
        <f t="shared" si="9"/>
        <v>2</v>
      </c>
      <c r="AU628">
        <v>1</v>
      </c>
      <c r="AV628">
        <v>4.3767750000000001E-2</v>
      </c>
      <c r="AW628">
        <v>4.3767750000000001E-2</v>
      </c>
      <c r="AX628" s="11" t="s">
        <v>10044</v>
      </c>
      <c r="AY628" t="s">
        <v>2378</v>
      </c>
    </row>
    <row r="629" spans="1:51" hidden="1" x14ac:dyDescent="0.25">
      <c r="A629" s="5" t="s">
        <v>37</v>
      </c>
      <c r="B629" s="5" t="s">
        <v>2372</v>
      </c>
      <c r="C629" s="5" t="s">
        <v>15</v>
      </c>
      <c r="D629" s="5"/>
      <c r="E629" s="5" t="s">
        <v>9841</v>
      </c>
      <c r="F629" s="5" t="s">
        <v>2389</v>
      </c>
      <c r="G629" s="6" t="s">
        <v>2390</v>
      </c>
      <c r="H629" s="5" t="s">
        <v>2391</v>
      </c>
      <c r="I629" s="5" t="s">
        <v>116</v>
      </c>
      <c r="J629" s="5" t="s">
        <v>2376</v>
      </c>
      <c r="K629" s="5" t="s">
        <v>2377</v>
      </c>
      <c r="L629" s="5" t="s">
        <v>2378</v>
      </c>
      <c r="M629" s="5">
        <v>1000</v>
      </c>
      <c r="N629" s="5">
        <v>1618</v>
      </c>
      <c r="O629" s="5">
        <v>69</v>
      </c>
      <c r="P629" s="5">
        <v>71</v>
      </c>
      <c r="Q629" s="5">
        <v>77</v>
      </c>
      <c r="R629" s="5">
        <v>79</v>
      </c>
      <c r="S629" s="5">
        <v>0</v>
      </c>
      <c r="T629" s="5">
        <v>0</v>
      </c>
      <c r="U629" s="5">
        <v>74</v>
      </c>
      <c r="V629" s="5">
        <v>81</v>
      </c>
      <c r="W629" s="5">
        <v>75</v>
      </c>
      <c r="X629" s="5">
        <v>76</v>
      </c>
      <c r="Y629" s="5">
        <v>81</v>
      </c>
      <c r="Z629" s="5">
        <v>0</v>
      </c>
      <c r="AA629" s="5">
        <v>0</v>
      </c>
      <c r="AB629" s="5">
        <v>75</v>
      </c>
      <c r="AC629" s="5">
        <v>80</v>
      </c>
      <c r="AD629" s="5">
        <v>69</v>
      </c>
      <c r="AE629" s="5">
        <v>80</v>
      </c>
      <c r="AF629" s="5">
        <v>78</v>
      </c>
      <c r="AG629" s="5">
        <v>0</v>
      </c>
      <c r="AH629" s="5">
        <v>0</v>
      </c>
      <c r="AI629" s="5">
        <v>76</v>
      </c>
      <c r="AJ629" s="6">
        <v>79</v>
      </c>
      <c r="AK629" s="5">
        <v>75</v>
      </c>
      <c r="AL629" s="5">
        <v>67</v>
      </c>
      <c r="AM629" s="5">
        <v>70</v>
      </c>
      <c r="AN629" s="5">
        <v>0</v>
      </c>
      <c r="AO629" s="5">
        <v>0</v>
      </c>
      <c r="AP629" s="5">
        <v>66</v>
      </c>
      <c r="AQ629" s="5">
        <v>61</v>
      </c>
      <c r="AR629" s="5">
        <v>59</v>
      </c>
      <c r="AS629" s="5">
        <v>0</v>
      </c>
      <c r="AT629" s="5">
        <f t="shared" si="9"/>
        <v>81</v>
      </c>
      <c r="AU629">
        <v>8</v>
      </c>
      <c r="AV629">
        <v>4.3767750000000001E-2</v>
      </c>
      <c r="AW629">
        <v>0.35014200000000001</v>
      </c>
      <c r="AX629" s="11" t="s">
        <v>10044</v>
      </c>
      <c r="AY629" t="s">
        <v>2378</v>
      </c>
    </row>
    <row r="630" spans="1:51" hidden="1" x14ac:dyDescent="0.25">
      <c r="A630" s="5" t="s">
        <v>37</v>
      </c>
      <c r="B630" s="5" t="s">
        <v>2372</v>
      </c>
      <c r="C630" s="5" t="s">
        <v>15</v>
      </c>
      <c r="D630" s="5"/>
      <c r="E630" s="5" t="s">
        <v>9841</v>
      </c>
      <c r="F630" s="5" t="s">
        <v>2392</v>
      </c>
      <c r="G630" s="6" t="s">
        <v>2393</v>
      </c>
      <c r="H630" s="5" t="s">
        <v>2394</v>
      </c>
      <c r="I630" s="5" t="s">
        <v>116</v>
      </c>
      <c r="J630" s="5" t="s">
        <v>2376</v>
      </c>
      <c r="K630" s="5" t="s">
        <v>2377</v>
      </c>
      <c r="L630" s="5" t="s">
        <v>2395</v>
      </c>
      <c r="M630" s="5">
        <v>3449</v>
      </c>
      <c r="N630" s="5">
        <v>1288</v>
      </c>
      <c r="O630" s="5">
        <v>57</v>
      </c>
      <c r="P630" s="5">
        <v>56</v>
      </c>
      <c r="Q630" s="5">
        <v>52</v>
      </c>
      <c r="R630" s="5">
        <v>61</v>
      </c>
      <c r="S630" s="5">
        <v>0</v>
      </c>
      <c r="T630" s="5">
        <v>0</v>
      </c>
      <c r="U630" s="5">
        <v>63</v>
      </c>
      <c r="V630" s="5">
        <v>55</v>
      </c>
      <c r="W630" s="5">
        <v>57</v>
      </c>
      <c r="X630" s="5">
        <v>63</v>
      </c>
      <c r="Y630" s="5">
        <v>60</v>
      </c>
      <c r="Z630" s="5">
        <v>0</v>
      </c>
      <c r="AA630" s="5">
        <v>0</v>
      </c>
      <c r="AB630" s="5">
        <v>59</v>
      </c>
      <c r="AC630" s="5">
        <v>60</v>
      </c>
      <c r="AD630" s="5">
        <v>52</v>
      </c>
      <c r="AE630" s="5">
        <v>62</v>
      </c>
      <c r="AF630" s="5">
        <v>61</v>
      </c>
      <c r="AG630" s="5">
        <v>0</v>
      </c>
      <c r="AH630" s="5">
        <v>0</v>
      </c>
      <c r="AI630" s="5">
        <v>61</v>
      </c>
      <c r="AJ630" s="6">
        <v>61</v>
      </c>
      <c r="AK630" s="5">
        <v>53</v>
      </c>
      <c r="AL630" s="5">
        <v>61</v>
      </c>
      <c r="AM630" s="5">
        <v>61</v>
      </c>
      <c r="AN630" s="5">
        <v>0</v>
      </c>
      <c r="AO630" s="5">
        <v>0</v>
      </c>
      <c r="AP630" s="5">
        <v>51</v>
      </c>
      <c r="AQ630" s="5">
        <v>59</v>
      </c>
      <c r="AR630" s="5">
        <v>63</v>
      </c>
      <c r="AS630" s="5">
        <v>0</v>
      </c>
      <c r="AT630" s="5">
        <f t="shared" si="9"/>
        <v>63</v>
      </c>
      <c r="AU630">
        <v>7</v>
      </c>
      <c r="AV630">
        <v>4.3767750000000001E-2</v>
      </c>
      <c r="AW630">
        <v>0.30637425000000001</v>
      </c>
      <c r="AX630" s="11" t="s">
        <v>10044</v>
      </c>
      <c r="AY630" t="s">
        <v>2395</v>
      </c>
    </row>
    <row r="631" spans="1:51" hidden="1" x14ac:dyDescent="0.25">
      <c r="A631" s="5" t="s">
        <v>37</v>
      </c>
      <c r="B631" s="5" t="s">
        <v>2372</v>
      </c>
      <c r="C631" s="5" t="s">
        <v>15</v>
      </c>
      <c r="D631" s="5"/>
      <c r="E631" s="5" t="s">
        <v>9841</v>
      </c>
      <c r="F631" s="5" t="s">
        <v>2396</v>
      </c>
      <c r="G631" s="6" t="s">
        <v>2397</v>
      </c>
      <c r="H631" s="5" t="s">
        <v>2398</v>
      </c>
      <c r="I631" s="5" t="s">
        <v>116</v>
      </c>
      <c r="J631" s="5" t="s">
        <v>2376</v>
      </c>
      <c r="K631" s="5" t="s">
        <v>2377</v>
      </c>
      <c r="L631" s="5" t="s">
        <v>2385</v>
      </c>
      <c r="M631" s="5">
        <v>32</v>
      </c>
      <c r="N631" s="5">
        <v>15</v>
      </c>
      <c r="O631" s="5">
        <v>0</v>
      </c>
      <c r="P631" s="5">
        <v>1</v>
      </c>
      <c r="Q631" s="5">
        <v>0</v>
      </c>
      <c r="R631" s="5">
        <v>2</v>
      </c>
      <c r="S631" s="5">
        <v>0</v>
      </c>
      <c r="T631" s="5">
        <v>0</v>
      </c>
      <c r="U631" s="5">
        <v>0</v>
      </c>
      <c r="V631" s="5">
        <v>2</v>
      </c>
      <c r="W631" s="5">
        <v>0</v>
      </c>
      <c r="X631" s="5">
        <v>0</v>
      </c>
      <c r="Y631" s="5">
        <v>1</v>
      </c>
      <c r="Z631" s="5">
        <v>0</v>
      </c>
      <c r="AA631" s="5">
        <v>0</v>
      </c>
      <c r="AB631" s="5">
        <v>0</v>
      </c>
      <c r="AC631" s="5">
        <v>1</v>
      </c>
      <c r="AD631" s="5">
        <v>2</v>
      </c>
      <c r="AE631" s="5">
        <v>0</v>
      </c>
      <c r="AF631" s="5">
        <v>0</v>
      </c>
      <c r="AG631" s="5">
        <v>0</v>
      </c>
      <c r="AH631" s="5">
        <v>0</v>
      </c>
      <c r="AI631" s="5">
        <v>1</v>
      </c>
      <c r="AJ631" s="6">
        <v>0</v>
      </c>
      <c r="AK631" s="5">
        <v>0</v>
      </c>
      <c r="AL631" s="5">
        <v>2</v>
      </c>
      <c r="AM631" s="5">
        <v>0</v>
      </c>
      <c r="AN631" s="5">
        <v>0</v>
      </c>
      <c r="AO631" s="5">
        <v>0</v>
      </c>
      <c r="AP631" s="5">
        <v>1</v>
      </c>
      <c r="AQ631" s="5">
        <v>1</v>
      </c>
      <c r="AR631" s="5">
        <v>1</v>
      </c>
      <c r="AS631" s="5">
        <v>0</v>
      </c>
      <c r="AT631" s="5">
        <f t="shared" si="9"/>
        <v>2</v>
      </c>
      <c r="AU631">
        <v>0</v>
      </c>
      <c r="AV631">
        <v>4.3767750000000001E-2</v>
      </c>
      <c r="AW631">
        <v>0</v>
      </c>
      <c r="AX631" s="11" t="s">
        <v>10044</v>
      </c>
      <c r="AY631" t="s">
        <v>2385</v>
      </c>
    </row>
    <row r="632" spans="1:51" hidden="1" x14ac:dyDescent="0.25">
      <c r="A632" s="5" t="s">
        <v>37</v>
      </c>
      <c r="B632" s="5" t="s">
        <v>2372</v>
      </c>
      <c r="C632" s="5" t="s">
        <v>15</v>
      </c>
      <c r="D632" s="5"/>
      <c r="E632" s="5" t="s">
        <v>9841</v>
      </c>
      <c r="F632" s="5" t="s">
        <v>2399</v>
      </c>
      <c r="G632" s="6" t="s">
        <v>2400</v>
      </c>
      <c r="H632" s="5" t="s">
        <v>2401</v>
      </c>
      <c r="I632" s="5" t="s">
        <v>467</v>
      </c>
      <c r="J632" s="5" t="s">
        <v>2376</v>
      </c>
      <c r="K632" s="5" t="s">
        <v>2402</v>
      </c>
      <c r="L632" s="5" t="s">
        <v>473</v>
      </c>
      <c r="M632" s="5">
        <v>10990</v>
      </c>
      <c r="N632" s="5">
        <v>9889</v>
      </c>
      <c r="O632" s="5">
        <v>416</v>
      </c>
      <c r="P632" s="5">
        <v>425</v>
      </c>
      <c r="Q632" s="5">
        <v>434</v>
      </c>
      <c r="R632" s="5">
        <v>464</v>
      </c>
      <c r="S632" s="5">
        <v>0</v>
      </c>
      <c r="T632" s="5">
        <v>0</v>
      </c>
      <c r="U632" s="5">
        <v>454</v>
      </c>
      <c r="V632" s="5">
        <v>465</v>
      </c>
      <c r="W632" s="5">
        <v>434</v>
      </c>
      <c r="X632" s="5">
        <v>465</v>
      </c>
      <c r="Y632" s="5">
        <v>464</v>
      </c>
      <c r="Z632" s="5">
        <v>0</v>
      </c>
      <c r="AA632" s="5">
        <v>0</v>
      </c>
      <c r="AB632" s="5">
        <v>454</v>
      </c>
      <c r="AC632" s="5">
        <v>465</v>
      </c>
      <c r="AD632" s="5">
        <v>434</v>
      </c>
      <c r="AE632" s="5">
        <v>464</v>
      </c>
      <c r="AF632" s="5">
        <v>464</v>
      </c>
      <c r="AG632" s="5">
        <v>0</v>
      </c>
      <c r="AH632" s="5">
        <v>0</v>
      </c>
      <c r="AI632" s="5">
        <v>454</v>
      </c>
      <c r="AJ632" s="6">
        <v>466</v>
      </c>
      <c r="AK632" s="5">
        <v>435</v>
      </c>
      <c r="AL632" s="5">
        <v>466</v>
      </c>
      <c r="AM632" s="5">
        <v>467</v>
      </c>
      <c r="AN632" s="5">
        <v>0</v>
      </c>
      <c r="AO632" s="5">
        <v>0</v>
      </c>
      <c r="AP632" s="5">
        <v>427</v>
      </c>
      <c r="AQ632" s="5">
        <v>436</v>
      </c>
      <c r="AR632" s="5">
        <v>436</v>
      </c>
      <c r="AS632" s="5">
        <v>0</v>
      </c>
      <c r="AT632" s="5">
        <f t="shared" si="9"/>
        <v>467</v>
      </c>
      <c r="AU632">
        <v>19</v>
      </c>
      <c r="AV632">
        <v>1.1559175E-2</v>
      </c>
      <c r="AW632">
        <v>0.21962432499999998</v>
      </c>
      <c r="AX632" s="11" t="s">
        <v>10048</v>
      </c>
      <c r="AY632" t="s">
        <v>473</v>
      </c>
    </row>
    <row r="633" spans="1:51" hidden="1" x14ac:dyDescent="0.25">
      <c r="A633" s="5" t="s">
        <v>37</v>
      </c>
      <c r="B633" s="5" t="s">
        <v>2372</v>
      </c>
      <c r="C633" s="5" t="s">
        <v>15</v>
      </c>
      <c r="D633" s="5" t="s">
        <v>98</v>
      </c>
      <c r="E633" s="5" t="s">
        <v>9842</v>
      </c>
      <c r="F633" s="5" t="s">
        <v>2403</v>
      </c>
      <c r="G633" s="6" t="s">
        <v>2404</v>
      </c>
      <c r="H633" s="5" t="s">
        <v>2405</v>
      </c>
      <c r="I633" s="5" t="s">
        <v>33</v>
      </c>
      <c r="J633" s="5" t="s">
        <v>2376</v>
      </c>
      <c r="K633" s="5" t="s">
        <v>2406</v>
      </c>
      <c r="L633" s="5" t="s">
        <v>2407</v>
      </c>
      <c r="M633" s="5">
        <v>5861</v>
      </c>
      <c r="N633" s="5">
        <v>6449</v>
      </c>
      <c r="O633" s="5">
        <v>271</v>
      </c>
      <c r="P633" s="5">
        <v>277</v>
      </c>
      <c r="Q633" s="5">
        <v>283</v>
      </c>
      <c r="R633" s="5">
        <v>303</v>
      </c>
      <c r="S633" s="5">
        <v>0</v>
      </c>
      <c r="T633" s="5">
        <v>0</v>
      </c>
      <c r="U633" s="5">
        <v>296</v>
      </c>
      <c r="V633" s="5">
        <v>303</v>
      </c>
      <c r="W633" s="5">
        <v>283</v>
      </c>
      <c r="X633" s="5">
        <v>303</v>
      </c>
      <c r="Y633" s="5">
        <v>303</v>
      </c>
      <c r="Z633" s="5">
        <v>0</v>
      </c>
      <c r="AA633" s="5">
        <v>0</v>
      </c>
      <c r="AB633" s="5">
        <v>296</v>
      </c>
      <c r="AC633" s="5">
        <v>303</v>
      </c>
      <c r="AD633" s="5">
        <v>283</v>
      </c>
      <c r="AE633" s="5">
        <v>303</v>
      </c>
      <c r="AF633" s="5">
        <v>303</v>
      </c>
      <c r="AG633" s="5">
        <v>0</v>
      </c>
      <c r="AH633" s="5">
        <v>0</v>
      </c>
      <c r="AI633" s="5">
        <v>297</v>
      </c>
      <c r="AJ633" s="6">
        <v>304</v>
      </c>
      <c r="AK633" s="5">
        <v>284</v>
      </c>
      <c r="AL633" s="5">
        <v>304</v>
      </c>
      <c r="AM633" s="5">
        <v>304</v>
      </c>
      <c r="AN633" s="5">
        <v>0</v>
      </c>
      <c r="AO633" s="5">
        <v>0</v>
      </c>
      <c r="AP633" s="5">
        <v>277</v>
      </c>
      <c r="AQ633" s="5">
        <v>284</v>
      </c>
      <c r="AR633" s="5">
        <v>285</v>
      </c>
      <c r="AS633" s="5">
        <v>0</v>
      </c>
      <c r="AT633" s="5">
        <f t="shared" si="9"/>
        <v>304</v>
      </c>
      <c r="AU633">
        <v>26</v>
      </c>
      <c r="AV633">
        <v>6.5651625000000005E-2</v>
      </c>
      <c r="AW633">
        <v>1.7069422500000002</v>
      </c>
      <c r="AX633" s="11" t="s">
        <v>10045</v>
      </c>
      <c r="AY633" t="s">
        <v>2407</v>
      </c>
    </row>
    <row r="634" spans="1:51" hidden="1" x14ac:dyDescent="0.25">
      <c r="A634" s="5" t="s">
        <v>37</v>
      </c>
      <c r="B634" s="5" t="s">
        <v>2372</v>
      </c>
      <c r="C634" s="5" t="s">
        <v>15</v>
      </c>
      <c r="D634" s="5" t="s">
        <v>98</v>
      </c>
      <c r="E634" s="5" t="s">
        <v>9842</v>
      </c>
      <c r="F634" s="5" t="s">
        <v>2408</v>
      </c>
      <c r="G634" s="6" t="s">
        <v>2409</v>
      </c>
      <c r="H634" s="5" t="s">
        <v>2410</v>
      </c>
      <c r="I634" s="5" t="s">
        <v>806</v>
      </c>
      <c r="J634" s="5" t="s">
        <v>2376</v>
      </c>
      <c r="K634" s="5" t="s">
        <v>2411</v>
      </c>
      <c r="L634" s="5" t="s">
        <v>2407</v>
      </c>
      <c r="M634" s="5">
        <v>480</v>
      </c>
      <c r="N634" s="5">
        <v>289</v>
      </c>
      <c r="O634" s="5">
        <v>12</v>
      </c>
      <c r="P634" s="5">
        <v>12</v>
      </c>
      <c r="Q634" s="5">
        <v>13</v>
      </c>
      <c r="R634" s="5">
        <v>13</v>
      </c>
      <c r="S634" s="5">
        <v>0</v>
      </c>
      <c r="T634" s="5">
        <v>0</v>
      </c>
      <c r="U634" s="5">
        <v>13</v>
      </c>
      <c r="V634" s="5">
        <v>14</v>
      </c>
      <c r="W634" s="5">
        <v>13</v>
      </c>
      <c r="X634" s="5">
        <v>14</v>
      </c>
      <c r="Y634" s="5">
        <v>13</v>
      </c>
      <c r="Z634" s="5">
        <v>0</v>
      </c>
      <c r="AA634" s="5">
        <v>0</v>
      </c>
      <c r="AB634" s="5">
        <v>13</v>
      </c>
      <c r="AC634" s="5">
        <v>14</v>
      </c>
      <c r="AD634" s="5">
        <v>13</v>
      </c>
      <c r="AE634" s="5">
        <v>13</v>
      </c>
      <c r="AF634" s="5">
        <v>13</v>
      </c>
      <c r="AG634" s="5">
        <v>0</v>
      </c>
      <c r="AH634" s="5">
        <v>0</v>
      </c>
      <c r="AI634" s="5">
        <v>12</v>
      </c>
      <c r="AJ634" s="6">
        <v>14</v>
      </c>
      <c r="AK634" s="5">
        <v>13</v>
      </c>
      <c r="AL634" s="5">
        <v>14</v>
      </c>
      <c r="AM634" s="5">
        <v>14</v>
      </c>
      <c r="AN634" s="5">
        <v>0</v>
      </c>
      <c r="AO634" s="5">
        <v>0</v>
      </c>
      <c r="AP634" s="5">
        <v>13</v>
      </c>
      <c r="AQ634" s="5">
        <v>13</v>
      </c>
      <c r="AR634" s="5">
        <v>13</v>
      </c>
      <c r="AS634" s="5">
        <v>0</v>
      </c>
      <c r="AT634" s="5">
        <f t="shared" ref="AT634:AT697" si="10">MAX(O634:AS634)</f>
        <v>14</v>
      </c>
      <c r="AU634">
        <v>1</v>
      </c>
      <c r="AV634">
        <v>6.5651625000000005E-2</v>
      </c>
      <c r="AW634">
        <v>6.5651625000000005E-2</v>
      </c>
      <c r="AX634" s="11" t="s">
        <v>10045</v>
      </c>
      <c r="AY634" t="s">
        <v>2407</v>
      </c>
    </row>
    <row r="635" spans="1:51" hidden="1" x14ac:dyDescent="0.25">
      <c r="A635" s="5" t="s">
        <v>37</v>
      </c>
      <c r="B635" s="5" t="s">
        <v>2372</v>
      </c>
      <c r="C635" s="5" t="s">
        <v>15</v>
      </c>
      <c r="D635" s="5" t="s">
        <v>98</v>
      </c>
      <c r="E635" s="5" t="s">
        <v>9842</v>
      </c>
      <c r="F635" s="5" t="s">
        <v>2412</v>
      </c>
      <c r="G635" s="6" t="s">
        <v>2413</v>
      </c>
      <c r="H635" s="5" t="s">
        <v>2414</v>
      </c>
      <c r="I635" s="5" t="s">
        <v>806</v>
      </c>
      <c r="J635" s="5" t="s">
        <v>2376</v>
      </c>
      <c r="K635" s="5" t="s">
        <v>2411</v>
      </c>
      <c r="L635" s="5" t="s">
        <v>2407</v>
      </c>
      <c r="M635" s="5">
        <v>4649</v>
      </c>
      <c r="N635" s="5">
        <v>3151</v>
      </c>
      <c r="O635" s="5">
        <v>133</v>
      </c>
      <c r="P635" s="5">
        <v>136</v>
      </c>
      <c r="Q635" s="5">
        <v>138</v>
      </c>
      <c r="R635" s="5">
        <v>148</v>
      </c>
      <c r="S635" s="5">
        <v>0</v>
      </c>
      <c r="T635" s="5">
        <v>0</v>
      </c>
      <c r="U635" s="5">
        <v>145</v>
      </c>
      <c r="V635" s="5">
        <v>148</v>
      </c>
      <c r="W635" s="5">
        <v>138</v>
      </c>
      <c r="X635" s="5">
        <v>148</v>
      </c>
      <c r="Y635" s="5">
        <v>148</v>
      </c>
      <c r="Z635" s="5">
        <v>0</v>
      </c>
      <c r="AA635" s="5">
        <v>0</v>
      </c>
      <c r="AB635" s="5">
        <v>145</v>
      </c>
      <c r="AC635" s="5">
        <v>148</v>
      </c>
      <c r="AD635" s="5">
        <v>138</v>
      </c>
      <c r="AE635" s="5">
        <v>148</v>
      </c>
      <c r="AF635" s="5">
        <v>148</v>
      </c>
      <c r="AG635" s="5">
        <v>0</v>
      </c>
      <c r="AH635" s="5">
        <v>0</v>
      </c>
      <c r="AI635" s="5">
        <v>145</v>
      </c>
      <c r="AJ635" s="6">
        <v>148</v>
      </c>
      <c r="AK635" s="5">
        <v>138</v>
      </c>
      <c r="AL635" s="5">
        <v>148</v>
      </c>
      <c r="AM635" s="5">
        <v>149</v>
      </c>
      <c r="AN635" s="5">
        <v>0</v>
      </c>
      <c r="AO635" s="5">
        <v>0</v>
      </c>
      <c r="AP635" s="5">
        <v>137</v>
      </c>
      <c r="AQ635" s="5">
        <v>139</v>
      </c>
      <c r="AR635" s="5">
        <v>138</v>
      </c>
      <c r="AS635" s="5">
        <v>0</v>
      </c>
      <c r="AT635" s="5">
        <f t="shared" si="10"/>
        <v>149</v>
      </c>
      <c r="AU635">
        <v>10</v>
      </c>
      <c r="AV635">
        <v>6.5651625000000005E-2</v>
      </c>
      <c r="AW635">
        <v>0.65651625000000002</v>
      </c>
      <c r="AX635" s="11" t="s">
        <v>10045</v>
      </c>
      <c r="AY635" t="s">
        <v>2407</v>
      </c>
    </row>
    <row r="636" spans="1:51" hidden="1" x14ac:dyDescent="0.25">
      <c r="A636" s="5" t="s">
        <v>37</v>
      </c>
      <c r="B636" s="5" t="s">
        <v>2372</v>
      </c>
      <c r="C636" s="5" t="s">
        <v>15</v>
      </c>
      <c r="D636" s="5" t="s">
        <v>98</v>
      </c>
      <c r="E636" s="5" t="s">
        <v>9842</v>
      </c>
      <c r="F636" s="5" t="s">
        <v>2415</v>
      </c>
      <c r="G636" s="6" t="s">
        <v>2416</v>
      </c>
      <c r="H636" s="5" t="s">
        <v>2417</v>
      </c>
      <c r="I636" s="5" t="s">
        <v>806</v>
      </c>
      <c r="J636" s="5" t="s">
        <v>2376</v>
      </c>
      <c r="K636" s="5" t="s">
        <v>2411</v>
      </c>
      <c r="L636" s="5" t="s">
        <v>2407</v>
      </c>
      <c r="M636" s="5">
        <v>5861</v>
      </c>
      <c r="N636" s="5">
        <v>6449</v>
      </c>
      <c r="O636" s="5">
        <v>271</v>
      </c>
      <c r="P636" s="5">
        <v>277</v>
      </c>
      <c r="Q636" s="5">
        <v>283</v>
      </c>
      <c r="R636" s="5">
        <v>303</v>
      </c>
      <c r="S636" s="5">
        <v>0</v>
      </c>
      <c r="T636" s="5">
        <v>0</v>
      </c>
      <c r="U636" s="5">
        <v>296</v>
      </c>
      <c r="V636" s="5">
        <v>303</v>
      </c>
      <c r="W636" s="5">
        <v>283</v>
      </c>
      <c r="X636" s="5">
        <v>303</v>
      </c>
      <c r="Y636" s="5">
        <v>303</v>
      </c>
      <c r="Z636" s="5">
        <v>0</v>
      </c>
      <c r="AA636" s="5">
        <v>0</v>
      </c>
      <c r="AB636" s="5">
        <v>296</v>
      </c>
      <c r="AC636" s="5">
        <v>303</v>
      </c>
      <c r="AD636" s="5">
        <v>283</v>
      </c>
      <c r="AE636" s="5">
        <v>303</v>
      </c>
      <c r="AF636" s="5">
        <v>303</v>
      </c>
      <c r="AG636" s="5">
        <v>0</v>
      </c>
      <c r="AH636" s="5">
        <v>0</v>
      </c>
      <c r="AI636" s="5">
        <v>297</v>
      </c>
      <c r="AJ636" s="6">
        <v>304</v>
      </c>
      <c r="AK636" s="5">
        <v>284</v>
      </c>
      <c r="AL636" s="5">
        <v>304</v>
      </c>
      <c r="AM636" s="5">
        <v>304</v>
      </c>
      <c r="AN636" s="5">
        <v>0</v>
      </c>
      <c r="AO636" s="5">
        <v>0</v>
      </c>
      <c r="AP636" s="5">
        <v>277</v>
      </c>
      <c r="AQ636" s="5">
        <v>284</v>
      </c>
      <c r="AR636" s="5">
        <v>285</v>
      </c>
      <c r="AS636" s="5">
        <v>0</v>
      </c>
      <c r="AT636" s="5">
        <f t="shared" si="10"/>
        <v>304</v>
      </c>
      <c r="AU636">
        <v>21</v>
      </c>
      <c r="AV636">
        <v>6.5651625000000005E-2</v>
      </c>
      <c r="AW636">
        <v>1.3786841250000001</v>
      </c>
      <c r="AX636" s="11" t="s">
        <v>10045</v>
      </c>
      <c r="AY636" t="s">
        <v>2407</v>
      </c>
    </row>
    <row r="637" spans="1:51" hidden="1" x14ac:dyDescent="0.25">
      <c r="A637" s="5" t="s">
        <v>37</v>
      </c>
      <c r="B637" s="5" t="s">
        <v>2372</v>
      </c>
      <c r="C637" s="5" t="s">
        <v>15</v>
      </c>
      <c r="D637" s="5" t="s">
        <v>98</v>
      </c>
      <c r="E637" s="5" t="s">
        <v>9842</v>
      </c>
      <c r="F637" s="5" t="s">
        <v>2418</v>
      </c>
      <c r="G637" s="6" t="s">
        <v>2419</v>
      </c>
      <c r="H637" s="5" t="s">
        <v>2420</v>
      </c>
      <c r="I637" s="5" t="s">
        <v>14</v>
      </c>
      <c r="J637" s="5" t="s">
        <v>2376</v>
      </c>
      <c r="K637" s="5" t="s">
        <v>2421</v>
      </c>
      <c r="L637" s="5" t="s">
        <v>143</v>
      </c>
      <c r="M637" s="5">
        <v>43960</v>
      </c>
      <c r="N637" s="5">
        <v>39556</v>
      </c>
      <c r="O637" s="5">
        <v>1664</v>
      </c>
      <c r="P637" s="5">
        <v>1700</v>
      </c>
      <c r="Q637" s="5">
        <v>1736</v>
      </c>
      <c r="R637" s="5">
        <v>1856</v>
      </c>
      <c r="S637" s="5">
        <v>0</v>
      </c>
      <c r="T637" s="5">
        <v>0</v>
      </c>
      <c r="U637" s="5">
        <v>1816</v>
      </c>
      <c r="V637" s="5">
        <v>1860</v>
      </c>
      <c r="W637" s="5">
        <v>1736</v>
      </c>
      <c r="X637" s="5">
        <v>1860</v>
      </c>
      <c r="Y637" s="5">
        <v>1856</v>
      </c>
      <c r="Z637" s="5">
        <v>0</v>
      </c>
      <c r="AA637" s="5">
        <v>0</v>
      </c>
      <c r="AB637" s="5">
        <v>1816</v>
      </c>
      <c r="AC637" s="5">
        <v>1860</v>
      </c>
      <c r="AD637" s="5">
        <v>1736</v>
      </c>
      <c r="AE637" s="5">
        <v>1856</v>
      </c>
      <c r="AF637" s="5">
        <v>1856</v>
      </c>
      <c r="AG637" s="5">
        <v>0</v>
      </c>
      <c r="AH637" s="5">
        <v>0</v>
      </c>
      <c r="AI637" s="5">
        <v>1816</v>
      </c>
      <c r="AJ637" s="6">
        <v>1864</v>
      </c>
      <c r="AK637" s="5">
        <v>1740</v>
      </c>
      <c r="AL637" s="5">
        <v>1864</v>
      </c>
      <c r="AM637" s="5">
        <v>1868</v>
      </c>
      <c r="AN637" s="5">
        <v>0</v>
      </c>
      <c r="AO637" s="5">
        <v>0</v>
      </c>
      <c r="AP637" s="5">
        <v>1708</v>
      </c>
      <c r="AQ637" s="5">
        <v>1744</v>
      </c>
      <c r="AR637" s="5">
        <v>1744</v>
      </c>
      <c r="AS637" s="5">
        <v>0</v>
      </c>
      <c r="AT637" s="5">
        <f t="shared" si="10"/>
        <v>1868</v>
      </c>
      <c r="AU637">
        <v>47</v>
      </c>
      <c r="AV637">
        <v>1.1559175E-2</v>
      </c>
      <c r="AW637">
        <v>0.54328122499999998</v>
      </c>
      <c r="AX637" s="11" t="s">
        <v>10045</v>
      </c>
      <c r="AY637" t="s">
        <v>143</v>
      </c>
    </row>
    <row r="638" spans="1:51" hidden="1" x14ac:dyDescent="0.25">
      <c r="A638" s="5" t="s">
        <v>37</v>
      </c>
      <c r="B638" s="5" t="s">
        <v>2372</v>
      </c>
      <c r="C638" s="5" t="s">
        <v>15</v>
      </c>
      <c r="D638" s="5" t="s">
        <v>2422</v>
      </c>
      <c r="E638" s="5" t="s">
        <v>9843</v>
      </c>
      <c r="F638" s="5" t="s">
        <v>2423</v>
      </c>
      <c r="G638" s="6" t="s">
        <v>2424</v>
      </c>
      <c r="H638" s="5" t="s">
        <v>2425</v>
      </c>
      <c r="I638" s="5" t="s">
        <v>33</v>
      </c>
      <c r="J638" s="5" t="s">
        <v>2376</v>
      </c>
      <c r="K638" s="5" t="s">
        <v>2426</v>
      </c>
      <c r="L638" s="5" t="s">
        <v>2427</v>
      </c>
      <c r="M638" s="5">
        <v>5861</v>
      </c>
      <c r="N638" s="5">
        <v>6449</v>
      </c>
      <c r="O638" s="5">
        <v>271</v>
      </c>
      <c r="P638" s="5">
        <v>277</v>
      </c>
      <c r="Q638" s="5">
        <v>283</v>
      </c>
      <c r="R638" s="5">
        <v>303</v>
      </c>
      <c r="S638" s="5">
        <v>0</v>
      </c>
      <c r="T638" s="5">
        <v>0</v>
      </c>
      <c r="U638" s="5">
        <v>296</v>
      </c>
      <c r="V638" s="5">
        <v>303</v>
      </c>
      <c r="W638" s="5">
        <v>283</v>
      </c>
      <c r="X638" s="5">
        <v>303</v>
      </c>
      <c r="Y638" s="5">
        <v>303</v>
      </c>
      <c r="Z638" s="5">
        <v>0</v>
      </c>
      <c r="AA638" s="5">
        <v>0</v>
      </c>
      <c r="AB638" s="5">
        <v>296</v>
      </c>
      <c r="AC638" s="5">
        <v>303</v>
      </c>
      <c r="AD638" s="5">
        <v>283</v>
      </c>
      <c r="AE638" s="5">
        <v>303</v>
      </c>
      <c r="AF638" s="5">
        <v>303</v>
      </c>
      <c r="AG638" s="5">
        <v>0</v>
      </c>
      <c r="AH638" s="5">
        <v>0</v>
      </c>
      <c r="AI638" s="5">
        <v>297</v>
      </c>
      <c r="AJ638" s="6">
        <v>304</v>
      </c>
      <c r="AK638" s="5">
        <v>284</v>
      </c>
      <c r="AL638" s="5">
        <v>304</v>
      </c>
      <c r="AM638" s="5">
        <v>304</v>
      </c>
      <c r="AN638" s="5">
        <v>0</v>
      </c>
      <c r="AO638" s="5">
        <v>0</v>
      </c>
      <c r="AP638" s="5">
        <v>277</v>
      </c>
      <c r="AQ638" s="5">
        <v>284</v>
      </c>
      <c r="AR638" s="5">
        <v>285</v>
      </c>
      <c r="AS638" s="5">
        <v>0</v>
      </c>
      <c r="AT638" s="5">
        <f t="shared" si="10"/>
        <v>304</v>
      </c>
      <c r="AU638">
        <v>26</v>
      </c>
      <c r="AV638">
        <v>6.5651625000000005E-2</v>
      </c>
      <c r="AW638">
        <v>1.7069422500000002</v>
      </c>
      <c r="AX638" s="11" t="s">
        <v>10046</v>
      </c>
      <c r="AY638" t="s">
        <v>2427</v>
      </c>
    </row>
    <row r="639" spans="1:51" hidden="1" x14ac:dyDescent="0.25">
      <c r="A639" s="5" t="s">
        <v>37</v>
      </c>
      <c r="B639" s="5" t="s">
        <v>2372</v>
      </c>
      <c r="C639" s="5" t="s">
        <v>15</v>
      </c>
      <c r="D639" s="5" t="s">
        <v>2422</v>
      </c>
      <c r="E639" s="5" t="s">
        <v>9843</v>
      </c>
      <c r="F639" s="5" t="s">
        <v>2428</v>
      </c>
      <c r="G639" s="6" t="s">
        <v>2429</v>
      </c>
      <c r="H639" s="5" t="s">
        <v>2430</v>
      </c>
      <c r="I639" s="5" t="s">
        <v>806</v>
      </c>
      <c r="J639" s="5" t="s">
        <v>2376</v>
      </c>
      <c r="K639" s="5" t="s">
        <v>2431</v>
      </c>
      <c r="L639" s="5" t="s">
        <v>2427</v>
      </c>
      <c r="M639" s="5">
        <v>480</v>
      </c>
      <c r="N639" s="5">
        <v>289</v>
      </c>
      <c r="O639" s="5">
        <v>12</v>
      </c>
      <c r="P639" s="5">
        <v>12</v>
      </c>
      <c r="Q639" s="5">
        <v>13</v>
      </c>
      <c r="R639" s="5">
        <v>13</v>
      </c>
      <c r="S639" s="5">
        <v>0</v>
      </c>
      <c r="T639" s="5">
        <v>0</v>
      </c>
      <c r="U639" s="5">
        <v>13</v>
      </c>
      <c r="V639" s="5">
        <v>14</v>
      </c>
      <c r="W639" s="5">
        <v>13</v>
      </c>
      <c r="X639" s="5">
        <v>14</v>
      </c>
      <c r="Y639" s="5">
        <v>13</v>
      </c>
      <c r="Z639" s="5">
        <v>0</v>
      </c>
      <c r="AA639" s="5">
        <v>0</v>
      </c>
      <c r="AB639" s="5">
        <v>13</v>
      </c>
      <c r="AC639" s="5">
        <v>14</v>
      </c>
      <c r="AD639" s="5">
        <v>13</v>
      </c>
      <c r="AE639" s="5">
        <v>13</v>
      </c>
      <c r="AF639" s="5">
        <v>13</v>
      </c>
      <c r="AG639" s="5">
        <v>0</v>
      </c>
      <c r="AH639" s="5">
        <v>0</v>
      </c>
      <c r="AI639" s="5">
        <v>12</v>
      </c>
      <c r="AJ639" s="6">
        <v>14</v>
      </c>
      <c r="AK639" s="5">
        <v>13</v>
      </c>
      <c r="AL639" s="5">
        <v>14</v>
      </c>
      <c r="AM639" s="5">
        <v>14</v>
      </c>
      <c r="AN639" s="5">
        <v>0</v>
      </c>
      <c r="AO639" s="5">
        <v>0</v>
      </c>
      <c r="AP639" s="5">
        <v>13</v>
      </c>
      <c r="AQ639" s="5">
        <v>13</v>
      </c>
      <c r="AR639" s="5">
        <v>13</v>
      </c>
      <c r="AS639" s="5">
        <v>0</v>
      </c>
      <c r="AT639" s="5">
        <f t="shared" si="10"/>
        <v>14</v>
      </c>
      <c r="AU639">
        <v>1</v>
      </c>
      <c r="AV639">
        <v>6.5651625000000005E-2</v>
      </c>
      <c r="AW639">
        <v>6.5651625000000005E-2</v>
      </c>
      <c r="AX639" s="11" t="s">
        <v>10056</v>
      </c>
      <c r="AY639" t="s">
        <v>2427</v>
      </c>
    </row>
    <row r="640" spans="1:51" hidden="1" x14ac:dyDescent="0.25">
      <c r="A640" s="5" t="s">
        <v>37</v>
      </c>
      <c r="B640" s="5" t="s">
        <v>2372</v>
      </c>
      <c r="C640" s="5" t="s">
        <v>15</v>
      </c>
      <c r="D640" s="5" t="s">
        <v>2422</v>
      </c>
      <c r="E640" s="5" t="s">
        <v>9843</v>
      </c>
      <c r="F640" s="5" t="s">
        <v>2432</v>
      </c>
      <c r="G640" s="6" t="s">
        <v>2433</v>
      </c>
      <c r="H640" s="5" t="s">
        <v>2434</v>
      </c>
      <c r="I640" s="5" t="s">
        <v>806</v>
      </c>
      <c r="J640" s="5" t="s">
        <v>2376</v>
      </c>
      <c r="K640" s="5" t="s">
        <v>2431</v>
      </c>
      <c r="L640" s="5" t="s">
        <v>2427</v>
      </c>
      <c r="M640" s="5">
        <v>4649</v>
      </c>
      <c r="N640" s="5">
        <v>3151</v>
      </c>
      <c r="O640" s="5">
        <v>133</v>
      </c>
      <c r="P640" s="5">
        <v>136</v>
      </c>
      <c r="Q640" s="5">
        <v>138</v>
      </c>
      <c r="R640" s="5">
        <v>148</v>
      </c>
      <c r="S640" s="5">
        <v>0</v>
      </c>
      <c r="T640" s="5">
        <v>0</v>
      </c>
      <c r="U640" s="5">
        <v>145</v>
      </c>
      <c r="V640" s="5">
        <v>148</v>
      </c>
      <c r="W640" s="5">
        <v>138</v>
      </c>
      <c r="X640" s="5">
        <v>148</v>
      </c>
      <c r="Y640" s="5">
        <v>148</v>
      </c>
      <c r="Z640" s="5">
        <v>0</v>
      </c>
      <c r="AA640" s="5">
        <v>0</v>
      </c>
      <c r="AB640" s="5">
        <v>145</v>
      </c>
      <c r="AC640" s="5">
        <v>148</v>
      </c>
      <c r="AD640" s="5">
        <v>138</v>
      </c>
      <c r="AE640" s="5">
        <v>148</v>
      </c>
      <c r="AF640" s="5">
        <v>148</v>
      </c>
      <c r="AG640" s="5">
        <v>0</v>
      </c>
      <c r="AH640" s="5">
        <v>0</v>
      </c>
      <c r="AI640" s="5">
        <v>145</v>
      </c>
      <c r="AJ640" s="6">
        <v>148</v>
      </c>
      <c r="AK640" s="5">
        <v>138</v>
      </c>
      <c r="AL640" s="5">
        <v>148</v>
      </c>
      <c r="AM640" s="5">
        <v>149</v>
      </c>
      <c r="AN640" s="5">
        <v>0</v>
      </c>
      <c r="AO640" s="5">
        <v>0</v>
      </c>
      <c r="AP640" s="5">
        <v>137</v>
      </c>
      <c r="AQ640" s="5">
        <v>139</v>
      </c>
      <c r="AR640" s="5">
        <v>138</v>
      </c>
      <c r="AS640" s="5">
        <v>0</v>
      </c>
      <c r="AT640" s="5">
        <f t="shared" si="10"/>
        <v>149</v>
      </c>
      <c r="AU640">
        <v>10</v>
      </c>
      <c r="AV640">
        <v>6.5651625000000005E-2</v>
      </c>
      <c r="AW640">
        <v>0.65651625000000002</v>
      </c>
      <c r="AX640" s="11" t="s">
        <v>10056</v>
      </c>
      <c r="AY640" t="s">
        <v>2427</v>
      </c>
    </row>
    <row r="641" spans="1:51" hidden="1" x14ac:dyDescent="0.25">
      <c r="A641" s="5" t="s">
        <v>37</v>
      </c>
      <c r="B641" s="5" t="s">
        <v>2372</v>
      </c>
      <c r="C641" s="5" t="s">
        <v>15</v>
      </c>
      <c r="D641" s="5" t="s">
        <v>2422</v>
      </c>
      <c r="E641" s="5" t="s">
        <v>9843</v>
      </c>
      <c r="F641" s="5" t="s">
        <v>2435</v>
      </c>
      <c r="G641" s="6" t="s">
        <v>2436</v>
      </c>
      <c r="H641" s="5" t="s">
        <v>2437</v>
      </c>
      <c r="I641" s="5" t="s">
        <v>806</v>
      </c>
      <c r="J641" s="5" t="s">
        <v>2376</v>
      </c>
      <c r="K641" s="5" t="s">
        <v>2431</v>
      </c>
      <c r="L641" s="5" t="s">
        <v>2427</v>
      </c>
      <c r="M641" s="5">
        <v>5861</v>
      </c>
      <c r="N641" s="5">
        <v>6449</v>
      </c>
      <c r="O641" s="5">
        <v>271</v>
      </c>
      <c r="P641" s="5">
        <v>277</v>
      </c>
      <c r="Q641" s="5">
        <v>283</v>
      </c>
      <c r="R641" s="5">
        <v>303</v>
      </c>
      <c r="S641" s="5">
        <v>0</v>
      </c>
      <c r="T641" s="5">
        <v>0</v>
      </c>
      <c r="U641" s="5">
        <v>296</v>
      </c>
      <c r="V641" s="5">
        <v>303</v>
      </c>
      <c r="W641" s="5">
        <v>283</v>
      </c>
      <c r="X641" s="5">
        <v>303</v>
      </c>
      <c r="Y641" s="5">
        <v>303</v>
      </c>
      <c r="Z641" s="5">
        <v>0</v>
      </c>
      <c r="AA641" s="5">
        <v>0</v>
      </c>
      <c r="AB641" s="5">
        <v>296</v>
      </c>
      <c r="AC641" s="5">
        <v>303</v>
      </c>
      <c r="AD641" s="5">
        <v>283</v>
      </c>
      <c r="AE641" s="5">
        <v>303</v>
      </c>
      <c r="AF641" s="5">
        <v>303</v>
      </c>
      <c r="AG641" s="5">
        <v>0</v>
      </c>
      <c r="AH641" s="5">
        <v>0</v>
      </c>
      <c r="AI641" s="5">
        <v>297</v>
      </c>
      <c r="AJ641" s="6">
        <v>304</v>
      </c>
      <c r="AK641" s="5">
        <v>284</v>
      </c>
      <c r="AL641" s="5">
        <v>304</v>
      </c>
      <c r="AM641" s="5">
        <v>304</v>
      </c>
      <c r="AN641" s="5">
        <v>0</v>
      </c>
      <c r="AO641" s="5">
        <v>0</v>
      </c>
      <c r="AP641" s="5">
        <v>277</v>
      </c>
      <c r="AQ641" s="5">
        <v>284</v>
      </c>
      <c r="AR641" s="5">
        <v>285</v>
      </c>
      <c r="AS641" s="5">
        <v>0</v>
      </c>
      <c r="AT641" s="5">
        <f t="shared" si="10"/>
        <v>304</v>
      </c>
      <c r="AU641">
        <v>21</v>
      </c>
      <c r="AV641">
        <v>6.5651625000000005E-2</v>
      </c>
      <c r="AW641">
        <v>1.3786841250000001</v>
      </c>
      <c r="AX641" s="11" t="s">
        <v>10046</v>
      </c>
      <c r="AY641" t="s">
        <v>2427</v>
      </c>
    </row>
    <row r="642" spans="1:51" hidden="1" x14ac:dyDescent="0.25">
      <c r="A642" s="5" t="s">
        <v>37</v>
      </c>
      <c r="B642" s="5" t="s">
        <v>2372</v>
      </c>
      <c r="C642" s="5" t="s">
        <v>15</v>
      </c>
      <c r="D642" s="5" t="s">
        <v>2422</v>
      </c>
      <c r="E642" s="5" t="s">
        <v>9843</v>
      </c>
      <c r="F642" s="5" t="s">
        <v>2438</v>
      </c>
      <c r="G642" s="6" t="s">
        <v>2439</v>
      </c>
      <c r="H642" s="5" t="s">
        <v>2440</v>
      </c>
      <c r="I642" s="5" t="s">
        <v>33</v>
      </c>
      <c r="J642" s="5" t="s">
        <v>2376</v>
      </c>
      <c r="K642" s="5" t="s">
        <v>2441</v>
      </c>
      <c r="L642" s="5" t="s">
        <v>2442</v>
      </c>
      <c r="M642" s="5">
        <v>960</v>
      </c>
      <c r="N642" s="5">
        <v>578</v>
      </c>
      <c r="O642" s="5">
        <v>24</v>
      </c>
      <c r="P642" s="5">
        <v>24</v>
      </c>
      <c r="Q642" s="5">
        <v>26</v>
      </c>
      <c r="R642" s="5">
        <v>26</v>
      </c>
      <c r="S642" s="5">
        <v>0</v>
      </c>
      <c r="T642" s="5">
        <v>0</v>
      </c>
      <c r="U642" s="5">
        <v>26</v>
      </c>
      <c r="V642" s="5">
        <v>28</v>
      </c>
      <c r="W642" s="5">
        <v>26</v>
      </c>
      <c r="X642" s="5">
        <v>28</v>
      </c>
      <c r="Y642" s="5">
        <v>26</v>
      </c>
      <c r="Z642" s="5">
        <v>0</v>
      </c>
      <c r="AA642" s="5">
        <v>0</v>
      </c>
      <c r="AB642" s="5">
        <v>26</v>
      </c>
      <c r="AC642" s="5">
        <v>28</v>
      </c>
      <c r="AD642" s="5">
        <v>26</v>
      </c>
      <c r="AE642" s="5">
        <v>26</v>
      </c>
      <c r="AF642" s="5">
        <v>26</v>
      </c>
      <c r="AG642" s="5">
        <v>0</v>
      </c>
      <c r="AH642" s="5">
        <v>0</v>
      </c>
      <c r="AI642" s="5">
        <v>24</v>
      </c>
      <c r="AJ642" s="6">
        <v>28</v>
      </c>
      <c r="AK642" s="5">
        <v>26</v>
      </c>
      <c r="AL642" s="5">
        <v>28</v>
      </c>
      <c r="AM642" s="5">
        <v>28</v>
      </c>
      <c r="AN642" s="5">
        <v>0</v>
      </c>
      <c r="AO642" s="5">
        <v>0</v>
      </c>
      <c r="AP642" s="5">
        <v>26</v>
      </c>
      <c r="AQ642" s="5">
        <v>26</v>
      </c>
      <c r="AR642" s="5">
        <v>26</v>
      </c>
      <c r="AS642" s="5">
        <v>0</v>
      </c>
      <c r="AT642" s="5">
        <f t="shared" si="10"/>
        <v>28</v>
      </c>
      <c r="AU642">
        <v>3</v>
      </c>
      <c r="AV642">
        <v>1.1559175E-2</v>
      </c>
      <c r="AW642">
        <v>3.4677525000000001E-2</v>
      </c>
      <c r="AX642" s="11" t="s">
        <v>10056</v>
      </c>
      <c r="AY642" t="s">
        <v>2442</v>
      </c>
    </row>
    <row r="643" spans="1:51" hidden="1" x14ac:dyDescent="0.25">
      <c r="A643" s="5" t="s">
        <v>37</v>
      </c>
      <c r="B643" s="5" t="s">
        <v>2372</v>
      </c>
      <c r="C643" s="5" t="s">
        <v>15</v>
      </c>
      <c r="D643" s="5" t="s">
        <v>2422</v>
      </c>
      <c r="E643" s="5" t="s">
        <v>9843</v>
      </c>
      <c r="F643" s="5" t="s">
        <v>2443</v>
      </c>
      <c r="G643" s="6" t="s">
        <v>2444</v>
      </c>
      <c r="H643" s="5" t="s">
        <v>2445</v>
      </c>
      <c r="I643" s="5" t="s">
        <v>33</v>
      </c>
      <c r="J643" s="5" t="s">
        <v>2376</v>
      </c>
      <c r="K643" s="5" t="s">
        <v>2446</v>
      </c>
      <c r="L643" s="5" t="s">
        <v>2442</v>
      </c>
      <c r="M643" s="5">
        <v>9298</v>
      </c>
      <c r="N643" s="5">
        <v>6302</v>
      </c>
      <c r="O643" s="5">
        <v>266</v>
      </c>
      <c r="P643" s="5">
        <v>272</v>
      </c>
      <c r="Q643" s="5">
        <v>276</v>
      </c>
      <c r="R643" s="5">
        <v>296</v>
      </c>
      <c r="S643" s="5">
        <v>0</v>
      </c>
      <c r="T643" s="5">
        <v>0</v>
      </c>
      <c r="U643" s="5">
        <v>290</v>
      </c>
      <c r="V643" s="5">
        <v>296</v>
      </c>
      <c r="W643" s="5">
        <v>276</v>
      </c>
      <c r="X643" s="5">
        <v>296</v>
      </c>
      <c r="Y643" s="5">
        <v>296</v>
      </c>
      <c r="Z643" s="5">
        <v>0</v>
      </c>
      <c r="AA643" s="5">
        <v>0</v>
      </c>
      <c r="AB643" s="5">
        <v>290</v>
      </c>
      <c r="AC643" s="5">
        <v>296</v>
      </c>
      <c r="AD643" s="5">
        <v>276</v>
      </c>
      <c r="AE643" s="5">
        <v>296</v>
      </c>
      <c r="AF643" s="5">
        <v>296</v>
      </c>
      <c r="AG643" s="5">
        <v>0</v>
      </c>
      <c r="AH643" s="5">
        <v>0</v>
      </c>
      <c r="AI643" s="5">
        <v>290</v>
      </c>
      <c r="AJ643" s="6">
        <v>296</v>
      </c>
      <c r="AK643" s="5">
        <v>276</v>
      </c>
      <c r="AL643" s="5">
        <v>296</v>
      </c>
      <c r="AM643" s="5">
        <v>298</v>
      </c>
      <c r="AN643" s="5">
        <v>0</v>
      </c>
      <c r="AO643" s="5">
        <v>0</v>
      </c>
      <c r="AP643" s="5">
        <v>274</v>
      </c>
      <c r="AQ643" s="5">
        <v>278</v>
      </c>
      <c r="AR643" s="5">
        <v>276</v>
      </c>
      <c r="AS643" s="5">
        <v>0</v>
      </c>
      <c r="AT643" s="5">
        <f t="shared" si="10"/>
        <v>298</v>
      </c>
      <c r="AU643">
        <v>25</v>
      </c>
      <c r="AV643">
        <v>1.1559175E-2</v>
      </c>
      <c r="AW643">
        <v>0.28897937499999998</v>
      </c>
      <c r="AX643" s="11" t="s">
        <v>10056</v>
      </c>
      <c r="AY643" t="s">
        <v>2442</v>
      </c>
    </row>
    <row r="644" spans="1:51" hidden="1" x14ac:dyDescent="0.25">
      <c r="A644" s="5" t="s">
        <v>37</v>
      </c>
      <c r="B644" s="5" t="s">
        <v>2372</v>
      </c>
      <c r="C644" s="5" t="s">
        <v>15</v>
      </c>
      <c r="D644" s="5" t="s">
        <v>2422</v>
      </c>
      <c r="E644" s="5" t="s">
        <v>9843</v>
      </c>
      <c r="F644" s="5" t="s">
        <v>2447</v>
      </c>
      <c r="G644" s="6" t="s">
        <v>2448</v>
      </c>
      <c r="H644" s="5" t="s">
        <v>2449</v>
      </c>
      <c r="I644" s="5" t="s">
        <v>33</v>
      </c>
      <c r="J644" s="5" t="s">
        <v>2376</v>
      </c>
      <c r="K644" s="5" t="s">
        <v>2450</v>
      </c>
      <c r="L644" s="5" t="s">
        <v>2442</v>
      </c>
      <c r="M644" s="5">
        <v>10258</v>
      </c>
      <c r="N644" s="5">
        <v>6880</v>
      </c>
      <c r="O644" s="5">
        <v>290</v>
      </c>
      <c r="P644" s="5">
        <v>296</v>
      </c>
      <c r="Q644" s="5">
        <v>302</v>
      </c>
      <c r="R644" s="5">
        <v>322</v>
      </c>
      <c r="S644" s="5">
        <v>0</v>
      </c>
      <c r="T644" s="5">
        <v>0</v>
      </c>
      <c r="U644" s="5">
        <v>316</v>
      </c>
      <c r="V644" s="5">
        <v>324</v>
      </c>
      <c r="W644" s="5">
        <v>302</v>
      </c>
      <c r="X644" s="5">
        <v>324</v>
      </c>
      <c r="Y644" s="5">
        <v>322</v>
      </c>
      <c r="Z644" s="5">
        <v>0</v>
      </c>
      <c r="AA644" s="5">
        <v>0</v>
      </c>
      <c r="AB644" s="5">
        <v>316</v>
      </c>
      <c r="AC644" s="5">
        <v>324</v>
      </c>
      <c r="AD644" s="5">
        <v>302</v>
      </c>
      <c r="AE644" s="5">
        <v>322</v>
      </c>
      <c r="AF644" s="5">
        <v>322</v>
      </c>
      <c r="AG644" s="5">
        <v>0</v>
      </c>
      <c r="AH644" s="5">
        <v>0</v>
      </c>
      <c r="AI644" s="5">
        <v>314</v>
      </c>
      <c r="AJ644" s="6">
        <v>324</v>
      </c>
      <c r="AK644" s="5">
        <v>302</v>
      </c>
      <c r="AL644" s="5">
        <v>324</v>
      </c>
      <c r="AM644" s="5">
        <v>326</v>
      </c>
      <c r="AN644" s="5">
        <v>0</v>
      </c>
      <c r="AO644" s="5">
        <v>0</v>
      </c>
      <c r="AP644" s="5">
        <v>300</v>
      </c>
      <c r="AQ644" s="5">
        <v>304</v>
      </c>
      <c r="AR644" s="5">
        <v>302</v>
      </c>
      <c r="AS644" s="5">
        <v>0</v>
      </c>
      <c r="AT644" s="5">
        <f t="shared" si="10"/>
        <v>326</v>
      </c>
      <c r="AU644">
        <v>27</v>
      </c>
      <c r="AV644">
        <v>1.1559175E-2</v>
      </c>
      <c r="AW644">
        <v>0.31209772499999999</v>
      </c>
      <c r="AX644" s="11" t="s">
        <v>10056</v>
      </c>
      <c r="AY644" t="s">
        <v>2442</v>
      </c>
    </row>
    <row r="645" spans="1:51" hidden="1" x14ac:dyDescent="0.25">
      <c r="A645" s="5" t="s">
        <v>37</v>
      </c>
      <c r="B645" s="5" t="s">
        <v>2372</v>
      </c>
      <c r="C645" s="5" t="s">
        <v>15</v>
      </c>
      <c r="D645" s="5" t="s">
        <v>2422</v>
      </c>
      <c r="E645" s="5" t="s">
        <v>9843</v>
      </c>
      <c r="F645" s="5" t="s">
        <v>2451</v>
      </c>
      <c r="G645" s="6" t="s">
        <v>2452</v>
      </c>
      <c r="H645" s="5" t="s">
        <v>2453</v>
      </c>
      <c r="I645" s="5" t="s">
        <v>33</v>
      </c>
      <c r="J645" s="5" t="s">
        <v>2376</v>
      </c>
      <c r="K645" s="5" t="s">
        <v>2454</v>
      </c>
      <c r="L645" s="5" t="s">
        <v>2455</v>
      </c>
      <c r="M645" s="5">
        <v>3188</v>
      </c>
      <c r="N645" s="5">
        <v>3361</v>
      </c>
      <c r="O645" s="5">
        <v>139</v>
      </c>
      <c r="P645" s="5">
        <v>142</v>
      </c>
      <c r="Q645" s="5">
        <v>145</v>
      </c>
      <c r="R645" s="5">
        <v>155</v>
      </c>
      <c r="S645" s="5">
        <v>0</v>
      </c>
      <c r="T645" s="5">
        <v>0</v>
      </c>
      <c r="U645" s="5">
        <v>151</v>
      </c>
      <c r="V645" s="5">
        <v>156</v>
      </c>
      <c r="W645" s="5">
        <v>144</v>
      </c>
      <c r="X645" s="5">
        <v>157</v>
      </c>
      <c r="Y645" s="5">
        <v>155</v>
      </c>
      <c r="Z645" s="5">
        <v>0</v>
      </c>
      <c r="AA645" s="5">
        <v>0</v>
      </c>
      <c r="AB645" s="5">
        <v>153</v>
      </c>
      <c r="AC645" s="5">
        <v>156</v>
      </c>
      <c r="AD645" s="5">
        <v>150</v>
      </c>
      <c r="AE645" s="5">
        <v>151</v>
      </c>
      <c r="AF645" s="5">
        <v>158</v>
      </c>
      <c r="AG645" s="5">
        <v>0</v>
      </c>
      <c r="AH645" s="5">
        <v>0</v>
      </c>
      <c r="AI645" s="5">
        <v>151</v>
      </c>
      <c r="AJ645" s="6">
        <v>155</v>
      </c>
      <c r="AK645" s="5">
        <v>146</v>
      </c>
      <c r="AL645" s="5">
        <v>165</v>
      </c>
      <c r="AM645" s="5">
        <v>168</v>
      </c>
      <c r="AN645" s="5">
        <v>0</v>
      </c>
      <c r="AO645" s="5">
        <v>0</v>
      </c>
      <c r="AP645" s="5">
        <v>154</v>
      </c>
      <c r="AQ645" s="5">
        <v>156</v>
      </c>
      <c r="AR645" s="5">
        <v>154</v>
      </c>
      <c r="AS645" s="5">
        <v>0</v>
      </c>
      <c r="AT645" s="5">
        <f t="shared" si="10"/>
        <v>168</v>
      </c>
      <c r="AU645">
        <v>13</v>
      </c>
      <c r="AV645">
        <v>4.3767750000000001E-2</v>
      </c>
      <c r="AW645">
        <v>0.56898075000000004</v>
      </c>
      <c r="AX645" s="11" t="s">
        <v>10046</v>
      </c>
      <c r="AY645" t="s">
        <v>2455</v>
      </c>
    </row>
    <row r="646" spans="1:51" hidden="1" x14ac:dyDescent="0.25">
      <c r="A646" s="5" t="s">
        <v>37</v>
      </c>
      <c r="B646" s="5" t="s">
        <v>2372</v>
      </c>
      <c r="C646" s="5" t="s">
        <v>15</v>
      </c>
      <c r="D646" s="5" t="s">
        <v>2422</v>
      </c>
      <c r="E646" s="5" t="s">
        <v>9843</v>
      </c>
      <c r="F646" s="5" t="s">
        <v>2456</v>
      </c>
      <c r="G646" s="6" t="s">
        <v>2457</v>
      </c>
      <c r="H646" s="5" t="s">
        <v>2458</v>
      </c>
      <c r="I646" s="5" t="s">
        <v>33</v>
      </c>
      <c r="J646" s="5" t="s">
        <v>2376</v>
      </c>
      <c r="K646" s="5" t="s">
        <v>2454</v>
      </c>
      <c r="L646" s="5" t="s">
        <v>2455</v>
      </c>
      <c r="M646" s="5">
        <v>4908</v>
      </c>
      <c r="N646" s="5">
        <v>5554</v>
      </c>
      <c r="O646" s="5">
        <v>233</v>
      </c>
      <c r="P646" s="5">
        <v>240</v>
      </c>
      <c r="Q646" s="5">
        <v>249</v>
      </c>
      <c r="R646" s="5">
        <v>267</v>
      </c>
      <c r="S646" s="5">
        <v>0</v>
      </c>
      <c r="T646" s="5">
        <v>0</v>
      </c>
      <c r="U646" s="5">
        <v>252</v>
      </c>
      <c r="V646" s="5">
        <v>273</v>
      </c>
      <c r="W646" s="5">
        <v>245</v>
      </c>
      <c r="X646" s="5">
        <v>261</v>
      </c>
      <c r="Y646" s="5">
        <v>262</v>
      </c>
      <c r="Z646" s="5">
        <v>0</v>
      </c>
      <c r="AA646" s="5">
        <v>0</v>
      </c>
      <c r="AB646" s="5">
        <v>256</v>
      </c>
      <c r="AC646" s="5">
        <v>263</v>
      </c>
      <c r="AD646" s="5">
        <v>247</v>
      </c>
      <c r="AE646" s="5">
        <v>266</v>
      </c>
      <c r="AF646" s="5">
        <v>258</v>
      </c>
      <c r="AG646" s="5">
        <v>0</v>
      </c>
      <c r="AH646" s="5">
        <v>0</v>
      </c>
      <c r="AI646" s="5">
        <v>256</v>
      </c>
      <c r="AJ646" s="6">
        <v>265</v>
      </c>
      <c r="AK646" s="5">
        <v>254</v>
      </c>
      <c r="AL646" s="5">
        <v>251</v>
      </c>
      <c r="AM646" s="5">
        <v>256</v>
      </c>
      <c r="AN646" s="5">
        <v>0</v>
      </c>
      <c r="AO646" s="5">
        <v>0</v>
      </c>
      <c r="AP646" s="5">
        <v>233</v>
      </c>
      <c r="AQ646" s="5">
        <v>234</v>
      </c>
      <c r="AR646" s="5">
        <v>233</v>
      </c>
      <c r="AS646" s="5">
        <v>0</v>
      </c>
      <c r="AT646" s="5">
        <f t="shared" si="10"/>
        <v>273</v>
      </c>
      <c r="AU646">
        <v>23</v>
      </c>
      <c r="AV646">
        <v>4.3767750000000001E-2</v>
      </c>
      <c r="AW646">
        <v>1.0066582500000001</v>
      </c>
      <c r="AX646" s="11" t="s">
        <v>10046</v>
      </c>
      <c r="AY646" t="s">
        <v>2455</v>
      </c>
    </row>
    <row r="647" spans="1:51" hidden="1" x14ac:dyDescent="0.25">
      <c r="A647" s="5" t="s">
        <v>37</v>
      </c>
      <c r="B647" s="5" t="s">
        <v>2372</v>
      </c>
      <c r="C647" s="5" t="s">
        <v>15</v>
      </c>
      <c r="D647" s="5" t="s">
        <v>2422</v>
      </c>
      <c r="E647" s="5" t="s">
        <v>9843</v>
      </c>
      <c r="F647" s="5" t="s">
        <v>2459</v>
      </c>
      <c r="G647" s="6" t="s">
        <v>2460</v>
      </c>
      <c r="H647" s="5" t="s">
        <v>2461</v>
      </c>
      <c r="I647" s="5" t="s">
        <v>33</v>
      </c>
      <c r="J647" s="5" t="s">
        <v>2376</v>
      </c>
      <c r="K647" s="5" t="s">
        <v>2454</v>
      </c>
      <c r="L647" s="5" t="s">
        <v>2455</v>
      </c>
      <c r="M647" s="5">
        <v>2894</v>
      </c>
      <c r="N647" s="5">
        <v>974</v>
      </c>
      <c r="O647" s="5">
        <v>44</v>
      </c>
      <c r="P647" s="5">
        <v>43</v>
      </c>
      <c r="Q647" s="5">
        <v>40</v>
      </c>
      <c r="R647" s="5">
        <v>42</v>
      </c>
      <c r="S647" s="5">
        <v>0</v>
      </c>
      <c r="T647" s="5">
        <v>0</v>
      </c>
      <c r="U647" s="5">
        <v>51</v>
      </c>
      <c r="V647" s="5">
        <v>36</v>
      </c>
      <c r="W647" s="5">
        <v>45</v>
      </c>
      <c r="X647" s="5">
        <v>47</v>
      </c>
      <c r="Y647" s="5">
        <v>47</v>
      </c>
      <c r="Z647" s="5">
        <v>0</v>
      </c>
      <c r="AA647" s="5">
        <v>0</v>
      </c>
      <c r="AB647" s="5">
        <v>45</v>
      </c>
      <c r="AC647" s="5">
        <v>46</v>
      </c>
      <c r="AD647" s="5">
        <v>37</v>
      </c>
      <c r="AE647" s="5">
        <v>47</v>
      </c>
      <c r="AF647" s="5">
        <v>48</v>
      </c>
      <c r="AG647" s="5">
        <v>0</v>
      </c>
      <c r="AH647" s="5">
        <v>0</v>
      </c>
      <c r="AI647" s="5">
        <v>47</v>
      </c>
      <c r="AJ647" s="6">
        <v>46</v>
      </c>
      <c r="AK647" s="5">
        <v>35</v>
      </c>
      <c r="AL647" s="5">
        <v>50</v>
      </c>
      <c r="AM647" s="5">
        <v>43</v>
      </c>
      <c r="AN647" s="5">
        <v>0</v>
      </c>
      <c r="AO647" s="5">
        <v>0</v>
      </c>
      <c r="AP647" s="5">
        <v>40</v>
      </c>
      <c r="AQ647" s="5">
        <v>46</v>
      </c>
      <c r="AR647" s="5">
        <v>49</v>
      </c>
      <c r="AS647" s="5">
        <v>0</v>
      </c>
      <c r="AT647" s="5">
        <f t="shared" si="10"/>
        <v>51</v>
      </c>
      <c r="AU647">
        <v>4</v>
      </c>
      <c r="AV647">
        <v>4.3767750000000001E-2</v>
      </c>
      <c r="AW647">
        <v>0.175071</v>
      </c>
      <c r="AX647" s="11" t="s">
        <v>10056</v>
      </c>
      <c r="AY647" t="s">
        <v>2455</v>
      </c>
    </row>
    <row r="648" spans="1:51" hidden="1" x14ac:dyDescent="0.25">
      <c r="A648" s="5" t="s">
        <v>37</v>
      </c>
      <c r="B648" s="5" t="s">
        <v>2372</v>
      </c>
      <c r="C648" s="5" t="s">
        <v>15</v>
      </c>
      <c r="D648" s="5" t="s">
        <v>2422</v>
      </c>
      <c r="E648" s="5" t="s">
        <v>9843</v>
      </c>
      <c r="F648" s="5" t="s">
        <v>2462</v>
      </c>
      <c r="G648" s="6" t="s">
        <v>2463</v>
      </c>
      <c r="H648" s="5" t="s">
        <v>2464</v>
      </c>
      <c r="I648" s="5" t="s">
        <v>33</v>
      </c>
      <c r="J648" s="5" t="s">
        <v>2376</v>
      </c>
      <c r="K648" s="5" t="s">
        <v>2465</v>
      </c>
      <c r="L648" s="5" t="s">
        <v>2455</v>
      </c>
      <c r="M648" s="5">
        <v>3188</v>
      </c>
      <c r="N648" s="5">
        <v>3361</v>
      </c>
      <c r="O648" s="5">
        <v>139</v>
      </c>
      <c r="P648" s="5">
        <v>142</v>
      </c>
      <c r="Q648" s="5">
        <v>145</v>
      </c>
      <c r="R648" s="5">
        <v>155</v>
      </c>
      <c r="S648" s="5">
        <v>0</v>
      </c>
      <c r="T648" s="5">
        <v>0</v>
      </c>
      <c r="U648" s="5">
        <v>151</v>
      </c>
      <c r="V648" s="5">
        <v>156</v>
      </c>
      <c r="W648" s="5">
        <v>144</v>
      </c>
      <c r="X648" s="5">
        <v>157</v>
      </c>
      <c r="Y648" s="5">
        <v>155</v>
      </c>
      <c r="Z648" s="5">
        <v>0</v>
      </c>
      <c r="AA648" s="5">
        <v>0</v>
      </c>
      <c r="AB648" s="5">
        <v>153</v>
      </c>
      <c r="AC648" s="5">
        <v>156</v>
      </c>
      <c r="AD648" s="5">
        <v>150</v>
      </c>
      <c r="AE648" s="5">
        <v>151</v>
      </c>
      <c r="AF648" s="5">
        <v>158</v>
      </c>
      <c r="AG648" s="5">
        <v>0</v>
      </c>
      <c r="AH648" s="5">
        <v>0</v>
      </c>
      <c r="AI648" s="5">
        <v>151</v>
      </c>
      <c r="AJ648" s="6">
        <v>155</v>
      </c>
      <c r="AK648" s="5">
        <v>146</v>
      </c>
      <c r="AL648" s="5">
        <v>165</v>
      </c>
      <c r="AM648" s="5">
        <v>168</v>
      </c>
      <c r="AN648" s="5">
        <v>0</v>
      </c>
      <c r="AO648" s="5">
        <v>0</v>
      </c>
      <c r="AP648" s="5">
        <v>154</v>
      </c>
      <c r="AQ648" s="5">
        <v>156</v>
      </c>
      <c r="AR648" s="5">
        <v>154</v>
      </c>
      <c r="AS648" s="5">
        <v>0</v>
      </c>
      <c r="AT648" s="5">
        <f t="shared" si="10"/>
        <v>168</v>
      </c>
      <c r="AU648">
        <v>13</v>
      </c>
      <c r="AV648">
        <v>4.3767750000000001E-2</v>
      </c>
      <c r="AW648">
        <v>0.56898075000000004</v>
      </c>
      <c r="AX648" s="11" t="s">
        <v>10046</v>
      </c>
      <c r="AY648" t="s">
        <v>2455</v>
      </c>
    </row>
    <row r="649" spans="1:51" hidden="1" x14ac:dyDescent="0.25">
      <c r="A649" s="5" t="s">
        <v>37</v>
      </c>
      <c r="B649" s="5" t="s">
        <v>2372</v>
      </c>
      <c r="C649" s="5" t="s">
        <v>15</v>
      </c>
      <c r="D649" s="5" t="s">
        <v>2422</v>
      </c>
      <c r="E649" s="5" t="s">
        <v>9843</v>
      </c>
      <c r="F649" s="5" t="s">
        <v>2466</v>
      </c>
      <c r="G649" s="6" t="s">
        <v>2467</v>
      </c>
      <c r="H649" s="5" t="s">
        <v>2468</v>
      </c>
      <c r="I649" s="5" t="s">
        <v>33</v>
      </c>
      <c r="J649" s="5" t="s">
        <v>2376</v>
      </c>
      <c r="K649" s="5" t="s">
        <v>2465</v>
      </c>
      <c r="L649" s="5" t="s">
        <v>2455</v>
      </c>
      <c r="M649" s="5">
        <v>7802</v>
      </c>
      <c r="N649" s="5">
        <v>6528</v>
      </c>
      <c r="O649" s="5">
        <v>277</v>
      </c>
      <c r="P649" s="5">
        <v>283</v>
      </c>
      <c r="Q649" s="5">
        <v>289</v>
      </c>
      <c r="R649" s="5">
        <v>309</v>
      </c>
      <c r="S649" s="5">
        <v>0</v>
      </c>
      <c r="T649" s="5">
        <v>0</v>
      </c>
      <c r="U649" s="5">
        <v>303</v>
      </c>
      <c r="V649" s="5">
        <v>309</v>
      </c>
      <c r="W649" s="5">
        <v>290</v>
      </c>
      <c r="X649" s="5">
        <v>308</v>
      </c>
      <c r="Y649" s="5">
        <v>309</v>
      </c>
      <c r="Z649" s="5">
        <v>0</v>
      </c>
      <c r="AA649" s="5">
        <v>0</v>
      </c>
      <c r="AB649" s="5">
        <v>301</v>
      </c>
      <c r="AC649" s="5">
        <v>309</v>
      </c>
      <c r="AD649" s="5">
        <v>284</v>
      </c>
      <c r="AE649" s="5">
        <v>313</v>
      </c>
      <c r="AF649" s="5">
        <v>306</v>
      </c>
      <c r="AG649" s="5">
        <v>0</v>
      </c>
      <c r="AH649" s="5">
        <v>0</v>
      </c>
      <c r="AI649" s="5">
        <v>303</v>
      </c>
      <c r="AJ649" s="6">
        <v>311</v>
      </c>
      <c r="AK649" s="5">
        <v>289</v>
      </c>
      <c r="AL649" s="5">
        <v>301</v>
      </c>
      <c r="AM649" s="5">
        <v>299</v>
      </c>
      <c r="AN649" s="5">
        <v>0</v>
      </c>
      <c r="AO649" s="5">
        <v>0</v>
      </c>
      <c r="AP649" s="5">
        <v>273</v>
      </c>
      <c r="AQ649" s="5">
        <v>280</v>
      </c>
      <c r="AR649" s="5">
        <v>282</v>
      </c>
      <c r="AS649" s="5">
        <v>0</v>
      </c>
      <c r="AT649" s="5">
        <f t="shared" si="10"/>
        <v>313</v>
      </c>
      <c r="AU649">
        <v>26</v>
      </c>
      <c r="AV649">
        <v>4.3767750000000001E-2</v>
      </c>
      <c r="AW649">
        <v>1.1379615000000001</v>
      </c>
      <c r="AX649" s="11" t="s">
        <v>10046</v>
      </c>
      <c r="AY649" t="s">
        <v>2455</v>
      </c>
    </row>
    <row r="650" spans="1:51" hidden="1" x14ac:dyDescent="0.25">
      <c r="A650" s="5" t="s">
        <v>37</v>
      </c>
      <c r="B650" s="5" t="s">
        <v>2372</v>
      </c>
      <c r="C650" s="5" t="s">
        <v>15</v>
      </c>
      <c r="D650" s="5" t="s">
        <v>2422</v>
      </c>
      <c r="E650" s="5" t="s">
        <v>9843</v>
      </c>
      <c r="F650" s="5" t="s">
        <v>2469</v>
      </c>
      <c r="G650" s="6" t="s">
        <v>2470</v>
      </c>
      <c r="H650" s="5" t="s">
        <v>2471</v>
      </c>
      <c r="I650" s="5" t="s">
        <v>33</v>
      </c>
      <c r="J650" s="5" t="s">
        <v>2376</v>
      </c>
      <c r="K650" s="5" t="s">
        <v>2472</v>
      </c>
      <c r="L650" s="5" t="s">
        <v>2473</v>
      </c>
      <c r="M650" s="5">
        <v>8096</v>
      </c>
      <c r="N650" s="5">
        <v>8915</v>
      </c>
      <c r="O650" s="5">
        <v>372</v>
      </c>
      <c r="P650" s="5">
        <v>382</v>
      </c>
      <c r="Q650" s="5">
        <v>394</v>
      </c>
      <c r="R650" s="5">
        <v>422</v>
      </c>
      <c r="S650" s="5">
        <v>0</v>
      </c>
      <c r="T650" s="5">
        <v>0</v>
      </c>
      <c r="U650" s="5">
        <v>403</v>
      </c>
      <c r="V650" s="5">
        <v>429</v>
      </c>
      <c r="W650" s="5">
        <v>389</v>
      </c>
      <c r="X650" s="5">
        <v>418</v>
      </c>
      <c r="Y650" s="5">
        <v>417</v>
      </c>
      <c r="Z650" s="5">
        <v>0</v>
      </c>
      <c r="AA650" s="5">
        <v>0</v>
      </c>
      <c r="AB650" s="5">
        <v>409</v>
      </c>
      <c r="AC650" s="5">
        <v>419</v>
      </c>
      <c r="AD650" s="5">
        <v>397</v>
      </c>
      <c r="AE650" s="5">
        <v>417</v>
      </c>
      <c r="AF650" s="5">
        <v>416</v>
      </c>
      <c r="AG650" s="5">
        <v>0</v>
      </c>
      <c r="AH650" s="5">
        <v>0</v>
      </c>
      <c r="AI650" s="5">
        <v>407</v>
      </c>
      <c r="AJ650" s="6">
        <v>420</v>
      </c>
      <c r="AK650" s="5">
        <v>400</v>
      </c>
      <c r="AL650" s="5">
        <v>416</v>
      </c>
      <c r="AM650" s="5">
        <v>424</v>
      </c>
      <c r="AN650" s="5">
        <v>0</v>
      </c>
      <c r="AO650" s="5">
        <v>0</v>
      </c>
      <c r="AP650" s="5">
        <v>387</v>
      </c>
      <c r="AQ650" s="5">
        <v>390</v>
      </c>
      <c r="AR650" s="5">
        <v>387</v>
      </c>
      <c r="AS650" s="5">
        <v>0</v>
      </c>
      <c r="AT650" s="5">
        <f t="shared" si="10"/>
        <v>429</v>
      </c>
      <c r="AU650">
        <v>35</v>
      </c>
      <c r="AV650">
        <v>4.3767750000000001E-2</v>
      </c>
      <c r="AW650">
        <v>1.53187125</v>
      </c>
      <c r="AX650" s="11" t="s">
        <v>10046</v>
      </c>
      <c r="AY650" t="s">
        <v>2473</v>
      </c>
    </row>
    <row r="651" spans="1:51" hidden="1" x14ac:dyDescent="0.25">
      <c r="A651" s="5" t="s">
        <v>37</v>
      </c>
      <c r="B651" s="5" t="s">
        <v>2372</v>
      </c>
      <c r="C651" s="5" t="s">
        <v>15</v>
      </c>
      <c r="D651" s="5" t="s">
        <v>2422</v>
      </c>
      <c r="E651" s="5" t="s">
        <v>9843</v>
      </c>
      <c r="F651" s="5" t="s">
        <v>2474</v>
      </c>
      <c r="G651" s="6" t="s">
        <v>2475</v>
      </c>
      <c r="H651" s="5" t="s">
        <v>2476</v>
      </c>
      <c r="I651" s="5" t="s">
        <v>33</v>
      </c>
      <c r="J651" s="5" t="s">
        <v>2376</v>
      </c>
      <c r="K651" s="5" t="s">
        <v>2472</v>
      </c>
      <c r="L651" s="5" t="s">
        <v>2473</v>
      </c>
      <c r="M651" s="5">
        <v>2894</v>
      </c>
      <c r="N651" s="5">
        <v>974</v>
      </c>
      <c r="O651" s="5">
        <v>44</v>
      </c>
      <c r="P651" s="5">
        <v>43</v>
      </c>
      <c r="Q651" s="5">
        <v>40</v>
      </c>
      <c r="R651" s="5">
        <v>42</v>
      </c>
      <c r="S651" s="5">
        <v>0</v>
      </c>
      <c r="T651" s="5">
        <v>0</v>
      </c>
      <c r="U651" s="5">
        <v>51</v>
      </c>
      <c r="V651" s="5">
        <v>36</v>
      </c>
      <c r="W651" s="5">
        <v>45</v>
      </c>
      <c r="X651" s="5">
        <v>47</v>
      </c>
      <c r="Y651" s="5">
        <v>47</v>
      </c>
      <c r="Z651" s="5">
        <v>0</v>
      </c>
      <c r="AA651" s="5">
        <v>0</v>
      </c>
      <c r="AB651" s="5">
        <v>45</v>
      </c>
      <c r="AC651" s="5">
        <v>46</v>
      </c>
      <c r="AD651" s="5">
        <v>37</v>
      </c>
      <c r="AE651" s="5">
        <v>47</v>
      </c>
      <c r="AF651" s="5">
        <v>48</v>
      </c>
      <c r="AG651" s="5">
        <v>0</v>
      </c>
      <c r="AH651" s="5">
        <v>0</v>
      </c>
      <c r="AI651" s="5">
        <v>47</v>
      </c>
      <c r="AJ651" s="6">
        <v>46</v>
      </c>
      <c r="AK651" s="5">
        <v>35</v>
      </c>
      <c r="AL651" s="5">
        <v>50</v>
      </c>
      <c r="AM651" s="5">
        <v>43</v>
      </c>
      <c r="AN651" s="5">
        <v>0</v>
      </c>
      <c r="AO651" s="5">
        <v>0</v>
      </c>
      <c r="AP651" s="5">
        <v>40</v>
      </c>
      <c r="AQ651" s="5">
        <v>46</v>
      </c>
      <c r="AR651" s="5">
        <v>49</v>
      </c>
      <c r="AS651" s="5">
        <v>0</v>
      </c>
      <c r="AT651" s="5">
        <f t="shared" si="10"/>
        <v>51</v>
      </c>
      <c r="AU651">
        <v>4</v>
      </c>
      <c r="AV651">
        <v>4.3767750000000001E-2</v>
      </c>
      <c r="AW651">
        <v>0.175071</v>
      </c>
      <c r="AX651" s="11" t="s">
        <v>10056</v>
      </c>
      <c r="AY651" t="s">
        <v>2473</v>
      </c>
    </row>
    <row r="652" spans="1:51" hidden="1" x14ac:dyDescent="0.25">
      <c r="A652" s="5" t="s">
        <v>37</v>
      </c>
      <c r="B652" s="5" t="s">
        <v>2372</v>
      </c>
      <c r="C652" s="5" t="s">
        <v>15</v>
      </c>
      <c r="D652" s="5" t="s">
        <v>2422</v>
      </c>
      <c r="E652" s="5" t="s">
        <v>9843</v>
      </c>
      <c r="F652" s="5" t="s">
        <v>2477</v>
      </c>
      <c r="G652" s="6" t="s">
        <v>2478</v>
      </c>
      <c r="H652" s="5" t="s">
        <v>2479</v>
      </c>
      <c r="I652" s="5" t="s">
        <v>33</v>
      </c>
      <c r="J652" s="5" t="s">
        <v>2376</v>
      </c>
      <c r="K652" s="5" t="s">
        <v>2480</v>
      </c>
      <c r="L652" s="5" t="s">
        <v>2473</v>
      </c>
      <c r="M652" s="5">
        <v>8096</v>
      </c>
      <c r="N652" s="5">
        <v>8915</v>
      </c>
      <c r="O652" s="5">
        <v>372</v>
      </c>
      <c r="P652" s="5">
        <v>382</v>
      </c>
      <c r="Q652" s="5">
        <v>394</v>
      </c>
      <c r="R652" s="5">
        <v>422</v>
      </c>
      <c r="S652" s="5">
        <v>0</v>
      </c>
      <c r="T652" s="5">
        <v>0</v>
      </c>
      <c r="U652" s="5">
        <v>403</v>
      </c>
      <c r="V652" s="5">
        <v>429</v>
      </c>
      <c r="W652" s="5">
        <v>389</v>
      </c>
      <c r="X652" s="5">
        <v>418</v>
      </c>
      <c r="Y652" s="5">
        <v>417</v>
      </c>
      <c r="Z652" s="5">
        <v>0</v>
      </c>
      <c r="AA652" s="5">
        <v>0</v>
      </c>
      <c r="AB652" s="5">
        <v>409</v>
      </c>
      <c r="AC652" s="5">
        <v>419</v>
      </c>
      <c r="AD652" s="5">
        <v>397</v>
      </c>
      <c r="AE652" s="5">
        <v>417</v>
      </c>
      <c r="AF652" s="5">
        <v>416</v>
      </c>
      <c r="AG652" s="5">
        <v>0</v>
      </c>
      <c r="AH652" s="5">
        <v>0</v>
      </c>
      <c r="AI652" s="5">
        <v>407</v>
      </c>
      <c r="AJ652" s="6">
        <v>420</v>
      </c>
      <c r="AK652" s="5">
        <v>400</v>
      </c>
      <c r="AL652" s="5">
        <v>416</v>
      </c>
      <c r="AM652" s="5">
        <v>424</v>
      </c>
      <c r="AN652" s="5">
        <v>0</v>
      </c>
      <c r="AO652" s="5">
        <v>0</v>
      </c>
      <c r="AP652" s="5">
        <v>387</v>
      </c>
      <c r="AQ652" s="5">
        <v>390</v>
      </c>
      <c r="AR652" s="5">
        <v>387</v>
      </c>
      <c r="AS652" s="5">
        <v>0</v>
      </c>
      <c r="AT652" s="5">
        <f t="shared" si="10"/>
        <v>429</v>
      </c>
      <c r="AU652">
        <v>35</v>
      </c>
      <c r="AV652">
        <v>4.3767750000000001E-2</v>
      </c>
      <c r="AW652">
        <v>1.53187125</v>
      </c>
      <c r="AX652" s="11" t="s">
        <v>10046</v>
      </c>
      <c r="AY652" t="s">
        <v>2473</v>
      </c>
    </row>
    <row r="653" spans="1:51" hidden="1" x14ac:dyDescent="0.25">
      <c r="A653" s="5" t="s">
        <v>37</v>
      </c>
      <c r="B653" s="5" t="s">
        <v>2372</v>
      </c>
      <c r="C653" s="5" t="s">
        <v>15</v>
      </c>
      <c r="D653" s="5" t="s">
        <v>2422</v>
      </c>
      <c r="E653" s="5" t="s">
        <v>9843</v>
      </c>
      <c r="F653" s="5" t="s">
        <v>2481</v>
      </c>
      <c r="G653" s="6" t="s">
        <v>2482</v>
      </c>
      <c r="H653" s="5" t="s">
        <v>2483</v>
      </c>
      <c r="I653" s="5" t="s">
        <v>33</v>
      </c>
      <c r="J653" s="5" t="s">
        <v>2376</v>
      </c>
      <c r="K653" s="5" t="s">
        <v>2480</v>
      </c>
      <c r="L653" s="5" t="s">
        <v>2473</v>
      </c>
      <c r="M653" s="5">
        <v>2894</v>
      </c>
      <c r="N653" s="5">
        <v>974</v>
      </c>
      <c r="O653" s="5">
        <v>44</v>
      </c>
      <c r="P653" s="5">
        <v>43</v>
      </c>
      <c r="Q653" s="5">
        <v>40</v>
      </c>
      <c r="R653" s="5">
        <v>42</v>
      </c>
      <c r="S653" s="5">
        <v>0</v>
      </c>
      <c r="T653" s="5">
        <v>0</v>
      </c>
      <c r="U653" s="5">
        <v>51</v>
      </c>
      <c r="V653" s="5">
        <v>36</v>
      </c>
      <c r="W653" s="5">
        <v>45</v>
      </c>
      <c r="X653" s="5">
        <v>47</v>
      </c>
      <c r="Y653" s="5">
        <v>47</v>
      </c>
      <c r="Z653" s="5">
        <v>0</v>
      </c>
      <c r="AA653" s="5">
        <v>0</v>
      </c>
      <c r="AB653" s="5">
        <v>45</v>
      </c>
      <c r="AC653" s="5">
        <v>46</v>
      </c>
      <c r="AD653" s="5">
        <v>37</v>
      </c>
      <c r="AE653" s="5">
        <v>47</v>
      </c>
      <c r="AF653" s="5">
        <v>48</v>
      </c>
      <c r="AG653" s="5">
        <v>0</v>
      </c>
      <c r="AH653" s="5">
        <v>0</v>
      </c>
      <c r="AI653" s="5">
        <v>47</v>
      </c>
      <c r="AJ653" s="6">
        <v>46</v>
      </c>
      <c r="AK653" s="5">
        <v>35</v>
      </c>
      <c r="AL653" s="5">
        <v>50</v>
      </c>
      <c r="AM653" s="5">
        <v>43</v>
      </c>
      <c r="AN653" s="5">
        <v>0</v>
      </c>
      <c r="AO653" s="5">
        <v>0</v>
      </c>
      <c r="AP653" s="5">
        <v>40</v>
      </c>
      <c r="AQ653" s="5">
        <v>46</v>
      </c>
      <c r="AR653" s="5">
        <v>49</v>
      </c>
      <c r="AS653" s="5">
        <v>0</v>
      </c>
      <c r="AT653" s="5">
        <f t="shared" si="10"/>
        <v>51</v>
      </c>
      <c r="AU653">
        <v>4</v>
      </c>
      <c r="AV653">
        <v>4.3767750000000001E-2</v>
      </c>
      <c r="AW653">
        <v>0.175071</v>
      </c>
      <c r="AX653" s="11" t="s">
        <v>10056</v>
      </c>
      <c r="AY653" t="s">
        <v>2473</v>
      </c>
    </row>
    <row r="654" spans="1:51" hidden="1" x14ac:dyDescent="0.25">
      <c r="A654" s="5" t="s">
        <v>37</v>
      </c>
      <c r="B654" s="5" t="s">
        <v>2372</v>
      </c>
      <c r="C654" s="5" t="s">
        <v>15</v>
      </c>
      <c r="D654" s="5" t="s">
        <v>2422</v>
      </c>
      <c r="E654" s="5" t="s">
        <v>9843</v>
      </c>
      <c r="F654" s="5" t="s">
        <v>2484</v>
      </c>
      <c r="G654" s="6" t="s">
        <v>2485</v>
      </c>
      <c r="H654" s="5" t="s">
        <v>2486</v>
      </c>
      <c r="I654" s="5" t="s">
        <v>929</v>
      </c>
      <c r="J654" s="5" t="s">
        <v>2376</v>
      </c>
      <c r="K654" s="5" t="s">
        <v>2487</v>
      </c>
      <c r="L654" s="5" t="s">
        <v>2488</v>
      </c>
      <c r="M654" s="5">
        <v>4649</v>
      </c>
      <c r="N654" s="5">
        <v>3151</v>
      </c>
      <c r="O654" s="5">
        <v>133</v>
      </c>
      <c r="P654" s="5">
        <v>136</v>
      </c>
      <c r="Q654" s="5">
        <v>138</v>
      </c>
      <c r="R654" s="5">
        <v>148</v>
      </c>
      <c r="S654" s="5">
        <v>0</v>
      </c>
      <c r="T654" s="5">
        <v>0</v>
      </c>
      <c r="U654" s="5">
        <v>145</v>
      </c>
      <c r="V654" s="5">
        <v>148</v>
      </c>
      <c r="W654" s="5">
        <v>138</v>
      </c>
      <c r="X654" s="5">
        <v>148</v>
      </c>
      <c r="Y654" s="5">
        <v>148</v>
      </c>
      <c r="Z654" s="5">
        <v>0</v>
      </c>
      <c r="AA654" s="5">
        <v>0</v>
      </c>
      <c r="AB654" s="5">
        <v>145</v>
      </c>
      <c r="AC654" s="5">
        <v>148</v>
      </c>
      <c r="AD654" s="5">
        <v>138</v>
      </c>
      <c r="AE654" s="5">
        <v>148</v>
      </c>
      <c r="AF654" s="5">
        <v>148</v>
      </c>
      <c r="AG654" s="5">
        <v>0</v>
      </c>
      <c r="AH654" s="5">
        <v>0</v>
      </c>
      <c r="AI654" s="5">
        <v>145</v>
      </c>
      <c r="AJ654" s="6">
        <v>148</v>
      </c>
      <c r="AK654" s="5">
        <v>138</v>
      </c>
      <c r="AL654" s="5">
        <v>148</v>
      </c>
      <c r="AM654" s="5">
        <v>149</v>
      </c>
      <c r="AN654" s="5">
        <v>0</v>
      </c>
      <c r="AO654" s="5">
        <v>0</v>
      </c>
      <c r="AP654" s="5">
        <v>137</v>
      </c>
      <c r="AQ654" s="5">
        <v>139</v>
      </c>
      <c r="AR654" s="5">
        <v>138</v>
      </c>
      <c r="AS654" s="5">
        <v>0</v>
      </c>
      <c r="AT654" s="5">
        <f t="shared" si="10"/>
        <v>149</v>
      </c>
      <c r="AU654">
        <v>1</v>
      </c>
      <c r="AV654">
        <v>1.1559175E-2</v>
      </c>
      <c r="AW654">
        <v>1.1559175E-2</v>
      </c>
      <c r="AX654" s="11" t="s">
        <v>10046</v>
      </c>
      <c r="AY654" t="s">
        <v>2488</v>
      </c>
    </row>
    <row r="655" spans="1:51" hidden="1" x14ac:dyDescent="0.25">
      <c r="A655" s="5" t="s">
        <v>37</v>
      </c>
      <c r="B655" s="5" t="s">
        <v>2372</v>
      </c>
      <c r="C655" s="5" t="s">
        <v>15</v>
      </c>
      <c r="D655" s="5" t="s">
        <v>2422</v>
      </c>
      <c r="E655" s="5" t="s">
        <v>9843</v>
      </c>
      <c r="F655" s="5" t="s">
        <v>2489</v>
      </c>
      <c r="G655" s="6" t="s">
        <v>2490</v>
      </c>
      <c r="H655" s="5" t="s">
        <v>2491</v>
      </c>
      <c r="I655" s="5" t="s">
        <v>929</v>
      </c>
      <c r="J655" s="5" t="s">
        <v>2376</v>
      </c>
      <c r="K655" s="5" t="s">
        <v>2487</v>
      </c>
      <c r="L655" s="5" t="s">
        <v>2488</v>
      </c>
      <c r="M655" s="5">
        <v>480</v>
      </c>
      <c r="N655" s="5">
        <v>289</v>
      </c>
      <c r="O655" s="5">
        <v>12</v>
      </c>
      <c r="P655" s="5">
        <v>12</v>
      </c>
      <c r="Q655" s="5">
        <v>13</v>
      </c>
      <c r="R655" s="5">
        <v>13</v>
      </c>
      <c r="S655" s="5">
        <v>0</v>
      </c>
      <c r="T655" s="5">
        <v>0</v>
      </c>
      <c r="U655" s="5">
        <v>13</v>
      </c>
      <c r="V655" s="5">
        <v>14</v>
      </c>
      <c r="W655" s="5">
        <v>13</v>
      </c>
      <c r="X655" s="5">
        <v>14</v>
      </c>
      <c r="Y655" s="5">
        <v>13</v>
      </c>
      <c r="Z655" s="5">
        <v>0</v>
      </c>
      <c r="AA655" s="5">
        <v>0</v>
      </c>
      <c r="AB655" s="5">
        <v>13</v>
      </c>
      <c r="AC655" s="5">
        <v>14</v>
      </c>
      <c r="AD655" s="5">
        <v>13</v>
      </c>
      <c r="AE655" s="5">
        <v>13</v>
      </c>
      <c r="AF655" s="5">
        <v>13</v>
      </c>
      <c r="AG655" s="5">
        <v>0</v>
      </c>
      <c r="AH655" s="5">
        <v>0</v>
      </c>
      <c r="AI655" s="5">
        <v>12</v>
      </c>
      <c r="AJ655" s="6">
        <v>14</v>
      </c>
      <c r="AK655" s="5">
        <v>13</v>
      </c>
      <c r="AL655" s="5">
        <v>14</v>
      </c>
      <c r="AM655" s="5">
        <v>14</v>
      </c>
      <c r="AN655" s="5">
        <v>0</v>
      </c>
      <c r="AO655" s="5">
        <v>0</v>
      </c>
      <c r="AP655" s="5">
        <v>13</v>
      </c>
      <c r="AQ655" s="5">
        <v>13</v>
      </c>
      <c r="AR655" s="5">
        <v>13</v>
      </c>
      <c r="AS655" s="5">
        <v>0</v>
      </c>
      <c r="AT655" s="5">
        <f t="shared" si="10"/>
        <v>14</v>
      </c>
      <c r="AU655">
        <v>1</v>
      </c>
      <c r="AV655">
        <v>1.1559175E-2</v>
      </c>
      <c r="AW655">
        <v>1.1559175E-2</v>
      </c>
      <c r="AX655" s="11" t="s">
        <v>10046</v>
      </c>
      <c r="AY655" t="s">
        <v>2488</v>
      </c>
    </row>
    <row r="656" spans="1:51" hidden="1" x14ac:dyDescent="0.25">
      <c r="A656" s="5" t="s">
        <v>37</v>
      </c>
      <c r="B656" s="5" t="s">
        <v>2372</v>
      </c>
      <c r="C656" s="5" t="s">
        <v>15</v>
      </c>
      <c r="D656" s="5" t="s">
        <v>2422</v>
      </c>
      <c r="E656" s="5" t="s">
        <v>9843</v>
      </c>
      <c r="F656" s="5" t="s">
        <v>2492</v>
      </c>
      <c r="G656" s="6" t="s">
        <v>2493</v>
      </c>
      <c r="H656" s="5" t="s">
        <v>2494</v>
      </c>
      <c r="I656" s="5" t="s">
        <v>2495</v>
      </c>
      <c r="J656" s="5" t="s">
        <v>2376</v>
      </c>
      <c r="K656" s="5" t="s">
        <v>2487</v>
      </c>
      <c r="L656" s="5" t="s">
        <v>2488</v>
      </c>
      <c r="M656" s="5">
        <v>5861</v>
      </c>
      <c r="N656" s="5">
        <v>6449</v>
      </c>
      <c r="O656" s="5">
        <v>271</v>
      </c>
      <c r="P656" s="5">
        <v>277</v>
      </c>
      <c r="Q656" s="5">
        <v>283</v>
      </c>
      <c r="R656" s="5">
        <v>303</v>
      </c>
      <c r="S656" s="5">
        <v>0</v>
      </c>
      <c r="T656" s="5">
        <v>0</v>
      </c>
      <c r="U656" s="5">
        <v>296</v>
      </c>
      <c r="V656" s="5">
        <v>303</v>
      </c>
      <c r="W656" s="5">
        <v>283</v>
      </c>
      <c r="X656" s="5">
        <v>303</v>
      </c>
      <c r="Y656" s="5">
        <v>303</v>
      </c>
      <c r="Z656" s="5">
        <v>0</v>
      </c>
      <c r="AA656" s="5">
        <v>0</v>
      </c>
      <c r="AB656" s="5">
        <v>296</v>
      </c>
      <c r="AC656" s="5">
        <v>303</v>
      </c>
      <c r="AD656" s="5">
        <v>283</v>
      </c>
      <c r="AE656" s="5">
        <v>303</v>
      </c>
      <c r="AF656" s="5">
        <v>303</v>
      </c>
      <c r="AG656" s="5">
        <v>0</v>
      </c>
      <c r="AH656" s="5">
        <v>0</v>
      </c>
      <c r="AI656" s="5">
        <v>297</v>
      </c>
      <c r="AJ656" s="6">
        <v>304</v>
      </c>
      <c r="AK656" s="5">
        <v>284</v>
      </c>
      <c r="AL656" s="5">
        <v>304</v>
      </c>
      <c r="AM656" s="5">
        <v>304</v>
      </c>
      <c r="AN656" s="5">
        <v>0</v>
      </c>
      <c r="AO656" s="5">
        <v>0</v>
      </c>
      <c r="AP656" s="5">
        <v>277</v>
      </c>
      <c r="AQ656" s="5">
        <v>284</v>
      </c>
      <c r="AR656" s="5">
        <v>285</v>
      </c>
      <c r="AS656" s="5">
        <v>0</v>
      </c>
      <c r="AT656" s="5">
        <f t="shared" si="10"/>
        <v>304</v>
      </c>
      <c r="AU656">
        <v>2</v>
      </c>
      <c r="AV656">
        <v>1.1559175E-2</v>
      </c>
      <c r="AW656">
        <v>2.3118349999999999E-2</v>
      </c>
      <c r="AX656" s="11" t="s">
        <v>10046</v>
      </c>
      <c r="AY656" t="s">
        <v>2488</v>
      </c>
    </row>
    <row r="657" spans="1:51" hidden="1" x14ac:dyDescent="0.25">
      <c r="A657" s="5" t="s">
        <v>37</v>
      </c>
      <c r="B657" s="5" t="s">
        <v>2372</v>
      </c>
      <c r="C657" s="5" t="s">
        <v>15</v>
      </c>
      <c r="D657" s="5" t="s">
        <v>2422</v>
      </c>
      <c r="E657" s="5" t="s">
        <v>9843</v>
      </c>
      <c r="F657" s="5" t="s">
        <v>2496</v>
      </c>
      <c r="G657" s="6" t="s">
        <v>2497</v>
      </c>
      <c r="H657" s="5" t="s">
        <v>2498</v>
      </c>
      <c r="I657" s="5" t="s">
        <v>929</v>
      </c>
      <c r="J657" s="5" t="s">
        <v>2376</v>
      </c>
      <c r="K657" s="5" t="s">
        <v>2499</v>
      </c>
      <c r="L657" s="5" t="s">
        <v>2488</v>
      </c>
      <c r="M657" s="5">
        <v>4649</v>
      </c>
      <c r="N657" s="5">
        <v>3151</v>
      </c>
      <c r="O657" s="5">
        <v>133</v>
      </c>
      <c r="P657" s="5">
        <v>136</v>
      </c>
      <c r="Q657" s="5">
        <v>138</v>
      </c>
      <c r="R657" s="5">
        <v>148</v>
      </c>
      <c r="S657" s="5">
        <v>0</v>
      </c>
      <c r="T657" s="5">
        <v>0</v>
      </c>
      <c r="U657" s="5">
        <v>145</v>
      </c>
      <c r="V657" s="5">
        <v>148</v>
      </c>
      <c r="W657" s="5">
        <v>138</v>
      </c>
      <c r="X657" s="5">
        <v>148</v>
      </c>
      <c r="Y657" s="5">
        <v>148</v>
      </c>
      <c r="Z657" s="5">
        <v>0</v>
      </c>
      <c r="AA657" s="5">
        <v>0</v>
      </c>
      <c r="AB657" s="5">
        <v>145</v>
      </c>
      <c r="AC657" s="5">
        <v>148</v>
      </c>
      <c r="AD657" s="5">
        <v>138</v>
      </c>
      <c r="AE657" s="5">
        <v>148</v>
      </c>
      <c r="AF657" s="5">
        <v>148</v>
      </c>
      <c r="AG657" s="5">
        <v>0</v>
      </c>
      <c r="AH657" s="5">
        <v>0</v>
      </c>
      <c r="AI657" s="5">
        <v>145</v>
      </c>
      <c r="AJ657" s="6">
        <v>148</v>
      </c>
      <c r="AK657" s="5">
        <v>138</v>
      </c>
      <c r="AL657" s="5">
        <v>148</v>
      </c>
      <c r="AM657" s="5">
        <v>149</v>
      </c>
      <c r="AN657" s="5">
        <v>0</v>
      </c>
      <c r="AO657" s="5">
        <v>0</v>
      </c>
      <c r="AP657" s="5">
        <v>137</v>
      </c>
      <c r="AQ657" s="5">
        <v>139</v>
      </c>
      <c r="AR657" s="5">
        <v>138</v>
      </c>
      <c r="AS657" s="5">
        <v>0</v>
      </c>
      <c r="AT657" s="5">
        <f t="shared" si="10"/>
        <v>149</v>
      </c>
      <c r="AU657">
        <v>1</v>
      </c>
      <c r="AV657">
        <v>1.1559175E-2</v>
      </c>
      <c r="AW657">
        <v>1.1559175E-2</v>
      </c>
      <c r="AX657" s="11" t="s">
        <v>10046</v>
      </c>
      <c r="AY657" t="s">
        <v>2488</v>
      </c>
    </row>
    <row r="658" spans="1:51" hidden="1" x14ac:dyDescent="0.25">
      <c r="A658" s="5" t="s">
        <v>37</v>
      </c>
      <c r="B658" s="5" t="s">
        <v>2372</v>
      </c>
      <c r="C658" s="5" t="s">
        <v>15</v>
      </c>
      <c r="D658" s="5" t="s">
        <v>2422</v>
      </c>
      <c r="E658" s="5" t="s">
        <v>9843</v>
      </c>
      <c r="F658" s="5" t="s">
        <v>2500</v>
      </c>
      <c r="G658" s="6" t="s">
        <v>2501</v>
      </c>
      <c r="H658" s="5" t="s">
        <v>2502</v>
      </c>
      <c r="I658" s="5" t="s">
        <v>929</v>
      </c>
      <c r="J658" s="5" t="s">
        <v>2376</v>
      </c>
      <c r="K658" s="5" t="s">
        <v>2499</v>
      </c>
      <c r="L658" s="5" t="s">
        <v>2488</v>
      </c>
      <c r="M658" s="5">
        <v>480</v>
      </c>
      <c r="N658" s="5">
        <v>289</v>
      </c>
      <c r="O658" s="5">
        <v>12</v>
      </c>
      <c r="P658" s="5">
        <v>12</v>
      </c>
      <c r="Q658" s="5">
        <v>13</v>
      </c>
      <c r="R658" s="5">
        <v>13</v>
      </c>
      <c r="S658" s="5">
        <v>0</v>
      </c>
      <c r="T658" s="5">
        <v>0</v>
      </c>
      <c r="U658" s="5">
        <v>13</v>
      </c>
      <c r="V658" s="5">
        <v>14</v>
      </c>
      <c r="W658" s="5">
        <v>13</v>
      </c>
      <c r="X658" s="5">
        <v>14</v>
      </c>
      <c r="Y658" s="5">
        <v>13</v>
      </c>
      <c r="Z658" s="5">
        <v>0</v>
      </c>
      <c r="AA658" s="5">
        <v>0</v>
      </c>
      <c r="AB658" s="5">
        <v>13</v>
      </c>
      <c r="AC658" s="5">
        <v>14</v>
      </c>
      <c r="AD658" s="5">
        <v>13</v>
      </c>
      <c r="AE658" s="5">
        <v>13</v>
      </c>
      <c r="AF658" s="5">
        <v>13</v>
      </c>
      <c r="AG658" s="5">
        <v>0</v>
      </c>
      <c r="AH658" s="5">
        <v>0</v>
      </c>
      <c r="AI658" s="5">
        <v>12</v>
      </c>
      <c r="AJ658" s="6">
        <v>14</v>
      </c>
      <c r="AK658" s="5">
        <v>13</v>
      </c>
      <c r="AL658" s="5">
        <v>14</v>
      </c>
      <c r="AM658" s="5">
        <v>14</v>
      </c>
      <c r="AN658" s="5">
        <v>0</v>
      </c>
      <c r="AO658" s="5">
        <v>0</v>
      </c>
      <c r="AP658" s="5">
        <v>13</v>
      </c>
      <c r="AQ658" s="5">
        <v>13</v>
      </c>
      <c r="AR658" s="5">
        <v>13</v>
      </c>
      <c r="AS658" s="5">
        <v>0</v>
      </c>
      <c r="AT658" s="5">
        <f t="shared" si="10"/>
        <v>14</v>
      </c>
      <c r="AU658">
        <v>1</v>
      </c>
      <c r="AV658">
        <v>1.1559175E-2</v>
      </c>
      <c r="AW658">
        <v>1.1559175E-2</v>
      </c>
      <c r="AX658" s="11" t="s">
        <v>10046</v>
      </c>
      <c r="AY658" t="s">
        <v>2488</v>
      </c>
    </row>
    <row r="659" spans="1:51" hidden="1" x14ac:dyDescent="0.25">
      <c r="A659" s="5" t="s">
        <v>37</v>
      </c>
      <c r="B659" s="5" t="s">
        <v>2372</v>
      </c>
      <c r="C659" s="5" t="s">
        <v>15</v>
      </c>
      <c r="D659" s="5" t="s">
        <v>2422</v>
      </c>
      <c r="E659" s="5" t="s">
        <v>9843</v>
      </c>
      <c r="F659" s="5" t="s">
        <v>2503</v>
      </c>
      <c r="G659" s="6" t="s">
        <v>2504</v>
      </c>
      <c r="H659" s="5" t="s">
        <v>2505</v>
      </c>
      <c r="I659" s="5" t="s">
        <v>2495</v>
      </c>
      <c r="J659" s="5" t="s">
        <v>2376</v>
      </c>
      <c r="K659" s="5" t="s">
        <v>2499</v>
      </c>
      <c r="L659" s="5" t="s">
        <v>2488</v>
      </c>
      <c r="M659" s="5">
        <v>5861</v>
      </c>
      <c r="N659" s="5">
        <v>6449</v>
      </c>
      <c r="O659" s="5">
        <v>271</v>
      </c>
      <c r="P659" s="5">
        <v>277</v>
      </c>
      <c r="Q659" s="5">
        <v>283</v>
      </c>
      <c r="R659" s="5">
        <v>303</v>
      </c>
      <c r="S659" s="5">
        <v>0</v>
      </c>
      <c r="T659" s="5">
        <v>0</v>
      </c>
      <c r="U659" s="5">
        <v>296</v>
      </c>
      <c r="V659" s="5">
        <v>303</v>
      </c>
      <c r="W659" s="5">
        <v>283</v>
      </c>
      <c r="X659" s="5">
        <v>303</v>
      </c>
      <c r="Y659" s="5">
        <v>303</v>
      </c>
      <c r="Z659" s="5">
        <v>0</v>
      </c>
      <c r="AA659" s="5">
        <v>0</v>
      </c>
      <c r="AB659" s="5">
        <v>296</v>
      </c>
      <c r="AC659" s="5">
        <v>303</v>
      </c>
      <c r="AD659" s="5">
        <v>283</v>
      </c>
      <c r="AE659" s="5">
        <v>303</v>
      </c>
      <c r="AF659" s="5">
        <v>303</v>
      </c>
      <c r="AG659" s="5">
        <v>0</v>
      </c>
      <c r="AH659" s="5">
        <v>0</v>
      </c>
      <c r="AI659" s="5">
        <v>297</v>
      </c>
      <c r="AJ659" s="6">
        <v>304</v>
      </c>
      <c r="AK659" s="5">
        <v>284</v>
      </c>
      <c r="AL659" s="5">
        <v>304</v>
      </c>
      <c r="AM659" s="5">
        <v>304</v>
      </c>
      <c r="AN659" s="5">
        <v>0</v>
      </c>
      <c r="AO659" s="5">
        <v>0</v>
      </c>
      <c r="AP659" s="5">
        <v>277</v>
      </c>
      <c r="AQ659" s="5">
        <v>284</v>
      </c>
      <c r="AR659" s="5">
        <v>285</v>
      </c>
      <c r="AS659" s="5">
        <v>0</v>
      </c>
      <c r="AT659" s="5">
        <f t="shared" si="10"/>
        <v>304</v>
      </c>
      <c r="AU659">
        <v>2</v>
      </c>
      <c r="AV659">
        <v>1.1559175E-2</v>
      </c>
      <c r="AW659">
        <v>2.3118349999999999E-2</v>
      </c>
      <c r="AX659" s="11" t="s">
        <v>10046</v>
      </c>
      <c r="AY659" t="s">
        <v>2488</v>
      </c>
    </row>
    <row r="660" spans="1:51" hidden="1" x14ac:dyDescent="0.25">
      <c r="A660" s="5" t="s">
        <v>37</v>
      </c>
      <c r="B660" s="5" t="s">
        <v>2372</v>
      </c>
      <c r="C660" s="5" t="s">
        <v>15</v>
      </c>
      <c r="D660" s="5" t="s">
        <v>2422</v>
      </c>
      <c r="E660" s="5" t="s">
        <v>9843</v>
      </c>
      <c r="F660" s="5" t="s">
        <v>2506</v>
      </c>
      <c r="G660" s="6" t="s">
        <v>2507</v>
      </c>
      <c r="H660" s="5" t="s">
        <v>2508</v>
      </c>
      <c r="I660" s="5" t="s">
        <v>929</v>
      </c>
      <c r="J660" s="5" t="s">
        <v>2376</v>
      </c>
      <c r="K660" s="5" t="s">
        <v>2509</v>
      </c>
      <c r="L660" s="5" t="s">
        <v>2455</v>
      </c>
      <c r="M660" s="5">
        <v>9298</v>
      </c>
      <c r="N660" s="5">
        <v>6302</v>
      </c>
      <c r="O660" s="5">
        <v>266</v>
      </c>
      <c r="P660" s="5">
        <v>272</v>
      </c>
      <c r="Q660" s="5">
        <v>276</v>
      </c>
      <c r="R660" s="5">
        <v>296</v>
      </c>
      <c r="S660" s="5">
        <v>0</v>
      </c>
      <c r="T660" s="5">
        <v>0</v>
      </c>
      <c r="U660" s="5">
        <v>290</v>
      </c>
      <c r="V660" s="5">
        <v>296</v>
      </c>
      <c r="W660" s="5">
        <v>276</v>
      </c>
      <c r="X660" s="5">
        <v>296</v>
      </c>
      <c r="Y660" s="5">
        <v>296</v>
      </c>
      <c r="Z660" s="5">
        <v>0</v>
      </c>
      <c r="AA660" s="5">
        <v>0</v>
      </c>
      <c r="AB660" s="5">
        <v>290</v>
      </c>
      <c r="AC660" s="5">
        <v>296</v>
      </c>
      <c r="AD660" s="5">
        <v>276</v>
      </c>
      <c r="AE660" s="5">
        <v>296</v>
      </c>
      <c r="AF660" s="5">
        <v>296</v>
      </c>
      <c r="AG660" s="5">
        <v>0</v>
      </c>
      <c r="AH660" s="5">
        <v>0</v>
      </c>
      <c r="AI660" s="5">
        <v>290</v>
      </c>
      <c r="AJ660" s="6">
        <v>296</v>
      </c>
      <c r="AK660" s="5">
        <v>276</v>
      </c>
      <c r="AL660" s="5">
        <v>296</v>
      </c>
      <c r="AM660" s="5">
        <v>298</v>
      </c>
      <c r="AN660" s="5">
        <v>0</v>
      </c>
      <c r="AO660" s="5">
        <v>0</v>
      </c>
      <c r="AP660" s="5">
        <v>274</v>
      </c>
      <c r="AQ660" s="5">
        <v>278</v>
      </c>
      <c r="AR660" s="5">
        <v>276</v>
      </c>
      <c r="AS660" s="5">
        <v>0</v>
      </c>
      <c r="AT660" s="5">
        <f t="shared" si="10"/>
        <v>298</v>
      </c>
      <c r="AU660">
        <v>2</v>
      </c>
      <c r="AV660" t="s">
        <v>10040</v>
      </c>
      <c r="AW660">
        <v>0.04</v>
      </c>
      <c r="AX660" s="11" t="s">
        <v>10056</v>
      </c>
      <c r="AY660" t="s">
        <v>2455</v>
      </c>
    </row>
    <row r="661" spans="1:51" hidden="1" x14ac:dyDescent="0.25">
      <c r="A661" s="5" t="s">
        <v>37</v>
      </c>
      <c r="B661" s="5" t="s">
        <v>2372</v>
      </c>
      <c r="C661" s="5" t="s">
        <v>15</v>
      </c>
      <c r="D661" s="5" t="s">
        <v>2422</v>
      </c>
      <c r="E661" s="5" t="s">
        <v>9843</v>
      </c>
      <c r="F661" s="5" t="s">
        <v>2510</v>
      </c>
      <c r="G661" s="6" t="s">
        <v>2511</v>
      </c>
      <c r="H661" s="5" t="s">
        <v>2512</v>
      </c>
      <c r="I661" s="5" t="s">
        <v>929</v>
      </c>
      <c r="J661" s="5" t="s">
        <v>2376</v>
      </c>
      <c r="K661" s="5" t="s">
        <v>2509</v>
      </c>
      <c r="L661" s="5" t="s">
        <v>2455</v>
      </c>
      <c r="M661" s="5">
        <v>960</v>
      </c>
      <c r="N661" s="5">
        <v>578</v>
      </c>
      <c r="O661" s="5">
        <v>24</v>
      </c>
      <c r="P661" s="5">
        <v>24</v>
      </c>
      <c r="Q661" s="5">
        <v>26</v>
      </c>
      <c r="R661" s="5">
        <v>26</v>
      </c>
      <c r="S661" s="5">
        <v>0</v>
      </c>
      <c r="T661" s="5">
        <v>0</v>
      </c>
      <c r="U661" s="5">
        <v>26</v>
      </c>
      <c r="V661" s="5">
        <v>28</v>
      </c>
      <c r="W661" s="5">
        <v>26</v>
      </c>
      <c r="X661" s="5">
        <v>28</v>
      </c>
      <c r="Y661" s="5">
        <v>26</v>
      </c>
      <c r="Z661" s="5">
        <v>0</v>
      </c>
      <c r="AA661" s="5">
        <v>0</v>
      </c>
      <c r="AB661" s="5">
        <v>26</v>
      </c>
      <c r="AC661" s="5">
        <v>28</v>
      </c>
      <c r="AD661" s="5">
        <v>26</v>
      </c>
      <c r="AE661" s="5">
        <v>26</v>
      </c>
      <c r="AF661" s="5">
        <v>26</v>
      </c>
      <c r="AG661" s="5">
        <v>0</v>
      </c>
      <c r="AH661" s="5">
        <v>0</v>
      </c>
      <c r="AI661" s="5">
        <v>24</v>
      </c>
      <c r="AJ661" s="6">
        <v>28</v>
      </c>
      <c r="AK661" s="5">
        <v>26</v>
      </c>
      <c r="AL661" s="5">
        <v>28</v>
      </c>
      <c r="AM661" s="5">
        <v>28</v>
      </c>
      <c r="AN661" s="5">
        <v>0</v>
      </c>
      <c r="AO661" s="5">
        <v>0</v>
      </c>
      <c r="AP661" s="5">
        <v>26</v>
      </c>
      <c r="AQ661" s="5">
        <v>26</v>
      </c>
      <c r="AR661" s="5">
        <v>26</v>
      </c>
      <c r="AS661" s="5">
        <v>0</v>
      </c>
      <c r="AT661" s="5">
        <f t="shared" si="10"/>
        <v>28</v>
      </c>
      <c r="AU661">
        <v>1</v>
      </c>
      <c r="AV661" t="s">
        <v>10040</v>
      </c>
      <c r="AW661">
        <v>0.02</v>
      </c>
      <c r="AX661" s="11" t="s">
        <v>10056</v>
      </c>
      <c r="AY661" t="s">
        <v>2455</v>
      </c>
    </row>
    <row r="662" spans="1:51" hidden="1" x14ac:dyDescent="0.25">
      <c r="A662" s="5" t="s">
        <v>37</v>
      </c>
      <c r="B662" s="5" t="s">
        <v>2372</v>
      </c>
      <c r="C662" s="5" t="s">
        <v>15</v>
      </c>
      <c r="D662" s="5" t="s">
        <v>2422</v>
      </c>
      <c r="E662" s="5" t="s">
        <v>9843</v>
      </c>
      <c r="F662" s="5" t="s">
        <v>2513</v>
      </c>
      <c r="G662" s="6" t="s">
        <v>2514</v>
      </c>
      <c r="H662" s="5" t="s">
        <v>2515</v>
      </c>
      <c r="I662" s="5" t="s">
        <v>929</v>
      </c>
      <c r="J662" s="5" t="s">
        <v>2376</v>
      </c>
      <c r="K662" s="5" t="s">
        <v>2509</v>
      </c>
      <c r="L662" s="5" t="s">
        <v>2455</v>
      </c>
      <c r="M662" s="5">
        <v>11722</v>
      </c>
      <c r="N662" s="5">
        <v>12898</v>
      </c>
      <c r="O662" s="5">
        <v>542</v>
      </c>
      <c r="P662" s="5">
        <v>554</v>
      </c>
      <c r="Q662" s="5">
        <v>566</v>
      </c>
      <c r="R662" s="5">
        <v>606</v>
      </c>
      <c r="S662" s="5">
        <v>0</v>
      </c>
      <c r="T662" s="5">
        <v>0</v>
      </c>
      <c r="U662" s="5">
        <v>592</v>
      </c>
      <c r="V662" s="5">
        <v>606</v>
      </c>
      <c r="W662" s="5">
        <v>566</v>
      </c>
      <c r="X662" s="5">
        <v>606</v>
      </c>
      <c r="Y662" s="5">
        <v>606</v>
      </c>
      <c r="Z662" s="5">
        <v>0</v>
      </c>
      <c r="AA662" s="5">
        <v>0</v>
      </c>
      <c r="AB662" s="5">
        <v>592</v>
      </c>
      <c r="AC662" s="5">
        <v>606</v>
      </c>
      <c r="AD662" s="5">
        <v>566</v>
      </c>
      <c r="AE662" s="5">
        <v>606</v>
      </c>
      <c r="AF662" s="5">
        <v>606</v>
      </c>
      <c r="AG662" s="5">
        <v>0</v>
      </c>
      <c r="AH662" s="5">
        <v>0</v>
      </c>
      <c r="AI662" s="5">
        <v>594</v>
      </c>
      <c r="AJ662" s="6">
        <v>608</v>
      </c>
      <c r="AK662" s="5">
        <v>568</v>
      </c>
      <c r="AL662" s="5">
        <v>608</v>
      </c>
      <c r="AM662" s="5">
        <v>608</v>
      </c>
      <c r="AN662" s="5">
        <v>0</v>
      </c>
      <c r="AO662" s="5">
        <v>0</v>
      </c>
      <c r="AP662" s="5">
        <v>554</v>
      </c>
      <c r="AQ662" s="5">
        <v>568</v>
      </c>
      <c r="AR662" s="5">
        <v>570</v>
      </c>
      <c r="AS662" s="5">
        <v>0</v>
      </c>
      <c r="AT662" s="5">
        <f t="shared" si="10"/>
        <v>608</v>
      </c>
      <c r="AU662">
        <v>4</v>
      </c>
      <c r="AV662">
        <v>4.3767750000000001E-2</v>
      </c>
      <c r="AW662">
        <v>0.175071</v>
      </c>
      <c r="AX662" s="11" t="s">
        <v>10046</v>
      </c>
      <c r="AY662" t="s">
        <v>2455</v>
      </c>
    </row>
    <row r="663" spans="1:51" hidden="1" x14ac:dyDescent="0.25">
      <c r="A663" s="5" t="s">
        <v>37</v>
      </c>
      <c r="B663" s="5" t="s">
        <v>2372</v>
      </c>
      <c r="C663" s="5" t="s">
        <v>15</v>
      </c>
      <c r="D663" s="5" t="s">
        <v>2422</v>
      </c>
      <c r="E663" s="5" t="s">
        <v>9843</v>
      </c>
      <c r="F663" s="5" t="s">
        <v>2516</v>
      </c>
      <c r="G663" s="6" t="s">
        <v>2517</v>
      </c>
      <c r="H663" s="5" t="s">
        <v>2518</v>
      </c>
      <c r="I663" s="5" t="s">
        <v>929</v>
      </c>
      <c r="J663" s="5" t="s">
        <v>2376</v>
      </c>
      <c r="K663" s="5" t="s">
        <v>2519</v>
      </c>
      <c r="L663" s="5" t="s">
        <v>2473</v>
      </c>
      <c r="M663" s="5">
        <v>9298</v>
      </c>
      <c r="N663" s="5">
        <v>6302</v>
      </c>
      <c r="O663" s="5">
        <v>266</v>
      </c>
      <c r="P663" s="5">
        <v>272</v>
      </c>
      <c r="Q663" s="5">
        <v>276</v>
      </c>
      <c r="R663" s="5">
        <v>296</v>
      </c>
      <c r="S663" s="5">
        <v>0</v>
      </c>
      <c r="T663" s="5">
        <v>0</v>
      </c>
      <c r="U663" s="5">
        <v>290</v>
      </c>
      <c r="V663" s="5">
        <v>296</v>
      </c>
      <c r="W663" s="5">
        <v>276</v>
      </c>
      <c r="X663" s="5">
        <v>296</v>
      </c>
      <c r="Y663" s="5">
        <v>296</v>
      </c>
      <c r="Z663" s="5">
        <v>0</v>
      </c>
      <c r="AA663" s="5">
        <v>0</v>
      </c>
      <c r="AB663" s="5">
        <v>290</v>
      </c>
      <c r="AC663" s="5">
        <v>296</v>
      </c>
      <c r="AD663" s="5">
        <v>276</v>
      </c>
      <c r="AE663" s="5">
        <v>296</v>
      </c>
      <c r="AF663" s="5">
        <v>296</v>
      </c>
      <c r="AG663" s="5">
        <v>0</v>
      </c>
      <c r="AH663" s="5">
        <v>0</v>
      </c>
      <c r="AI663" s="5">
        <v>290</v>
      </c>
      <c r="AJ663" s="6">
        <v>296</v>
      </c>
      <c r="AK663" s="5">
        <v>276</v>
      </c>
      <c r="AL663" s="5">
        <v>296</v>
      </c>
      <c r="AM663" s="5">
        <v>298</v>
      </c>
      <c r="AN663" s="5">
        <v>0</v>
      </c>
      <c r="AO663" s="5">
        <v>0</v>
      </c>
      <c r="AP663" s="5">
        <v>274</v>
      </c>
      <c r="AQ663" s="5">
        <v>278</v>
      </c>
      <c r="AR663" s="5">
        <v>276</v>
      </c>
      <c r="AS663" s="5">
        <v>0</v>
      </c>
      <c r="AT663" s="5">
        <f t="shared" si="10"/>
        <v>298</v>
      </c>
      <c r="AU663">
        <v>2</v>
      </c>
      <c r="AV663" t="s">
        <v>10040</v>
      </c>
      <c r="AW663">
        <v>0.04</v>
      </c>
      <c r="AX663" s="11" t="s">
        <v>10056</v>
      </c>
      <c r="AY663" t="s">
        <v>2473</v>
      </c>
    </row>
    <row r="664" spans="1:51" hidden="1" x14ac:dyDescent="0.25">
      <c r="A664" s="5" t="s">
        <v>37</v>
      </c>
      <c r="B664" s="5" t="s">
        <v>2372</v>
      </c>
      <c r="C664" s="5" t="s">
        <v>15</v>
      </c>
      <c r="D664" s="5" t="s">
        <v>2422</v>
      </c>
      <c r="E664" s="5" t="s">
        <v>9843</v>
      </c>
      <c r="F664" s="5" t="s">
        <v>2520</v>
      </c>
      <c r="G664" s="6" t="s">
        <v>2521</v>
      </c>
      <c r="H664" s="5" t="s">
        <v>2522</v>
      </c>
      <c r="I664" s="5" t="s">
        <v>929</v>
      </c>
      <c r="J664" s="5" t="s">
        <v>2376</v>
      </c>
      <c r="K664" s="5" t="s">
        <v>2519</v>
      </c>
      <c r="L664" s="5" t="s">
        <v>2473</v>
      </c>
      <c r="M664" s="5">
        <v>960</v>
      </c>
      <c r="N664" s="5">
        <v>578</v>
      </c>
      <c r="O664" s="5">
        <v>24</v>
      </c>
      <c r="P664" s="5">
        <v>24</v>
      </c>
      <c r="Q664" s="5">
        <v>26</v>
      </c>
      <c r="R664" s="5">
        <v>26</v>
      </c>
      <c r="S664" s="5">
        <v>0</v>
      </c>
      <c r="T664" s="5">
        <v>0</v>
      </c>
      <c r="U664" s="5">
        <v>26</v>
      </c>
      <c r="V664" s="5">
        <v>28</v>
      </c>
      <c r="W664" s="5">
        <v>26</v>
      </c>
      <c r="X664" s="5">
        <v>28</v>
      </c>
      <c r="Y664" s="5">
        <v>26</v>
      </c>
      <c r="Z664" s="5">
        <v>0</v>
      </c>
      <c r="AA664" s="5">
        <v>0</v>
      </c>
      <c r="AB664" s="5">
        <v>26</v>
      </c>
      <c r="AC664" s="5">
        <v>28</v>
      </c>
      <c r="AD664" s="5">
        <v>26</v>
      </c>
      <c r="AE664" s="5">
        <v>26</v>
      </c>
      <c r="AF664" s="5">
        <v>26</v>
      </c>
      <c r="AG664" s="5">
        <v>0</v>
      </c>
      <c r="AH664" s="5">
        <v>0</v>
      </c>
      <c r="AI664" s="5">
        <v>24</v>
      </c>
      <c r="AJ664" s="6">
        <v>28</v>
      </c>
      <c r="AK664" s="5">
        <v>26</v>
      </c>
      <c r="AL664" s="5">
        <v>28</v>
      </c>
      <c r="AM664" s="5">
        <v>28</v>
      </c>
      <c r="AN664" s="5">
        <v>0</v>
      </c>
      <c r="AO664" s="5">
        <v>0</v>
      </c>
      <c r="AP664" s="5">
        <v>26</v>
      </c>
      <c r="AQ664" s="5">
        <v>26</v>
      </c>
      <c r="AR664" s="5">
        <v>26</v>
      </c>
      <c r="AS664" s="5">
        <v>0</v>
      </c>
      <c r="AT664" s="5">
        <f t="shared" si="10"/>
        <v>28</v>
      </c>
      <c r="AU664">
        <v>1</v>
      </c>
      <c r="AV664" t="s">
        <v>10040</v>
      </c>
      <c r="AW664">
        <v>0.02</v>
      </c>
      <c r="AX664" s="11" t="s">
        <v>10056</v>
      </c>
      <c r="AY664" t="s">
        <v>2473</v>
      </c>
    </row>
    <row r="665" spans="1:51" hidden="1" x14ac:dyDescent="0.25">
      <c r="A665" s="5" t="s">
        <v>37</v>
      </c>
      <c r="B665" s="5" t="s">
        <v>2372</v>
      </c>
      <c r="C665" s="5" t="s">
        <v>15</v>
      </c>
      <c r="D665" s="5" t="s">
        <v>2422</v>
      </c>
      <c r="E665" s="5" t="s">
        <v>9843</v>
      </c>
      <c r="F665" s="5" t="s">
        <v>2523</v>
      </c>
      <c r="G665" s="6" t="s">
        <v>2524</v>
      </c>
      <c r="H665" s="5" t="s">
        <v>2525</v>
      </c>
      <c r="I665" s="5" t="s">
        <v>929</v>
      </c>
      <c r="J665" s="5" t="s">
        <v>2376</v>
      </c>
      <c r="K665" s="5" t="s">
        <v>2519</v>
      </c>
      <c r="L665" s="5" t="s">
        <v>2473</v>
      </c>
      <c r="M665" s="5">
        <v>11722</v>
      </c>
      <c r="N665" s="5">
        <v>12898</v>
      </c>
      <c r="O665" s="5">
        <v>542</v>
      </c>
      <c r="P665" s="5">
        <v>554</v>
      </c>
      <c r="Q665" s="5">
        <v>566</v>
      </c>
      <c r="R665" s="5">
        <v>606</v>
      </c>
      <c r="S665" s="5">
        <v>0</v>
      </c>
      <c r="T665" s="5">
        <v>0</v>
      </c>
      <c r="U665" s="5">
        <v>592</v>
      </c>
      <c r="V665" s="5">
        <v>606</v>
      </c>
      <c r="W665" s="5">
        <v>566</v>
      </c>
      <c r="X665" s="5">
        <v>606</v>
      </c>
      <c r="Y665" s="5">
        <v>606</v>
      </c>
      <c r="Z665" s="5">
        <v>0</v>
      </c>
      <c r="AA665" s="5">
        <v>0</v>
      </c>
      <c r="AB665" s="5">
        <v>592</v>
      </c>
      <c r="AC665" s="5">
        <v>606</v>
      </c>
      <c r="AD665" s="5">
        <v>566</v>
      </c>
      <c r="AE665" s="5">
        <v>606</v>
      </c>
      <c r="AF665" s="5">
        <v>606</v>
      </c>
      <c r="AG665" s="5">
        <v>0</v>
      </c>
      <c r="AH665" s="5">
        <v>0</v>
      </c>
      <c r="AI665" s="5">
        <v>594</v>
      </c>
      <c r="AJ665" s="6">
        <v>608</v>
      </c>
      <c r="AK665" s="5">
        <v>568</v>
      </c>
      <c r="AL665" s="5">
        <v>608</v>
      </c>
      <c r="AM665" s="5">
        <v>608</v>
      </c>
      <c r="AN665" s="5">
        <v>0</v>
      </c>
      <c r="AO665" s="5">
        <v>0</v>
      </c>
      <c r="AP665" s="5">
        <v>554</v>
      </c>
      <c r="AQ665" s="5">
        <v>568</v>
      </c>
      <c r="AR665" s="5">
        <v>570</v>
      </c>
      <c r="AS665" s="5">
        <v>0</v>
      </c>
      <c r="AT665" s="5">
        <f t="shared" si="10"/>
        <v>608</v>
      </c>
      <c r="AU665">
        <v>4</v>
      </c>
      <c r="AV665">
        <v>4.3767750000000001E-2</v>
      </c>
      <c r="AW665">
        <v>0.175071</v>
      </c>
      <c r="AX665" s="11" t="s">
        <v>10046</v>
      </c>
      <c r="AY665" t="s">
        <v>2473</v>
      </c>
    </row>
    <row r="666" spans="1:51" hidden="1" x14ac:dyDescent="0.25">
      <c r="A666" s="5" t="s">
        <v>37</v>
      </c>
      <c r="B666" s="5" t="s">
        <v>2372</v>
      </c>
      <c r="C666" s="5" t="s">
        <v>15</v>
      </c>
      <c r="D666" s="5" t="s">
        <v>2422</v>
      </c>
      <c r="E666" s="5" t="s">
        <v>9843</v>
      </c>
      <c r="F666" s="5" t="s">
        <v>2526</v>
      </c>
      <c r="G666" s="6" t="s">
        <v>2527</v>
      </c>
      <c r="H666" s="5" t="s">
        <v>2528</v>
      </c>
      <c r="I666" s="5" t="s">
        <v>929</v>
      </c>
      <c r="J666" s="5" t="s">
        <v>2376</v>
      </c>
      <c r="K666" s="5" t="s">
        <v>2529</v>
      </c>
      <c r="L666" s="5" t="s">
        <v>2455</v>
      </c>
      <c r="M666" s="5">
        <v>9298</v>
      </c>
      <c r="N666" s="5">
        <v>6302</v>
      </c>
      <c r="O666" s="5">
        <v>266</v>
      </c>
      <c r="P666" s="5">
        <v>272</v>
      </c>
      <c r="Q666" s="5">
        <v>276</v>
      </c>
      <c r="R666" s="5">
        <v>296</v>
      </c>
      <c r="S666" s="5">
        <v>0</v>
      </c>
      <c r="T666" s="5">
        <v>0</v>
      </c>
      <c r="U666" s="5">
        <v>290</v>
      </c>
      <c r="V666" s="5">
        <v>296</v>
      </c>
      <c r="W666" s="5">
        <v>276</v>
      </c>
      <c r="X666" s="5">
        <v>296</v>
      </c>
      <c r="Y666" s="5">
        <v>296</v>
      </c>
      <c r="Z666" s="5">
        <v>0</v>
      </c>
      <c r="AA666" s="5">
        <v>0</v>
      </c>
      <c r="AB666" s="5">
        <v>290</v>
      </c>
      <c r="AC666" s="5">
        <v>296</v>
      </c>
      <c r="AD666" s="5">
        <v>276</v>
      </c>
      <c r="AE666" s="5">
        <v>296</v>
      </c>
      <c r="AF666" s="5">
        <v>296</v>
      </c>
      <c r="AG666" s="5">
        <v>0</v>
      </c>
      <c r="AH666" s="5">
        <v>0</v>
      </c>
      <c r="AI666" s="5">
        <v>290</v>
      </c>
      <c r="AJ666" s="6">
        <v>296</v>
      </c>
      <c r="AK666" s="5">
        <v>276</v>
      </c>
      <c r="AL666" s="5">
        <v>296</v>
      </c>
      <c r="AM666" s="5">
        <v>298</v>
      </c>
      <c r="AN666" s="5">
        <v>0</v>
      </c>
      <c r="AO666" s="5">
        <v>0</v>
      </c>
      <c r="AP666" s="5">
        <v>274</v>
      </c>
      <c r="AQ666" s="5">
        <v>278</v>
      </c>
      <c r="AR666" s="5">
        <v>276</v>
      </c>
      <c r="AS666" s="5">
        <v>0</v>
      </c>
      <c r="AT666" s="5">
        <f t="shared" si="10"/>
        <v>298</v>
      </c>
      <c r="AU666">
        <v>2</v>
      </c>
      <c r="AV666" t="s">
        <v>10040</v>
      </c>
      <c r="AW666">
        <v>0.04</v>
      </c>
      <c r="AX666" s="11" t="s">
        <v>10056</v>
      </c>
      <c r="AY666" t="s">
        <v>2455</v>
      </c>
    </row>
    <row r="667" spans="1:51" hidden="1" x14ac:dyDescent="0.25">
      <c r="A667" s="5" t="s">
        <v>37</v>
      </c>
      <c r="B667" s="5" t="s">
        <v>2372</v>
      </c>
      <c r="C667" s="5" t="s">
        <v>15</v>
      </c>
      <c r="D667" s="5" t="s">
        <v>2422</v>
      </c>
      <c r="E667" s="5" t="s">
        <v>9843</v>
      </c>
      <c r="F667" s="5" t="s">
        <v>2530</v>
      </c>
      <c r="G667" s="6" t="s">
        <v>2531</v>
      </c>
      <c r="H667" s="5" t="s">
        <v>2532</v>
      </c>
      <c r="I667" s="5" t="s">
        <v>929</v>
      </c>
      <c r="J667" s="5" t="s">
        <v>2376</v>
      </c>
      <c r="K667" s="5" t="s">
        <v>2529</v>
      </c>
      <c r="L667" s="5" t="s">
        <v>2455</v>
      </c>
      <c r="M667" s="5">
        <v>960</v>
      </c>
      <c r="N667" s="5">
        <v>578</v>
      </c>
      <c r="O667" s="5">
        <v>24</v>
      </c>
      <c r="P667" s="5">
        <v>24</v>
      </c>
      <c r="Q667" s="5">
        <v>26</v>
      </c>
      <c r="R667" s="5">
        <v>26</v>
      </c>
      <c r="S667" s="5">
        <v>0</v>
      </c>
      <c r="T667" s="5">
        <v>0</v>
      </c>
      <c r="U667" s="5">
        <v>26</v>
      </c>
      <c r="V667" s="5">
        <v>28</v>
      </c>
      <c r="W667" s="5">
        <v>26</v>
      </c>
      <c r="X667" s="5">
        <v>28</v>
      </c>
      <c r="Y667" s="5">
        <v>26</v>
      </c>
      <c r="Z667" s="5">
        <v>0</v>
      </c>
      <c r="AA667" s="5">
        <v>0</v>
      </c>
      <c r="AB667" s="5">
        <v>26</v>
      </c>
      <c r="AC667" s="5">
        <v>28</v>
      </c>
      <c r="AD667" s="5">
        <v>26</v>
      </c>
      <c r="AE667" s="5">
        <v>26</v>
      </c>
      <c r="AF667" s="5">
        <v>26</v>
      </c>
      <c r="AG667" s="5">
        <v>0</v>
      </c>
      <c r="AH667" s="5">
        <v>0</v>
      </c>
      <c r="AI667" s="5">
        <v>24</v>
      </c>
      <c r="AJ667" s="6">
        <v>28</v>
      </c>
      <c r="AK667" s="5">
        <v>26</v>
      </c>
      <c r="AL667" s="5">
        <v>28</v>
      </c>
      <c r="AM667" s="5">
        <v>28</v>
      </c>
      <c r="AN667" s="5">
        <v>0</v>
      </c>
      <c r="AO667" s="5">
        <v>0</v>
      </c>
      <c r="AP667" s="5">
        <v>26</v>
      </c>
      <c r="AQ667" s="5">
        <v>26</v>
      </c>
      <c r="AR667" s="5">
        <v>26</v>
      </c>
      <c r="AS667" s="5">
        <v>0</v>
      </c>
      <c r="AT667" s="5">
        <f t="shared" si="10"/>
        <v>28</v>
      </c>
      <c r="AU667">
        <v>1</v>
      </c>
      <c r="AV667" t="s">
        <v>10040</v>
      </c>
      <c r="AW667">
        <v>0.02</v>
      </c>
      <c r="AX667" s="11" t="s">
        <v>10056</v>
      </c>
      <c r="AY667" t="s">
        <v>2455</v>
      </c>
    </row>
    <row r="668" spans="1:51" hidden="1" x14ac:dyDescent="0.25">
      <c r="A668" s="5" t="s">
        <v>37</v>
      </c>
      <c r="B668" s="5" t="s">
        <v>2372</v>
      </c>
      <c r="C668" s="5" t="s">
        <v>15</v>
      </c>
      <c r="D668" s="5" t="s">
        <v>2422</v>
      </c>
      <c r="E668" s="5" t="s">
        <v>9843</v>
      </c>
      <c r="F668" s="5" t="s">
        <v>2533</v>
      </c>
      <c r="G668" s="6" t="s">
        <v>2534</v>
      </c>
      <c r="H668" s="5" t="s">
        <v>2535</v>
      </c>
      <c r="I668" s="5" t="s">
        <v>929</v>
      </c>
      <c r="J668" s="5" t="s">
        <v>2376</v>
      </c>
      <c r="K668" s="5" t="s">
        <v>2529</v>
      </c>
      <c r="L668" s="5" t="s">
        <v>2455</v>
      </c>
      <c r="M668" s="5">
        <v>11722</v>
      </c>
      <c r="N668" s="5">
        <v>12898</v>
      </c>
      <c r="O668" s="5">
        <v>542</v>
      </c>
      <c r="P668" s="5">
        <v>554</v>
      </c>
      <c r="Q668" s="5">
        <v>566</v>
      </c>
      <c r="R668" s="5">
        <v>606</v>
      </c>
      <c r="S668" s="5">
        <v>0</v>
      </c>
      <c r="T668" s="5">
        <v>0</v>
      </c>
      <c r="U668" s="5">
        <v>592</v>
      </c>
      <c r="V668" s="5">
        <v>606</v>
      </c>
      <c r="W668" s="5">
        <v>566</v>
      </c>
      <c r="X668" s="5">
        <v>606</v>
      </c>
      <c r="Y668" s="5">
        <v>606</v>
      </c>
      <c r="Z668" s="5">
        <v>0</v>
      </c>
      <c r="AA668" s="5">
        <v>0</v>
      </c>
      <c r="AB668" s="5">
        <v>592</v>
      </c>
      <c r="AC668" s="5">
        <v>606</v>
      </c>
      <c r="AD668" s="5">
        <v>566</v>
      </c>
      <c r="AE668" s="5">
        <v>606</v>
      </c>
      <c r="AF668" s="5">
        <v>606</v>
      </c>
      <c r="AG668" s="5">
        <v>0</v>
      </c>
      <c r="AH668" s="5">
        <v>0</v>
      </c>
      <c r="AI668" s="5">
        <v>594</v>
      </c>
      <c r="AJ668" s="6">
        <v>608</v>
      </c>
      <c r="AK668" s="5">
        <v>568</v>
      </c>
      <c r="AL668" s="5">
        <v>608</v>
      </c>
      <c r="AM668" s="5">
        <v>608</v>
      </c>
      <c r="AN668" s="5">
        <v>0</v>
      </c>
      <c r="AO668" s="5">
        <v>0</v>
      </c>
      <c r="AP668" s="5">
        <v>554</v>
      </c>
      <c r="AQ668" s="5">
        <v>568</v>
      </c>
      <c r="AR668" s="5">
        <v>570</v>
      </c>
      <c r="AS668" s="5">
        <v>0</v>
      </c>
      <c r="AT668" s="5">
        <f t="shared" si="10"/>
        <v>608</v>
      </c>
      <c r="AU668">
        <v>4</v>
      </c>
      <c r="AV668">
        <v>4.3767750000000001E-2</v>
      </c>
      <c r="AW668">
        <v>0.175071</v>
      </c>
      <c r="AX668" s="11" t="s">
        <v>10046</v>
      </c>
      <c r="AY668" t="s">
        <v>2455</v>
      </c>
    </row>
    <row r="669" spans="1:51" hidden="1" x14ac:dyDescent="0.25">
      <c r="A669" s="5" t="s">
        <v>37</v>
      </c>
      <c r="B669" s="5" t="s">
        <v>2372</v>
      </c>
      <c r="C669" s="5" t="s">
        <v>15</v>
      </c>
      <c r="D669" s="5" t="s">
        <v>2422</v>
      </c>
      <c r="E669" s="5" t="s">
        <v>9843</v>
      </c>
      <c r="F669" s="5" t="s">
        <v>2536</v>
      </c>
      <c r="G669" s="6" t="s">
        <v>2537</v>
      </c>
      <c r="H669" s="5" t="s">
        <v>2538</v>
      </c>
      <c r="I669" s="5" t="s">
        <v>929</v>
      </c>
      <c r="J669" s="5" t="s">
        <v>2376</v>
      </c>
      <c r="K669" s="5" t="s">
        <v>2539</v>
      </c>
      <c r="L669" s="5" t="s">
        <v>2473</v>
      </c>
      <c r="M669" s="5">
        <v>9298</v>
      </c>
      <c r="N669" s="5">
        <v>6302</v>
      </c>
      <c r="O669" s="5">
        <v>266</v>
      </c>
      <c r="P669" s="5">
        <v>272</v>
      </c>
      <c r="Q669" s="5">
        <v>276</v>
      </c>
      <c r="R669" s="5">
        <v>296</v>
      </c>
      <c r="S669" s="5">
        <v>0</v>
      </c>
      <c r="T669" s="5">
        <v>0</v>
      </c>
      <c r="U669" s="5">
        <v>290</v>
      </c>
      <c r="V669" s="5">
        <v>296</v>
      </c>
      <c r="W669" s="5">
        <v>276</v>
      </c>
      <c r="X669" s="5">
        <v>296</v>
      </c>
      <c r="Y669" s="5">
        <v>296</v>
      </c>
      <c r="Z669" s="5">
        <v>0</v>
      </c>
      <c r="AA669" s="5">
        <v>0</v>
      </c>
      <c r="AB669" s="5">
        <v>290</v>
      </c>
      <c r="AC669" s="5">
        <v>296</v>
      </c>
      <c r="AD669" s="5">
        <v>276</v>
      </c>
      <c r="AE669" s="5">
        <v>296</v>
      </c>
      <c r="AF669" s="5">
        <v>296</v>
      </c>
      <c r="AG669" s="5">
        <v>0</v>
      </c>
      <c r="AH669" s="5">
        <v>0</v>
      </c>
      <c r="AI669" s="5">
        <v>290</v>
      </c>
      <c r="AJ669" s="6">
        <v>296</v>
      </c>
      <c r="AK669" s="5">
        <v>276</v>
      </c>
      <c r="AL669" s="5">
        <v>296</v>
      </c>
      <c r="AM669" s="5">
        <v>298</v>
      </c>
      <c r="AN669" s="5">
        <v>0</v>
      </c>
      <c r="AO669" s="5">
        <v>0</v>
      </c>
      <c r="AP669" s="5">
        <v>274</v>
      </c>
      <c r="AQ669" s="5">
        <v>278</v>
      </c>
      <c r="AR669" s="5">
        <v>276</v>
      </c>
      <c r="AS669" s="5">
        <v>0</v>
      </c>
      <c r="AT669" s="5">
        <f t="shared" si="10"/>
        <v>298</v>
      </c>
      <c r="AU669">
        <v>2</v>
      </c>
      <c r="AV669" t="s">
        <v>10040</v>
      </c>
      <c r="AW669">
        <v>0.04</v>
      </c>
      <c r="AX669" s="11" t="s">
        <v>10056</v>
      </c>
      <c r="AY669" t="s">
        <v>2473</v>
      </c>
    </row>
    <row r="670" spans="1:51" hidden="1" x14ac:dyDescent="0.25">
      <c r="A670" s="5" t="s">
        <v>37</v>
      </c>
      <c r="B670" s="5" t="s">
        <v>2372</v>
      </c>
      <c r="C670" s="5" t="s">
        <v>15</v>
      </c>
      <c r="D670" s="5" t="s">
        <v>2422</v>
      </c>
      <c r="E670" s="5" t="s">
        <v>9843</v>
      </c>
      <c r="F670" s="5" t="s">
        <v>2540</v>
      </c>
      <c r="G670" s="6" t="s">
        <v>2541</v>
      </c>
      <c r="H670" s="5" t="s">
        <v>2542</v>
      </c>
      <c r="I670" s="5" t="s">
        <v>929</v>
      </c>
      <c r="J670" s="5" t="s">
        <v>2376</v>
      </c>
      <c r="K670" s="5" t="s">
        <v>2539</v>
      </c>
      <c r="L670" s="5" t="s">
        <v>2473</v>
      </c>
      <c r="M670" s="5">
        <v>960</v>
      </c>
      <c r="N670" s="5">
        <v>578</v>
      </c>
      <c r="O670" s="5">
        <v>24</v>
      </c>
      <c r="P670" s="5">
        <v>24</v>
      </c>
      <c r="Q670" s="5">
        <v>26</v>
      </c>
      <c r="R670" s="5">
        <v>26</v>
      </c>
      <c r="S670" s="5">
        <v>0</v>
      </c>
      <c r="T670" s="5">
        <v>0</v>
      </c>
      <c r="U670" s="5">
        <v>26</v>
      </c>
      <c r="V670" s="5">
        <v>28</v>
      </c>
      <c r="W670" s="5">
        <v>26</v>
      </c>
      <c r="X670" s="5">
        <v>28</v>
      </c>
      <c r="Y670" s="5">
        <v>26</v>
      </c>
      <c r="Z670" s="5">
        <v>0</v>
      </c>
      <c r="AA670" s="5">
        <v>0</v>
      </c>
      <c r="AB670" s="5">
        <v>26</v>
      </c>
      <c r="AC670" s="5">
        <v>28</v>
      </c>
      <c r="AD670" s="5">
        <v>26</v>
      </c>
      <c r="AE670" s="5">
        <v>26</v>
      </c>
      <c r="AF670" s="5">
        <v>26</v>
      </c>
      <c r="AG670" s="5">
        <v>0</v>
      </c>
      <c r="AH670" s="5">
        <v>0</v>
      </c>
      <c r="AI670" s="5">
        <v>24</v>
      </c>
      <c r="AJ670" s="6">
        <v>28</v>
      </c>
      <c r="AK670" s="5">
        <v>26</v>
      </c>
      <c r="AL670" s="5">
        <v>28</v>
      </c>
      <c r="AM670" s="5">
        <v>28</v>
      </c>
      <c r="AN670" s="5">
        <v>0</v>
      </c>
      <c r="AO670" s="5">
        <v>0</v>
      </c>
      <c r="AP670" s="5">
        <v>26</v>
      </c>
      <c r="AQ670" s="5">
        <v>26</v>
      </c>
      <c r="AR670" s="5">
        <v>26</v>
      </c>
      <c r="AS670" s="5">
        <v>0</v>
      </c>
      <c r="AT670" s="5">
        <f t="shared" si="10"/>
        <v>28</v>
      </c>
      <c r="AU670">
        <v>1</v>
      </c>
      <c r="AV670" t="s">
        <v>10040</v>
      </c>
      <c r="AW670">
        <v>0.02</v>
      </c>
      <c r="AX670" s="11" t="s">
        <v>10056</v>
      </c>
      <c r="AY670" t="s">
        <v>2473</v>
      </c>
    </row>
    <row r="671" spans="1:51" hidden="1" x14ac:dyDescent="0.25">
      <c r="A671" s="5" t="s">
        <v>37</v>
      </c>
      <c r="B671" s="5" t="s">
        <v>2372</v>
      </c>
      <c r="C671" s="5" t="s">
        <v>15</v>
      </c>
      <c r="D671" s="5" t="s">
        <v>2422</v>
      </c>
      <c r="E671" s="5" t="s">
        <v>9843</v>
      </c>
      <c r="F671" s="5" t="s">
        <v>2543</v>
      </c>
      <c r="G671" s="6" t="s">
        <v>2544</v>
      </c>
      <c r="H671" s="5" t="s">
        <v>2545</v>
      </c>
      <c r="I671" s="5" t="s">
        <v>929</v>
      </c>
      <c r="J671" s="5" t="s">
        <v>2376</v>
      </c>
      <c r="K671" s="5" t="s">
        <v>2539</v>
      </c>
      <c r="L671" s="5" t="s">
        <v>2473</v>
      </c>
      <c r="M671" s="5">
        <v>11722</v>
      </c>
      <c r="N671" s="5">
        <v>12898</v>
      </c>
      <c r="O671" s="5">
        <v>542</v>
      </c>
      <c r="P671" s="5">
        <v>554</v>
      </c>
      <c r="Q671" s="5">
        <v>566</v>
      </c>
      <c r="R671" s="5">
        <v>606</v>
      </c>
      <c r="S671" s="5">
        <v>0</v>
      </c>
      <c r="T671" s="5">
        <v>0</v>
      </c>
      <c r="U671" s="5">
        <v>592</v>
      </c>
      <c r="V671" s="5">
        <v>606</v>
      </c>
      <c r="W671" s="5">
        <v>566</v>
      </c>
      <c r="X671" s="5">
        <v>606</v>
      </c>
      <c r="Y671" s="5">
        <v>606</v>
      </c>
      <c r="Z671" s="5">
        <v>0</v>
      </c>
      <c r="AA671" s="5">
        <v>0</v>
      </c>
      <c r="AB671" s="5">
        <v>592</v>
      </c>
      <c r="AC671" s="5">
        <v>606</v>
      </c>
      <c r="AD671" s="5">
        <v>566</v>
      </c>
      <c r="AE671" s="5">
        <v>606</v>
      </c>
      <c r="AF671" s="5">
        <v>606</v>
      </c>
      <c r="AG671" s="5">
        <v>0</v>
      </c>
      <c r="AH671" s="5">
        <v>0</v>
      </c>
      <c r="AI671" s="5">
        <v>594</v>
      </c>
      <c r="AJ671" s="6">
        <v>608</v>
      </c>
      <c r="AK671" s="5">
        <v>568</v>
      </c>
      <c r="AL671" s="5">
        <v>608</v>
      </c>
      <c r="AM671" s="5">
        <v>608</v>
      </c>
      <c r="AN671" s="5">
        <v>0</v>
      </c>
      <c r="AO671" s="5">
        <v>0</v>
      </c>
      <c r="AP671" s="5">
        <v>554</v>
      </c>
      <c r="AQ671" s="5">
        <v>568</v>
      </c>
      <c r="AR671" s="5">
        <v>570</v>
      </c>
      <c r="AS671" s="5">
        <v>0</v>
      </c>
      <c r="AT671" s="5">
        <f t="shared" si="10"/>
        <v>608</v>
      </c>
      <c r="AU671">
        <v>4</v>
      </c>
      <c r="AV671">
        <v>4.3767750000000001E-2</v>
      </c>
      <c r="AW671">
        <v>0.175071</v>
      </c>
      <c r="AX671" s="11" t="s">
        <v>10046</v>
      </c>
      <c r="AY671" t="s">
        <v>2473</v>
      </c>
    </row>
    <row r="672" spans="1:51" hidden="1" x14ac:dyDescent="0.25">
      <c r="A672" s="5" t="s">
        <v>37</v>
      </c>
      <c r="B672" s="5" t="s">
        <v>2372</v>
      </c>
      <c r="C672" s="5" t="s">
        <v>27</v>
      </c>
      <c r="D672" s="5" t="s">
        <v>98</v>
      </c>
      <c r="E672" s="5" t="s">
        <v>9844</v>
      </c>
      <c r="F672" s="5" t="s">
        <v>2546</v>
      </c>
      <c r="G672" s="6" t="s">
        <v>2547</v>
      </c>
      <c r="H672" s="5" t="s">
        <v>2548</v>
      </c>
      <c r="I672" s="5" t="s">
        <v>20</v>
      </c>
      <c r="J672" s="5" t="s">
        <v>2549</v>
      </c>
      <c r="K672" s="5" t="s">
        <v>2550</v>
      </c>
      <c r="L672" s="5" t="s">
        <v>2551</v>
      </c>
      <c r="M672" s="5">
        <v>4990</v>
      </c>
      <c r="N672" s="5">
        <v>3235</v>
      </c>
      <c r="O672" s="5">
        <v>139</v>
      </c>
      <c r="P672" s="5">
        <v>141</v>
      </c>
      <c r="Q672" s="5">
        <v>143</v>
      </c>
      <c r="R672" s="5">
        <v>156</v>
      </c>
      <c r="S672" s="5">
        <v>0</v>
      </c>
      <c r="T672" s="5">
        <v>0</v>
      </c>
      <c r="U672" s="5">
        <v>152</v>
      </c>
      <c r="V672" s="5">
        <v>153</v>
      </c>
      <c r="W672" s="5">
        <v>146</v>
      </c>
      <c r="X672" s="5">
        <v>154</v>
      </c>
      <c r="Y672" s="5">
        <v>156</v>
      </c>
      <c r="Z672" s="5">
        <v>0</v>
      </c>
      <c r="AA672" s="5">
        <v>0</v>
      </c>
      <c r="AB672" s="5">
        <v>148</v>
      </c>
      <c r="AC672" s="5">
        <v>156</v>
      </c>
      <c r="AD672" s="5">
        <v>138</v>
      </c>
      <c r="AE672" s="5">
        <v>156</v>
      </c>
      <c r="AF672" s="5">
        <v>153</v>
      </c>
      <c r="AG672" s="5">
        <v>0</v>
      </c>
      <c r="AH672" s="5">
        <v>0</v>
      </c>
      <c r="AI672" s="5">
        <v>151</v>
      </c>
      <c r="AJ672" s="6">
        <v>155</v>
      </c>
      <c r="AK672" s="5">
        <v>142</v>
      </c>
      <c r="AL672" s="5">
        <v>146</v>
      </c>
      <c r="AM672" s="5">
        <v>146</v>
      </c>
      <c r="AN672" s="5">
        <v>0</v>
      </c>
      <c r="AO672" s="5">
        <v>0</v>
      </c>
      <c r="AP672" s="5">
        <v>132</v>
      </c>
      <c r="AQ672" s="5">
        <v>135</v>
      </c>
      <c r="AR672" s="5">
        <v>137</v>
      </c>
      <c r="AS672" s="5">
        <v>0</v>
      </c>
      <c r="AT672" s="5">
        <f t="shared" si="10"/>
        <v>156</v>
      </c>
      <c r="AU672">
        <v>39</v>
      </c>
      <c r="AV672">
        <v>1.1559175E-2</v>
      </c>
      <c r="AW672">
        <v>0.450807825</v>
      </c>
      <c r="AX672" s="11" t="s">
        <v>10043</v>
      </c>
      <c r="AY672" t="s">
        <v>2551</v>
      </c>
    </row>
    <row r="673" spans="1:51" hidden="1" x14ac:dyDescent="0.25">
      <c r="A673" s="5" t="s">
        <v>37</v>
      </c>
      <c r="B673" s="5" t="s">
        <v>2372</v>
      </c>
      <c r="C673" s="5" t="s">
        <v>27</v>
      </c>
      <c r="D673" s="5" t="s">
        <v>98</v>
      </c>
      <c r="E673" s="5" t="s">
        <v>9844</v>
      </c>
      <c r="F673" s="5" t="s">
        <v>2552</v>
      </c>
      <c r="G673" s="6" t="s">
        <v>2553</v>
      </c>
      <c r="H673" s="5" t="s">
        <v>2554</v>
      </c>
      <c r="I673" s="5" t="s">
        <v>20</v>
      </c>
      <c r="J673" s="5" t="s">
        <v>2549</v>
      </c>
      <c r="K673" s="5" t="s">
        <v>2555</v>
      </c>
      <c r="L673" s="5" t="s">
        <v>2442</v>
      </c>
      <c r="M673" s="5">
        <v>139</v>
      </c>
      <c r="N673" s="5">
        <v>205</v>
      </c>
      <c r="O673" s="5">
        <v>6</v>
      </c>
      <c r="P673" s="5">
        <v>7</v>
      </c>
      <c r="Q673" s="5">
        <v>8</v>
      </c>
      <c r="R673" s="5">
        <v>5</v>
      </c>
      <c r="S673" s="5">
        <v>0</v>
      </c>
      <c r="T673" s="5">
        <v>0</v>
      </c>
      <c r="U673" s="5">
        <v>6</v>
      </c>
      <c r="V673" s="5">
        <v>9</v>
      </c>
      <c r="W673" s="5">
        <v>5</v>
      </c>
      <c r="X673" s="5">
        <v>8</v>
      </c>
      <c r="Y673" s="5">
        <v>5</v>
      </c>
      <c r="Z673" s="5">
        <v>0</v>
      </c>
      <c r="AA673" s="5">
        <v>0</v>
      </c>
      <c r="AB673" s="5">
        <v>10</v>
      </c>
      <c r="AC673" s="5">
        <v>6</v>
      </c>
      <c r="AD673" s="5">
        <v>13</v>
      </c>
      <c r="AE673" s="5">
        <v>5</v>
      </c>
      <c r="AF673" s="5">
        <v>8</v>
      </c>
      <c r="AG673" s="5">
        <v>0</v>
      </c>
      <c r="AH673" s="5">
        <v>0</v>
      </c>
      <c r="AI673" s="5">
        <v>6</v>
      </c>
      <c r="AJ673" s="6">
        <v>7</v>
      </c>
      <c r="AK673" s="5">
        <v>9</v>
      </c>
      <c r="AL673" s="5">
        <v>16</v>
      </c>
      <c r="AM673" s="5">
        <v>17</v>
      </c>
      <c r="AN673" s="5">
        <v>0</v>
      </c>
      <c r="AO673" s="5">
        <v>0</v>
      </c>
      <c r="AP673" s="5">
        <v>18</v>
      </c>
      <c r="AQ673" s="5">
        <v>17</v>
      </c>
      <c r="AR673" s="5">
        <v>14</v>
      </c>
      <c r="AS673" s="5">
        <v>0</v>
      </c>
      <c r="AT673" s="5">
        <f t="shared" si="10"/>
        <v>18</v>
      </c>
      <c r="AU673">
        <v>2</v>
      </c>
      <c r="AV673">
        <v>1.1559175E-2</v>
      </c>
      <c r="AW673">
        <v>2.3118349999999999E-2</v>
      </c>
      <c r="AX673" s="11" t="s">
        <v>10043</v>
      </c>
      <c r="AY673" t="s">
        <v>2442</v>
      </c>
    </row>
    <row r="674" spans="1:51" hidden="1" x14ac:dyDescent="0.25">
      <c r="A674" s="5" t="s">
        <v>37</v>
      </c>
      <c r="B674" s="5" t="s">
        <v>2372</v>
      </c>
      <c r="C674" s="5" t="s">
        <v>27</v>
      </c>
      <c r="D674" s="5" t="s">
        <v>98</v>
      </c>
      <c r="E674" s="5" t="s">
        <v>9844</v>
      </c>
      <c r="F674" s="5" t="s">
        <v>2556</v>
      </c>
      <c r="G674" s="6" t="s">
        <v>2557</v>
      </c>
      <c r="H674" s="5" t="s">
        <v>2558</v>
      </c>
      <c r="I674" s="5" t="s">
        <v>16</v>
      </c>
      <c r="J674" s="5" t="s">
        <v>2549</v>
      </c>
      <c r="K674" s="5" t="s">
        <v>2550</v>
      </c>
      <c r="L674" s="5" t="s">
        <v>2559</v>
      </c>
      <c r="M674" s="5">
        <v>5861</v>
      </c>
      <c r="N674" s="5">
        <v>6449</v>
      </c>
      <c r="O674" s="5">
        <v>271</v>
      </c>
      <c r="P674" s="5">
        <v>277</v>
      </c>
      <c r="Q674" s="5">
        <v>283</v>
      </c>
      <c r="R674" s="5">
        <v>303</v>
      </c>
      <c r="S674" s="5">
        <v>0</v>
      </c>
      <c r="T674" s="5">
        <v>0</v>
      </c>
      <c r="U674" s="5">
        <v>296</v>
      </c>
      <c r="V674" s="5">
        <v>303</v>
      </c>
      <c r="W674" s="5">
        <v>283</v>
      </c>
      <c r="X674" s="5">
        <v>303</v>
      </c>
      <c r="Y674" s="5">
        <v>303</v>
      </c>
      <c r="Z674" s="5">
        <v>0</v>
      </c>
      <c r="AA674" s="5">
        <v>0</v>
      </c>
      <c r="AB674" s="5">
        <v>296</v>
      </c>
      <c r="AC674" s="5">
        <v>303</v>
      </c>
      <c r="AD674" s="5">
        <v>283</v>
      </c>
      <c r="AE674" s="5">
        <v>303</v>
      </c>
      <c r="AF674" s="5">
        <v>303</v>
      </c>
      <c r="AG674" s="5">
        <v>0</v>
      </c>
      <c r="AH674" s="5">
        <v>0</v>
      </c>
      <c r="AI674" s="5">
        <v>297</v>
      </c>
      <c r="AJ674" s="6">
        <v>304</v>
      </c>
      <c r="AK674" s="5">
        <v>284</v>
      </c>
      <c r="AL674" s="5">
        <v>304</v>
      </c>
      <c r="AM674" s="5">
        <v>304</v>
      </c>
      <c r="AN674" s="5">
        <v>0</v>
      </c>
      <c r="AO674" s="5">
        <v>0</v>
      </c>
      <c r="AP674" s="5">
        <v>277</v>
      </c>
      <c r="AQ674" s="5">
        <v>284</v>
      </c>
      <c r="AR674" s="5">
        <v>285</v>
      </c>
      <c r="AS674" s="5">
        <v>0</v>
      </c>
      <c r="AT674" s="5">
        <f t="shared" si="10"/>
        <v>304</v>
      </c>
      <c r="AU674">
        <v>51</v>
      </c>
      <c r="AV674">
        <v>2.527575E-2</v>
      </c>
      <c r="AW674">
        <v>1.2890632499999999</v>
      </c>
      <c r="AX674" s="11" t="s">
        <v>10043</v>
      </c>
      <c r="AY674" t="s">
        <v>2559</v>
      </c>
    </row>
    <row r="675" spans="1:51" hidden="1" x14ac:dyDescent="0.25">
      <c r="A675" s="5" t="s">
        <v>37</v>
      </c>
      <c r="B675" s="5" t="s">
        <v>2372</v>
      </c>
      <c r="C675" s="5" t="s">
        <v>27</v>
      </c>
      <c r="D675" s="5" t="s">
        <v>98</v>
      </c>
      <c r="E675" s="5" t="s">
        <v>9844</v>
      </c>
      <c r="F675" s="5" t="s">
        <v>2560</v>
      </c>
      <c r="G675" s="6" t="s">
        <v>2561</v>
      </c>
      <c r="H675" s="5" t="s">
        <v>2562</v>
      </c>
      <c r="I675" s="5" t="s">
        <v>20</v>
      </c>
      <c r="J675" s="5" t="s">
        <v>2549</v>
      </c>
      <c r="K675" s="5" t="s">
        <v>2563</v>
      </c>
      <c r="L675" s="5" t="s">
        <v>2551</v>
      </c>
      <c r="M675" s="5">
        <v>619</v>
      </c>
      <c r="N675" s="5">
        <v>494</v>
      </c>
      <c r="O675" s="5">
        <v>18</v>
      </c>
      <c r="P675" s="5">
        <v>19</v>
      </c>
      <c r="Q675" s="5">
        <v>21</v>
      </c>
      <c r="R675" s="5">
        <v>18</v>
      </c>
      <c r="S675" s="5">
        <v>0</v>
      </c>
      <c r="T675" s="5">
        <v>0</v>
      </c>
      <c r="U675" s="5">
        <v>19</v>
      </c>
      <c r="V675" s="5">
        <v>23</v>
      </c>
      <c r="W675" s="5">
        <v>18</v>
      </c>
      <c r="X675" s="5">
        <v>22</v>
      </c>
      <c r="Y675" s="5">
        <v>18</v>
      </c>
      <c r="Z675" s="5">
        <v>0</v>
      </c>
      <c r="AA675" s="5">
        <v>0</v>
      </c>
      <c r="AB675" s="5">
        <v>23</v>
      </c>
      <c r="AC675" s="5">
        <v>20</v>
      </c>
      <c r="AD675" s="5">
        <v>26</v>
      </c>
      <c r="AE675" s="5">
        <v>18</v>
      </c>
      <c r="AF675" s="5">
        <v>21</v>
      </c>
      <c r="AG675" s="5">
        <v>0</v>
      </c>
      <c r="AH675" s="5">
        <v>0</v>
      </c>
      <c r="AI675" s="5">
        <v>18</v>
      </c>
      <c r="AJ675" s="6">
        <v>21</v>
      </c>
      <c r="AK675" s="5">
        <v>22</v>
      </c>
      <c r="AL675" s="5">
        <v>30</v>
      </c>
      <c r="AM675" s="5">
        <v>31</v>
      </c>
      <c r="AN675" s="5">
        <v>0</v>
      </c>
      <c r="AO675" s="5">
        <v>0</v>
      </c>
      <c r="AP675" s="5">
        <v>31</v>
      </c>
      <c r="AQ675" s="5">
        <v>30</v>
      </c>
      <c r="AR675" s="5">
        <v>27</v>
      </c>
      <c r="AS675" s="5">
        <v>0</v>
      </c>
      <c r="AT675" s="5">
        <f t="shared" si="10"/>
        <v>31</v>
      </c>
      <c r="AU675">
        <v>6</v>
      </c>
      <c r="AV675">
        <v>1.1559175E-2</v>
      </c>
      <c r="AW675">
        <v>6.9355050000000001E-2</v>
      </c>
      <c r="AX675" s="11" t="s">
        <v>10043</v>
      </c>
      <c r="AY675" t="s">
        <v>2551</v>
      </c>
    </row>
    <row r="676" spans="1:51" hidden="1" x14ac:dyDescent="0.25">
      <c r="A676" s="5" t="s">
        <v>37</v>
      </c>
      <c r="B676" s="5" t="s">
        <v>2372</v>
      </c>
      <c r="C676" s="5" t="s">
        <v>27</v>
      </c>
      <c r="D676" s="5" t="s">
        <v>98</v>
      </c>
      <c r="E676" s="5" t="s">
        <v>9844</v>
      </c>
      <c r="F676" s="5" t="s">
        <v>2564</v>
      </c>
      <c r="G676" s="6" t="s">
        <v>2565</v>
      </c>
      <c r="H676" s="5" t="s">
        <v>2566</v>
      </c>
      <c r="I676" s="5" t="s">
        <v>20</v>
      </c>
      <c r="J676" s="5" t="s">
        <v>2549</v>
      </c>
      <c r="K676" s="5" t="s">
        <v>2567</v>
      </c>
      <c r="L676" s="5" t="s">
        <v>2442</v>
      </c>
      <c r="M676" s="5">
        <v>4510</v>
      </c>
      <c r="N676" s="5">
        <v>2946</v>
      </c>
      <c r="O676" s="5">
        <v>127</v>
      </c>
      <c r="P676" s="5">
        <v>129</v>
      </c>
      <c r="Q676" s="5">
        <v>130</v>
      </c>
      <c r="R676" s="5">
        <v>143</v>
      </c>
      <c r="S676" s="5">
        <v>0</v>
      </c>
      <c r="T676" s="5">
        <v>0</v>
      </c>
      <c r="U676" s="5">
        <v>139</v>
      </c>
      <c r="V676" s="5">
        <v>139</v>
      </c>
      <c r="W676" s="5">
        <v>133</v>
      </c>
      <c r="X676" s="5">
        <v>140</v>
      </c>
      <c r="Y676" s="5">
        <v>143</v>
      </c>
      <c r="Z676" s="5">
        <v>0</v>
      </c>
      <c r="AA676" s="5">
        <v>0</v>
      </c>
      <c r="AB676" s="5">
        <v>135</v>
      </c>
      <c r="AC676" s="5">
        <v>142</v>
      </c>
      <c r="AD676" s="5">
        <v>125</v>
      </c>
      <c r="AE676" s="5">
        <v>143</v>
      </c>
      <c r="AF676" s="5">
        <v>140</v>
      </c>
      <c r="AG676" s="5">
        <v>0</v>
      </c>
      <c r="AH676" s="5">
        <v>0</v>
      </c>
      <c r="AI676" s="5">
        <v>139</v>
      </c>
      <c r="AJ676" s="6">
        <v>141</v>
      </c>
      <c r="AK676" s="5">
        <v>129</v>
      </c>
      <c r="AL676" s="5">
        <v>132</v>
      </c>
      <c r="AM676" s="5">
        <v>132</v>
      </c>
      <c r="AN676" s="5">
        <v>0</v>
      </c>
      <c r="AO676" s="5">
        <v>0</v>
      </c>
      <c r="AP676" s="5">
        <v>119</v>
      </c>
      <c r="AQ676" s="5">
        <v>122</v>
      </c>
      <c r="AR676" s="5">
        <v>124</v>
      </c>
      <c r="AS676" s="5">
        <v>0</v>
      </c>
      <c r="AT676" s="5">
        <f t="shared" si="10"/>
        <v>143</v>
      </c>
      <c r="AU676">
        <v>36</v>
      </c>
      <c r="AV676">
        <v>1.1559175E-2</v>
      </c>
      <c r="AW676">
        <v>0.41613030000000001</v>
      </c>
      <c r="AX676" s="11" t="s">
        <v>10043</v>
      </c>
      <c r="AY676" t="s">
        <v>2442</v>
      </c>
    </row>
    <row r="677" spans="1:51" hidden="1" x14ac:dyDescent="0.25">
      <c r="A677" s="5" t="s">
        <v>37</v>
      </c>
      <c r="B677" s="5" t="s">
        <v>2372</v>
      </c>
      <c r="C677" s="5" t="s">
        <v>27</v>
      </c>
      <c r="D677" s="5" t="s">
        <v>98</v>
      </c>
      <c r="E677" s="5" t="s">
        <v>9844</v>
      </c>
      <c r="F677" s="5" t="s">
        <v>2568</v>
      </c>
      <c r="G677" s="6" t="s">
        <v>2569</v>
      </c>
      <c r="H677" s="5" t="s">
        <v>2570</v>
      </c>
      <c r="I677" s="5" t="s">
        <v>16</v>
      </c>
      <c r="J677" s="5" t="s">
        <v>2549</v>
      </c>
      <c r="K677" s="5" t="s">
        <v>2563</v>
      </c>
      <c r="L677" s="5" t="s">
        <v>2559</v>
      </c>
      <c r="M677" s="5">
        <v>5861</v>
      </c>
      <c r="N677" s="5">
        <v>6449</v>
      </c>
      <c r="O677" s="5">
        <v>271</v>
      </c>
      <c r="P677" s="5">
        <v>277</v>
      </c>
      <c r="Q677" s="5">
        <v>283</v>
      </c>
      <c r="R677" s="5">
        <v>303</v>
      </c>
      <c r="S677" s="5">
        <v>0</v>
      </c>
      <c r="T677" s="5">
        <v>0</v>
      </c>
      <c r="U677" s="5">
        <v>296</v>
      </c>
      <c r="V677" s="5">
        <v>303</v>
      </c>
      <c r="W677" s="5">
        <v>283</v>
      </c>
      <c r="X677" s="5">
        <v>303</v>
      </c>
      <c r="Y677" s="5">
        <v>303</v>
      </c>
      <c r="Z677" s="5">
        <v>0</v>
      </c>
      <c r="AA677" s="5">
        <v>0</v>
      </c>
      <c r="AB677" s="5">
        <v>296</v>
      </c>
      <c r="AC677" s="5">
        <v>303</v>
      </c>
      <c r="AD677" s="5">
        <v>283</v>
      </c>
      <c r="AE677" s="5">
        <v>303</v>
      </c>
      <c r="AF677" s="5">
        <v>303</v>
      </c>
      <c r="AG677" s="5">
        <v>0</v>
      </c>
      <c r="AH677" s="5">
        <v>0</v>
      </c>
      <c r="AI677" s="5">
        <v>297</v>
      </c>
      <c r="AJ677" s="6">
        <v>304</v>
      </c>
      <c r="AK677" s="5">
        <v>284</v>
      </c>
      <c r="AL677" s="5">
        <v>304</v>
      </c>
      <c r="AM677" s="5">
        <v>304</v>
      </c>
      <c r="AN677" s="5">
        <v>0</v>
      </c>
      <c r="AO677" s="5">
        <v>0</v>
      </c>
      <c r="AP677" s="5">
        <v>277</v>
      </c>
      <c r="AQ677" s="5">
        <v>284</v>
      </c>
      <c r="AR677" s="5">
        <v>285</v>
      </c>
      <c r="AS677" s="5">
        <v>0</v>
      </c>
      <c r="AT677" s="5">
        <f t="shared" si="10"/>
        <v>304</v>
      </c>
      <c r="AU677">
        <v>51</v>
      </c>
      <c r="AV677">
        <v>2.527575E-2</v>
      </c>
      <c r="AW677">
        <v>1.2890632499999999</v>
      </c>
      <c r="AX677" s="11" t="s">
        <v>10043</v>
      </c>
      <c r="AY677" t="s">
        <v>2559</v>
      </c>
    </row>
    <row r="678" spans="1:51" hidden="1" x14ac:dyDescent="0.25">
      <c r="A678" s="5" t="s">
        <v>37</v>
      </c>
      <c r="B678" s="5" t="s">
        <v>2372</v>
      </c>
      <c r="C678" s="5" t="s">
        <v>27</v>
      </c>
      <c r="D678" s="5" t="s">
        <v>98</v>
      </c>
      <c r="E678" s="5" t="s">
        <v>9844</v>
      </c>
      <c r="F678" s="5" t="s">
        <v>2571</v>
      </c>
      <c r="G678" s="6" t="s">
        <v>2572</v>
      </c>
      <c r="H678" s="5" t="s">
        <v>2573</v>
      </c>
      <c r="I678" s="5" t="s">
        <v>90</v>
      </c>
      <c r="J678" s="5" t="s">
        <v>2549</v>
      </c>
      <c r="K678" s="5" t="s">
        <v>2574</v>
      </c>
      <c r="L678" s="5" t="s">
        <v>2551</v>
      </c>
      <c r="M678" s="5">
        <v>5129</v>
      </c>
      <c r="N678" s="5">
        <v>3440</v>
      </c>
      <c r="O678" s="5">
        <v>145</v>
      </c>
      <c r="P678" s="5">
        <v>148</v>
      </c>
      <c r="Q678" s="5">
        <v>151</v>
      </c>
      <c r="R678" s="5">
        <v>161</v>
      </c>
      <c r="S678" s="5">
        <v>0</v>
      </c>
      <c r="T678" s="5">
        <v>0</v>
      </c>
      <c r="U678" s="5">
        <v>158</v>
      </c>
      <c r="V678" s="5">
        <v>162</v>
      </c>
      <c r="W678" s="5">
        <v>151</v>
      </c>
      <c r="X678" s="5">
        <v>162</v>
      </c>
      <c r="Y678" s="5">
        <v>161</v>
      </c>
      <c r="Z678" s="5">
        <v>0</v>
      </c>
      <c r="AA678" s="5">
        <v>0</v>
      </c>
      <c r="AB678" s="5">
        <v>158</v>
      </c>
      <c r="AC678" s="5">
        <v>162</v>
      </c>
      <c r="AD678" s="5">
        <v>151</v>
      </c>
      <c r="AE678" s="5">
        <v>161</v>
      </c>
      <c r="AF678" s="5">
        <v>161</v>
      </c>
      <c r="AG678" s="5">
        <v>0</v>
      </c>
      <c r="AH678" s="5">
        <v>0</v>
      </c>
      <c r="AI678" s="5">
        <v>157</v>
      </c>
      <c r="AJ678" s="6">
        <v>162</v>
      </c>
      <c r="AK678" s="5">
        <v>151</v>
      </c>
      <c r="AL678" s="5">
        <v>162</v>
      </c>
      <c r="AM678" s="5">
        <v>163</v>
      </c>
      <c r="AN678" s="5">
        <v>0</v>
      </c>
      <c r="AO678" s="5">
        <v>0</v>
      </c>
      <c r="AP678" s="5">
        <v>150</v>
      </c>
      <c r="AQ678" s="5">
        <v>152</v>
      </c>
      <c r="AR678" s="5">
        <v>151</v>
      </c>
      <c r="AS678" s="5">
        <v>0</v>
      </c>
      <c r="AT678" s="5">
        <f t="shared" si="10"/>
        <v>163</v>
      </c>
      <c r="AU678">
        <v>33</v>
      </c>
      <c r="AV678">
        <v>2.1883875000000001E-2</v>
      </c>
      <c r="AW678">
        <v>0.72216787500000001</v>
      </c>
      <c r="AX678" s="11" t="s">
        <v>10043</v>
      </c>
      <c r="AY678" t="s">
        <v>2551</v>
      </c>
    </row>
    <row r="679" spans="1:51" hidden="1" x14ac:dyDescent="0.25">
      <c r="A679" s="5" t="s">
        <v>37</v>
      </c>
      <c r="B679" s="5" t="s">
        <v>2372</v>
      </c>
      <c r="C679" s="5" t="s">
        <v>27</v>
      </c>
      <c r="D679" s="5" t="s">
        <v>98</v>
      </c>
      <c r="E679" s="5" t="s">
        <v>9844</v>
      </c>
      <c r="F679" s="5" t="s">
        <v>2575</v>
      </c>
      <c r="G679" s="6" t="s">
        <v>2576</v>
      </c>
      <c r="H679" s="5" t="s">
        <v>2577</v>
      </c>
      <c r="I679" s="5" t="s">
        <v>20</v>
      </c>
      <c r="J679" s="5" t="s">
        <v>2549</v>
      </c>
      <c r="K679" s="5" t="s">
        <v>2574</v>
      </c>
      <c r="L679" s="5" t="s">
        <v>2559</v>
      </c>
      <c r="M679" s="5">
        <v>5861</v>
      </c>
      <c r="N679" s="5">
        <v>6449</v>
      </c>
      <c r="O679" s="5">
        <v>271</v>
      </c>
      <c r="P679" s="5">
        <v>277</v>
      </c>
      <c r="Q679" s="5">
        <v>283</v>
      </c>
      <c r="R679" s="5">
        <v>303</v>
      </c>
      <c r="S679" s="5">
        <v>0</v>
      </c>
      <c r="T679" s="5">
        <v>0</v>
      </c>
      <c r="U679" s="5">
        <v>296</v>
      </c>
      <c r="V679" s="5">
        <v>303</v>
      </c>
      <c r="W679" s="5">
        <v>283</v>
      </c>
      <c r="X679" s="5">
        <v>303</v>
      </c>
      <c r="Y679" s="5">
        <v>303</v>
      </c>
      <c r="Z679" s="5">
        <v>0</v>
      </c>
      <c r="AA679" s="5">
        <v>0</v>
      </c>
      <c r="AB679" s="5">
        <v>296</v>
      </c>
      <c r="AC679" s="5">
        <v>303</v>
      </c>
      <c r="AD679" s="5">
        <v>283</v>
      </c>
      <c r="AE679" s="5">
        <v>303</v>
      </c>
      <c r="AF679" s="5">
        <v>303</v>
      </c>
      <c r="AG679" s="5">
        <v>0</v>
      </c>
      <c r="AH679" s="5">
        <v>0</v>
      </c>
      <c r="AI679" s="5">
        <v>297</v>
      </c>
      <c r="AJ679" s="6">
        <v>304</v>
      </c>
      <c r="AK679" s="5">
        <v>284</v>
      </c>
      <c r="AL679" s="5">
        <v>304</v>
      </c>
      <c r="AM679" s="5">
        <v>304</v>
      </c>
      <c r="AN679" s="5">
        <v>0</v>
      </c>
      <c r="AO679" s="5">
        <v>0</v>
      </c>
      <c r="AP679" s="5">
        <v>277</v>
      </c>
      <c r="AQ679" s="5">
        <v>284</v>
      </c>
      <c r="AR679" s="5">
        <v>285</v>
      </c>
      <c r="AS679" s="5">
        <v>0</v>
      </c>
      <c r="AT679" s="5">
        <f t="shared" si="10"/>
        <v>304</v>
      </c>
      <c r="AU679">
        <v>76</v>
      </c>
      <c r="AV679">
        <v>2.527575E-2</v>
      </c>
      <c r="AW679">
        <v>1.920957</v>
      </c>
      <c r="AX679" s="11" t="s">
        <v>10043</v>
      </c>
      <c r="AY679" t="s">
        <v>2559</v>
      </c>
    </row>
    <row r="680" spans="1:51" hidden="1" x14ac:dyDescent="0.25">
      <c r="A680" s="5" t="s">
        <v>37</v>
      </c>
      <c r="B680" s="5" t="s">
        <v>2372</v>
      </c>
      <c r="C680" s="5" t="s">
        <v>27</v>
      </c>
      <c r="D680" s="5" t="s">
        <v>98</v>
      </c>
      <c r="E680" s="5" t="s">
        <v>9844</v>
      </c>
      <c r="F680" s="5" t="s">
        <v>2578</v>
      </c>
      <c r="G680" s="6" t="s">
        <v>2579</v>
      </c>
      <c r="H680" s="5" t="s">
        <v>2580</v>
      </c>
      <c r="I680" s="5" t="s">
        <v>90</v>
      </c>
      <c r="J680" s="5" t="s">
        <v>2549</v>
      </c>
      <c r="K680" s="5" t="s">
        <v>2581</v>
      </c>
      <c r="L680" s="5" t="s">
        <v>2551</v>
      </c>
      <c r="M680" s="5">
        <v>5129</v>
      </c>
      <c r="N680" s="5">
        <v>3440</v>
      </c>
      <c r="O680" s="5">
        <v>145</v>
      </c>
      <c r="P680" s="5">
        <v>148</v>
      </c>
      <c r="Q680" s="5">
        <v>151</v>
      </c>
      <c r="R680" s="5">
        <v>161</v>
      </c>
      <c r="S680" s="5">
        <v>0</v>
      </c>
      <c r="T680" s="5">
        <v>0</v>
      </c>
      <c r="U680" s="5">
        <v>158</v>
      </c>
      <c r="V680" s="5">
        <v>162</v>
      </c>
      <c r="W680" s="5">
        <v>151</v>
      </c>
      <c r="X680" s="5">
        <v>162</v>
      </c>
      <c r="Y680" s="5">
        <v>161</v>
      </c>
      <c r="Z680" s="5">
        <v>0</v>
      </c>
      <c r="AA680" s="5">
        <v>0</v>
      </c>
      <c r="AB680" s="5">
        <v>158</v>
      </c>
      <c r="AC680" s="5">
        <v>162</v>
      </c>
      <c r="AD680" s="5">
        <v>151</v>
      </c>
      <c r="AE680" s="5">
        <v>161</v>
      </c>
      <c r="AF680" s="5">
        <v>161</v>
      </c>
      <c r="AG680" s="5">
        <v>0</v>
      </c>
      <c r="AH680" s="5">
        <v>0</v>
      </c>
      <c r="AI680" s="5">
        <v>157</v>
      </c>
      <c r="AJ680" s="6">
        <v>162</v>
      </c>
      <c r="AK680" s="5">
        <v>151</v>
      </c>
      <c r="AL680" s="5">
        <v>162</v>
      </c>
      <c r="AM680" s="5">
        <v>163</v>
      </c>
      <c r="AN680" s="5">
        <v>0</v>
      </c>
      <c r="AO680" s="5">
        <v>0</v>
      </c>
      <c r="AP680" s="5">
        <v>150</v>
      </c>
      <c r="AQ680" s="5">
        <v>152</v>
      </c>
      <c r="AR680" s="5">
        <v>151</v>
      </c>
      <c r="AS680" s="5">
        <v>0</v>
      </c>
      <c r="AT680" s="5">
        <f t="shared" si="10"/>
        <v>163</v>
      </c>
      <c r="AU680">
        <v>33</v>
      </c>
      <c r="AV680">
        <v>2.1883875000000001E-2</v>
      </c>
      <c r="AW680">
        <v>0.72216787500000001</v>
      </c>
      <c r="AX680" s="11" t="s">
        <v>10043</v>
      </c>
      <c r="AY680" t="s">
        <v>2551</v>
      </c>
    </row>
    <row r="681" spans="1:51" hidden="1" x14ac:dyDescent="0.25">
      <c r="A681" s="5" t="s">
        <v>37</v>
      </c>
      <c r="B681" s="5" t="s">
        <v>2372</v>
      </c>
      <c r="C681" s="5" t="s">
        <v>27</v>
      </c>
      <c r="D681" s="5" t="s">
        <v>98</v>
      </c>
      <c r="E681" s="5" t="s">
        <v>9844</v>
      </c>
      <c r="F681" s="5" t="s">
        <v>2582</v>
      </c>
      <c r="G681" s="6" t="s">
        <v>2583</v>
      </c>
      <c r="H681" s="5" t="s">
        <v>2584</v>
      </c>
      <c r="I681" s="5" t="s">
        <v>20</v>
      </c>
      <c r="J681" s="5" t="s">
        <v>2549</v>
      </c>
      <c r="K681" s="5" t="s">
        <v>2581</v>
      </c>
      <c r="L681" s="5" t="s">
        <v>2559</v>
      </c>
      <c r="M681" s="5">
        <v>5861</v>
      </c>
      <c r="N681" s="5">
        <v>6449</v>
      </c>
      <c r="O681" s="5">
        <v>271</v>
      </c>
      <c r="P681" s="5">
        <v>277</v>
      </c>
      <c r="Q681" s="5">
        <v>283</v>
      </c>
      <c r="R681" s="5">
        <v>303</v>
      </c>
      <c r="S681" s="5">
        <v>0</v>
      </c>
      <c r="T681" s="5">
        <v>0</v>
      </c>
      <c r="U681" s="5">
        <v>296</v>
      </c>
      <c r="V681" s="5">
        <v>303</v>
      </c>
      <c r="W681" s="5">
        <v>283</v>
      </c>
      <c r="X681" s="5">
        <v>303</v>
      </c>
      <c r="Y681" s="5">
        <v>303</v>
      </c>
      <c r="Z681" s="5">
        <v>0</v>
      </c>
      <c r="AA681" s="5">
        <v>0</v>
      </c>
      <c r="AB681" s="5">
        <v>296</v>
      </c>
      <c r="AC681" s="5">
        <v>303</v>
      </c>
      <c r="AD681" s="5">
        <v>283</v>
      </c>
      <c r="AE681" s="5">
        <v>303</v>
      </c>
      <c r="AF681" s="5">
        <v>303</v>
      </c>
      <c r="AG681" s="5">
        <v>0</v>
      </c>
      <c r="AH681" s="5">
        <v>0</v>
      </c>
      <c r="AI681" s="5">
        <v>297</v>
      </c>
      <c r="AJ681" s="6">
        <v>304</v>
      </c>
      <c r="AK681" s="5">
        <v>284</v>
      </c>
      <c r="AL681" s="5">
        <v>304</v>
      </c>
      <c r="AM681" s="5">
        <v>304</v>
      </c>
      <c r="AN681" s="5">
        <v>0</v>
      </c>
      <c r="AO681" s="5">
        <v>0</v>
      </c>
      <c r="AP681" s="5">
        <v>277</v>
      </c>
      <c r="AQ681" s="5">
        <v>284</v>
      </c>
      <c r="AR681" s="5">
        <v>285</v>
      </c>
      <c r="AS681" s="5">
        <v>0</v>
      </c>
      <c r="AT681" s="5">
        <f t="shared" si="10"/>
        <v>304</v>
      </c>
      <c r="AU681">
        <v>76</v>
      </c>
      <c r="AV681">
        <v>2.527575E-2</v>
      </c>
      <c r="AW681">
        <v>1.920957</v>
      </c>
      <c r="AX681" s="11" t="s">
        <v>10043</v>
      </c>
      <c r="AY681" t="s">
        <v>2559</v>
      </c>
    </row>
    <row r="682" spans="1:51" hidden="1" x14ac:dyDescent="0.25">
      <c r="A682" s="5" t="s">
        <v>37</v>
      </c>
      <c r="B682" s="5" t="s">
        <v>2372</v>
      </c>
      <c r="C682" s="5" t="s">
        <v>27</v>
      </c>
      <c r="D682" s="5" t="s">
        <v>98</v>
      </c>
      <c r="E682" s="5" t="s">
        <v>9844</v>
      </c>
      <c r="F682" s="5" t="s">
        <v>2585</v>
      </c>
      <c r="G682" s="6" t="s">
        <v>2586</v>
      </c>
      <c r="H682" s="5" t="s">
        <v>2587</v>
      </c>
      <c r="I682" s="5" t="s">
        <v>20</v>
      </c>
      <c r="J682" s="5" t="s">
        <v>2549</v>
      </c>
      <c r="K682" s="5" t="s">
        <v>2588</v>
      </c>
      <c r="L682" s="5" t="s">
        <v>2551</v>
      </c>
      <c r="M682" s="5">
        <v>2212</v>
      </c>
      <c r="N682" s="5">
        <v>1800</v>
      </c>
      <c r="O682" s="5">
        <v>66</v>
      </c>
      <c r="P682" s="5">
        <v>76</v>
      </c>
      <c r="Q682" s="5">
        <v>80</v>
      </c>
      <c r="R682" s="5">
        <v>94</v>
      </c>
      <c r="S682" s="5">
        <v>0</v>
      </c>
      <c r="T682" s="5">
        <v>0</v>
      </c>
      <c r="U682" s="5">
        <v>76</v>
      </c>
      <c r="V682" s="5">
        <v>96</v>
      </c>
      <c r="W682" s="5">
        <v>76</v>
      </c>
      <c r="X682" s="5">
        <v>80</v>
      </c>
      <c r="Y682" s="5">
        <v>86</v>
      </c>
      <c r="Z682" s="5">
        <v>0</v>
      </c>
      <c r="AA682" s="5">
        <v>0</v>
      </c>
      <c r="AB682" s="5">
        <v>72</v>
      </c>
      <c r="AC682" s="5">
        <v>94</v>
      </c>
      <c r="AD682" s="5">
        <v>90</v>
      </c>
      <c r="AE682" s="5">
        <v>80</v>
      </c>
      <c r="AF682" s="5">
        <v>80</v>
      </c>
      <c r="AG682" s="5">
        <v>0</v>
      </c>
      <c r="AH682" s="5">
        <v>0</v>
      </c>
      <c r="AI682" s="5">
        <v>82</v>
      </c>
      <c r="AJ682" s="6">
        <v>82</v>
      </c>
      <c r="AK682" s="5">
        <v>88</v>
      </c>
      <c r="AL682" s="5">
        <v>76</v>
      </c>
      <c r="AM682" s="5">
        <v>90</v>
      </c>
      <c r="AN682" s="5">
        <v>0</v>
      </c>
      <c r="AO682" s="5">
        <v>0</v>
      </c>
      <c r="AP682" s="5">
        <v>78</v>
      </c>
      <c r="AQ682" s="5">
        <v>68</v>
      </c>
      <c r="AR682" s="5">
        <v>90</v>
      </c>
      <c r="AS682" s="5">
        <v>0</v>
      </c>
      <c r="AT682" s="5">
        <f t="shared" si="10"/>
        <v>96</v>
      </c>
      <c r="AU682">
        <v>21</v>
      </c>
      <c r="AV682">
        <v>1.1559175E-2</v>
      </c>
      <c r="AW682">
        <v>0.24274267499999999</v>
      </c>
      <c r="AX682" s="11" t="s">
        <v>10043</v>
      </c>
      <c r="AY682" t="s">
        <v>2551</v>
      </c>
    </row>
    <row r="683" spans="1:51" hidden="1" x14ac:dyDescent="0.25">
      <c r="A683" s="5" t="s">
        <v>37</v>
      </c>
      <c r="B683" s="5" t="s">
        <v>2372</v>
      </c>
      <c r="C683" s="5" t="s">
        <v>27</v>
      </c>
      <c r="D683" s="5" t="s">
        <v>98</v>
      </c>
      <c r="E683" s="5" t="s">
        <v>9844</v>
      </c>
      <c r="F683" s="5" t="s">
        <v>2589</v>
      </c>
      <c r="G683" s="6" t="s">
        <v>2590</v>
      </c>
      <c r="H683" s="5" t="s">
        <v>2591</v>
      </c>
      <c r="I683" s="5" t="s">
        <v>20</v>
      </c>
      <c r="J683" s="5" t="s">
        <v>2549</v>
      </c>
      <c r="K683" s="5" t="s">
        <v>2588</v>
      </c>
      <c r="L683" s="5" t="s">
        <v>2551</v>
      </c>
      <c r="M683" s="5">
        <v>13672</v>
      </c>
      <c r="N683" s="5">
        <v>5596</v>
      </c>
      <c r="O683" s="5">
        <v>238</v>
      </c>
      <c r="P683" s="5">
        <v>244</v>
      </c>
      <c r="Q683" s="5">
        <v>236</v>
      </c>
      <c r="R683" s="5">
        <v>258</v>
      </c>
      <c r="S683" s="5">
        <v>0</v>
      </c>
      <c r="T683" s="5">
        <v>0</v>
      </c>
      <c r="U683" s="5">
        <v>272</v>
      </c>
      <c r="V683" s="5">
        <v>236</v>
      </c>
      <c r="W683" s="5">
        <v>252</v>
      </c>
      <c r="X683" s="5">
        <v>264</v>
      </c>
      <c r="Y683" s="5">
        <v>270</v>
      </c>
      <c r="Z683" s="5">
        <v>0</v>
      </c>
      <c r="AA683" s="5">
        <v>0</v>
      </c>
      <c r="AB683" s="5">
        <v>248</v>
      </c>
      <c r="AC683" s="5">
        <v>274</v>
      </c>
      <c r="AD683" s="5">
        <v>230</v>
      </c>
      <c r="AE683" s="5">
        <v>264</v>
      </c>
      <c r="AF683" s="5">
        <v>268</v>
      </c>
      <c r="AG683" s="5">
        <v>0</v>
      </c>
      <c r="AH683" s="5">
        <v>0</v>
      </c>
      <c r="AI683" s="5">
        <v>266</v>
      </c>
      <c r="AJ683" s="6">
        <v>262</v>
      </c>
      <c r="AK683" s="5">
        <v>224</v>
      </c>
      <c r="AL683" s="5">
        <v>268</v>
      </c>
      <c r="AM683" s="5">
        <v>258</v>
      </c>
      <c r="AN683" s="5">
        <v>0</v>
      </c>
      <c r="AO683" s="5">
        <v>0</v>
      </c>
      <c r="AP683" s="5">
        <v>234</v>
      </c>
      <c r="AQ683" s="5">
        <v>248</v>
      </c>
      <c r="AR683" s="5">
        <v>282</v>
      </c>
      <c r="AS683" s="5">
        <v>0</v>
      </c>
      <c r="AT683" s="5">
        <f t="shared" si="10"/>
        <v>282</v>
      </c>
      <c r="AU683">
        <v>66</v>
      </c>
      <c r="AV683">
        <v>1.1559175E-2</v>
      </c>
      <c r="AW683">
        <v>0.76290554999999993</v>
      </c>
      <c r="AX683" s="11" t="s">
        <v>10043</v>
      </c>
      <c r="AY683" t="s">
        <v>2551</v>
      </c>
    </row>
    <row r="684" spans="1:51" hidden="1" x14ac:dyDescent="0.25">
      <c r="A684" s="5" t="s">
        <v>37</v>
      </c>
      <c r="B684" s="5" t="s">
        <v>2372</v>
      </c>
      <c r="C684" s="5" t="s">
        <v>27</v>
      </c>
      <c r="D684" s="5" t="s">
        <v>98</v>
      </c>
      <c r="E684" s="5" t="s">
        <v>9844</v>
      </c>
      <c r="F684" s="5" t="s">
        <v>2592</v>
      </c>
      <c r="G684" s="6" t="s">
        <v>2593</v>
      </c>
      <c r="H684" s="5" t="s">
        <v>2594</v>
      </c>
      <c r="I684" s="5" t="s">
        <v>20</v>
      </c>
      <c r="J684" s="5" t="s">
        <v>2549</v>
      </c>
      <c r="K684" s="5" t="s">
        <v>2588</v>
      </c>
      <c r="L684" s="5" t="s">
        <v>2595</v>
      </c>
      <c r="M684" s="5">
        <v>780</v>
      </c>
      <c r="N684" s="5">
        <v>1484</v>
      </c>
      <c r="O684" s="5">
        <v>72</v>
      </c>
      <c r="P684" s="5">
        <v>60</v>
      </c>
      <c r="Q684" s="5">
        <v>72</v>
      </c>
      <c r="R684" s="5">
        <v>64</v>
      </c>
      <c r="S684" s="5">
        <v>0</v>
      </c>
      <c r="T684" s="5">
        <v>0</v>
      </c>
      <c r="U684" s="5">
        <v>72</v>
      </c>
      <c r="V684" s="5">
        <v>68</v>
      </c>
      <c r="W684" s="5">
        <v>72</v>
      </c>
      <c r="X684" s="5">
        <v>68</v>
      </c>
      <c r="Y684" s="5">
        <v>76</v>
      </c>
      <c r="Z684" s="5">
        <v>0</v>
      </c>
      <c r="AA684" s="5">
        <v>0</v>
      </c>
      <c r="AB684" s="5">
        <v>76</v>
      </c>
      <c r="AC684" s="5">
        <v>68</v>
      </c>
      <c r="AD684" s="5">
        <v>64</v>
      </c>
      <c r="AE684" s="5">
        <v>72</v>
      </c>
      <c r="AF684" s="5">
        <v>80</v>
      </c>
      <c r="AG684" s="5">
        <v>0</v>
      </c>
      <c r="AH684" s="5">
        <v>0</v>
      </c>
      <c r="AI684" s="5">
        <v>64</v>
      </c>
      <c r="AJ684" s="6">
        <v>72</v>
      </c>
      <c r="AK684" s="5">
        <v>68</v>
      </c>
      <c r="AL684" s="5">
        <v>60</v>
      </c>
      <c r="AM684" s="5">
        <v>60</v>
      </c>
      <c r="AN684" s="5">
        <v>0</v>
      </c>
      <c r="AO684" s="5">
        <v>0</v>
      </c>
      <c r="AP684" s="5">
        <v>64</v>
      </c>
      <c r="AQ684" s="5">
        <v>56</v>
      </c>
      <c r="AR684" s="5">
        <v>56</v>
      </c>
      <c r="AS684" s="5">
        <v>0</v>
      </c>
      <c r="AT684" s="5">
        <f t="shared" si="10"/>
        <v>80</v>
      </c>
      <c r="AU684">
        <v>18</v>
      </c>
      <c r="AV684">
        <v>1.1559175E-2</v>
      </c>
      <c r="AW684">
        <v>0.20806515</v>
      </c>
      <c r="AX684" s="11" t="s">
        <v>10043</v>
      </c>
      <c r="AY684" t="s">
        <v>2595</v>
      </c>
    </row>
    <row r="685" spans="1:51" hidden="1" x14ac:dyDescent="0.25">
      <c r="A685" s="5" t="s">
        <v>37</v>
      </c>
      <c r="B685" s="5" t="s">
        <v>2372</v>
      </c>
      <c r="C685" s="5" t="s">
        <v>27</v>
      </c>
      <c r="D685" s="5" t="s">
        <v>98</v>
      </c>
      <c r="E685" s="5" t="s">
        <v>9844</v>
      </c>
      <c r="F685" s="5" t="s">
        <v>2596</v>
      </c>
      <c r="G685" s="6" t="s">
        <v>2597</v>
      </c>
      <c r="H685" s="5" t="s">
        <v>2598</v>
      </c>
      <c r="I685" s="5" t="s">
        <v>20</v>
      </c>
      <c r="J685" s="5" t="s">
        <v>2549</v>
      </c>
      <c r="K685" s="5" t="s">
        <v>2588</v>
      </c>
      <c r="L685" s="5" t="s">
        <v>2551</v>
      </c>
      <c r="M685" s="5">
        <v>432</v>
      </c>
      <c r="N685" s="5">
        <v>430</v>
      </c>
      <c r="O685" s="5">
        <v>18</v>
      </c>
      <c r="P685" s="5">
        <v>16</v>
      </c>
      <c r="Q685" s="5">
        <v>20</v>
      </c>
      <c r="R685" s="5">
        <v>18</v>
      </c>
      <c r="S685" s="5">
        <v>0</v>
      </c>
      <c r="T685" s="5">
        <v>0</v>
      </c>
      <c r="U685" s="5">
        <v>16</v>
      </c>
      <c r="V685" s="5">
        <v>16</v>
      </c>
      <c r="W685" s="5">
        <v>20</v>
      </c>
      <c r="X685" s="5">
        <v>16</v>
      </c>
      <c r="Y685" s="5">
        <v>18</v>
      </c>
      <c r="Z685" s="5">
        <v>0</v>
      </c>
      <c r="AA685" s="5">
        <v>0</v>
      </c>
      <c r="AB685" s="5">
        <v>22</v>
      </c>
      <c r="AC685" s="5">
        <v>14</v>
      </c>
      <c r="AD685" s="5">
        <v>18</v>
      </c>
      <c r="AE685" s="5">
        <v>16</v>
      </c>
      <c r="AF685" s="5">
        <v>16</v>
      </c>
      <c r="AG685" s="5">
        <v>0</v>
      </c>
      <c r="AH685" s="5">
        <v>0</v>
      </c>
      <c r="AI685" s="5">
        <v>20</v>
      </c>
      <c r="AJ685" s="6">
        <v>16</v>
      </c>
      <c r="AK685" s="5">
        <v>18</v>
      </c>
      <c r="AL685" s="5">
        <v>32</v>
      </c>
      <c r="AM685" s="5">
        <v>32</v>
      </c>
      <c r="AN685" s="5">
        <v>0</v>
      </c>
      <c r="AO685" s="5">
        <v>0</v>
      </c>
      <c r="AP685" s="5">
        <v>24</v>
      </c>
      <c r="AQ685" s="5">
        <v>28</v>
      </c>
      <c r="AR685" s="5">
        <v>16</v>
      </c>
      <c r="AS685" s="5">
        <v>0</v>
      </c>
      <c r="AT685" s="5">
        <f t="shared" si="10"/>
        <v>32</v>
      </c>
      <c r="AU685">
        <v>4</v>
      </c>
      <c r="AV685">
        <v>1.1559175E-2</v>
      </c>
      <c r="AW685">
        <v>4.6236699999999999E-2</v>
      </c>
      <c r="AX685" s="11" t="s">
        <v>10043</v>
      </c>
      <c r="AY685" t="s">
        <v>2551</v>
      </c>
    </row>
    <row r="686" spans="1:51" hidden="1" x14ac:dyDescent="0.25">
      <c r="A686" s="5" t="s">
        <v>37</v>
      </c>
      <c r="B686" s="5" t="s">
        <v>2372</v>
      </c>
      <c r="C686" s="5" t="s">
        <v>27</v>
      </c>
      <c r="D686" s="5" t="s">
        <v>98</v>
      </c>
      <c r="E686" s="5" t="s">
        <v>9844</v>
      </c>
      <c r="F686" s="5" t="s">
        <v>2599</v>
      </c>
      <c r="G686" s="6" t="s">
        <v>2600</v>
      </c>
      <c r="H686" s="5" t="s">
        <v>2601</v>
      </c>
      <c r="I686" s="5" t="s">
        <v>20</v>
      </c>
      <c r="J686" s="5" t="s">
        <v>2549</v>
      </c>
      <c r="K686" s="5" t="s">
        <v>2588</v>
      </c>
      <c r="L686" s="5" t="s">
        <v>2595</v>
      </c>
      <c r="M686" s="5">
        <v>704</v>
      </c>
      <c r="N686" s="5">
        <v>1784</v>
      </c>
      <c r="O686" s="5">
        <v>76</v>
      </c>
      <c r="P686" s="5">
        <v>76</v>
      </c>
      <c r="Q686" s="5">
        <v>72</v>
      </c>
      <c r="R686" s="5">
        <v>100</v>
      </c>
      <c r="S686" s="5">
        <v>0</v>
      </c>
      <c r="T686" s="5">
        <v>0</v>
      </c>
      <c r="U686" s="5">
        <v>76</v>
      </c>
      <c r="V686" s="5">
        <v>100</v>
      </c>
      <c r="W686" s="5">
        <v>76</v>
      </c>
      <c r="X686" s="5">
        <v>88</v>
      </c>
      <c r="Y686" s="5">
        <v>80</v>
      </c>
      <c r="Z686" s="5">
        <v>0</v>
      </c>
      <c r="AA686" s="5">
        <v>0</v>
      </c>
      <c r="AB686" s="5">
        <v>84</v>
      </c>
      <c r="AC686" s="5">
        <v>76</v>
      </c>
      <c r="AD686" s="5">
        <v>84</v>
      </c>
      <c r="AE686" s="5">
        <v>96</v>
      </c>
      <c r="AF686" s="5">
        <v>80</v>
      </c>
      <c r="AG686" s="5">
        <v>0</v>
      </c>
      <c r="AH686" s="5">
        <v>0</v>
      </c>
      <c r="AI686" s="5">
        <v>80</v>
      </c>
      <c r="AJ686" s="6">
        <v>84</v>
      </c>
      <c r="AK686" s="5">
        <v>84</v>
      </c>
      <c r="AL686" s="5">
        <v>84</v>
      </c>
      <c r="AM686" s="5">
        <v>68</v>
      </c>
      <c r="AN686" s="5">
        <v>0</v>
      </c>
      <c r="AO686" s="5">
        <v>0</v>
      </c>
      <c r="AP686" s="5">
        <v>76</v>
      </c>
      <c r="AQ686" s="5">
        <v>84</v>
      </c>
      <c r="AR686" s="5">
        <v>60</v>
      </c>
      <c r="AS686" s="5">
        <v>0</v>
      </c>
      <c r="AT686" s="5">
        <f t="shared" si="10"/>
        <v>100</v>
      </c>
      <c r="AU686">
        <v>21</v>
      </c>
      <c r="AV686">
        <v>1.1559175E-2</v>
      </c>
      <c r="AW686">
        <v>0.24274267499999999</v>
      </c>
      <c r="AX686" s="11" t="s">
        <v>10043</v>
      </c>
      <c r="AY686" t="s">
        <v>2595</v>
      </c>
    </row>
    <row r="687" spans="1:51" hidden="1" x14ac:dyDescent="0.25">
      <c r="A687" s="5" t="s">
        <v>37</v>
      </c>
      <c r="B687" s="5" t="s">
        <v>2372</v>
      </c>
      <c r="C687" s="5" t="s">
        <v>27</v>
      </c>
      <c r="D687" s="5" t="s">
        <v>98</v>
      </c>
      <c r="E687" s="5" t="s">
        <v>9844</v>
      </c>
      <c r="F687" s="5" t="s">
        <v>2602</v>
      </c>
      <c r="G687" s="6" t="s">
        <v>2603</v>
      </c>
      <c r="H687" s="5" t="s">
        <v>2604</v>
      </c>
      <c r="I687" s="5" t="s">
        <v>20</v>
      </c>
      <c r="J687" s="5" t="s">
        <v>2549</v>
      </c>
      <c r="K687" s="5" t="s">
        <v>2588</v>
      </c>
      <c r="L687" s="5" t="s">
        <v>2595</v>
      </c>
      <c r="M687" s="5">
        <v>376</v>
      </c>
      <c r="N687" s="5">
        <v>692</v>
      </c>
      <c r="O687" s="5">
        <v>24</v>
      </c>
      <c r="P687" s="5">
        <v>28</v>
      </c>
      <c r="Q687" s="5">
        <v>36</v>
      </c>
      <c r="R687" s="5">
        <v>20</v>
      </c>
      <c r="S687" s="5">
        <v>0</v>
      </c>
      <c r="T687" s="5">
        <v>0</v>
      </c>
      <c r="U687" s="5">
        <v>32</v>
      </c>
      <c r="V687" s="5">
        <v>32</v>
      </c>
      <c r="W687" s="5">
        <v>28</v>
      </c>
      <c r="X687" s="5">
        <v>36</v>
      </c>
      <c r="Y687" s="5">
        <v>32</v>
      </c>
      <c r="Z687" s="5">
        <v>0</v>
      </c>
      <c r="AA687" s="5">
        <v>0</v>
      </c>
      <c r="AB687" s="5">
        <v>28</v>
      </c>
      <c r="AC687" s="5">
        <v>32</v>
      </c>
      <c r="AD687" s="5">
        <v>28</v>
      </c>
      <c r="AE687" s="5">
        <v>28</v>
      </c>
      <c r="AF687" s="5">
        <v>28</v>
      </c>
      <c r="AG687" s="5">
        <v>0</v>
      </c>
      <c r="AH687" s="5">
        <v>0</v>
      </c>
      <c r="AI687" s="5">
        <v>28</v>
      </c>
      <c r="AJ687" s="6">
        <v>36</v>
      </c>
      <c r="AK687" s="5">
        <v>28</v>
      </c>
      <c r="AL687" s="5">
        <v>40</v>
      </c>
      <c r="AM687" s="5">
        <v>40</v>
      </c>
      <c r="AN687" s="5">
        <v>0</v>
      </c>
      <c r="AO687" s="5">
        <v>0</v>
      </c>
      <c r="AP687" s="5">
        <v>36</v>
      </c>
      <c r="AQ687" s="5">
        <v>32</v>
      </c>
      <c r="AR687" s="5">
        <v>40</v>
      </c>
      <c r="AS687" s="5">
        <v>0</v>
      </c>
      <c r="AT687" s="5">
        <f t="shared" si="10"/>
        <v>40</v>
      </c>
      <c r="AU687">
        <v>9</v>
      </c>
      <c r="AV687">
        <v>1.1559175E-2</v>
      </c>
      <c r="AW687">
        <v>0.104032575</v>
      </c>
      <c r="AX687" s="11" t="s">
        <v>10043</v>
      </c>
      <c r="AY687" t="s">
        <v>2595</v>
      </c>
    </row>
    <row r="688" spans="1:51" hidden="1" x14ac:dyDescent="0.25">
      <c r="A688" s="5" t="s">
        <v>37</v>
      </c>
      <c r="B688" s="5" t="s">
        <v>2372</v>
      </c>
      <c r="C688" s="5" t="s">
        <v>27</v>
      </c>
      <c r="D688" s="5" t="s">
        <v>98</v>
      </c>
      <c r="E688" s="5" t="s">
        <v>9844</v>
      </c>
      <c r="F688" s="5" t="s">
        <v>2605</v>
      </c>
      <c r="G688" s="6" t="s">
        <v>2606</v>
      </c>
      <c r="H688" s="5" t="s">
        <v>2607</v>
      </c>
      <c r="I688" s="5" t="s">
        <v>20</v>
      </c>
      <c r="J688" s="5" t="s">
        <v>2549</v>
      </c>
      <c r="K688" s="5" t="s">
        <v>2588</v>
      </c>
      <c r="L688" s="5" t="s">
        <v>2551</v>
      </c>
      <c r="M688" s="5">
        <v>1792</v>
      </c>
      <c r="N688" s="5">
        <v>1382</v>
      </c>
      <c r="O688" s="5">
        <v>56</v>
      </c>
      <c r="P688" s="5">
        <v>62</v>
      </c>
      <c r="Q688" s="5">
        <v>60</v>
      </c>
      <c r="R688" s="5">
        <v>66</v>
      </c>
      <c r="S688" s="5">
        <v>0</v>
      </c>
      <c r="T688" s="5">
        <v>0</v>
      </c>
      <c r="U688" s="5">
        <v>64</v>
      </c>
      <c r="V688" s="5">
        <v>74</v>
      </c>
      <c r="W688" s="5">
        <v>58</v>
      </c>
      <c r="X688" s="5">
        <v>68</v>
      </c>
      <c r="Y688" s="5">
        <v>58</v>
      </c>
      <c r="Z688" s="5">
        <v>0</v>
      </c>
      <c r="AA688" s="5">
        <v>0</v>
      </c>
      <c r="AB688" s="5">
        <v>70</v>
      </c>
      <c r="AC688" s="5">
        <v>70</v>
      </c>
      <c r="AD688" s="5">
        <v>60</v>
      </c>
      <c r="AE688" s="5">
        <v>62</v>
      </c>
      <c r="AF688" s="5">
        <v>64</v>
      </c>
      <c r="AG688" s="5">
        <v>0</v>
      </c>
      <c r="AH688" s="5">
        <v>0</v>
      </c>
      <c r="AI688" s="5">
        <v>66</v>
      </c>
      <c r="AJ688" s="6">
        <v>68</v>
      </c>
      <c r="AK688" s="5">
        <v>66</v>
      </c>
      <c r="AL688" s="5">
        <v>58</v>
      </c>
      <c r="AM688" s="5">
        <v>70</v>
      </c>
      <c r="AN688" s="5">
        <v>0</v>
      </c>
      <c r="AO688" s="5">
        <v>0</v>
      </c>
      <c r="AP688" s="5">
        <v>54</v>
      </c>
      <c r="AQ688" s="5">
        <v>60</v>
      </c>
      <c r="AR688" s="5">
        <v>48</v>
      </c>
      <c r="AS688" s="5">
        <v>0</v>
      </c>
      <c r="AT688" s="5">
        <f t="shared" si="10"/>
        <v>74</v>
      </c>
      <c r="AU688">
        <v>17</v>
      </c>
      <c r="AV688">
        <v>1.1559175E-2</v>
      </c>
      <c r="AW688">
        <v>0.196505975</v>
      </c>
      <c r="AX688" s="11" t="s">
        <v>10043</v>
      </c>
      <c r="AY688" t="s">
        <v>2551</v>
      </c>
    </row>
    <row r="689" spans="1:51" hidden="1" x14ac:dyDescent="0.25">
      <c r="A689" s="5" t="s">
        <v>37</v>
      </c>
      <c r="B689" s="5" t="s">
        <v>2372</v>
      </c>
      <c r="C689" s="5" t="s">
        <v>27</v>
      </c>
      <c r="D689" s="5" t="s">
        <v>98</v>
      </c>
      <c r="E689" s="5" t="s">
        <v>9844</v>
      </c>
      <c r="F689" s="5" t="s">
        <v>2608</v>
      </c>
      <c r="G689" s="6" t="s">
        <v>2609</v>
      </c>
      <c r="H689" s="5" t="s">
        <v>2610</v>
      </c>
      <c r="I689" s="5" t="s">
        <v>20</v>
      </c>
      <c r="J689" s="5" t="s">
        <v>2549</v>
      </c>
      <c r="K689" s="5" t="s">
        <v>2588</v>
      </c>
      <c r="L689" s="5" t="s">
        <v>2595</v>
      </c>
      <c r="M689" s="5">
        <v>0</v>
      </c>
      <c r="N689" s="5">
        <v>44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4</v>
      </c>
      <c r="AF689" s="5">
        <v>0</v>
      </c>
      <c r="AG689" s="5">
        <v>0</v>
      </c>
      <c r="AH689" s="5">
        <v>0</v>
      </c>
      <c r="AI689" s="5">
        <v>0</v>
      </c>
      <c r="AJ689" s="6">
        <v>0</v>
      </c>
      <c r="AK689" s="5">
        <v>0</v>
      </c>
      <c r="AL689" s="5">
        <v>8</v>
      </c>
      <c r="AM689" s="5">
        <v>8</v>
      </c>
      <c r="AN689" s="5">
        <v>0</v>
      </c>
      <c r="AO689" s="5">
        <v>0</v>
      </c>
      <c r="AP689" s="5">
        <v>8</v>
      </c>
      <c r="AQ689" s="5">
        <v>8</v>
      </c>
      <c r="AR689" s="5">
        <v>8</v>
      </c>
      <c r="AS689" s="5">
        <v>0</v>
      </c>
      <c r="AT689" s="5">
        <f t="shared" si="10"/>
        <v>8</v>
      </c>
      <c r="AU689">
        <v>0</v>
      </c>
      <c r="AV689">
        <v>1.1559175E-2</v>
      </c>
      <c r="AW689">
        <v>0</v>
      </c>
      <c r="AX689" s="11" t="s">
        <v>10043</v>
      </c>
      <c r="AY689" t="s">
        <v>2595</v>
      </c>
    </row>
    <row r="690" spans="1:51" hidden="1" x14ac:dyDescent="0.25">
      <c r="A690" s="5" t="s">
        <v>37</v>
      </c>
      <c r="B690" s="5" t="s">
        <v>2372</v>
      </c>
      <c r="C690" s="5" t="s">
        <v>27</v>
      </c>
      <c r="D690" s="5" t="s">
        <v>98</v>
      </c>
      <c r="E690" s="5" t="s">
        <v>9844</v>
      </c>
      <c r="F690" s="5" t="s">
        <v>2611</v>
      </c>
      <c r="G690" s="6" t="s">
        <v>2612</v>
      </c>
      <c r="H690" s="5" t="s">
        <v>2613</v>
      </c>
      <c r="I690" s="5" t="s">
        <v>20</v>
      </c>
      <c r="J690" s="5" t="s">
        <v>2549</v>
      </c>
      <c r="K690" s="5" t="s">
        <v>2588</v>
      </c>
      <c r="L690" s="5" t="s">
        <v>2595</v>
      </c>
      <c r="M690" s="5">
        <v>12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6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f t="shared" si="10"/>
        <v>0</v>
      </c>
      <c r="AU690">
        <v>0</v>
      </c>
      <c r="AV690">
        <v>1.1559175E-2</v>
      </c>
      <c r="AW690">
        <v>0</v>
      </c>
      <c r="AX690" s="11" t="s">
        <v>10043</v>
      </c>
      <c r="AY690" t="s">
        <v>2595</v>
      </c>
    </row>
    <row r="691" spans="1:51" hidden="1" x14ac:dyDescent="0.25">
      <c r="A691" s="5" t="s">
        <v>37</v>
      </c>
      <c r="B691" s="5" t="s">
        <v>2372</v>
      </c>
      <c r="C691" s="5" t="s">
        <v>27</v>
      </c>
      <c r="D691" s="5" t="s">
        <v>98</v>
      </c>
      <c r="E691" s="5" t="s">
        <v>9844</v>
      </c>
      <c r="F691" s="5" t="s">
        <v>2614</v>
      </c>
      <c r="G691" s="6" t="s">
        <v>2615</v>
      </c>
      <c r="H691" s="5" t="s">
        <v>2616</v>
      </c>
      <c r="I691" s="5" t="s">
        <v>20</v>
      </c>
      <c r="J691" s="5" t="s">
        <v>2549</v>
      </c>
      <c r="K691" s="5" t="s">
        <v>2588</v>
      </c>
      <c r="L691" s="5" t="s">
        <v>2617</v>
      </c>
      <c r="M691" s="5">
        <v>4</v>
      </c>
      <c r="N691" s="5">
        <v>8</v>
      </c>
      <c r="O691" s="5">
        <v>4</v>
      </c>
      <c r="P691" s="5">
        <v>4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6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f t="shared" si="10"/>
        <v>4</v>
      </c>
      <c r="AU691">
        <v>0</v>
      </c>
      <c r="AV691">
        <v>1.1559175E-2</v>
      </c>
      <c r="AW691">
        <v>0</v>
      </c>
      <c r="AX691" s="11" t="s">
        <v>10043</v>
      </c>
      <c r="AY691" t="s">
        <v>2617</v>
      </c>
    </row>
    <row r="692" spans="1:51" hidden="1" x14ac:dyDescent="0.25">
      <c r="A692" s="5" t="s">
        <v>37</v>
      </c>
      <c r="B692" s="5" t="s">
        <v>2372</v>
      </c>
      <c r="C692" s="5" t="s">
        <v>27</v>
      </c>
      <c r="D692" s="5" t="s">
        <v>98</v>
      </c>
      <c r="E692" s="5" t="s">
        <v>9844</v>
      </c>
      <c r="F692" s="5" t="s">
        <v>2618</v>
      </c>
      <c r="G692" s="6" t="s">
        <v>2619</v>
      </c>
      <c r="H692" s="5" t="s">
        <v>2620</v>
      </c>
      <c r="I692" s="5" t="s">
        <v>16</v>
      </c>
      <c r="J692" s="5" t="s">
        <v>2549</v>
      </c>
      <c r="K692" s="5" t="s">
        <v>2621</v>
      </c>
      <c r="L692" s="5" t="s">
        <v>2622</v>
      </c>
      <c r="M692" s="5">
        <v>5</v>
      </c>
      <c r="N692" s="5">
        <v>5</v>
      </c>
      <c r="O692" s="5">
        <v>0</v>
      </c>
      <c r="P692" s="5">
        <v>0</v>
      </c>
      <c r="Q692" s="5">
        <v>1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1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1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6">
        <v>1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1</v>
      </c>
      <c r="AQ692" s="5">
        <v>0</v>
      </c>
      <c r="AR692" s="5">
        <v>0</v>
      </c>
      <c r="AS692" s="5">
        <v>0</v>
      </c>
      <c r="AT692" s="5">
        <f t="shared" si="10"/>
        <v>1</v>
      </c>
      <c r="AU692">
        <v>1</v>
      </c>
      <c r="AV692">
        <v>2.527575E-2</v>
      </c>
      <c r="AW692">
        <v>2.527575E-2</v>
      </c>
      <c r="AX692" s="11" t="s">
        <v>10043</v>
      </c>
      <c r="AY692" t="s">
        <v>2622</v>
      </c>
    </row>
    <row r="693" spans="1:51" hidden="1" x14ac:dyDescent="0.25">
      <c r="A693" s="5" t="s">
        <v>37</v>
      </c>
      <c r="B693" s="5" t="s">
        <v>2372</v>
      </c>
      <c r="C693" s="5" t="s">
        <v>27</v>
      </c>
      <c r="D693" s="5" t="s">
        <v>98</v>
      </c>
      <c r="E693" s="5" t="s">
        <v>9844</v>
      </c>
      <c r="F693" s="5" t="s">
        <v>2623</v>
      </c>
      <c r="G693" s="6" t="s">
        <v>2624</v>
      </c>
      <c r="H693" s="5" t="s">
        <v>2625</v>
      </c>
      <c r="I693" s="5" t="s">
        <v>16</v>
      </c>
      <c r="J693" s="5" t="s">
        <v>2549</v>
      </c>
      <c r="K693" s="5" t="s">
        <v>2621</v>
      </c>
      <c r="L693" s="5" t="s">
        <v>2622</v>
      </c>
      <c r="M693" s="5">
        <v>842</v>
      </c>
      <c r="N693" s="5">
        <v>1175</v>
      </c>
      <c r="O693" s="5">
        <v>50</v>
      </c>
      <c r="P693" s="5">
        <v>51</v>
      </c>
      <c r="Q693" s="5">
        <v>49</v>
      </c>
      <c r="R693" s="5">
        <v>58</v>
      </c>
      <c r="S693" s="5">
        <v>0</v>
      </c>
      <c r="T693" s="5">
        <v>0</v>
      </c>
      <c r="U693" s="5">
        <v>52</v>
      </c>
      <c r="V693" s="5">
        <v>55</v>
      </c>
      <c r="W693" s="5">
        <v>52</v>
      </c>
      <c r="X693" s="5">
        <v>55</v>
      </c>
      <c r="Y693" s="5">
        <v>56</v>
      </c>
      <c r="Z693" s="5">
        <v>0</v>
      </c>
      <c r="AA693" s="5">
        <v>0</v>
      </c>
      <c r="AB693" s="5">
        <v>55</v>
      </c>
      <c r="AC693" s="5">
        <v>54</v>
      </c>
      <c r="AD693" s="5">
        <v>52</v>
      </c>
      <c r="AE693" s="5">
        <v>54</v>
      </c>
      <c r="AF693" s="5">
        <v>56</v>
      </c>
      <c r="AG693" s="5">
        <v>0</v>
      </c>
      <c r="AH693" s="5">
        <v>0</v>
      </c>
      <c r="AI693" s="5">
        <v>55</v>
      </c>
      <c r="AJ693" s="6">
        <v>55</v>
      </c>
      <c r="AK693" s="5">
        <v>50</v>
      </c>
      <c r="AL693" s="5">
        <v>55</v>
      </c>
      <c r="AM693" s="5">
        <v>58</v>
      </c>
      <c r="AN693" s="5">
        <v>0</v>
      </c>
      <c r="AO693" s="5">
        <v>0</v>
      </c>
      <c r="AP693" s="5">
        <v>49</v>
      </c>
      <c r="AQ693" s="5">
        <v>51</v>
      </c>
      <c r="AR693" s="5">
        <v>53</v>
      </c>
      <c r="AS693" s="5">
        <v>0</v>
      </c>
      <c r="AT693" s="5">
        <f t="shared" si="10"/>
        <v>58</v>
      </c>
      <c r="AU693">
        <v>10</v>
      </c>
      <c r="AV693">
        <v>2.527575E-2</v>
      </c>
      <c r="AW693">
        <v>0.25275749999999997</v>
      </c>
      <c r="AX693" s="11" t="s">
        <v>10043</v>
      </c>
      <c r="AY693" t="s">
        <v>2622</v>
      </c>
    </row>
    <row r="694" spans="1:51" hidden="1" x14ac:dyDescent="0.25">
      <c r="A694" s="5" t="s">
        <v>37</v>
      </c>
      <c r="B694" s="5" t="s">
        <v>2372</v>
      </c>
      <c r="C694" s="5" t="s">
        <v>27</v>
      </c>
      <c r="D694" s="5" t="s">
        <v>98</v>
      </c>
      <c r="E694" s="5" t="s">
        <v>9844</v>
      </c>
      <c r="F694" s="5" t="s">
        <v>2626</v>
      </c>
      <c r="G694" s="6" t="s">
        <v>2627</v>
      </c>
      <c r="H694" s="5" t="s">
        <v>2628</v>
      </c>
      <c r="I694" s="5" t="s">
        <v>16</v>
      </c>
      <c r="J694" s="5" t="s">
        <v>2549</v>
      </c>
      <c r="K694" s="5" t="s">
        <v>2621</v>
      </c>
      <c r="L694" s="5" t="s">
        <v>2622</v>
      </c>
      <c r="M694" s="5">
        <v>294</v>
      </c>
      <c r="N694" s="5">
        <v>401</v>
      </c>
      <c r="O694" s="5">
        <v>16</v>
      </c>
      <c r="P694" s="5">
        <v>17</v>
      </c>
      <c r="Q694" s="5">
        <v>18</v>
      </c>
      <c r="R694" s="5">
        <v>20</v>
      </c>
      <c r="S694" s="5">
        <v>0</v>
      </c>
      <c r="T694" s="5">
        <v>0</v>
      </c>
      <c r="U694" s="5">
        <v>17</v>
      </c>
      <c r="V694" s="5">
        <v>20</v>
      </c>
      <c r="W694" s="5">
        <v>18</v>
      </c>
      <c r="X694" s="5">
        <v>19</v>
      </c>
      <c r="Y694" s="5">
        <v>18</v>
      </c>
      <c r="Z694" s="5">
        <v>0</v>
      </c>
      <c r="AA694" s="5">
        <v>0</v>
      </c>
      <c r="AB694" s="5">
        <v>19</v>
      </c>
      <c r="AC694" s="5">
        <v>19</v>
      </c>
      <c r="AD694" s="5">
        <v>16</v>
      </c>
      <c r="AE694" s="5">
        <v>21</v>
      </c>
      <c r="AF694" s="5">
        <v>16</v>
      </c>
      <c r="AG694" s="5">
        <v>0</v>
      </c>
      <c r="AH694" s="5">
        <v>0</v>
      </c>
      <c r="AI694" s="5">
        <v>20</v>
      </c>
      <c r="AJ694" s="6">
        <v>19</v>
      </c>
      <c r="AK694" s="5">
        <v>18</v>
      </c>
      <c r="AL694" s="5">
        <v>18</v>
      </c>
      <c r="AM694" s="5">
        <v>20</v>
      </c>
      <c r="AN694" s="5">
        <v>0</v>
      </c>
      <c r="AO694" s="5">
        <v>0</v>
      </c>
      <c r="AP694" s="5">
        <v>17</v>
      </c>
      <c r="AQ694" s="5">
        <v>18</v>
      </c>
      <c r="AR694" s="5">
        <v>17</v>
      </c>
      <c r="AS694" s="5">
        <v>0</v>
      </c>
      <c r="AT694" s="5">
        <f t="shared" si="10"/>
        <v>21</v>
      </c>
      <c r="AU694">
        <v>4</v>
      </c>
      <c r="AV694">
        <v>2.527575E-2</v>
      </c>
      <c r="AW694">
        <v>0.101103</v>
      </c>
      <c r="AX694" s="11" t="s">
        <v>10043</v>
      </c>
      <c r="AY694" t="s">
        <v>2622</v>
      </c>
    </row>
    <row r="695" spans="1:51" hidden="1" x14ac:dyDescent="0.25">
      <c r="A695" s="5" t="s">
        <v>37</v>
      </c>
      <c r="B695" s="5" t="s">
        <v>2372</v>
      </c>
      <c r="C695" s="5" t="s">
        <v>27</v>
      </c>
      <c r="D695" s="5" t="s">
        <v>98</v>
      </c>
      <c r="E695" s="5" t="s">
        <v>9844</v>
      </c>
      <c r="F695" s="5" t="s">
        <v>2629</v>
      </c>
      <c r="G695" s="6" t="s">
        <v>2630</v>
      </c>
      <c r="H695" s="5" t="s">
        <v>2631</v>
      </c>
      <c r="I695" s="5" t="s">
        <v>16</v>
      </c>
      <c r="J695" s="5" t="s">
        <v>2549</v>
      </c>
      <c r="K695" s="5" t="s">
        <v>2621</v>
      </c>
      <c r="L695" s="5" t="s">
        <v>2622</v>
      </c>
      <c r="M695" s="5">
        <v>142</v>
      </c>
      <c r="N695" s="5">
        <v>135</v>
      </c>
      <c r="O695" s="5">
        <v>6</v>
      </c>
      <c r="P695" s="5">
        <v>5</v>
      </c>
      <c r="Q695" s="5">
        <v>6</v>
      </c>
      <c r="R695" s="5">
        <v>7</v>
      </c>
      <c r="S695" s="5">
        <v>0</v>
      </c>
      <c r="T695" s="5">
        <v>0</v>
      </c>
      <c r="U695" s="5">
        <v>5</v>
      </c>
      <c r="V695" s="5">
        <v>6</v>
      </c>
      <c r="W695" s="5">
        <v>7</v>
      </c>
      <c r="X695" s="5">
        <v>5</v>
      </c>
      <c r="Y695" s="5">
        <v>6</v>
      </c>
      <c r="Z695" s="5">
        <v>0</v>
      </c>
      <c r="AA695" s="5">
        <v>0</v>
      </c>
      <c r="AB695" s="5">
        <v>8</v>
      </c>
      <c r="AC695" s="5">
        <v>6</v>
      </c>
      <c r="AD695" s="5">
        <v>6</v>
      </c>
      <c r="AE695" s="5">
        <v>8</v>
      </c>
      <c r="AF695" s="5">
        <v>7</v>
      </c>
      <c r="AG695" s="5">
        <v>0</v>
      </c>
      <c r="AH695" s="5">
        <v>0</v>
      </c>
      <c r="AI695" s="5">
        <v>4</v>
      </c>
      <c r="AJ695" s="6">
        <v>8</v>
      </c>
      <c r="AK695" s="5">
        <v>6</v>
      </c>
      <c r="AL695" s="5">
        <v>5</v>
      </c>
      <c r="AM695" s="5">
        <v>6</v>
      </c>
      <c r="AN695" s="5">
        <v>0</v>
      </c>
      <c r="AO695" s="5">
        <v>0</v>
      </c>
      <c r="AP695" s="5">
        <v>7</v>
      </c>
      <c r="AQ695" s="5">
        <v>5</v>
      </c>
      <c r="AR695" s="5">
        <v>6</v>
      </c>
      <c r="AS695" s="5">
        <v>0</v>
      </c>
      <c r="AT695" s="5">
        <f t="shared" si="10"/>
        <v>8</v>
      </c>
      <c r="AU695">
        <v>2</v>
      </c>
      <c r="AV695">
        <v>2.527575E-2</v>
      </c>
      <c r="AW695">
        <v>5.0551499999999999E-2</v>
      </c>
      <c r="AX695" s="11" t="s">
        <v>10043</v>
      </c>
      <c r="AY695" t="s">
        <v>2622</v>
      </c>
    </row>
    <row r="696" spans="1:51" hidden="1" x14ac:dyDescent="0.25">
      <c r="A696" s="5" t="s">
        <v>37</v>
      </c>
      <c r="B696" s="5" t="s">
        <v>2372</v>
      </c>
      <c r="C696" s="5" t="s">
        <v>27</v>
      </c>
      <c r="D696" s="5" t="s">
        <v>98</v>
      </c>
      <c r="E696" s="5" t="s">
        <v>9844</v>
      </c>
      <c r="F696" s="5" t="s">
        <v>2632</v>
      </c>
      <c r="G696" s="6" t="s">
        <v>2633</v>
      </c>
      <c r="H696" s="5" t="s">
        <v>2634</v>
      </c>
      <c r="I696" s="5" t="s">
        <v>16</v>
      </c>
      <c r="J696" s="5" t="s">
        <v>2549</v>
      </c>
      <c r="K696" s="5" t="s">
        <v>2621</v>
      </c>
      <c r="L696" s="5" t="s">
        <v>2622</v>
      </c>
      <c r="M696" s="5">
        <v>1078</v>
      </c>
      <c r="N696" s="5">
        <v>1431</v>
      </c>
      <c r="O696" s="5">
        <v>59</v>
      </c>
      <c r="P696" s="5">
        <v>63</v>
      </c>
      <c r="Q696" s="5">
        <v>62</v>
      </c>
      <c r="R696" s="5">
        <v>66</v>
      </c>
      <c r="S696" s="5">
        <v>0</v>
      </c>
      <c r="T696" s="5">
        <v>0</v>
      </c>
      <c r="U696" s="5">
        <v>69</v>
      </c>
      <c r="V696" s="5">
        <v>68</v>
      </c>
      <c r="W696" s="5">
        <v>60</v>
      </c>
      <c r="X696" s="5">
        <v>70</v>
      </c>
      <c r="Y696" s="5">
        <v>65</v>
      </c>
      <c r="Z696" s="5">
        <v>0</v>
      </c>
      <c r="AA696" s="5">
        <v>0</v>
      </c>
      <c r="AB696" s="5">
        <v>65</v>
      </c>
      <c r="AC696" s="5">
        <v>68</v>
      </c>
      <c r="AD696" s="5">
        <v>62</v>
      </c>
      <c r="AE696" s="5">
        <v>66</v>
      </c>
      <c r="AF696" s="5">
        <v>67</v>
      </c>
      <c r="AG696" s="5">
        <v>0</v>
      </c>
      <c r="AH696" s="5">
        <v>0</v>
      </c>
      <c r="AI696" s="5">
        <v>68</v>
      </c>
      <c r="AJ696" s="6">
        <v>65</v>
      </c>
      <c r="AK696" s="5">
        <v>65</v>
      </c>
      <c r="AL696" s="5">
        <v>68</v>
      </c>
      <c r="AM696" s="5">
        <v>67</v>
      </c>
      <c r="AN696" s="5">
        <v>0</v>
      </c>
      <c r="AO696" s="5">
        <v>0</v>
      </c>
      <c r="AP696" s="5">
        <v>61</v>
      </c>
      <c r="AQ696" s="5">
        <v>64</v>
      </c>
      <c r="AR696" s="5">
        <v>63</v>
      </c>
      <c r="AS696" s="5">
        <v>0</v>
      </c>
      <c r="AT696" s="5">
        <f t="shared" si="10"/>
        <v>70</v>
      </c>
      <c r="AU696">
        <v>11</v>
      </c>
      <c r="AV696">
        <v>2.527575E-2</v>
      </c>
      <c r="AW696">
        <v>0.27803325000000001</v>
      </c>
      <c r="AX696" s="11" t="s">
        <v>10043</v>
      </c>
      <c r="AY696" t="s">
        <v>2622</v>
      </c>
    </row>
    <row r="697" spans="1:51" hidden="1" x14ac:dyDescent="0.25">
      <c r="A697" s="5" t="s">
        <v>37</v>
      </c>
      <c r="B697" s="5" t="s">
        <v>2372</v>
      </c>
      <c r="C697" s="5" t="s">
        <v>27</v>
      </c>
      <c r="D697" s="5" t="s">
        <v>98</v>
      </c>
      <c r="E697" s="5" t="s">
        <v>9844</v>
      </c>
      <c r="F697" s="5" t="s">
        <v>2635</v>
      </c>
      <c r="G697" s="6" t="s">
        <v>2636</v>
      </c>
      <c r="H697" s="5" t="s">
        <v>2637</v>
      </c>
      <c r="I697" s="5" t="s">
        <v>16</v>
      </c>
      <c r="J697" s="5" t="s">
        <v>2549</v>
      </c>
      <c r="K697" s="5" t="s">
        <v>2621</v>
      </c>
      <c r="L697" s="5" t="s">
        <v>2622</v>
      </c>
      <c r="M697" s="5">
        <v>5</v>
      </c>
      <c r="N697" s="5">
        <v>5</v>
      </c>
      <c r="O697" s="5">
        <v>0</v>
      </c>
      <c r="P697" s="5">
        <v>0</v>
      </c>
      <c r="Q697" s="5">
        <v>1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1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1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6">
        <v>1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1</v>
      </c>
      <c r="AQ697" s="5">
        <v>0</v>
      </c>
      <c r="AR697" s="5">
        <v>0</v>
      </c>
      <c r="AS697" s="5">
        <v>0</v>
      </c>
      <c r="AT697" s="5">
        <f t="shared" si="10"/>
        <v>1</v>
      </c>
      <c r="AU697">
        <v>1</v>
      </c>
      <c r="AV697">
        <v>2.527575E-2</v>
      </c>
      <c r="AW697">
        <v>2.527575E-2</v>
      </c>
      <c r="AX697" s="11" t="s">
        <v>10043</v>
      </c>
      <c r="AY697" t="s">
        <v>2622</v>
      </c>
    </row>
    <row r="698" spans="1:51" hidden="1" x14ac:dyDescent="0.25">
      <c r="A698" s="5" t="s">
        <v>37</v>
      </c>
      <c r="B698" s="5" t="s">
        <v>2372</v>
      </c>
      <c r="C698" s="5" t="s">
        <v>27</v>
      </c>
      <c r="D698" s="5" t="s">
        <v>98</v>
      </c>
      <c r="E698" s="5" t="s">
        <v>9844</v>
      </c>
      <c r="F698" s="5" t="s">
        <v>2638</v>
      </c>
      <c r="G698" s="6" t="s">
        <v>2639</v>
      </c>
      <c r="H698" s="5" t="s">
        <v>2640</v>
      </c>
      <c r="I698" s="5" t="s">
        <v>16</v>
      </c>
      <c r="J698" s="5" t="s">
        <v>2549</v>
      </c>
      <c r="K698" s="5" t="s">
        <v>2621</v>
      </c>
      <c r="L698" s="5" t="s">
        <v>2622</v>
      </c>
      <c r="M698" s="5">
        <v>842</v>
      </c>
      <c r="N698" s="5">
        <v>1175</v>
      </c>
      <c r="O698" s="5">
        <v>50</v>
      </c>
      <c r="P698" s="5">
        <v>51</v>
      </c>
      <c r="Q698" s="5">
        <v>49</v>
      </c>
      <c r="R698" s="5">
        <v>58</v>
      </c>
      <c r="S698" s="5">
        <v>0</v>
      </c>
      <c r="T698" s="5">
        <v>0</v>
      </c>
      <c r="U698" s="5">
        <v>52</v>
      </c>
      <c r="V698" s="5">
        <v>55</v>
      </c>
      <c r="W698" s="5">
        <v>52</v>
      </c>
      <c r="X698" s="5">
        <v>55</v>
      </c>
      <c r="Y698" s="5">
        <v>56</v>
      </c>
      <c r="Z698" s="5">
        <v>0</v>
      </c>
      <c r="AA698" s="5">
        <v>0</v>
      </c>
      <c r="AB698" s="5">
        <v>55</v>
      </c>
      <c r="AC698" s="5">
        <v>54</v>
      </c>
      <c r="AD698" s="5">
        <v>52</v>
      </c>
      <c r="AE698" s="5">
        <v>54</v>
      </c>
      <c r="AF698" s="5">
        <v>56</v>
      </c>
      <c r="AG698" s="5">
        <v>0</v>
      </c>
      <c r="AH698" s="5">
        <v>0</v>
      </c>
      <c r="AI698" s="5">
        <v>55</v>
      </c>
      <c r="AJ698" s="6">
        <v>55</v>
      </c>
      <c r="AK698" s="5">
        <v>50</v>
      </c>
      <c r="AL698" s="5">
        <v>55</v>
      </c>
      <c r="AM698" s="5">
        <v>58</v>
      </c>
      <c r="AN698" s="5">
        <v>0</v>
      </c>
      <c r="AO698" s="5">
        <v>0</v>
      </c>
      <c r="AP698" s="5">
        <v>49</v>
      </c>
      <c r="AQ698" s="5">
        <v>51</v>
      </c>
      <c r="AR698" s="5">
        <v>53</v>
      </c>
      <c r="AS698" s="5">
        <v>0</v>
      </c>
      <c r="AT698" s="5">
        <f t="shared" ref="AT698:AT761" si="11">MAX(O698:AS698)</f>
        <v>58</v>
      </c>
      <c r="AU698">
        <v>10</v>
      </c>
      <c r="AV698">
        <v>2.527575E-2</v>
      </c>
      <c r="AW698">
        <v>0.25275749999999997</v>
      </c>
      <c r="AX698" s="11" t="s">
        <v>10043</v>
      </c>
      <c r="AY698" t="s">
        <v>2622</v>
      </c>
    </row>
    <row r="699" spans="1:51" hidden="1" x14ac:dyDescent="0.25">
      <c r="A699" s="5" t="s">
        <v>37</v>
      </c>
      <c r="B699" s="5" t="s">
        <v>2372</v>
      </c>
      <c r="C699" s="5" t="s">
        <v>27</v>
      </c>
      <c r="D699" s="5" t="s">
        <v>98</v>
      </c>
      <c r="E699" s="5" t="s">
        <v>9844</v>
      </c>
      <c r="F699" s="5" t="s">
        <v>2641</v>
      </c>
      <c r="G699" s="6" t="s">
        <v>2642</v>
      </c>
      <c r="H699" s="5" t="s">
        <v>2643</v>
      </c>
      <c r="I699" s="5" t="s">
        <v>16</v>
      </c>
      <c r="J699" s="5" t="s">
        <v>2549</v>
      </c>
      <c r="K699" s="5" t="s">
        <v>2621</v>
      </c>
      <c r="L699" s="5" t="s">
        <v>2622</v>
      </c>
      <c r="M699" s="5">
        <v>294</v>
      </c>
      <c r="N699" s="5">
        <v>401</v>
      </c>
      <c r="O699" s="5">
        <v>16</v>
      </c>
      <c r="P699" s="5">
        <v>17</v>
      </c>
      <c r="Q699" s="5">
        <v>18</v>
      </c>
      <c r="R699" s="5">
        <v>20</v>
      </c>
      <c r="S699" s="5">
        <v>0</v>
      </c>
      <c r="T699" s="5">
        <v>0</v>
      </c>
      <c r="U699" s="5">
        <v>17</v>
      </c>
      <c r="V699" s="5">
        <v>20</v>
      </c>
      <c r="W699" s="5">
        <v>18</v>
      </c>
      <c r="X699" s="5">
        <v>19</v>
      </c>
      <c r="Y699" s="5">
        <v>18</v>
      </c>
      <c r="Z699" s="5">
        <v>0</v>
      </c>
      <c r="AA699" s="5">
        <v>0</v>
      </c>
      <c r="AB699" s="5">
        <v>19</v>
      </c>
      <c r="AC699" s="5">
        <v>19</v>
      </c>
      <c r="AD699" s="5">
        <v>16</v>
      </c>
      <c r="AE699" s="5">
        <v>21</v>
      </c>
      <c r="AF699" s="5">
        <v>16</v>
      </c>
      <c r="AG699" s="5">
        <v>0</v>
      </c>
      <c r="AH699" s="5">
        <v>0</v>
      </c>
      <c r="AI699" s="5">
        <v>20</v>
      </c>
      <c r="AJ699" s="6">
        <v>19</v>
      </c>
      <c r="AK699" s="5">
        <v>18</v>
      </c>
      <c r="AL699" s="5">
        <v>18</v>
      </c>
      <c r="AM699" s="5">
        <v>20</v>
      </c>
      <c r="AN699" s="5">
        <v>0</v>
      </c>
      <c r="AO699" s="5">
        <v>0</v>
      </c>
      <c r="AP699" s="5">
        <v>17</v>
      </c>
      <c r="AQ699" s="5">
        <v>18</v>
      </c>
      <c r="AR699" s="5">
        <v>17</v>
      </c>
      <c r="AS699" s="5">
        <v>0</v>
      </c>
      <c r="AT699" s="5">
        <f t="shared" si="11"/>
        <v>21</v>
      </c>
      <c r="AU699">
        <v>4</v>
      </c>
      <c r="AV699">
        <v>2.527575E-2</v>
      </c>
      <c r="AW699">
        <v>0.101103</v>
      </c>
      <c r="AX699" s="11" t="s">
        <v>10043</v>
      </c>
      <c r="AY699" t="s">
        <v>2622</v>
      </c>
    </row>
    <row r="700" spans="1:51" hidden="1" x14ac:dyDescent="0.25">
      <c r="A700" s="5" t="s">
        <v>37</v>
      </c>
      <c r="B700" s="5" t="s">
        <v>2372</v>
      </c>
      <c r="C700" s="5" t="s">
        <v>27</v>
      </c>
      <c r="D700" s="5" t="s">
        <v>98</v>
      </c>
      <c r="E700" s="5" t="s">
        <v>9844</v>
      </c>
      <c r="F700" s="5" t="s">
        <v>2644</v>
      </c>
      <c r="G700" s="6" t="s">
        <v>2645</v>
      </c>
      <c r="H700" s="5" t="s">
        <v>2646</v>
      </c>
      <c r="I700" s="5" t="s">
        <v>16</v>
      </c>
      <c r="J700" s="5" t="s">
        <v>2549</v>
      </c>
      <c r="K700" s="5" t="s">
        <v>2621</v>
      </c>
      <c r="L700" s="5" t="s">
        <v>2622</v>
      </c>
      <c r="M700" s="5">
        <v>142</v>
      </c>
      <c r="N700" s="5">
        <v>135</v>
      </c>
      <c r="O700" s="5">
        <v>6</v>
      </c>
      <c r="P700" s="5">
        <v>5</v>
      </c>
      <c r="Q700" s="5">
        <v>6</v>
      </c>
      <c r="R700" s="5">
        <v>7</v>
      </c>
      <c r="S700" s="5">
        <v>0</v>
      </c>
      <c r="T700" s="5">
        <v>0</v>
      </c>
      <c r="U700" s="5">
        <v>5</v>
      </c>
      <c r="V700" s="5">
        <v>6</v>
      </c>
      <c r="W700" s="5">
        <v>7</v>
      </c>
      <c r="X700" s="5">
        <v>5</v>
      </c>
      <c r="Y700" s="5">
        <v>6</v>
      </c>
      <c r="Z700" s="5">
        <v>0</v>
      </c>
      <c r="AA700" s="5">
        <v>0</v>
      </c>
      <c r="AB700" s="5">
        <v>8</v>
      </c>
      <c r="AC700" s="5">
        <v>6</v>
      </c>
      <c r="AD700" s="5">
        <v>6</v>
      </c>
      <c r="AE700" s="5">
        <v>8</v>
      </c>
      <c r="AF700" s="5">
        <v>7</v>
      </c>
      <c r="AG700" s="5">
        <v>0</v>
      </c>
      <c r="AH700" s="5">
        <v>0</v>
      </c>
      <c r="AI700" s="5">
        <v>4</v>
      </c>
      <c r="AJ700" s="6">
        <v>8</v>
      </c>
      <c r="AK700" s="5">
        <v>6</v>
      </c>
      <c r="AL700" s="5">
        <v>5</v>
      </c>
      <c r="AM700" s="5">
        <v>6</v>
      </c>
      <c r="AN700" s="5">
        <v>0</v>
      </c>
      <c r="AO700" s="5">
        <v>0</v>
      </c>
      <c r="AP700" s="5">
        <v>7</v>
      </c>
      <c r="AQ700" s="5">
        <v>5</v>
      </c>
      <c r="AR700" s="5">
        <v>6</v>
      </c>
      <c r="AS700" s="5">
        <v>0</v>
      </c>
      <c r="AT700" s="5">
        <f t="shared" si="11"/>
        <v>8</v>
      </c>
      <c r="AU700">
        <v>2</v>
      </c>
      <c r="AV700">
        <v>2.527575E-2</v>
      </c>
      <c r="AW700">
        <v>5.0551499999999999E-2</v>
      </c>
      <c r="AX700" s="11" t="s">
        <v>10043</v>
      </c>
      <c r="AY700" t="s">
        <v>2622</v>
      </c>
    </row>
    <row r="701" spans="1:51" hidden="1" x14ac:dyDescent="0.25">
      <c r="A701" s="5" t="s">
        <v>37</v>
      </c>
      <c r="B701" s="5" t="s">
        <v>2372</v>
      </c>
      <c r="C701" s="5" t="s">
        <v>27</v>
      </c>
      <c r="D701" s="5" t="s">
        <v>98</v>
      </c>
      <c r="E701" s="5" t="s">
        <v>9844</v>
      </c>
      <c r="F701" s="5" t="s">
        <v>2647</v>
      </c>
      <c r="G701" s="6" t="s">
        <v>2648</v>
      </c>
      <c r="H701" s="5" t="s">
        <v>2649</v>
      </c>
      <c r="I701" s="5" t="s">
        <v>16</v>
      </c>
      <c r="J701" s="5" t="s">
        <v>2549</v>
      </c>
      <c r="K701" s="5" t="s">
        <v>2621</v>
      </c>
      <c r="L701" s="5" t="s">
        <v>2622</v>
      </c>
      <c r="M701" s="5">
        <v>1078</v>
      </c>
      <c r="N701" s="5">
        <v>1431</v>
      </c>
      <c r="O701" s="5">
        <v>59</v>
      </c>
      <c r="P701" s="5">
        <v>63</v>
      </c>
      <c r="Q701" s="5">
        <v>62</v>
      </c>
      <c r="R701" s="5">
        <v>66</v>
      </c>
      <c r="S701" s="5">
        <v>0</v>
      </c>
      <c r="T701" s="5">
        <v>0</v>
      </c>
      <c r="U701" s="5">
        <v>69</v>
      </c>
      <c r="V701" s="5">
        <v>68</v>
      </c>
      <c r="W701" s="5">
        <v>60</v>
      </c>
      <c r="X701" s="5">
        <v>70</v>
      </c>
      <c r="Y701" s="5">
        <v>65</v>
      </c>
      <c r="Z701" s="5">
        <v>0</v>
      </c>
      <c r="AA701" s="5">
        <v>0</v>
      </c>
      <c r="AB701" s="5">
        <v>65</v>
      </c>
      <c r="AC701" s="5">
        <v>68</v>
      </c>
      <c r="AD701" s="5">
        <v>62</v>
      </c>
      <c r="AE701" s="5">
        <v>66</v>
      </c>
      <c r="AF701" s="5">
        <v>67</v>
      </c>
      <c r="AG701" s="5">
        <v>0</v>
      </c>
      <c r="AH701" s="5">
        <v>0</v>
      </c>
      <c r="AI701" s="5">
        <v>68</v>
      </c>
      <c r="AJ701" s="6">
        <v>65</v>
      </c>
      <c r="AK701" s="5">
        <v>65</v>
      </c>
      <c r="AL701" s="5">
        <v>68</v>
      </c>
      <c r="AM701" s="5">
        <v>67</v>
      </c>
      <c r="AN701" s="5">
        <v>0</v>
      </c>
      <c r="AO701" s="5">
        <v>0</v>
      </c>
      <c r="AP701" s="5">
        <v>61</v>
      </c>
      <c r="AQ701" s="5">
        <v>64</v>
      </c>
      <c r="AR701" s="5">
        <v>63</v>
      </c>
      <c r="AS701" s="5">
        <v>0</v>
      </c>
      <c r="AT701" s="5">
        <f t="shared" si="11"/>
        <v>70</v>
      </c>
      <c r="AU701">
        <v>11</v>
      </c>
      <c r="AV701">
        <v>2.527575E-2</v>
      </c>
      <c r="AW701">
        <v>0.27803325000000001</v>
      </c>
      <c r="AX701" s="11" t="s">
        <v>10043</v>
      </c>
      <c r="AY701" t="s">
        <v>2622</v>
      </c>
    </row>
    <row r="702" spans="1:51" hidden="1" x14ac:dyDescent="0.25">
      <c r="A702" s="5" t="s">
        <v>37</v>
      </c>
      <c r="B702" s="5" t="s">
        <v>2372</v>
      </c>
      <c r="C702" s="5" t="s">
        <v>27</v>
      </c>
      <c r="D702" s="5" t="s">
        <v>98</v>
      </c>
      <c r="E702" s="5" t="s">
        <v>9844</v>
      </c>
      <c r="F702" s="5" t="s">
        <v>2650</v>
      </c>
      <c r="G702" s="6" t="s">
        <v>2651</v>
      </c>
      <c r="H702" s="5" t="s">
        <v>2652</v>
      </c>
      <c r="I702" s="5" t="s">
        <v>16</v>
      </c>
      <c r="J702" s="5" t="s">
        <v>2549</v>
      </c>
      <c r="K702" s="5" t="s">
        <v>2621</v>
      </c>
      <c r="L702" s="5" t="s">
        <v>2559</v>
      </c>
      <c r="M702" s="5">
        <v>1780</v>
      </c>
      <c r="N702" s="5">
        <v>1659</v>
      </c>
      <c r="O702" s="5">
        <v>69</v>
      </c>
      <c r="P702" s="5">
        <v>75</v>
      </c>
      <c r="Q702" s="5">
        <v>70</v>
      </c>
      <c r="R702" s="5">
        <v>78</v>
      </c>
      <c r="S702" s="5">
        <v>0</v>
      </c>
      <c r="T702" s="5">
        <v>0</v>
      </c>
      <c r="U702" s="5">
        <v>76</v>
      </c>
      <c r="V702" s="5">
        <v>78</v>
      </c>
      <c r="W702" s="5">
        <v>72</v>
      </c>
      <c r="X702" s="5">
        <v>78</v>
      </c>
      <c r="Y702" s="5">
        <v>79</v>
      </c>
      <c r="Z702" s="5">
        <v>0</v>
      </c>
      <c r="AA702" s="5">
        <v>0</v>
      </c>
      <c r="AB702" s="5">
        <v>77</v>
      </c>
      <c r="AC702" s="5">
        <v>77</v>
      </c>
      <c r="AD702" s="5">
        <v>72</v>
      </c>
      <c r="AE702" s="5">
        <v>78</v>
      </c>
      <c r="AF702" s="5">
        <v>78</v>
      </c>
      <c r="AG702" s="5">
        <v>0</v>
      </c>
      <c r="AH702" s="5">
        <v>0</v>
      </c>
      <c r="AI702" s="5">
        <v>77</v>
      </c>
      <c r="AJ702" s="6">
        <v>77</v>
      </c>
      <c r="AK702" s="5">
        <v>74</v>
      </c>
      <c r="AL702" s="5">
        <v>78</v>
      </c>
      <c r="AM702" s="5">
        <v>78</v>
      </c>
      <c r="AN702" s="5">
        <v>0</v>
      </c>
      <c r="AO702" s="5">
        <v>0</v>
      </c>
      <c r="AP702" s="5">
        <v>71</v>
      </c>
      <c r="AQ702" s="5">
        <v>73</v>
      </c>
      <c r="AR702" s="5">
        <v>74</v>
      </c>
      <c r="AS702" s="5">
        <v>0</v>
      </c>
      <c r="AT702" s="5">
        <f t="shared" si="11"/>
        <v>79</v>
      </c>
      <c r="AU702">
        <v>13</v>
      </c>
      <c r="AV702">
        <v>2.527575E-2</v>
      </c>
      <c r="AW702">
        <v>0.32858474999999998</v>
      </c>
      <c r="AX702" s="11" t="s">
        <v>10043</v>
      </c>
      <c r="AY702" t="s">
        <v>2559</v>
      </c>
    </row>
    <row r="703" spans="1:51" hidden="1" x14ac:dyDescent="0.25">
      <c r="A703" s="5" t="s">
        <v>37</v>
      </c>
      <c r="B703" s="5" t="s">
        <v>2372</v>
      </c>
      <c r="C703" s="5" t="s">
        <v>27</v>
      </c>
      <c r="D703" s="5" t="s">
        <v>98</v>
      </c>
      <c r="E703" s="5" t="s">
        <v>9844</v>
      </c>
      <c r="F703" s="5" t="s">
        <v>2653</v>
      </c>
      <c r="G703" s="6" t="s">
        <v>2654</v>
      </c>
      <c r="H703" s="5" t="s">
        <v>2655</v>
      </c>
      <c r="I703" s="5" t="s">
        <v>16</v>
      </c>
      <c r="J703" s="5" t="s">
        <v>2549</v>
      </c>
      <c r="K703" s="5" t="s">
        <v>2621</v>
      </c>
      <c r="L703" s="5" t="s">
        <v>2559</v>
      </c>
      <c r="M703" s="5">
        <v>220</v>
      </c>
      <c r="N703" s="5">
        <v>381</v>
      </c>
      <c r="O703" s="5">
        <v>17</v>
      </c>
      <c r="P703" s="5">
        <v>15</v>
      </c>
      <c r="Q703" s="5">
        <v>18</v>
      </c>
      <c r="R703" s="5">
        <v>18</v>
      </c>
      <c r="S703" s="5">
        <v>0</v>
      </c>
      <c r="T703" s="5">
        <v>0</v>
      </c>
      <c r="U703" s="5">
        <v>16</v>
      </c>
      <c r="V703" s="5">
        <v>18</v>
      </c>
      <c r="W703" s="5">
        <v>17</v>
      </c>
      <c r="X703" s="5">
        <v>18</v>
      </c>
      <c r="Y703" s="5">
        <v>19</v>
      </c>
      <c r="Z703" s="5">
        <v>0</v>
      </c>
      <c r="AA703" s="5">
        <v>0</v>
      </c>
      <c r="AB703" s="5">
        <v>17</v>
      </c>
      <c r="AC703" s="5">
        <v>19</v>
      </c>
      <c r="AD703" s="5">
        <v>15</v>
      </c>
      <c r="AE703" s="5">
        <v>17</v>
      </c>
      <c r="AF703" s="5">
        <v>19</v>
      </c>
      <c r="AG703" s="5">
        <v>0</v>
      </c>
      <c r="AH703" s="5">
        <v>0</v>
      </c>
      <c r="AI703" s="5">
        <v>18</v>
      </c>
      <c r="AJ703" s="6">
        <v>18</v>
      </c>
      <c r="AK703" s="5">
        <v>15</v>
      </c>
      <c r="AL703" s="5">
        <v>19</v>
      </c>
      <c r="AM703" s="5">
        <v>18</v>
      </c>
      <c r="AN703" s="5">
        <v>0</v>
      </c>
      <c r="AO703" s="5">
        <v>0</v>
      </c>
      <c r="AP703" s="5">
        <v>18</v>
      </c>
      <c r="AQ703" s="5">
        <v>16</v>
      </c>
      <c r="AR703" s="5">
        <v>16</v>
      </c>
      <c r="AS703" s="5">
        <v>0</v>
      </c>
      <c r="AT703" s="5">
        <f t="shared" si="11"/>
        <v>19</v>
      </c>
      <c r="AU703">
        <v>3</v>
      </c>
      <c r="AV703">
        <v>2.527575E-2</v>
      </c>
      <c r="AW703">
        <v>7.5827249999999999E-2</v>
      </c>
      <c r="AX703" s="11" t="s">
        <v>10043</v>
      </c>
      <c r="AY703" t="s">
        <v>2559</v>
      </c>
    </row>
    <row r="704" spans="1:51" hidden="1" x14ac:dyDescent="0.25">
      <c r="A704" s="5" t="s">
        <v>37</v>
      </c>
      <c r="B704" s="5" t="s">
        <v>2372</v>
      </c>
      <c r="C704" s="5" t="s">
        <v>27</v>
      </c>
      <c r="D704" s="5" t="s">
        <v>98</v>
      </c>
      <c r="E704" s="5" t="s">
        <v>9844</v>
      </c>
      <c r="F704" s="5" t="s">
        <v>2656</v>
      </c>
      <c r="G704" s="6" t="s">
        <v>2657</v>
      </c>
      <c r="H704" s="5" t="s">
        <v>2658</v>
      </c>
      <c r="I704" s="5" t="s">
        <v>16</v>
      </c>
      <c r="J704" s="5" t="s">
        <v>2549</v>
      </c>
      <c r="K704" s="5" t="s">
        <v>2621</v>
      </c>
      <c r="L704" s="5" t="s">
        <v>2559</v>
      </c>
      <c r="M704" s="5">
        <v>457</v>
      </c>
      <c r="N704" s="5">
        <v>206</v>
      </c>
      <c r="O704" s="5">
        <v>9</v>
      </c>
      <c r="P704" s="5">
        <v>8</v>
      </c>
      <c r="Q704" s="5">
        <v>10</v>
      </c>
      <c r="R704" s="5">
        <v>8</v>
      </c>
      <c r="S704" s="5">
        <v>0</v>
      </c>
      <c r="T704" s="5">
        <v>0</v>
      </c>
      <c r="U704" s="5">
        <v>11</v>
      </c>
      <c r="V704" s="5">
        <v>9</v>
      </c>
      <c r="W704" s="5">
        <v>9</v>
      </c>
      <c r="X704" s="5">
        <v>10</v>
      </c>
      <c r="Y704" s="5">
        <v>10</v>
      </c>
      <c r="Z704" s="5">
        <v>0</v>
      </c>
      <c r="AA704" s="5">
        <v>0</v>
      </c>
      <c r="AB704" s="5">
        <v>8</v>
      </c>
      <c r="AC704" s="5">
        <v>9</v>
      </c>
      <c r="AD704" s="5">
        <v>10</v>
      </c>
      <c r="AE704" s="5">
        <v>10</v>
      </c>
      <c r="AF704" s="5">
        <v>11</v>
      </c>
      <c r="AG704" s="5">
        <v>0</v>
      </c>
      <c r="AH704" s="5">
        <v>0</v>
      </c>
      <c r="AI704" s="5">
        <v>8</v>
      </c>
      <c r="AJ704" s="6">
        <v>10</v>
      </c>
      <c r="AK704" s="5">
        <v>9</v>
      </c>
      <c r="AL704" s="5">
        <v>11</v>
      </c>
      <c r="AM704" s="5">
        <v>9</v>
      </c>
      <c r="AN704" s="5">
        <v>0</v>
      </c>
      <c r="AO704" s="5">
        <v>0</v>
      </c>
      <c r="AP704" s="5">
        <v>7</v>
      </c>
      <c r="AQ704" s="5">
        <v>10</v>
      </c>
      <c r="AR704" s="5">
        <v>10</v>
      </c>
      <c r="AS704" s="5">
        <v>0</v>
      </c>
      <c r="AT704" s="5">
        <f t="shared" si="11"/>
        <v>11</v>
      </c>
      <c r="AU704">
        <v>2</v>
      </c>
      <c r="AV704">
        <v>2.527575E-2</v>
      </c>
      <c r="AW704">
        <v>5.0551499999999999E-2</v>
      </c>
      <c r="AX704" s="11" t="s">
        <v>10043</v>
      </c>
      <c r="AY704" t="s">
        <v>2559</v>
      </c>
    </row>
    <row r="705" spans="1:51" hidden="1" x14ac:dyDescent="0.25">
      <c r="A705" s="5" t="s">
        <v>37</v>
      </c>
      <c r="B705" s="5" t="s">
        <v>2372</v>
      </c>
      <c r="C705" s="5" t="s">
        <v>27</v>
      </c>
      <c r="D705" s="5" t="s">
        <v>98</v>
      </c>
      <c r="E705" s="5" t="s">
        <v>9844</v>
      </c>
      <c r="F705" s="5" t="s">
        <v>2659</v>
      </c>
      <c r="G705" s="6" t="s">
        <v>2660</v>
      </c>
      <c r="H705" s="5" t="s">
        <v>2661</v>
      </c>
      <c r="I705" s="5" t="s">
        <v>16</v>
      </c>
      <c r="J705" s="5" t="s">
        <v>2549</v>
      </c>
      <c r="K705" s="5" t="s">
        <v>2621</v>
      </c>
      <c r="L705" s="5" t="s">
        <v>2559</v>
      </c>
      <c r="M705" s="5">
        <v>938</v>
      </c>
      <c r="N705" s="5">
        <v>969</v>
      </c>
      <c r="O705" s="5">
        <v>41</v>
      </c>
      <c r="P705" s="5">
        <v>40</v>
      </c>
      <c r="Q705" s="5">
        <v>44</v>
      </c>
      <c r="R705" s="5">
        <v>46</v>
      </c>
      <c r="S705" s="5">
        <v>0</v>
      </c>
      <c r="T705" s="5">
        <v>0</v>
      </c>
      <c r="U705" s="5">
        <v>45</v>
      </c>
      <c r="V705" s="5">
        <v>45</v>
      </c>
      <c r="W705" s="5">
        <v>43</v>
      </c>
      <c r="X705" s="5">
        <v>45</v>
      </c>
      <c r="Y705" s="5">
        <v>47</v>
      </c>
      <c r="Z705" s="5">
        <v>0</v>
      </c>
      <c r="AA705" s="5">
        <v>0</v>
      </c>
      <c r="AB705" s="5">
        <v>42</v>
      </c>
      <c r="AC705" s="5">
        <v>46</v>
      </c>
      <c r="AD705" s="5">
        <v>44</v>
      </c>
      <c r="AE705" s="5">
        <v>44</v>
      </c>
      <c r="AF705" s="5">
        <v>46</v>
      </c>
      <c r="AG705" s="5">
        <v>0</v>
      </c>
      <c r="AH705" s="5">
        <v>0</v>
      </c>
      <c r="AI705" s="5">
        <v>44</v>
      </c>
      <c r="AJ705" s="6">
        <v>46</v>
      </c>
      <c r="AK705" s="5">
        <v>43</v>
      </c>
      <c r="AL705" s="5">
        <v>45</v>
      </c>
      <c r="AM705" s="5">
        <v>46</v>
      </c>
      <c r="AN705" s="5">
        <v>0</v>
      </c>
      <c r="AO705" s="5">
        <v>0</v>
      </c>
      <c r="AP705" s="5">
        <v>42</v>
      </c>
      <c r="AQ705" s="5">
        <v>43</v>
      </c>
      <c r="AR705" s="5">
        <v>42</v>
      </c>
      <c r="AS705" s="5">
        <v>0</v>
      </c>
      <c r="AT705" s="5">
        <f t="shared" si="11"/>
        <v>47</v>
      </c>
      <c r="AU705">
        <v>8</v>
      </c>
      <c r="AV705">
        <v>2.527575E-2</v>
      </c>
      <c r="AW705">
        <v>0.202206</v>
      </c>
      <c r="AX705" s="11" t="s">
        <v>10043</v>
      </c>
      <c r="AY705" t="s">
        <v>2559</v>
      </c>
    </row>
    <row r="706" spans="1:51" hidden="1" x14ac:dyDescent="0.25">
      <c r="A706" s="5" t="s">
        <v>37</v>
      </c>
      <c r="B706" s="5" t="s">
        <v>2372</v>
      </c>
      <c r="C706" s="5" t="s">
        <v>27</v>
      </c>
      <c r="D706" s="5" t="s">
        <v>98</v>
      </c>
      <c r="E706" s="5" t="s">
        <v>9844</v>
      </c>
      <c r="F706" s="5" t="s">
        <v>2662</v>
      </c>
      <c r="G706" s="6" t="s">
        <v>2663</v>
      </c>
      <c r="H706" s="5" t="s">
        <v>2664</v>
      </c>
      <c r="I706" s="5" t="s">
        <v>16</v>
      </c>
      <c r="J706" s="5" t="s">
        <v>2549</v>
      </c>
      <c r="K706" s="5" t="s">
        <v>2588</v>
      </c>
      <c r="L706" s="5" t="s">
        <v>2559</v>
      </c>
      <c r="M706" s="5">
        <v>1780</v>
      </c>
      <c r="N706" s="5">
        <v>1659</v>
      </c>
      <c r="O706" s="5">
        <v>69</v>
      </c>
      <c r="P706" s="5">
        <v>75</v>
      </c>
      <c r="Q706" s="5">
        <v>70</v>
      </c>
      <c r="R706" s="5">
        <v>78</v>
      </c>
      <c r="S706" s="5">
        <v>0</v>
      </c>
      <c r="T706" s="5">
        <v>0</v>
      </c>
      <c r="U706" s="5">
        <v>76</v>
      </c>
      <c r="V706" s="5">
        <v>78</v>
      </c>
      <c r="W706" s="5">
        <v>72</v>
      </c>
      <c r="X706" s="5">
        <v>78</v>
      </c>
      <c r="Y706" s="5">
        <v>79</v>
      </c>
      <c r="Z706" s="5">
        <v>0</v>
      </c>
      <c r="AA706" s="5">
        <v>0</v>
      </c>
      <c r="AB706" s="5">
        <v>77</v>
      </c>
      <c r="AC706" s="5">
        <v>77</v>
      </c>
      <c r="AD706" s="5">
        <v>72</v>
      </c>
      <c r="AE706" s="5">
        <v>78</v>
      </c>
      <c r="AF706" s="5">
        <v>78</v>
      </c>
      <c r="AG706" s="5">
        <v>0</v>
      </c>
      <c r="AH706" s="5">
        <v>0</v>
      </c>
      <c r="AI706" s="5">
        <v>77</v>
      </c>
      <c r="AJ706" s="6">
        <v>77</v>
      </c>
      <c r="AK706" s="5">
        <v>74</v>
      </c>
      <c r="AL706" s="5">
        <v>78</v>
      </c>
      <c r="AM706" s="5">
        <v>78</v>
      </c>
      <c r="AN706" s="5">
        <v>0</v>
      </c>
      <c r="AO706" s="5">
        <v>0</v>
      </c>
      <c r="AP706" s="5">
        <v>71</v>
      </c>
      <c r="AQ706" s="5">
        <v>73</v>
      </c>
      <c r="AR706" s="5">
        <v>74</v>
      </c>
      <c r="AS706" s="5">
        <v>0</v>
      </c>
      <c r="AT706" s="5">
        <f t="shared" si="11"/>
        <v>79</v>
      </c>
      <c r="AU706">
        <v>13</v>
      </c>
      <c r="AV706">
        <v>1.1559175E-2</v>
      </c>
      <c r="AW706">
        <v>0.15026927500000001</v>
      </c>
      <c r="AX706" s="11" t="s">
        <v>10043</v>
      </c>
      <c r="AY706" t="s">
        <v>2559</v>
      </c>
    </row>
    <row r="707" spans="1:51" hidden="1" x14ac:dyDescent="0.25">
      <c r="A707" s="5" t="s">
        <v>37</v>
      </c>
      <c r="B707" s="5" t="s">
        <v>2372</v>
      </c>
      <c r="C707" s="5" t="s">
        <v>27</v>
      </c>
      <c r="D707" s="5" t="s">
        <v>98</v>
      </c>
      <c r="E707" s="5" t="s">
        <v>9844</v>
      </c>
      <c r="F707" s="5" t="s">
        <v>2665</v>
      </c>
      <c r="G707" s="6" t="s">
        <v>2666</v>
      </c>
      <c r="H707" s="5" t="s">
        <v>2667</v>
      </c>
      <c r="I707" s="5" t="s">
        <v>16</v>
      </c>
      <c r="J707" s="5" t="s">
        <v>2549</v>
      </c>
      <c r="K707" s="5" t="s">
        <v>2588</v>
      </c>
      <c r="L707" s="5" t="s">
        <v>2559</v>
      </c>
      <c r="M707" s="5">
        <v>220</v>
      </c>
      <c r="N707" s="5">
        <v>381</v>
      </c>
      <c r="O707" s="5">
        <v>17</v>
      </c>
      <c r="P707" s="5">
        <v>15</v>
      </c>
      <c r="Q707" s="5">
        <v>18</v>
      </c>
      <c r="R707" s="5">
        <v>18</v>
      </c>
      <c r="S707" s="5">
        <v>0</v>
      </c>
      <c r="T707" s="5">
        <v>0</v>
      </c>
      <c r="U707" s="5">
        <v>16</v>
      </c>
      <c r="V707" s="5">
        <v>18</v>
      </c>
      <c r="W707" s="5">
        <v>17</v>
      </c>
      <c r="X707" s="5">
        <v>18</v>
      </c>
      <c r="Y707" s="5">
        <v>19</v>
      </c>
      <c r="Z707" s="5">
        <v>0</v>
      </c>
      <c r="AA707" s="5">
        <v>0</v>
      </c>
      <c r="AB707" s="5">
        <v>17</v>
      </c>
      <c r="AC707" s="5">
        <v>19</v>
      </c>
      <c r="AD707" s="5">
        <v>15</v>
      </c>
      <c r="AE707" s="5">
        <v>17</v>
      </c>
      <c r="AF707" s="5">
        <v>19</v>
      </c>
      <c r="AG707" s="5">
        <v>0</v>
      </c>
      <c r="AH707" s="5">
        <v>0</v>
      </c>
      <c r="AI707" s="5">
        <v>18</v>
      </c>
      <c r="AJ707" s="6">
        <v>18</v>
      </c>
      <c r="AK707" s="5">
        <v>15</v>
      </c>
      <c r="AL707" s="5">
        <v>19</v>
      </c>
      <c r="AM707" s="5">
        <v>18</v>
      </c>
      <c r="AN707" s="5">
        <v>0</v>
      </c>
      <c r="AO707" s="5">
        <v>0</v>
      </c>
      <c r="AP707" s="5">
        <v>18</v>
      </c>
      <c r="AQ707" s="5">
        <v>16</v>
      </c>
      <c r="AR707" s="5">
        <v>16</v>
      </c>
      <c r="AS707" s="5">
        <v>0</v>
      </c>
      <c r="AT707" s="5">
        <f t="shared" si="11"/>
        <v>19</v>
      </c>
      <c r="AU707">
        <v>3</v>
      </c>
      <c r="AV707">
        <v>1.1559175E-2</v>
      </c>
      <c r="AW707">
        <v>3.4677525000000001E-2</v>
      </c>
      <c r="AX707" s="11" t="s">
        <v>10043</v>
      </c>
      <c r="AY707" t="s">
        <v>2559</v>
      </c>
    </row>
    <row r="708" spans="1:51" hidden="1" x14ac:dyDescent="0.25">
      <c r="A708" s="5" t="s">
        <v>37</v>
      </c>
      <c r="B708" s="5" t="s">
        <v>2372</v>
      </c>
      <c r="C708" s="5" t="s">
        <v>27</v>
      </c>
      <c r="D708" s="5" t="s">
        <v>98</v>
      </c>
      <c r="E708" s="5" t="s">
        <v>9844</v>
      </c>
      <c r="F708" s="5" t="s">
        <v>2668</v>
      </c>
      <c r="G708" s="6" t="s">
        <v>2669</v>
      </c>
      <c r="H708" s="5" t="s">
        <v>2670</v>
      </c>
      <c r="I708" s="5" t="s">
        <v>16</v>
      </c>
      <c r="J708" s="5" t="s">
        <v>2549</v>
      </c>
      <c r="K708" s="5" t="s">
        <v>2588</v>
      </c>
      <c r="L708" s="5" t="s">
        <v>2559</v>
      </c>
      <c r="M708" s="5">
        <v>457</v>
      </c>
      <c r="N708" s="5">
        <v>206</v>
      </c>
      <c r="O708" s="5">
        <v>9</v>
      </c>
      <c r="P708" s="5">
        <v>8</v>
      </c>
      <c r="Q708" s="5">
        <v>10</v>
      </c>
      <c r="R708" s="5">
        <v>8</v>
      </c>
      <c r="S708" s="5">
        <v>0</v>
      </c>
      <c r="T708" s="5">
        <v>0</v>
      </c>
      <c r="U708" s="5">
        <v>11</v>
      </c>
      <c r="V708" s="5">
        <v>9</v>
      </c>
      <c r="W708" s="5">
        <v>9</v>
      </c>
      <c r="X708" s="5">
        <v>10</v>
      </c>
      <c r="Y708" s="5">
        <v>10</v>
      </c>
      <c r="Z708" s="5">
        <v>0</v>
      </c>
      <c r="AA708" s="5">
        <v>0</v>
      </c>
      <c r="AB708" s="5">
        <v>8</v>
      </c>
      <c r="AC708" s="5">
        <v>9</v>
      </c>
      <c r="AD708" s="5">
        <v>10</v>
      </c>
      <c r="AE708" s="5">
        <v>10</v>
      </c>
      <c r="AF708" s="5">
        <v>11</v>
      </c>
      <c r="AG708" s="5">
        <v>0</v>
      </c>
      <c r="AH708" s="5">
        <v>0</v>
      </c>
      <c r="AI708" s="5">
        <v>8</v>
      </c>
      <c r="AJ708" s="6">
        <v>10</v>
      </c>
      <c r="AK708" s="5">
        <v>9</v>
      </c>
      <c r="AL708" s="5">
        <v>11</v>
      </c>
      <c r="AM708" s="5">
        <v>9</v>
      </c>
      <c r="AN708" s="5">
        <v>0</v>
      </c>
      <c r="AO708" s="5">
        <v>0</v>
      </c>
      <c r="AP708" s="5">
        <v>7</v>
      </c>
      <c r="AQ708" s="5">
        <v>10</v>
      </c>
      <c r="AR708" s="5">
        <v>10</v>
      </c>
      <c r="AS708" s="5">
        <v>0</v>
      </c>
      <c r="AT708" s="5">
        <f t="shared" si="11"/>
        <v>11</v>
      </c>
      <c r="AU708">
        <v>2</v>
      </c>
      <c r="AV708">
        <v>1.1559175E-2</v>
      </c>
      <c r="AW708">
        <v>2.3118349999999999E-2</v>
      </c>
      <c r="AX708" s="11" t="s">
        <v>10043</v>
      </c>
      <c r="AY708" t="s">
        <v>2559</v>
      </c>
    </row>
    <row r="709" spans="1:51" hidden="1" x14ac:dyDescent="0.25">
      <c r="A709" s="5" t="s">
        <v>37</v>
      </c>
      <c r="B709" s="5" t="s">
        <v>2372</v>
      </c>
      <c r="C709" s="5" t="s">
        <v>27</v>
      </c>
      <c r="D709" s="5" t="s">
        <v>98</v>
      </c>
      <c r="E709" s="5" t="s">
        <v>9844</v>
      </c>
      <c r="F709" s="5" t="s">
        <v>2671</v>
      </c>
      <c r="G709" s="6" t="s">
        <v>2672</v>
      </c>
      <c r="H709" s="5" t="s">
        <v>2673</v>
      </c>
      <c r="I709" s="5" t="s">
        <v>16</v>
      </c>
      <c r="J709" s="5" t="s">
        <v>2549</v>
      </c>
      <c r="K709" s="5" t="s">
        <v>2588</v>
      </c>
      <c r="L709" s="5" t="s">
        <v>2559</v>
      </c>
      <c r="M709" s="5">
        <v>938</v>
      </c>
      <c r="N709" s="5">
        <v>969</v>
      </c>
      <c r="O709" s="5">
        <v>41</v>
      </c>
      <c r="P709" s="5">
        <v>40</v>
      </c>
      <c r="Q709" s="5">
        <v>44</v>
      </c>
      <c r="R709" s="5">
        <v>46</v>
      </c>
      <c r="S709" s="5">
        <v>0</v>
      </c>
      <c r="T709" s="5">
        <v>0</v>
      </c>
      <c r="U709" s="5">
        <v>45</v>
      </c>
      <c r="V709" s="5">
        <v>45</v>
      </c>
      <c r="W709" s="5">
        <v>43</v>
      </c>
      <c r="X709" s="5">
        <v>45</v>
      </c>
      <c r="Y709" s="5">
        <v>47</v>
      </c>
      <c r="Z709" s="5">
        <v>0</v>
      </c>
      <c r="AA709" s="5">
        <v>0</v>
      </c>
      <c r="AB709" s="5">
        <v>42</v>
      </c>
      <c r="AC709" s="5">
        <v>46</v>
      </c>
      <c r="AD709" s="5">
        <v>44</v>
      </c>
      <c r="AE709" s="5">
        <v>44</v>
      </c>
      <c r="AF709" s="5">
        <v>46</v>
      </c>
      <c r="AG709" s="5">
        <v>0</v>
      </c>
      <c r="AH709" s="5">
        <v>0</v>
      </c>
      <c r="AI709" s="5">
        <v>44</v>
      </c>
      <c r="AJ709" s="6">
        <v>46</v>
      </c>
      <c r="AK709" s="5">
        <v>43</v>
      </c>
      <c r="AL709" s="5">
        <v>45</v>
      </c>
      <c r="AM709" s="5">
        <v>46</v>
      </c>
      <c r="AN709" s="5">
        <v>0</v>
      </c>
      <c r="AO709" s="5">
        <v>0</v>
      </c>
      <c r="AP709" s="5">
        <v>42</v>
      </c>
      <c r="AQ709" s="5">
        <v>43</v>
      </c>
      <c r="AR709" s="5">
        <v>42</v>
      </c>
      <c r="AS709" s="5">
        <v>0</v>
      </c>
      <c r="AT709" s="5">
        <f t="shared" si="11"/>
        <v>47</v>
      </c>
      <c r="AU709">
        <v>8</v>
      </c>
      <c r="AV709">
        <v>1.1559175E-2</v>
      </c>
      <c r="AW709">
        <v>9.2473399999999997E-2</v>
      </c>
      <c r="AX709" s="11" t="s">
        <v>10043</v>
      </c>
      <c r="AY709" t="s">
        <v>2559</v>
      </c>
    </row>
    <row r="710" spans="1:51" hidden="1" x14ac:dyDescent="0.25">
      <c r="A710" s="5" t="s">
        <v>37</v>
      </c>
      <c r="B710" s="5" t="s">
        <v>2372</v>
      </c>
      <c r="C710" s="5" t="s">
        <v>27</v>
      </c>
      <c r="D710" s="5" t="s">
        <v>98</v>
      </c>
      <c r="E710" s="5" t="s">
        <v>9844</v>
      </c>
      <c r="F710" s="5" t="s">
        <v>2674</v>
      </c>
      <c r="G710" s="6" t="s">
        <v>2675</v>
      </c>
      <c r="H710" s="5" t="s">
        <v>2676</v>
      </c>
      <c r="I710" s="5" t="s">
        <v>16</v>
      </c>
      <c r="J710" s="5" t="s">
        <v>2549</v>
      </c>
      <c r="K710" s="5" t="s">
        <v>2588</v>
      </c>
      <c r="L710" s="5" t="s">
        <v>2559</v>
      </c>
      <c r="M710" s="5">
        <v>3560</v>
      </c>
      <c r="N710" s="5">
        <v>3318</v>
      </c>
      <c r="O710" s="5">
        <v>138</v>
      </c>
      <c r="P710" s="5">
        <v>150</v>
      </c>
      <c r="Q710" s="5">
        <v>140</v>
      </c>
      <c r="R710" s="5">
        <v>156</v>
      </c>
      <c r="S710" s="5">
        <v>0</v>
      </c>
      <c r="T710" s="5">
        <v>0</v>
      </c>
      <c r="U710" s="5">
        <v>152</v>
      </c>
      <c r="V710" s="5">
        <v>156</v>
      </c>
      <c r="W710" s="5">
        <v>144</v>
      </c>
      <c r="X710" s="5">
        <v>156</v>
      </c>
      <c r="Y710" s="5">
        <v>158</v>
      </c>
      <c r="Z710" s="5">
        <v>0</v>
      </c>
      <c r="AA710" s="5">
        <v>0</v>
      </c>
      <c r="AB710" s="5">
        <v>154</v>
      </c>
      <c r="AC710" s="5">
        <v>154</v>
      </c>
      <c r="AD710" s="5">
        <v>144</v>
      </c>
      <c r="AE710" s="5">
        <v>156</v>
      </c>
      <c r="AF710" s="5">
        <v>156</v>
      </c>
      <c r="AG710" s="5">
        <v>0</v>
      </c>
      <c r="AH710" s="5">
        <v>0</v>
      </c>
      <c r="AI710" s="5">
        <v>154</v>
      </c>
      <c r="AJ710" s="6">
        <v>154</v>
      </c>
      <c r="AK710" s="5">
        <v>148</v>
      </c>
      <c r="AL710" s="5">
        <v>156</v>
      </c>
      <c r="AM710" s="5">
        <v>156</v>
      </c>
      <c r="AN710" s="5">
        <v>0</v>
      </c>
      <c r="AO710" s="5">
        <v>0</v>
      </c>
      <c r="AP710" s="5">
        <v>142</v>
      </c>
      <c r="AQ710" s="5">
        <v>146</v>
      </c>
      <c r="AR710" s="5">
        <v>148</v>
      </c>
      <c r="AS710" s="5">
        <v>0</v>
      </c>
      <c r="AT710" s="5">
        <f t="shared" si="11"/>
        <v>158</v>
      </c>
      <c r="AU710">
        <v>26</v>
      </c>
      <c r="AV710">
        <v>1.1559175E-2</v>
      </c>
      <c r="AW710">
        <v>0.30053855000000002</v>
      </c>
      <c r="AX710" s="11" t="s">
        <v>10043</v>
      </c>
      <c r="AY710" t="s">
        <v>4376</v>
      </c>
    </row>
    <row r="711" spans="1:51" hidden="1" x14ac:dyDescent="0.25">
      <c r="A711" s="5" t="s">
        <v>37</v>
      </c>
      <c r="B711" s="5" t="s">
        <v>2372</v>
      </c>
      <c r="C711" s="5" t="s">
        <v>27</v>
      </c>
      <c r="D711" s="5" t="s">
        <v>98</v>
      </c>
      <c r="E711" s="5" t="s">
        <v>9844</v>
      </c>
      <c r="F711" s="5" t="s">
        <v>2677</v>
      </c>
      <c r="G711" s="6" t="s">
        <v>2678</v>
      </c>
      <c r="H711" s="5" t="s">
        <v>2679</v>
      </c>
      <c r="I711" s="5" t="s">
        <v>16</v>
      </c>
      <c r="J711" s="5" t="s">
        <v>2549</v>
      </c>
      <c r="K711" s="5" t="s">
        <v>2588</v>
      </c>
      <c r="L711" s="5" t="s">
        <v>2559</v>
      </c>
      <c r="M711" s="5">
        <v>440</v>
      </c>
      <c r="N711" s="5">
        <v>762</v>
      </c>
      <c r="O711" s="5">
        <v>34</v>
      </c>
      <c r="P711" s="5">
        <v>30</v>
      </c>
      <c r="Q711" s="5">
        <v>36</v>
      </c>
      <c r="R711" s="5">
        <v>36</v>
      </c>
      <c r="S711" s="5">
        <v>0</v>
      </c>
      <c r="T711" s="5">
        <v>0</v>
      </c>
      <c r="U711" s="5">
        <v>32</v>
      </c>
      <c r="V711" s="5">
        <v>36</v>
      </c>
      <c r="W711" s="5">
        <v>34</v>
      </c>
      <c r="X711" s="5">
        <v>36</v>
      </c>
      <c r="Y711" s="5">
        <v>38</v>
      </c>
      <c r="Z711" s="5">
        <v>0</v>
      </c>
      <c r="AA711" s="5">
        <v>0</v>
      </c>
      <c r="AB711" s="5">
        <v>34</v>
      </c>
      <c r="AC711" s="5">
        <v>38</v>
      </c>
      <c r="AD711" s="5">
        <v>30</v>
      </c>
      <c r="AE711" s="5">
        <v>34</v>
      </c>
      <c r="AF711" s="5">
        <v>38</v>
      </c>
      <c r="AG711" s="5">
        <v>0</v>
      </c>
      <c r="AH711" s="5">
        <v>0</v>
      </c>
      <c r="AI711" s="5">
        <v>36</v>
      </c>
      <c r="AJ711" s="6">
        <v>36</v>
      </c>
      <c r="AK711" s="5">
        <v>30</v>
      </c>
      <c r="AL711" s="5">
        <v>38</v>
      </c>
      <c r="AM711" s="5">
        <v>36</v>
      </c>
      <c r="AN711" s="5">
        <v>0</v>
      </c>
      <c r="AO711" s="5">
        <v>0</v>
      </c>
      <c r="AP711" s="5">
        <v>36</v>
      </c>
      <c r="AQ711" s="5">
        <v>32</v>
      </c>
      <c r="AR711" s="5">
        <v>32</v>
      </c>
      <c r="AS711" s="5">
        <v>0</v>
      </c>
      <c r="AT711" s="5">
        <f t="shared" si="11"/>
        <v>38</v>
      </c>
      <c r="AU711">
        <v>6</v>
      </c>
      <c r="AV711">
        <v>1.1559175E-2</v>
      </c>
      <c r="AW711">
        <v>6.9355050000000001E-2</v>
      </c>
      <c r="AX711" s="11" t="s">
        <v>10043</v>
      </c>
      <c r="AY711" t="s">
        <v>2559</v>
      </c>
    </row>
    <row r="712" spans="1:51" hidden="1" x14ac:dyDescent="0.25">
      <c r="A712" s="5" t="s">
        <v>37</v>
      </c>
      <c r="B712" s="5" t="s">
        <v>2372</v>
      </c>
      <c r="C712" s="5" t="s">
        <v>27</v>
      </c>
      <c r="D712" s="5" t="s">
        <v>98</v>
      </c>
      <c r="E712" s="5" t="s">
        <v>9844</v>
      </c>
      <c r="F712" s="5" t="s">
        <v>2680</v>
      </c>
      <c r="G712" s="6" t="s">
        <v>2681</v>
      </c>
      <c r="H712" s="5" t="s">
        <v>2682</v>
      </c>
      <c r="I712" s="5" t="s">
        <v>16</v>
      </c>
      <c r="J712" s="5" t="s">
        <v>2549</v>
      </c>
      <c r="K712" s="5" t="s">
        <v>2588</v>
      </c>
      <c r="L712" s="5" t="s">
        <v>2559</v>
      </c>
      <c r="M712" s="5">
        <v>914</v>
      </c>
      <c r="N712" s="5">
        <v>412</v>
      </c>
      <c r="O712" s="5">
        <v>18</v>
      </c>
      <c r="P712" s="5">
        <v>16</v>
      </c>
      <c r="Q712" s="5">
        <v>20</v>
      </c>
      <c r="R712" s="5">
        <v>16</v>
      </c>
      <c r="S712" s="5">
        <v>0</v>
      </c>
      <c r="T712" s="5">
        <v>0</v>
      </c>
      <c r="U712" s="5">
        <v>22</v>
      </c>
      <c r="V712" s="5">
        <v>18</v>
      </c>
      <c r="W712" s="5">
        <v>18</v>
      </c>
      <c r="X712" s="5">
        <v>20</v>
      </c>
      <c r="Y712" s="5">
        <v>20</v>
      </c>
      <c r="Z712" s="5">
        <v>0</v>
      </c>
      <c r="AA712" s="5">
        <v>0</v>
      </c>
      <c r="AB712" s="5">
        <v>16</v>
      </c>
      <c r="AC712" s="5">
        <v>18</v>
      </c>
      <c r="AD712" s="5">
        <v>20</v>
      </c>
      <c r="AE712" s="5">
        <v>20</v>
      </c>
      <c r="AF712" s="5">
        <v>22</v>
      </c>
      <c r="AG712" s="5">
        <v>0</v>
      </c>
      <c r="AH712" s="5">
        <v>0</v>
      </c>
      <c r="AI712" s="5">
        <v>16</v>
      </c>
      <c r="AJ712" s="6">
        <v>20</v>
      </c>
      <c r="AK712" s="5">
        <v>18</v>
      </c>
      <c r="AL712" s="5">
        <v>22</v>
      </c>
      <c r="AM712" s="5">
        <v>18</v>
      </c>
      <c r="AN712" s="5">
        <v>0</v>
      </c>
      <c r="AO712" s="5">
        <v>0</v>
      </c>
      <c r="AP712" s="5">
        <v>14</v>
      </c>
      <c r="AQ712" s="5">
        <v>20</v>
      </c>
      <c r="AR712" s="5">
        <v>20</v>
      </c>
      <c r="AS712" s="5">
        <v>0</v>
      </c>
      <c r="AT712" s="5">
        <f t="shared" si="11"/>
        <v>22</v>
      </c>
      <c r="AU712">
        <v>4</v>
      </c>
      <c r="AV712">
        <v>1.1559175E-2</v>
      </c>
      <c r="AW712">
        <v>4.6236699999999999E-2</v>
      </c>
      <c r="AX712" s="11" t="s">
        <v>10043</v>
      </c>
      <c r="AY712" t="s">
        <v>2559</v>
      </c>
    </row>
    <row r="713" spans="1:51" hidden="1" x14ac:dyDescent="0.25">
      <c r="A713" s="5" t="s">
        <v>37</v>
      </c>
      <c r="B713" s="5" t="s">
        <v>2372</v>
      </c>
      <c r="C713" s="5" t="s">
        <v>27</v>
      </c>
      <c r="D713" s="5" t="s">
        <v>98</v>
      </c>
      <c r="E713" s="5" t="s">
        <v>9844</v>
      </c>
      <c r="F713" s="5" t="s">
        <v>2683</v>
      </c>
      <c r="G713" s="6" t="s">
        <v>2684</v>
      </c>
      <c r="H713" s="5" t="s">
        <v>2685</v>
      </c>
      <c r="I713" s="5" t="s">
        <v>16</v>
      </c>
      <c r="J713" s="5" t="s">
        <v>2549</v>
      </c>
      <c r="K713" s="5" t="s">
        <v>2588</v>
      </c>
      <c r="L713" s="5" t="s">
        <v>2559</v>
      </c>
      <c r="M713" s="5">
        <v>1876</v>
      </c>
      <c r="N713" s="5">
        <v>1938</v>
      </c>
      <c r="O713" s="5">
        <v>82</v>
      </c>
      <c r="P713" s="5">
        <v>80</v>
      </c>
      <c r="Q713" s="5">
        <v>88</v>
      </c>
      <c r="R713" s="5">
        <v>92</v>
      </c>
      <c r="S713" s="5">
        <v>0</v>
      </c>
      <c r="T713" s="5">
        <v>0</v>
      </c>
      <c r="U713" s="5">
        <v>90</v>
      </c>
      <c r="V713" s="5">
        <v>90</v>
      </c>
      <c r="W713" s="5">
        <v>86</v>
      </c>
      <c r="X713" s="5">
        <v>90</v>
      </c>
      <c r="Y713" s="5">
        <v>94</v>
      </c>
      <c r="Z713" s="5">
        <v>0</v>
      </c>
      <c r="AA713" s="5">
        <v>0</v>
      </c>
      <c r="AB713" s="5">
        <v>84</v>
      </c>
      <c r="AC713" s="5">
        <v>92</v>
      </c>
      <c r="AD713" s="5">
        <v>88</v>
      </c>
      <c r="AE713" s="5">
        <v>88</v>
      </c>
      <c r="AF713" s="5">
        <v>92</v>
      </c>
      <c r="AG713" s="5">
        <v>0</v>
      </c>
      <c r="AH713" s="5">
        <v>0</v>
      </c>
      <c r="AI713" s="5">
        <v>88</v>
      </c>
      <c r="AJ713" s="6">
        <v>92</v>
      </c>
      <c r="AK713" s="5">
        <v>86</v>
      </c>
      <c r="AL713" s="5">
        <v>90</v>
      </c>
      <c r="AM713" s="5">
        <v>92</v>
      </c>
      <c r="AN713" s="5">
        <v>0</v>
      </c>
      <c r="AO713" s="5">
        <v>0</v>
      </c>
      <c r="AP713" s="5">
        <v>84</v>
      </c>
      <c r="AQ713" s="5">
        <v>86</v>
      </c>
      <c r="AR713" s="5">
        <v>84</v>
      </c>
      <c r="AS713" s="5">
        <v>0</v>
      </c>
      <c r="AT713" s="5">
        <f t="shared" si="11"/>
        <v>94</v>
      </c>
      <c r="AU713">
        <v>16</v>
      </c>
      <c r="AV713">
        <v>1.1559175E-2</v>
      </c>
      <c r="AW713">
        <v>0.18494679999999999</v>
      </c>
      <c r="AX713" s="11" t="s">
        <v>10043</v>
      </c>
      <c r="AY713" t="s">
        <v>4376</v>
      </c>
    </row>
    <row r="714" spans="1:51" hidden="1" x14ac:dyDescent="0.25">
      <c r="A714" s="5" t="s">
        <v>37</v>
      </c>
      <c r="B714" s="5" t="s">
        <v>2372</v>
      </c>
      <c r="C714" s="5" t="s">
        <v>27</v>
      </c>
      <c r="D714" s="5" t="s">
        <v>98</v>
      </c>
      <c r="E714" s="5" t="s">
        <v>9844</v>
      </c>
      <c r="F714" s="5" t="s">
        <v>2686</v>
      </c>
      <c r="G714" s="6" t="s">
        <v>2687</v>
      </c>
      <c r="H714" s="5" t="s">
        <v>2688</v>
      </c>
      <c r="I714" s="5" t="s">
        <v>16</v>
      </c>
      <c r="J714" s="5" t="s">
        <v>2549</v>
      </c>
      <c r="K714" s="5" t="s">
        <v>2689</v>
      </c>
      <c r="L714" s="5" t="s">
        <v>2622</v>
      </c>
      <c r="M714" s="5">
        <v>65</v>
      </c>
      <c r="N714" s="5">
        <v>51</v>
      </c>
      <c r="O714" s="5">
        <v>2</v>
      </c>
      <c r="P714" s="5">
        <v>3</v>
      </c>
      <c r="Q714" s="5">
        <v>2</v>
      </c>
      <c r="R714" s="5">
        <v>2</v>
      </c>
      <c r="S714" s="5">
        <v>0</v>
      </c>
      <c r="T714" s="5">
        <v>0</v>
      </c>
      <c r="U714" s="5">
        <v>2</v>
      </c>
      <c r="V714" s="5">
        <v>3</v>
      </c>
      <c r="W714" s="5">
        <v>2</v>
      </c>
      <c r="X714" s="5">
        <v>2</v>
      </c>
      <c r="Y714" s="5">
        <v>2</v>
      </c>
      <c r="Z714" s="5">
        <v>0</v>
      </c>
      <c r="AA714" s="5">
        <v>0</v>
      </c>
      <c r="AB714" s="5">
        <v>3</v>
      </c>
      <c r="AC714" s="5">
        <v>2</v>
      </c>
      <c r="AD714" s="5">
        <v>3</v>
      </c>
      <c r="AE714" s="5">
        <v>3</v>
      </c>
      <c r="AF714" s="5">
        <v>2</v>
      </c>
      <c r="AG714" s="5">
        <v>0</v>
      </c>
      <c r="AH714" s="5">
        <v>0</v>
      </c>
      <c r="AI714" s="5">
        <v>2</v>
      </c>
      <c r="AJ714" s="6">
        <v>2</v>
      </c>
      <c r="AK714" s="5">
        <v>3</v>
      </c>
      <c r="AL714" s="5">
        <v>3</v>
      </c>
      <c r="AM714" s="5">
        <v>2</v>
      </c>
      <c r="AN714" s="5">
        <v>0</v>
      </c>
      <c r="AO714" s="5">
        <v>0</v>
      </c>
      <c r="AP714" s="5">
        <v>1</v>
      </c>
      <c r="AQ714" s="5">
        <v>3</v>
      </c>
      <c r="AR714" s="5">
        <v>2</v>
      </c>
      <c r="AS714" s="5">
        <v>0</v>
      </c>
      <c r="AT714" s="5">
        <f t="shared" si="11"/>
        <v>3</v>
      </c>
      <c r="AU714">
        <v>1</v>
      </c>
      <c r="AV714">
        <v>2.527575E-2</v>
      </c>
      <c r="AW714">
        <v>2.527575E-2</v>
      </c>
      <c r="AX714" s="11" t="s">
        <v>10043</v>
      </c>
      <c r="AY714" t="s">
        <v>2622</v>
      </c>
    </row>
    <row r="715" spans="1:51" hidden="1" x14ac:dyDescent="0.25">
      <c r="A715" s="5" t="s">
        <v>37</v>
      </c>
      <c r="B715" s="5" t="s">
        <v>2372</v>
      </c>
      <c r="C715" s="5" t="s">
        <v>27</v>
      </c>
      <c r="D715" s="5" t="s">
        <v>98</v>
      </c>
      <c r="E715" s="5" t="s">
        <v>9844</v>
      </c>
      <c r="F715" s="5" t="s">
        <v>2690</v>
      </c>
      <c r="G715" s="6" t="s">
        <v>2691</v>
      </c>
      <c r="H715" s="5" t="s">
        <v>2692</v>
      </c>
      <c r="I715" s="5" t="s">
        <v>16</v>
      </c>
      <c r="J715" s="5" t="s">
        <v>2549</v>
      </c>
      <c r="K715" s="5" t="s">
        <v>2689</v>
      </c>
      <c r="L715" s="5" t="s">
        <v>2622</v>
      </c>
      <c r="M715" s="5">
        <v>19</v>
      </c>
      <c r="N715" s="5">
        <v>17</v>
      </c>
      <c r="O715" s="5">
        <v>1</v>
      </c>
      <c r="P715" s="5">
        <v>0</v>
      </c>
      <c r="Q715" s="5">
        <v>1</v>
      </c>
      <c r="R715" s="5">
        <v>0</v>
      </c>
      <c r="S715" s="5">
        <v>0</v>
      </c>
      <c r="T715" s="5">
        <v>0</v>
      </c>
      <c r="U715" s="5">
        <v>2</v>
      </c>
      <c r="V715" s="5">
        <v>0</v>
      </c>
      <c r="W715" s="5">
        <v>1</v>
      </c>
      <c r="X715" s="5">
        <v>0</v>
      </c>
      <c r="Y715" s="5">
        <v>1</v>
      </c>
      <c r="Z715" s="5">
        <v>0</v>
      </c>
      <c r="AA715" s="5">
        <v>0</v>
      </c>
      <c r="AB715" s="5">
        <v>1</v>
      </c>
      <c r="AC715" s="5">
        <v>2</v>
      </c>
      <c r="AD715" s="5">
        <v>0</v>
      </c>
      <c r="AE715" s="5">
        <v>1</v>
      </c>
      <c r="AF715" s="5">
        <v>1</v>
      </c>
      <c r="AG715" s="5">
        <v>0</v>
      </c>
      <c r="AH715" s="5">
        <v>0</v>
      </c>
      <c r="AI715" s="5">
        <v>0</v>
      </c>
      <c r="AJ715" s="6">
        <v>2</v>
      </c>
      <c r="AK715" s="5">
        <v>0</v>
      </c>
      <c r="AL715" s="5">
        <v>1</v>
      </c>
      <c r="AM715" s="5">
        <v>0</v>
      </c>
      <c r="AN715" s="5">
        <v>0</v>
      </c>
      <c r="AO715" s="5">
        <v>0</v>
      </c>
      <c r="AP715" s="5">
        <v>1</v>
      </c>
      <c r="AQ715" s="5">
        <v>1</v>
      </c>
      <c r="AR715" s="5">
        <v>1</v>
      </c>
      <c r="AS715" s="5">
        <v>0</v>
      </c>
      <c r="AT715" s="5">
        <f t="shared" si="11"/>
        <v>2</v>
      </c>
      <c r="AU715">
        <v>1</v>
      </c>
      <c r="AV715">
        <v>2.527575E-2</v>
      </c>
      <c r="AW715">
        <v>2.527575E-2</v>
      </c>
      <c r="AX715" s="11" t="s">
        <v>10043</v>
      </c>
      <c r="AY715" t="s">
        <v>2622</v>
      </c>
    </row>
    <row r="716" spans="1:51" hidden="1" x14ac:dyDescent="0.25">
      <c r="A716" s="5" t="s">
        <v>37</v>
      </c>
      <c r="B716" s="5" t="s">
        <v>2372</v>
      </c>
      <c r="C716" s="5" t="s">
        <v>27</v>
      </c>
      <c r="D716" s="5" t="s">
        <v>98</v>
      </c>
      <c r="E716" s="5" t="s">
        <v>9844</v>
      </c>
      <c r="F716" s="5" t="s">
        <v>2693</v>
      </c>
      <c r="G716" s="6" t="s">
        <v>2694</v>
      </c>
      <c r="H716" s="5" t="s">
        <v>2695</v>
      </c>
      <c r="I716" s="5" t="s">
        <v>16</v>
      </c>
      <c r="J716" s="5" t="s">
        <v>2549</v>
      </c>
      <c r="K716" s="5" t="s">
        <v>2689</v>
      </c>
      <c r="L716" s="5" t="s">
        <v>2622</v>
      </c>
      <c r="M716" s="5">
        <v>16</v>
      </c>
      <c r="N716" s="5">
        <v>14</v>
      </c>
      <c r="O716" s="5">
        <v>1</v>
      </c>
      <c r="P716" s="5">
        <v>0</v>
      </c>
      <c r="Q716" s="5">
        <v>1</v>
      </c>
      <c r="R716" s="5">
        <v>0</v>
      </c>
      <c r="S716" s="5">
        <v>0</v>
      </c>
      <c r="T716" s="5">
        <v>0</v>
      </c>
      <c r="U716" s="5">
        <v>1</v>
      </c>
      <c r="V716" s="5">
        <v>1</v>
      </c>
      <c r="W716" s="5">
        <v>0</v>
      </c>
      <c r="X716" s="5">
        <v>1</v>
      </c>
      <c r="Y716" s="5">
        <v>0</v>
      </c>
      <c r="Z716" s="5">
        <v>0</v>
      </c>
      <c r="AA716" s="5">
        <v>0</v>
      </c>
      <c r="AB716" s="5">
        <v>1</v>
      </c>
      <c r="AC716" s="5">
        <v>0</v>
      </c>
      <c r="AD716" s="5">
        <v>2</v>
      </c>
      <c r="AE716" s="5">
        <v>1</v>
      </c>
      <c r="AF716" s="5">
        <v>0</v>
      </c>
      <c r="AG716" s="5">
        <v>0</v>
      </c>
      <c r="AH716" s="5">
        <v>0</v>
      </c>
      <c r="AI716" s="5">
        <v>1</v>
      </c>
      <c r="AJ716" s="6">
        <v>0</v>
      </c>
      <c r="AK716" s="5">
        <v>1</v>
      </c>
      <c r="AL716" s="5">
        <v>1</v>
      </c>
      <c r="AM716" s="5">
        <v>0</v>
      </c>
      <c r="AN716" s="5">
        <v>0</v>
      </c>
      <c r="AO716" s="5">
        <v>0</v>
      </c>
      <c r="AP716" s="5">
        <v>1</v>
      </c>
      <c r="AQ716" s="5">
        <v>0</v>
      </c>
      <c r="AR716" s="5">
        <v>1</v>
      </c>
      <c r="AS716" s="5">
        <v>0</v>
      </c>
      <c r="AT716" s="5">
        <f t="shared" si="11"/>
        <v>2</v>
      </c>
      <c r="AU716">
        <v>0</v>
      </c>
      <c r="AV716">
        <v>2.527575E-2</v>
      </c>
      <c r="AW716">
        <v>0</v>
      </c>
      <c r="AX716" s="11" t="s">
        <v>10043</v>
      </c>
      <c r="AY716" t="s">
        <v>2622</v>
      </c>
    </row>
    <row r="717" spans="1:51" hidden="1" x14ac:dyDescent="0.25">
      <c r="A717" s="5" t="s">
        <v>37</v>
      </c>
      <c r="B717" s="5" t="s">
        <v>2372</v>
      </c>
      <c r="C717" s="5" t="s">
        <v>27</v>
      </c>
      <c r="D717" s="5" t="s">
        <v>98</v>
      </c>
      <c r="E717" s="5" t="s">
        <v>9844</v>
      </c>
      <c r="F717" s="5" t="s">
        <v>2696</v>
      </c>
      <c r="G717" s="6" t="s">
        <v>2697</v>
      </c>
      <c r="H717" s="5" t="s">
        <v>2698</v>
      </c>
      <c r="I717" s="5" t="s">
        <v>16</v>
      </c>
      <c r="J717" s="5" t="s">
        <v>2549</v>
      </c>
      <c r="K717" s="5" t="s">
        <v>2689</v>
      </c>
      <c r="L717" s="5" t="s">
        <v>2622</v>
      </c>
      <c r="M717" s="5">
        <v>5</v>
      </c>
      <c r="N717" s="5">
        <v>5</v>
      </c>
      <c r="O717" s="5">
        <v>0</v>
      </c>
      <c r="P717" s="5">
        <v>0</v>
      </c>
      <c r="Q717" s="5">
        <v>1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1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1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6">
        <v>1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1</v>
      </c>
      <c r="AQ717" s="5">
        <v>0</v>
      </c>
      <c r="AR717" s="5">
        <v>0</v>
      </c>
      <c r="AS717" s="5">
        <v>0</v>
      </c>
      <c r="AT717" s="5">
        <f t="shared" si="11"/>
        <v>1</v>
      </c>
      <c r="AU717">
        <v>1</v>
      </c>
      <c r="AV717">
        <v>2.527575E-2</v>
      </c>
      <c r="AW717">
        <v>2.527575E-2</v>
      </c>
      <c r="AX717" s="11" t="s">
        <v>10043</v>
      </c>
      <c r="AY717" t="s">
        <v>2622</v>
      </c>
    </row>
    <row r="718" spans="1:51" hidden="1" x14ac:dyDescent="0.25">
      <c r="A718" s="5" t="s">
        <v>37</v>
      </c>
      <c r="B718" s="5" t="s">
        <v>2372</v>
      </c>
      <c r="C718" s="5" t="s">
        <v>27</v>
      </c>
      <c r="D718" s="5" t="s">
        <v>98</v>
      </c>
      <c r="E718" s="5" t="s">
        <v>9844</v>
      </c>
      <c r="F718" s="5" t="s">
        <v>2699</v>
      </c>
      <c r="G718" s="6" t="s">
        <v>2700</v>
      </c>
      <c r="H718" s="5" t="s">
        <v>2701</v>
      </c>
      <c r="I718" s="5" t="s">
        <v>16</v>
      </c>
      <c r="J718" s="5" t="s">
        <v>2549</v>
      </c>
      <c r="K718" s="5" t="s">
        <v>2689</v>
      </c>
      <c r="L718" s="5" t="s">
        <v>2622</v>
      </c>
      <c r="M718" s="5">
        <v>10</v>
      </c>
      <c r="N718" s="5">
        <v>10</v>
      </c>
      <c r="O718" s="5">
        <v>0</v>
      </c>
      <c r="P718" s="5">
        <v>0</v>
      </c>
      <c r="Q718" s="5">
        <v>2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2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2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6">
        <v>2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2</v>
      </c>
      <c r="AQ718" s="5">
        <v>0</v>
      </c>
      <c r="AR718" s="5">
        <v>0</v>
      </c>
      <c r="AS718" s="5">
        <v>0</v>
      </c>
      <c r="AT718" s="5">
        <f t="shared" si="11"/>
        <v>2</v>
      </c>
      <c r="AU718">
        <v>1</v>
      </c>
      <c r="AV718">
        <v>2.527575E-2</v>
      </c>
      <c r="AW718">
        <v>2.527575E-2</v>
      </c>
      <c r="AX718" s="11" t="s">
        <v>10043</v>
      </c>
      <c r="AY718" t="s">
        <v>2622</v>
      </c>
    </row>
    <row r="719" spans="1:51" hidden="1" x14ac:dyDescent="0.25">
      <c r="A719" s="5" t="s">
        <v>37</v>
      </c>
      <c r="B719" s="5" t="s">
        <v>2372</v>
      </c>
      <c r="C719" s="5" t="s">
        <v>27</v>
      </c>
      <c r="D719" s="5" t="s">
        <v>98</v>
      </c>
      <c r="E719" s="5" t="s">
        <v>9844</v>
      </c>
      <c r="F719" s="5" t="s">
        <v>2702</v>
      </c>
      <c r="G719" s="6" t="s">
        <v>2703</v>
      </c>
      <c r="H719" s="5" t="s">
        <v>2704</v>
      </c>
      <c r="I719" s="5" t="s">
        <v>16</v>
      </c>
      <c r="J719" s="5" t="s">
        <v>2549</v>
      </c>
      <c r="K719" s="5" t="s">
        <v>2689</v>
      </c>
      <c r="L719" s="5" t="s">
        <v>2622</v>
      </c>
      <c r="M719" s="5">
        <v>1879</v>
      </c>
      <c r="N719" s="5">
        <v>2503</v>
      </c>
      <c r="O719" s="5">
        <v>106</v>
      </c>
      <c r="P719" s="5">
        <v>111</v>
      </c>
      <c r="Q719" s="5">
        <v>104</v>
      </c>
      <c r="R719" s="5">
        <v>122</v>
      </c>
      <c r="S719" s="5">
        <v>0</v>
      </c>
      <c r="T719" s="5">
        <v>0</v>
      </c>
      <c r="U719" s="5">
        <v>110</v>
      </c>
      <c r="V719" s="5">
        <v>119</v>
      </c>
      <c r="W719" s="5">
        <v>110</v>
      </c>
      <c r="X719" s="5">
        <v>116</v>
      </c>
      <c r="Y719" s="5">
        <v>118</v>
      </c>
      <c r="Z719" s="5">
        <v>0</v>
      </c>
      <c r="AA719" s="5">
        <v>0</v>
      </c>
      <c r="AB719" s="5">
        <v>119</v>
      </c>
      <c r="AC719" s="5">
        <v>114</v>
      </c>
      <c r="AD719" s="5">
        <v>113</v>
      </c>
      <c r="AE719" s="5">
        <v>117</v>
      </c>
      <c r="AF719" s="5">
        <v>118</v>
      </c>
      <c r="AG719" s="5">
        <v>0</v>
      </c>
      <c r="AH719" s="5">
        <v>0</v>
      </c>
      <c r="AI719" s="5">
        <v>116</v>
      </c>
      <c r="AJ719" s="6">
        <v>116</v>
      </c>
      <c r="AK719" s="5">
        <v>109</v>
      </c>
      <c r="AL719" s="5">
        <v>119</v>
      </c>
      <c r="AM719" s="5">
        <v>122</v>
      </c>
      <c r="AN719" s="5">
        <v>0</v>
      </c>
      <c r="AO719" s="5">
        <v>0</v>
      </c>
      <c r="AP719" s="5">
        <v>101</v>
      </c>
      <c r="AQ719" s="5">
        <v>111</v>
      </c>
      <c r="AR719" s="5">
        <v>112</v>
      </c>
      <c r="AS719" s="5">
        <v>0</v>
      </c>
      <c r="AT719" s="5">
        <f t="shared" si="11"/>
        <v>122</v>
      </c>
      <c r="AU719">
        <v>20</v>
      </c>
      <c r="AV719">
        <v>2.527575E-2</v>
      </c>
      <c r="AW719">
        <v>0.50551499999999994</v>
      </c>
      <c r="AX719" s="11" t="s">
        <v>10043</v>
      </c>
      <c r="AY719" t="s">
        <v>2622</v>
      </c>
    </row>
    <row r="720" spans="1:51" hidden="1" x14ac:dyDescent="0.25">
      <c r="A720" s="5" t="s">
        <v>37</v>
      </c>
      <c r="B720" s="5" t="s">
        <v>2372</v>
      </c>
      <c r="C720" s="5" t="s">
        <v>27</v>
      </c>
      <c r="D720" s="5" t="s">
        <v>98</v>
      </c>
      <c r="E720" s="5" t="s">
        <v>9844</v>
      </c>
      <c r="F720" s="5" t="s">
        <v>2705</v>
      </c>
      <c r="G720" s="6" t="s">
        <v>2706</v>
      </c>
      <c r="H720" s="5" t="s">
        <v>2707</v>
      </c>
      <c r="I720" s="5" t="s">
        <v>16</v>
      </c>
      <c r="J720" s="5" t="s">
        <v>2549</v>
      </c>
      <c r="K720" s="5" t="s">
        <v>2689</v>
      </c>
      <c r="L720" s="5" t="s">
        <v>2622</v>
      </c>
      <c r="M720" s="5">
        <v>645</v>
      </c>
      <c r="N720" s="5">
        <v>853</v>
      </c>
      <c r="O720" s="5">
        <v>35</v>
      </c>
      <c r="P720" s="5">
        <v>34</v>
      </c>
      <c r="Q720" s="5">
        <v>39</v>
      </c>
      <c r="R720" s="5">
        <v>40</v>
      </c>
      <c r="S720" s="5">
        <v>0</v>
      </c>
      <c r="T720" s="5">
        <v>0</v>
      </c>
      <c r="U720" s="5">
        <v>40</v>
      </c>
      <c r="V720" s="5">
        <v>40</v>
      </c>
      <c r="W720" s="5">
        <v>39</v>
      </c>
      <c r="X720" s="5">
        <v>38</v>
      </c>
      <c r="Y720" s="5">
        <v>39</v>
      </c>
      <c r="Z720" s="5">
        <v>0</v>
      </c>
      <c r="AA720" s="5">
        <v>0</v>
      </c>
      <c r="AB720" s="5">
        <v>41</v>
      </c>
      <c r="AC720" s="5">
        <v>44</v>
      </c>
      <c r="AD720" s="5">
        <v>32</v>
      </c>
      <c r="AE720" s="5">
        <v>45</v>
      </c>
      <c r="AF720" s="5">
        <v>35</v>
      </c>
      <c r="AG720" s="5">
        <v>0</v>
      </c>
      <c r="AH720" s="5">
        <v>0</v>
      </c>
      <c r="AI720" s="5">
        <v>40</v>
      </c>
      <c r="AJ720" s="6">
        <v>44</v>
      </c>
      <c r="AK720" s="5">
        <v>36</v>
      </c>
      <c r="AL720" s="5">
        <v>39</v>
      </c>
      <c r="AM720" s="5">
        <v>40</v>
      </c>
      <c r="AN720" s="5">
        <v>0</v>
      </c>
      <c r="AO720" s="5">
        <v>0</v>
      </c>
      <c r="AP720" s="5">
        <v>37</v>
      </c>
      <c r="AQ720" s="5">
        <v>39</v>
      </c>
      <c r="AR720" s="5">
        <v>37</v>
      </c>
      <c r="AS720" s="5">
        <v>0</v>
      </c>
      <c r="AT720" s="5">
        <f t="shared" si="11"/>
        <v>45</v>
      </c>
      <c r="AU720">
        <v>8</v>
      </c>
      <c r="AV720">
        <v>2.527575E-2</v>
      </c>
      <c r="AW720">
        <v>0.202206</v>
      </c>
      <c r="AX720" s="11" t="s">
        <v>10043</v>
      </c>
      <c r="AY720" t="s">
        <v>2622</v>
      </c>
    </row>
    <row r="721" spans="1:51" hidden="1" x14ac:dyDescent="0.25">
      <c r="A721" s="5" t="s">
        <v>37</v>
      </c>
      <c r="B721" s="5" t="s">
        <v>2372</v>
      </c>
      <c r="C721" s="5" t="s">
        <v>27</v>
      </c>
      <c r="D721" s="5" t="s">
        <v>98</v>
      </c>
      <c r="E721" s="5" t="s">
        <v>9844</v>
      </c>
      <c r="F721" s="5" t="s">
        <v>2708</v>
      </c>
      <c r="G721" s="6" t="s">
        <v>2709</v>
      </c>
      <c r="H721" s="5" t="s">
        <v>2710</v>
      </c>
      <c r="I721" s="5" t="s">
        <v>16</v>
      </c>
      <c r="J721" s="5" t="s">
        <v>2549</v>
      </c>
      <c r="K721" s="5" t="s">
        <v>2689</v>
      </c>
      <c r="L721" s="5" t="s">
        <v>2622</v>
      </c>
      <c r="M721" s="5">
        <v>332</v>
      </c>
      <c r="N721" s="5">
        <v>312</v>
      </c>
      <c r="O721" s="5">
        <v>15</v>
      </c>
      <c r="P721" s="5">
        <v>10</v>
      </c>
      <c r="Q721" s="5">
        <v>15</v>
      </c>
      <c r="R721" s="5">
        <v>14</v>
      </c>
      <c r="S721" s="5">
        <v>0</v>
      </c>
      <c r="T721" s="5">
        <v>0</v>
      </c>
      <c r="U721" s="5">
        <v>13</v>
      </c>
      <c r="V721" s="5">
        <v>15</v>
      </c>
      <c r="W721" s="5">
        <v>14</v>
      </c>
      <c r="X721" s="5">
        <v>13</v>
      </c>
      <c r="Y721" s="5">
        <v>12</v>
      </c>
      <c r="Z721" s="5">
        <v>0</v>
      </c>
      <c r="AA721" s="5">
        <v>0</v>
      </c>
      <c r="AB721" s="5">
        <v>19</v>
      </c>
      <c r="AC721" s="5">
        <v>12</v>
      </c>
      <c r="AD721" s="5">
        <v>18</v>
      </c>
      <c r="AE721" s="5">
        <v>19</v>
      </c>
      <c r="AF721" s="5">
        <v>14</v>
      </c>
      <c r="AG721" s="5">
        <v>0</v>
      </c>
      <c r="AH721" s="5">
        <v>0</v>
      </c>
      <c r="AI721" s="5">
        <v>11</v>
      </c>
      <c r="AJ721" s="6">
        <v>16</v>
      </c>
      <c r="AK721" s="5">
        <v>15</v>
      </c>
      <c r="AL721" s="5">
        <v>13</v>
      </c>
      <c r="AM721" s="5">
        <v>12</v>
      </c>
      <c r="AN721" s="5">
        <v>0</v>
      </c>
      <c r="AO721" s="5">
        <v>0</v>
      </c>
      <c r="AP721" s="5">
        <v>17</v>
      </c>
      <c r="AQ721" s="5">
        <v>10</v>
      </c>
      <c r="AR721" s="5">
        <v>15</v>
      </c>
      <c r="AS721" s="5">
        <v>0</v>
      </c>
      <c r="AT721" s="5">
        <f t="shared" si="11"/>
        <v>19</v>
      </c>
      <c r="AU721">
        <v>3</v>
      </c>
      <c r="AV721">
        <v>2.527575E-2</v>
      </c>
      <c r="AW721">
        <v>7.5827249999999999E-2</v>
      </c>
      <c r="AX721" s="11" t="s">
        <v>10043</v>
      </c>
      <c r="AY721" t="s">
        <v>2622</v>
      </c>
    </row>
    <row r="722" spans="1:51" hidden="1" x14ac:dyDescent="0.25">
      <c r="A722" s="5" t="s">
        <v>37</v>
      </c>
      <c r="B722" s="5" t="s">
        <v>2372</v>
      </c>
      <c r="C722" s="5" t="s">
        <v>27</v>
      </c>
      <c r="D722" s="5" t="s">
        <v>98</v>
      </c>
      <c r="E722" s="5" t="s">
        <v>9844</v>
      </c>
      <c r="F722" s="5" t="s">
        <v>2711</v>
      </c>
      <c r="G722" s="6" t="s">
        <v>2712</v>
      </c>
      <c r="H722" s="5" t="s">
        <v>2713</v>
      </c>
      <c r="I722" s="5" t="s">
        <v>16</v>
      </c>
      <c r="J722" s="5" t="s">
        <v>2549</v>
      </c>
      <c r="K722" s="5" t="s">
        <v>2689</v>
      </c>
      <c r="L722" s="5" t="s">
        <v>2622</v>
      </c>
      <c r="M722" s="5">
        <v>2171</v>
      </c>
      <c r="N722" s="5">
        <v>2877</v>
      </c>
      <c r="O722" s="5">
        <v>118</v>
      </c>
      <c r="P722" s="5">
        <v>126</v>
      </c>
      <c r="Q722" s="5">
        <v>127</v>
      </c>
      <c r="R722" s="5">
        <v>132</v>
      </c>
      <c r="S722" s="5">
        <v>0</v>
      </c>
      <c r="T722" s="5">
        <v>0</v>
      </c>
      <c r="U722" s="5">
        <v>138</v>
      </c>
      <c r="V722" s="5">
        <v>136</v>
      </c>
      <c r="W722" s="5">
        <v>123</v>
      </c>
      <c r="X722" s="5">
        <v>140</v>
      </c>
      <c r="Y722" s="5">
        <v>130</v>
      </c>
      <c r="Z722" s="5">
        <v>0</v>
      </c>
      <c r="AA722" s="5">
        <v>0</v>
      </c>
      <c r="AB722" s="5">
        <v>130</v>
      </c>
      <c r="AC722" s="5">
        <v>139</v>
      </c>
      <c r="AD722" s="5">
        <v>124</v>
      </c>
      <c r="AE722" s="5">
        <v>132</v>
      </c>
      <c r="AF722" s="5">
        <v>134</v>
      </c>
      <c r="AG722" s="5">
        <v>0</v>
      </c>
      <c r="AH722" s="5">
        <v>0</v>
      </c>
      <c r="AI722" s="5">
        <v>136</v>
      </c>
      <c r="AJ722" s="6">
        <v>133</v>
      </c>
      <c r="AK722" s="5">
        <v>130</v>
      </c>
      <c r="AL722" s="5">
        <v>136</v>
      </c>
      <c r="AM722" s="5">
        <v>134</v>
      </c>
      <c r="AN722" s="5">
        <v>0</v>
      </c>
      <c r="AO722" s="5">
        <v>0</v>
      </c>
      <c r="AP722" s="5">
        <v>125</v>
      </c>
      <c r="AQ722" s="5">
        <v>128</v>
      </c>
      <c r="AR722" s="5">
        <v>126</v>
      </c>
      <c r="AS722" s="5">
        <v>0</v>
      </c>
      <c r="AT722" s="5">
        <f t="shared" si="11"/>
        <v>140</v>
      </c>
      <c r="AU722">
        <v>23</v>
      </c>
      <c r="AV722">
        <v>2.527575E-2</v>
      </c>
      <c r="AW722">
        <v>0.58134224999999995</v>
      </c>
      <c r="AX722" s="11" t="s">
        <v>10043</v>
      </c>
      <c r="AY722" t="s">
        <v>2622</v>
      </c>
    </row>
    <row r="723" spans="1:51" hidden="1" x14ac:dyDescent="0.25">
      <c r="A723" s="5" t="s">
        <v>37</v>
      </c>
      <c r="B723" s="5" t="s">
        <v>2372</v>
      </c>
      <c r="C723" s="5" t="s">
        <v>27</v>
      </c>
      <c r="D723" s="5" t="s">
        <v>98</v>
      </c>
      <c r="E723" s="5" t="s">
        <v>9844</v>
      </c>
      <c r="F723" s="5" t="s">
        <v>2714</v>
      </c>
      <c r="G723" s="6" t="s">
        <v>2715</v>
      </c>
      <c r="H723" s="5" t="s">
        <v>2716</v>
      </c>
      <c r="I723" s="5" t="s">
        <v>521</v>
      </c>
      <c r="J723" s="5" t="s">
        <v>2549</v>
      </c>
      <c r="K723" s="5" t="s">
        <v>2717</v>
      </c>
      <c r="L723" s="5" t="s">
        <v>2551</v>
      </c>
      <c r="M723" s="5">
        <v>3971</v>
      </c>
      <c r="N723" s="5">
        <v>1849</v>
      </c>
      <c r="O723" s="5">
        <v>76</v>
      </c>
      <c r="P723" s="5">
        <v>80</v>
      </c>
      <c r="Q723" s="5">
        <v>79</v>
      </c>
      <c r="R723" s="5">
        <v>88</v>
      </c>
      <c r="S723" s="5">
        <v>0</v>
      </c>
      <c r="T723" s="5">
        <v>0</v>
      </c>
      <c r="U723" s="5">
        <v>87</v>
      </c>
      <c r="V723" s="5">
        <v>83</v>
      </c>
      <c r="W723" s="5">
        <v>82</v>
      </c>
      <c r="X723" s="5">
        <v>86</v>
      </c>
      <c r="Y723" s="5">
        <v>89</v>
      </c>
      <c r="Z723" s="5">
        <v>0</v>
      </c>
      <c r="AA723" s="5">
        <v>0</v>
      </c>
      <c r="AB723" s="5">
        <v>80</v>
      </c>
      <c r="AC723" s="5">
        <v>92</v>
      </c>
      <c r="AD723" s="5">
        <v>80</v>
      </c>
      <c r="AE723" s="5">
        <v>86</v>
      </c>
      <c r="AF723" s="5">
        <v>87</v>
      </c>
      <c r="AG723" s="5">
        <v>0</v>
      </c>
      <c r="AH723" s="5">
        <v>0</v>
      </c>
      <c r="AI723" s="5">
        <v>87</v>
      </c>
      <c r="AJ723" s="6">
        <v>86</v>
      </c>
      <c r="AK723" s="5">
        <v>78</v>
      </c>
      <c r="AL723" s="5">
        <v>86</v>
      </c>
      <c r="AM723" s="5">
        <v>87</v>
      </c>
      <c r="AN723" s="5">
        <v>0</v>
      </c>
      <c r="AO723" s="5">
        <v>0</v>
      </c>
      <c r="AP723" s="5">
        <v>78</v>
      </c>
      <c r="AQ723" s="5">
        <v>79</v>
      </c>
      <c r="AR723" s="5">
        <v>93</v>
      </c>
      <c r="AS723" s="5">
        <v>0</v>
      </c>
      <c r="AT723" s="5">
        <f t="shared" si="11"/>
        <v>93</v>
      </c>
      <c r="AU723">
        <v>4</v>
      </c>
      <c r="AV723">
        <v>1.1559175E-2</v>
      </c>
      <c r="AW723">
        <v>4.6236699999999999E-2</v>
      </c>
      <c r="AX723" s="11" t="s">
        <v>10043</v>
      </c>
      <c r="AY723" t="s">
        <v>2551</v>
      </c>
    </row>
    <row r="724" spans="1:51" hidden="1" x14ac:dyDescent="0.25">
      <c r="A724" s="5" t="s">
        <v>37</v>
      </c>
      <c r="B724" s="5" t="s">
        <v>2372</v>
      </c>
      <c r="C724" s="5" t="s">
        <v>27</v>
      </c>
      <c r="D724" s="5" t="s">
        <v>98</v>
      </c>
      <c r="E724" s="5" t="s">
        <v>9844</v>
      </c>
      <c r="F724" s="5" t="s">
        <v>2718</v>
      </c>
      <c r="G724" s="6" t="s">
        <v>2719</v>
      </c>
      <c r="H724" s="5" t="s">
        <v>2720</v>
      </c>
      <c r="I724" s="5" t="s">
        <v>521</v>
      </c>
      <c r="J724" s="5" t="s">
        <v>2549</v>
      </c>
      <c r="K724" s="5" t="s">
        <v>2717</v>
      </c>
      <c r="L724" s="5" t="s">
        <v>2551</v>
      </c>
      <c r="M724" s="5">
        <v>3971</v>
      </c>
      <c r="N724" s="5">
        <v>1849</v>
      </c>
      <c r="O724" s="5">
        <v>76</v>
      </c>
      <c r="P724" s="5">
        <v>80</v>
      </c>
      <c r="Q724" s="5">
        <v>79</v>
      </c>
      <c r="R724" s="5">
        <v>88</v>
      </c>
      <c r="S724" s="5">
        <v>0</v>
      </c>
      <c r="T724" s="5">
        <v>0</v>
      </c>
      <c r="U724" s="5">
        <v>87</v>
      </c>
      <c r="V724" s="5">
        <v>83</v>
      </c>
      <c r="W724" s="5">
        <v>82</v>
      </c>
      <c r="X724" s="5">
        <v>86</v>
      </c>
      <c r="Y724" s="5">
        <v>89</v>
      </c>
      <c r="Z724" s="5">
        <v>0</v>
      </c>
      <c r="AA724" s="5">
        <v>0</v>
      </c>
      <c r="AB724" s="5">
        <v>80</v>
      </c>
      <c r="AC724" s="5">
        <v>92</v>
      </c>
      <c r="AD724" s="5">
        <v>80</v>
      </c>
      <c r="AE724" s="5">
        <v>86</v>
      </c>
      <c r="AF724" s="5">
        <v>87</v>
      </c>
      <c r="AG724" s="5">
        <v>0</v>
      </c>
      <c r="AH724" s="5">
        <v>0</v>
      </c>
      <c r="AI724" s="5">
        <v>87</v>
      </c>
      <c r="AJ724" s="6">
        <v>86</v>
      </c>
      <c r="AK724" s="5">
        <v>78</v>
      </c>
      <c r="AL724" s="5">
        <v>86</v>
      </c>
      <c r="AM724" s="5">
        <v>87</v>
      </c>
      <c r="AN724" s="5">
        <v>0</v>
      </c>
      <c r="AO724" s="5">
        <v>0</v>
      </c>
      <c r="AP724" s="5">
        <v>78</v>
      </c>
      <c r="AQ724" s="5">
        <v>79</v>
      </c>
      <c r="AR724" s="5">
        <v>93</v>
      </c>
      <c r="AS724" s="5">
        <v>0</v>
      </c>
      <c r="AT724" s="5">
        <f t="shared" si="11"/>
        <v>93</v>
      </c>
      <c r="AU724">
        <v>4</v>
      </c>
      <c r="AV724">
        <v>1.1559175E-2</v>
      </c>
      <c r="AW724">
        <v>4.6236699999999999E-2</v>
      </c>
      <c r="AX724" s="11" t="s">
        <v>10043</v>
      </c>
      <c r="AY724" t="s">
        <v>2551</v>
      </c>
    </row>
    <row r="725" spans="1:51" hidden="1" x14ac:dyDescent="0.25">
      <c r="A725" s="5" t="s">
        <v>37</v>
      </c>
      <c r="B725" s="5" t="s">
        <v>2372</v>
      </c>
      <c r="C725" s="5" t="s">
        <v>27</v>
      </c>
      <c r="D725" s="5" t="s">
        <v>98</v>
      </c>
      <c r="E725" s="5" t="s">
        <v>9844</v>
      </c>
      <c r="F725" s="5" t="s">
        <v>2721</v>
      </c>
      <c r="G725" s="6" t="s">
        <v>2722</v>
      </c>
      <c r="H725" s="5" t="s">
        <v>2723</v>
      </c>
      <c r="I725" s="5" t="s">
        <v>521</v>
      </c>
      <c r="J725" s="5" t="s">
        <v>2549</v>
      </c>
      <c r="K725" s="5" t="s">
        <v>2717</v>
      </c>
      <c r="L725" s="5" t="s">
        <v>2595</v>
      </c>
      <c r="M725" s="5">
        <v>195</v>
      </c>
      <c r="N725" s="5">
        <v>371</v>
      </c>
      <c r="O725" s="5">
        <v>18</v>
      </c>
      <c r="P725" s="5">
        <v>15</v>
      </c>
      <c r="Q725" s="5">
        <v>18</v>
      </c>
      <c r="R725" s="5">
        <v>16</v>
      </c>
      <c r="S725" s="5">
        <v>0</v>
      </c>
      <c r="T725" s="5">
        <v>0</v>
      </c>
      <c r="U725" s="5">
        <v>18</v>
      </c>
      <c r="V725" s="5">
        <v>17</v>
      </c>
      <c r="W725" s="5">
        <v>18</v>
      </c>
      <c r="X725" s="5">
        <v>17</v>
      </c>
      <c r="Y725" s="5">
        <v>19</v>
      </c>
      <c r="Z725" s="5">
        <v>0</v>
      </c>
      <c r="AA725" s="5">
        <v>0</v>
      </c>
      <c r="AB725" s="5">
        <v>19</v>
      </c>
      <c r="AC725" s="5">
        <v>17</v>
      </c>
      <c r="AD725" s="5">
        <v>16</v>
      </c>
      <c r="AE725" s="5">
        <v>18</v>
      </c>
      <c r="AF725" s="5">
        <v>20</v>
      </c>
      <c r="AG725" s="5">
        <v>0</v>
      </c>
      <c r="AH725" s="5">
        <v>0</v>
      </c>
      <c r="AI725" s="5">
        <v>16</v>
      </c>
      <c r="AJ725" s="6">
        <v>18</v>
      </c>
      <c r="AK725" s="5">
        <v>17</v>
      </c>
      <c r="AL725" s="5">
        <v>15</v>
      </c>
      <c r="AM725" s="5">
        <v>15</v>
      </c>
      <c r="AN725" s="5">
        <v>0</v>
      </c>
      <c r="AO725" s="5">
        <v>0</v>
      </c>
      <c r="AP725" s="5">
        <v>16</v>
      </c>
      <c r="AQ725" s="5">
        <v>14</v>
      </c>
      <c r="AR725" s="5">
        <v>14</v>
      </c>
      <c r="AS725" s="5">
        <v>0</v>
      </c>
      <c r="AT725" s="5">
        <f t="shared" si="11"/>
        <v>20</v>
      </c>
      <c r="AU725">
        <v>1</v>
      </c>
      <c r="AV725">
        <v>1.1559175E-2</v>
      </c>
      <c r="AW725">
        <v>1.1559175E-2</v>
      </c>
      <c r="AX725" s="11" t="s">
        <v>10043</v>
      </c>
      <c r="AY725" t="s">
        <v>2595</v>
      </c>
    </row>
    <row r="726" spans="1:51" hidden="1" x14ac:dyDescent="0.25">
      <c r="A726" s="5" t="s">
        <v>37</v>
      </c>
      <c r="B726" s="5" t="s">
        <v>2372</v>
      </c>
      <c r="C726" s="5" t="s">
        <v>27</v>
      </c>
      <c r="D726" s="5" t="s">
        <v>98</v>
      </c>
      <c r="E726" s="5" t="s">
        <v>9844</v>
      </c>
      <c r="F726" s="5" t="s">
        <v>2724</v>
      </c>
      <c r="G726" s="6" t="s">
        <v>2725</v>
      </c>
      <c r="H726" s="5" t="s">
        <v>2726</v>
      </c>
      <c r="I726" s="5" t="s">
        <v>521</v>
      </c>
      <c r="J726" s="5" t="s">
        <v>2549</v>
      </c>
      <c r="K726" s="5" t="s">
        <v>2717</v>
      </c>
      <c r="L726" s="5" t="s">
        <v>2617</v>
      </c>
      <c r="M726" s="5">
        <v>8</v>
      </c>
      <c r="N726" s="5">
        <v>21</v>
      </c>
      <c r="O726" s="5">
        <v>0</v>
      </c>
      <c r="P726" s="5">
        <v>0</v>
      </c>
      <c r="Q726" s="5">
        <v>1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1</v>
      </c>
      <c r="X726" s="5">
        <v>0</v>
      </c>
      <c r="Y726" s="5">
        <v>0</v>
      </c>
      <c r="Z726" s="5">
        <v>0</v>
      </c>
      <c r="AA726" s="5">
        <v>0</v>
      </c>
      <c r="AB726" s="5">
        <v>1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1</v>
      </c>
      <c r="AJ726" s="6">
        <v>0</v>
      </c>
      <c r="AK726" s="5">
        <v>0</v>
      </c>
      <c r="AL726" s="5">
        <v>4</v>
      </c>
      <c r="AM726" s="5">
        <v>4</v>
      </c>
      <c r="AN726" s="5">
        <v>0</v>
      </c>
      <c r="AO726" s="5">
        <v>0</v>
      </c>
      <c r="AP726" s="5">
        <v>2</v>
      </c>
      <c r="AQ726" s="5">
        <v>3</v>
      </c>
      <c r="AR726" s="5">
        <v>4</v>
      </c>
      <c r="AS726" s="5">
        <v>0</v>
      </c>
      <c r="AT726" s="5">
        <f t="shared" si="11"/>
        <v>4</v>
      </c>
      <c r="AU726">
        <v>0</v>
      </c>
      <c r="AV726">
        <v>1.1559175E-2</v>
      </c>
      <c r="AW726">
        <v>0</v>
      </c>
      <c r="AX726" s="11" t="s">
        <v>10043</v>
      </c>
      <c r="AY726" t="s">
        <v>2617</v>
      </c>
    </row>
    <row r="727" spans="1:51" hidden="1" x14ac:dyDescent="0.25">
      <c r="A727" s="5" t="s">
        <v>37</v>
      </c>
      <c r="B727" s="5" t="s">
        <v>2372</v>
      </c>
      <c r="C727" s="5" t="s">
        <v>27</v>
      </c>
      <c r="D727" s="5" t="s">
        <v>98</v>
      </c>
      <c r="E727" s="5" t="s">
        <v>9844</v>
      </c>
      <c r="F727" s="5" t="s">
        <v>2727</v>
      </c>
      <c r="G727" s="6" t="s">
        <v>2728</v>
      </c>
      <c r="H727" s="5" t="s">
        <v>2729</v>
      </c>
      <c r="I727" s="5" t="s">
        <v>521</v>
      </c>
      <c r="J727" s="5" t="s">
        <v>2549</v>
      </c>
      <c r="K727" s="5" t="s">
        <v>2717</v>
      </c>
      <c r="L727" s="5" t="s">
        <v>2595</v>
      </c>
      <c r="M727" s="5">
        <v>176</v>
      </c>
      <c r="N727" s="5">
        <v>446</v>
      </c>
      <c r="O727" s="5">
        <v>19</v>
      </c>
      <c r="P727" s="5">
        <v>19</v>
      </c>
      <c r="Q727" s="5">
        <v>18</v>
      </c>
      <c r="R727" s="5">
        <v>25</v>
      </c>
      <c r="S727" s="5">
        <v>0</v>
      </c>
      <c r="T727" s="5">
        <v>0</v>
      </c>
      <c r="U727" s="5">
        <v>19</v>
      </c>
      <c r="V727" s="5">
        <v>25</v>
      </c>
      <c r="W727" s="5">
        <v>19</v>
      </c>
      <c r="X727" s="5">
        <v>22</v>
      </c>
      <c r="Y727" s="5">
        <v>20</v>
      </c>
      <c r="Z727" s="5">
        <v>0</v>
      </c>
      <c r="AA727" s="5">
        <v>0</v>
      </c>
      <c r="AB727" s="5">
        <v>21</v>
      </c>
      <c r="AC727" s="5">
        <v>19</v>
      </c>
      <c r="AD727" s="5">
        <v>21</v>
      </c>
      <c r="AE727" s="5">
        <v>24</v>
      </c>
      <c r="AF727" s="5">
        <v>20</v>
      </c>
      <c r="AG727" s="5">
        <v>0</v>
      </c>
      <c r="AH727" s="5">
        <v>0</v>
      </c>
      <c r="AI727" s="5">
        <v>20</v>
      </c>
      <c r="AJ727" s="6">
        <v>21</v>
      </c>
      <c r="AK727" s="5">
        <v>21</v>
      </c>
      <c r="AL727" s="5">
        <v>21</v>
      </c>
      <c r="AM727" s="5">
        <v>17</v>
      </c>
      <c r="AN727" s="5">
        <v>0</v>
      </c>
      <c r="AO727" s="5">
        <v>0</v>
      </c>
      <c r="AP727" s="5">
        <v>19</v>
      </c>
      <c r="AQ727" s="5">
        <v>21</v>
      </c>
      <c r="AR727" s="5">
        <v>15</v>
      </c>
      <c r="AS727" s="5">
        <v>0</v>
      </c>
      <c r="AT727" s="5">
        <f t="shared" si="11"/>
        <v>25</v>
      </c>
      <c r="AU727">
        <v>1</v>
      </c>
      <c r="AV727">
        <v>1.1559175E-2</v>
      </c>
      <c r="AW727">
        <v>1.1559175E-2</v>
      </c>
      <c r="AX727" s="11" t="s">
        <v>10043</v>
      </c>
      <c r="AY727" t="s">
        <v>2595</v>
      </c>
    </row>
    <row r="728" spans="1:51" hidden="1" x14ac:dyDescent="0.25">
      <c r="A728" s="5" t="s">
        <v>37</v>
      </c>
      <c r="B728" s="5" t="s">
        <v>2372</v>
      </c>
      <c r="C728" s="5" t="s">
        <v>27</v>
      </c>
      <c r="D728" s="5" t="s">
        <v>98</v>
      </c>
      <c r="E728" s="5" t="s">
        <v>9844</v>
      </c>
      <c r="F728" s="5" t="s">
        <v>2730</v>
      </c>
      <c r="G728" s="6" t="s">
        <v>2731</v>
      </c>
      <c r="H728" s="5" t="s">
        <v>2732</v>
      </c>
      <c r="I728" s="5" t="s">
        <v>521</v>
      </c>
      <c r="J728" s="5" t="s">
        <v>2549</v>
      </c>
      <c r="K728" s="5" t="s">
        <v>2717</v>
      </c>
      <c r="L728" s="5" t="s">
        <v>2595</v>
      </c>
      <c r="M728" s="5">
        <v>94</v>
      </c>
      <c r="N728" s="5">
        <v>173</v>
      </c>
      <c r="O728" s="5">
        <v>6</v>
      </c>
      <c r="P728" s="5">
        <v>7</v>
      </c>
      <c r="Q728" s="5">
        <v>9</v>
      </c>
      <c r="R728" s="5">
        <v>5</v>
      </c>
      <c r="S728" s="5">
        <v>0</v>
      </c>
      <c r="T728" s="5">
        <v>0</v>
      </c>
      <c r="U728" s="5">
        <v>8</v>
      </c>
      <c r="V728" s="5">
        <v>8</v>
      </c>
      <c r="W728" s="5">
        <v>7</v>
      </c>
      <c r="X728" s="5">
        <v>9</v>
      </c>
      <c r="Y728" s="5">
        <v>8</v>
      </c>
      <c r="Z728" s="5">
        <v>0</v>
      </c>
      <c r="AA728" s="5">
        <v>0</v>
      </c>
      <c r="AB728" s="5">
        <v>7</v>
      </c>
      <c r="AC728" s="5">
        <v>8</v>
      </c>
      <c r="AD728" s="5">
        <v>7</v>
      </c>
      <c r="AE728" s="5">
        <v>7</v>
      </c>
      <c r="AF728" s="5">
        <v>7</v>
      </c>
      <c r="AG728" s="5">
        <v>0</v>
      </c>
      <c r="AH728" s="5">
        <v>0</v>
      </c>
      <c r="AI728" s="5">
        <v>7</v>
      </c>
      <c r="AJ728" s="6">
        <v>9</v>
      </c>
      <c r="AK728" s="5">
        <v>7</v>
      </c>
      <c r="AL728" s="5">
        <v>10</v>
      </c>
      <c r="AM728" s="5">
        <v>10</v>
      </c>
      <c r="AN728" s="5">
        <v>0</v>
      </c>
      <c r="AO728" s="5">
        <v>0</v>
      </c>
      <c r="AP728" s="5">
        <v>9</v>
      </c>
      <c r="AQ728" s="5">
        <v>8</v>
      </c>
      <c r="AR728" s="5">
        <v>10</v>
      </c>
      <c r="AS728" s="5">
        <v>0</v>
      </c>
      <c r="AT728" s="5">
        <f t="shared" si="11"/>
        <v>10</v>
      </c>
      <c r="AU728">
        <v>1</v>
      </c>
      <c r="AV728">
        <v>1.1559175E-2</v>
      </c>
      <c r="AW728">
        <v>1.1559175E-2</v>
      </c>
      <c r="AX728" s="11" t="s">
        <v>10043</v>
      </c>
      <c r="AY728" t="s">
        <v>2595</v>
      </c>
    </row>
    <row r="729" spans="1:51" hidden="1" x14ac:dyDescent="0.25">
      <c r="A729" s="5" t="s">
        <v>37</v>
      </c>
      <c r="B729" s="5" t="s">
        <v>2372</v>
      </c>
      <c r="C729" s="5" t="s">
        <v>27</v>
      </c>
      <c r="D729" s="5" t="s">
        <v>98</v>
      </c>
      <c r="E729" s="5" t="s">
        <v>9844</v>
      </c>
      <c r="F729" s="5" t="s">
        <v>2733</v>
      </c>
      <c r="G729" s="6" t="s">
        <v>2734</v>
      </c>
      <c r="H729" s="5" t="s">
        <v>2735</v>
      </c>
      <c r="I729" s="5" t="s">
        <v>521</v>
      </c>
      <c r="J729" s="5" t="s">
        <v>2549</v>
      </c>
      <c r="K729" s="5" t="s">
        <v>2717</v>
      </c>
      <c r="L729" s="5" t="s">
        <v>2551</v>
      </c>
      <c r="M729" s="5">
        <v>415</v>
      </c>
      <c r="N729" s="5">
        <v>297</v>
      </c>
      <c r="O729" s="5">
        <v>12</v>
      </c>
      <c r="P729" s="5">
        <v>13</v>
      </c>
      <c r="Q729" s="5">
        <v>12</v>
      </c>
      <c r="R729" s="5">
        <v>15</v>
      </c>
      <c r="S729" s="5">
        <v>0</v>
      </c>
      <c r="T729" s="5">
        <v>0</v>
      </c>
      <c r="U729" s="5">
        <v>14</v>
      </c>
      <c r="V729" s="5">
        <v>16</v>
      </c>
      <c r="W729" s="5">
        <v>13</v>
      </c>
      <c r="X729" s="5">
        <v>14</v>
      </c>
      <c r="Y729" s="5">
        <v>13</v>
      </c>
      <c r="Z729" s="5">
        <v>0</v>
      </c>
      <c r="AA729" s="5">
        <v>0</v>
      </c>
      <c r="AB729" s="5">
        <v>14</v>
      </c>
      <c r="AC729" s="5">
        <v>16</v>
      </c>
      <c r="AD729" s="5">
        <v>12</v>
      </c>
      <c r="AE729" s="5">
        <v>14</v>
      </c>
      <c r="AF729" s="5">
        <v>13</v>
      </c>
      <c r="AG729" s="5">
        <v>0</v>
      </c>
      <c r="AH729" s="5">
        <v>0</v>
      </c>
      <c r="AI729" s="5">
        <v>15</v>
      </c>
      <c r="AJ729" s="6">
        <v>14</v>
      </c>
      <c r="AK729" s="5">
        <v>14</v>
      </c>
      <c r="AL729" s="5">
        <v>13</v>
      </c>
      <c r="AM729" s="5">
        <v>15</v>
      </c>
      <c r="AN729" s="5">
        <v>0</v>
      </c>
      <c r="AO729" s="5">
        <v>0</v>
      </c>
      <c r="AP729" s="5">
        <v>11</v>
      </c>
      <c r="AQ729" s="5">
        <v>13</v>
      </c>
      <c r="AR729" s="5">
        <v>11</v>
      </c>
      <c r="AS729" s="5">
        <v>0</v>
      </c>
      <c r="AT729" s="5">
        <f t="shared" si="11"/>
        <v>16</v>
      </c>
      <c r="AU729">
        <v>1</v>
      </c>
      <c r="AV729">
        <v>1.1559175E-2</v>
      </c>
      <c r="AW729">
        <v>1.1559175E-2</v>
      </c>
      <c r="AX729" s="11" t="s">
        <v>10043</v>
      </c>
      <c r="AY729" t="s">
        <v>2551</v>
      </c>
    </row>
    <row r="730" spans="1:51" hidden="1" x14ac:dyDescent="0.25">
      <c r="A730" s="5" t="s">
        <v>37</v>
      </c>
      <c r="B730" s="5" t="s">
        <v>2372</v>
      </c>
      <c r="C730" s="5" t="s">
        <v>27</v>
      </c>
      <c r="D730" s="5" t="s">
        <v>98</v>
      </c>
      <c r="E730" s="5" t="s">
        <v>9844</v>
      </c>
      <c r="F730" s="5" t="s">
        <v>2736</v>
      </c>
      <c r="G730" s="6" t="s">
        <v>2737</v>
      </c>
      <c r="H730" s="5" t="s">
        <v>2738</v>
      </c>
      <c r="I730" s="5" t="s">
        <v>521</v>
      </c>
      <c r="J730" s="5" t="s">
        <v>2549</v>
      </c>
      <c r="K730" s="5" t="s">
        <v>2717</v>
      </c>
      <c r="L730" s="5" t="s">
        <v>2595</v>
      </c>
      <c r="M730" s="5">
        <v>0</v>
      </c>
      <c r="N730" s="5">
        <v>11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1</v>
      </c>
      <c r="AF730" s="5">
        <v>0</v>
      </c>
      <c r="AG730" s="5">
        <v>0</v>
      </c>
      <c r="AH730" s="5">
        <v>0</v>
      </c>
      <c r="AI730" s="5">
        <v>0</v>
      </c>
      <c r="AJ730" s="6">
        <v>0</v>
      </c>
      <c r="AK730" s="5">
        <v>0</v>
      </c>
      <c r="AL730" s="5">
        <v>2</v>
      </c>
      <c r="AM730" s="5">
        <v>2</v>
      </c>
      <c r="AN730" s="5">
        <v>0</v>
      </c>
      <c r="AO730" s="5">
        <v>0</v>
      </c>
      <c r="AP730" s="5">
        <v>2</v>
      </c>
      <c r="AQ730" s="5">
        <v>2</v>
      </c>
      <c r="AR730" s="5">
        <v>2</v>
      </c>
      <c r="AS730" s="5">
        <v>0</v>
      </c>
      <c r="AT730" s="5">
        <f t="shared" si="11"/>
        <v>2</v>
      </c>
      <c r="AU730">
        <v>0</v>
      </c>
      <c r="AV730">
        <v>1.1559175E-2</v>
      </c>
      <c r="AW730">
        <v>0</v>
      </c>
      <c r="AX730" s="11" t="s">
        <v>10043</v>
      </c>
      <c r="AY730" t="s">
        <v>2595</v>
      </c>
    </row>
    <row r="731" spans="1:51" hidden="1" x14ac:dyDescent="0.25">
      <c r="A731" s="5" t="s">
        <v>37</v>
      </c>
      <c r="B731" s="5" t="s">
        <v>2372</v>
      </c>
      <c r="C731" s="5" t="s">
        <v>27</v>
      </c>
      <c r="D731" s="5" t="s">
        <v>98</v>
      </c>
      <c r="E731" s="5" t="s">
        <v>9844</v>
      </c>
      <c r="F731" s="5" t="s">
        <v>2739</v>
      </c>
      <c r="G731" s="6" t="s">
        <v>2740</v>
      </c>
      <c r="H731" s="5" t="s">
        <v>2741</v>
      </c>
      <c r="I731" s="5" t="s">
        <v>521</v>
      </c>
      <c r="J731" s="5" t="s">
        <v>2549</v>
      </c>
      <c r="K731" s="5" t="s">
        <v>2717</v>
      </c>
      <c r="L731" s="5" t="s">
        <v>2595</v>
      </c>
      <c r="M731" s="5">
        <v>3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6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f t="shared" si="11"/>
        <v>0</v>
      </c>
      <c r="AU731">
        <v>0</v>
      </c>
      <c r="AV731">
        <v>1.1559175E-2</v>
      </c>
      <c r="AW731">
        <v>0</v>
      </c>
      <c r="AX731" s="11" t="s">
        <v>10043</v>
      </c>
      <c r="AY731" t="s">
        <v>2595</v>
      </c>
    </row>
    <row r="732" spans="1:51" hidden="1" x14ac:dyDescent="0.25">
      <c r="A732" s="5" t="s">
        <v>37</v>
      </c>
      <c r="B732" s="5" t="s">
        <v>2372</v>
      </c>
      <c r="C732" s="5" t="s">
        <v>27</v>
      </c>
      <c r="D732" s="5" t="s">
        <v>98</v>
      </c>
      <c r="E732" s="5" t="s">
        <v>9844</v>
      </c>
      <c r="F732" s="5" t="s">
        <v>2742</v>
      </c>
      <c r="G732" s="6" t="s">
        <v>2743</v>
      </c>
      <c r="H732" s="5" t="s">
        <v>2744</v>
      </c>
      <c r="I732" s="5" t="s">
        <v>521</v>
      </c>
      <c r="J732" s="5" t="s">
        <v>2549</v>
      </c>
      <c r="K732" s="5" t="s">
        <v>2717</v>
      </c>
      <c r="L732" s="5" t="s">
        <v>2617</v>
      </c>
      <c r="M732" s="5">
        <v>1</v>
      </c>
      <c r="N732" s="5">
        <v>2</v>
      </c>
      <c r="O732" s="5">
        <v>1</v>
      </c>
      <c r="P732" s="5">
        <v>1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6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f t="shared" si="11"/>
        <v>1</v>
      </c>
      <c r="AU732">
        <v>0</v>
      </c>
      <c r="AV732">
        <v>1.1559175E-2</v>
      </c>
      <c r="AW732">
        <v>0</v>
      </c>
      <c r="AX732" s="11" t="s">
        <v>10043</v>
      </c>
      <c r="AY732" t="s">
        <v>2617</v>
      </c>
    </row>
    <row r="733" spans="1:51" hidden="1" x14ac:dyDescent="0.25">
      <c r="A733" s="5" t="s">
        <v>37</v>
      </c>
      <c r="B733" s="5" t="s">
        <v>2372</v>
      </c>
      <c r="C733" s="5" t="s">
        <v>27</v>
      </c>
      <c r="D733" s="5" t="s">
        <v>98</v>
      </c>
      <c r="E733" s="5" t="s">
        <v>9844</v>
      </c>
      <c r="F733" s="5" t="s">
        <v>2745</v>
      </c>
      <c r="G733" s="6" t="s">
        <v>2746</v>
      </c>
      <c r="H733" s="5" t="s">
        <v>2747</v>
      </c>
      <c r="I733" s="5" t="s">
        <v>521</v>
      </c>
      <c r="J733" s="5" t="s">
        <v>2549</v>
      </c>
      <c r="K733" s="5" t="s">
        <v>2717</v>
      </c>
      <c r="L733" s="5" t="s">
        <v>2595</v>
      </c>
      <c r="M733" s="5">
        <v>195</v>
      </c>
      <c r="N733" s="5">
        <v>371</v>
      </c>
      <c r="O733" s="5">
        <v>18</v>
      </c>
      <c r="P733" s="5">
        <v>15</v>
      </c>
      <c r="Q733" s="5">
        <v>18</v>
      </c>
      <c r="R733" s="5">
        <v>16</v>
      </c>
      <c r="S733" s="5">
        <v>0</v>
      </c>
      <c r="T733" s="5">
        <v>0</v>
      </c>
      <c r="U733" s="5">
        <v>18</v>
      </c>
      <c r="V733" s="5">
        <v>17</v>
      </c>
      <c r="W733" s="5">
        <v>18</v>
      </c>
      <c r="X733" s="5">
        <v>17</v>
      </c>
      <c r="Y733" s="5">
        <v>19</v>
      </c>
      <c r="Z733" s="5">
        <v>0</v>
      </c>
      <c r="AA733" s="5">
        <v>0</v>
      </c>
      <c r="AB733" s="5">
        <v>19</v>
      </c>
      <c r="AC733" s="5">
        <v>17</v>
      </c>
      <c r="AD733" s="5">
        <v>16</v>
      </c>
      <c r="AE733" s="5">
        <v>18</v>
      </c>
      <c r="AF733" s="5">
        <v>20</v>
      </c>
      <c r="AG733" s="5">
        <v>0</v>
      </c>
      <c r="AH733" s="5">
        <v>0</v>
      </c>
      <c r="AI733" s="5">
        <v>16</v>
      </c>
      <c r="AJ733" s="6">
        <v>18</v>
      </c>
      <c r="AK733" s="5">
        <v>17</v>
      </c>
      <c r="AL733" s="5">
        <v>15</v>
      </c>
      <c r="AM733" s="5">
        <v>15</v>
      </c>
      <c r="AN733" s="5">
        <v>0</v>
      </c>
      <c r="AO733" s="5">
        <v>0</v>
      </c>
      <c r="AP733" s="5">
        <v>16</v>
      </c>
      <c r="AQ733" s="5">
        <v>14</v>
      </c>
      <c r="AR733" s="5">
        <v>14</v>
      </c>
      <c r="AS733" s="5">
        <v>0</v>
      </c>
      <c r="AT733" s="5">
        <f t="shared" si="11"/>
        <v>20</v>
      </c>
      <c r="AU733">
        <v>1</v>
      </c>
      <c r="AV733">
        <v>1.1559175E-2</v>
      </c>
      <c r="AW733">
        <v>1.1559175E-2</v>
      </c>
      <c r="AX733" s="11" t="s">
        <v>10043</v>
      </c>
      <c r="AY733" t="s">
        <v>2595</v>
      </c>
    </row>
    <row r="734" spans="1:51" hidden="1" x14ac:dyDescent="0.25">
      <c r="A734" s="5" t="s">
        <v>37</v>
      </c>
      <c r="B734" s="5" t="s">
        <v>2372</v>
      </c>
      <c r="C734" s="5" t="s">
        <v>27</v>
      </c>
      <c r="D734" s="5" t="s">
        <v>98</v>
      </c>
      <c r="E734" s="5" t="s">
        <v>9844</v>
      </c>
      <c r="F734" s="5" t="s">
        <v>2748</v>
      </c>
      <c r="G734" s="6" t="s">
        <v>2749</v>
      </c>
      <c r="H734" s="5" t="s">
        <v>2750</v>
      </c>
      <c r="I734" s="5" t="s">
        <v>521</v>
      </c>
      <c r="J734" s="5" t="s">
        <v>2549</v>
      </c>
      <c r="K734" s="5" t="s">
        <v>2717</v>
      </c>
      <c r="L734" s="5" t="s">
        <v>2617</v>
      </c>
      <c r="M734" s="5">
        <v>8</v>
      </c>
      <c r="N734" s="5">
        <v>21</v>
      </c>
      <c r="O734" s="5">
        <v>0</v>
      </c>
      <c r="P734" s="5">
        <v>0</v>
      </c>
      <c r="Q734" s="5">
        <v>1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1</v>
      </c>
      <c r="X734" s="5">
        <v>0</v>
      </c>
      <c r="Y734" s="5">
        <v>0</v>
      </c>
      <c r="Z734" s="5">
        <v>0</v>
      </c>
      <c r="AA734" s="5">
        <v>0</v>
      </c>
      <c r="AB734" s="5">
        <v>1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1</v>
      </c>
      <c r="AJ734" s="6">
        <v>0</v>
      </c>
      <c r="AK734" s="5">
        <v>0</v>
      </c>
      <c r="AL734" s="5">
        <v>4</v>
      </c>
      <c r="AM734" s="5">
        <v>4</v>
      </c>
      <c r="AN734" s="5">
        <v>0</v>
      </c>
      <c r="AO734" s="5">
        <v>0</v>
      </c>
      <c r="AP734" s="5">
        <v>2</v>
      </c>
      <c r="AQ734" s="5">
        <v>3</v>
      </c>
      <c r="AR734" s="5">
        <v>4</v>
      </c>
      <c r="AS734" s="5">
        <v>0</v>
      </c>
      <c r="AT734" s="5">
        <f t="shared" si="11"/>
        <v>4</v>
      </c>
      <c r="AU734">
        <v>0</v>
      </c>
      <c r="AV734">
        <v>1.1559175E-2</v>
      </c>
      <c r="AW734">
        <v>0</v>
      </c>
      <c r="AX734" s="11" t="s">
        <v>10043</v>
      </c>
      <c r="AY734" t="s">
        <v>2617</v>
      </c>
    </row>
    <row r="735" spans="1:51" hidden="1" x14ac:dyDescent="0.25">
      <c r="A735" s="5" t="s">
        <v>37</v>
      </c>
      <c r="B735" s="5" t="s">
        <v>2372</v>
      </c>
      <c r="C735" s="5" t="s">
        <v>27</v>
      </c>
      <c r="D735" s="5" t="s">
        <v>98</v>
      </c>
      <c r="E735" s="5" t="s">
        <v>9844</v>
      </c>
      <c r="F735" s="5" t="s">
        <v>2751</v>
      </c>
      <c r="G735" s="6" t="s">
        <v>2752</v>
      </c>
      <c r="H735" s="5" t="s">
        <v>2753</v>
      </c>
      <c r="I735" s="5" t="s">
        <v>521</v>
      </c>
      <c r="J735" s="5" t="s">
        <v>2549</v>
      </c>
      <c r="K735" s="5" t="s">
        <v>2717</v>
      </c>
      <c r="L735" s="5" t="s">
        <v>2595</v>
      </c>
      <c r="M735" s="5">
        <v>176</v>
      </c>
      <c r="N735" s="5">
        <v>446</v>
      </c>
      <c r="O735" s="5">
        <v>19</v>
      </c>
      <c r="P735" s="5">
        <v>19</v>
      </c>
      <c r="Q735" s="5">
        <v>18</v>
      </c>
      <c r="R735" s="5">
        <v>25</v>
      </c>
      <c r="S735" s="5">
        <v>0</v>
      </c>
      <c r="T735" s="5">
        <v>0</v>
      </c>
      <c r="U735" s="5">
        <v>19</v>
      </c>
      <c r="V735" s="5">
        <v>25</v>
      </c>
      <c r="W735" s="5">
        <v>19</v>
      </c>
      <c r="X735" s="5">
        <v>22</v>
      </c>
      <c r="Y735" s="5">
        <v>20</v>
      </c>
      <c r="Z735" s="5">
        <v>0</v>
      </c>
      <c r="AA735" s="5">
        <v>0</v>
      </c>
      <c r="AB735" s="5">
        <v>21</v>
      </c>
      <c r="AC735" s="5">
        <v>19</v>
      </c>
      <c r="AD735" s="5">
        <v>21</v>
      </c>
      <c r="AE735" s="5">
        <v>24</v>
      </c>
      <c r="AF735" s="5">
        <v>20</v>
      </c>
      <c r="AG735" s="5">
        <v>0</v>
      </c>
      <c r="AH735" s="5">
        <v>0</v>
      </c>
      <c r="AI735" s="5">
        <v>20</v>
      </c>
      <c r="AJ735" s="6">
        <v>21</v>
      </c>
      <c r="AK735" s="5">
        <v>21</v>
      </c>
      <c r="AL735" s="5">
        <v>21</v>
      </c>
      <c r="AM735" s="5">
        <v>17</v>
      </c>
      <c r="AN735" s="5">
        <v>0</v>
      </c>
      <c r="AO735" s="5">
        <v>0</v>
      </c>
      <c r="AP735" s="5">
        <v>19</v>
      </c>
      <c r="AQ735" s="5">
        <v>21</v>
      </c>
      <c r="AR735" s="5">
        <v>15</v>
      </c>
      <c r="AS735" s="5">
        <v>0</v>
      </c>
      <c r="AT735" s="5">
        <f t="shared" si="11"/>
        <v>25</v>
      </c>
      <c r="AU735">
        <v>1</v>
      </c>
      <c r="AV735">
        <v>1.1559175E-2</v>
      </c>
      <c r="AW735">
        <v>1.1559175E-2</v>
      </c>
      <c r="AX735" s="11" t="s">
        <v>10043</v>
      </c>
      <c r="AY735" t="s">
        <v>2595</v>
      </c>
    </row>
    <row r="736" spans="1:51" hidden="1" x14ac:dyDescent="0.25">
      <c r="A736" s="5" t="s">
        <v>37</v>
      </c>
      <c r="B736" s="5" t="s">
        <v>2372</v>
      </c>
      <c r="C736" s="5" t="s">
        <v>27</v>
      </c>
      <c r="D736" s="5" t="s">
        <v>98</v>
      </c>
      <c r="E736" s="5" t="s">
        <v>9844</v>
      </c>
      <c r="F736" s="5" t="s">
        <v>2754</v>
      </c>
      <c r="G736" s="6" t="s">
        <v>2755</v>
      </c>
      <c r="H736" s="5" t="s">
        <v>2756</v>
      </c>
      <c r="I736" s="5" t="s">
        <v>521</v>
      </c>
      <c r="J736" s="5" t="s">
        <v>2549</v>
      </c>
      <c r="K736" s="5" t="s">
        <v>2717</v>
      </c>
      <c r="L736" s="5" t="s">
        <v>2595</v>
      </c>
      <c r="M736" s="5">
        <v>94</v>
      </c>
      <c r="N736" s="5">
        <v>173</v>
      </c>
      <c r="O736" s="5">
        <v>6</v>
      </c>
      <c r="P736" s="5">
        <v>7</v>
      </c>
      <c r="Q736" s="5">
        <v>9</v>
      </c>
      <c r="R736" s="5">
        <v>5</v>
      </c>
      <c r="S736" s="5">
        <v>0</v>
      </c>
      <c r="T736" s="5">
        <v>0</v>
      </c>
      <c r="U736" s="5">
        <v>8</v>
      </c>
      <c r="V736" s="5">
        <v>8</v>
      </c>
      <c r="W736" s="5">
        <v>7</v>
      </c>
      <c r="X736" s="5">
        <v>9</v>
      </c>
      <c r="Y736" s="5">
        <v>8</v>
      </c>
      <c r="Z736" s="5">
        <v>0</v>
      </c>
      <c r="AA736" s="5">
        <v>0</v>
      </c>
      <c r="AB736" s="5">
        <v>7</v>
      </c>
      <c r="AC736" s="5">
        <v>8</v>
      </c>
      <c r="AD736" s="5">
        <v>7</v>
      </c>
      <c r="AE736" s="5">
        <v>7</v>
      </c>
      <c r="AF736" s="5">
        <v>7</v>
      </c>
      <c r="AG736" s="5">
        <v>0</v>
      </c>
      <c r="AH736" s="5">
        <v>0</v>
      </c>
      <c r="AI736" s="5">
        <v>7</v>
      </c>
      <c r="AJ736" s="6">
        <v>9</v>
      </c>
      <c r="AK736" s="5">
        <v>7</v>
      </c>
      <c r="AL736" s="5">
        <v>10</v>
      </c>
      <c r="AM736" s="5">
        <v>10</v>
      </c>
      <c r="AN736" s="5">
        <v>0</v>
      </c>
      <c r="AO736" s="5">
        <v>0</v>
      </c>
      <c r="AP736" s="5">
        <v>9</v>
      </c>
      <c r="AQ736" s="5">
        <v>8</v>
      </c>
      <c r="AR736" s="5">
        <v>10</v>
      </c>
      <c r="AS736" s="5">
        <v>0</v>
      </c>
      <c r="AT736" s="5">
        <f t="shared" si="11"/>
        <v>10</v>
      </c>
      <c r="AU736">
        <v>1</v>
      </c>
      <c r="AV736">
        <v>1.1559175E-2</v>
      </c>
      <c r="AW736">
        <v>1.1559175E-2</v>
      </c>
      <c r="AX736" s="11" t="s">
        <v>10043</v>
      </c>
      <c r="AY736" t="s">
        <v>2595</v>
      </c>
    </row>
    <row r="737" spans="1:51" hidden="1" x14ac:dyDescent="0.25">
      <c r="A737" s="5" t="s">
        <v>37</v>
      </c>
      <c r="B737" s="5" t="s">
        <v>2372</v>
      </c>
      <c r="C737" s="5" t="s">
        <v>27</v>
      </c>
      <c r="D737" s="5" t="s">
        <v>98</v>
      </c>
      <c r="E737" s="5" t="s">
        <v>9844</v>
      </c>
      <c r="F737" s="5" t="s">
        <v>2757</v>
      </c>
      <c r="G737" s="6" t="s">
        <v>2758</v>
      </c>
      <c r="H737" s="5" t="s">
        <v>2759</v>
      </c>
      <c r="I737" s="5" t="s">
        <v>521</v>
      </c>
      <c r="J737" s="5" t="s">
        <v>2549</v>
      </c>
      <c r="K737" s="5" t="s">
        <v>2717</v>
      </c>
      <c r="L737" s="5" t="s">
        <v>2551</v>
      </c>
      <c r="M737" s="5">
        <v>415</v>
      </c>
      <c r="N737" s="5">
        <v>297</v>
      </c>
      <c r="O737" s="5">
        <v>12</v>
      </c>
      <c r="P737" s="5">
        <v>13</v>
      </c>
      <c r="Q737" s="5">
        <v>12</v>
      </c>
      <c r="R737" s="5">
        <v>15</v>
      </c>
      <c r="S737" s="5">
        <v>0</v>
      </c>
      <c r="T737" s="5">
        <v>0</v>
      </c>
      <c r="U737" s="5">
        <v>14</v>
      </c>
      <c r="V737" s="5">
        <v>16</v>
      </c>
      <c r="W737" s="5">
        <v>13</v>
      </c>
      <c r="X737" s="5">
        <v>14</v>
      </c>
      <c r="Y737" s="5">
        <v>13</v>
      </c>
      <c r="Z737" s="5">
        <v>0</v>
      </c>
      <c r="AA737" s="5">
        <v>0</v>
      </c>
      <c r="AB737" s="5">
        <v>14</v>
      </c>
      <c r="AC737" s="5">
        <v>16</v>
      </c>
      <c r="AD737" s="5">
        <v>12</v>
      </c>
      <c r="AE737" s="5">
        <v>14</v>
      </c>
      <c r="AF737" s="5">
        <v>13</v>
      </c>
      <c r="AG737" s="5">
        <v>0</v>
      </c>
      <c r="AH737" s="5">
        <v>0</v>
      </c>
      <c r="AI737" s="5">
        <v>15</v>
      </c>
      <c r="AJ737" s="6">
        <v>14</v>
      </c>
      <c r="AK737" s="5">
        <v>14</v>
      </c>
      <c r="AL737" s="5">
        <v>13</v>
      </c>
      <c r="AM737" s="5">
        <v>15</v>
      </c>
      <c r="AN737" s="5">
        <v>0</v>
      </c>
      <c r="AO737" s="5">
        <v>0</v>
      </c>
      <c r="AP737" s="5">
        <v>11</v>
      </c>
      <c r="AQ737" s="5">
        <v>13</v>
      </c>
      <c r="AR737" s="5">
        <v>11</v>
      </c>
      <c r="AS737" s="5">
        <v>0</v>
      </c>
      <c r="AT737" s="5">
        <f t="shared" si="11"/>
        <v>16</v>
      </c>
      <c r="AU737">
        <v>1</v>
      </c>
      <c r="AV737">
        <v>1.1559175E-2</v>
      </c>
      <c r="AW737">
        <v>1.1559175E-2</v>
      </c>
      <c r="AX737" s="11" t="s">
        <v>10043</v>
      </c>
      <c r="AY737" t="s">
        <v>2551</v>
      </c>
    </row>
    <row r="738" spans="1:51" hidden="1" x14ac:dyDescent="0.25">
      <c r="A738" s="5" t="s">
        <v>37</v>
      </c>
      <c r="B738" s="5" t="s">
        <v>2372</v>
      </c>
      <c r="C738" s="5" t="s">
        <v>27</v>
      </c>
      <c r="D738" s="5" t="s">
        <v>98</v>
      </c>
      <c r="E738" s="5" t="s">
        <v>9844</v>
      </c>
      <c r="F738" s="5" t="s">
        <v>2760</v>
      </c>
      <c r="G738" s="6" t="s">
        <v>2761</v>
      </c>
      <c r="H738" s="5" t="s">
        <v>2762</v>
      </c>
      <c r="I738" s="5" t="s">
        <v>521</v>
      </c>
      <c r="J738" s="5" t="s">
        <v>2549</v>
      </c>
      <c r="K738" s="5" t="s">
        <v>2717</v>
      </c>
      <c r="L738" s="5" t="s">
        <v>2595</v>
      </c>
      <c r="M738" s="5">
        <v>0</v>
      </c>
      <c r="N738" s="5">
        <v>11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1</v>
      </c>
      <c r="AF738" s="5">
        <v>0</v>
      </c>
      <c r="AG738" s="5">
        <v>0</v>
      </c>
      <c r="AH738" s="5">
        <v>0</v>
      </c>
      <c r="AI738" s="5">
        <v>0</v>
      </c>
      <c r="AJ738" s="6">
        <v>0</v>
      </c>
      <c r="AK738" s="5">
        <v>0</v>
      </c>
      <c r="AL738" s="5">
        <v>2</v>
      </c>
      <c r="AM738" s="5">
        <v>2</v>
      </c>
      <c r="AN738" s="5">
        <v>0</v>
      </c>
      <c r="AO738" s="5">
        <v>0</v>
      </c>
      <c r="AP738" s="5">
        <v>2</v>
      </c>
      <c r="AQ738" s="5">
        <v>2</v>
      </c>
      <c r="AR738" s="5">
        <v>2</v>
      </c>
      <c r="AS738" s="5">
        <v>0</v>
      </c>
      <c r="AT738" s="5">
        <f t="shared" si="11"/>
        <v>2</v>
      </c>
      <c r="AU738">
        <v>0</v>
      </c>
      <c r="AV738">
        <v>1.1559175E-2</v>
      </c>
      <c r="AW738">
        <v>0</v>
      </c>
      <c r="AX738" s="11" t="s">
        <v>10043</v>
      </c>
      <c r="AY738" t="s">
        <v>2595</v>
      </c>
    </row>
    <row r="739" spans="1:51" hidden="1" x14ac:dyDescent="0.25">
      <c r="A739" s="5" t="s">
        <v>37</v>
      </c>
      <c r="B739" s="5" t="s">
        <v>2372</v>
      </c>
      <c r="C739" s="5" t="s">
        <v>27</v>
      </c>
      <c r="D739" s="5" t="s">
        <v>98</v>
      </c>
      <c r="E739" s="5" t="s">
        <v>9844</v>
      </c>
      <c r="F739" s="5" t="s">
        <v>2763</v>
      </c>
      <c r="G739" s="6" t="s">
        <v>2764</v>
      </c>
      <c r="H739" s="5" t="s">
        <v>2765</v>
      </c>
      <c r="I739" s="5" t="s">
        <v>521</v>
      </c>
      <c r="J739" s="5" t="s">
        <v>2549</v>
      </c>
      <c r="K739" s="5" t="s">
        <v>2717</v>
      </c>
      <c r="L739" s="5" t="s">
        <v>2595</v>
      </c>
      <c r="M739" s="5">
        <v>3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6">
        <v>0</v>
      </c>
      <c r="AK739" s="5">
        <v>0</v>
      </c>
      <c r="AL739" s="5">
        <v>0</v>
      </c>
      <c r="AM739" s="5">
        <v>0</v>
      </c>
      <c r="AN739" s="5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f t="shared" si="11"/>
        <v>0</v>
      </c>
      <c r="AU739">
        <v>0</v>
      </c>
      <c r="AV739">
        <v>1.1559175E-2</v>
      </c>
      <c r="AW739">
        <v>0</v>
      </c>
      <c r="AX739" s="11" t="s">
        <v>10043</v>
      </c>
      <c r="AY739" t="s">
        <v>2595</v>
      </c>
    </row>
    <row r="740" spans="1:51" hidden="1" x14ac:dyDescent="0.25">
      <c r="A740" s="5" t="s">
        <v>37</v>
      </c>
      <c r="B740" s="5" t="s">
        <v>2372</v>
      </c>
      <c r="C740" s="5" t="s">
        <v>27</v>
      </c>
      <c r="D740" s="5" t="s">
        <v>98</v>
      </c>
      <c r="E740" s="5" t="s">
        <v>9844</v>
      </c>
      <c r="F740" s="5" t="s">
        <v>2766</v>
      </c>
      <c r="G740" s="6" t="s">
        <v>2767</v>
      </c>
      <c r="H740" s="5" t="s">
        <v>2768</v>
      </c>
      <c r="I740" s="5" t="s">
        <v>521</v>
      </c>
      <c r="J740" s="5" t="s">
        <v>2549</v>
      </c>
      <c r="K740" s="5" t="s">
        <v>2717</v>
      </c>
      <c r="L740" s="5" t="s">
        <v>2617</v>
      </c>
      <c r="M740" s="5">
        <v>1</v>
      </c>
      <c r="N740" s="5">
        <v>2</v>
      </c>
      <c r="O740" s="5">
        <v>1</v>
      </c>
      <c r="P740" s="5">
        <v>1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6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f t="shared" si="11"/>
        <v>1</v>
      </c>
      <c r="AU740">
        <v>0</v>
      </c>
      <c r="AV740">
        <v>1.1559175E-2</v>
      </c>
      <c r="AW740">
        <v>0</v>
      </c>
      <c r="AX740" s="11" t="s">
        <v>10043</v>
      </c>
      <c r="AY740" t="s">
        <v>2617</v>
      </c>
    </row>
    <row r="741" spans="1:51" hidden="1" x14ac:dyDescent="0.25">
      <c r="A741" s="5" t="s">
        <v>37</v>
      </c>
      <c r="B741" s="5" t="s">
        <v>2372</v>
      </c>
      <c r="C741" s="5" t="s">
        <v>27</v>
      </c>
      <c r="D741" s="5" t="s">
        <v>98</v>
      </c>
      <c r="E741" s="5" t="s">
        <v>9844</v>
      </c>
      <c r="F741" s="5" t="s">
        <v>2769</v>
      </c>
      <c r="G741" s="6" t="s">
        <v>2770</v>
      </c>
      <c r="H741" s="5" t="s">
        <v>2771</v>
      </c>
      <c r="I741" s="5" t="s">
        <v>521</v>
      </c>
      <c r="J741" s="5" t="s">
        <v>2549</v>
      </c>
      <c r="K741" s="5" t="s">
        <v>2772</v>
      </c>
      <c r="L741" s="5" t="s">
        <v>2551</v>
      </c>
      <c r="M741" s="5">
        <v>7942</v>
      </c>
      <c r="N741" s="5">
        <v>3698</v>
      </c>
      <c r="O741" s="5">
        <v>152</v>
      </c>
      <c r="P741" s="5">
        <v>160</v>
      </c>
      <c r="Q741" s="5">
        <v>158</v>
      </c>
      <c r="R741" s="5">
        <v>176</v>
      </c>
      <c r="S741" s="5">
        <v>0</v>
      </c>
      <c r="T741" s="5">
        <v>0</v>
      </c>
      <c r="U741" s="5">
        <v>174</v>
      </c>
      <c r="V741" s="5">
        <v>166</v>
      </c>
      <c r="W741" s="5">
        <v>164</v>
      </c>
      <c r="X741" s="5">
        <v>172</v>
      </c>
      <c r="Y741" s="5">
        <v>178</v>
      </c>
      <c r="Z741" s="5">
        <v>0</v>
      </c>
      <c r="AA741" s="5">
        <v>0</v>
      </c>
      <c r="AB741" s="5">
        <v>160</v>
      </c>
      <c r="AC741" s="5">
        <v>184</v>
      </c>
      <c r="AD741" s="5">
        <v>160</v>
      </c>
      <c r="AE741" s="5">
        <v>172</v>
      </c>
      <c r="AF741" s="5">
        <v>174</v>
      </c>
      <c r="AG741" s="5">
        <v>0</v>
      </c>
      <c r="AH741" s="5">
        <v>0</v>
      </c>
      <c r="AI741" s="5">
        <v>174</v>
      </c>
      <c r="AJ741" s="6">
        <v>172</v>
      </c>
      <c r="AK741" s="5">
        <v>156</v>
      </c>
      <c r="AL741" s="5">
        <v>172</v>
      </c>
      <c r="AM741" s="5">
        <v>174</v>
      </c>
      <c r="AN741" s="5">
        <v>0</v>
      </c>
      <c r="AO741" s="5">
        <v>0</v>
      </c>
      <c r="AP741" s="5">
        <v>156</v>
      </c>
      <c r="AQ741" s="5">
        <v>158</v>
      </c>
      <c r="AR741" s="5">
        <v>186</v>
      </c>
      <c r="AS741" s="5">
        <v>0</v>
      </c>
      <c r="AT741" s="5">
        <f t="shared" si="11"/>
        <v>186</v>
      </c>
      <c r="AU741">
        <v>8</v>
      </c>
      <c r="AV741">
        <v>1.1559175E-2</v>
      </c>
      <c r="AW741">
        <v>9.2473399999999997E-2</v>
      </c>
      <c r="AX741" s="11" t="s">
        <v>10043</v>
      </c>
      <c r="AY741" t="s">
        <v>2551</v>
      </c>
    </row>
    <row r="742" spans="1:51" hidden="1" x14ac:dyDescent="0.25">
      <c r="A742" s="5" t="s">
        <v>37</v>
      </c>
      <c r="B742" s="5" t="s">
        <v>2372</v>
      </c>
      <c r="C742" s="5" t="s">
        <v>27</v>
      </c>
      <c r="D742" s="5" t="s">
        <v>98</v>
      </c>
      <c r="E742" s="5" t="s">
        <v>9844</v>
      </c>
      <c r="F742" s="5" t="s">
        <v>2773</v>
      </c>
      <c r="G742" s="6" t="s">
        <v>2774</v>
      </c>
      <c r="H742" s="5" t="s">
        <v>2775</v>
      </c>
      <c r="I742" s="5" t="s">
        <v>521</v>
      </c>
      <c r="J742" s="5" t="s">
        <v>2549</v>
      </c>
      <c r="K742" s="5" t="s">
        <v>2772</v>
      </c>
      <c r="L742" s="5" t="s">
        <v>2595</v>
      </c>
      <c r="M742" s="5">
        <v>390</v>
      </c>
      <c r="N742" s="5">
        <v>742</v>
      </c>
      <c r="O742" s="5">
        <v>36</v>
      </c>
      <c r="P742" s="5">
        <v>30</v>
      </c>
      <c r="Q742" s="5">
        <v>36</v>
      </c>
      <c r="R742" s="5">
        <v>32</v>
      </c>
      <c r="S742" s="5">
        <v>0</v>
      </c>
      <c r="T742" s="5">
        <v>0</v>
      </c>
      <c r="U742" s="5">
        <v>36</v>
      </c>
      <c r="V742" s="5">
        <v>34</v>
      </c>
      <c r="W742" s="5">
        <v>36</v>
      </c>
      <c r="X742" s="5">
        <v>34</v>
      </c>
      <c r="Y742" s="5">
        <v>38</v>
      </c>
      <c r="Z742" s="5">
        <v>0</v>
      </c>
      <c r="AA742" s="5">
        <v>0</v>
      </c>
      <c r="AB742" s="5">
        <v>38</v>
      </c>
      <c r="AC742" s="5">
        <v>34</v>
      </c>
      <c r="AD742" s="5">
        <v>32</v>
      </c>
      <c r="AE742" s="5">
        <v>36</v>
      </c>
      <c r="AF742" s="5">
        <v>40</v>
      </c>
      <c r="AG742" s="5">
        <v>0</v>
      </c>
      <c r="AH742" s="5">
        <v>0</v>
      </c>
      <c r="AI742" s="5">
        <v>32</v>
      </c>
      <c r="AJ742" s="6">
        <v>36</v>
      </c>
      <c r="AK742" s="5">
        <v>34</v>
      </c>
      <c r="AL742" s="5">
        <v>30</v>
      </c>
      <c r="AM742" s="5">
        <v>30</v>
      </c>
      <c r="AN742" s="5">
        <v>0</v>
      </c>
      <c r="AO742" s="5">
        <v>0</v>
      </c>
      <c r="AP742" s="5">
        <v>32</v>
      </c>
      <c r="AQ742" s="5">
        <v>28</v>
      </c>
      <c r="AR742" s="5">
        <v>28</v>
      </c>
      <c r="AS742" s="5">
        <v>0</v>
      </c>
      <c r="AT742" s="5">
        <f t="shared" si="11"/>
        <v>40</v>
      </c>
      <c r="AU742">
        <v>2</v>
      </c>
      <c r="AV742">
        <v>1.1559175E-2</v>
      </c>
      <c r="AW742">
        <v>2.3118349999999999E-2</v>
      </c>
      <c r="AX742" s="11" t="s">
        <v>10043</v>
      </c>
      <c r="AY742" t="s">
        <v>2595</v>
      </c>
    </row>
    <row r="743" spans="1:51" hidden="1" x14ac:dyDescent="0.25">
      <c r="A743" s="5" t="s">
        <v>37</v>
      </c>
      <c r="B743" s="5" t="s">
        <v>2372</v>
      </c>
      <c r="C743" s="5" t="s">
        <v>27</v>
      </c>
      <c r="D743" s="5" t="s">
        <v>98</v>
      </c>
      <c r="E743" s="5" t="s">
        <v>9844</v>
      </c>
      <c r="F743" s="5" t="s">
        <v>2776</v>
      </c>
      <c r="G743" s="6" t="s">
        <v>2777</v>
      </c>
      <c r="H743" s="5" t="s">
        <v>2778</v>
      </c>
      <c r="I743" s="5" t="s">
        <v>521</v>
      </c>
      <c r="J743" s="5" t="s">
        <v>2549</v>
      </c>
      <c r="K743" s="5" t="s">
        <v>2772</v>
      </c>
      <c r="L743" s="5" t="s">
        <v>2551</v>
      </c>
      <c r="M743" s="5">
        <v>416</v>
      </c>
      <c r="N743" s="5">
        <v>388</v>
      </c>
      <c r="O743" s="5">
        <v>18</v>
      </c>
      <c r="P743" s="5">
        <v>16</v>
      </c>
      <c r="Q743" s="5">
        <v>18</v>
      </c>
      <c r="R743" s="5">
        <v>18</v>
      </c>
      <c r="S743" s="5">
        <v>0</v>
      </c>
      <c r="T743" s="5">
        <v>0</v>
      </c>
      <c r="U743" s="5">
        <v>16</v>
      </c>
      <c r="V743" s="5">
        <v>16</v>
      </c>
      <c r="W743" s="5">
        <v>18</v>
      </c>
      <c r="X743" s="5">
        <v>16</v>
      </c>
      <c r="Y743" s="5">
        <v>18</v>
      </c>
      <c r="Z743" s="5">
        <v>0</v>
      </c>
      <c r="AA743" s="5">
        <v>0</v>
      </c>
      <c r="AB743" s="5">
        <v>20</v>
      </c>
      <c r="AC743" s="5">
        <v>14</v>
      </c>
      <c r="AD743" s="5">
        <v>18</v>
      </c>
      <c r="AE743" s="5">
        <v>16</v>
      </c>
      <c r="AF743" s="5">
        <v>16</v>
      </c>
      <c r="AG743" s="5">
        <v>0</v>
      </c>
      <c r="AH743" s="5">
        <v>0</v>
      </c>
      <c r="AI743" s="5">
        <v>18</v>
      </c>
      <c r="AJ743" s="6">
        <v>16</v>
      </c>
      <c r="AK743" s="5">
        <v>18</v>
      </c>
      <c r="AL743" s="5">
        <v>24</v>
      </c>
      <c r="AM743" s="5">
        <v>24</v>
      </c>
      <c r="AN743" s="5">
        <v>0</v>
      </c>
      <c r="AO743" s="5">
        <v>0</v>
      </c>
      <c r="AP743" s="5">
        <v>20</v>
      </c>
      <c r="AQ743" s="5">
        <v>22</v>
      </c>
      <c r="AR743" s="5">
        <v>8</v>
      </c>
      <c r="AS743" s="5">
        <v>0</v>
      </c>
      <c r="AT743" s="5">
        <f t="shared" si="11"/>
        <v>24</v>
      </c>
      <c r="AU743">
        <v>1</v>
      </c>
      <c r="AV743">
        <v>1.1559175E-2</v>
      </c>
      <c r="AW743">
        <v>1.1559175E-2</v>
      </c>
      <c r="AX743" s="11" t="s">
        <v>10043</v>
      </c>
      <c r="AY743" t="s">
        <v>2551</v>
      </c>
    </row>
    <row r="744" spans="1:51" hidden="1" x14ac:dyDescent="0.25">
      <c r="A744" s="5" t="s">
        <v>37</v>
      </c>
      <c r="B744" s="5" t="s">
        <v>2372</v>
      </c>
      <c r="C744" s="5" t="s">
        <v>27</v>
      </c>
      <c r="D744" s="5" t="s">
        <v>98</v>
      </c>
      <c r="E744" s="5" t="s">
        <v>9844</v>
      </c>
      <c r="F744" s="5" t="s">
        <v>2779</v>
      </c>
      <c r="G744" s="6" t="s">
        <v>2780</v>
      </c>
      <c r="H744" s="5" t="s">
        <v>2781</v>
      </c>
      <c r="I744" s="5" t="s">
        <v>521</v>
      </c>
      <c r="J744" s="5" t="s">
        <v>2549</v>
      </c>
      <c r="K744" s="5" t="s">
        <v>2772</v>
      </c>
      <c r="L744" s="5" t="s">
        <v>2595</v>
      </c>
      <c r="M744" s="5">
        <v>352</v>
      </c>
      <c r="N744" s="5">
        <v>892</v>
      </c>
      <c r="O744" s="5">
        <v>38</v>
      </c>
      <c r="P744" s="5">
        <v>38</v>
      </c>
      <c r="Q744" s="5">
        <v>36</v>
      </c>
      <c r="R744" s="5">
        <v>50</v>
      </c>
      <c r="S744" s="5">
        <v>0</v>
      </c>
      <c r="T744" s="5">
        <v>0</v>
      </c>
      <c r="U744" s="5">
        <v>38</v>
      </c>
      <c r="V744" s="5">
        <v>50</v>
      </c>
      <c r="W744" s="5">
        <v>38</v>
      </c>
      <c r="X744" s="5">
        <v>44</v>
      </c>
      <c r="Y744" s="5">
        <v>40</v>
      </c>
      <c r="Z744" s="5">
        <v>0</v>
      </c>
      <c r="AA744" s="5">
        <v>0</v>
      </c>
      <c r="AB744" s="5">
        <v>42</v>
      </c>
      <c r="AC744" s="5">
        <v>38</v>
      </c>
      <c r="AD744" s="5">
        <v>42</v>
      </c>
      <c r="AE744" s="5">
        <v>48</v>
      </c>
      <c r="AF744" s="5">
        <v>40</v>
      </c>
      <c r="AG744" s="5">
        <v>0</v>
      </c>
      <c r="AH744" s="5">
        <v>0</v>
      </c>
      <c r="AI744" s="5">
        <v>40</v>
      </c>
      <c r="AJ744" s="6">
        <v>42</v>
      </c>
      <c r="AK744" s="5">
        <v>42</v>
      </c>
      <c r="AL744" s="5">
        <v>42</v>
      </c>
      <c r="AM744" s="5">
        <v>34</v>
      </c>
      <c r="AN744" s="5">
        <v>0</v>
      </c>
      <c r="AO744" s="5">
        <v>0</v>
      </c>
      <c r="AP744" s="5">
        <v>38</v>
      </c>
      <c r="AQ744" s="5">
        <v>42</v>
      </c>
      <c r="AR744" s="5">
        <v>30</v>
      </c>
      <c r="AS744" s="5">
        <v>0</v>
      </c>
      <c r="AT744" s="5">
        <f t="shared" si="11"/>
        <v>50</v>
      </c>
      <c r="AU744">
        <v>2</v>
      </c>
      <c r="AV744">
        <v>1.1559175E-2</v>
      </c>
      <c r="AW744">
        <v>2.3118349999999999E-2</v>
      </c>
      <c r="AX744" s="11" t="s">
        <v>10043</v>
      </c>
      <c r="AY744" t="s">
        <v>2595</v>
      </c>
    </row>
    <row r="745" spans="1:51" hidden="1" x14ac:dyDescent="0.25">
      <c r="A745" s="5" t="s">
        <v>37</v>
      </c>
      <c r="B745" s="5" t="s">
        <v>2372</v>
      </c>
      <c r="C745" s="5" t="s">
        <v>27</v>
      </c>
      <c r="D745" s="5" t="s">
        <v>98</v>
      </c>
      <c r="E745" s="5" t="s">
        <v>9844</v>
      </c>
      <c r="F745" s="5" t="s">
        <v>2782</v>
      </c>
      <c r="G745" s="6" t="s">
        <v>2783</v>
      </c>
      <c r="H745" s="5" t="s">
        <v>2784</v>
      </c>
      <c r="I745" s="5" t="s">
        <v>521</v>
      </c>
      <c r="J745" s="5" t="s">
        <v>2549</v>
      </c>
      <c r="K745" s="5" t="s">
        <v>2772</v>
      </c>
      <c r="L745" s="5" t="s">
        <v>2595</v>
      </c>
      <c r="M745" s="5">
        <v>188</v>
      </c>
      <c r="N745" s="5">
        <v>346</v>
      </c>
      <c r="O745" s="5">
        <v>12</v>
      </c>
      <c r="P745" s="5">
        <v>14</v>
      </c>
      <c r="Q745" s="5">
        <v>18</v>
      </c>
      <c r="R745" s="5">
        <v>10</v>
      </c>
      <c r="S745" s="5">
        <v>0</v>
      </c>
      <c r="T745" s="5">
        <v>0</v>
      </c>
      <c r="U745" s="5">
        <v>16</v>
      </c>
      <c r="V745" s="5">
        <v>16</v>
      </c>
      <c r="W745" s="5">
        <v>14</v>
      </c>
      <c r="X745" s="5">
        <v>18</v>
      </c>
      <c r="Y745" s="5">
        <v>16</v>
      </c>
      <c r="Z745" s="5">
        <v>0</v>
      </c>
      <c r="AA745" s="5">
        <v>0</v>
      </c>
      <c r="AB745" s="5">
        <v>14</v>
      </c>
      <c r="AC745" s="5">
        <v>16</v>
      </c>
      <c r="AD745" s="5">
        <v>14</v>
      </c>
      <c r="AE745" s="5">
        <v>14</v>
      </c>
      <c r="AF745" s="5">
        <v>14</v>
      </c>
      <c r="AG745" s="5">
        <v>0</v>
      </c>
      <c r="AH745" s="5">
        <v>0</v>
      </c>
      <c r="AI745" s="5">
        <v>14</v>
      </c>
      <c r="AJ745" s="6">
        <v>18</v>
      </c>
      <c r="AK745" s="5">
        <v>14</v>
      </c>
      <c r="AL745" s="5">
        <v>20</v>
      </c>
      <c r="AM745" s="5">
        <v>20</v>
      </c>
      <c r="AN745" s="5">
        <v>0</v>
      </c>
      <c r="AO745" s="5">
        <v>0</v>
      </c>
      <c r="AP745" s="5">
        <v>18</v>
      </c>
      <c r="AQ745" s="5">
        <v>16</v>
      </c>
      <c r="AR745" s="5">
        <v>20</v>
      </c>
      <c r="AS745" s="5">
        <v>0</v>
      </c>
      <c r="AT745" s="5">
        <f t="shared" si="11"/>
        <v>20</v>
      </c>
      <c r="AU745">
        <v>1</v>
      </c>
      <c r="AV745">
        <v>1.1559175E-2</v>
      </c>
      <c r="AW745">
        <v>1.1559175E-2</v>
      </c>
      <c r="AX745" s="11" t="s">
        <v>10043</v>
      </c>
      <c r="AY745" t="s">
        <v>2595</v>
      </c>
    </row>
    <row r="746" spans="1:51" hidden="1" x14ac:dyDescent="0.25">
      <c r="A746" s="5" t="s">
        <v>37</v>
      </c>
      <c r="B746" s="5" t="s">
        <v>2372</v>
      </c>
      <c r="C746" s="5" t="s">
        <v>27</v>
      </c>
      <c r="D746" s="5" t="s">
        <v>98</v>
      </c>
      <c r="E746" s="5" t="s">
        <v>9844</v>
      </c>
      <c r="F746" s="5" t="s">
        <v>2785</v>
      </c>
      <c r="G746" s="6" t="s">
        <v>2786</v>
      </c>
      <c r="H746" s="5" t="s">
        <v>2787</v>
      </c>
      <c r="I746" s="5" t="s">
        <v>521</v>
      </c>
      <c r="J746" s="5" t="s">
        <v>2549</v>
      </c>
      <c r="K746" s="5" t="s">
        <v>2772</v>
      </c>
      <c r="L746" s="5" t="s">
        <v>2551</v>
      </c>
      <c r="M746" s="5">
        <v>962</v>
      </c>
      <c r="N746" s="5">
        <v>788</v>
      </c>
      <c r="O746" s="5">
        <v>32</v>
      </c>
      <c r="P746" s="5">
        <v>36</v>
      </c>
      <c r="Q746" s="5">
        <v>36</v>
      </c>
      <c r="R746" s="5">
        <v>36</v>
      </c>
      <c r="S746" s="5">
        <v>0</v>
      </c>
      <c r="T746" s="5">
        <v>0</v>
      </c>
      <c r="U746" s="5">
        <v>36</v>
      </c>
      <c r="V746" s="5">
        <v>42</v>
      </c>
      <c r="W746" s="5">
        <v>32</v>
      </c>
      <c r="X746" s="5">
        <v>40</v>
      </c>
      <c r="Y746" s="5">
        <v>32</v>
      </c>
      <c r="Z746" s="5">
        <v>0</v>
      </c>
      <c r="AA746" s="5">
        <v>0</v>
      </c>
      <c r="AB746" s="5">
        <v>42</v>
      </c>
      <c r="AC746" s="5">
        <v>38</v>
      </c>
      <c r="AD746" s="5">
        <v>36</v>
      </c>
      <c r="AE746" s="5">
        <v>34</v>
      </c>
      <c r="AF746" s="5">
        <v>38</v>
      </c>
      <c r="AG746" s="5">
        <v>0</v>
      </c>
      <c r="AH746" s="5">
        <v>0</v>
      </c>
      <c r="AI746" s="5">
        <v>36</v>
      </c>
      <c r="AJ746" s="6">
        <v>40</v>
      </c>
      <c r="AK746" s="5">
        <v>38</v>
      </c>
      <c r="AL746" s="5">
        <v>32</v>
      </c>
      <c r="AM746" s="5">
        <v>40</v>
      </c>
      <c r="AN746" s="5">
        <v>0</v>
      </c>
      <c r="AO746" s="5">
        <v>0</v>
      </c>
      <c r="AP746" s="5">
        <v>32</v>
      </c>
      <c r="AQ746" s="5">
        <v>34</v>
      </c>
      <c r="AR746" s="5">
        <v>26</v>
      </c>
      <c r="AS746" s="5">
        <v>0</v>
      </c>
      <c r="AT746" s="5">
        <f t="shared" si="11"/>
        <v>42</v>
      </c>
      <c r="AU746">
        <v>2</v>
      </c>
      <c r="AV746">
        <v>1.1559175E-2</v>
      </c>
      <c r="AW746">
        <v>2.3118349999999999E-2</v>
      </c>
      <c r="AX746" s="11" t="s">
        <v>10043</v>
      </c>
      <c r="AY746" t="s">
        <v>2551</v>
      </c>
    </row>
    <row r="747" spans="1:51" hidden="1" x14ac:dyDescent="0.25">
      <c r="A747" s="5" t="s">
        <v>37</v>
      </c>
      <c r="B747" s="5" t="s">
        <v>2372</v>
      </c>
      <c r="C747" s="5" t="s">
        <v>27</v>
      </c>
      <c r="D747" s="5" t="s">
        <v>98</v>
      </c>
      <c r="E747" s="5" t="s">
        <v>9844</v>
      </c>
      <c r="F747" s="5" t="s">
        <v>2788</v>
      </c>
      <c r="G747" s="6" t="s">
        <v>2789</v>
      </c>
      <c r="H747" s="5" t="s">
        <v>2790</v>
      </c>
      <c r="I747" s="5" t="s">
        <v>521</v>
      </c>
      <c r="J747" s="5" t="s">
        <v>2549</v>
      </c>
      <c r="K747" s="5" t="s">
        <v>2772</v>
      </c>
      <c r="L747" s="5" t="s">
        <v>2595</v>
      </c>
      <c r="M747" s="5">
        <v>0</v>
      </c>
      <c r="N747" s="5">
        <v>22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2</v>
      </c>
      <c r="AF747" s="5">
        <v>0</v>
      </c>
      <c r="AG747" s="5">
        <v>0</v>
      </c>
      <c r="AH747" s="5">
        <v>0</v>
      </c>
      <c r="AI747" s="5">
        <v>0</v>
      </c>
      <c r="AJ747" s="6">
        <v>0</v>
      </c>
      <c r="AK747" s="5">
        <v>0</v>
      </c>
      <c r="AL747" s="5">
        <v>4</v>
      </c>
      <c r="AM747" s="5">
        <v>4</v>
      </c>
      <c r="AN747" s="5">
        <v>0</v>
      </c>
      <c r="AO747" s="5">
        <v>0</v>
      </c>
      <c r="AP747" s="5">
        <v>4</v>
      </c>
      <c r="AQ747" s="5">
        <v>4</v>
      </c>
      <c r="AR747" s="5">
        <v>4</v>
      </c>
      <c r="AS747" s="5">
        <v>0</v>
      </c>
      <c r="AT747" s="5">
        <f t="shared" si="11"/>
        <v>4</v>
      </c>
      <c r="AU747">
        <v>0</v>
      </c>
      <c r="AV747">
        <v>1.1559175E-2</v>
      </c>
      <c r="AW747">
        <v>0</v>
      </c>
      <c r="AX747" s="11" t="s">
        <v>10043</v>
      </c>
      <c r="AY747" t="s">
        <v>2595</v>
      </c>
    </row>
    <row r="748" spans="1:51" hidden="1" x14ac:dyDescent="0.25">
      <c r="A748" s="5" t="s">
        <v>37</v>
      </c>
      <c r="B748" s="5" t="s">
        <v>2372</v>
      </c>
      <c r="C748" s="5" t="s">
        <v>27</v>
      </c>
      <c r="D748" s="5" t="s">
        <v>98</v>
      </c>
      <c r="E748" s="5" t="s">
        <v>9844</v>
      </c>
      <c r="F748" s="5" t="s">
        <v>2791</v>
      </c>
      <c r="G748" s="6" t="s">
        <v>2792</v>
      </c>
      <c r="H748" s="5" t="s">
        <v>2793</v>
      </c>
      <c r="I748" s="5" t="s">
        <v>521</v>
      </c>
      <c r="J748" s="5" t="s">
        <v>2549</v>
      </c>
      <c r="K748" s="5" t="s">
        <v>2772</v>
      </c>
      <c r="L748" s="5" t="s">
        <v>2595</v>
      </c>
      <c r="M748" s="5">
        <v>6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6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f t="shared" si="11"/>
        <v>0</v>
      </c>
      <c r="AU748">
        <v>0</v>
      </c>
      <c r="AV748">
        <v>1.1559175E-2</v>
      </c>
      <c r="AW748">
        <v>0</v>
      </c>
      <c r="AX748" s="11" t="s">
        <v>10043</v>
      </c>
      <c r="AY748" t="s">
        <v>2595</v>
      </c>
    </row>
    <row r="749" spans="1:51" hidden="1" x14ac:dyDescent="0.25">
      <c r="A749" s="5" t="s">
        <v>37</v>
      </c>
      <c r="B749" s="5" t="s">
        <v>2372</v>
      </c>
      <c r="C749" s="5" t="s">
        <v>27</v>
      </c>
      <c r="D749" s="5" t="s">
        <v>98</v>
      </c>
      <c r="E749" s="5" t="s">
        <v>9844</v>
      </c>
      <c r="F749" s="5" t="s">
        <v>2794</v>
      </c>
      <c r="G749" s="6" t="s">
        <v>2795</v>
      </c>
      <c r="H749" s="5" t="s">
        <v>2796</v>
      </c>
      <c r="I749" s="5" t="s">
        <v>521</v>
      </c>
      <c r="J749" s="5" t="s">
        <v>2549</v>
      </c>
      <c r="K749" s="5" t="s">
        <v>2772</v>
      </c>
      <c r="L749" s="5" t="s">
        <v>2617</v>
      </c>
      <c r="M749" s="5">
        <v>2</v>
      </c>
      <c r="N749" s="5">
        <v>4</v>
      </c>
      <c r="O749" s="5">
        <v>2</v>
      </c>
      <c r="P749" s="5">
        <v>2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6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f t="shared" si="11"/>
        <v>2</v>
      </c>
      <c r="AU749">
        <v>0</v>
      </c>
      <c r="AV749">
        <v>1.1559175E-2</v>
      </c>
      <c r="AW749">
        <v>0</v>
      </c>
      <c r="AX749" s="11" t="s">
        <v>10043</v>
      </c>
      <c r="AY749" t="s">
        <v>2617</v>
      </c>
    </row>
    <row r="750" spans="1:51" hidden="1" x14ac:dyDescent="0.25">
      <c r="A750" s="5" t="s">
        <v>37</v>
      </c>
      <c r="B750" s="5" t="s">
        <v>2372</v>
      </c>
      <c r="C750" s="5" t="s">
        <v>27</v>
      </c>
      <c r="D750" s="5" t="s">
        <v>98</v>
      </c>
      <c r="E750" s="5" t="s">
        <v>9844</v>
      </c>
      <c r="F750" s="5" t="s">
        <v>2797</v>
      </c>
      <c r="G750" s="6" t="s">
        <v>2798</v>
      </c>
      <c r="H750" s="5" t="s">
        <v>2799</v>
      </c>
      <c r="I750" s="5" t="s">
        <v>1234</v>
      </c>
      <c r="J750" s="5" t="s">
        <v>2549</v>
      </c>
      <c r="K750" s="5" t="s">
        <v>2800</v>
      </c>
      <c r="L750" s="5" t="s">
        <v>2488</v>
      </c>
      <c r="M750" s="5">
        <v>20516</v>
      </c>
      <c r="N750" s="5">
        <v>13760</v>
      </c>
      <c r="O750" s="5">
        <v>580</v>
      </c>
      <c r="P750" s="5">
        <v>592</v>
      </c>
      <c r="Q750" s="5">
        <v>604</v>
      </c>
      <c r="R750" s="5">
        <v>644</v>
      </c>
      <c r="S750" s="5">
        <v>0</v>
      </c>
      <c r="T750" s="5">
        <v>0</v>
      </c>
      <c r="U750" s="5">
        <v>632</v>
      </c>
      <c r="V750" s="5">
        <v>648</v>
      </c>
      <c r="W750" s="5">
        <v>604</v>
      </c>
      <c r="X750" s="5">
        <v>648</v>
      </c>
      <c r="Y750" s="5">
        <v>644</v>
      </c>
      <c r="Z750" s="5">
        <v>0</v>
      </c>
      <c r="AA750" s="5">
        <v>0</v>
      </c>
      <c r="AB750" s="5">
        <v>632</v>
      </c>
      <c r="AC750" s="5">
        <v>648</v>
      </c>
      <c r="AD750" s="5">
        <v>604</v>
      </c>
      <c r="AE750" s="5">
        <v>644</v>
      </c>
      <c r="AF750" s="5">
        <v>644</v>
      </c>
      <c r="AG750" s="5">
        <v>0</v>
      </c>
      <c r="AH750" s="5">
        <v>0</v>
      </c>
      <c r="AI750" s="5">
        <v>628</v>
      </c>
      <c r="AJ750" s="6">
        <v>648</v>
      </c>
      <c r="AK750" s="5">
        <v>604</v>
      </c>
      <c r="AL750" s="5">
        <v>648</v>
      </c>
      <c r="AM750" s="5">
        <v>652</v>
      </c>
      <c r="AN750" s="5">
        <v>0</v>
      </c>
      <c r="AO750" s="5">
        <v>0</v>
      </c>
      <c r="AP750" s="5">
        <v>600</v>
      </c>
      <c r="AQ750" s="5">
        <v>608</v>
      </c>
      <c r="AR750" s="5">
        <v>604</v>
      </c>
      <c r="AS750" s="5">
        <v>0</v>
      </c>
      <c r="AT750" s="5">
        <f t="shared" si="11"/>
        <v>652</v>
      </c>
      <c r="AU750">
        <v>3</v>
      </c>
      <c r="AV750">
        <v>1.1559175E-2</v>
      </c>
      <c r="AW750">
        <v>3.4677525000000001E-2</v>
      </c>
      <c r="AX750" s="11" t="s">
        <v>10043</v>
      </c>
      <c r="AY750" t="s">
        <v>2488</v>
      </c>
    </row>
    <row r="751" spans="1:51" hidden="1" x14ac:dyDescent="0.25">
      <c r="A751" s="5" t="s">
        <v>37</v>
      </c>
      <c r="B751" s="5" t="s">
        <v>2372</v>
      </c>
      <c r="C751" s="5" t="s">
        <v>27</v>
      </c>
      <c r="D751" s="5" t="s">
        <v>98</v>
      </c>
      <c r="E751" s="5" t="s">
        <v>9844</v>
      </c>
      <c r="F751" s="5" t="s">
        <v>2801</v>
      </c>
      <c r="G751" s="6" t="s">
        <v>2802</v>
      </c>
      <c r="H751" s="5" t="s">
        <v>2803</v>
      </c>
      <c r="I751" s="5" t="s">
        <v>1234</v>
      </c>
      <c r="J751" s="5" t="s">
        <v>2549</v>
      </c>
      <c r="K751" s="5" t="s">
        <v>2804</v>
      </c>
      <c r="L751" s="5" t="s">
        <v>2488</v>
      </c>
      <c r="M751" s="5">
        <v>20516</v>
      </c>
      <c r="N751" s="5">
        <v>13760</v>
      </c>
      <c r="O751" s="5">
        <v>580</v>
      </c>
      <c r="P751" s="5">
        <v>592</v>
      </c>
      <c r="Q751" s="5">
        <v>604</v>
      </c>
      <c r="R751" s="5">
        <v>644</v>
      </c>
      <c r="S751" s="5">
        <v>0</v>
      </c>
      <c r="T751" s="5">
        <v>0</v>
      </c>
      <c r="U751" s="5">
        <v>632</v>
      </c>
      <c r="V751" s="5">
        <v>648</v>
      </c>
      <c r="W751" s="5">
        <v>604</v>
      </c>
      <c r="X751" s="5">
        <v>648</v>
      </c>
      <c r="Y751" s="5">
        <v>644</v>
      </c>
      <c r="Z751" s="5">
        <v>0</v>
      </c>
      <c r="AA751" s="5">
        <v>0</v>
      </c>
      <c r="AB751" s="5">
        <v>632</v>
      </c>
      <c r="AC751" s="5">
        <v>648</v>
      </c>
      <c r="AD751" s="5">
        <v>604</v>
      </c>
      <c r="AE751" s="5">
        <v>644</v>
      </c>
      <c r="AF751" s="5">
        <v>644</v>
      </c>
      <c r="AG751" s="5">
        <v>0</v>
      </c>
      <c r="AH751" s="5">
        <v>0</v>
      </c>
      <c r="AI751" s="5">
        <v>628</v>
      </c>
      <c r="AJ751" s="6">
        <v>648</v>
      </c>
      <c r="AK751" s="5">
        <v>604</v>
      </c>
      <c r="AL751" s="5">
        <v>648</v>
      </c>
      <c r="AM751" s="5">
        <v>652</v>
      </c>
      <c r="AN751" s="5">
        <v>0</v>
      </c>
      <c r="AO751" s="5">
        <v>0</v>
      </c>
      <c r="AP751" s="5">
        <v>600</v>
      </c>
      <c r="AQ751" s="5">
        <v>608</v>
      </c>
      <c r="AR751" s="5">
        <v>604</v>
      </c>
      <c r="AS751" s="5">
        <v>0</v>
      </c>
      <c r="AT751" s="5">
        <f t="shared" si="11"/>
        <v>652</v>
      </c>
      <c r="AU751">
        <v>3</v>
      </c>
      <c r="AV751">
        <v>1.1559175E-2</v>
      </c>
      <c r="AW751">
        <v>3.4677525000000001E-2</v>
      </c>
      <c r="AX751" s="11" t="s">
        <v>10043</v>
      </c>
      <c r="AY751" t="s">
        <v>2488</v>
      </c>
    </row>
    <row r="752" spans="1:51" hidden="1" x14ac:dyDescent="0.25">
      <c r="A752" s="5" t="s">
        <v>37</v>
      </c>
      <c r="B752" s="5" t="s">
        <v>2372</v>
      </c>
      <c r="C752" s="5" t="s">
        <v>27</v>
      </c>
      <c r="D752" s="5" t="s">
        <v>98</v>
      </c>
      <c r="E752" s="5" t="s">
        <v>9844</v>
      </c>
      <c r="F752" s="5" t="s">
        <v>2805</v>
      </c>
      <c r="G752" s="6" t="s">
        <v>2806</v>
      </c>
      <c r="H752" s="5" t="s">
        <v>2807</v>
      </c>
      <c r="I752" s="5" t="s">
        <v>33</v>
      </c>
      <c r="J752" s="5" t="s">
        <v>2549</v>
      </c>
      <c r="K752" s="5" t="s">
        <v>2808</v>
      </c>
      <c r="L752" s="5" t="s">
        <v>2809</v>
      </c>
      <c r="M752" s="5">
        <v>480</v>
      </c>
      <c r="N752" s="5">
        <v>289</v>
      </c>
      <c r="O752" s="5">
        <v>12</v>
      </c>
      <c r="P752" s="5">
        <v>12</v>
      </c>
      <c r="Q752" s="5">
        <v>13</v>
      </c>
      <c r="R752" s="5">
        <v>13</v>
      </c>
      <c r="S752" s="5">
        <v>0</v>
      </c>
      <c r="T752" s="5">
        <v>0</v>
      </c>
      <c r="U752" s="5">
        <v>13</v>
      </c>
      <c r="V752" s="5">
        <v>14</v>
      </c>
      <c r="W752" s="5">
        <v>13</v>
      </c>
      <c r="X752" s="5">
        <v>14</v>
      </c>
      <c r="Y752" s="5">
        <v>13</v>
      </c>
      <c r="Z752" s="5">
        <v>0</v>
      </c>
      <c r="AA752" s="5">
        <v>0</v>
      </c>
      <c r="AB752" s="5">
        <v>13</v>
      </c>
      <c r="AC752" s="5">
        <v>14</v>
      </c>
      <c r="AD752" s="5">
        <v>13</v>
      </c>
      <c r="AE752" s="5">
        <v>13</v>
      </c>
      <c r="AF752" s="5">
        <v>13</v>
      </c>
      <c r="AG752" s="5">
        <v>0</v>
      </c>
      <c r="AH752" s="5">
        <v>0</v>
      </c>
      <c r="AI752" s="5">
        <v>12</v>
      </c>
      <c r="AJ752" s="6">
        <v>14</v>
      </c>
      <c r="AK752" s="5">
        <v>13</v>
      </c>
      <c r="AL752" s="5">
        <v>14</v>
      </c>
      <c r="AM752" s="5">
        <v>14</v>
      </c>
      <c r="AN752" s="5">
        <v>0</v>
      </c>
      <c r="AO752" s="5">
        <v>0</v>
      </c>
      <c r="AP752" s="5">
        <v>13</v>
      </c>
      <c r="AQ752" s="5">
        <v>13</v>
      </c>
      <c r="AR752" s="5">
        <v>13</v>
      </c>
      <c r="AS752" s="5">
        <v>0</v>
      </c>
      <c r="AT752" s="5">
        <f t="shared" si="11"/>
        <v>14</v>
      </c>
      <c r="AU752">
        <v>2</v>
      </c>
      <c r="AV752">
        <v>4.3767750000000001E-2</v>
      </c>
      <c r="AW752">
        <v>8.7535500000000002E-2</v>
      </c>
      <c r="AX752" s="11" t="s">
        <v>10043</v>
      </c>
      <c r="AY752" t="s">
        <v>2809</v>
      </c>
    </row>
    <row r="753" spans="1:51" hidden="1" x14ac:dyDescent="0.25">
      <c r="A753" s="5" t="s">
        <v>37</v>
      </c>
      <c r="B753" s="5" t="s">
        <v>2372</v>
      </c>
      <c r="C753" s="5" t="s">
        <v>27</v>
      </c>
      <c r="D753" s="5" t="s">
        <v>98</v>
      </c>
      <c r="E753" s="5" t="s">
        <v>9844</v>
      </c>
      <c r="F753" s="5" t="s">
        <v>2810</v>
      </c>
      <c r="G753" s="6" t="s">
        <v>2811</v>
      </c>
      <c r="H753" s="5" t="s">
        <v>2812</v>
      </c>
      <c r="I753" s="5" t="s">
        <v>540</v>
      </c>
      <c r="J753" s="5" t="s">
        <v>2549</v>
      </c>
      <c r="K753" s="5" t="s">
        <v>2808</v>
      </c>
      <c r="L753" s="5" t="s">
        <v>2813</v>
      </c>
      <c r="M753" s="5">
        <v>5861</v>
      </c>
      <c r="N753" s="5">
        <v>6449</v>
      </c>
      <c r="O753" s="5">
        <v>271</v>
      </c>
      <c r="P753" s="5">
        <v>277</v>
      </c>
      <c r="Q753" s="5">
        <v>283</v>
      </c>
      <c r="R753" s="5">
        <v>303</v>
      </c>
      <c r="S753" s="5">
        <v>0</v>
      </c>
      <c r="T753" s="5">
        <v>0</v>
      </c>
      <c r="U753" s="5">
        <v>296</v>
      </c>
      <c r="V753" s="5">
        <v>303</v>
      </c>
      <c r="W753" s="5">
        <v>283</v>
      </c>
      <c r="X753" s="5">
        <v>303</v>
      </c>
      <c r="Y753" s="5">
        <v>303</v>
      </c>
      <c r="Z753" s="5">
        <v>0</v>
      </c>
      <c r="AA753" s="5">
        <v>0</v>
      </c>
      <c r="AB753" s="5">
        <v>296</v>
      </c>
      <c r="AC753" s="5">
        <v>303</v>
      </c>
      <c r="AD753" s="5">
        <v>283</v>
      </c>
      <c r="AE753" s="5">
        <v>303</v>
      </c>
      <c r="AF753" s="5">
        <v>303</v>
      </c>
      <c r="AG753" s="5">
        <v>0</v>
      </c>
      <c r="AH753" s="5">
        <v>0</v>
      </c>
      <c r="AI753" s="5">
        <v>297</v>
      </c>
      <c r="AJ753" s="6">
        <v>304</v>
      </c>
      <c r="AK753" s="5">
        <v>284</v>
      </c>
      <c r="AL753" s="5">
        <v>304</v>
      </c>
      <c r="AM753" s="5">
        <v>304</v>
      </c>
      <c r="AN753" s="5">
        <v>0</v>
      </c>
      <c r="AO753" s="5">
        <v>0</v>
      </c>
      <c r="AP753" s="5">
        <v>277</v>
      </c>
      <c r="AQ753" s="5">
        <v>284</v>
      </c>
      <c r="AR753" s="5">
        <v>285</v>
      </c>
      <c r="AS753" s="5">
        <v>0</v>
      </c>
      <c r="AT753" s="5">
        <f t="shared" si="11"/>
        <v>304</v>
      </c>
      <c r="AU753">
        <v>19</v>
      </c>
      <c r="AV753">
        <v>3.4712029999999998E-2</v>
      </c>
      <c r="AW753">
        <v>0.65952856999999998</v>
      </c>
      <c r="AX753" s="11" t="s">
        <v>10043</v>
      </c>
      <c r="AY753" t="s">
        <v>2813</v>
      </c>
    </row>
    <row r="754" spans="1:51" hidden="1" x14ac:dyDescent="0.25">
      <c r="A754" s="5" t="s">
        <v>37</v>
      </c>
      <c r="B754" s="5" t="s">
        <v>2372</v>
      </c>
      <c r="C754" s="5" t="s">
        <v>27</v>
      </c>
      <c r="D754" s="5" t="s">
        <v>98</v>
      </c>
      <c r="E754" s="5" t="s">
        <v>9844</v>
      </c>
      <c r="F754" s="5" t="s">
        <v>2814</v>
      </c>
      <c r="G754" s="6" t="s">
        <v>2815</v>
      </c>
      <c r="H754" s="5" t="s">
        <v>2816</v>
      </c>
      <c r="I754" s="5" t="s">
        <v>33</v>
      </c>
      <c r="J754" s="5" t="s">
        <v>2549</v>
      </c>
      <c r="K754" s="5" t="s">
        <v>2817</v>
      </c>
      <c r="L754" s="5" t="s">
        <v>2809</v>
      </c>
      <c r="M754" s="5">
        <v>480</v>
      </c>
      <c r="N754" s="5">
        <v>289</v>
      </c>
      <c r="O754" s="5">
        <v>12</v>
      </c>
      <c r="P754" s="5">
        <v>12</v>
      </c>
      <c r="Q754" s="5">
        <v>13</v>
      </c>
      <c r="R754" s="5">
        <v>13</v>
      </c>
      <c r="S754" s="5">
        <v>0</v>
      </c>
      <c r="T754" s="5">
        <v>0</v>
      </c>
      <c r="U754" s="5">
        <v>13</v>
      </c>
      <c r="V754" s="5">
        <v>14</v>
      </c>
      <c r="W754" s="5">
        <v>13</v>
      </c>
      <c r="X754" s="5">
        <v>14</v>
      </c>
      <c r="Y754" s="5">
        <v>13</v>
      </c>
      <c r="Z754" s="5">
        <v>0</v>
      </c>
      <c r="AA754" s="5">
        <v>0</v>
      </c>
      <c r="AB754" s="5">
        <v>13</v>
      </c>
      <c r="AC754" s="5">
        <v>14</v>
      </c>
      <c r="AD754" s="5">
        <v>13</v>
      </c>
      <c r="AE754" s="5">
        <v>13</v>
      </c>
      <c r="AF754" s="5">
        <v>13</v>
      </c>
      <c r="AG754" s="5">
        <v>0</v>
      </c>
      <c r="AH754" s="5">
        <v>0</v>
      </c>
      <c r="AI754" s="5">
        <v>12</v>
      </c>
      <c r="AJ754" s="6">
        <v>14</v>
      </c>
      <c r="AK754" s="5">
        <v>13</v>
      </c>
      <c r="AL754" s="5">
        <v>14</v>
      </c>
      <c r="AM754" s="5">
        <v>14</v>
      </c>
      <c r="AN754" s="5">
        <v>0</v>
      </c>
      <c r="AO754" s="5">
        <v>0</v>
      </c>
      <c r="AP754" s="5">
        <v>13</v>
      </c>
      <c r="AQ754" s="5">
        <v>13</v>
      </c>
      <c r="AR754" s="5">
        <v>13</v>
      </c>
      <c r="AS754" s="5">
        <v>0</v>
      </c>
      <c r="AT754" s="5">
        <f t="shared" si="11"/>
        <v>14</v>
      </c>
      <c r="AU754">
        <v>2</v>
      </c>
      <c r="AV754">
        <v>4.3767750000000001E-2</v>
      </c>
      <c r="AW754">
        <v>8.7535500000000002E-2</v>
      </c>
      <c r="AX754" s="11" t="s">
        <v>10043</v>
      </c>
      <c r="AY754" t="s">
        <v>2809</v>
      </c>
    </row>
    <row r="755" spans="1:51" hidden="1" x14ac:dyDescent="0.25">
      <c r="A755" s="5" t="s">
        <v>37</v>
      </c>
      <c r="B755" s="5" t="s">
        <v>2372</v>
      </c>
      <c r="C755" s="5" t="s">
        <v>27</v>
      </c>
      <c r="D755" s="5" t="s">
        <v>98</v>
      </c>
      <c r="E755" s="5" t="s">
        <v>9844</v>
      </c>
      <c r="F755" s="5" t="s">
        <v>2818</v>
      </c>
      <c r="G755" s="6" t="s">
        <v>2819</v>
      </c>
      <c r="H755" s="5" t="s">
        <v>2820</v>
      </c>
      <c r="I755" s="5" t="s">
        <v>540</v>
      </c>
      <c r="J755" s="5" t="s">
        <v>2549</v>
      </c>
      <c r="K755" s="5" t="s">
        <v>2817</v>
      </c>
      <c r="L755" s="5" t="s">
        <v>2813</v>
      </c>
      <c r="M755" s="5">
        <v>5861</v>
      </c>
      <c r="N755" s="5">
        <v>6449</v>
      </c>
      <c r="O755" s="5">
        <v>271</v>
      </c>
      <c r="P755" s="5">
        <v>277</v>
      </c>
      <c r="Q755" s="5">
        <v>283</v>
      </c>
      <c r="R755" s="5">
        <v>303</v>
      </c>
      <c r="S755" s="5">
        <v>0</v>
      </c>
      <c r="T755" s="5">
        <v>0</v>
      </c>
      <c r="U755" s="5">
        <v>296</v>
      </c>
      <c r="V755" s="5">
        <v>303</v>
      </c>
      <c r="W755" s="5">
        <v>283</v>
      </c>
      <c r="X755" s="5">
        <v>303</v>
      </c>
      <c r="Y755" s="5">
        <v>303</v>
      </c>
      <c r="Z755" s="5">
        <v>0</v>
      </c>
      <c r="AA755" s="5">
        <v>0</v>
      </c>
      <c r="AB755" s="5">
        <v>296</v>
      </c>
      <c r="AC755" s="5">
        <v>303</v>
      </c>
      <c r="AD755" s="5">
        <v>283</v>
      </c>
      <c r="AE755" s="5">
        <v>303</v>
      </c>
      <c r="AF755" s="5">
        <v>303</v>
      </c>
      <c r="AG755" s="5">
        <v>0</v>
      </c>
      <c r="AH755" s="5">
        <v>0</v>
      </c>
      <c r="AI755" s="5">
        <v>297</v>
      </c>
      <c r="AJ755" s="6">
        <v>304</v>
      </c>
      <c r="AK755" s="5">
        <v>284</v>
      </c>
      <c r="AL755" s="5">
        <v>304</v>
      </c>
      <c r="AM755" s="5">
        <v>304</v>
      </c>
      <c r="AN755" s="5">
        <v>0</v>
      </c>
      <c r="AO755" s="5">
        <v>0</v>
      </c>
      <c r="AP755" s="5">
        <v>277</v>
      </c>
      <c r="AQ755" s="5">
        <v>284</v>
      </c>
      <c r="AR755" s="5">
        <v>285</v>
      </c>
      <c r="AS755" s="5">
        <v>0</v>
      </c>
      <c r="AT755" s="5">
        <f t="shared" si="11"/>
        <v>304</v>
      </c>
      <c r="AU755">
        <v>19</v>
      </c>
      <c r="AV755">
        <v>3.4712029999999998E-2</v>
      </c>
      <c r="AW755">
        <v>0.65952856999999998</v>
      </c>
      <c r="AX755" s="11" t="s">
        <v>10043</v>
      </c>
      <c r="AY755" t="s">
        <v>2813</v>
      </c>
    </row>
    <row r="756" spans="1:51" hidden="1" x14ac:dyDescent="0.25">
      <c r="A756" s="5" t="s">
        <v>37</v>
      </c>
      <c r="B756" s="5" t="s">
        <v>2372</v>
      </c>
      <c r="C756" s="5" t="s">
        <v>27</v>
      </c>
      <c r="D756" s="5" t="s">
        <v>98</v>
      </c>
      <c r="E756" s="5" t="s">
        <v>9844</v>
      </c>
      <c r="F756" s="5" t="s">
        <v>2821</v>
      </c>
      <c r="G756" s="6" t="s">
        <v>2822</v>
      </c>
      <c r="H756" s="5" t="s">
        <v>2823</v>
      </c>
      <c r="I756" s="5" t="s">
        <v>33</v>
      </c>
      <c r="J756" s="5" t="s">
        <v>2549</v>
      </c>
      <c r="K756" s="5" t="s">
        <v>2824</v>
      </c>
      <c r="L756" s="5" t="s">
        <v>2809</v>
      </c>
      <c r="M756" s="5">
        <v>480</v>
      </c>
      <c r="N756" s="5">
        <v>289</v>
      </c>
      <c r="O756" s="5">
        <v>12</v>
      </c>
      <c r="P756" s="5">
        <v>12</v>
      </c>
      <c r="Q756" s="5">
        <v>13</v>
      </c>
      <c r="R756" s="5">
        <v>13</v>
      </c>
      <c r="S756" s="5">
        <v>0</v>
      </c>
      <c r="T756" s="5">
        <v>0</v>
      </c>
      <c r="U756" s="5">
        <v>13</v>
      </c>
      <c r="V756" s="5">
        <v>14</v>
      </c>
      <c r="W756" s="5">
        <v>13</v>
      </c>
      <c r="X756" s="5">
        <v>14</v>
      </c>
      <c r="Y756" s="5">
        <v>13</v>
      </c>
      <c r="Z756" s="5">
        <v>0</v>
      </c>
      <c r="AA756" s="5">
        <v>0</v>
      </c>
      <c r="AB756" s="5">
        <v>13</v>
      </c>
      <c r="AC756" s="5">
        <v>14</v>
      </c>
      <c r="AD756" s="5">
        <v>13</v>
      </c>
      <c r="AE756" s="5">
        <v>13</v>
      </c>
      <c r="AF756" s="5">
        <v>13</v>
      </c>
      <c r="AG756" s="5">
        <v>0</v>
      </c>
      <c r="AH756" s="5">
        <v>0</v>
      </c>
      <c r="AI756" s="5">
        <v>12</v>
      </c>
      <c r="AJ756" s="6">
        <v>14</v>
      </c>
      <c r="AK756" s="5">
        <v>13</v>
      </c>
      <c r="AL756" s="5">
        <v>14</v>
      </c>
      <c r="AM756" s="5">
        <v>14</v>
      </c>
      <c r="AN756" s="5">
        <v>0</v>
      </c>
      <c r="AO756" s="5">
        <v>0</v>
      </c>
      <c r="AP756" s="5">
        <v>13</v>
      </c>
      <c r="AQ756" s="5">
        <v>13</v>
      </c>
      <c r="AR756" s="5">
        <v>13</v>
      </c>
      <c r="AS756" s="5">
        <v>0</v>
      </c>
      <c r="AT756" s="5">
        <f t="shared" si="11"/>
        <v>14</v>
      </c>
      <c r="AU756">
        <v>2</v>
      </c>
      <c r="AV756">
        <v>4.3767750000000001E-2</v>
      </c>
      <c r="AW756">
        <v>8.7535500000000002E-2</v>
      </c>
      <c r="AX756" s="11" t="s">
        <v>10043</v>
      </c>
      <c r="AY756" t="s">
        <v>2809</v>
      </c>
    </row>
    <row r="757" spans="1:51" hidden="1" x14ac:dyDescent="0.25">
      <c r="A757" s="5" t="s">
        <v>37</v>
      </c>
      <c r="B757" s="5" t="s">
        <v>2372</v>
      </c>
      <c r="C757" s="5" t="s">
        <v>27</v>
      </c>
      <c r="D757" s="5" t="s">
        <v>98</v>
      </c>
      <c r="E757" s="5" t="s">
        <v>9844</v>
      </c>
      <c r="F757" s="5" t="s">
        <v>2825</v>
      </c>
      <c r="G757" s="6" t="s">
        <v>2826</v>
      </c>
      <c r="H757" s="5" t="s">
        <v>2827</v>
      </c>
      <c r="I757" s="5" t="s">
        <v>540</v>
      </c>
      <c r="J757" s="5" t="s">
        <v>2549</v>
      </c>
      <c r="K757" s="5" t="s">
        <v>2824</v>
      </c>
      <c r="L757" s="5" t="s">
        <v>2813</v>
      </c>
      <c r="M757" s="5">
        <v>5861</v>
      </c>
      <c r="N757" s="5">
        <v>6449</v>
      </c>
      <c r="O757" s="5">
        <v>271</v>
      </c>
      <c r="P757" s="5">
        <v>277</v>
      </c>
      <c r="Q757" s="5">
        <v>283</v>
      </c>
      <c r="R757" s="5">
        <v>303</v>
      </c>
      <c r="S757" s="5">
        <v>0</v>
      </c>
      <c r="T757" s="5">
        <v>0</v>
      </c>
      <c r="U757" s="5">
        <v>296</v>
      </c>
      <c r="V757" s="5">
        <v>303</v>
      </c>
      <c r="W757" s="5">
        <v>283</v>
      </c>
      <c r="X757" s="5">
        <v>303</v>
      </c>
      <c r="Y757" s="5">
        <v>303</v>
      </c>
      <c r="Z757" s="5">
        <v>0</v>
      </c>
      <c r="AA757" s="5">
        <v>0</v>
      </c>
      <c r="AB757" s="5">
        <v>296</v>
      </c>
      <c r="AC757" s="5">
        <v>303</v>
      </c>
      <c r="AD757" s="5">
        <v>283</v>
      </c>
      <c r="AE757" s="5">
        <v>303</v>
      </c>
      <c r="AF757" s="5">
        <v>303</v>
      </c>
      <c r="AG757" s="5">
        <v>0</v>
      </c>
      <c r="AH757" s="5">
        <v>0</v>
      </c>
      <c r="AI757" s="5">
        <v>297</v>
      </c>
      <c r="AJ757" s="6">
        <v>304</v>
      </c>
      <c r="AK757" s="5">
        <v>284</v>
      </c>
      <c r="AL757" s="5">
        <v>304</v>
      </c>
      <c r="AM757" s="5">
        <v>304</v>
      </c>
      <c r="AN757" s="5">
        <v>0</v>
      </c>
      <c r="AO757" s="5">
        <v>0</v>
      </c>
      <c r="AP757" s="5">
        <v>277</v>
      </c>
      <c r="AQ757" s="5">
        <v>284</v>
      </c>
      <c r="AR757" s="5">
        <v>285</v>
      </c>
      <c r="AS757" s="5">
        <v>0</v>
      </c>
      <c r="AT757" s="5">
        <f t="shared" si="11"/>
        <v>304</v>
      </c>
      <c r="AU757">
        <v>19</v>
      </c>
      <c r="AV757">
        <v>3.4712029999999998E-2</v>
      </c>
      <c r="AW757">
        <v>0.65952856999999998</v>
      </c>
      <c r="AX757" s="11" t="s">
        <v>10043</v>
      </c>
      <c r="AY757" t="s">
        <v>2813</v>
      </c>
    </row>
    <row r="758" spans="1:51" hidden="1" x14ac:dyDescent="0.25">
      <c r="A758" s="5" t="s">
        <v>37</v>
      </c>
      <c r="B758" s="5" t="s">
        <v>2372</v>
      </c>
      <c r="C758" s="5" t="s">
        <v>27</v>
      </c>
      <c r="D758" s="5" t="s">
        <v>98</v>
      </c>
      <c r="E758" s="5" t="s">
        <v>9844</v>
      </c>
      <c r="F758" s="5" t="s">
        <v>2828</v>
      </c>
      <c r="G758" s="6" t="s">
        <v>2829</v>
      </c>
      <c r="H758" s="5" t="s">
        <v>2830</v>
      </c>
      <c r="I758" s="5" t="s">
        <v>33</v>
      </c>
      <c r="J758" s="5" t="s">
        <v>2549</v>
      </c>
      <c r="K758" s="5" t="s">
        <v>2831</v>
      </c>
      <c r="L758" s="5" t="s">
        <v>2809</v>
      </c>
      <c r="M758" s="5">
        <v>480</v>
      </c>
      <c r="N758" s="5">
        <v>289</v>
      </c>
      <c r="O758" s="5">
        <v>12</v>
      </c>
      <c r="P758" s="5">
        <v>12</v>
      </c>
      <c r="Q758" s="5">
        <v>13</v>
      </c>
      <c r="R758" s="5">
        <v>13</v>
      </c>
      <c r="S758" s="5">
        <v>0</v>
      </c>
      <c r="T758" s="5">
        <v>0</v>
      </c>
      <c r="U758" s="5">
        <v>13</v>
      </c>
      <c r="V758" s="5">
        <v>14</v>
      </c>
      <c r="W758" s="5">
        <v>13</v>
      </c>
      <c r="X758" s="5">
        <v>14</v>
      </c>
      <c r="Y758" s="5">
        <v>13</v>
      </c>
      <c r="Z758" s="5">
        <v>0</v>
      </c>
      <c r="AA758" s="5">
        <v>0</v>
      </c>
      <c r="AB758" s="5">
        <v>13</v>
      </c>
      <c r="AC758" s="5">
        <v>14</v>
      </c>
      <c r="AD758" s="5">
        <v>13</v>
      </c>
      <c r="AE758" s="5">
        <v>13</v>
      </c>
      <c r="AF758" s="5">
        <v>13</v>
      </c>
      <c r="AG758" s="5">
        <v>0</v>
      </c>
      <c r="AH758" s="5">
        <v>0</v>
      </c>
      <c r="AI758" s="5">
        <v>12</v>
      </c>
      <c r="AJ758" s="6">
        <v>14</v>
      </c>
      <c r="AK758" s="5">
        <v>13</v>
      </c>
      <c r="AL758" s="5">
        <v>14</v>
      </c>
      <c r="AM758" s="5">
        <v>14</v>
      </c>
      <c r="AN758" s="5">
        <v>0</v>
      </c>
      <c r="AO758" s="5">
        <v>0</v>
      </c>
      <c r="AP758" s="5">
        <v>13</v>
      </c>
      <c r="AQ758" s="5">
        <v>13</v>
      </c>
      <c r="AR758" s="5">
        <v>13</v>
      </c>
      <c r="AS758" s="5">
        <v>0</v>
      </c>
      <c r="AT758" s="5">
        <f t="shared" si="11"/>
        <v>14</v>
      </c>
      <c r="AU758">
        <v>2</v>
      </c>
      <c r="AV758">
        <v>4.3767750000000001E-2</v>
      </c>
      <c r="AW758">
        <v>8.7535500000000002E-2</v>
      </c>
      <c r="AX758" s="11" t="s">
        <v>10043</v>
      </c>
      <c r="AY758" t="s">
        <v>2809</v>
      </c>
    </row>
    <row r="759" spans="1:51" hidden="1" x14ac:dyDescent="0.25">
      <c r="A759" s="5" t="s">
        <v>37</v>
      </c>
      <c r="B759" s="5" t="s">
        <v>2372</v>
      </c>
      <c r="C759" s="5" t="s">
        <v>27</v>
      </c>
      <c r="D759" s="5" t="s">
        <v>98</v>
      </c>
      <c r="E759" s="5" t="s">
        <v>9844</v>
      </c>
      <c r="F759" s="5" t="s">
        <v>2832</v>
      </c>
      <c r="G759" s="6" t="s">
        <v>2833</v>
      </c>
      <c r="H759" s="5" t="s">
        <v>2834</v>
      </c>
      <c r="I759" s="5" t="s">
        <v>540</v>
      </c>
      <c r="J759" s="5" t="s">
        <v>2549</v>
      </c>
      <c r="K759" s="5" t="s">
        <v>2831</v>
      </c>
      <c r="L759" s="5" t="s">
        <v>2813</v>
      </c>
      <c r="M759" s="5">
        <v>5861</v>
      </c>
      <c r="N759" s="5">
        <v>6449</v>
      </c>
      <c r="O759" s="5">
        <v>271</v>
      </c>
      <c r="P759" s="5">
        <v>277</v>
      </c>
      <c r="Q759" s="5">
        <v>283</v>
      </c>
      <c r="R759" s="5">
        <v>303</v>
      </c>
      <c r="S759" s="5">
        <v>0</v>
      </c>
      <c r="T759" s="5">
        <v>0</v>
      </c>
      <c r="U759" s="5">
        <v>296</v>
      </c>
      <c r="V759" s="5">
        <v>303</v>
      </c>
      <c r="W759" s="5">
        <v>283</v>
      </c>
      <c r="X759" s="5">
        <v>303</v>
      </c>
      <c r="Y759" s="5">
        <v>303</v>
      </c>
      <c r="Z759" s="5">
        <v>0</v>
      </c>
      <c r="AA759" s="5">
        <v>0</v>
      </c>
      <c r="AB759" s="5">
        <v>296</v>
      </c>
      <c r="AC759" s="5">
        <v>303</v>
      </c>
      <c r="AD759" s="5">
        <v>283</v>
      </c>
      <c r="AE759" s="5">
        <v>303</v>
      </c>
      <c r="AF759" s="5">
        <v>303</v>
      </c>
      <c r="AG759" s="5">
        <v>0</v>
      </c>
      <c r="AH759" s="5">
        <v>0</v>
      </c>
      <c r="AI759" s="5">
        <v>297</v>
      </c>
      <c r="AJ759" s="6">
        <v>304</v>
      </c>
      <c r="AK759" s="5">
        <v>284</v>
      </c>
      <c r="AL759" s="5">
        <v>304</v>
      </c>
      <c r="AM759" s="5">
        <v>304</v>
      </c>
      <c r="AN759" s="5">
        <v>0</v>
      </c>
      <c r="AO759" s="5">
        <v>0</v>
      </c>
      <c r="AP759" s="5">
        <v>277</v>
      </c>
      <c r="AQ759" s="5">
        <v>284</v>
      </c>
      <c r="AR759" s="5">
        <v>285</v>
      </c>
      <c r="AS759" s="5">
        <v>0</v>
      </c>
      <c r="AT759" s="5">
        <f t="shared" si="11"/>
        <v>304</v>
      </c>
      <c r="AU759">
        <v>19</v>
      </c>
      <c r="AV759">
        <v>3.4712029999999998E-2</v>
      </c>
      <c r="AW759">
        <v>0.65952856999999998</v>
      </c>
      <c r="AX759" s="11" t="s">
        <v>10043</v>
      </c>
      <c r="AY759" t="s">
        <v>2813</v>
      </c>
    </row>
    <row r="760" spans="1:51" hidden="1" x14ac:dyDescent="0.25">
      <c r="A760" s="5" t="s">
        <v>37</v>
      </c>
      <c r="B760" s="5" t="s">
        <v>2372</v>
      </c>
      <c r="C760" s="5" t="s">
        <v>193</v>
      </c>
      <c r="D760" s="5"/>
      <c r="E760" s="5" t="s">
        <v>9845</v>
      </c>
      <c r="F760" s="5" t="s">
        <v>2835</v>
      </c>
      <c r="G760" s="6" t="s">
        <v>2836</v>
      </c>
      <c r="H760" s="5" t="s">
        <v>2837</v>
      </c>
      <c r="I760" s="5" t="s">
        <v>20</v>
      </c>
      <c r="J760" s="5" t="s">
        <v>2838</v>
      </c>
      <c r="K760" s="5" t="s">
        <v>2839</v>
      </c>
      <c r="L760" s="5" t="s">
        <v>2840</v>
      </c>
      <c r="M760" s="5">
        <v>480</v>
      </c>
      <c r="N760" s="5">
        <v>289</v>
      </c>
      <c r="O760" s="5">
        <v>12</v>
      </c>
      <c r="P760" s="5">
        <v>12</v>
      </c>
      <c r="Q760" s="5">
        <v>13</v>
      </c>
      <c r="R760" s="5">
        <v>13</v>
      </c>
      <c r="S760" s="5">
        <v>0</v>
      </c>
      <c r="T760" s="5">
        <v>0</v>
      </c>
      <c r="U760" s="5">
        <v>13</v>
      </c>
      <c r="V760" s="5">
        <v>14</v>
      </c>
      <c r="W760" s="5">
        <v>13</v>
      </c>
      <c r="X760" s="5">
        <v>14</v>
      </c>
      <c r="Y760" s="5">
        <v>13</v>
      </c>
      <c r="Z760" s="5">
        <v>0</v>
      </c>
      <c r="AA760" s="5">
        <v>0</v>
      </c>
      <c r="AB760" s="5">
        <v>13</v>
      </c>
      <c r="AC760" s="5">
        <v>14</v>
      </c>
      <c r="AD760" s="5">
        <v>13</v>
      </c>
      <c r="AE760" s="5">
        <v>13</v>
      </c>
      <c r="AF760" s="5">
        <v>13</v>
      </c>
      <c r="AG760" s="5">
        <v>0</v>
      </c>
      <c r="AH760" s="5">
        <v>0</v>
      </c>
      <c r="AI760" s="5">
        <v>12</v>
      </c>
      <c r="AJ760" s="6">
        <v>14</v>
      </c>
      <c r="AK760" s="5">
        <v>13</v>
      </c>
      <c r="AL760" s="5">
        <v>14</v>
      </c>
      <c r="AM760" s="5">
        <v>14</v>
      </c>
      <c r="AN760" s="5">
        <v>0</v>
      </c>
      <c r="AO760" s="5">
        <v>0</v>
      </c>
      <c r="AP760" s="5">
        <v>13</v>
      </c>
      <c r="AQ760" s="5">
        <v>13</v>
      </c>
      <c r="AR760" s="5">
        <v>13</v>
      </c>
      <c r="AS760" s="5">
        <v>0</v>
      </c>
      <c r="AT760" s="5">
        <f t="shared" si="11"/>
        <v>14</v>
      </c>
      <c r="AU760">
        <v>4</v>
      </c>
      <c r="AV760">
        <v>6.3676800000000006E-2</v>
      </c>
      <c r="AW760">
        <v>0.25470720000000002</v>
      </c>
      <c r="AX760" s="11" t="s">
        <v>10046</v>
      </c>
      <c r="AY760" t="s">
        <v>2840</v>
      </c>
    </row>
    <row r="761" spans="1:51" hidden="1" x14ac:dyDescent="0.25">
      <c r="A761" s="5" t="s">
        <v>37</v>
      </c>
      <c r="B761" s="5" t="s">
        <v>2372</v>
      </c>
      <c r="C761" s="5" t="s">
        <v>193</v>
      </c>
      <c r="D761" s="5"/>
      <c r="E761" s="5" t="s">
        <v>9845</v>
      </c>
      <c r="F761" s="5" t="s">
        <v>2841</v>
      </c>
      <c r="G761" s="6" t="s">
        <v>2842</v>
      </c>
      <c r="H761" s="5" t="s">
        <v>2843</v>
      </c>
      <c r="I761" s="5" t="s">
        <v>20</v>
      </c>
      <c r="J761" s="5" t="s">
        <v>2838</v>
      </c>
      <c r="K761" s="5" t="s">
        <v>2839</v>
      </c>
      <c r="L761" s="5" t="s">
        <v>2844</v>
      </c>
      <c r="M761" s="5">
        <v>1385</v>
      </c>
      <c r="N761" s="5">
        <v>1238</v>
      </c>
      <c r="O761" s="5">
        <v>46</v>
      </c>
      <c r="P761" s="5">
        <v>52</v>
      </c>
      <c r="Q761" s="5">
        <v>54</v>
      </c>
      <c r="R761" s="5">
        <v>60</v>
      </c>
      <c r="S761" s="5">
        <v>0</v>
      </c>
      <c r="T761" s="5">
        <v>0</v>
      </c>
      <c r="U761" s="5">
        <v>50</v>
      </c>
      <c r="V761" s="5">
        <v>64</v>
      </c>
      <c r="W761" s="5">
        <v>49</v>
      </c>
      <c r="X761" s="5">
        <v>55</v>
      </c>
      <c r="Y761" s="5">
        <v>55</v>
      </c>
      <c r="Z761" s="5">
        <v>0</v>
      </c>
      <c r="AA761" s="5">
        <v>0</v>
      </c>
      <c r="AB761" s="5">
        <v>53</v>
      </c>
      <c r="AC761" s="5">
        <v>58</v>
      </c>
      <c r="AD761" s="5">
        <v>61</v>
      </c>
      <c r="AE761" s="5">
        <v>52</v>
      </c>
      <c r="AF761" s="5">
        <v>54</v>
      </c>
      <c r="AG761" s="5">
        <v>0</v>
      </c>
      <c r="AH761" s="5">
        <v>0</v>
      </c>
      <c r="AI761" s="5">
        <v>54</v>
      </c>
      <c r="AJ761" s="6">
        <v>55</v>
      </c>
      <c r="AK761" s="5">
        <v>60</v>
      </c>
      <c r="AL761" s="5">
        <v>60</v>
      </c>
      <c r="AM761" s="5">
        <v>69</v>
      </c>
      <c r="AN761" s="5">
        <v>0</v>
      </c>
      <c r="AO761" s="5">
        <v>0</v>
      </c>
      <c r="AP761" s="5">
        <v>60</v>
      </c>
      <c r="AQ761" s="5">
        <v>58</v>
      </c>
      <c r="AR761" s="5">
        <v>59</v>
      </c>
      <c r="AS761" s="5">
        <v>0</v>
      </c>
      <c r="AT761" s="5">
        <f t="shared" si="11"/>
        <v>69</v>
      </c>
      <c r="AU761">
        <v>14</v>
      </c>
      <c r="AV761">
        <v>6.3676800000000006E-2</v>
      </c>
      <c r="AW761">
        <v>0.89147520000000013</v>
      </c>
      <c r="AX761" s="11" t="s">
        <v>10046</v>
      </c>
      <c r="AY761" t="s">
        <v>2844</v>
      </c>
    </row>
    <row r="762" spans="1:51" hidden="1" x14ac:dyDescent="0.25">
      <c r="A762" s="5" t="s">
        <v>37</v>
      </c>
      <c r="B762" s="5" t="s">
        <v>2372</v>
      </c>
      <c r="C762" s="5" t="s">
        <v>193</v>
      </c>
      <c r="D762" s="5"/>
      <c r="E762" s="5" t="s">
        <v>9845</v>
      </c>
      <c r="F762" s="5" t="s">
        <v>2845</v>
      </c>
      <c r="G762" s="6" t="s">
        <v>2846</v>
      </c>
      <c r="H762" s="5" t="s">
        <v>2847</v>
      </c>
      <c r="I762" s="5" t="s">
        <v>16</v>
      </c>
      <c r="J762" s="5" t="s">
        <v>2838</v>
      </c>
      <c r="K762" s="5" t="s">
        <v>2839</v>
      </c>
      <c r="L762" s="5" t="s">
        <v>2848</v>
      </c>
      <c r="M762" s="5">
        <v>3264</v>
      </c>
      <c r="N762" s="5">
        <v>1913</v>
      </c>
      <c r="O762" s="5">
        <v>87</v>
      </c>
      <c r="P762" s="5">
        <v>84</v>
      </c>
      <c r="Q762" s="5">
        <v>84</v>
      </c>
      <c r="R762" s="5">
        <v>88</v>
      </c>
      <c r="S762" s="5">
        <v>0</v>
      </c>
      <c r="T762" s="5">
        <v>0</v>
      </c>
      <c r="U762" s="5">
        <v>95</v>
      </c>
      <c r="V762" s="5">
        <v>84</v>
      </c>
      <c r="W762" s="5">
        <v>89</v>
      </c>
      <c r="X762" s="5">
        <v>93</v>
      </c>
      <c r="Y762" s="5">
        <v>93</v>
      </c>
      <c r="Z762" s="5">
        <v>0</v>
      </c>
      <c r="AA762" s="5">
        <v>0</v>
      </c>
      <c r="AB762" s="5">
        <v>92</v>
      </c>
      <c r="AC762" s="5">
        <v>90</v>
      </c>
      <c r="AD762" s="5">
        <v>77</v>
      </c>
      <c r="AE762" s="5">
        <v>96</v>
      </c>
      <c r="AF762" s="5">
        <v>94</v>
      </c>
      <c r="AG762" s="5">
        <v>0</v>
      </c>
      <c r="AH762" s="5">
        <v>0</v>
      </c>
      <c r="AI762" s="5">
        <v>91</v>
      </c>
      <c r="AJ762" s="6">
        <v>93</v>
      </c>
      <c r="AK762" s="5">
        <v>78</v>
      </c>
      <c r="AL762" s="5">
        <v>88</v>
      </c>
      <c r="AM762" s="5">
        <v>80</v>
      </c>
      <c r="AN762" s="5">
        <v>0</v>
      </c>
      <c r="AO762" s="5">
        <v>0</v>
      </c>
      <c r="AP762" s="5">
        <v>77</v>
      </c>
      <c r="AQ762" s="5">
        <v>81</v>
      </c>
      <c r="AR762" s="5">
        <v>79</v>
      </c>
      <c r="AS762" s="5">
        <v>0</v>
      </c>
      <c r="AT762" s="5">
        <f t="shared" ref="AT762:AT825" si="12">MAX(O762:AS762)</f>
        <v>96</v>
      </c>
      <c r="AU762">
        <v>16</v>
      </c>
      <c r="AV762">
        <v>4.3767750000000001E-2</v>
      </c>
      <c r="AW762">
        <v>0.70028400000000002</v>
      </c>
      <c r="AX762" s="11" t="s">
        <v>10046</v>
      </c>
      <c r="AY762" t="s">
        <v>2848</v>
      </c>
    </row>
    <row r="763" spans="1:51" hidden="1" x14ac:dyDescent="0.25">
      <c r="A763" s="5" t="s">
        <v>37</v>
      </c>
      <c r="B763" s="5" t="s">
        <v>2372</v>
      </c>
      <c r="C763" s="5" t="s">
        <v>193</v>
      </c>
      <c r="D763" s="5"/>
      <c r="E763" s="5" t="s">
        <v>9845</v>
      </c>
      <c r="F763" s="5" t="s">
        <v>2849</v>
      </c>
      <c r="G763" s="6" t="s">
        <v>2850</v>
      </c>
      <c r="H763" s="5" t="s">
        <v>2851</v>
      </c>
      <c r="I763" s="5" t="s">
        <v>20</v>
      </c>
      <c r="J763" s="5" t="s">
        <v>2838</v>
      </c>
      <c r="K763" s="5" t="s">
        <v>2839</v>
      </c>
      <c r="L763" s="5" t="s">
        <v>2840</v>
      </c>
      <c r="M763" s="5">
        <v>5861</v>
      </c>
      <c r="N763" s="5">
        <v>6449</v>
      </c>
      <c r="O763" s="5">
        <v>271</v>
      </c>
      <c r="P763" s="5">
        <v>277</v>
      </c>
      <c r="Q763" s="5">
        <v>283</v>
      </c>
      <c r="R763" s="5">
        <v>303</v>
      </c>
      <c r="S763" s="5">
        <v>0</v>
      </c>
      <c r="T763" s="5">
        <v>0</v>
      </c>
      <c r="U763" s="5">
        <v>296</v>
      </c>
      <c r="V763" s="5">
        <v>303</v>
      </c>
      <c r="W763" s="5">
        <v>283</v>
      </c>
      <c r="X763" s="5">
        <v>303</v>
      </c>
      <c r="Y763" s="5">
        <v>303</v>
      </c>
      <c r="Z763" s="5">
        <v>0</v>
      </c>
      <c r="AA763" s="5">
        <v>0</v>
      </c>
      <c r="AB763" s="5">
        <v>296</v>
      </c>
      <c r="AC763" s="5">
        <v>303</v>
      </c>
      <c r="AD763" s="5">
        <v>283</v>
      </c>
      <c r="AE763" s="5">
        <v>303</v>
      </c>
      <c r="AF763" s="5">
        <v>303</v>
      </c>
      <c r="AG763" s="5">
        <v>0</v>
      </c>
      <c r="AH763" s="5">
        <v>0</v>
      </c>
      <c r="AI763" s="5">
        <v>297</v>
      </c>
      <c r="AJ763" s="6">
        <v>304</v>
      </c>
      <c r="AK763" s="5">
        <v>284</v>
      </c>
      <c r="AL763" s="5">
        <v>304</v>
      </c>
      <c r="AM763" s="5">
        <v>304</v>
      </c>
      <c r="AN763" s="5">
        <v>0</v>
      </c>
      <c r="AO763" s="5">
        <v>0</v>
      </c>
      <c r="AP763" s="5">
        <v>277</v>
      </c>
      <c r="AQ763" s="5">
        <v>284</v>
      </c>
      <c r="AR763" s="5">
        <v>285</v>
      </c>
      <c r="AS763" s="5">
        <v>0</v>
      </c>
      <c r="AT763" s="5">
        <f t="shared" si="12"/>
        <v>304</v>
      </c>
      <c r="AU763">
        <v>76</v>
      </c>
      <c r="AV763">
        <v>6.3676800000000006E-2</v>
      </c>
      <c r="AW763">
        <v>4.8394368000000005</v>
      </c>
      <c r="AX763" s="11" t="s">
        <v>10046</v>
      </c>
      <c r="AY763" t="s">
        <v>2840</v>
      </c>
    </row>
    <row r="764" spans="1:51" hidden="1" x14ac:dyDescent="0.25">
      <c r="A764" s="5" t="s">
        <v>37</v>
      </c>
      <c r="B764" s="5" t="s">
        <v>2372</v>
      </c>
      <c r="C764" s="5" t="s">
        <v>193</v>
      </c>
      <c r="D764" s="5"/>
      <c r="E764" s="5" t="s">
        <v>9845</v>
      </c>
      <c r="F764" s="5" t="s">
        <v>2852</v>
      </c>
      <c r="G764" s="6" t="s">
        <v>2853</v>
      </c>
      <c r="H764" s="5" t="s">
        <v>2854</v>
      </c>
      <c r="I764" s="5" t="s">
        <v>16</v>
      </c>
      <c r="J764" s="5" t="s">
        <v>2838</v>
      </c>
      <c r="K764" s="5" t="s">
        <v>2855</v>
      </c>
      <c r="L764" s="5" t="s">
        <v>2848</v>
      </c>
      <c r="M764" s="5">
        <v>493</v>
      </c>
      <c r="N764" s="5">
        <v>357</v>
      </c>
      <c r="O764" s="5">
        <v>12</v>
      </c>
      <c r="P764" s="5">
        <v>13</v>
      </c>
      <c r="Q764" s="5">
        <v>13</v>
      </c>
      <c r="R764" s="5">
        <v>14</v>
      </c>
      <c r="S764" s="5">
        <v>0</v>
      </c>
      <c r="T764" s="5">
        <v>0</v>
      </c>
      <c r="U764" s="5">
        <v>13</v>
      </c>
      <c r="V764" s="5">
        <v>17</v>
      </c>
      <c r="W764" s="5">
        <v>13</v>
      </c>
      <c r="X764" s="5">
        <v>15</v>
      </c>
      <c r="Y764" s="5">
        <v>13</v>
      </c>
      <c r="Z764" s="5">
        <v>0</v>
      </c>
      <c r="AA764" s="5">
        <v>0</v>
      </c>
      <c r="AB764" s="5">
        <v>14</v>
      </c>
      <c r="AC764" s="5">
        <v>15</v>
      </c>
      <c r="AD764" s="5">
        <v>14</v>
      </c>
      <c r="AE764" s="5">
        <v>14</v>
      </c>
      <c r="AF764" s="5">
        <v>13</v>
      </c>
      <c r="AG764" s="5">
        <v>0</v>
      </c>
      <c r="AH764" s="5">
        <v>0</v>
      </c>
      <c r="AI764" s="5">
        <v>14</v>
      </c>
      <c r="AJ764" s="6">
        <v>14</v>
      </c>
      <c r="AK764" s="5">
        <v>15</v>
      </c>
      <c r="AL764" s="5">
        <v>25</v>
      </c>
      <c r="AM764" s="5">
        <v>25</v>
      </c>
      <c r="AN764" s="5">
        <v>0</v>
      </c>
      <c r="AO764" s="5">
        <v>0</v>
      </c>
      <c r="AP764" s="5">
        <v>21</v>
      </c>
      <c r="AQ764" s="5">
        <v>25</v>
      </c>
      <c r="AR764" s="5">
        <v>25</v>
      </c>
      <c r="AS764" s="5">
        <v>0</v>
      </c>
      <c r="AT764" s="5">
        <f t="shared" si="12"/>
        <v>25</v>
      </c>
      <c r="AU764">
        <v>3</v>
      </c>
      <c r="AV764">
        <v>4.3767750000000001E-2</v>
      </c>
      <c r="AW764">
        <v>0.13130325000000001</v>
      </c>
      <c r="AX764" s="11" t="s">
        <v>10046</v>
      </c>
      <c r="AY764" t="s">
        <v>2848</v>
      </c>
    </row>
    <row r="765" spans="1:51" hidden="1" x14ac:dyDescent="0.25">
      <c r="A765" s="5" t="s">
        <v>37</v>
      </c>
      <c r="B765" s="5" t="s">
        <v>2372</v>
      </c>
      <c r="C765" s="5" t="s">
        <v>193</v>
      </c>
      <c r="D765" s="5"/>
      <c r="E765" s="5" t="s">
        <v>9845</v>
      </c>
      <c r="F765" s="5" t="s">
        <v>2856</v>
      </c>
      <c r="G765" s="6" t="s">
        <v>2857</v>
      </c>
      <c r="H765" s="5" t="s">
        <v>2858</v>
      </c>
      <c r="I765" s="5" t="s">
        <v>20</v>
      </c>
      <c r="J765" s="5" t="s">
        <v>2838</v>
      </c>
      <c r="K765" s="5" t="s">
        <v>2855</v>
      </c>
      <c r="L765" s="5" t="s">
        <v>2844</v>
      </c>
      <c r="M765" s="5">
        <v>4636</v>
      </c>
      <c r="N765" s="5">
        <v>3083</v>
      </c>
      <c r="O765" s="5">
        <v>133</v>
      </c>
      <c r="P765" s="5">
        <v>135</v>
      </c>
      <c r="Q765" s="5">
        <v>138</v>
      </c>
      <c r="R765" s="5">
        <v>147</v>
      </c>
      <c r="S765" s="5">
        <v>0</v>
      </c>
      <c r="T765" s="5">
        <v>0</v>
      </c>
      <c r="U765" s="5">
        <v>145</v>
      </c>
      <c r="V765" s="5">
        <v>145</v>
      </c>
      <c r="W765" s="5">
        <v>138</v>
      </c>
      <c r="X765" s="5">
        <v>147</v>
      </c>
      <c r="Y765" s="5">
        <v>148</v>
      </c>
      <c r="Z765" s="5">
        <v>0</v>
      </c>
      <c r="AA765" s="5">
        <v>0</v>
      </c>
      <c r="AB765" s="5">
        <v>144</v>
      </c>
      <c r="AC765" s="5">
        <v>147</v>
      </c>
      <c r="AD765" s="5">
        <v>137</v>
      </c>
      <c r="AE765" s="5">
        <v>147</v>
      </c>
      <c r="AF765" s="5">
        <v>148</v>
      </c>
      <c r="AG765" s="5">
        <v>0</v>
      </c>
      <c r="AH765" s="5">
        <v>0</v>
      </c>
      <c r="AI765" s="5">
        <v>143</v>
      </c>
      <c r="AJ765" s="6">
        <v>148</v>
      </c>
      <c r="AK765" s="5">
        <v>136</v>
      </c>
      <c r="AL765" s="5">
        <v>137</v>
      </c>
      <c r="AM765" s="5">
        <v>138</v>
      </c>
      <c r="AN765" s="5">
        <v>0</v>
      </c>
      <c r="AO765" s="5">
        <v>0</v>
      </c>
      <c r="AP765" s="5">
        <v>129</v>
      </c>
      <c r="AQ765" s="5">
        <v>127</v>
      </c>
      <c r="AR765" s="5">
        <v>126</v>
      </c>
      <c r="AS765" s="5">
        <v>0</v>
      </c>
      <c r="AT765" s="5">
        <f t="shared" si="12"/>
        <v>148</v>
      </c>
      <c r="AU765">
        <v>37</v>
      </c>
      <c r="AV765">
        <v>6.3676800000000006E-2</v>
      </c>
      <c r="AW765">
        <v>2.3560416000000002</v>
      </c>
      <c r="AX765" s="11" t="s">
        <v>10046</v>
      </c>
      <c r="AY765" t="s">
        <v>2844</v>
      </c>
    </row>
    <row r="766" spans="1:51" hidden="1" x14ac:dyDescent="0.25">
      <c r="A766" s="5" t="s">
        <v>37</v>
      </c>
      <c r="B766" s="5" t="s">
        <v>2372</v>
      </c>
      <c r="C766" s="5" t="s">
        <v>193</v>
      </c>
      <c r="D766" s="5"/>
      <c r="E766" s="5" t="s">
        <v>9845</v>
      </c>
      <c r="F766" s="5" t="s">
        <v>2859</v>
      </c>
      <c r="G766" s="6" t="s">
        <v>2860</v>
      </c>
      <c r="H766" s="5" t="s">
        <v>2861</v>
      </c>
      <c r="I766" s="5" t="s">
        <v>20</v>
      </c>
      <c r="J766" s="5" t="s">
        <v>2838</v>
      </c>
      <c r="K766" s="5" t="s">
        <v>2855</v>
      </c>
      <c r="L766" s="5" t="s">
        <v>2840</v>
      </c>
      <c r="M766" s="5">
        <v>5861</v>
      </c>
      <c r="N766" s="5">
        <v>6449</v>
      </c>
      <c r="O766" s="5">
        <v>271</v>
      </c>
      <c r="P766" s="5">
        <v>277</v>
      </c>
      <c r="Q766" s="5">
        <v>283</v>
      </c>
      <c r="R766" s="5">
        <v>303</v>
      </c>
      <c r="S766" s="5">
        <v>0</v>
      </c>
      <c r="T766" s="5">
        <v>0</v>
      </c>
      <c r="U766" s="5">
        <v>296</v>
      </c>
      <c r="V766" s="5">
        <v>303</v>
      </c>
      <c r="W766" s="5">
        <v>283</v>
      </c>
      <c r="X766" s="5">
        <v>303</v>
      </c>
      <c r="Y766" s="5">
        <v>303</v>
      </c>
      <c r="Z766" s="5">
        <v>0</v>
      </c>
      <c r="AA766" s="5">
        <v>0</v>
      </c>
      <c r="AB766" s="5">
        <v>296</v>
      </c>
      <c r="AC766" s="5">
        <v>303</v>
      </c>
      <c r="AD766" s="5">
        <v>283</v>
      </c>
      <c r="AE766" s="5">
        <v>303</v>
      </c>
      <c r="AF766" s="5">
        <v>303</v>
      </c>
      <c r="AG766" s="5">
        <v>0</v>
      </c>
      <c r="AH766" s="5">
        <v>0</v>
      </c>
      <c r="AI766" s="5">
        <v>297</v>
      </c>
      <c r="AJ766" s="6">
        <v>304</v>
      </c>
      <c r="AK766" s="5">
        <v>284</v>
      </c>
      <c r="AL766" s="5">
        <v>304</v>
      </c>
      <c r="AM766" s="5">
        <v>304</v>
      </c>
      <c r="AN766" s="5">
        <v>0</v>
      </c>
      <c r="AO766" s="5">
        <v>0</v>
      </c>
      <c r="AP766" s="5">
        <v>277</v>
      </c>
      <c r="AQ766" s="5">
        <v>284</v>
      </c>
      <c r="AR766" s="5">
        <v>285</v>
      </c>
      <c r="AS766" s="5">
        <v>0</v>
      </c>
      <c r="AT766" s="5">
        <f t="shared" si="12"/>
        <v>304</v>
      </c>
      <c r="AU766">
        <v>76</v>
      </c>
      <c r="AV766">
        <v>6.3676800000000006E-2</v>
      </c>
      <c r="AW766">
        <v>4.8394368000000005</v>
      </c>
      <c r="AX766" s="11" t="s">
        <v>10046</v>
      </c>
      <c r="AY766" t="s">
        <v>2840</v>
      </c>
    </row>
    <row r="767" spans="1:51" hidden="1" x14ac:dyDescent="0.25">
      <c r="A767" s="5" t="s">
        <v>37</v>
      </c>
      <c r="B767" s="5" t="s">
        <v>2372</v>
      </c>
      <c r="C767" s="5" t="s">
        <v>193</v>
      </c>
      <c r="D767" s="5"/>
      <c r="E767" s="5" t="s">
        <v>9845</v>
      </c>
      <c r="F767" s="5" t="s">
        <v>2862</v>
      </c>
      <c r="G767" s="6" t="s">
        <v>2863</v>
      </c>
      <c r="H767" s="5" t="s">
        <v>2864</v>
      </c>
      <c r="I767" s="5" t="s">
        <v>22</v>
      </c>
      <c r="J767" s="5" t="s">
        <v>2838</v>
      </c>
      <c r="K767" s="5" t="s">
        <v>2865</v>
      </c>
      <c r="L767" s="5" t="s">
        <v>2848</v>
      </c>
      <c r="M767" s="5">
        <v>3757</v>
      </c>
      <c r="N767" s="5">
        <v>2270</v>
      </c>
      <c r="O767" s="5">
        <v>99</v>
      </c>
      <c r="P767" s="5">
        <v>97</v>
      </c>
      <c r="Q767" s="5">
        <v>97</v>
      </c>
      <c r="R767" s="5">
        <v>102</v>
      </c>
      <c r="S767" s="5">
        <v>0</v>
      </c>
      <c r="T767" s="5">
        <v>0</v>
      </c>
      <c r="U767" s="5">
        <v>108</v>
      </c>
      <c r="V767" s="5">
        <v>101</v>
      </c>
      <c r="W767" s="5">
        <v>102</v>
      </c>
      <c r="X767" s="5">
        <v>108</v>
      </c>
      <c r="Y767" s="5">
        <v>106</v>
      </c>
      <c r="Z767" s="5">
        <v>0</v>
      </c>
      <c r="AA767" s="5">
        <v>0</v>
      </c>
      <c r="AB767" s="5">
        <v>106</v>
      </c>
      <c r="AC767" s="5">
        <v>105</v>
      </c>
      <c r="AD767" s="5">
        <v>91</v>
      </c>
      <c r="AE767" s="5">
        <v>110</v>
      </c>
      <c r="AF767" s="5">
        <v>107</v>
      </c>
      <c r="AG767" s="5">
        <v>0</v>
      </c>
      <c r="AH767" s="5">
        <v>0</v>
      </c>
      <c r="AI767" s="5">
        <v>105</v>
      </c>
      <c r="AJ767" s="6">
        <v>107</v>
      </c>
      <c r="AK767" s="5">
        <v>93</v>
      </c>
      <c r="AL767" s="5">
        <v>113</v>
      </c>
      <c r="AM767" s="5">
        <v>105</v>
      </c>
      <c r="AN767" s="5">
        <v>0</v>
      </c>
      <c r="AO767" s="5">
        <v>0</v>
      </c>
      <c r="AP767" s="5">
        <v>98</v>
      </c>
      <c r="AQ767" s="5">
        <v>106</v>
      </c>
      <c r="AR767" s="5">
        <v>104</v>
      </c>
      <c r="AS767" s="5">
        <v>0</v>
      </c>
      <c r="AT767" s="5">
        <f t="shared" si="12"/>
        <v>113</v>
      </c>
      <c r="AU767">
        <v>14</v>
      </c>
      <c r="AV767">
        <v>4.3767750000000001E-2</v>
      </c>
      <c r="AW767">
        <v>0.61274850000000003</v>
      </c>
      <c r="AX767" s="11" t="s">
        <v>10046</v>
      </c>
      <c r="AY767" t="s">
        <v>2848</v>
      </c>
    </row>
    <row r="768" spans="1:51" hidden="1" x14ac:dyDescent="0.25">
      <c r="A768" s="5" t="s">
        <v>37</v>
      </c>
      <c r="B768" s="5" t="s">
        <v>2372</v>
      </c>
      <c r="C768" s="5" t="s">
        <v>193</v>
      </c>
      <c r="D768" s="5"/>
      <c r="E768" s="5" t="s">
        <v>9845</v>
      </c>
      <c r="F768" s="5" t="s">
        <v>2866</v>
      </c>
      <c r="G768" s="6" t="s">
        <v>2867</v>
      </c>
      <c r="H768" s="5" t="s">
        <v>2868</v>
      </c>
      <c r="I768" s="5" t="s">
        <v>22</v>
      </c>
      <c r="J768" s="5" t="s">
        <v>2838</v>
      </c>
      <c r="K768" s="5" t="s">
        <v>2865</v>
      </c>
      <c r="L768" s="5" t="s">
        <v>2844</v>
      </c>
      <c r="M768" s="5">
        <v>1372</v>
      </c>
      <c r="N768" s="5">
        <v>1170</v>
      </c>
      <c r="O768" s="5">
        <v>46</v>
      </c>
      <c r="P768" s="5">
        <v>51</v>
      </c>
      <c r="Q768" s="5">
        <v>54</v>
      </c>
      <c r="R768" s="5">
        <v>59</v>
      </c>
      <c r="S768" s="5">
        <v>0</v>
      </c>
      <c r="T768" s="5">
        <v>0</v>
      </c>
      <c r="U768" s="5">
        <v>50</v>
      </c>
      <c r="V768" s="5">
        <v>61</v>
      </c>
      <c r="W768" s="5">
        <v>49</v>
      </c>
      <c r="X768" s="5">
        <v>54</v>
      </c>
      <c r="Y768" s="5">
        <v>55</v>
      </c>
      <c r="Z768" s="5">
        <v>0</v>
      </c>
      <c r="AA768" s="5">
        <v>0</v>
      </c>
      <c r="AB768" s="5">
        <v>52</v>
      </c>
      <c r="AC768" s="5">
        <v>57</v>
      </c>
      <c r="AD768" s="5">
        <v>60</v>
      </c>
      <c r="AE768" s="5">
        <v>51</v>
      </c>
      <c r="AF768" s="5">
        <v>54</v>
      </c>
      <c r="AG768" s="5">
        <v>0</v>
      </c>
      <c r="AH768" s="5">
        <v>0</v>
      </c>
      <c r="AI768" s="5">
        <v>52</v>
      </c>
      <c r="AJ768" s="6">
        <v>55</v>
      </c>
      <c r="AK768" s="5">
        <v>58</v>
      </c>
      <c r="AL768" s="5">
        <v>49</v>
      </c>
      <c r="AM768" s="5">
        <v>58</v>
      </c>
      <c r="AN768" s="5">
        <v>0</v>
      </c>
      <c r="AO768" s="5">
        <v>0</v>
      </c>
      <c r="AP768" s="5">
        <v>52</v>
      </c>
      <c r="AQ768" s="5">
        <v>46</v>
      </c>
      <c r="AR768" s="5">
        <v>47</v>
      </c>
      <c r="AS768" s="5">
        <v>0</v>
      </c>
      <c r="AT768" s="5">
        <f t="shared" si="12"/>
        <v>61</v>
      </c>
      <c r="AU768">
        <v>7</v>
      </c>
      <c r="AV768">
        <v>6.3676800000000006E-2</v>
      </c>
      <c r="AW768">
        <v>0.44573760000000007</v>
      </c>
      <c r="AX768" s="11" t="s">
        <v>10046</v>
      </c>
      <c r="AY768" t="s">
        <v>2844</v>
      </c>
    </row>
    <row r="769" spans="1:51" hidden="1" x14ac:dyDescent="0.25">
      <c r="A769" s="5" t="s">
        <v>37</v>
      </c>
      <c r="B769" s="5" t="s">
        <v>2372</v>
      </c>
      <c r="C769" s="5" t="s">
        <v>193</v>
      </c>
      <c r="D769" s="5"/>
      <c r="E769" s="5" t="s">
        <v>9845</v>
      </c>
      <c r="F769" s="5" t="s">
        <v>2869</v>
      </c>
      <c r="G769" s="6" t="s">
        <v>2870</v>
      </c>
      <c r="H769" s="5" t="s">
        <v>2871</v>
      </c>
      <c r="I769" s="5" t="s">
        <v>22</v>
      </c>
      <c r="J769" s="5" t="s">
        <v>2838</v>
      </c>
      <c r="K769" s="5" t="s">
        <v>2865</v>
      </c>
      <c r="L769" s="5" t="s">
        <v>2840</v>
      </c>
      <c r="M769" s="5">
        <v>5861</v>
      </c>
      <c r="N769" s="5">
        <v>6449</v>
      </c>
      <c r="O769" s="5">
        <v>271</v>
      </c>
      <c r="P769" s="5">
        <v>277</v>
      </c>
      <c r="Q769" s="5">
        <v>283</v>
      </c>
      <c r="R769" s="5">
        <v>303</v>
      </c>
      <c r="S769" s="5">
        <v>0</v>
      </c>
      <c r="T769" s="5">
        <v>0</v>
      </c>
      <c r="U769" s="5">
        <v>296</v>
      </c>
      <c r="V769" s="5">
        <v>303</v>
      </c>
      <c r="W769" s="5">
        <v>283</v>
      </c>
      <c r="X769" s="5">
        <v>303</v>
      </c>
      <c r="Y769" s="5">
        <v>303</v>
      </c>
      <c r="Z769" s="5">
        <v>0</v>
      </c>
      <c r="AA769" s="5">
        <v>0</v>
      </c>
      <c r="AB769" s="5">
        <v>296</v>
      </c>
      <c r="AC769" s="5">
        <v>303</v>
      </c>
      <c r="AD769" s="5">
        <v>283</v>
      </c>
      <c r="AE769" s="5">
        <v>303</v>
      </c>
      <c r="AF769" s="5">
        <v>303</v>
      </c>
      <c r="AG769" s="5">
        <v>0</v>
      </c>
      <c r="AH769" s="5">
        <v>0</v>
      </c>
      <c r="AI769" s="5">
        <v>297</v>
      </c>
      <c r="AJ769" s="6">
        <v>304</v>
      </c>
      <c r="AK769" s="5">
        <v>284</v>
      </c>
      <c r="AL769" s="5">
        <v>304</v>
      </c>
      <c r="AM769" s="5">
        <v>304</v>
      </c>
      <c r="AN769" s="5">
        <v>0</v>
      </c>
      <c r="AO769" s="5">
        <v>0</v>
      </c>
      <c r="AP769" s="5">
        <v>277</v>
      </c>
      <c r="AQ769" s="5">
        <v>284</v>
      </c>
      <c r="AR769" s="5">
        <v>285</v>
      </c>
      <c r="AS769" s="5">
        <v>0</v>
      </c>
      <c r="AT769" s="5">
        <f t="shared" si="12"/>
        <v>304</v>
      </c>
      <c r="AU769">
        <v>38</v>
      </c>
      <c r="AV769">
        <v>6.3676800000000006E-2</v>
      </c>
      <c r="AW769">
        <v>2.4197184000000003</v>
      </c>
      <c r="AX769" s="11" t="s">
        <v>10046</v>
      </c>
      <c r="AY769" t="s">
        <v>2840</v>
      </c>
    </row>
    <row r="770" spans="1:51" hidden="1" x14ac:dyDescent="0.25">
      <c r="A770" s="5" t="s">
        <v>37</v>
      </c>
      <c r="B770" s="5" t="s">
        <v>2372</v>
      </c>
      <c r="C770" s="5" t="s">
        <v>193</v>
      </c>
      <c r="D770" s="5"/>
      <c r="E770" s="5" t="s">
        <v>9845</v>
      </c>
      <c r="F770" s="5" t="s">
        <v>2872</v>
      </c>
      <c r="G770" s="6" t="s">
        <v>2873</v>
      </c>
      <c r="H770" s="5" t="s">
        <v>2874</v>
      </c>
      <c r="I770" s="5" t="s">
        <v>22</v>
      </c>
      <c r="J770" s="5" t="s">
        <v>2838</v>
      </c>
      <c r="K770" s="5" t="s">
        <v>2875</v>
      </c>
      <c r="L770" s="5" t="s">
        <v>2848</v>
      </c>
      <c r="M770" s="5">
        <v>3757</v>
      </c>
      <c r="N770" s="5">
        <v>2270</v>
      </c>
      <c r="O770" s="5">
        <v>99</v>
      </c>
      <c r="P770" s="5">
        <v>97</v>
      </c>
      <c r="Q770" s="5">
        <v>97</v>
      </c>
      <c r="R770" s="5">
        <v>102</v>
      </c>
      <c r="S770" s="5">
        <v>0</v>
      </c>
      <c r="T770" s="5">
        <v>0</v>
      </c>
      <c r="U770" s="5">
        <v>108</v>
      </c>
      <c r="V770" s="5">
        <v>101</v>
      </c>
      <c r="W770" s="5">
        <v>102</v>
      </c>
      <c r="X770" s="5">
        <v>108</v>
      </c>
      <c r="Y770" s="5">
        <v>106</v>
      </c>
      <c r="Z770" s="5">
        <v>0</v>
      </c>
      <c r="AA770" s="5">
        <v>0</v>
      </c>
      <c r="AB770" s="5">
        <v>106</v>
      </c>
      <c r="AC770" s="5">
        <v>105</v>
      </c>
      <c r="AD770" s="5">
        <v>91</v>
      </c>
      <c r="AE770" s="5">
        <v>110</v>
      </c>
      <c r="AF770" s="5">
        <v>107</v>
      </c>
      <c r="AG770" s="5">
        <v>0</v>
      </c>
      <c r="AH770" s="5">
        <v>0</v>
      </c>
      <c r="AI770" s="5">
        <v>105</v>
      </c>
      <c r="AJ770" s="6">
        <v>107</v>
      </c>
      <c r="AK770" s="5">
        <v>93</v>
      </c>
      <c r="AL770" s="5">
        <v>113</v>
      </c>
      <c r="AM770" s="5">
        <v>105</v>
      </c>
      <c r="AN770" s="5">
        <v>0</v>
      </c>
      <c r="AO770" s="5">
        <v>0</v>
      </c>
      <c r="AP770" s="5">
        <v>98</v>
      </c>
      <c r="AQ770" s="5">
        <v>106</v>
      </c>
      <c r="AR770" s="5">
        <v>104</v>
      </c>
      <c r="AS770" s="5">
        <v>0</v>
      </c>
      <c r="AT770" s="5">
        <f t="shared" si="12"/>
        <v>113</v>
      </c>
      <c r="AU770">
        <v>14</v>
      </c>
      <c r="AV770">
        <v>4.3767750000000001E-2</v>
      </c>
      <c r="AW770">
        <v>0.61274850000000003</v>
      </c>
      <c r="AX770" s="11" t="s">
        <v>10046</v>
      </c>
      <c r="AY770" t="s">
        <v>2848</v>
      </c>
    </row>
    <row r="771" spans="1:51" hidden="1" x14ac:dyDescent="0.25">
      <c r="A771" s="5" t="s">
        <v>37</v>
      </c>
      <c r="B771" s="5" t="s">
        <v>2372</v>
      </c>
      <c r="C771" s="5" t="s">
        <v>193</v>
      </c>
      <c r="D771" s="5"/>
      <c r="E771" s="5" t="s">
        <v>9845</v>
      </c>
      <c r="F771" s="5" t="s">
        <v>2876</v>
      </c>
      <c r="G771" s="6" t="s">
        <v>2877</v>
      </c>
      <c r="H771" s="5" t="s">
        <v>2878</v>
      </c>
      <c r="I771" s="5" t="s">
        <v>22</v>
      </c>
      <c r="J771" s="5" t="s">
        <v>2838</v>
      </c>
      <c r="K771" s="5" t="s">
        <v>2875</v>
      </c>
      <c r="L771" s="5" t="s">
        <v>2844</v>
      </c>
      <c r="M771" s="5">
        <v>1372</v>
      </c>
      <c r="N771" s="5">
        <v>1170</v>
      </c>
      <c r="O771" s="5">
        <v>46</v>
      </c>
      <c r="P771" s="5">
        <v>51</v>
      </c>
      <c r="Q771" s="5">
        <v>54</v>
      </c>
      <c r="R771" s="5">
        <v>59</v>
      </c>
      <c r="S771" s="5">
        <v>0</v>
      </c>
      <c r="T771" s="5">
        <v>0</v>
      </c>
      <c r="U771" s="5">
        <v>50</v>
      </c>
      <c r="V771" s="5">
        <v>61</v>
      </c>
      <c r="W771" s="5">
        <v>49</v>
      </c>
      <c r="X771" s="5">
        <v>54</v>
      </c>
      <c r="Y771" s="5">
        <v>55</v>
      </c>
      <c r="Z771" s="5">
        <v>0</v>
      </c>
      <c r="AA771" s="5">
        <v>0</v>
      </c>
      <c r="AB771" s="5">
        <v>52</v>
      </c>
      <c r="AC771" s="5">
        <v>57</v>
      </c>
      <c r="AD771" s="5">
        <v>60</v>
      </c>
      <c r="AE771" s="5">
        <v>51</v>
      </c>
      <c r="AF771" s="5">
        <v>54</v>
      </c>
      <c r="AG771" s="5">
        <v>0</v>
      </c>
      <c r="AH771" s="5">
        <v>0</v>
      </c>
      <c r="AI771" s="5">
        <v>52</v>
      </c>
      <c r="AJ771" s="6">
        <v>55</v>
      </c>
      <c r="AK771" s="5">
        <v>58</v>
      </c>
      <c r="AL771" s="5">
        <v>49</v>
      </c>
      <c r="AM771" s="5">
        <v>58</v>
      </c>
      <c r="AN771" s="5">
        <v>0</v>
      </c>
      <c r="AO771" s="5">
        <v>0</v>
      </c>
      <c r="AP771" s="5">
        <v>52</v>
      </c>
      <c r="AQ771" s="5">
        <v>46</v>
      </c>
      <c r="AR771" s="5">
        <v>47</v>
      </c>
      <c r="AS771" s="5">
        <v>0</v>
      </c>
      <c r="AT771" s="5">
        <f t="shared" si="12"/>
        <v>61</v>
      </c>
      <c r="AU771">
        <v>7</v>
      </c>
      <c r="AV771">
        <v>6.3676800000000006E-2</v>
      </c>
      <c r="AW771">
        <v>0.44573760000000007</v>
      </c>
      <c r="AX771" s="11" t="s">
        <v>10046</v>
      </c>
      <c r="AY771" t="s">
        <v>2844</v>
      </c>
    </row>
    <row r="772" spans="1:51" hidden="1" x14ac:dyDescent="0.25">
      <c r="A772" s="5" t="s">
        <v>37</v>
      </c>
      <c r="B772" s="5" t="s">
        <v>2372</v>
      </c>
      <c r="C772" s="5" t="s">
        <v>193</v>
      </c>
      <c r="D772" s="5"/>
      <c r="E772" s="5" t="s">
        <v>9845</v>
      </c>
      <c r="F772" s="5" t="s">
        <v>2879</v>
      </c>
      <c r="G772" s="6" t="s">
        <v>2880</v>
      </c>
      <c r="H772" s="5" t="s">
        <v>2881</v>
      </c>
      <c r="I772" s="5" t="s">
        <v>22</v>
      </c>
      <c r="J772" s="5" t="s">
        <v>2838</v>
      </c>
      <c r="K772" s="5" t="s">
        <v>2875</v>
      </c>
      <c r="L772" s="5" t="s">
        <v>2840</v>
      </c>
      <c r="M772" s="5">
        <v>5861</v>
      </c>
      <c r="N772" s="5">
        <v>6449</v>
      </c>
      <c r="O772" s="5">
        <v>271</v>
      </c>
      <c r="P772" s="5">
        <v>277</v>
      </c>
      <c r="Q772" s="5">
        <v>283</v>
      </c>
      <c r="R772" s="5">
        <v>303</v>
      </c>
      <c r="S772" s="5">
        <v>0</v>
      </c>
      <c r="T772" s="5">
        <v>0</v>
      </c>
      <c r="U772" s="5">
        <v>296</v>
      </c>
      <c r="V772" s="5">
        <v>303</v>
      </c>
      <c r="W772" s="5">
        <v>283</v>
      </c>
      <c r="X772" s="5">
        <v>303</v>
      </c>
      <c r="Y772" s="5">
        <v>303</v>
      </c>
      <c r="Z772" s="5">
        <v>0</v>
      </c>
      <c r="AA772" s="5">
        <v>0</v>
      </c>
      <c r="AB772" s="5">
        <v>296</v>
      </c>
      <c r="AC772" s="5">
        <v>303</v>
      </c>
      <c r="AD772" s="5">
        <v>283</v>
      </c>
      <c r="AE772" s="5">
        <v>303</v>
      </c>
      <c r="AF772" s="5">
        <v>303</v>
      </c>
      <c r="AG772" s="5">
        <v>0</v>
      </c>
      <c r="AH772" s="5">
        <v>0</v>
      </c>
      <c r="AI772" s="5">
        <v>297</v>
      </c>
      <c r="AJ772" s="6">
        <v>304</v>
      </c>
      <c r="AK772" s="5">
        <v>284</v>
      </c>
      <c r="AL772" s="5">
        <v>304</v>
      </c>
      <c r="AM772" s="5">
        <v>304</v>
      </c>
      <c r="AN772" s="5">
        <v>0</v>
      </c>
      <c r="AO772" s="5">
        <v>0</v>
      </c>
      <c r="AP772" s="5">
        <v>277</v>
      </c>
      <c r="AQ772" s="5">
        <v>284</v>
      </c>
      <c r="AR772" s="5">
        <v>285</v>
      </c>
      <c r="AS772" s="5">
        <v>0</v>
      </c>
      <c r="AT772" s="5">
        <f t="shared" si="12"/>
        <v>304</v>
      </c>
      <c r="AU772">
        <v>38</v>
      </c>
      <c r="AV772">
        <v>6.3676800000000006E-2</v>
      </c>
      <c r="AW772">
        <v>2.4197184000000003</v>
      </c>
      <c r="AX772" s="11" t="s">
        <v>10046</v>
      </c>
      <c r="AY772" t="s">
        <v>2840</v>
      </c>
    </row>
    <row r="773" spans="1:51" hidden="1" x14ac:dyDescent="0.25">
      <c r="A773" s="5" t="s">
        <v>37</v>
      </c>
      <c r="B773" s="5" t="s">
        <v>2882</v>
      </c>
      <c r="C773" s="5" t="s">
        <v>15</v>
      </c>
      <c r="D773" s="5"/>
      <c r="E773" s="5" t="s">
        <v>9846</v>
      </c>
      <c r="F773" s="5" t="s">
        <v>2883</v>
      </c>
      <c r="G773" s="6" t="s">
        <v>2884</v>
      </c>
      <c r="H773" s="5" t="s">
        <v>2885</v>
      </c>
      <c r="I773" s="5" t="s">
        <v>14</v>
      </c>
      <c r="J773" s="5" t="s">
        <v>2886</v>
      </c>
      <c r="K773" s="5" t="s">
        <v>2887</v>
      </c>
      <c r="L773" s="5" t="s">
        <v>2888</v>
      </c>
      <c r="M773" s="5">
        <v>9298</v>
      </c>
      <c r="N773" s="5">
        <v>6302</v>
      </c>
      <c r="O773" s="5">
        <v>266</v>
      </c>
      <c r="P773" s="5">
        <v>272</v>
      </c>
      <c r="Q773" s="5">
        <v>276</v>
      </c>
      <c r="R773" s="5">
        <v>296</v>
      </c>
      <c r="S773" s="5">
        <v>0</v>
      </c>
      <c r="T773" s="5">
        <v>0</v>
      </c>
      <c r="U773" s="5">
        <v>290</v>
      </c>
      <c r="V773" s="5">
        <v>296</v>
      </c>
      <c r="W773" s="5">
        <v>276</v>
      </c>
      <c r="X773" s="5">
        <v>296</v>
      </c>
      <c r="Y773" s="5">
        <v>296</v>
      </c>
      <c r="Z773" s="5">
        <v>0</v>
      </c>
      <c r="AA773" s="5">
        <v>0</v>
      </c>
      <c r="AB773" s="5">
        <v>290</v>
      </c>
      <c r="AC773" s="5">
        <v>296</v>
      </c>
      <c r="AD773" s="5">
        <v>276</v>
      </c>
      <c r="AE773" s="5">
        <v>296</v>
      </c>
      <c r="AF773" s="5">
        <v>296</v>
      </c>
      <c r="AG773" s="5">
        <v>0</v>
      </c>
      <c r="AH773" s="5">
        <v>0</v>
      </c>
      <c r="AI773" s="5">
        <v>290</v>
      </c>
      <c r="AJ773" s="6">
        <v>296</v>
      </c>
      <c r="AK773" s="5">
        <v>276</v>
      </c>
      <c r="AL773" s="5">
        <v>296</v>
      </c>
      <c r="AM773" s="5">
        <v>298</v>
      </c>
      <c r="AN773" s="5">
        <v>0</v>
      </c>
      <c r="AO773" s="5">
        <v>0</v>
      </c>
      <c r="AP773" s="5">
        <v>274</v>
      </c>
      <c r="AQ773" s="5">
        <v>278</v>
      </c>
      <c r="AR773" s="5">
        <v>276</v>
      </c>
      <c r="AS773" s="5">
        <v>0</v>
      </c>
      <c r="AT773" s="5">
        <f t="shared" si="12"/>
        <v>298</v>
      </c>
      <c r="AU773">
        <v>8</v>
      </c>
      <c r="AV773" t="s">
        <v>10040</v>
      </c>
      <c r="AW773">
        <v>0.16</v>
      </c>
      <c r="AX773" s="11" t="s">
        <v>10053</v>
      </c>
      <c r="AY773" t="s">
        <v>2888</v>
      </c>
    </row>
    <row r="774" spans="1:51" hidden="1" x14ac:dyDescent="0.25">
      <c r="A774" s="5" t="s">
        <v>37</v>
      </c>
      <c r="B774" s="5" t="s">
        <v>2882</v>
      </c>
      <c r="C774" s="5" t="s">
        <v>15</v>
      </c>
      <c r="D774" s="5"/>
      <c r="E774" s="5" t="s">
        <v>9846</v>
      </c>
      <c r="F774" s="5" t="s">
        <v>2889</v>
      </c>
      <c r="G774" s="6" t="s">
        <v>2890</v>
      </c>
      <c r="H774" s="5" t="s">
        <v>2891</v>
      </c>
      <c r="I774" s="5" t="s">
        <v>1150</v>
      </c>
      <c r="J774" s="5" t="s">
        <v>2886</v>
      </c>
      <c r="K774" s="5" t="s">
        <v>2892</v>
      </c>
      <c r="L774" s="5" t="s">
        <v>2888</v>
      </c>
      <c r="M774" s="5">
        <v>480</v>
      </c>
      <c r="N774" s="5">
        <v>289</v>
      </c>
      <c r="O774" s="5">
        <v>12</v>
      </c>
      <c r="P774" s="5">
        <v>12</v>
      </c>
      <c r="Q774" s="5">
        <v>13</v>
      </c>
      <c r="R774" s="5">
        <v>13</v>
      </c>
      <c r="S774" s="5">
        <v>0</v>
      </c>
      <c r="T774" s="5">
        <v>0</v>
      </c>
      <c r="U774" s="5">
        <v>13</v>
      </c>
      <c r="V774" s="5">
        <v>14</v>
      </c>
      <c r="W774" s="5">
        <v>13</v>
      </c>
      <c r="X774" s="5">
        <v>14</v>
      </c>
      <c r="Y774" s="5">
        <v>13</v>
      </c>
      <c r="Z774" s="5">
        <v>0</v>
      </c>
      <c r="AA774" s="5">
        <v>0</v>
      </c>
      <c r="AB774" s="5">
        <v>13</v>
      </c>
      <c r="AC774" s="5">
        <v>14</v>
      </c>
      <c r="AD774" s="5">
        <v>13</v>
      </c>
      <c r="AE774" s="5">
        <v>13</v>
      </c>
      <c r="AF774" s="5">
        <v>13</v>
      </c>
      <c r="AG774" s="5">
        <v>0</v>
      </c>
      <c r="AH774" s="5">
        <v>0</v>
      </c>
      <c r="AI774" s="5">
        <v>12</v>
      </c>
      <c r="AJ774" s="6">
        <v>14</v>
      </c>
      <c r="AK774" s="5">
        <v>13</v>
      </c>
      <c r="AL774" s="5">
        <v>14</v>
      </c>
      <c r="AM774" s="5">
        <v>14</v>
      </c>
      <c r="AN774" s="5">
        <v>0</v>
      </c>
      <c r="AO774" s="5">
        <v>0</v>
      </c>
      <c r="AP774" s="5">
        <v>13</v>
      </c>
      <c r="AQ774" s="5">
        <v>13</v>
      </c>
      <c r="AR774" s="5">
        <v>13</v>
      </c>
      <c r="AS774" s="5">
        <v>0</v>
      </c>
      <c r="AT774" s="5">
        <f t="shared" si="12"/>
        <v>14</v>
      </c>
      <c r="AU774">
        <v>1</v>
      </c>
      <c r="AV774" t="s">
        <v>10040</v>
      </c>
      <c r="AW774">
        <v>0.02</v>
      </c>
      <c r="AX774" s="11" t="s">
        <v>10053</v>
      </c>
      <c r="AY774" t="s">
        <v>2888</v>
      </c>
    </row>
    <row r="775" spans="1:51" hidden="1" x14ac:dyDescent="0.25">
      <c r="A775" s="5" t="s">
        <v>37</v>
      </c>
      <c r="B775" s="5" t="s">
        <v>2893</v>
      </c>
      <c r="C775" s="5" t="s">
        <v>15</v>
      </c>
      <c r="D775" s="5"/>
      <c r="E775" s="5" t="s">
        <v>9847</v>
      </c>
      <c r="F775" s="5" t="s">
        <v>2894</v>
      </c>
      <c r="G775" s="6" t="s">
        <v>2895</v>
      </c>
      <c r="H775" s="5" t="s">
        <v>2896</v>
      </c>
      <c r="I775" s="5" t="s">
        <v>2897</v>
      </c>
      <c r="J775" s="5" t="s">
        <v>2898</v>
      </c>
      <c r="K775" s="5" t="s">
        <v>2899</v>
      </c>
      <c r="L775" s="5" t="s">
        <v>2900</v>
      </c>
      <c r="M775" s="5">
        <v>1175</v>
      </c>
      <c r="N775" s="5">
        <v>1881</v>
      </c>
      <c r="O775" s="5">
        <v>79</v>
      </c>
      <c r="P775" s="5">
        <v>81</v>
      </c>
      <c r="Q775" s="5">
        <v>83</v>
      </c>
      <c r="R775" s="5">
        <v>88</v>
      </c>
      <c r="S775" s="5">
        <v>0</v>
      </c>
      <c r="T775" s="5">
        <v>0</v>
      </c>
      <c r="U775" s="5">
        <v>86</v>
      </c>
      <c r="V775" s="5">
        <v>88</v>
      </c>
      <c r="W775" s="5">
        <v>83</v>
      </c>
      <c r="X775" s="5">
        <v>88</v>
      </c>
      <c r="Y775" s="5">
        <v>88</v>
      </c>
      <c r="Z775" s="5">
        <v>0</v>
      </c>
      <c r="AA775" s="5">
        <v>0</v>
      </c>
      <c r="AB775" s="5">
        <v>86</v>
      </c>
      <c r="AC775" s="5">
        <v>88</v>
      </c>
      <c r="AD775" s="5">
        <v>83</v>
      </c>
      <c r="AE775" s="5">
        <v>88</v>
      </c>
      <c r="AF775" s="5">
        <v>88</v>
      </c>
      <c r="AG775" s="5">
        <v>0</v>
      </c>
      <c r="AH775" s="5">
        <v>0</v>
      </c>
      <c r="AI775" s="5">
        <v>87</v>
      </c>
      <c r="AJ775" s="6">
        <v>89</v>
      </c>
      <c r="AK775" s="5">
        <v>83</v>
      </c>
      <c r="AL775" s="5">
        <v>89</v>
      </c>
      <c r="AM775" s="5">
        <v>89</v>
      </c>
      <c r="AN775" s="5">
        <v>0</v>
      </c>
      <c r="AO775" s="5">
        <v>0</v>
      </c>
      <c r="AP775" s="5">
        <v>81</v>
      </c>
      <c r="AQ775" s="5">
        <v>83</v>
      </c>
      <c r="AR775" s="5">
        <v>83</v>
      </c>
      <c r="AS775" s="5">
        <v>0</v>
      </c>
      <c r="AT775" s="5">
        <f t="shared" si="12"/>
        <v>89</v>
      </c>
      <c r="AU775">
        <v>1</v>
      </c>
      <c r="AV775">
        <v>3.2989125000000001E-2</v>
      </c>
      <c r="AW775">
        <v>3.2989125000000001E-2</v>
      </c>
      <c r="AX775" s="11" t="s">
        <v>587</v>
      </c>
      <c r="AY775" t="s">
        <v>2900</v>
      </c>
    </row>
    <row r="776" spans="1:51" hidden="1" x14ac:dyDescent="0.25">
      <c r="A776" s="5" t="s">
        <v>37</v>
      </c>
      <c r="B776" s="5" t="s">
        <v>2893</v>
      </c>
      <c r="C776" s="5" t="s">
        <v>15</v>
      </c>
      <c r="D776" s="5"/>
      <c r="E776" s="5" t="s">
        <v>9847</v>
      </c>
      <c r="F776" s="5" t="s">
        <v>2901</v>
      </c>
      <c r="G776" s="6" t="s">
        <v>2902</v>
      </c>
      <c r="H776" s="5" t="s">
        <v>2903</v>
      </c>
      <c r="I776" s="5" t="s">
        <v>1594</v>
      </c>
      <c r="J776" s="5" t="s">
        <v>2898</v>
      </c>
      <c r="K776" s="5" t="s">
        <v>2899</v>
      </c>
      <c r="L776" s="5" t="s">
        <v>2900</v>
      </c>
      <c r="M776" s="5">
        <v>4686</v>
      </c>
      <c r="N776" s="5">
        <v>4568</v>
      </c>
      <c r="O776" s="5">
        <v>192</v>
      </c>
      <c r="P776" s="5">
        <v>196</v>
      </c>
      <c r="Q776" s="5">
        <v>200</v>
      </c>
      <c r="R776" s="5">
        <v>215</v>
      </c>
      <c r="S776" s="5">
        <v>0</v>
      </c>
      <c r="T776" s="5">
        <v>0</v>
      </c>
      <c r="U776" s="5">
        <v>210</v>
      </c>
      <c r="V776" s="5">
        <v>215</v>
      </c>
      <c r="W776" s="5">
        <v>200</v>
      </c>
      <c r="X776" s="5">
        <v>215</v>
      </c>
      <c r="Y776" s="5">
        <v>215</v>
      </c>
      <c r="Z776" s="5">
        <v>0</v>
      </c>
      <c r="AA776" s="5">
        <v>0</v>
      </c>
      <c r="AB776" s="5">
        <v>210</v>
      </c>
      <c r="AC776" s="5">
        <v>215</v>
      </c>
      <c r="AD776" s="5">
        <v>200</v>
      </c>
      <c r="AE776" s="5">
        <v>215</v>
      </c>
      <c r="AF776" s="5">
        <v>215</v>
      </c>
      <c r="AG776" s="5">
        <v>0</v>
      </c>
      <c r="AH776" s="5">
        <v>0</v>
      </c>
      <c r="AI776" s="5">
        <v>210</v>
      </c>
      <c r="AJ776" s="6">
        <v>215</v>
      </c>
      <c r="AK776" s="5">
        <v>201</v>
      </c>
      <c r="AL776" s="5">
        <v>215</v>
      </c>
      <c r="AM776" s="5">
        <v>215</v>
      </c>
      <c r="AN776" s="5">
        <v>0</v>
      </c>
      <c r="AO776" s="5">
        <v>0</v>
      </c>
      <c r="AP776" s="5">
        <v>196</v>
      </c>
      <c r="AQ776" s="5">
        <v>201</v>
      </c>
      <c r="AR776" s="5">
        <v>202</v>
      </c>
      <c r="AS776" s="5">
        <v>0</v>
      </c>
      <c r="AT776" s="5">
        <f t="shared" si="12"/>
        <v>215</v>
      </c>
      <c r="AU776">
        <v>2</v>
      </c>
      <c r="AV776">
        <v>3.2989125000000001E-2</v>
      </c>
      <c r="AW776">
        <v>6.5978250000000002E-2</v>
      </c>
      <c r="AX776" s="11" t="s">
        <v>587</v>
      </c>
      <c r="AY776" t="s">
        <v>2900</v>
      </c>
    </row>
    <row r="777" spans="1:51" hidden="1" x14ac:dyDescent="0.25">
      <c r="A777" s="5" t="s">
        <v>37</v>
      </c>
      <c r="B777" s="5" t="s">
        <v>2893</v>
      </c>
      <c r="C777" s="5" t="s">
        <v>15</v>
      </c>
      <c r="D777" s="5"/>
      <c r="E777" s="5" t="s">
        <v>9847</v>
      </c>
      <c r="F777" s="5" t="s">
        <v>2904</v>
      </c>
      <c r="G777" s="6" t="s">
        <v>2905</v>
      </c>
      <c r="H777" s="5" t="s">
        <v>2906</v>
      </c>
      <c r="I777" s="5" t="s">
        <v>806</v>
      </c>
      <c r="J777" s="5" t="s">
        <v>2898</v>
      </c>
      <c r="K777" s="5" t="s">
        <v>2907</v>
      </c>
      <c r="L777" s="5" t="s">
        <v>2908</v>
      </c>
      <c r="M777" s="5">
        <v>4686</v>
      </c>
      <c r="N777" s="5">
        <v>4568</v>
      </c>
      <c r="O777" s="5">
        <v>192</v>
      </c>
      <c r="P777" s="5">
        <v>196</v>
      </c>
      <c r="Q777" s="5">
        <v>200</v>
      </c>
      <c r="R777" s="5">
        <v>215</v>
      </c>
      <c r="S777" s="5">
        <v>0</v>
      </c>
      <c r="T777" s="5">
        <v>0</v>
      </c>
      <c r="U777" s="5">
        <v>210</v>
      </c>
      <c r="V777" s="5">
        <v>215</v>
      </c>
      <c r="W777" s="5">
        <v>200</v>
      </c>
      <c r="X777" s="5">
        <v>215</v>
      </c>
      <c r="Y777" s="5">
        <v>215</v>
      </c>
      <c r="Z777" s="5">
        <v>0</v>
      </c>
      <c r="AA777" s="5">
        <v>0</v>
      </c>
      <c r="AB777" s="5">
        <v>210</v>
      </c>
      <c r="AC777" s="5">
        <v>215</v>
      </c>
      <c r="AD777" s="5">
        <v>200</v>
      </c>
      <c r="AE777" s="5">
        <v>215</v>
      </c>
      <c r="AF777" s="5">
        <v>215</v>
      </c>
      <c r="AG777" s="5">
        <v>0</v>
      </c>
      <c r="AH777" s="5">
        <v>0</v>
      </c>
      <c r="AI777" s="5">
        <v>210</v>
      </c>
      <c r="AJ777" s="6">
        <v>215</v>
      </c>
      <c r="AK777" s="5">
        <v>201</v>
      </c>
      <c r="AL777" s="5">
        <v>215</v>
      </c>
      <c r="AM777" s="5">
        <v>215</v>
      </c>
      <c r="AN777" s="5">
        <v>0</v>
      </c>
      <c r="AO777" s="5">
        <v>0</v>
      </c>
      <c r="AP777" s="5">
        <v>196</v>
      </c>
      <c r="AQ777" s="5">
        <v>201</v>
      </c>
      <c r="AR777" s="5">
        <v>202</v>
      </c>
      <c r="AS777" s="5">
        <v>0</v>
      </c>
      <c r="AT777" s="5">
        <f t="shared" si="12"/>
        <v>215</v>
      </c>
      <c r="AU777">
        <v>15</v>
      </c>
      <c r="AV777">
        <v>3.2989125000000001E-2</v>
      </c>
      <c r="AW777">
        <v>0.49483687500000001</v>
      </c>
      <c r="AX777" s="11" t="s">
        <v>10041</v>
      </c>
      <c r="AY777" t="s">
        <v>2908</v>
      </c>
    </row>
    <row r="778" spans="1:51" hidden="1" x14ac:dyDescent="0.25">
      <c r="A778" s="5" t="s">
        <v>37</v>
      </c>
      <c r="B778" s="5" t="s">
        <v>2893</v>
      </c>
      <c r="C778" s="5" t="s">
        <v>15</v>
      </c>
      <c r="D778" s="5"/>
      <c r="E778" s="5" t="s">
        <v>9847</v>
      </c>
      <c r="F778" s="5" t="s">
        <v>2909</v>
      </c>
      <c r="G778" s="6" t="s">
        <v>2910</v>
      </c>
      <c r="H778" s="5" t="s">
        <v>2911</v>
      </c>
      <c r="I778" s="5" t="s">
        <v>14</v>
      </c>
      <c r="J778" s="5" t="s">
        <v>2898</v>
      </c>
      <c r="K778" s="5" t="s">
        <v>2912</v>
      </c>
      <c r="L778" s="5" t="s">
        <v>2908</v>
      </c>
      <c r="M778" s="5">
        <v>4686</v>
      </c>
      <c r="N778" s="5">
        <v>4568</v>
      </c>
      <c r="O778" s="5">
        <v>192</v>
      </c>
      <c r="P778" s="5">
        <v>196</v>
      </c>
      <c r="Q778" s="5">
        <v>200</v>
      </c>
      <c r="R778" s="5">
        <v>215</v>
      </c>
      <c r="S778" s="5">
        <v>0</v>
      </c>
      <c r="T778" s="5">
        <v>0</v>
      </c>
      <c r="U778" s="5">
        <v>210</v>
      </c>
      <c r="V778" s="5">
        <v>215</v>
      </c>
      <c r="W778" s="5">
        <v>200</v>
      </c>
      <c r="X778" s="5">
        <v>215</v>
      </c>
      <c r="Y778" s="5">
        <v>215</v>
      </c>
      <c r="Z778" s="5">
        <v>0</v>
      </c>
      <c r="AA778" s="5">
        <v>0</v>
      </c>
      <c r="AB778" s="5">
        <v>210</v>
      </c>
      <c r="AC778" s="5">
        <v>215</v>
      </c>
      <c r="AD778" s="5">
        <v>200</v>
      </c>
      <c r="AE778" s="5">
        <v>215</v>
      </c>
      <c r="AF778" s="5">
        <v>215</v>
      </c>
      <c r="AG778" s="5">
        <v>0</v>
      </c>
      <c r="AH778" s="5">
        <v>0</v>
      </c>
      <c r="AI778" s="5">
        <v>210</v>
      </c>
      <c r="AJ778" s="6">
        <v>215</v>
      </c>
      <c r="AK778" s="5">
        <v>201</v>
      </c>
      <c r="AL778" s="5">
        <v>215</v>
      </c>
      <c r="AM778" s="5">
        <v>215</v>
      </c>
      <c r="AN778" s="5">
        <v>0</v>
      </c>
      <c r="AO778" s="5">
        <v>0</v>
      </c>
      <c r="AP778" s="5">
        <v>196</v>
      </c>
      <c r="AQ778" s="5">
        <v>201</v>
      </c>
      <c r="AR778" s="5">
        <v>202</v>
      </c>
      <c r="AS778" s="5">
        <v>0</v>
      </c>
      <c r="AT778" s="5">
        <f t="shared" si="12"/>
        <v>215</v>
      </c>
      <c r="AU778">
        <v>6</v>
      </c>
      <c r="AV778">
        <v>3.2989125000000001E-2</v>
      </c>
      <c r="AW778">
        <v>0.19793474999999999</v>
      </c>
      <c r="AX778" s="11" t="s">
        <v>10041</v>
      </c>
      <c r="AY778" t="s">
        <v>2908</v>
      </c>
    </row>
    <row r="779" spans="1:51" hidden="1" x14ac:dyDescent="0.25">
      <c r="A779" s="5" t="s">
        <v>37</v>
      </c>
      <c r="B779" s="5" t="s">
        <v>2893</v>
      </c>
      <c r="C779" s="5" t="s">
        <v>15</v>
      </c>
      <c r="D779" s="5"/>
      <c r="E779" s="5" t="s">
        <v>9847</v>
      </c>
      <c r="F779" s="5" t="s">
        <v>2913</v>
      </c>
      <c r="G779" s="6" t="s">
        <v>2914</v>
      </c>
      <c r="H779" s="5" t="s">
        <v>2915</v>
      </c>
      <c r="I779" s="5" t="s">
        <v>467</v>
      </c>
      <c r="J779" s="5" t="s">
        <v>2898</v>
      </c>
      <c r="K779" s="5" t="s">
        <v>2912</v>
      </c>
      <c r="L779" s="5" t="s">
        <v>2908</v>
      </c>
      <c r="M779" s="5">
        <v>1175</v>
      </c>
      <c r="N779" s="5">
        <v>1881</v>
      </c>
      <c r="O779" s="5">
        <v>79</v>
      </c>
      <c r="P779" s="5">
        <v>81</v>
      </c>
      <c r="Q779" s="5">
        <v>83</v>
      </c>
      <c r="R779" s="5">
        <v>88</v>
      </c>
      <c r="S779" s="5">
        <v>0</v>
      </c>
      <c r="T779" s="5">
        <v>0</v>
      </c>
      <c r="U779" s="5">
        <v>86</v>
      </c>
      <c r="V779" s="5">
        <v>88</v>
      </c>
      <c r="W779" s="5">
        <v>83</v>
      </c>
      <c r="X779" s="5">
        <v>88</v>
      </c>
      <c r="Y779" s="5">
        <v>88</v>
      </c>
      <c r="Z779" s="5">
        <v>0</v>
      </c>
      <c r="AA779" s="5">
        <v>0</v>
      </c>
      <c r="AB779" s="5">
        <v>86</v>
      </c>
      <c r="AC779" s="5">
        <v>88</v>
      </c>
      <c r="AD779" s="5">
        <v>83</v>
      </c>
      <c r="AE779" s="5">
        <v>88</v>
      </c>
      <c r="AF779" s="5">
        <v>88</v>
      </c>
      <c r="AG779" s="5">
        <v>0</v>
      </c>
      <c r="AH779" s="5">
        <v>0</v>
      </c>
      <c r="AI779" s="5">
        <v>87</v>
      </c>
      <c r="AJ779" s="6">
        <v>89</v>
      </c>
      <c r="AK779" s="5">
        <v>83</v>
      </c>
      <c r="AL779" s="5">
        <v>89</v>
      </c>
      <c r="AM779" s="5">
        <v>89</v>
      </c>
      <c r="AN779" s="5">
        <v>0</v>
      </c>
      <c r="AO779" s="5">
        <v>0</v>
      </c>
      <c r="AP779" s="5">
        <v>81</v>
      </c>
      <c r="AQ779" s="5">
        <v>83</v>
      </c>
      <c r="AR779" s="5">
        <v>83</v>
      </c>
      <c r="AS779" s="5">
        <v>0</v>
      </c>
      <c r="AT779" s="5">
        <f t="shared" si="12"/>
        <v>89</v>
      </c>
      <c r="AU779">
        <v>4</v>
      </c>
      <c r="AV779">
        <v>3.2989125000000001E-2</v>
      </c>
      <c r="AW779">
        <v>0.1319565</v>
      </c>
      <c r="AX779" s="11" t="s">
        <v>10041</v>
      </c>
      <c r="AY779" t="s">
        <v>2908</v>
      </c>
    </row>
    <row r="780" spans="1:51" hidden="1" x14ac:dyDescent="0.25">
      <c r="A780" s="5" t="s">
        <v>37</v>
      </c>
      <c r="B780" s="5" t="s">
        <v>2893</v>
      </c>
      <c r="C780" s="5" t="s">
        <v>15</v>
      </c>
      <c r="D780" s="5"/>
      <c r="E780" s="5" t="s">
        <v>9847</v>
      </c>
      <c r="F780" s="5" t="s">
        <v>2916</v>
      </c>
      <c r="G780" s="6" t="s">
        <v>2917</v>
      </c>
      <c r="H780" s="5" t="s">
        <v>2918</v>
      </c>
      <c r="I780" s="5" t="s">
        <v>739</v>
      </c>
      <c r="J780" s="5" t="s">
        <v>2898</v>
      </c>
      <c r="K780" s="5" t="s">
        <v>2919</v>
      </c>
      <c r="L780" s="5" t="s">
        <v>2920</v>
      </c>
      <c r="M780" s="5">
        <v>5861</v>
      </c>
      <c r="N780" s="5">
        <v>6449</v>
      </c>
      <c r="O780" s="5">
        <v>271</v>
      </c>
      <c r="P780" s="5">
        <v>277</v>
      </c>
      <c r="Q780" s="5">
        <v>283</v>
      </c>
      <c r="R780" s="5">
        <v>303</v>
      </c>
      <c r="S780" s="5">
        <v>0</v>
      </c>
      <c r="T780" s="5">
        <v>0</v>
      </c>
      <c r="U780" s="5">
        <v>296</v>
      </c>
      <c r="V780" s="5">
        <v>303</v>
      </c>
      <c r="W780" s="5">
        <v>283</v>
      </c>
      <c r="X780" s="5">
        <v>303</v>
      </c>
      <c r="Y780" s="5">
        <v>303</v>
      </c>
      <c r="Z780" s="5">
        <v>0</v>
      </c>
      <c r="AA780" s="5">
        <v>0</v>
      </c>
      <c r="AB780" s="5">
        <v>296</v>
      </c>
      <c r="AC780" s="5">
        <v>303</v>
      </c>
      <c r="AD780" s="5">
        <v>283</v>
      </c>
      <c r="AE780" s="5">
        <v>303</v>
      </c>
      <c r="AF780" s="5">
        <v>303</v>
      </c>
      <c r="AG780" s="5">
        <v>0</v>
      </c>
      <c r="AH780" s="5">
        <v>0</v>
      </c>
      <c r="AI780" s="5">
        <v>297</v>
      </c>
      <c r="AJ780" s="6">
        <v>304</v>
      </c>
      <c r="AK780" s="5">
        <v>284</v>
      </c>
      <c r="AL780" s="5">
        <v>304</v>
      </c>
      <c r="AM780" s="5">
        <v>304</v>
      </c>
      <c r="AN780" s="5">
        <v>0</v>
      </c>
      <c r="AO780" s="5">
        <v>0</v>
      </c>
      <c r="AP780" s="5">
        <v>277</v>
      </c>
      <c r="AQ780" s="5">
        <v>284</v>
      </c>
      <c r="AR780" s="5">
        <v>285</v>
      </c>
      <c r="AS780" s="5">
        <v>0</v>
      </c>
      <c r="AT780" s="5">
        <f t="shared" si="12"/>
        <v>304</v>
      </c>
      <c r="AU780">
        <v>22</v>
      </c>
      <c r="AV780">
        <v>3.2989125000000001E-2</v>
      </c>
      <c r="AW780">
        <v>0.72576075000000007</v>
      </c>
      <c r="AX780" s="11" t="s">
        <v>10047</v>
      </c>
      <c r="AY780" t="s">
        <v>2920</v>
      </c>
    </row>
    <row r="781" spans="1:51" hidden="1" x14ac:dyDescent="0.25">
      <c r="A781" s="5" t="s">
        <v>37</v>
      </c>
      <c r="B781" s="5" t="s">
        <v>2921</v>
      </c>
      <c r="C781" s="5" t="s">
        <v>15</v>
      </c>
      <c r="D781" s="5"/>
      <c r="E781" s="5" t="s">
        <v>9848</v>
      </c>
      <c r="F781" s="5" t="s">
        <v>2922</v>
      </c>
      <c r="G781" s="6" t="s">
        <v>2923</v>
      </c>
      <c r="H781" s="5" t="s">
        <v>2924</v>
      </c>
      <c r="I781" s="5" t="s">
        <v>929</v>
      </c>
      <c r="J781" s="5" t="s">
        <v>2925</v>
      </c>
      <c r="K781" s="5" t="s">
        <v>2926</v>
      </c>
      <c r="L781" s="5" t="s">
        <v>2927</v>
      </c>
      <c r="M781" s="5">
        <v>3178</v>
      </c>
      <c r="N781" s="5">
        <v>4190</v>
      </c>
      <c r="O781" s="5">
        <v>178</v>
      </c>
      <c r="P781" s="5">
        <v>178</v>
      </c>
      <c r="Q781" s="5">
        <v>186</v>
      </c>
      <c r="R781" s="5">
        <v>194</v>
      </c>
      <c r="S781" s="5">
        <v>0</v>
      </c>
      <c r="T781" s="5">
        <v>0</v>
      </c>
      <c r="U781" s="5">
        <v>192</v>
      </c>
      <c r="V781" s="5">
        <v>198</v>
      </c>
      <c r="W781" s="5">
        <v>186</v>
      </c>
      <c r="X781" s="5">
        <v>196</v>
      </c>
      <c r="Y781" s="5">
        <v>194</v>
      </c>
      <c r="Z781" s="5">
        <v>0</v>
      </c>
      <c r="AA781" s="5">
        <v>0</v>
      </c>
      <c r="AB781" s="5">
        <v>194</v>
      </c>
      <c r="AC781" s="5">
        <v>198</v>
      </c>
      <c r="AD781" s="5">
        <v>182</v>
      </c>
      <c r="AE781" s="5">
        <v>196</v>
      </c>
      <c r="AF781" s="5">
        <v>196</v>
      </c>
      <c r="AG781" s="5">
        <v>0</v>
      </c>
      <c r="AH781" s="5">
        <v>0</v>
      </c>
      <c r="AI781" s="5">
        <v>192</v>
      </c>
      <c r="AJ781" s="6">
        <v>196</v>
      </c>
      <c r="AK781" s="5">
        <v>184</v>
      </c>
      <c r="AL781" s="5">
        <v>198</v>
      </c>
      <c r="AM781" s="5">
        <v>200</v>
      </c>
      <c r="AN781" s="5">
        <v>0</v>
      </c>
      <c r="AO781" s="5">
        <v>0</v>
      </c>
      <c r="AP781" s="5">
        <v>184</v>
      </c>
      <c r="AQ781" s="5">
        <v>184</v>
      </c>
      <c r="AR781" s="5">
        <v>184</v>
      </c>
      <c r="AS781" s="5">
        <v>0</v>
      </c>
      <c r="AT781" s="5">
        <f t="shared" si="12"/>
        <v>200</v>
      </c>
      <c r="AU781">
        <v>1</v>
      </c>
      <c r="AV781">
        <v>2.1883875000000001E-2</v>
      </c>
      <c r="AW781">
        <v>2.1883875000000001E-2</v>
      </c>
      <c r="AX781" s="11" t="s">
        <v>832</v>
      </c>
      <c r="AY781" t="s">
        <v>2927</v>
      </c>
    </row>
    <row r="782" spans="1:51" hidden="1" x14ac:dyDescent="0.25">
      <c r="A782" s="5" t="s">
        <v>37</v>
      </c>
      <c r="B782" s="5" t="s">
        <v>2921</v>
      </c>
      <c r="C782" s="5" t="s">
        <v>15</v>
      </c>
      <c r="D782" s="5"/>
      <c r="E782" s="5" t="s">
        <v>9848</v>
      </c>
      <c r="F782" s="5" t="s">
        <v>2928</v>
      </c>
      <c r="G782" s="6" t="s">
        <v>2929</v>
      </c>
      <c r="H782" s="5" t="s">
        <v>2930</v>
      </c>
      <c r="I782" s="5" t="s">
        <v>929</v>
      </c>
      <c r="J782" s="5" t="s">
        <v>2925</v>
      </c>
      <c r="K782" s="5" t="s">
        <v>2926</v>
      </c>
      <c r="L782" s="5" t="s">
        <v>1250</v>
      </c>
      <c r="M782" s="5">
        <v>7080</v>
      </c>
      <c r="N782" s="5">
        <v>2690</v>
      </c>
      <c r="O782" s="5">
        <v>112</v>
      </c>
      <c r="P782" s="5">
        <v>118</v>
      </c>
      <c r="Q782" s="5">
        <v>116</v>
      </c>
      <c r="R782" s="5">
        <v>128</v>
      </c>
      <c r="S782" s="5">
        <v>0</v>
      </c>
      <c r="T782" s="5">
        <v>0</v>
      </c>
      <c r="U782" s="5">
        <v>124</v>
      </c>
      <c r="V782" s="5">
        <v>126</v>
      </c>
      <c r="W782" s="5">
        <v>116</v>
      </c>
      <c r="X782" s="5">
        <v>128</v>
      </c>
      <c r="Y782" s="5">
        <v>128</v>
      </c>
      <c r="Z782" s="5">
        <v>0</v>
      </c>
      <c r="AA782" s="5">
        <v>0</v>
      </c>
      <c r="AB782" s="5">
        <v>122</v>
      </c>
      <c r="AC782" s="5">
        <v>126</v>
      </c>
      <c r="AD782" s="5">
        <v>120</v>
      </c>
      <c r="AE782" s="5">
        <v>126</v>
      </c>
      <c r="AF782" s="5">
        <v>126</v>
      </c>
      <c r="AG782" s="5">
        <v>0</v>
      </c>
      <c r="AH782" s="5">
        <v>0</v>
      </c>
      <c r="AI782" s="5">
        <v>122</v>
      </c>
      <c r="AJ782" s="6">
        <v>128</v>
      </c>
      <c r="AK782" s="5">
        <v>118</v>
      </c>
      <c r="AL782" s="5">
        <v>126</v>
      </c>
      <c r="AM782" s="5">
        <v>126</v>
      </c>
      <c r="AN782" s="5">
        <v>0</v>
      </c>
      <c r="AO782" s="5">
        <v>0</v>
      </c>
      <c r="AP782" s="5">
        <v>116</v>
      </c>
      <c r="AQ782" s="5">
        <v>120</v>
      </c>
      <c r="AR782" s="5">
        <v>118</v>
      </c>
      <c r="AS782" s="5">
        <v>0</v>
      </c>
      <c r="AT782" s="5">
        <f t="shared" si="12"/>
        <v>128</v>
      </c>
      <c r="AU782">
        <v>1</v>
      </c>
      <c r="AV782">
        <v>2.1883875000000001E-2</v>
      </c>
      <c r="AW782">
        <v>2.1883875000000001E-2</v>
      </c>
      <c r="AX782" s="11" t="s">
        <v>832</v>
      </c>
      <c r="AY782" t="s">
        <v>1275</v>
      </c>
    </row>
    <row r="783" spans="1:51" hidden="1" x14ac:dyDescent="0.25">
      <c r="A783" s="5" t="s">
        <v>37</v>
      </c>
      <c r="B783" s="5" t="s">
        <v>2921</v>
      </c>
      <c r="C783" s="5" t="s">
        <v>15</v>
      </c>
      <c r="D783" s="5"/>
      <c r="E783" s="5" t="s">
        <v>9848</v>
      </c>
      <c r="F783" s="5" t="s">
        <v>2931</v>
      </c>
      <c r="G783" s="6" t="s">
        <v>2932</v>
      </c>
      <c r="H783" s="5" t="s">
        <v>2933</v>
      </c>
      <c r="I783" s="5" t="s">
        <v>1326</v>
      </c>
      <c r="J783" s="5" t="s">
        <v>2925</v>
      </c>
      <c r="K783" s="5" t="s">
        <v>2934</v>
      </c>
      <c r="L783" s="5" t="s">
        <v>1431</v>
      </c>
      <c r="M783" s="5">
        <v>29</v>
      </c>
      <c r="N783" s="5">
        <v>25</v>
      </c>
      <c r="O783" s="5">
        <v>1</v>
      </c>
      <c r="P783" s="5">
        <v>1</v>
      </c>
      <c r="Q783" s="5">
        <v>1</v>
      </c>
      <c r="R783" s="5">
        <v>1</v>
      </c>
      <c r="S783" s="5">
        <v>0</v>
      </c>
      <c r="T783" s="5">
        <v>0</v>
      </c>
      <c r="U783" s="5">
        <v>2</v>
      </c>
      <c r="V783" s="5">
        <v>1</v>
      </c>
      <c r="W783" s="5">
        <v>1</v>
      </c>
      <c r="X783" s="5">
        <v>1</v>
      </c>
      <c r="Y783" s="5">
        <v>1</v>
      </c>
      <c r="Z783" s="5">
        <v>0</v>
      </c>
      <c r="AA783" s="5">
        <v>0</v>
      </c>
      <c r="AB783" s="5">
        <v>1</v>
      </c>
      <c r="AC783" s="5">
        <v>1</v>
      </c>
      <c r="AD783" s="5">
        <v>2</v>
      </c>
      <c r="AE783" s="5">
        <v>1</v>
      </c>
      <c r="AF783" s="5">
        <v>1</v>
      </c>
      <c r="AG783" s="5">
        <v>0</v>
      </c>
      <c r="AH783" s="5">
        <v>0</v>
      </c>
      <c r="AI783" s="5">
        <v>1</v>
      </c>
      <c r="AJ783" s="6">
        <v>1</v>
      </c>
      <c r="AK783" s="5">
        <v>1</v>
      </c>
      <c r="AL783" s="5">
        <v>2</v>
      </c>
      <c r="AM783" s="5">
        <v>1</v>
      </c>
      <c r="AN783" s="5">
        <v>0</v>
      </c>
      <c r="AO783" s="5">
        <v>0</v>
      </c>
      <c r="AP783" s="5">
        <v>1</v>
      </c>
      <c r="AQ783" s="5">
        <v>1</v>
      </c>
      <c r="AR783" s="5">
        <v>1</v>
      </c>
      <c r="AS783" s="5">
        <v>0</v>
      </c>
      <c r="AT783" s="5">
        <f t="shared" si="12"/>
        <v>2</v>
      </c>
      <c r="AU783">
        <v>1</v>
      </c>
      <c r="AV783">
        <v>2.1883875000000001E-2</v>
      </c>
      <c r="AW783">
        <v>2.1883875000000001E-2</v>
      </c>
      <c r="AX783" s="11" t="s">
        <v>10045</v>
      </c>
      <c r="AY783" t="s">
        <v>1431</v>
      </c>
    </row>
    <row r="784" spans="1:51" hidden="1" x14ac:dyDescent="0.25">
      <c r="A784" s="5" t="s">
        <v>37</v>
      </c>
      <c r="B784" s="5" t="s">
        <v>2921</v>
      </c>
      <c r="C784" s="5" t="s">
        <v>15</v>
      </c>
      <c r="D784" s="5"/>
      <c r="E784" s="5" t="s">
        <v>9848</v>
      </c>
      <c r="F784" s="5" t="s">
        <v>2935</v>
      </c>
      <c r="G784" s="6" t="s">
        <v>2936</v>
      </c>
      <c r="H784" s="5" t="s">
        <v>2937</v>
      </c>
      <c r="I784" s="5" t="s">
        <v>2938</v>
      </c>
      <c r="J784" s="5" t="s">
        <v>2925</v>
      </c>
      <c r="K784" s="5" t="s">
        <v>2934</v>
      </c>
      <c r="L784" s="5" t="s">
        <v>1604</v>
      </c>
      <c r="M784" s="5">
        <v>4929</v>
      </c>
      <c r="N784" s="5">
        <v>3267</v>
      </c>
      <c r="O784" s="5">
        <v>136</v>
      </c>
      <c r="P784" s="5">
        <v>140</v>
      </c>
      <c r="Q784" s="5">
        <v>143</v>
      </c>
      <c r="R784" s="5">
        <v>152</v>
      </c>
      <c r="S784" s="5">
        <v>0</v>
      </c>
      <c r="T784" s="5">
        <v>0</v>
      </c>
      <c r="U784" s="5">
        <v>150</v>
      </c>
      <c r="V784" s="5">
        <v>154</v>
      </c>
      <c r="W784" s="5">
        <v>143</v>
      </c>
      <c r="X784" s="5">
        <v>154</v>
      </c>
      <c r="Y784" s="5">
        <v>152</v>
      </c>
      <c r="Z784" s="5">
        <v>0</v>
      </c>
      <c r="AA784" s="5">
        <v>0</v>
      </c>
      <c r="AB784" s="5">
        <v>149</v>
      </c>
      <c r="AC784" s="5">
        <v>155</v>
      </c>
      <c r="AD784" s="5">
        <v>142</v>
      </c>
      <c r="AE784" s="5">
        <v>153</v>
      </c>
      <c r="AF784" s="5">
        <v>153</v>
      </c>
      <c r="AG784" s="5">
        <v>0</v>
      </c>
      <c r="AH784" s="5">
        <v>0</v>
      </c>
      <c r="AI784" s="5">
        <v>149</v>
      </c>
      <c r="AJ784" s="6">
        <v>154</v>
      </c>
      <c r="AK784" s="5">
        <v>142</v>
      </c>
      <c r="AL784" s="5">
        <v>154</v>
      </c>
      <c r="AM784" s="5">
        <v>155</v>
      </c>
      <c r="AN784" s="5">
        <v>0</v>
      </c>
      <c r="AO784" s="5">
        <v>0</v>
      </c>
      <c r="AP784" s="5">
        <v>142</v>
      </c>
      <c r="AQ784" s="5">
        <v>144</v>
      </c>
      <c r="AR784" s="5">
        <v>151</v>
      </c>
      <c r="AS784" s="5">
        <v>0</v>
      </c>
      <c r="AT784" s="5">
        <f t="shared" si="12"/>
        <v>155</v>
      </c>
      <c r="AU784">
        <v>1</v>
      </c>
      <c r="AV784">
        <v>2.1883875000000001E-2</v>
      </c>
      <c r="AW784">
        <v>2.1883875000000001E-2</v>
      </c>
      <c r="AX784" s="11" t="s">
        <v>10045</v>
      </c>
      <c r="AY784" t="s">
        <v>1604</v>
      </c>
    </row>
    <row r="785" spans="1:51" hidden="1" x14ac:dyDescent="0.25">
      <c r="A785" s="5" t="s">
        <v>37</v>
      </c>
      <c r="B785" s="5" t="s">
        <v>2939</v>
      </c>
      <c r="C785" s="5" t="s">
        <v>15</v>
      </c>
      <c r="D785" s="5"/>
      <c r="E785" s="5" t="s">
        <v>9849</v>
      </c>
      <c r="F785" s="5" t="s">
        <v>2940</v>
      </c>
      <c r="G785" s="6" t="s">
        <v>2941</v>
      </c>
      <c r="H785" s="5" t="s">
        <v>2942</v>
      </c>
      <c r="I785" s="5" t="s">
        <v>1135</v>
      </c>
      <c r="J785" s="5" t="s">
        <v>2943</v>
      </c>
      <c r="K785" s="5" t="s">
        <v>2944</v>
      </c>
      <c r="L785" s="5" t="s">
        <v>1703</v>
      </c>
      <c r="M785" s="5">
        <v>1909</v>
      </c>
      <c r="N785" s="5">
        <v>668</v>
      </c>
      <c r="O785" s="5">
        <v>29</v>
      </c>
      <c r="P785" s="5">
        <v>29</v>
      </c>
      <c r="Q785" s="5">
        <v>26</v>
      </c>
      <c r="R785" s="5">
        <v>32</v>
      </c>
      <c r="S785" s="5">
        <v>0</v>
      </c>
      <c r="T785" s="5">
        <v>0</v>
      </c>
      <c r="U785" s="5">
        <v>34</v>
      </c>
      <c r="V785" s="5">
        <v>29</v>
      </c>
      <c r="W785" s="5">
        <v>30</v>
      </c>
      <c r="X785" s="5">
        <v>32</v>
      </c>
      <c r="Y785" s="5">
        <v>31</v>
      </c>
      <c r="Z785" s="5">
        <v>0</v>
      </c>
      <c r="AA785" s="5">
        <v>0</v>
      </c>
      <c r="AB785" s="5">
        <v>31</v>
      </c>
      <c r="AC785" s="5">
        <v>31</v>
      </c>
      <c r="AD785" s="5">
        <v>26</v>
      </c>
      <c r="AE785" s="5">
        <v>33</v>
      </c>
      <c r="AF785" s="5">
        <v>32</v>
      </c>
      <c r="AG785" s="5">
        <v>0</v>
      </c>
      <c r="AH785" s="5">
        <v>0</v>
      </c>
      <c r="AI785" s="5">
        <v>31</v>
      </c>
      <c r="AJ785" s="6">
        <v>31</v>
      </c>
      <c r="AK785" s="5">
        <v>28</v>
      </c>
      <c r="AL785" s="5">
        <v>32</v>
      </c>
      <c r="AM785" s="5">
        <v>32</v>
      </c>
      <c r="AN785" s="5">
        <v>0</v>
      </c>
      <c r="AO785" s="5">
        <v>0</v>
      </c>
      <c r="AP785" s="5">
        <v>26</v>
      </c>
      <c r="AQ785" s="5">
        <v>30</v>
      </c>
      <c r="AR785" s="5">
        <v>33</v>
      </c>
      <c r="AS785" s="5">
        <v>0</v>
      </c>
      <c r="AT785" s="5">
        <f t="shared" si="12"/>
        <v>34</v>
      </c>
      <c r="AU785">
        <v>1</v>
      </c>
      <c r="AV785">
        <v>3.2858474999999998E-2</v>
      </c>
      <c r="AW785">
        <v>3.2858474999999998E-2</v>
      </c>
      <c r="AX785" s="11" t="s">
        <v>807</v>
      </c>
      <c r="AY785" t="s">
        <v>1703</v>
      </c>
    </row>
    <row r="786" spans="1:51" hidden="1" x14ac:dyDescent="0.25">
      <c r="A786" s="5" t="s">
        <v>37</v>
      </c>
      <c r="B786" s="5" t="s">
        <v>2939</v>
      </c>
      <c r="C786" s="5" t="s">
        <v>15</v>
      </c>
      <c r="D786" s="5"/>
      <c r="E786" s="5" t="s">
        <v>9849</v>
      </c>
      <c r="F786" s="5" t="s">
        <v>2945</v>
      </c>
      <c r="G786" s="6" t="s">
        <v>2946</v>
      </c>
      <c r="H786" s="5" t="s">
        <v>2947</v>
      </c>
      <c r="I786" s="5" t="s">
        <v>467</v>
      </c>
      <c r="J786" s="5" t="s">
        <v>2943</v>
      </c>
      <c r="K786" s="5" t="s">
        <v>2948</v>
      </c>
      <c r="L786" s="5" t="e">
        <v>#N/A</v>
      </c>
      <c r="M786" s="5">
        <v>4649</v>
      </c>
      <c r="N786" s="5">
        <v>3151</v>
      </c>
      <c r="O786" s="5">
        <v>133</v>
      </c>
      <c r="P786" s="5">
        <v>136</v>
      </c>
      <c r="Q786" s="5">
        <v>138</v>
      </c>
      <c r="R786" s="5">
        <v>148</v>
      </c>
      <c r="S786" s="5">
        <v>0</v>
      </c>
      <c r="T786" s="5">
        <v>0</v>
      </c>
      <c r="U786" s="5">
        <v>145</v>
      </c>
      <c r="V786" s="5">
        <v>148</v>
      </c>
      <c r="W786" s="5">
        <v>138</v>
      </c>
      <c r="X786" s="5">
        <v>148</v>
      </c>
      <c r="Y786" s="5">
        <v>148</v>
      </c>
      <c r="Z786" s="5">
        <v>0</v>
      </c>
      <c r="AA786" s="5">
        <v>0</v>
      </c>
      <c r="AB786" s="5">
        <v>145</v>
      </c>
      <c r="AC786" s="5">
        <v>148</v>
      </c>
      <c r="AD786" s="5">
        <v>138</v>
      </c>
      <c r="AE786" s="5">
        <v>148</v>
      </c>
      <c r="AF786" s="5">
        <v>148</v>
      </c>
      <c r="AG786" s="5">
        <v>0</v>
      </c>
      <c r="AH786" s="5">
        <v>0</v>
      </c>
      <c r="AI786" s="5">
        <v>145</v>
      </c>
      <c r="AJ786" s="6">
        <v>148</v>
      </c>
      <c r="AK786" s="5">
        <v>138</v>
      </c>
      <c r="AL786" s="5">
        <v>148</v>
      </c>
      <c r="AM786" s="5">
        <v>149</v>
      </c>
      <c r="AN786" s="5">
        <v>0</v>
      </c>
      <c r="AO786" s="5">
        <v>0</v>
      </c>
      <c r="AP786" s="5">
        <v>137</v>
      </c>
      <c r="AQ786" s="5">
        <v>139</v>
      </c>
      <c r="AR786" s="5">
        <v>138</v>
      </c>
      <c r="AS786" s="5">
        <v>0</v>
      </c>
      <c r="AT786" s="5">
        <f t="shared" si="12"/>
        <v>149</v>
      </c>
      <c r="AU786">
        <v>6</v>
      </c>
      <c r="AV786">
        <v>8.5291000000000006E-2</v>
      </c>
      <c r="AW786">
        <v>0.51174600000000003</v>
      </c>
      <c r="AX786" s="11" t="s">
        <v>10045</v>
      </c>
      <c r="AY786" t="s">
        <v>2952</v>
      </c>
    </row>
    <row r="787" spans="1:51" hidden="1" x14ac:dyDescent="0.25">
      <c r="A787" s="5" t="s">
        <v>37</v>
      </c>
      <c r="B787" s="5" t="s">
        <v>2939</v>
      </c>
      <c r="C787" s="5" t="s">
        <v>15</v>
      </c>
      <c r="D787" s="5"/>
      <c r="E787" s="5" t="s">
        <v>9849</v>
      </c>
      <c r="F787" s="5" t="s">
        <v>2949</v>
      </c>
      <c r="G787" s="6" t="s">
        <v>2950</v>
      </c>
      <c r="H787" s="5" t="s">
        <v>2951</v>
      </c>
      <c r="I787" s="5" t="s">
        <v>30</v>
      </c>
      <c r="J787" s="5" t="s">
        <v>2943</v>
      </c>
      <c r="K787" s="5" t="s">
        <v>2948</v>
      </c>
      <c r="L787" s="5" t="s">
        <v>2952</v>
      </c>
      <c r="M787" s="5">
        <v>480</v>
      </c>
      <c r="N787" s="5">
        <v>289</v>
      </c>
      <c r="O787" s="5">
        <v>12</v>
      </c>
      <c r="P787" s="5">
        <v>12</v>
      </c>
      <c r="Q787" s="5">
        <v>13</v>
      </c>
      <c r="R787" s="5">
        <v>13</v>
      </c>
      <c r="S787" s="5">
        <v>0</v>
      </c>
      <c r="T787" s="5">
        <v>0</v>
      </c>
      <c r="U787" s="5">
        <v>13</v>
      </c>
      <c r="V787" s="5">
        <v>14</v>
      </c>
      <c r="W787" s="5">
        <v>13</v>
      </c>
      <c r="X787" s="5">
        <v>14</v>
      </c>
      <c r="Y787" s="5">
        <v>13</v>
      </c>
      <c r="Z787" s="5">
        <v>0</v>
      </c>
      <c r="AA787" s="5">
        <v>0</v>
      </c>
      <c r="AB787" s="5">
        <v>13</v>
      </c>
      <c r="AC787" s="5">
        <v>14</v>
      </c>
      <c r="AD787" s="5">
        <v>13</v>
      </c>
      <c r="AE787" s="5">
        <v>13</v>
      </c>
      <c r="AF787" s="5">
        <v>13</v>
      </c>
      <c r="AG787" s="5">
        <v>0</v>
      </c>
      <c r="AH787" s="5">
        <v>0</v>
      </c>
      <c r="AI787" s="5">
        <v>12</v>
      </c>
      <c r="AJ787" s="6">
        <v>14</v>
      </c>
      <c r="AK787" s="5">
        <v>13</v>
      </c>
      <c r="AL787" s="5">
        <v>14</v>
      </c>
      <c r="AM787" s="5">
        <v>14</v>
      </c>
      <c r="AN787" s="5">
        <v>0</v>
      </c>
      <c r="AO787" s="5">
        <v>0</v>
      </c>
      <c r="AP787" s="5">
        <v>13</v>
      </c>
      <c r="AQ787" s="5">
        <v>13</v>
      </c>
      <c r="AR787" s="5">
        <v>13</v>
      </c>
      <c r="AS787" s="5">
        <v>0</v>
      </c>
      <c r="AT787" s="5">
        <f t="shared" si="12"/>
        <v>14</v>
      </c>
      <c r="AU787">
        <v>1</v>
      </c>
      <c r="AV787">
        <v>8.5291000000000006E-2</v>
      </c>
      <c r="AW787">
        <v>8.5291000000000006E-2</v>
      </c>
      <c r="AX787" s="11" t="s">
        <v>10045</v>
      </c>
      <c r="AY787" t="s">
        <v>2952</v>
      </c>
    </row>
    <row r="788" spans="1:51" hidden="1" x14ac:dyDescent="0.25">
      <c r="A788" s="5" t="s">
        <v>37</v>
      </c>
      <c r="B788" s="5" t="s">
        <v>2953</v>
      </c>
      <c r="C788" s="5" t="s">
        <v>27</v>
      </c>
      <c r="D788" s="5"/>
      <c r="E788" s="5" t="s">
        <v>9850</v>
      </c>
      <c r="F788" s="5" t="s">
        <v>2954</v>
      </c>
      <c r="G788" s="6" t="s">
        <v>2955</v>
      </c>
      <c r="H788" s="5" t="s">
        <v>2956</v>
      </c>
      <c r="I788" s="5" t="s">
        <v>15</v>
      </c>
      <c r="J788" s="5" t="s">
        <v>2957</v>
      </c>
      <c r="K788" s="5" t="s">
        <v>2958</v>
      </c>
      <c r="L788" s="5" t="s">
        <v>2959</v>
      </c>
      <c r="M788" s="5">
        <v>480</v>
      </c>
      <c r="N788" s="5">
        <v>289</v>
      </c>
      <c r="O788" s="5">
        <v>12</v>
      </c>
      <c r="P788" s="5">
        <v>12</v>
      </c>
      <c r="Q788" s="5">
        <v>13</v>
      </c>
      <c r="R788" s="5">
        <v>13</v>
      </c>
      <c r="S788" s="5">
        <v>0</v>
      </c>
      <c r="T788" s="5">
        <v>0</v>
      </c>
      <c r="U788" s="5">
        <v>13</v>
      </c>
      <c r="V788" s="5">
        <v>14</v>
      </c>
      <c r="W788" s="5">
        <v>13</v>
      </c>
      <c r="X788" s="5">
        <v>14</v>
      </c>
      <c r="Y788" s="5">
        <v>13</v>
      </c>
      <c r="Z788" s="5">
        <v>0</v>
      </c>
      <c r="AA788" s="5">
        <v>0</v>
      </c>
      <c r="AB788" s="5">
        <v>13</v>
      </c>
      <c r="AC788" s="5">
        <v>14</v>
      </c>
      <c r="AD788" s="5">
        <v>13</v>
      </c>
      <c r="AE788" s="5">
        <v>13</v>
      </c>
      <c r="AF788" s="5">
        <v>13</v>
      </c>
      <c r="AG788" s="5">
        <v>0</v>
      </c>
      <c r="AH788" s="5">
        <v>0</v>
      </c>
      <c r="AI788" s="5">
        <v>12</v>
      </c>
      <c r="AJ788" s="6">
        <v>14</v>
      </c>
      <c r="AK788" s="5">
        <v>13</v>
      </c>
      <c r="AL788" s="5">
        <v>14</v>
      </c>
      <c r="AM788" s="5">
        <v>14</v>
      </c>
      <c r="AN788" s="5">
        <v>0</v>
      </c>
      <c r="AO788" s="5">
        <v>0</v>
      </c>
      <c r="AP788" s="5">
        <v>13</v>
      </c>
      <c r="AQ788" s="5">
        <v>13</v>
      </c>
      <c r="AR788" s="5">
        <v>13</v>
      </c>
      <c r="AS788" s="5">
        <v>0</v>
      </c>
      <c r="AT788" s="5">
        <f t="shared" si="12"/>
        <v>14</v>
      </c>
      <c r="AU788">
        <v>14</v>
      </c>
      <c r="AV788">
        <v>1.32</v>
      </c>
      <c r="AW788">
        <v>4.62</v>
      </c>
      <c r="AX788" s="11" t="s">
        <v>10041</v>
      </c>
      <c r="AY788" t="s">
        <v>2959</v>
      </c>
    </row>
    <row r="789" spans="1:51" hidden="1" x14ac:dyDescent="0.25">
      <c r="A789" s="5" t="s">
        <v>37</v>
      </c>
      <c r="B789" s="5" t="s">
        <v>2953</v>
      </c>
      <c r="C789" s="5" t="s">
        <v>27</v>
      </c>
      <c r="D789" s="5"/>
      <c r="E789" s="5" t="s">
        <v>9850</v>
      </c>
      <c r="F789" s="5" t="s">
        <v>2960</v>
      </c>
      <c r="G789" s="6" t="s">
        <v>2961</v>
      </c>
      <c r="H789" s="5" t="s">
        <v>2962</v>
      </c>
      <c r="I789" s="5" t="s">
        <v>15</v>
      </c>
      <c r="J789" s="5" t="s">
        <v>2957</v>
      </c>
      <c r="K789" s="5" t="s">
        <v>2958</v>
      </c>
      <c r="L789" s="5" t="s">
        <v>2963</v>
      </c>
      <c r="M789" s="5">
        <v>369</v>
      </c>
      <c r="N789" s="5">
        <v>925</v>
      </c>
      <c r="O789" s="5">
        <v>42</v>
      </c>
      <c r="P789" s="5">
        <v>41</v>
      </c>
      <c r="Q789" s="5">
        <v>43</v>
      </c>
      <c r="R789" s="5">
        <v>45</v>
      </c>
      <c r="S789" s="5">
        <v>0</v>
      </c>
      <c r="T789" s="5">
        <v>0</v>
      </c>
      <c r="U789" s="5">
        <v>44</v>
      </c>
      <c r="V789" s="5">
        <v>47</v>
      </c>
      <c r="W789" s="5">
        <v>44</v>
      </c>
      <c r="X789" s="5">
        <v>45</v>
      </c>
      <c r="Y789" s="5">
        <v>45</v>
      </c>
      <c r="Z789" s="5">
        <v>0</v>
      </c>
      <c r="AA789" s="5">
        <v>0</v>
      </c>
      <c r="AB789" s="5">
        <v>47</v>
      </c>
      <c r="AC789" s="5">
        <v>43</v>
      </c>
      <c r="AD789" s="5">
        <v>39</v>
      </c>
      <c r="AE789" s="5">
        <v>48</v>
      </c>
      <c r="AF789" s="5">
        <v>46</v>
      </c>
      <c r="AG789" s="5">
        <v>0</v>
      </c>
      <c r="AH789" s="5">
        <v>0</v>
      </c>
      <c r="AI789" s="5">
        <v>43</v>
      </c>
      <c r="AJ789" s="6">
        <v>47</v>
      </c>
      <c r="AK789" s="5">
        <v>42</v>
      </c>
      <c r="AL789" s="5">
        <v>37</v>
      </c>
      <c r="AM789" s="5">
        <v>37</v>
      </c>
      <c r="AN789" s="5">
        <v>0</v>
      </c>
      <c r="AO789" s="5">
        <v>0</v>
      </c>
      <c r="AP789" s="5">
        <v>36</v>
      </c>
      <c r="AQ789" s="5">
        <v>34</v>
      </c>
      <c r="AR789" s="5">
        <v>30</v>
      </c>
      <c r="AS789" s="5">
        <v>0</v>
      </c>
      <c r="AT789" s="5">
        <f t="shared" si="12"/>
        <v>48</v>
      </c>
      <c r="AU789">
        <v>47</v>
      </c>
      <c r="AV789">
        <v>1.32</v>
      </c>
      <c r="AW789">
        <v>15.510000000000002</v>
      </c>
      <c r="AX789" s="11" t="s">
        <v>10049</v>
      </c>
      <c r="AY789" t="s">
        <v>2963</v>
      </c>
    </row>
    <row r="790" spans="1:51" hidden="1" x14ac:dyDescent="0.25">
      <c r="A790" s="5" t="s">
        <v>37</v>
      </c>
      <c r="B790" s="5" t="s">
        <v>2953</v>
      </c>
      <c r="C790" s="5" t="s">
        <v>27</v>
      </c>
      <c r="D790" s="5"/>
      <c r="E790" s="5" t="s">
        <v>9850</v>
      </c>
      <c r="F790" s="5" t="s">
        <v>2964</v>
      </c>
      <c r="G790" s="6" t="s">
        <v>2965</v>
      </c>
      <c r="H790" s="5" t="s">
        <v>2966</v>
      </c>
      <c r="I790" s="5" t="s">
        <v>15</v>
      </c>
      <c r="J790" s="5" t="s">
        <v>2957</v>
      </c>
      <c r="K790" s="5" t="s">
        <v>2958</v>
      </c>
      <c r="L790" s="5" t="s">
        <v>2967</v>
      </c>
      <c r="M790" s="5">
        <v>1970</v>
      </c>
      <c r="N790" s="5">
        <v>688</v>
      </c>
      <c r="O790" s="5">
        <v>32</v>
      </c>
      <c r="P790" s="5">
        <v>28</v>
      </c>
      <c r="Q790" s="5">
        <v>29</v>
      </c>
      <c r="R790" s="5">
        <v>32</v>
      </c>
      <c r="S790" s="5">
        <v>0</v>
      </c>
      <c r="T790" s="5">
        <v>0</v>
      </c>
      <c r="U790" s="5">
        <v>35</v>
      </c>
      <c r="V790" s="5">
        <v>27</v>
      </c>
      <c r="W790" s="5">
        <v>31</v>
      </c>
      <c r="X790" s="5">
        <v>33</v>
      </c>
      <c r="Y790" s="5">
        <v>34</v>
      </c>
      <c r="Z790" s="5">
        <v>0</v>
      </c>
      <c r="AA790" s="5">
        <v>0</v>
      </c>
      <c r="AB790" s="5">
        <v>31</v>
      </c>
      <c r="AC790" s="5">
        <v>32</v>
      </c>
      <c r="AD790" s="5">
        <v>26</v>
      </c>
      <c r="AE790" s="5">
        <v>34</v>
      </c>
      <c r="AF790" s="5">
        <v>33</v>
      </c>
      <c r="AG790" s="5">
        <v>0</v>
      </c>
      <c r="AH790" s="5">
        <v>0</v>
      </c>
      <c r="AI790" s="5">
        <v>33</v>
      </c>
      <c r="AJ790" s="6">
        <v>32</v>
      </c>
      <c r="AK790" s="5">
        <v>28</v>
      </c>
      <c r="AL790" s="5">
        <v>31</v>
      </c>
      <c r="AM790" s="5">
        <v>33</v>
      </c>
      <c r="AN790" s="5">
        <v>0</v>
      </c>
      <c r="AO790" s="5">
        <v>0</v>
      </c>
      <c r="AP790" s="5">
        <v>27</v>
      </c>
      <c r="AQ790" s="5">
        <v>30</v>
      </c>
      <c r="AR790" s="5">
        <v>37</v>
      </c>
      <c r="AS790" s="5">
        <v>0</v>
      </c>
      <c r="AT790" s="5">
        <f t="shared" si="12"/>
        <v>37</v>
      </c>
      <c r="AU790">
        <v>32</v>
      </c>
      <c r="AV790">
        <v>1.32</v>
      </c>
      <c r="AW790">
        <v>10.56</v>
      </c>
      <c r="AX790" s="11" t="s">
        <v>10049</v>
      </c>
      <c r="AY790" t="s">
        <v>2967</v>
      </c>
    </row>
    <row r="791" spans="1:51" hidden="1" x14ac:dyDescent="0.25">
      <c r="A791" s="5" t="s">
        <v>37</v>
      </c>
      <c r="B791" s="5" t="s">
        <v>2953</v>
      </c>
      <c r="C791" s="5" t="s">
        <v>27</v>
      </c>
      <c r="D791" s="5"/>
      <c r="E791" s="5" t="s">
        <v>9850</v>
      </c>
      <c r="F791" s="5" t="s">
        <v>2968</v>
      </c>
      <c r="G791" s="6" t="s">
        <v>2969</v>
      </c>
      <c r="H791" s="5" t="s">
        <v>2970</v>
      </c>
      <c r="I791" s="5" t="s">
        <v>15</v>
      </c>
      <c r="J791" s="5" t="s">
        <v>2957</v>
      </c>
      <c r="K791" s="5" t="s">
        <v>2958</v>
      </c>
      <c r="L791" s="5" t="s">
        <v>2971</v>
      </c>
      <c r="M791" s="5">
        <v>29</v>
      </c>
      <c r="N791" s="5">
        <v>25</v>
      </c>
      <c r="O791" s="5">
        <v>1</v>
      </c>
      <c r="P791" s="5">
        <v>1</v>
      </c>
      <c r="Q791" s="5">
        <v>1</v>
      </c>
      <c r="R791" s="5">
        <v>1</v>
      </c>
      <c r="S791" s="5">
        <v>0</v>
      </c>
      <c r="T791" s="5">
        <v>0</v>
      </c>
      <c r="U791" s="5">
        <v>2</v>
      </c>
      <c r="V791" s="5">
        <v>1</v>
      </c>
      <c r="W791" s="5">
        <v>1</v>
      </c>
      <c r="X791" s="5">
        <v>1</v>
      </c>
      <c r="Y791" s="5">
        <v>1</v>
      </c>
      <c r="Z791" s="5">
        <v>0</v>
      </c>
      <c r="AA791" s="5">
        <v>0</v>
      </c>
      <c r="AB791" s="5">
        <v>1</v>
      </c>
      <c r="AC791" s="5">
        <v>1</v>
      </c>
      <c r="AD791" s="5">
        <v>2</v>
      </c>
      <c r="AE791" s="5">
        <v>1</v>
      </c>
      <c r="AF791" s="5">
        <v>1</v>
      </c>
      <c r="AG791" s="5">
        <v>0</v>
      </c>
      <c r="AH791" s="5">
        <v>0</v>
      </c>
      <c r="AI791" s="5">
        <v>1</v>
      </c>
      <c r="AJ791" s="6">
        <v>1</v>
      </c>
      <c r="AK791" s="5">
        <v>1</v>
      </c>
      <c r="AL791" s="5">
        <v>2</v>
      </c>
      <c r="AM791" s="5">
        <v>1</v>
      </c>
      <c r="AN791" s="5">
        <v>0</v>
      </c>
      <c r="AO791" s="5">
        <v>0</v>
      </c>
      <c r="AP791" s="5">
        <v>1</v>
      </c>
      <c r="AQ791" s="5">
        <v>1</v>
      </c>
      <c r="AR791" s="5">
        <v>1</v>
      </c>
      <c r="AS791" s="5">
        <v>0</v>
      </c>
      <c r="AT791" s="5">
        <f t="shared" si="12"/>
        <v>2</v>
      </c>
      <c r="AU791">
        <v>1</v>
      </c>
      <c r="AV791">
        <v>1.32</v>
      </c>
      <c r="AW791">
        <v>0.33</v>
      </c>
      <c r="AX791" s="11" t="s">
        <v>10049</v>
      </c>
      <c r="AY791" t="s">
        <v>2971</v>
      </c>
    </row>
    <row r="792" spans="1:51" hidden="1" x14ac:dyDescent="0.25">
      <c r="A792" s="5" t="s">
        <v>37</v>
      </c>
      <c r="B792" s="5" t="s">
        <v>2953</v>
      </c>
      <c r="C792" s="5" t="s">
        <v>27</v>
      </c>
      <c r="D792" s="5"/>
      <c r="E792" s="5" t="s">
        <v>9850</v>
      </c>
      <c r="F792" s="5" t="s">
        <v>2972</v>
      </c>
      <c r="G792" s="6" t="s">
        <v>2973</v>
      </c>
      <c r="H792" s="5" t="s">
        <v>2974</v>
      </c>
      <c r="I792" s="5" t="s">
        <v>15</v>
      </c>
      <c r="J792" s="5" t="s">
        <v>2957</v>
      </c>
      <c r="K792" s="5" t="s">
        <v>2958</v>
      </c>
      <c r="L792" s="5" t="s">
        <v>2971</v>
      </c>
      <c r="M792" s="5">
        <v>631</v>
      </c>
      <c r="N792" s="5">
        <v>693</v>
      </c>
      <c r="O792" s="5">
        <v>27</v>
      </c>
      <c r="P792" s="5">
        <v>30</v>
      </c>
      <c r="Q792" s="5">
        <v>34</v>
      </c>
      <c r="R792" s="5">
        <v>34</v>
      </c>
      <c r="S792" s="5">
        <v>0</v>
      </c>
      <c r="T792" s="5">
        <v>0</v>
      </c>
      <c r="U792" s="5">
        <v>30</v>
      </c>
      <c r="V792" s="5">
        <v>34</v>
      </c>
      <c r="W792" s="5">
        <v>31</v>
      </c>
      <c r="X792" s="5">
        <v>31</v>
      </c>
      <c r="Y792" s="5">
        <v>36</v>
      </c>
      <c r="Z792" s="5">
        <v>0</v>
      </c>
      <c r="AA792" s="5">
        <v>0</v>
      </c>
      <c r="AB792" s="5">
        <v>28</v>
      </c>
      <c r="AC792" s="5">
        <v>37</v>
      </c>
      <c r="AD792" s="5">
        <v>30</v>
      </c>
      <c r="AE792" s="5">
        <v>32</v>
      </c>
      <c r="AF792" s="5">
        <v>32</v>
      </c>
      <c r="AG792" s="5">
        <v>0</v>
      </c>
      <c r="AH792" s="5">
        <v>0</v>
      </c>
      <c r="AI792" s="5">
        <v>33</v>
      </c>
      <c r="AJ792" s="6">
        <v>32</v>
      </c>
      <c r="AK792" s="5">
        <v>33</v>
      </c>
      <c r="AL792" s="5">
        <v>30</v>
      </c>
      <c r="AM792" s="5">
        <v>33</v>
      </c>
      <c r="AN792" s="5">
        <v>0</v>
      </c>
      <c r="AO792" s="5">
        <v>0</v>
      </c>
      <c r="AP792" s="5">
        <v>30</v>
      </c>
      <c r="AQ792" s="5">
        <v>27</v>
      </c>
      <c r="AR792" s="5">
        <v>29</v>
      </c>
      <c r="AS792" s="5">
        <v>0</v>
      </c>
      <c r="AT792" s="5">
        <f t="shared" si="12"/>
        <v>37</v>
      </c>
      <c r="AU792">
        <v>32</v>
      </c>
      <c r="AV792">
        <v>1.32</v>
      </c>
      <c r="AW792">
        <v>10.56</v>
      </c>
      <c r="AX792" s="11" t="s">
        <v>10049</v>
      </c>
      <c r="AY792" t="s">
        <v>2971</v>
      </c>
    </row>
    <row r="793" spans="1:51" hidden="1" x14ac:dyDescent="0.25">
      <c r="A793" s="5" t="s">
        <v>37</v>
      </c>
      <c r="B793" s="5" t="s">
        <v>2953</v>
      </c>
      <c r="C793" s="5" t="s">
        <v>27</v>
      </c>
      <c r="D793" s="5"/>
      <c r="E793" s="5" t="s">
        <v>9850</v>
      </c>
      <c r="F793" s="5" t="s">
        <v>2975</v>
      </c>
      <c r="G793" s="6" t="s">
        <v>2976</v>
      </c>
      <c r="H793" s="5" t="s">
        <v>2977</v>
      </c>
      <c r="I793" s="5" t="s">
        <v>15</v>
      </c>
      <c r="J793" s="5" t="s">
        <v>2957</v>
      </c>
      <c r="K793" s="5" t="s">
        <v>2958</v>
      </c>
      <c r="L793" s="5" t="s">
        <v>2963</v>
      </c>
      <c r="M793" s="5">
        <v>1511</v>
      </c>
      <c r="N793" s="5">
        <v>615</v>
      </c>
      <c r="O793" s="5">
        <v>25</v>
      </c>
      <c r="P793" s="5">
        <v>29</v>
      </c>
      <c r="Q793" s="5">
        <v>23</v>
      </c>
      <c r="R793" s="5">
        <v>31</v>
      </c>
      <c r="S793" s="5">
        <v>0</v>
      </c>
      <c r="T793" s="5">
        <v>0</v>
      </c>
      <c r="U793" s="5">
        <v>28</v>
      </c>
      <c r="V793" s="5">
        <v>30</v>
      </c>
      <c r="W793" s="5">
        <v>26</v>
      </c>
      <c r="X793" s="5">
        <v>30</v>
      </c>
      <c r="Y793" s="5">
        <v>27</v>
      </c>
      <c r="Z793" s="5">
        <v>0</v>
      </c>
      <c r="AA793" s="5">
        <v>0</v>
      </c>
      <c r="AB793" s="5">
        <v>28</v>
      </c>
      <c r="AC793" s="5">
        <v>29</v>
      </c>
      <c r="AD793" s="5">
        <v>28</v>
      </c>
      <c r="AE793" s="5">
        <v>28</v>
      </c>
      <c r="AF793" s="5">
        <v>28</v>
      </c>
      <c r="AG793" s="5">
        <v>0</v>
      </c>
      <c r="AH793" s="5">
        <v>0</v>
      </c>
      <c r="AI793" s="5">
        <v>29</v>
      </c>
      <c r="AJ793" s="6">
        <v>29</v>
      </c>
      <c r="AK793" s="5">
        <v>25</v>
      </c>
      <c r="AL793" s="5">
        <v>32</v>
      </c>
      <c r="AM793" s="5">
        <v>28</v>
      </c>
      <c r="AN793" s="5">
        <v>0</v>
      </c>
      <c r="AO793" s="5">
        <v>0</v>
      </c>
      <c r="AP793" s="5">
        <v>25</v>
      </c>
      <c r="AQ793" s="5">
        <v>30</v>
      </c>
      <c r="AR793" s="5">
        <v>27</v>
      </c>
      <c r="AS793" s="5">
        <v>0</v>
      </c>
      <c r="AT793" s="5">
        <f t="shared" si="12"/>
        <v>32</v>
      </c>
      <c r="AU793">
        <v>29</v>
      </c>
      <c r="AV793">
        <v>1.32</v>
      </c>
      <c r="AW793">
        <v>9.57</v>
      </c>
      <c r="AX793" s="11" t="s">
        <v>10049</v>
      </c>
      <c r="AY793" t="s">
        <v>2963</v>
      </c>
    </row>
    <row r="794" spans="1:51" hidden="1" x14ac:dyDescent="0.25">
      <c r="A794" s="5" t="s">
        <v>37</v>
      </c>
      <c r="B794" s="5" t="s">
        <v>2953</v>
      </c>
      <c r="C794" s="5" t="s">
        <v>27</v>
      </c>
      <c r="D794" s="5"/>
      <c r="E794" s="5" t="s">
        <v>9850</v>
      </c>
      <c r="F794" s="5" t="s">
        <v>2978</v>
      </c>
      <c r="G794" s="6" t="s">
        <v>2979</v>
      </c>
      <c r="H794" s="5" t="s">
        <v>2980</v>
      </c>
      <c r="I794" s="5" t="s">
        <v>15</v>
      </c>
      <c r="J794" s="5" t="s">
        <v>2957</v>
      </c>
      <c r="K794" s="5" t="s">
        <v>2958</v>
      </c>
      <c r="L794" s="5" t="s">
        <v>2959</v>
      </c>
      <c r="M794" s="5">
        <v>139</v>
      </c>
      <c r="N794" s="5">
        <v>205</v>
      </c>
      <c r="O794" s="5">
        <v>6</v>
      </c>
      <c r="P794" s="5">
        <v>7</v>
      </c>
      <c r="Q794" s="5">
        <v>8</v>
      </c>
      <c r="R794" s="5">
        <v>5</v>
      </c>
      <c r="S794" s="5">
        <v>0</v>
      </c>
      <c r="T794" s="5">
        <v>0</v>
      </c>
      <c r="U794" s="5">
        <v>6</v>
      </c>
      <c r="V794" s="5">
        <v>9</v>
      </c>
      <c r="W794" s="5">
        <v>5</v>
      </c>
      <c r="X794" s="5">
        <v>8</v>
      </c>
      <c r="Y794" s="5">
        <v>5</v>
      </c>
      <c r="Z794" s="5">
        <v>0</v>
      </c>
      <c r="AA794" s="5">
        <v>0</v>
      </c>
      <c r="AB794" s="5">
        <v>10</v>
      </c>
      <c r="AC794" s="5">
        <v>6</v>
      </c>
      <c r="AD794" s="5">
        <v>13</v>
      </c>
      <c r="AE794" s="5">
        <v>5</v>
      </c>
      <c r="AF794" s="5">
        <v>8</v>
      </c>
      <c r="AG794" s="5">
        <v>0</v>
      </c>
      <c r="AH794" s="5">
        <v>0</v>
      </c>
      <c r="AI794" s="5">
        <v>6</v>
      </c>
      <c r="AJ794" s="6">
        <v>7</v>
      </c>
      <c r="AK794" s="5">
        <v>9</v>
      </c>
      <c r="AL794" s="5">
        <v>16</v>
      </c>
      <c r="AM794" s="5">
        <v>17</v>
      </c>
      <c r="AN794" s="5">
        <v>0</v>
      </c>
      <c r="AO794" s="5">
        <v>0</v>
      </c>
      <c r="AP794" s="5">
        <v>18</v>
      </c>
      <c r="AQ794" s="5">
        <v>17</v>
      </c>
      <c r="AR794" s="5">
        <v>14</v>
      </c>
      <c r="AS794" s="5">
        <v>0</v>
      </c>
      <c r="AT794" s="5">
        <f t="shared" si="12"/>
        <v>18</v>
      </c>
      <c r="AU794">
        <v>7</v>
      </c>
      <c r="AV794">
        <v>1.32</v>
      </c>
      <c r="AW794">
        <v>2.31</v>
      </c>
      <c r="AX794" s="11" t="s">
        <v>10041</v>
      </c>
      <c r="AY794" t="s">
        <v>2959</v>
      </c>
    </row>
    <row r="795" spans="1:51" hidden="1" x14ac:dyDescent="0.25">
      <c r="A795" s="5" t="s">
        <v>37</v>
      </c>
      <c r="B795" s="5" t="s">
        <v>2953</v>
      </c>
      <c r="C795" s="5" t="s">
        <v>27</v>
      </c>
      <c r="D795" s="5"/>
      <c r="E795" s="5" t="s">
        <v>9850</v>
      </c>
      <c r="F795" s="5" t="s">
        <v>2981</v>
      </c>
      <c r="G795" s="6" t="s">
        <v>2982</v>
      </c>
      <c r="H795" s="5" t="s">
        <v>2983</v>
      </c>
      <c r="I795" s="5" t="s">
        <v>15</v>
      </c>
      <c r="J795" s="5" t="s">
        <v>2957</v>
      </c>
      <c r="K795" s="5" t="s">
        <v>2958</v>
      </c>
      <c r="L795" s="5" t="s">
        <v>2984</v>
      </c>
      <c r="M795" s="5">
        <v>2223</v>
      </c>
      <c r="N795" s="5">
        <v>2382</v>
      </c>
      <c r="O795" s="5">
        <v>101</v>
      </c>
      <c r="P795" s="5">
        <v>101</v>
      </c>
      <c r="Q795" s="5">
        <v>104</v>
      </c>
      <c r="R795" s="5">
        <v>113</v>
      </c>
      <c r="S795" s="5">
        <v>0</v>
      </c>
      <c r="T795" s="5">
        <v>0</v>
      </c>
      <c r="U795" s="5">
        <v>110</v>
      </c>
      <c r="V795" s="5">
        <v>111</v>
      </c>
      <c r="W795" s="5">
        <v>105</v>
      </c>
      <c r="X795" s="5">
        <v>113</v>
      </c>
      <c r="Y795" s="5">
        <v>112</v>
      </c>
      <c r="Z795" s="5">
        <v>0</v>
      </c>
      <c r="AA795" s="5">
        <v>0</v>
      </c>
      <c r="AB795" s="5">
        <v>109</v>
      </c>
      <c r="AC795" s="5">
        <v>112</v>
      </c>
      <c r="AD795" s="5">
        <v>103</v>
      </c>
      <c r="AE795" s="5">
        <v>112</v>
      </c>
      <c r="AF795" s="5">
        <v>112</v>
      </c>
      <c r="AG795" s="5">
        <v>0</v>
      </c>
      <c r="AH795" s="5">
        <v>0</v>
      </c>
      <c r="AI795" s="5">
        <v>110</v>
      </c>
      <c r="AJ795" s="6">
        <v>113</v>
      </c>
      <c r="AK795" s="5">
        <v>103</v>
      </c>
      <c r="AL795" s="5">
        <v>113</v>
      </c>
      <c r="AM795" s="5">
        <v>113</v>
      </c>
      <c r="AN795" s="5">
        <v>0</v>
      </c>
      <c r="AO795" s="5">
        <v>0</v>
      </c>
      <c r="AP795" s="5">
        <v>102</v>
      </c>
      <c r="AQ795" s="5">
        <v>104</v>
      </c>
      <c r="AR795" s="5">
        <v>106</v>
      </c>
      <c r="AS795" s="5">
        <v>0</v>
      </c>
      <c r="AT795" s="5">
        <f t="shared" si="12"/>
        <v>113</v>
      </c>
      <c r="AU795">
        <v>113</v>
      </c>
      <c r="AV795">
        <v>1.32</v>
      </c>
      <c r="AW795">
        <v>37.29</v>
      </c>
      <c r="AX795" s="11" t="s">
        <v>10041</v>
      </c>
      <c r="AY795" t="s">
        <v>2984</v>
      </c>
    </row>
    <row r="796" spans="1:51" hidden="1" x14ac:dyDescent="0.25">
      <c r="A796" s="5" t="s">
        <v>37</v>
      </c>
      <c r="B796" s="5" t="s">
        <v>2953</v>
      </c>
      <c r="C796" s="5" t="s">
        <v>27</v>
      </c>
      <c r="D796" s="5"/>
      <c r="E796" s="5" t="s">
        <v>9850</v>
      </c>
      <c r="F796" s="5" t="s">
        <v>2985</v>
      </c>
      <c r="G796" s="6" t="s">
        <v>2986</v>
      </c>
      <c r="H796" s="5" t="s">
        <v>2987</v>
      </c>
      <c r="I796" s="5" t="s">
        <v>15</v>
      </c>
      <c r="J796" s="5" t="s">
        <v>2957</v>
      </c>
      <c r="K796" s="5" t="s">
        <v>2958</v>
      </c>
      <c r="L796" s="5" t="s">
        <v>2988</v>
      </c>
      <c r="M796" s="5">
        <v>2448</v>
      </c>
      <c r="N796" s="5">
        <v>2178</v>
      </c>
      <c r="O796" s="5">
        <v>91</v>
      </c>
      <c r="P796" s="5">
        <v>94</v>
      </c>
      <c r="Q796" s="5">
        <v>96</v>
      </c>
      <c r="R796" s="5">
        <v>102</v>
      </c>
      <c r="S796" s="5">
        <v>0</v>
      </c>
      <c r="T796" s="5">
        <v>0</v>
      </c>
      <c r="U796" s="5">
        <v>100</v>
      </c>
      <c r="V796" s="5">
        <v>103</v>
      </c>
      <c r="W796" s="5">
        <v>95</v>
      </c>
      <c r="X796" s="5">
        <v>102</v>
      </c>
      <c r="Y796" s="5">
        <v>103</v>
      </c>
      <c r="Z796" s="5">
        <v>0</v>
      </c>
      <c r="AA796" s="5">
        <v>0</v>
      </c>
      <c r="AB796" s="5">
        <v>100</v>
      </c>
      <c r="AC796" s="5">
        <v>102</v>
      </c>
      <c r="AD796" s="5">
        <v>96</v>
      </c>
      <c r="AE796" s="5">
        <v>102</v>
      </c>
      <c r="AF796" s="5">
        <v>103</v>
      </c>
      <c r="AG796" s="5">
        <v>0</v>
      </c>
      <c r="AH796" s="5">
        <v>0</v>
      </c>
      <c r="AI796" s="5">
        <v>100</v>
      </c>
      <c r="AJ796" s="6">
        <v>102</v>
      </c>
      <c r="AK796" s="5">
        <v>97</v>
      </c>
      <c r="AL796" s="5">
        <v>102</v>
      </c>
      <c r="AM796" s="5">
        <v>102</v>
      </c>
      <c r="AN796" s="5">
        <v>0</v>
      </c>
      <c r="AO796" s="5">
        <v>0</v>
      </c>
      <c r="AP796" s="5">
        <v>94</v>
      </c>
      <c r="AQ796" s="5">
        <v>96</v>
      </c>
      <c r="AR796" s="5">
        <v>96</v>
      </c>
      <c r="AS796" s="5">
        <v>0</v>
      </c>
      <c r="AT796" s="5">
        <f t="shared" si="12"/>
        <v>103</v>
      </c>
      <c r="AU796">
        <v>102</v>
      </c>
      <c r="AV796">
        <v>1.32</v>
      </c>
      <c r="AW796">
        <v>33.660000000000004</v>
      </c>
      <c r="AX796" s="11" t="s">
        <v>10041</v>
      </c>
      <c r="AY796" t="s">
        <v>2992</v>
      </c>
    </row>
    <row r="797" spans="1:51" hidden="1" x14ac:dyDescent="0.25">
      <c r="A797" s="5" t="s">
        <v>37</v>
      </c>
      <c r="B797" s="5" t="s">
        <v>2953</v>
      </c>
      <c r="C797" s="5" t="s">
        <v>27</v>
      </c>
      <c r="D797" s="5"/>
      <c r="E797" s="5" t="s">
        <v>9850</v>
      </c>
      <c r="F797" s="5" t="s">
        <v>2989</v>
      </c>
      <c r="G797" s="6" t="s">
        <v>2990</v>
      </c>
      <c r="H797" s="5" t="s">
        <v>2991</v>
      </c>
      <c r="I797" s="5" t="s">
        <v>15</v>
      </c>
      <c r="J797" s="5" t="s">
        <v>2957</v>
      </c>
      <c r="K797" s="5" t="s">
        <v>2958</v>
      </c>
      <c r="L797" s="5" t="s">
        <v>2992</v>
      </c>
      <c r="M797" s="5">
        <v>97</v>
      </c>
      <c r="N797" s="5">
        <v>79</v>
      </c>
      <c r="O797" s="5">
        <v>4</v>
      </c>
      <c r="P797" s="5">
        <v>2</v>
      </c>
      <c r="Q797" s="5">
        <v>5</v>
      </c>
      <c r="R797" s="5">
        <v>2</v>
      </c>
      <c r="S797" s="5">
        <v>0</v>
      </c>
      <c r="T797" s="5">
        <v>0</v>
      </c>
      <c r="U797" s="5">
        <v>4</v>
      </c>
      <c r="V797" s="5">
        <v>4</v>
      </c>
      <c r="W797" s="5">
        <v>3</v>
      </c>
      <c r="X797" s="5">
        <v>3</v>
      </c>
      <c r="Y797" s="5">
        <v>3</v>
      </c>
      <c r="Z797" s="5">
        <v>0</v>
      </c>
      <c r="AA797" s="5">
        <v>0</v>
      </c>
      <c r="AB797" s="5">
        <v>4</v>
      </c>
      <c r="AC797" s="5">
        <v>5</v>
      </c>
      <c r="AD797" s="5">
        <v>5</v>
      </c>
      <c r="AE797" s="5">
        <v>4</v>
      </c>
      <c r="AF797" s="5">
        <v>3</v>
      </c>
      <c r="AG797" s="5">
        <v>0</v>
      </c>
      <c r="AH797" s="5">
        <v>0</v>
      </c>
      <c r="AI797" s="5">
        <v>3</v>
      </c>
      <c r="AJ797" s="6">
        <v>4</v>
      </c>
      <c r="AK797" s="5">
        <v>4</v>
      </c>
      <c r="AL797" s="5">
        <v>4</v>
      </c>
      <c r="AM797" s="5">
        <v>2</v>
      </c>
      <c r="AN797" s="5">
        <v>0</v>
      </c>
      <c r="AO797" s="5">
        <v>0</v>
      </c>
      <c r="AP797" s="5">
        <v>4</v>
      </c>
      <c r="AQ797" s="5">
        <v>3</v>
      </c>
      <c r="AR797" s="5">
        <v>4</v>
      </c>
      <c r="AS797" s="5">
        <v>0</v>
      </c>
      <c r="AT797" s="5">
        <f t="shared" si="12"/>
        <v>5</v>
      </c>
      <c r="AU797">
        <v>4</v>
      </c>
      <c r="AV797">
        <v>1.32</v>
      </c>
      <c r="AW797">
        <v>1.32</v>
      </c>
      <c r="AX797" s="11" t="s">
        <v>10041</v>
      </c>
      <c r="AY797" t="s">
        <v>2992</v>
      </c>
    </row>
    <row r="798" spans="1:51" hidden="1" x14ac:dyDescent="0.25">
      <c r="A798" s="5" t="s">
        <v>37</v>
      </c>
      <c r="B798" s="5" t="s">
        <v>2953</v>
      </c>
      <c r="C798" s="5" t="s">
        <v>27</v>
      </c>
      <c r="D798" s="5"/>
      <c r="E798" s="5" t="s">
        <v>9850</v>
      </c>
      <c r="F798" s="5" t="s">
        <v>2993</v>
      </c>
      <c r="G798" s="6" t="s">
        <v>2994</v>
      </c>
      <c r="H798" s="5" t="s">
        <v>2995</v>
      </c>
      <c r="I798" s="5" t="s">
        <v>15</v>
      </c>
      <c r="J798" s="5" t="s">
        <v>2957</v>
      </c>
      <c r="K798" s="5" t="s">
        <v>2958</v>
      </c>
      <c r="L798" s="5" t="s">
        <v>2992</v>
      </c>
      <c r="M798" s="5">
        <v>346</v>
      </c>
      <c r="N798" s="5">
        <v>485</v>
      </c>
      <c r="O798" s="5">
        <v>20</v>
      </c>
      <c r="P798" s="5">
        <v>22</v>
      </c>
      <c r="Q798" s="5">
        <v>20</v>
      </c>
      <c r="R798" s="5">
        <v>24</v>
      </c>
      <c r="S798" s="5">
        <v>0</v>
      </c>
      <c r="T798" s="5">
        <v>0</v>
      </c>
      <c r="U798" s="5">
        <v>22</v>
      </c>
      <c r="V798" s="5">
        <v>22</v>
      </c>
      <c r="W798" s="5">
        <v>21</v>
      </c>
      <c r="X798" s="5">
        <v>22</v>
      </c>
      <c r="Y798" s="5">
        <v>25</v>
      </c>
      <c r="Z798" s="5">
        <v>0</v>
      </c>
      <c r="AA798" s="5">
        <v>0</v>
      </c>
      <c r="AB798" s="5">
        <v>21</v>
      </c>
      <c r="AC798" s="5">
        <v>24</v>
      </c>
      <c r="AD798" s="5">
        <v>21</v>
      </c>
      <c r="AE798" s="5">
        <v>21</v>
      </c>
      <c r="AF798" s="5">
        <v>25</v>
      </c>
      <c r="AG798" s="5">
        <v>0</v>
      </c>
      <c r="AH798" s="5">
        <v>0</v>
      </c>
      <c r="AI798" s="5">
        <v>23</v>
      </c>
      <c r="AJ798" s="6">
        <v>21</v>
      </c>
      <c r="AK798" s="5">
        <v>21</v>
      </c>
      <c r="AL798" s="5">
        <v>22</v>
      </c>
      <c r="AM798" s="5">
        <v>24</v>
      </c>
      <c r="AN798" s="5">
        <v>0</v>
      </c>
      <c r="AO798" s="5">
        <v>0</v>
      </c>
      <c r="AP798" s="5">
        <v>21</v>
      </c>
      <c r="AQ798" s="5">
        <v>22</v>
      </c>
      <c r="AR798" s="5">
        <v>21</v>
      </c>
      <c r="AS798" s="5">
        <v>0</v>
      </c>
      <c r="AT798" s="5">
        <f t="shared" si="12"/>
        <v>25</v>
      </c>
      <c r="AU798">
        <v>21</v>
      </c>
      <c r="AV798">
        <v>1.32</v>
      </c>
      <c r="AW798">
        <v>6.9300000000000006</v>
      </c>
      <c r="AX798" s="11" t="s">
        <v>10041</v>
      </c>
      <c r="AY798" t="s">
        <v>2988</v>
      </c>
    </row>
    <row r="799" spans="1:51" hidden="1" x14ac:dyDescent="0.25">
      <c r="A799" s="5" t="s">
        <v>37</v>
      </c>
      <c r="B799" s="5" t="s">
        <v>2953</v>
      </c>
      <c r="C799" s="5" t="s">
        <v>27</v>
      </c>
      <c r="D799" s="5"/>
      <c r="E799" s="5" t="s">
        <v>9850</v>
      </c>
      <c r="F799" s="5" t="s">
        <v>2996</v>
      </c>
      <c r="G799" s="6" t="s">
        <v>2997</v>
      </c>
      <c r="H799" s="5" t="s">
        <v>2998</v>
      </c>
      <c r="I799" s="5" t="s">
        <v>15</v>
      </c>
      <c r="J799" s="5" t="s">
        <v>2957</v>
      </c>
      <c r="K799" s="5" t="s">
        <v>2958</v>
      </c>
      <c r="L799" s="5" t="s">
        <v>2988</v>
      </c>
      <c r="M799" s="5">
        <v>747</v>
      </c>
      <c r="N799" s="5">
        <v>1325</v>
      </c>
      <c r="O799" s="5">
        <v>55</v>
      </c>
      <c r="P799" s="5">
        <v>58</v>
      </c>
      <c r="Q799" s="5">
        <v>58</v>
      </c>
      <c r="R799" s="5">
        <v>62</v>
      </c>
      <c r="S799" s="5">
        <v>0</v>
      </c>
      <c r="T799" s="5">
        <v>0</v>
      </c>
      <c r="U799" s="5">
        <v>60</v>
      </c>
      <c r="V799" s="5">
        <v>63</v>
      </c>
      <c r="W799" s="5">
        <v>59</v>
      </c>
      <c r="X799" s="5">
        <v>63</v>
      </c>
      <c r="Y799" s="5">
        <v>60</v>
      </c>
      <c r="Z799" s="5">
        <v>0</v>
      </c>
      <c r="AA799" s="5">
        <v>0</v>
      </c>
      <c r="AB799" s="5">
        <v>62</v>
      </c>
      <c r="AC799" s="5">
        <v>60</v>
      </c>
      <c r="AD799" s="5">
        <v>58</v>
      </c>
      <c r="AE799" s="5">
        <v>64</v>
      </c>
      <c r="AF799" s="5">
        <v>60</v>
      </c>
      <c r="AG799" s="5">
        <v>0</v>
      </c>
      <c r="AH799" s="5">
        <v>0</v>
      </c>
      <c r="AI799" s="5">
        <v>61</v>
      </c>
      <c r="AJ799" s="6">
        <v>64</v>
      </c>
      <c r="AK799" s="5">
        <v>59</v>
      </c>
      <c r="AL799" s="5">
        <v>63</v>
      </c>
      <c r="AM799" s="5">
        <v>63</v>
      </c>
      <c r="AN799" s="5">
        <v>0</v>
      </c>
      <c r="AO799" s="5">
        <v>0</v>
      </c>
      <c r="AP799" s="5">
        <v>56</v>
      </c>
      <c r="AQ799" s="5">
        <v>59</v>
      </c>
      <c r="AR799" s="5">
        <v>58</v>
      </c>
      <c r="AS799" s="5">
        <v>0</v>
      </c>
      <c r="AT799" s="5">
        <f t="shared" si="12"/>
        <v>64</v>
      </c>
      <c r="AU799">
        <v>64</v>
      </c>
      <c r="AV799">
        <v>1.32</v>
      </c>
      <c r="AW799">
        <v>21.12</v>
      </c>
      <c r="AX799" s="11" t="s">
        <v>10041</v>
      </c>
      <c r="AY799" t="s">
        <v>2988</v>
      </c>
    </row>
    <row r="800" spans="1:51" hidden="1" x14ac:dyDescent="0.25">
      <c r="A800" s="5" t="s">
        <v>37</v>
      </c>
      <c r="B800" s="5" t="s">
        <v>2953</v>
      </c>
      <c r="C800" s="5" t="s">
        <v>27</v>
      </c>
      <c r="D800" s="5"/>
      <c r="E800" s="5" t="s">
        <v>9850</v>
      </c>
      <c r="F800" s="5" t="s">
        <v>2999</v>
      </c>
      <c r="G800" s="6" t="s">
        <v>3000</v>
      </c>
      <c r="H800" s="5" t="s">
        <v>3001</v>
      </c>
      <c r="I800" s="5" t="s">
        <v>15</v>
      </c>
      <c r="J800" s="5" t="s">
        <v>2957</v>
      </c>
      <c r="K800" s="5" t="s">
        <v>3002</v>
      </c>
      <c r="L800" s="5" t="s">
        <v>3003</v>
      </c>
      <c r="M800" s="5">
        <v>2848</v>
      </c>
      <c r="N800" s="5">
        <v>1927</v>
      </c>
      <c r="O800" s="5">
        <v>87</v>
      </c>
      <c r="P800" s="5">
        <v>82</v>
      </c>
      <c r="Q800" s="5">
        <v>86</v>
      </c>
      <c r="R800" s="5">
        <v>91</v>
      </c>
      <c r="S800" s="5">
        <v>0</v>
      </c>
      <c r="T800" s="5">
        <v>0</v>
      </c>
      <c r="U800" s="5">
        <v>94</v>
      </c>
      <c r="V800" s="5">
        <v>89</v>
      </c>
      <c r="W800" s="5">
        <v>89</v>
      </c>
      <c r="X800" s="5">
        <v>93</v>
      </c>
      <c r="Y800" s="5">
        <v>93</v>
      </c>
      <c r="Z800" s="5">
        <v>0</v>
      </c>
      <c r="AA800" s="5">
        <v>0</v>
      </c>
      <c r="AB800" s="5">
        <v>92</v>
      </c>
      <c r="AC800" s="5">
        <v>90</v>
      </c>
      <c r="AD800" s="5">
        <v>80</v>
      </c>
      <c r="AE800" s="5">
        <v>96</v>
      </c>
      <c r="AF800" s="5">
        <v>93</v>
      </c>
      <c r="AG800" s="5">
        <v>0</v>
      </c>
      <c r="AH800" s="5">
        <v>0</v>
      </c>
      <c r="AI800" s="5">
        <v>89</v>
      </c>
      <c r="AJ800" s="6">
        <v>94</v>
      </c>
      <c r="AK800" s="5">
        <v>84</v>
      </c>
      <c r="AL800" s="5">
        <v>84</v>
      </c>
      <c r="AM800" s="5">
        <v>85</v>
      </c>
      <c r="AN800" s="5">
        <v>0</v>
      </c>
      <c r="AO800" s="5">
        <v>0</v>
      </c>
      <c r="AP800" s="5">
        <v>77</v>
      </c>
      <c r="AQ800" s="5">
        <v>78</v>
      </c>
      <c r="AR800" s="5">
        <v>81</v>
      </c>
      <c r="AS800" s="5">
        <v>0</v>
      </c>
      <c r="AT800" s="5">
        <f t="shared" si="12"/>
        <v>96</v>
      </c>
      <c r="AU800">
        <v>94</v>
      </c>
      <c r="AV800">
        <v>7.3457999999999996E-2</v>
      </c>
      <c r="AW800">
        <v>6.9050519999999995</v>
      </c>
      <c r="AX800" s="11" t="s">
        <v>10047</v>
      </c>
      <c r="AY800" t="s">
        <v>3003</v>
      </c>
    </row>
    <row r="801" spans="1:51" hidden="1" x14ac:dyDescent="0.25">
      <c r="A801" s="5" t="s">
        <v>37</v>
      </c>
      <c r="B801" s="5" t="s">
        <v>2953</v>
      </c>
      <c r="C801" s="5" t="s">
        <v>27</v>
      </c>
      <c r="D801" s="5"/>
      <c r="E801" s="5" t="s">
        <v>9850</v>
      </c>
      <c r="F801" s="5" t="s">
        <v>3004</v>
      </c>
      <c r="G801" s="6" t="s">
        <v>3005</v>
      </c>
      <c r="H801" s="5" t="s">
        <v>3006</v>
      </c>
      <c r="I801" s="5" t="s">
        <v>15</v>
      </c>
      <c r="J801" s="5" t="s">
        <v>2957</v>
      </c>
      <c r="K801" s="5" t="s">
        <v>3002</v>
      </c>
      <c r="L801" s="5" t="s">
        <v>3003</v>
      </c>
      <c r="M801" s="5">
        <v>2281</v>
      </c>
      <c r="N801" s="5">
        <v>1513</v>
      </c>
      <c r="O801" s="5">
        <v>58</v>
      </c>
      <c r="P801" s="5">
        <v>66</v>
      </c>
      <c r="Q801" s="5">
        <v>65</v>
      </c>
      <c r="R801" s="5">
        <v>70</v>
      </c>
      <c r="S801" s="5">
        <v>0</v>
      </c>
      <c r="T801" s="5">
        <v>0</v>
      </c>
      <c r="U801" s="5">
        <v>64</v>
      </c>
      <c r="V801" s="5">
        <v>73</v>
      </c>
      <c r="W801" s="5">
        <v>62</v>
      </c>
      <c r="X801" s="5">
        <v>69</v>
      </c>
      <c r="Y801" s="5">
        <v>68</v>
      </c>
      <c r="Z801" s="5">
        <v>0</v>
      </c>
      <c r="AA801" s="5">
        <v>0</v>
      </c>
      <c r="AB801" s="5">
        <v>66</v>
      </c>
      <c r="AC801" s="5">
        <v>72</v>
      </c>
      <c r="AD801" s="5">
        <v>71</v>
      </c>
      <c r="AE801" s="5">
        <v>65</v>
      </c>
      <c r="AF801" s="5">
        <v>68</v>
      </c>
      <c r="AG801" s="5">
        <v>0</v>
      </c>
      <c r="AH801" s="5">
        <v>0</v>
      </c>
      <c r="AI801" s="5">
        <v>68</v>
      </c>
      <c r="AJ801" s="6">
        <v>68</v>
      </c>
      <c r="AK801" s="5">
        <v>67</v>
      </c>
      <c r="AL801" s="5">
        <v>78</v>
      </c>
      <c r="AM801" s="5">
        <v>78</v>
      </c>
      <c r="AN801" s="5">
        <v>0</v>
      </c>
      <c r="AO801" s="5">
        <v>0</v>
      </c>
      <c r="AP801" s="5">
        <v>73</v>
      </c>
      <c r="AQ801" s="5">
        <v>74</v>
      </c>
      <c r="AR801" s="5">
        <v>70</v>
      </c>
      <c r="AS801" s="5">
        <v>0</v>
      </c>
      <c r="AT801" s="5">
        <f t="shared" si="12"/>
        <v>78</v>
      </c>
      <c r="AU801">
        <v>68</v>
      </c>
      <c r="AV801">
        <v>7.3457999999999996E-2</v>
      </c>
      <c r="AW801">
        <v>4.9951439999999998</v>
      </c>
      <c r="AX801" s="11" t="s">
        <v>10047</v>
      </c>
      <c r="AY801" t="s">
        <v>3003</v>
      </c>
    </row>
    <row r="802" spans="1:51" hidden="1" x14ac:dyDescent="0.25">
      <c r="A802" s="5" t="s">
        <v>37</v>
      </c>
      <c r="B802" s="5" t="s">
        <v>2953</v>
      </c>
      <c r="C802" s="5" t="s">
        <v>27</v>
      </c>
      <c r="D802" s="5" t="s">
        <v>952</v>
      </c>
      <c r="E802" s="5" t="s">
        <v>9851</v>
      </c>
      <c r="F802" s="5" t="s">
        <v>3007</v>
      </c>
      <c r="G802" s="6" t="s">
        <v>3008</v>
      </c>
      <c r="H802" s="5" t="s">
        <v>3009</v>
      </c>
      <c r="I802" s="5" t="s">
        <v>22</v>
      </c>
      <c r="J802" s="5" t="s">
        <v>2957</v>
      </c>
      <c r="K802" s="5" t="s">
        <v>3010</v>
      </c>
      <c r="L802" s="5" t="s">
        <v>3011</v>
      </c>
      <c r="M802" s="5">
        <v>3540</v>
      </c>
      <c r="N802" s="5">
        <v>1345</v>
      </c>
      <c r="O802" s="5">
        <v>56</v>
      </c>
      <c r="P802" s="5">
        <v>59</v>
      </c>
      <c r="Q802" s="5">
        <v>58</v>
      </c>
      <c r="R802" s="5">
        <v>64</v>
      </c>
      <c r="S802" s="5">
        <v>0</v>
      </c>
      <c r="T802" s="5">
        <v>0</v>
      </c>
      <c r="U802" s="5">
        <v>62</v>
      </c>
      <c r="V802" s="5">
        <v>63</v>
      </c>
      <c r="W802" s="5">
        <v>58</v>
      </c>
      <c r="X802" s="5">
        <v>64</v>
      </c>
      <c r="Y802" s="5">
        <v>64</v>
      </c>
      <c r="Z802" s="5">
        <v>0</v>
      </c>
      <c r="AA802" s="5">
        <v>0</v>
      </c>
      <c r="AB802" s="5">
        <v>61</v>
      </c>
      <c r="AC802" s="5">
        <v>63</v>
      </c>
      <c r="AD802" s="5">
        <v>60</v>
      </c>
      <c r="AE802" s="5">
        <v>63</v>
      </c>
      <c r="AF802" s="5">
        <v>63</v>
      </c>
      <c r="AG802" s="5">
        <v>0</v>
      </c>
      <c r="AH802" s="5">
        <v>0</v>
      </c>
      <c r="AI802" s="5">
        <v>61</v>
      </c>
      <c r="AJ802" s="6">
        <v>64</v>
      </c>
      <c r="AK802" s="5">
        <v>59</v>
      </c>
      <c r="AL802" s="5">
        <v>63</v>
      </c>
      <c r="AM802" s="5">
        <v>63</v>
      </c>
      <c r="AN802" s="5">
        <v>0</v>
      </c>
      <c r="AO802" s="5">
        <v>0</v>
      </c>
      <c r="AP802" s="5">
        <v>58</v>
      </c>
      <c r="AQ802" s="5">
        <v>60</v>
      </c>
      <c r="AR802" s="5">
        <v>59</v>
      </c>
      <c r="AS802" s="5">
        <v>0</v>
      </c>
      <c r="AT802" s="5">
        <f t="shared" si="12"/>
        <v>64</v>
      </c>
      <c r="AU802">
        <v>8</v>
      </c>
      <c r="AV802">
        <v>4.3767750000000001E-2</v>
      </c>
      <c r="AW802">
        <v>0.35014200000000001</v>
      </c>
      <c r="AX802" s="11" t="s">
        <v>832</v>
      </c>
      <c r="AY802" t="s">
        <v>3011</v>
      </c>
    </row>
    <row r="803" spans="1:51" hidden="1" x14ac:dyDescent="0.25">
      <c r="A803" s="5" t="s">
        <v>37</v>
      </c>
      <c r="B803" s="5" t="s">
        <v>2953</v>
      </c>
      <c r="C803" s="5" t="s">
        <v>27</v>
      </c>
      <c r="D803" s="5" t="s">
        <v>952</v>
      </c>
      <c r="E803" s="5" t="s">
        <v>9851</v>
      </c>
      <c r="F803" s="5" t="s">
        <v>3012</v>
      </c>
      <c r="G803" s="6" t="s">
        <v>3013</v>
      </c>
      <c r="H803" s="5" t="s">
        <v>3014</v>
      </c>
      <c r="I803" s="5" t="s">
        <v>33</v>
      </c>
      <c r="J803" s="5" t="s">
        <v>2957</v>
      </c>
      <c r="K803" s="5" t="s">
        <v>3015</v>
      </c>
      <c r="L803" s="5" t="s">
        <v>1564</v>
      </c>
      <c r="M803" s="5">
        <v>1417</v>
      </c>
      <c r="N803" s="5">
        <v>573</v>
      </c>
      <c r="O803" s="5">
        <v>25</v>
      </c>
      <c r="P803" s="5">
        <v>26</v>
      </c>
      <c r="Q803" s="5">
        <v>23</v>
      </c>
      <c r="R803" s="5">
        <v>26</v>
      </c>
      <c r="S803" s="5">
        <v>0</v>
      </c>
      <c r="T803" s="5">
        <v>0</v>
      </c>
      <c r="U803" s="5">
        <v>27</v>
      </c>
      <c r="V803" s="5">
        <v>26</v>
      </c>
      <c r="W803" s="5">
        <v>25</v>
      </c>
      <c r="X803" s="5">
        <v>29</v>
      </c>
      <c r="Y803" s="5">
        <v>26</v>
      </c>
      <c r="Z803" s="5">
        <v>0</v>
      </c>
      <c r="AA803" s="5">
        <v>0</v>
      </c>
      <c r="AB803" s="5">
        <v>27</v>
      </c>
      <c r="AC803" s="5">
        <v>25</v>
      </c>
      <c r="AD803" s="5">
        <v>24</v>
      </c>
      <c r="AE803" s="5">
        <v>28</v>
      </c>
      <c r="AF803" s="5">
        <v>27</v>
      </c>
      <c r="AG803" s="5">
        <v>0</v>
      </c>
      <c r="AH803" s="5">
        <v>0</v>
      </c>
      <c r="AI803" s="5">
        <v>27</v>
      </c>
      <c r="AJ803" s="6">
        <v>28</v>
      </c>
      <c r="AK803" s="5">
        <v>24</v>
      </c>
      <c r="AL803" s="5">
        <v>28</v>
      </c>
      <c r="AM803" s="5">
        <v>25</v>
      </c>
      <c r="AN803" s="5">
        <v>0</v>
      </c>
      <c r="AO803" s="5">
        <v>0</v>
      </c>
      <c r="AP803" s="5">
        <v>24</v>
      </c>
      <c r="AQ803" s="5">
        <v>27</v>
      </c>
      <c r="AR803" s="5">
        <v>26</v>
      </c>
      <c r="AS803" s="5">
        <v>0</v>
      </c>
      <c r="AT803" s="5">
        <f t="shared" si="12"/>
        <v>29</v>
      </c>
      <c r="AU803">
        <v>3</v>
      </c>
      <c r="AV803">
        <v>2.1883875000000001E-2</v>
      </c>
      <c r="AW803">
        <v>6.5651625000000005E-2</v>
      </c>
      <c r="AX803" s="11" t="s">
        <v>832</v>
      </c>
      <c r="AY803" t="s">
        <v>1564</v>
      </c>
    </row>
    <row r="804" spans="1:51" hidden="1" x14ac:dyDescent="0.25">
      <c r="A804" s="5" t="s">
        <v>37</v>
      </c>
      <c r="B804" s="5" t="s">
        <v>2953</v>
      </c>
      <c r="C804" s="5" t="s">
        <v>27</v>
      </c>
      <c r="D804" s="5" t="s">
        <v>952</v>
      </c>
      <c r="E804" s="5" t="s">
        <v>9851</v>
      </c>
      <c r="F804" s="5" t="s">
        <v>3016</v>
      </c>
      <c r="G804" s="6" t="s">
        <v>3017</v>
      </c>
      <c r="H804" s="5" t="s">
        <v>3018</v>
      </c>
      <c r="I804" s="5" t="s">
        <v>14</v>
      </c>
      <c r="J804" s="5" t="s">
        <v>2957</v>
      </c>
      <c r="K804" s="5" t="s">
        <v>3019</v>
      </c>
      <c r="L804" s="5" t="s">
        <v>1564</v>
      </c>
      <c r="M804" s="5">
        <v>3712</v>
      </c>
      <c r="N804" s="5">
        <v>2867</v>
      </c>
      <c r="O804" s="5">
        <v>120</v>
      </c>
      <c r="P804" s="5">
        <v>122</v>
      </c>
      <c r="Q804" s="5">
        <v>128</v>
      </c>
      <c r="R804" s="5">
        <v>135</v>
      </c>
      <c r="S804" s="5">
        <v>0</v>
      </c>
      <c r="T804" s="5">
        <v>0</v>
      </c>
      <c r="U804" s="5">
        <v>131</v>
      </c>
      <c r="V804" s="5">
        <v>136</v>
      </c>
      <c r="W804" s="5">
        <v>126</v>
      </c>
      <c r="X804" s="5">
        <v>133</v>
      </c>
      <c r="Y804" s="5">
        <v>135</v>
      </c>
      <c r="Z804" s="5">
        <v>0</v>
      </c>
      <c r="AA804" s="5">
        <v>0</v>
      </c>
      <c r="AB804" s="5">
        <v>131</v>
      </c>
      <c r="AC804" s="5">
        <v>137</v>
      </c>
      <c r="AD804" s="5">
        <v>127</v>
      </c>
      <c r="AE804" s="5">
        <v>133</v>
      </c>
      <c r="AF804" s="5">
        <v>134</v>
      </c>
      <c r="AG804" s="5">
        <v>0</v>
      </c>
      <c r="AH804" s="5">
        <v>0</v>
      </c>
      <c r="AI804" s="5">
        <v>130</v>
      </c>
      <c r="AJ804" s="6">
        <v>134</v>
      </c>
      <c r="AK804" s="5">
        <v>127</v>
      </c>
      <c r="AL804" s="5">
        <v>134</v>
      </c>
      <c r="AM804" s="5">
        <v>138</v>
      </c>
      <c r="AN804" s="5">
        <v>0</v>
      </c>
      <c r="AO804" s="5">
        <v>0</v>
      </c>
      <c r="AP804" s="5">
        <v>126</v>
      </c>
      <c r="AQ804" s="5">
        <v>125</v>
      </c>
      <c r="AR804" s="5">
        <v>125</v>
      </c>
      <c r="AS804" s="5">
        <v>0</v>
      </c>
      <c r="AT804" s="5">
        <f t="shared" si="12"/>
        <v>138</v>
      </c>
      <c r="AU804">
        <v>4</v>
      </c>
      <c r="AV804">
        <v>6.5651625000000005E-2</v>
      </c>
      <c r="AW804">
        <v>0.26260650000000002</v>
      </c>
      <c r="AX804" s="11" t="s">
        <v>832</v>
      </c>
      <c r="AY804" t="s">
        <v>1564</v>
      </c>
    </row>
    <row r="805" spans="1:51" hidden="1" x14ac:dyDescent="0.25">
      <c r="A805" s="5" t="s">
        <v>37</v>
      </c>
      <c r="B805" s="5" t="s">
        <v>2953</v>
      </c>
      <c r="C805" s="5" t="s">
        <v>27</v>
      </c>
      <c r="D805" s="5" t="s">
        <v>952</v>
      </c>
      <c r="E805" s="5" t="s">
        <v>9851</v>
      </c>
      <c r="F805" s="5" t="s">
        <v>3020</v>
      </c>
      <c r="G805" s="6" t="s">
        <v>3021</v>
      </c>
      <c r="H805" s="5" t="s">
        <v>3022</v>
      </c>
      <c r="I805" s="5" t="s">
        <v>17</v>
      </c>
      <c r="J805" s="5" t="s">
        <v>2957</v>
      </c>
      <c r="K805" s="5" t="s">
        <v>3023</v>
      </c>
      <c r="L805" s="5" t="s">
        <v>2900</v>
      </c>
      <c r="M805" s="5">
        <v>5129</v>
      </c>
      <c r="N805" s="5">
        <v>3440</v>
      </c>
      <c r="O805" s="5">
        <v>145</v>
      </c>
      <c r="P805" s="5">
        <v>148</v>
      </c>
      <c r="Q805" s="5">
        <v>151</v>
      </c>
      <c r="R805" s="5">
        <v>161</v>
      </c>
      <c r="S805" s="5">
        <v>0</v>
      </c>
      <c r="T805" s="5">
        <v>0</v>
      </c>
      <c r="U805" s="5">
        <v>158</v>
      </c>
      <c r="V805" s="5">
        <v>162</v>
      </c>
      <c r="W805" s="5">
        <v>151</v>
      </c>
      <c r="X805" s="5">
        <v>162</v>
      </c>
      <c r="Y805" s="5">
        <v>161</v>
      </c>
      <c r="Z805" s="5">
        <v>0</v>
      </c>
      <c r="AA805" s="5">
        <v>0</v>
      </c>
      <c r="AB805" s="5">
        <v>158</v>
      </c>
      <c r="AC805" s="5">
        <v>162</v>
      </c>
      <c r="AD805" s="5">
        <v>151</v>
      </c>
      <c r="AE805" s="5">
        <v>161</v>
      </c>
      <c r="AF805" s="5">
        <v>161</v>
      </c>
      <c r="AG805" s="5">
        <v>0</v>
      </c>
      <c r="AH805" s="5">
        <v>0</v>
      </c>
      <c r="AI805" s="5">
        <v>157</v>
      </c>
      <c r="AJ805" s="6">
        <v>162</v>
      </c>
      <c r="AK805" s="5">
        <v>151</v>
      </c>
      <c r="AL805" s="5">
        <v>162</v>
      </c>
      <c r="AM805" s="5">
        <v>163</v>
      </c>
      <c r="AN805" s="5">
        <v>0</v>
      </c>
      <c r="AO805" s="5">
        <v>0</v>
      </c>
      <c r="AP805" s="5">
        <v>150</v>
      </c>
      <c r="AQ805" s="5">
        <v>152</v>
      </c>
      <c r="AR805" s="5">
        <v>151</v>
      </c>
      <c r="AS805" s="5">
        <v>0</v>
      </c>
      <c r="AT805" s="5">
        <f t="shared" si="12"/>
        <v>163</v>
      </c>
      <c r="AU805">
        <v>9</v>
      </c>
      <c r="AV805">
        <v>2.1883875000000001E-2</v>
      </c>
      <c r="AW805">
        <v>0.196954875</v>
      </c>
      <c r="AX805" s="11" t="s">
        <v>832</v>
      </c>
      <c r="AY805" t="s">
        <v>2900</v>
      </c>
    </row>
    <row r="806" spans="1:51" hidden="1" x14ac:dyDescent="0.25">
      <c r="A806" s="5" t="s">
        <v>37</v>
      </c>
      <c r="B806" s="5" t="s">
        <v>2953</v>
      </c>
      <c r="C806" s="5" t="s">
        <v>27</v>
      </c>
      <c r="D806" s="5" t="s">
        <v>588</v>
      </c>
      <c r="E806" s="5" t="s">
        <v>9852</v>
      </c>
      <c r="F806" s="5" t="s">
        <v>3024</v>
      </c>
      <c r="G806" s="6" t="s">
        <v>3025</v>
      </c>
      <c r="H806" s="5" t="s">
        <v>3026</v>
      </c>
      <c r="I806" s="5" t="s">
        <v>30</v>
      </c>
      <c r="J806" s="5" t="s">
        <v>2957</v>
      </c>
      <c r="K806" s="5" t="s">
        <v>3027</v>
      </c>
      <c r="L806" s="5" t="s">
        <v>3028</v>
      </c>
      <c r="M806" s="5">
        <v>4999</v>
      </c>
      <c r="N806" s="5">
        <v>3407</v>
      </c>
      <c r="O806" s="5">
        <v>144</v>
      </c>
      <c r="P806" s="5">
        <v>148</v>
      </c>
      <c r="Q806" s="5">
        <v>147</v>
      </c>
      <c r="R806" s="5">
        <v>160</v>
      </c>
      <c r="S806" s="5">
        <v>0</v>
      </c>
      <c r="T806" s="5">
        <v>0</v>
      </c>
      <c r="U806" s="5">
        <v>158</v>
      </c>
      <c r="V806" s="5">
        <v>159</v>
      </c>
      <c r="W806" s="5">
        <v>150</v>
      </c>
      <c r="X806" s="5">
        <v>161</v>
      </c>
      <c r="Y806" s="5">
        <v>158</v>
      </c>
      <c r="Z806" s="5">
        <v>0</v>
      </c>
      <c r="AA806" s="5">
        <v>0</v>
      </c>
      <c r="AB806" s="5">
        <v>158</v>
      </c>
      <c r="AC806" s="5">
        <v>160</v>
      </c>
      <c r="AD806" s="5">
        <v>148</v>
      </c>
      <c r="AE806" s="5">
        <v>160</v>
      </c>
      <c r="AF806" s="5">
        <v>160</v>
      </c>
      <c r="AG806" s="5">
        <v>0</v>
      </c>
      <c r="AH806" s="5">
        <v>0</v>
      </c>
      <c r="AI806" s="5">
        <v>155</v>
      </c>
      <c r="AJ806" s="6">
        <v>161</v>
      </c>
      <c r="AK806" s="5">
        <v>148</v>
      </c>
      <c r="AL806" s="5">
        <v>161</v>
      </c>
      <c r="AM806" s="5">
        <v>162</v>
      </c>
      <c r="AN806" s="5">
        <v>0</v>
      </c>
      <c r="AO806" s="5">
        <v>0</v>
      </c>
      <c r="AP806" s="5">
        <v>148</v>
      </c>
      <c r="AQ806" s="5">
        <v>150</v>
      </c>
      <c r="AR806" s="5">
        <v>151</v>
      </c>
      <c r="AS806" s="5">
        <v>0</v>
      </c>
      <c r="AT806" s="5">
        <f t="shared" si="12"/>
        <v>162</v>
      </c>
      <c r="AU806">
        <v>6</v>
      </c>
      <c r="AV806">
        <v>3.2662499999999997E-2</v>
      </c>
      <c r="AW806">
        <v>0.19597499999999998</v>
      </c>
      <c r="AX806" s="11" t="s">
        <v>10043</v>
      </c>
      <c r="AY806" t="s">
        <v>3028</v>
      </c>
    </row>
    <row r="807" spans="1:51" hidden="1" x14ac:dyDescent="0.25">
      <c r="A807" s="5" t="s">
        <v>37</v>
      </c>
      <c r="B807" s="5" t="s">
        <v>2953</v>
      </c>
      <c r="C807" s="5" t="s">
        <v>27</v>
      </c>
      <c r="D807" s="5" t="s">
        <v>588</v>
      </c>
      <c r="E807" s="5" t="s">
        <v>9852</v>
      </c>
      <c r="F807" s="5" t="s">
        <v>3029</v>
      </c>
      <c r="G807" s="6" t="s">
        <v>3030</v>
      </c>
      <c r="H807" s="5" t="s">
        <v>3031</v>
      </c>
      <c r="I807" s="5" t="s">
        <v>467</v>
      </c>
      <c r="J807" s="5" t="s">
        <v>2957</v>
      </c>
      <c r="K807" s="5" t="s">
        <v>3027</v>
      </c>
      <c r="L807" s="5" t="s">
        <v>3028</v>
      </c>
      <c r="M807" s="5">
        <v>4384</v>
      </c>
      <c r="N807" s="5">
        <v>3470</v>
      </c>
      <c r="O807" s="5">
        <v>146</v>
      </c>
      <c r="P807" s="5">
        <v>148</v>
      </c>
      <c r="Q807" s="5">
        <v>152</v>
      </c>
      <c r="R807" s="5">
        <v>164</v>
      </c>
      <c r="S807" s="5">
        <v>0</v>
      </c>
      <c r="T807" s="5">
        <v>0</v>
      </c>
      <c r="U807" s="5">
        <v>159</v>
      </c>
      <c r="V807" s="5">
        <v>163</v>
      </c>
      <c r="W807" s="5">
        <v>152</v>
      </c>
      <c r="X807" s="5">
        <v>163</v>
      </c>
      <c r="Y807" s="5">
        <v>163</v>
      </c>
      <c r="Z807" s="5">
        <v>0</v>
      </c>
      <c r="AA807" s="5">
        <v>0</v>
      </c>
      <c r="AB807" s="5">
        <v>159</v>
      </c>
      <c r="AC807" s="5">
        <v>165</v>
      </c>
      <c r="AD807" s="5">
        <v>153</v>
      </c>
      <c r="AE807" s="5">
        <v>163</v>
      </c>
      <c r="AF807" s="5">
        <v>163</v>
      </c>
      <c r="AG807" s="5">
        <v>0</v>
      </c>
      <c r="AH807" s="5">
        <v>0</v>
      </c>
      <c r="AI807" s="5">
        <v>159</v>
      </c>
      <c r="AJ807" s="6">
        <v>163</v>
      </c>
      <c r="AK807" s="5">
        <v>153</v>
      </c>
      <c r="AL807" s="5">
        <v>163</v>
      </c>
      <c r="AM807" s="5">
        <v>164</v>
      </c>
      <c r="AN807" s="5">
        <v>0</v>
      </c>
      <c r="AO807" s="5">
        <v>0</v>
      </c>
      <c r="AP807" s="5">
        <v>149</v>
      </c>
      <c r="AQ807" s="5">
        <v>153</v>
      </c>
      <c r="AR807" s="5">
        <v>153</v>
      </c>
      <c r="AS807" s="5">
        <v>0</v>
      </c>
      <c r="AT807" s="5">
        <f t="shared" si="12"/>
        <v>165</v>
      </c>
      <c r="AU807">
        <v>7</v>
      </c>
      <c r="AV807" t="s">
        <v>10040</v>
      </c>
      <c r="AW807">
        <v>0.14000000000000001</v>
      </c>
      <c r="AX807" s="11" t="s">
        <v>10043</v>
      </c>
      <c r="AY807" t="s">
        <v>3028</v>
      </c>
    </row>
    <row r="808" spans="1:51" hidden="1" x14ac:dyDescent="0.25">
      <c r="A808" s="5" t="s">
        <v>37</v>
      </c>
      <c r="B808" s="5" t="s">
        <v>2953</v>
      </c>
      <c r="C808" s="5" t="s">
        <v>27</v>
      </c>
      <c r="D808" s="5" t="s">
        <v>588</v>
      </c>
      <c r="E808" s="5" t="s">
        <v>9852</v>
      </c>
      <c r="F808" s="5" t="s">
        <v>3032</v>
      </c>
      <c r="G808" s="6" t="s">
        <v>3033</v>
      </c>
      <c r="H808" s="5" t="s">
        <v>3034</v>
      </c>
      <c r="I808" s="5" t="s">
        <v>467</v>
      </c>
      <c r="J808" s="5" t="s">
        <v>2957</v>
      </c>
      <c r="K808" s="5" t="s">
        <v>3027</v>
      </c>
      <c r="L808" s="5" t="s">
        <v>3028</v>
      </c>
      <c r="M808" s="5">
        <v>1477</v>
      </c>
      <c r="N808" s="5">
        <v>2979</v>
      </c>
      <c r="O808" s="5">
        <v>125</v>
      </c>
      <c r="P808" s="5">
        <v>129</v>
      </c>
      <c r="Q808" s="5">
        <v>131</v>
      </c>
      <c r="R808" s="5">
        <v>139</v>
      </c>
      <c r="S808" s="5">
        <v>0</v>
      </c>
      <c r="T808" s="5">
        <v>0</v>
      </c>
      <c r="U808" s="5">
        <v>137</v>
      </c>
      <c r="V808" s="5">
        <v>140</v>
      </c>
      <c r="W808" s="5">
        <v>131</v>
      </c>
      <c r="X808" s="5">
        <v>140</v>
      </c>
      <c r="Y808" s="5">
        <v>140</v>
      </c>
      <c r="Z808" s="5">
        <v>0</v>
      </c>
      <c r="AA808" s="5">
        <v>0</v>
      </c>
      <c r="AB808" s="5">
        <v>137</v>
      </c>
      <c r="AC808" s="5">
        <v>138</v>
      </c>
      <c r="AD808" s="5">
        <v>130</v>
      </c>
      <c r="AE808" s="5">
        <v>140</v>
      </c>
      <c r="AF808" s="5">
        <v>140</v>
      </c>
      <c r="AG808" s="5">
        <v>0</v>
      </c>
      <c r="AH808" s="5">
        <v>0</v>
      </c>
      <c r="AI808" s="5">
        <v>138</v>
      </c>
      <c r="AJ808" s="6">
        <v>141</v>
      </c>
      <c r="AK808" s="5">
        <v>131</v>
      </c>
      <c r="AL808" s="5">
        <v>141</v>
      </c>
      <c r="AM808" s="5">
        <v>140</v>
      </c>
      <c r="AN808" s="5">
        <v>0</v>
      </c>
      <c r="AO808" s="5">
        <v>0</v>
      </c>
      <c r="AP808" s="5">
        <v>128</v>
      </c>
      <c r="AQ808" s="5">
        <v>131</v>
      </c>
      <c r="AR808" s="5">
        <v>132</v>
      </c>
      <c r="AS808" s="5">
        <v>0</v>
      </c>
      <c r="AT808" s="5">
        <f t="shared" si="12"/>
        <v>141</v>
      </c>
      <c r="AU808">
        <v>6</v>
      </c>
      <c r="AV808" t="s">
        <v>10040</v>
      </c>
      <c r="AW808">
        <v>0.12</v>
      </c>
      <c r="AX808" s="11" t="s">
        <v>10043</v>
      </c>
      <c r="AY808" t="s">
        <v>3028</v>
      </c>
    </row>
    <row r="809" spans="1:51" hidden="1" x14ac:dyDescent="0.25">
      <c r="A809" s="5" t="s">
        <v>37</v>
      </c>
      <c r="B809" s="5" t="s">
        <v>2953</v>
      </c>
      <c r="C809" s="5" t="s">
        <v>27</v>
      </c>
      <c r="D809" s="5" t="s">
        <v>588</v>
      </c>
      <c r="E809" s="5" t="s">
        <v>9852</v>
      </c>
      <c r="F809" s="5" t="s">
        <v>3035</v>
      </c>
      <c r="G809" s="6" t="s">
        <v>3036</v>
      </c>
      <c r="H809" s="5" t="s">
        <v>3037</v>
      </c>
      <c r="I809" s="5" t="s">
        <v>467</v>
      </c>
      <c r="J809" s="5" t="s">
        <v>2957</v>
      </c>
      <c r="K809" s="5" t="s">
        <v>3038</v>
      </c>
      <c r="L809" s="5" t="s">
        <v>3028</v>
      </c>
      <c r="M809" s="5">
        <v>4384</v>
      </c>
      <c r="N809" s="5">
        <v>3470</v>
      </c>
      <c r="O809" s="5">
        <v>146</v>
      </c>
      <c r="P809" s="5">
        <v>148</v>
      </c>
      <c r="Q809" s="5">
        <v>152</v>
      </c>
      <c r="R809" s="5">
        <v>164</v>
      </c>
      <c r="S809" s="5">
        <v>0</v>
      </c>
      <c r="T809" s="5">
        <v>0</v>
      </c>
      <c r="U809" s="5">
        <v>159</v>
      </c>
      <c r="V809" s="5">
        <v>163</v>
      </c>
      <c r="W809" s="5">
        <v>152</v>
      </c>
      <c r="X809" s="5">
        <v>163</v>
      </c>
      <c r="Y809" s="5">
        <v>163</v>
      </c>
      <c r="Z809" s="5">
        <v>0</v>
      </c>
      <c r="AA809" s="5">
        <v>0</v>
      </c>
      <c r="AB809" s="5">
        <v>159</v>
      </c>
      <c r="AC809" s="5">
        <v>165</v>
      </c>
      <c r="AD809" s="5">
        <v>153</v>
      </c>
      <c r="AE809" s="5">
        <v>163</v>
      </c>
      <c r="AF809" s="5">
        <v>163</v>
      </c>
      <c r="AG809" s="5">
        <v>0</v>
      </c>
      <c r="AH809" s="5">
        <v>0</v>
      </c>
      <c r="AI809" s="5">
        <v>159</v>
      </c>
      <c r="AJ809" s="6">
        <v>163</v>
      </c>
      <c r="AK809" s="5">
        <v>153</v>
      </c>
      <c r="AL809" s="5">
        <v>163</v>
      </c>
      <c r="AM809" s="5">
        <v>164</v>
      </c>
      <c r="AN809" s="5">
        <v>0</v>
      </c>
      <c r="AO809" s="5">
        <v>0</v>
      </c>
      <c r="AP809" s="5">
        <v>149</v>
      </c>
      <c r="AQ809" s="5">
        <v>153</v>
      </c>
      <c r="AR809" s="5">
        <v>153</v>
      </c>
      <c r="AS809" s="5">
        <v>0</v>
      </c>
      <c r="AT809" s="5">
        <f t="shared" si="12"/>
        <v>165</v>
      </c>
      <c r="AU809">
        <v>7</v>
      </c>
      <c r="AV809" t="s">
        <v>10040</v>
      </c>
      <c r="AW809">
        <v>0.14000000000000001</v>
      </c>
      <c r="AX809" s="11" t="s">
        <v>10043</v>
      </c>
      <c r="AY809" t="s">
        <v>3028</v>
      </c>
    </row>
    <row r="810" spans="1:51" hidden="1" x14ac:dyDescent="0.25">
      <c r="A810" s="5" t="s">
        <v>37</v>
      </c>
      <c r="B810" s="5" t="s">
        <v>2953</v>
      </c>
      <c r="C810" s="5" t="s">
        <v>27</v>
      </c>
      <c r="D810" s="5" t="s">
        <v>588</v>
      </c>
      <c r="E810" s="5" t="s">
        <v>9852</v>
      </c>
      <c r="F810" s="5" t="s">
        <v>3039</v>
      </c>
      <c r="G810" s="6" t="s">
        <v>3040</v>
      </c>
      <c r="H810" s="5" t="s">
        <v>3041</v>
      </c>
      <c r="I810" s="5" t="s">
        <v>30</v>
      </c>
      <c r="J810" s="5" t="s">
        <v>2957</v>
      </c>
      <c r="K810" s="5" t="s">
        <v>3038</v>
      </c>
      <c r="L810" s="5" t="s">
        <v>3028</v>
      </c>
      <c r="M810" s="5">
        <v>4999</v>
      </c>
      <c r="N810" s="5">
        <v>3407</v>
      </c>
      <c r="O810" s="5">
        <v>144</v>
      </c>
      <c r="P810" s="5">
        <v>148</v>
      </c>
      <c r="Q810" s="5">
        <v>147</v>
      </c>
      <c r="R810" s="5">
        <v>160</v>
      </c>
      <c r="S810" s="5">
        <v>0</v>
      </c>
      <c r="T810" s="5">
        <v>0</v>
      </c>
      <c r="U810" s="5">
        <v>158</v>
      </c>
      <c r="V810" s="5">
        <v>159</v>
      </c>
      <c r="W810" s="5">
        <v>150</v>
      </c>
      <c r="X810" s="5">
        <v>161</v>
      </c>
      <c r="Y810" s="5">
        <v>158</v>
      </c>
      <c r="Z810" s="5">
        <v>0</v>
      </c>
      <c r="AA810" s="5">
        <v>0</v>
      </c>
      <c r="AB810" s="5">
        <v>158</v>
      </c>
      <c r="AC810" s="5">
        <v>160</v>
      </c>
      <c r="AD810" s="5">
        <v>148</v>
      </c>
      <c r="AE810" s="5">
        <v>160</v>
      </c>
      <c r="AF810" s="5">
        <v>160</v>
      </c>
      <c r="AG810" s="5">
        <v>0</v>
      </c>
      <c r="AH810" s="5">
        <v>0</v>
      </c>
      <c r="AI810" s="5">
        <v>155</v>
      </c>
      <c r="AJ810" s="6">
        <v>161</v>
      </c>
      <c r="AK810" s="5">
        <v>148</v>
      </c>
      <c r="AL810" s="5">
        <v>161</v>
      </c>
      <c r="AM810" s="5">
        <v>162</v>
      </c>
      <c r="AN810" s="5">
        <v>0</v>
      </c>
      <c r="AO810" s="5">
        <v>0</v>
      </c>
      <c r="AP810" s="5">
        <v>148</v>
      </c>
      <c r="AQ810" s="5">
        <v>150</v>
      </c>
      <c r="AR810" s="5">
        <v>151</v>
      </c>
      <c r="AS810" s="5">
        <v>0</v>
      </c>
      <c r="AT810" s="5">
        <f t="shared" si="12"/>
        <v>162</v>
      </c>
      <c r="AU810">
        <v>6</v>
      </c>
      <c r="AV810">
        <v>3.2662499999999997E-2</v>
      </c>
      <c r="AW810">
        <v>0.19597499999999998</v>
      </c>
      <c r="AX810" s="11" t="s">
        <v>10043</v>
      </c>
      <c r="AY810" t="s">
        <v>3028</v>
      </c>
    </row>
    <row r="811" spans="1:51" hidden="1" x14ac:dyDescent="0.25">
      <c r="A811" s="5" t="s">
        <v>37</v>
      </c>
      <c r="B811" s="5" t="s">
        <v>2953</v>
      </c>
      <c r="C811" s="5" t="s">
        <v>27</v>
      </c>
      <c r="D811" s="5" t="s">
        <v>588</v>
      </c>
      <c r="E811" s="5" t="s">
        <v>9852</v>
      </c>
      <c r="F811" s="5" t="s">
        <v>3042</v>
      </c>
      <c r="G811" s="6" t="s">
        <v>3043</v>
      </c>
      <c r="H811" s="5" t="s">
        <v>3044</v>
      </c>
      <c r="I811" s="5" t="s">
        <v>467</v>
      </c>
      <c r="J811" s="5" t="s">
        <v>2957</v>
      </c>
      <c r="K811" s="5" t="s">
        <v>3038</v>
      </c>
      <c r="L811" s="5" t="s">
        <v>3028</v>
      </c>
      <c r="M811" s="5">
        <v>1477</v>
      </c>
      <c r="N811" s="5">
        <v>2979</v>
      </c>
      <c r="O811" s="5">
        <v>125</v>
      </c>
      <c r="P811" s="5">
        <v>129</v>
      </c>
      <c r="Q811" s="5">
        <v>131</v>
      </c>
      <c r="R811" s="5">
        <v>139</v>
      </c>
      <c r="S811" s="5">
        <v>0</v>
      </c>
      <c r="T811" s="5">
        <v>0</v>
      </c>
      <c r="U811" s="5">
        <v>137</v>
      </c>
      <c r="V811" s="5">
        <v>140</v>
      </c>
      <c r="W811" s="5">
        <v>131</v>
      </c>
      <c r="X811" s="5">
        <v>140</v>
      </c>
      <c r="Y811" s="5">
        <v>140</v>
      </c>
      <c r="Z811" s="5">
        <v>0</v>
      </c>
      <c r="AA811" s="5">
        <v>0</v>
      </c>
      <c r="AB811" s="5">
        <v>137</v>
      </c>
      <c r="AC811" s="5">
        <v>138</v>
      </c>
      <c r="AD811" s="5">
        <v>130</v>
      </c>
      <c r="AE811" s="5">
        <v>140</v>
      </c>
      <c r="AF811" s="5">
        <v>140</v>
      </c>
      <c r="AG811" s="5">
        <v>0</v>
      </c>
      <c r="AH811" s="5">
        <v>0</v>
      </c>
      <c r="AI811" s="5">
        <v>138</v>
      </c>
      <c r="AJ811" s="6">
        <v>141</v>
      </c>
      <c r="AK811" s="5">
        <v>131</v>
      </c>
      <c r="AL811" s="5">
        <v>141</v>
      </c>
      <c r="AM811" s="5">
        <v>140</v>
      </c>
      <c r="AN811" s="5">
        <v>0</v>
      </c>
      <c r="AO811" s="5">
        <v>0</v>
      </c>
      <c r="AP811" s="5">
        <v>128</v>
      </c>
      <c r="AQ811" s="5">
        <v>131</v>
      </c>
      <c r="AR811" s="5">
        <v>132</v>
      </c>
      <c r="AS811" s="5">
        <v>0</v>
      </c>
      <c r="AT811" s="5">
        <f t="shared" si="12"/>
        <v>141</v>
      </c>
      <c r="AU811">
        <v>6</v>
      </c>
      <c r="AV811" t="s">
        <v>10040</v>
      </c>
      <c r="AW811">
        <v>0.12</v>
      </c>
      <c r="AX811" s="11" t="s">
        <v>10043</v>
      </c>
      <c r="AY811" t="s">
        <v>3028</v>
      </c>
    </row>
    <row r="812" spans="1:51" hidden="1" x14ac:dyDescent="0.25">
      <c r="A812" s="5" t="s">
        <v>37</v>
      </c>
      <c r="B812" s="5" t="s">
        <v>2953</v>
      </c>
      <c r="C812" s="5" t="s">
        <v>27</v>
      </c>
      <c r="D812" s="5" t="s">
        <v>978</v>
      </c>
      <c r="E812" s="5" t="s">
        <v>9853</v>
      </c>
      <c r="F812" s="5" t="s">
        <v>3045</v>
      </c>
      <c r="G812" s="6" t="s">
        <v>3046</v>
      </c>
      <c r="H812" s="5" t="s">
        <v>3047</v>
      </c>
      <c r="I812" s="5" t="s">
        <v>90</v>
      </c>
      <c r="J812" s="5" t="s">
        <v>2957</v>
      </c>
      <c r="K812" s="5" t="s">
        <v>3048</v>
      </c>
      <c r="L812" s="5" t="s">
        <v>3049</v>
      </c>
      <c r="M812" s="5">
        <v>2107</v>
      </c>
      <c r="N812" s="5">
        <v>746</v>
      </c>
      <c r="O812" s="5">
        <v>31</v>
      </c>
      <c r="P812" s="5">
        <v>33</v>
      </c>
      <c r="Q812" s="5">
        <v>32</v>
      </c>
      <c r="R812" s="5">
        <v>35</v>
      </c>
      <c r="S812" s="5">
        <v>0</v>
      </c>
      <c r="T812" s="5">
        <v>0</v>
      </c>
      <c r="U812" s="5">
        <v>35</v>
      </c>
      <c r="V812" s="5">
        <v>35</v>
      </c>
      <c r="W812" s="5">
        <v>32</v>
      </c>
      <c r="X812" s="5">
        <v>35</v>
      </c>
      <c r="Y812" s="5">
        <v>36</v>
      </c>
      <c r="Z812" s="5">
        <v>0</v>
      </c>
      <c r="AA812" s="5">
        <v>0</v>
      </c>
      <c r="AB812" s="5">
        <v>34</v>
      </c>
      <c r="AC812" s="5">
        <v>35</v>
      </c>
      <c r="AD812" s="5">
        <v>33</v>
      </c>
      <c r="AE812" s="5">
        <v>35</v>
      </c>
      <c r="AF812" s="5">
        <v>35</v>
      </c>
      <c r="AG812" s="5">
        <v>0</v>
      </c>
      <c r="AH812" s="5">
        <v>0</v>
      </c>
      <c r="AI812" s="5">
        <v>34</v>
      </c>
      <c r="AJ812" s="6">
        <v>35</v>
      </c>
      <c r="AK812" s="5">
        <v>33</v>
      </c>
      <c r="AL812" s="5">
        <v>35</v>
      </c>
      <c r="AM812" s="5">
        <v>35</v>
      </c>
      <c r="AN812" s="5">
        <v>0</v>
      </c>
      <c r="AO812" s="5">
        <v>0</v>
      </c>
      <c r="AP812" s="5">
        <v>32</v>
      </c>
      <c r="AQ812" s="5">
        <v>33</v>
      </c>
      <c r="AR812" s="5">
        <v>33</v>
      </c>
      <c r="AS812" s="5">
        <v>0</v>
      </c>
      <c r="AT812" s="5">
        <f t="shared" si="12"/>
        <v>36</v>
      </c>
      <c r="AU812">
        <v>7</v>
      </c>
      <c r="AV812">
        <v>6.4641599999999994E-2</v>
      </c>
      <c r="AW812">
        <v>0.45249119999999998</v>
      </c>
      <c r="AX812" s="11" t="s">
        <v>807</v>
      </c>
      <c r="AY812" t="s">
        <v>3049</v>
      </c>
    </row>
    <row r="813" spans="1:51" hidden="1" x14ac:dyDescent="0.25">
      <c r="A813" s="5" t="s">
        <v>37</v>
      </c>
      <c r="B813" s="5" t="s">
        <v>2953</v>
      </c>
      <c r="C813" s="5" t="s">
        <v>27</v>
      </c>
      <c r="D813" s="5" t="s">
        <v>978</v>
      </c>
      <c r="E813" s="5" t="s">
        <v>9853</v>
      </c>
      <c r="F813" s="5" t="s">
        <v>3050</v>
      </c>
      <c r="G813" s="6" t="s">
        <v>3051</v>
      </c>
      <c r="H813" s="5" t="s">
        <v>3052</v>
      </c>
      <c r="I813" s="5" t="s">
        <v>116</v>
      </c>
      <c r="J813" s="5" t="s">
        <v>2957</v>
      </c>
      <c r="K813" s="5" t="s">
        <v>3053</v>
      </c>
      <c r="L813" s="5" t="s">
        <v>3049</v>
      </c>
      <c r="M813" s="5">
        <v>1589</v>
      </c>
      <c r="N813" s="5">
        <v>2095</v>
      </c>
      <c r="O813" s="5">
        <v>89</v>
      </c>
      <c r="P813" s="5">
        <v>89</v>
      </c>
      <c r="Q813" s="5">
        <v>93</v>
      </c>
      <c r="R813" s="5">
        <v>97</v>
      </c>
      <c r="S813" s="5">
        <v>0</v>
      </c>
      <c r="T813" s="5">
        <v>0</v>
      </c>
      <c r="U813" s="5">
        <v>96</v>
      </c>
      <c r="V813" s="5">
        <v>99</v>
      </c>
      <c r="W813" s="5">
        <v>93</v>
      </c>
      <c r="X813" s="5">
        <v>98</v>
      </c>
      <c r="Y813" s="5">
        <v>97</v>
      </c>
      <c r="Z813" s="5">
        <v>0</v>
      </c>
      <c r="AA813" s="5">
        <v>0</v>
      </c>
      <c r="AB813" s="5">
        <v>97</v>
      </c>
      <c r="AC813" s="5">
        <v>99</v>
      </c>
      <c r="AD813" s="5">
        <v>91</v>
      </c>
      <c r="AE813" s="5">
        <v>98</v>
      </c>
      <c r="AF813" s="5">
        <v>98</v>
      </c>
      <c r="AG813" s="5">
        <v>0</v>
      </c>
      <c r="AH813" s="5">
        <v>0</v>
      </c>
      <c r="AI813" s="5">
        <v>96</v>
      </c>
      <c r="AJ813" s="6">
        <v>98</v>
      </c>
      <c r="AK813" s="5">
        <v>92</v>
      </c>
      <c r="AL813" s="5">
        <v>99</v>
      </c>
      <c r="AM813" s="5">
        <v>100</v>
      </c>
      <c r="AN813" s="5">
        <v>0</v>
      </c>
      <c r="AO813" s="5">
        <v>0</v>
      </c>
      <c r="AP813" s="5">
        <v>92</v>
      </c>
      <c r="AQ813" s="5">
        <v>92</v>
      </c>
      <c r="AR813" s="5">
        <v>92</v>
      </c>
      <c r="AS813" s="5">
        <v>0</v>
      </c>
      <c r="AT813" s="5">
        <f t="shared" si="12"/>
        <v>100</v>
      </c>
      <c r="AU813">
        <v>10</v>
      </c>
      <c r="AV813">
        <v>6.3676800000000006E-2</v>
      </c>
      <c r="AW813">
        <v>0.636768</v>
      </c>
      <c r="AX813" s="11" t="s">
        <v>807</v>
      </c>
      <c r="AY813" t="s">
        <v>3049</v>
      </c>
    </row>
    <row r="814" spans="1:51" hidden="1" x14ac:dyDescent="0.25">
      <c r="A814" s="5" t="s">
        <v>37</v>
      </c>
      <c r="B814" s="5" t="s">
        <v>2953</v>
      </c>
      <c r="C814" s="5" t="s">
        <v>27</v>
      </c>
      <c r="D814" s="5" t="s">
        <v>978</v>
      </c>
      <c r="E814" s="5" t="s">
        <v>9853</v>
      </c>
      <c r="F814" s="5" t="s">
        <v>3054</v>
      </c>
      <c r="G814" s="6" t="s">
        <v>3055</v>
      </c>
      <c r="H814" s="5" t="s">
        <v>3056</v>
      </c>
      <c r="I814" s="5" t="s">
        <v>90</v>
      </c>
      <c r="J814" s="5" t="s">
        <v>2957</v>
      </c>
      <c r="K814" s="5" t="s">
        <v>3057</v>
      </c>
      <c r="L814" s="5" t="s">
        <v>3058</v>
      </c>
      <c r="M814" s="5">
        <v>2107</v>
      </c>
      <c r="N814" s="5">
        <v>746</v>
      </c>
      <c r="O814" s="5">
        <v>31</v>
      </c>
      <c r="P814" s="5">
        <v>33</v>
      </c>
      <c r="Q814" s="5">
        <v>32</v>
      </c>
      <c r="R814" s="5">
        <v>35</v>
      </c>
      <c r="S814" s="5">
        <v>0</v>
      </c>
      <c r="T814" s="5">
        <v>0</v>
      </c>
      <c r="U814" s="5">
        <v>35</v>
      </c>
      <c r="V814" s="5">
        <v>35</v>
      </c>
      <c r="W814" s="5">
        <v>32</v>
      </c>
      <c r="X814" s="5">
        <v>35</v>
      </c>
      <c r="Y814" s="5">
        <v>36</v>
      </c>
      <c r="Z814" s="5">
        <v>0</v>
      </c>
      <c r="AA814" s="5">
        <v>0</v>
      </c>
      <c r="AB814" s="5">
        <v>34</v>
      </c>
      <c r="AC814" s="5">
        <v>35</v>
      </c>
      <c r="AD814" s="5">
        <v>33</v>
      </c>
      <c r="AE814" s="5">
        <v>35</v>
      </c>
      <c r="AF814" s="5">
        <v>35</v>
      </c>
      <c r="AG814" s="5">
        <v>0</v>
      </c>
      <c r="AH814" s="5">
        <v>0</v>
      </c>
      <c r="AI814" s="5">
        <v>34</v>
      </c>
      <c r="AJ814" s="6">
        <v>35</v>
      </c>
      <c r="AK814" s="5">
        <v>33</v>
      </c>
      <c r="AL814" s="5">
        <v>35</v>
      </c>
      <c r="AM814" s="5">
        <v>35</v>
      </c>
      <c r="AN814" s="5">
        <v>0</v>
      </c>
      <c r="AO814" s="5">
        <v>0</v>
      </c>
      <c r="AP814" s="5">
        <v>32</v>
      </c>
      <c r="AQ814" s="5">
        <v>33</v>
      </c>
      <c r="AR814" s="5">
        <v>33</v>
      </c>
      <c r="AS814" s="5">
        <v>0</v>
      </c>
      <c r="AT814" s="5">
        <f t="shared" si="12"/>
        <v>36</v>
      </c>
      <c r="AU814">
        <v>7</v>
      </c>
      <c r="AV814">
        <v>9.6962400000000004E-2</v>
      </c>
      <c r="AW814">
        <v>0.67873680000000003</v>
      </c>
      <c r="AX814" s="11" t="s">
        <v>807</v>
      </c>
      <c r="AY814" t="s">
        <v>3058</v>
      </c>
    </row>
    <row r="815" spans="1:51" hidden="1" x14ac:dyDescent="0.25">
      <c r="A815" s="5" t="s">
        <v>37</v>
      </c>
      <c r="B815" s="5" t="s">
        <v>2953</v>
      </c>
      <c r="C815" s="5" t="s">
        <v>27</v>
      </c>
      <c r="D815" s="5" t="s">
        <v>978</v>
      </c>
      <c r="E815" s="5" t="s">
        <v>9853</v>
      </c>
      <c r="F815" s="5" t="s">
        <v>3059</v>
      </c>
      <c r="G815" s="6" t="s">
        <v>3060</v>
      </c>
      <c r="H815" s="5" t="s">
        <v>3061</v>
      </c>
      <c r="I815" s="5" t="s">
        <v>116</v>
      </c>
      <c r="J815" s="5" t="s">
        <v>2957</v>
      </c>
      <c r="K815" s="5" t="s">
        <v>3057</v>
      </c>
      <c r="L815" s="5" t="s">
        <v>3062</v>
      </c>
      <c r="M815" s="5">
        <v>1589</v>
      </c>
      <c r="N815" s="5">
        <v>2095</v>
      </c>
      <c r="O815" s="5">
        <v>89</v>
      </c>
      <c r="P815" s="5">
        <v>89</v>
      </c>
      <c r="Q815" s="5">
        <v>93</v>
      </c>
      <c r="R815" s="5">
        <v>97</v>
      </c>
      <c r="S815" s="5">
        <v>0</v>
      </c>
      <c r="T815" s="5">
        <v>0</v>
      </c>
      <c r="U815" s="5">
        <v>96</v>
      </c>
      <c r="V815" s="5">
        <v>99</v>
      </c>
      <c r="W815" s="5">
        <v>93</v>
      </c>
      <c r="X815" s="5">
        <v>98</v>
      </c>
      <c r="Y815" s="5">
        <v>97</v>
      </c>
      <c r="Z815" s="5">
        <v>0</v>
      </c>
      <c r="AA815" s="5">
        <v>0</v>
      </c>
      <c r="AB815" s="5">
        <v>97</v>
      </c>
      <c r="AC815" s="5">
        <v>99</v>
      </c>
      <c r="AD815" s="5">
        <v>91</v>
      </c>
      <c r="AE815" s="5">
        <v>98</v>
      </c>
      <c r="AF815" s="5">
        <v>98</v>
      </c>
      <c r="AG815" s="5">
        <v>0</v>
      </c>
      <c r="AH815" s="5">
        <v>0</v>
      </c>
      <c r="AI815" s="5">
        <v>96</v>
      </c>
      <c r="AJ815" s="6">
        <v>98</v>
      </c>
      <c r="AK815" s="5">
        <v>92</v>
      </c>
      <c r="AL815" s="5">
        <v>99</v>
      </c>
      <c r="AM815" s="5">
        <v>100</v>
      </c>
      <c r="AN815" s="5">
        <v>0</v>
      </c>
      <c r="AO815" s="5">
        <v>0</v>
      </c>
      <c r="AP815" s="5">
        <v>92</v>
      </c>
      <c r="AQ815" s="5">
        <v>92</v>
      </c>
      <c r="AR815" s="5">
        <v>92</v>
      </c>
      <c r="AS815" s="5">
        <v>0</v>
      </c>
      <c r="AT815" s="5">
        <f t="shared" si="12"/>
        <v>100</v>
      </c>
      <c r="AU815">
        <v>10</v>
      </c>
      <c r="AV815">
        <v>9.6962400000000004E-2</v>
      </c>
      <c r="AW815">
        <v>0.96962400000000004</v>
      </c>
      <c r="AX815" s="11" t="s">
        <v>807</v>
      </c>
      <c r="AY815" t="s">
        <v>3062</v>
      </c>
    </row>
    <row r="816" spans="1:51" hidden="1" x14ac:dyDescent="0.25">
      <c r="A816" s="5" t="s">
        <v>37</v>
      </c>
      <c r="B816" s="5" t="s">
        <v>2953</v>
      </c>
      <c r="C816" s="5" t="s">
        <v>27</v>
      </c>
      <c r="D816" s="5" t="s">
        <v>978</v>
      </c>
      <c r="E816" s="5" t="s">
        <v>9853</v>
      </c>
      <c r="F816" s="5" t="s">
        <v>3063</v>
      </c>
      <c r="G816" s="6" t="s">
        <v>3064</v>
      </c>
      <c r="H816" s="5" t="s">
        <v>3065</v>
      </c>
      <c r="I816" s="5" t="s">
        <v>90</v>
      </c>
      <c r="J816" s="5" t="s">
        <v>2957</v>
      </c>
      <c r="K816" s="5" t="s">
        <v>3057</v>
      </c>
      <c r="L816" s="5" t="s">
        <v>3062</v>
      </c>
      <c r="M816" s="5">
        <v>1433</v>
      </c>
      <c r="N816" s="5">
        <v>599</v>
      </c>
      <c r="O816" s="5">
        <v>25</v>
      </c>
      <c r="P816" s="5">
        <v>26</v>
      </c>
      <c r="Q816" s="5">
        <v>26</v>
      </c>
      <c r="R816" s="5">
        <v>29</v>
      </c>
      <c r="S816" s="5">
        <v>0</v>
      </c>
      <c r="T816" s="5">
        <v>0</v>
      </c>
      <c r="U816" s="5">
        <v>27</v>
      </c>
      <c r="V816" s="5">
        <v>28</v>
      </c>
      <c r="W816" s="5">
        <v>26</v>
      </c>
      <c r="X816" s="5">
        <v>29</v>
      </c>
      <c r="Y816" s="5">
        <v>28</v>
      </c>
      <c r="Z816" s="5">
        <v>0</v>
      </c>
      <c r="AA816" s="5">
        <v>0</v>
      </c>
      <c r="AB816" s="5">
        <v>27</v>
      </c>
      <c r="AC816" s="5">
        <v>28</v>
      </c>
      <c r="AD816" s="5">
        <v>27</v>
      </c>
      <c r="AE816" s="5">
        <v>28</v>
      </c>
      <c r="AF816" s="5">
        <v>28</v>
      </c>
      <c r="AG816" s="5">
        <v>0</v>
      </c>
      <c r="AH816" s="5">
        <v>0</v>
      </c>
      <c r="AI816" s="5">
        <v>27</v>
      </c>
      <c r="AJ816" s="6">
        <v>29</v>
      </c>
      <c r="AK816" s="5">
        <v>26</v>
      </c>
      <c r="AL816" s="5">
        <v>28</v>
      </c>
      <c r="AM816" s="5">
        <v>28</v>
      </c>
      <c r="AN816" s="5">
        <v>0</v>
      </c>
      <c r="AO816" s="5">
        <v>0</v>
      </c>
      <c r="AP816" s="5">
        <v>26</v>
      </c>
      <c r="AQ816" s="5">
        <v>27</v>
      </c>
      <c r="AR816" s="5">
        <v>26</v>
      </c>
      <c r="AS816" s="5">
        <v>0</v>
      </c>
      <c r="AT816" s="5">
        <f t="shared" si="12"/>
        <v>29</v>
      </c>
      <c r="AU816">
        <v>6</v>
      </c>
      <c r="AV816">
        <v>6.3676800000000006E-2</v>
      </c>
      <c r="AW816">
        <v>0.38206080000000003</v>
      </c>
      <c r="AX816" s="11" t="s">
        <v>807</v>
      </c>
      <c r="AY816" t="s">
        <v>3062</v>
      </c>
    </row>
    <row r="817" spans="1:51" hidden="1" x14ac:dyDescent="0.25">
      <c r="A817" s="5" t="s">
        <v>37</v>
      </c>
      <c r="B817" s="5" t="s">
        <v>2953</v>
      </c>
      <c r="C817" s="5" t="s">
        <v>27</v>
      </c>
      <c r="D817" s="5" t="s">
        <v>978</v>
      </c>
      <c r="E817" s="5" t="s">
        <v>9853</v>
      </c>
      <c r="F817" s="5" t="s">
        <v>3066</v>
      </c>
      <c r="G817" s="6" t="s">
        <v>3067</v>
      </c>
      <c r="H817" s="5" t="s">
        <v>3068</v>
      </c>
      <c r="I817" s="5" t="s">
        <v>116</v>
      </c>
      <c r="J817" s="5" t="s">
        <v>2957</v>
      </c>
      <c r="K817" s="6" t="s">
        <v>3069</v>
      </c>
      <c r="L817" s="5" t="s">
        <v>3062</v>
      </c>
      <c r="M817" s="5">
        <v>1405</v>
      </c>
      <c r="N817" s="5">
        <v>2008</v>
      </c>
      <c r="O817" s="5">
        <v>85</v>
      </c>
      <c r="P817" s="5">
        <v>86</v>
      </c>
      <c r="Q817" s="5">
        <v>89</v>
      </c>
      <c r="R817" s="5">
        <v>91</v>
      </c>
      <c r="S817" s="5">
        <v>0</v>
      </c>
      <c r="T817" s="5">
        <v>0</v>
      </c>
      <c r="U817" s="5">
        <v>92</v>
      </c>
      <c r="V817" s="5">
        <v>96</v>
      </c>
      <c r="W817" s="5">
        <v>90</v>
      </c>
      <c r="X817" s="5">
        <v>95</v>
      </c>
      <c r="Y817" s="5">
        <v>92</v>
      </c>
      <c r="Z817" s="5">
        <v>0</v>
      </c>
      <c r="AA817" s="5">
        <v>0</v>
      </c>
      <c r="AB817" s="5">
        <v>95</v>
      </c>
      <c r="AC817" s="5">
        <v>93</v>
      </c>
      <c r="AD817" s="5">
        <v>85</v>
      </c>
      <c r="AE817" s="5">
        <v>96</v>
      </c>
      <c r="AF817" s="5">
        <v>95</v>
      </c>
      <c r="AG817" s="5">
        <v>0</v>
      </c>
      <c r="AH817" s="5">
        <v>0</v>
      </c>
      <c r="AI817" s="5">
        <v>91</v>
      </c>
      <c r="AJ817" s="6">
        <v>95</v>
      </c>
      <c r="AK817" s="5">
        <v>90</v>
      </c>
      <c r="AL817" s="5">
        <v>94</v>
      </c>
      <c r="AM817" s="5">
        <v>95</v>
      </c>
      <c r="AN817" s="5">
        <v>0</v>
      </c>
      <c r="AO817" s="5">
        <v>0</v>
      </c>
      <c r="AP817" s="5">
        <v>89</v>
      </c>
      <c r="AQ817" s="5">
        <v>88</v>
      </c>
      <c r="AR817" s="5">
        <v>86</v>
      </c>
      <c r="AS817" s="5">
        <v>0</v>
      </c>
      <c r="AT817" s="5">
        <f t="shared" si="12"/>
        <v>96</v>
      </c>
      <c r="AU817">
        <v>10</v>
      </c>
      <c r="AV817">
        <v>4.3767750000000001E-2</v>
      </c>
      <c r="AW817">
        <v>0.4376775</v>
      </c>
      <c r="AX817" s="11" t="s">
        <v>807</v>
      </c>
      <c r="AY817" t="s">
        <v>3062</v>
      </c>
    </row>
    <row r="818" spans="1:51" hidden="1" x14ac:dyDescent="0.25">
      <c r="A818" s="5" t="s">
        <v>37</v>
      </c>
      <c r="B818" s="5" t="s">
        <v>2953</v>
      </c>
      <c r="C818" s="5" t="s">
        <v>27</v>
      </c>
      <c r="D818" s="5" t="s">
        <v>978</v>
      </c>
      <c r="E818" s="5" t="s">
        <v>9853</v>
      </c>
      <c r="F818" s="5" t="s">
        <v>3070</v>
      </c>
      <c r="G818" s="6" t="s">
        <v>3071</v>
      </c>
      <c r="H818" s="5" t="s">
        <v>3072</v>
      </c>
      <c r="I818" s="5" t="s">
        <v>116</v>
      </c>
      <c r="J818" s="5" t="s">
        <v>2957</v>
      </c>
      <c r="K818" s="6" t="s">
        <v>3069</v>
      </c>
      <c r="L818" s="5" t="s">
        <v>3062</v>
      </c>
      <c r="M818" s="5">
        <v>184</v>
      </c>
      <c r="N818" s="5">
        <v>87</v>
      </c>
      <c r="O818" s="5">
        <v>4</v>
      </c>
      <c r="P818" s="5">
        <v>3</v>
      </c>
      <c r="Q818" s="5">
        <v>4</v>
      </c>
      <c r="R818" s="5">
        <v>6</v>
      </c>
      <c r="S818" s="5">
        <v>0</v>
      </c>
      <c r="T818" s="5">
        <v>0</v>
      </c>
      <c r="U818" s="5">
        <v>4</v>
      </c>
      <c r="V818" s="5">
        <v>3</v>
      </c>
      <c r="W818" s="5">
        <v>3</v>
      </c>
      <c r="X818" s="5">
        <v>3</v>
      </c>
      <c r="Y818" s="5">
        <v>5</v>
      </c>
      <c r="Z818" s="5">
        <v>0</v>
      </c>
      <c r="AA818" s="5">
        <v>0</v>
      </c>
      <c r="AB818" s="5">
        <v>2</v>
      </c>
      <c r="AC818" s="5">
        <v>6</v>
      </c>
      <c r="AD818" s="5">
        <v>6</v>
      </c>
      <c r="AE818" s="5">
        <v>2</v>
      </c>
      <c r="AF818" s="5">
        <v>3</v>
      </c>
      <c r="AG818" s="5">
        <v>0</v>
      </c>
      <c r="AH818" s="5">
        <v>0</v>
      </c>
      <c r="AI818" s="5">
        <v>5</v>
      </c>
      <c r="AJ818" s="6">
        <v>3</v>
      </c>
      <c r="AK818" s="5">
        <v>2</v>
      </c>
      <c r="AL818" s="5">
        <v>5</v>
      </c>
      <c r="AM818" s="5">
        <v>5</v>
      </c>
      <c r="AN818" s="5">
        <v>0</v>
      </c>
      <c r="AO818" s="5">
        <v>0</v>
      </c>
      <c r="AP818" s="5">
        <v>3</v>
      </c>
      <c r="AQ818" s="5">
        <v>4</v>
      </c>
      <c r="AR818" s="5">
        <v>6</v>
      </c>
      <c r="AS818" s="5">
        <v>0</v>
      </c>
      <c r="AT818" s="5">
        <f t="shared" si="12"/>
        <v>6</v>
      </c>
      <c r="AU818">
        <v>1</v>
      </c>
      <c r="AV818">
        <v>4.3767750000000001E-2</v>
      </c>
      <c r="AW818">
        <v>4.3767750000000001E-2</v>
      </c>
      <c r="AX818" s="11" t="s">
        <v>807</v>
      </c>
      <c r="AY818" t="s">
        <v>3062</v>
      </c>
    </row>
    <row r="819" spans="1:51" hidden="1" x14ac:dyDescent="0.25">
      <c r="A819" s="5" t="s">
        <v>37</v>
      </c>
      <c r="B819" s="5" t="s">
        <v>2953</v>
      </c>
      <c r="C819" s="5" t="s">
        <v>27</v>
      </c>
      <c r="D819" s="5" t="s">
        <v>978</v>
      </c>
      <c r="E819" s="5" t="s">
        <v>9853</v>
      </c>
      <c r="F819" s="5" t="s">
        <v>3073</v>
      </c>
      <c r="G819" s="6" t="s">
        <v>3074</v>
      </c>
      <c r="H819" s="5" t="s">
        <v>3075</v>
      </c>
      <c r="I819" s="5" t="s">
        <v>116</v>
      </c>
      <c r="J819" s="5" t="s">
        <v>2957</v>
      </c>
      <c r="K819" s="6" t="s">
        <v>3069</v>
      </c>
      <c r="L819" s="5" t="s">
        <v>3062</v>
      </c>
      <c r="M819" s="5">
        <v>227</v>
      </c>
      <c r="N819" s="5">
        <v>103</v>
      </c>
      <c r="O819" s="5">
        <v>3</v>
      </c>
      <c r="P819" s="5">
        <v>5</v>
      </c>
      <c r="Q819" s="5">
        <v>7</v>
      </c>
      <c r="R819" s="5">
        <v>4</v>
      </c>
      <c r="S819" s="5">
        <v>0</v>
      </c>
      <c r="T819" s="5">
        <v>0</v>
      </c>
      <c r="U819" s="5">
        <v>3</v>
      </c>
      <c r="V819" s="5">
        <v>7</v>
      </c>
      <c r="W819" s="5">
        <v>3</v>
      </c>
      <c r="X819" s="5">
        <v>4</v>
      </c>
      <c r="Y819" s="5">
        <v>6</v>
      </c>
      <c r="Z819" s="5">
        <v>0</v>
      </c>
      <c r="AA819" s="5">
        <v>0</v>
      </c>
      <c r="AB819" s="5">
        <v>4</v>
      </c>
      <c r="AC819" s="5">
        <v>5</v>
      </c>
      <c r="AD819" s="5">
        <v>9</v>
      </c>
      <c r="AE819" s="5">
        <v>3</v>
      </c>
      <c r="AF819" s="5">
        <v>4</v>
      </c>
      <c r="AG819" s="5">
        <v>0</v>
      </c>
      <c r="AH819" s="5">
        <v>0</v>
      </c>
      <c r="AI819" s="5">
        <v>4</v>
      </c>
      <c r="AJ819" s="6">
        <v>5</v>
      </c>
      <c r="AK819" s="5">
        <v>6</v>
      </c>
      <c r="AL819" s="5">
        <v>5</v>
      </c>
      <c r="AM819" s="5">
        <v>4</v>
      </c>
      <c r="AN819" s="5">
        <v>0</v>
      </c>
      <c r="AO819" s="5">
        <v>0</v>
      </c>
      <c r="AP819" s="5">
        <v>7</v>
      </c>
      <c r="AQ819" s="5">
        <v>4</v>
      </c>
      <c r="AR819" s="5">
        <v>1</v>
      </c>
      <c r="AS819" s="5">
        <v>0</v>
      </c>
      <c r="AT819" s="5">
        <f t="shared" si="12"/>
        <v>9</v>
      </c>
      <c r="AU819">
        <v>1</v>
      </c>
      <c r="AV819">
        <v>4.3767750000000001E-2</v>
      </c>
      <c r="AW819">
        <v>4.3767750000000001E-2</v>
      </c>
      <c r="AX819" s="11" t="s">
        <v>807</v>
      </c>
      <c r="AY819" t="s">
        <v>3062</v>
      </c>
    </row>
    <row r="820" spans="1:51" hidden="1" x14ac:dyDescent="0.25">
      <c r="A820" s="5" t="s">
        <v>37</v>
      </c>
      <c r="B820" s="5" t="s">
        <v>2953</v>
      </c>
      <c r="C820" s="5" t="s">
        <v>27</v>
      </c>
      <c r="D820" s="5" t="s">
        <v>978</v>
      </c>
      <c r="E820" s="5" t="s">
        <v>9853</v>
      </c>
      <c r="F820" s="5" t="s">
        <v>3076</v>
      </c>
      <c r="G820" s="6" t="s">
        <v>3077</v>
      </c>
      <c r="H820" s="5" t="s">
        <v>3078</v>
      </c>
      <c r="I820" s="5" t="s">
        <v>116</v>
      </c>
      <c r="J820" s="5" t="s">
        <v>2957</v>
      </c>
      <c r="K820" s="6" t="s">
        <v>3069</v>
      </c>
      <c r="L820" s="5" t="s">
        <v>3062</v>
      </c>
      <c r="M820" s="5">
        <v>16</v>
      </c>
      <c r="N820" s="5">
        <v>26</v>
      </c>
      <c r="O820" s="5">
        <v>0</v>
      </c>
      <c r="P820" s="5">
        <v>0</v>
      </c>
      <c r="Q820" s="5">
        <v>3</v>
      </c>
      <c r="R820" s="5">
        <v>3</v>
      </c>
      <c r="S820" s="5">
        <v>0</v>
      </c>
      <c r="T820" s="5">
        <v>0</v>
      </c>
      <c r="U820" s="5">
        <v>0</v>
      </c>
      <c r="V820" s="5">
        <v>2</v>
      </c>
      <c r="W820" s="5">
        <v>1</v>
      </c>
      <c r="X820" s="5">
        <v>0</v>
      </c>
      <c r="Y820" s="5">
        <v>2</v>
      </c>
      <c r="Z820" s="5">
        <v>0</v>
      </c>
      <c r="AA820" s="5">
        <v>0</v>
      </c>
      <c r="AB820" s="5">
        <v>0</v>
      </c>
      <c r="AC820" s="5">
        <v>3</v>
      </c>
      <c r="AD820" s="5">
        <v>3</v>
      </c>
      <c r="AE820" s="5">
        <v>0</v>
      </c>
      <c r="AF820" s="5">
        <v>1</v>
      </c>
      <c r="AG820" s="5">
        <v>0</v>
      </c>
      <c r="AH820" s="5">
        <v>0</v>
      </c>
      <c r="AI820" s="5">
        <v>0</v>
      </c>
      <c r="AJ820" s="6">
        <v>1</v>
      </c>
      <c r="AK820" s="5">
        <v>2</v>
      </c>
      <c r="AL820" s="5">
        <v>0</v>
      </c>
      <c r="AM820" s="5">
        <v>3</v>
      </c>
      <c r="AN820" s="5">
        <v>0</v>
      </c>
      <c r="AO820" s="5">
        <v>0</v>
      </c>
      <c r="AP820" s="5">
        <v>2</v>
      </c>
      <c r="AQ820" s="5">
        <v>0</v>
      </c>
      <c r="AR820" s="5">
        <v>0</v>
      </c>
      <c r="AS820" s="5">
        <v>0</v>
      </c>
      <c r="AT820" s="5">
        <f t="shared" si="12"/>
        <v>3</v>
      </c>
      <c r="AU820">
        <v>1</v>
      </c>
      <c r="AV820">
        <v>4.3767750000000001E-2</v>
      </c>
      <c r="AW820">
        <v>4.3767750000000001E-2</v>
      </c>
      <c r="AX820" s="11" t="s">
        <v>807</v>
      </c>
      <c r="AY820" t="s">
        <v>3062</v>
      </c>
    </row>
    <row r="821" spans="1:51" hidden="1" x14ac:dyDescent="0.25">
      <c r="A821" s="5" t="s">
        <v>37</v>
      </c>
      <c r="B821" s="5" t="s">
        <v>2953</v>
      </c>
      <c r="C821" s="5" t="s">
        <v>27</v>
      </c>
      <c r="D821" s="5" t="s">
        <v>978</v>
      </c>
      <c r="E821" s="5" t="s">
        <v>9853</v>
      </c>
      <c r="F821" s="5" t="s">
        <v>3079</v>
      </c>
      <c r="G821" s="6" t="s">
        <v>3080</v>
      </c>
      <c r="H821" s="5" t="s">
        <v>3081</v>
      </c>
      <c r="I821" s="5" t="s">
        <v>116</v>
      </c>
      <c r="J821" s="5" t="s">
        <v>2957</v>
      </c>
      <c r="K821" s="6" t="s">
        <v>3069</v>
      </c>
      <c r="L821" s="5" t="s">
        <v>3062</v>
      </c>
      <c r="M821" s="5">
        <v>1417</v>
      </c>
      <c r="N821" s="5">
        <v>573</v>
      </c>
      <c r="O821" s="5">
        <v>25</v>
      </c>
      <c r="P821" s="5">
        <v>26</v>
      </c>
      <c r="Q821" s="5">
        <v>23</v>
      </c>
      <c r="R821" s="5">
        <v>26</v>
      </c>
      <c r="S821" s="5">
        <v>0</v>
      </c>
      <c r="T821" s="5">
        <v>0</v>
      </c>
      <c r="U821" s="5">
        <v>27</v>
      </c>
      <c r="V821" s="5">
        <v>26</v>
      </c>
      <c r="W821" s="5">
        <v>25</v>
      </c>
      <c r="X821" s="5">
        <v>29</v>
      </c>
      <c r="Y821" s="5">
        <v>26</v>
      </c>
      <c r="Z821" s="5">
        <v>0</v>
      </c>
      <c r="AA821" s="5">
        <v>0</v>
      </c>
      <c r="AB821" s="5">
        <v>27</v>
      </c>
      <c r="AC821" s="5">
        <v>25</v>
      </c>
      <c r="AD821" s="5">
        <v>24</v>
      </c>
      <c r="AE821" s="5">
        <v>28</v>
      </c>
      <c r="AF821" s="5">
        <v>27</v>
      </c>
      <c r="AG821" s="5">
        <v>0</v>
      </c>
      <c r="AH821" s="5">
        <v>0</v>
      </c>
      <c r="AI821" s="5">
        <v>27</v>
      </c>
      <c r="AJ821" s="6">
        <v>28</v>
      </c>
      <c r="AK821" s="5">
        <v>24</v>
      </c>
      <c r="AL821" s="5">
        <v>28</v>
      </c>
      <c r="AM821" s="5">
        <v>25</v>
      </c>
      <c r="AN821" s="5">
        <v>0</v>
      </c>
      <c r="AO821" s="5">
        <v>0</v>
      </c>
      <c r="AP821" s="5">
        <v>24</v>
      </c>
      <c r="AQ821" s="5">
        <v>27</v>
      </c>
      <c r="AR821" s="5">
        <v>26</v>
      </c>
      <c r="AS821" s="5">
        <v>0</v>
      </c>
      <c r="AT821" s="5">
        <f t="shared" si="12"/>
        <v>29</v>
      </c>
      <c r="AU821">
        <v>3</v>
      </c>
      <c r="AV821">
        <v>4.3767750000000001E-2</v>
      </c>
      <c r="AW821">
        <v>0.13130325000000001</v>
      </c>
      <c r="AX821" s="11" t="s">
        <v>807</v>
      </c>
      <c r="AY821" t="s">
        <v>3062</v>
      </c>
    </row>
    <row r="822" spans="1:51" hidden="1" x14ac:dyDescent="0.25">
      <c r="A822" s="5" t="s">
        <v>37</v>
      </c>
      <c r="B822" s="5" t="s">
        <v>2953</v>
      </c>
      <c r="C822" s="5" t="s">
        <v>27</v>
      </c>
      <c r="D822" s="5" t="s">
        <v>978</v>
      </c>
      <c r="E822" s="5" t="s">
        <v>9853</v>
      </c>
      <c r="F822" s="5" t="s">
        <v>3082</v>
      </c>
      <c r="G822" s="6" t="s">
        <v>3083</v>
      </c>
      <c r="H822" s="5" t="s">
        <v>3084</v>
      </c>
      <c r="I822" s="5" t="s">
        <v>116</v>
      </c>
      <c r="J822" s="5" t="s">
        <v>2957</v>
      </c>
      <c r="K822" s="6" t="s">
        <v>3069</v>
      </c>
      <c r="L822" s="5" t="s">
        <v>3058</v>
      </c>
      <c r="M822" s="5">
        <v>1093</v>
      </c>
      <c r="N822" s="5">
        <v>1810</v>
      </c>
      <c r="O822" s="5">
        <v>75</v>
      </c>
      <c r="P822" s="5">
        <v>80</v>
      </c>
      <c r="Q822" s="5">
        <v>78</v>
      </c>
      <c r="R822" s="5">
        <v>86</v>
      </c>
      <c r="S822" s="5">
        <v>0</v>
      </c>
      <c r="T822" s="5">
        <v>0</v>
      </c>
      <c r="U822" s="5">
        <v>82</v>
      </c>
      <c r="V822" s="5">
        <v>85</v>
      </c>
      <c r="W822" s="5">
        <v>80</v>
      </c>
      <c r="X822" s="5">
        <v>85</v>
      </c>
      <c r="Y822" s="5">
        <v>85</v>
      </c>
      <c r="Z822" s="5">
        <v>0</v>
      </c>
      <c r="AA822" s="5">
        <v>0</v>
      </c>
      <c r="AB822" s="5">
        <v>83</v>
      </c>
      <c r="AC822" s="5">
        <v>84</v>
      </c>
      <c r="AD822" s="5">
        <v>79</v>
      </c>
      <c r="AE822" s="5">
        <v>85</v>
      </c>
      <c r="AF822" s="5">
        <v>85</v>
      </c>
      <c r="AG822" s="5">
        <v>0</v>
      </c>
      <c r="AH822" s="5">
        <v>0</v>
      </c>
      <c r="AI822" s="5">
        <v>84</v>
      </c>
      <c r="AJ822" s="6">
        <v>85</v>
      </c>
      <c r="AK822" s="5">
        <v>80</v>
      </c>
      <c r="AL822" s="5">
        <v>85</v>
      </c>
      <c r="AM822" s="5">
        <v>87</v>
      </c>
      <c r="AN822" s="5">
        <v>0</v>
      </c>
      <c r="AO822" s="5">
        <v>0</v>
      </c>
      <c r="AP822" s="5">
        <v>77</v>
      </c>
      <c r="AQ822" s="5">
        <v>81</v>
      </c>
      <c r="AR822" s="5">
        <v>79</v>
      </c>
      <c r="AS822" s="5">
        <v>0</v>
      </c>
      <c r="AT822" s="5">
        <f t="shared" si="12"/>
        <v>87</v>
      </c>
      <c r="AU822">
        <v>9</v>
      </c>
      <c r="AV822">
        <v>4.3767750000000001E-2</v>
      </c>
      <c r="AW822">
        <v>0.39390975</v>
      </c>
      <c r="AX822" s="11" t="s">
        <v>807</v>
      </c>
      <c r="AY822" t="s">
        <v>3058</v>
      </c>
    </row>
    <row r="823" spans="1:51" hidden="1" x14ac:dyDescent="0.25">
      <c r="A823" s="5" t="s">
        <v>37</v>
      </c>
      <c r="B823" s="5" t="s">
        <v>2953</v>
      </c>
      <c r="C823" s="5" t="s">
        <v>27</v>
      </c>
      <c r="D823" s="5" t="s">
        <v>978</v>
      </c>
      <c r="E823" s="5" t="s">
        <v>9853</v>
      </c>
      <c r="F823" s="5" t="s">
        <v>3085</v>
      </c>
      <c r="G823" s="6" t="s">
        <v>3086</v>
      </c>
      <c r="H823" s="5" t="s">
        <v>3087</v>
      </c>
      <c r="I823" s="5" t="s">
        <v>116</v>
      </c>
      <c r="J823" s="5" t="s">
        <v>2957</v>
      </c>
      <c r="K823" s="6" t="s">
        <v>3069</v>
      </c>
      <c r="L823" s="5" t="s">
        <v>3058</v>
      </c>
      <c r="M823" s="5">
        <v>4686</v>
      </c>
      <c r="N823" s="5">
        <v>4568</v>
      </c>
      <c r="O823" s="5">
        <v>192</v>
      </c>
      <c r="P823" s="5">
        <v>196</v>
      </c>
      <c r="Q823" s="5">
        <v>200</v>
      </c>
      <c r="R823" s="5">
        <v>215</v>
      </c>
      <c r="S823" s="5">
        <v>0</v>
      </c>
      <c r="T823" s="5">
        <v>0</v>
      </c>
      <c r="U823" s="5">
        <v>210</v>
      </c>
      <c r="V823" s="5">
        <v>215</v>
      </c>
      <c r="W823" s="5">
        <v>200</v>
      </c>
      <c r="X823" s="5">
        <v>215</v>
      </c>
      <c r="Y823" s="5">
        <v>215</v>
      </c>
      <c r="Z823" s="5">
        <v>0</v>
      </c>
      <c r="AA823" s="5">
        <v>0</v>
      </c>
      <c r="AB823" s="5">
        <v>210</v>
      </c>
      <c r="AC823" s="5">
        <v>215</v>
      </c>
      <c r="AD823" s="5">
        <v>200</v>
      </c>
      <c r="AE823" s="5">
        <v>215</v>
      </c>
      <c r="AF823" s="5">
        <v>215</v>
      </c>
      <c r="AG823" s="5">
        <v>0</v>
      </c>
      <c r="AH823" s="5">
        <v>0</v>
      </c>
      <c r="AI823" s="5">
        <v>210</v>
      </c>
      <c r="AJ823" s="6">
        <v>215</v>
      </c>
      <c r="AK823" s="5">
        <v>201</v>
      </c>
      <c r="AL823" s="5">
        <v>215</v>
      </c>
      <c r="AM823" s="5">
        <v>215</v>
      </c>
      <c r="AN823" s="5">
        <v>0</v>
      </c>
      <c r="AO823" s="5">
        <v>0</v>
      </c>
      <c r="AP823" s="5">
        <v>196</v>
      </c>
      <c r="AQ823" s="5">
        <v>201</v>
      </c>
      <c r="AR823" s="5">
        <v>202</v>
      </c>
      <c r="AS823" s="5">
        <v>0</v>
      </c>
      <c r="AT823" s="5">
        <f t="shared" si="12"/>
        <v>215</v>
      </c>
      <c r="AU823">
        <v>22</v>
      </c>
      <c r="AV823">
        <v>4.3767750000000001E-2</v>
      </c>
      <c r="AW823">
        <v>0.96289049999999998</v>
      </c>
      <c r="AX823" s="11" t="s">
        <v>807</v>
      </c>
      <c r="AY823" t="s">
        <v>3058</v>
      </c>
    </row>
    <row r="824" spans="1:51" hidden="1" x14ac:dyDescent="0.25">
      <c r="A824" s="5" t="s">
        <v>37</v>
      </c>
      <c r="B824" s="5" t="s">
        <v>2953</v>
      </c>
      <c r="C824" s="5" t="s">
        <v>27</v>
      </c>
      <c r="D824" s="5" t="s">
        <v>978</v>
      </c>
      <c r="E824" s="5" t="s">
        <v>9853</v>
      </c>
      <c r="F824" s="5" t="s">
        <v>3088</v>
      </c>
      <c r="G824" s="6" t="s">
        <v>3089</v>
      </c>
      <c r="H824" s="5" t="s">
        <v>3090</v>
      </c>
      <c r="I824" s="5" t="s">
        <v>116</v>
      </c>
      <c r="J824" s="5" t="s">
        <v>2957</v>
      </c>
      <c r="K824" s="6" t="s">
        <v>3069</v>
      </c>
      <c r="L824" s="5" t="s">
        <v>3091</v>
      </c>
      <c r="M824" s="5">
        <v>82</v>
      </c>
      <c r="N824" s="5">
        <v>71</v>
      </c>
      <c r="O824" s="5">
        <v>4</v>
      </c>
      <c r="P824" s="5">
        <v>1</v>
      </c>
      <c r="Q824" s="5">
        <v>5</v>
      </c>
      <c r="R824" s="5">
        <v>2</v>
      </c>
      <c r="S824" s="5">
        <v>0</v>
      </c>
      <c r="T824" s="5">
        <v>0</v>
      </c>
      <c r="U824" s="5">
        <v>4</v>
      </c>
      <c r="V824" s="5">
        <v>3</v>
      </c>
      <c r="W824" s="5">
        <v>3</v>
      </c>
      <c r="X824" s="5">
        <v>3</v>
      </c>
      <c r="Y824" s="5">
        <v>3</v>
      </c>
      <c r="Z824" s="5">
        <v>0</v>
      </c>
      <c r="AA824" s="5">
        <v>0</v>
      </c>
      <c r="AB824" s="5">
        <v>3</v>
      </c>
      <c r="AC824" s="5">
        <v>4</v>
      </c>
      <c r="AD824" s="5">
        <v>4</v>
      </c>
      <c r="AE824" s="5">
        <v>3</v>
      </c>
      <c r="AF824" s="5">
        <v>3</v>
      </c>
      <c r="AG824" s="5">
        <v>0</v>
      </c>
      <c r="AH824" s="5">
        <v>0</v>
      </c>
      <c r="AI824" s="5">
        <v>3</v>
      </c>
      <c r="AJ824" s="6">
        <v>4</v>
      </c>
      <c r="AK824" s="5">
        <v>3</v>
      </c>
      <c r="AL824" s="5">
        <v>4</v>
      </c>
      <c r="AM824" s="5">
        <v>2</v>
      </c>
      <c r="AN824" s="5">
        <v>0</v>
      </c>
      <c r="AO824" s="5">
        <v>0</v>
      </c>
      <c r="AP824" s="5">
        <v>4</v>
      </c>
      <c r="AQ824" s="5">
        <v>2</v>
      </c>
      <c r="AR824" s="5">
        <v>4</v>
      </c>
      <c r="AS824" s="5">
        <v>0</v>
      </c>
      <c r="AT824" s="5">
        <f t="shared" si="12"/>
        <v>5</v>
      </c>
      <c r="AU824">
        <v>1</v>
      </c>
      <c r="AV824">
        <v>4.3767750000000001E-2</v>
      </c>
      <c r="AW824">
        <v>4.3767750000000001E-2</v>
      </c>
      <c r="AX824" s="11" t="s">
        <v>807</v>
      </c>
      <c r="AY824" t="s">
        <v>3091</v>
      </c>
    </row>
    <row r="825" spans="1:51" hidden="1" x14ac:dyDescent="0.25">
      <c r="A825" s="5" t="s">
        <v>37</v>
      </c>
      <c r="B825" s="5" t="s">
        <v>2953</v>
      </c>
      <c r="C825" s="5" t="s">
        <v>27</v>
      </c>
      <c r="D825" s="5" t="s">
        <v>978</v>
      </c>
      <c r="E825" s="5" t="s">
        <v>9853</v>
      </c>
      <c r="F825" s="5" t="s">
        <v>3092</v>
      </c>
      <c r="G825" s="6" t="s">
        <v>3093</v>
      </c>
      <c r="H825" s="5" t="s">
        <v>3094</v>
      </c>
      <c r="I825" s="5" t="s">
        <v>116</v>
      </c>
      <c r="J825" s="5" t="s">
        <v>2957</v>
      </c>
      <c r="K825" s="5" t="s">
        <v>3095</v>
      </c>
      <c r="L825" s="5" t="s">
        <v>3058</v>
      </c>
      <c r="M825" s="5">
        <v>346</v>
      </c>
      <c r="N825" s="5">
        <v>485</v>
      </c>
      <c r="O825" s="5">
        <v>20</v>
      </c>
      <c r="P825" s="5">
        <v>22</v>
      </c>
      <c r="Q825" s="5">
        <v>20</v>
      </c>
      <c r="R825" s="5">
        <v>24</v>
      </c>
      <c r="S825" s="5">
        <v>0</v>
      </c>
      <c r="T825" s="5">
        <v>0</v>
      </c>
      <c r="U825" s="5">
        <v>22</v>
      </c>
      <c r="V825" s="5">
        <v>22</v>
      </c>
      <c r="W825" s="5">
        <v>21</v>
      </c>
      <c r="X825" s="5">
        <v>22</v>
      </c>
      <c r="Y825" s="5">
        <v>25</v>
      </c>
      <c r="Z825" s="5">
        <v>0</v>
      </c>
      <c r="AA825" s="5">
        <v>0</v>
      </c>
      <c r="AB825" s="5">
        <v>21</v>
      </c>
      <c r="AC825" s="5">
        <v>24</v>
      </c>
      <c r="AD825" s="5">
        <v>21</v>
      </c>
      <c r="AE825" s="5">
        <v>21</v>
      </c>
      <c r="AF825" s="5">
        <v>25</v>
      </c>
      <c r="AG825" s="5">
        <v>0</v>
      </c>
      <c r="AH825" s="5">
        <v>0</v>
      </c>
      <c r="AI825" s="5">
        <v>23</v>
      </c>
      <c r="AJ825" s="6">
        <v>21</v>
      </c>
      <c r="AK825" s="5">
        <v>21</v>
      </c>
      <c r="AL825" s="5">
        <v>22</v>
      </c>
      <c r="AM825" s="5">
        <v>24</v>
      </c>
      <c r="AN825" s="5">
        <v>0</v>
      </c>
      <c r="AO825" s="5">
        <v>0</v>
      </c>
      <c r="AP825" s="5">
        <v>21</v>
      </c>
      <c r="AQ825" s="5">
        <v>22</v>
      </c>
      <c r="AR825" s="5">
        <v>21</v>
      </c>
      <c r="AS825" s="5">
        <v>0</v>
      </c>
      <c r="AT825" s="5">
        <f t="shared" si="12"/>
        <v>25</v>
      </c>
      <c r="AU825">
        <v>3</v>
      </c>
      <c r="AV825">
        <v>4.3767750000000001E-2</v>
      </c>
      <c r="AW825">
        <v>0.13130325000000001</v>
      </c>
      <c r="AX825" s="11" t="s">
        <v>807</v>
      </c>
      <c r="AY825" t="s">
        <v>3058</v>
      </c>
    </row>
    <row r="826" spans="1:51" hidden="1" x14ac:dyDescent="0.25">
      <c r="A826" s="5" t="s">
        <v>37</v>
      </c>
      <c r="B826" s="5" t="s">
        <v>2953</v>
      </c>
      <c r="C826" s="5" t="s">
        <v>27</v>
      </c>
      <c r="D826" s="5" t="s">
        <v>978</v>
      </c>
      <c r="E826" s="5" t="s">
        <v>9853</v>
      </c>
      <c r="F826" s="5" t="s">
        <v>3096</v>
      </c>
      <c r="G826" s="6" t="s">
        <v>3097</v>
      </c>
      <c r="H826" s="5" t="s">
        <v>3098</v>
      </c>
      <c r="I826" s="5" t="s">
        <v>116</v>
      </c>
      <c r="J826" s="5" t="s">
        <v>2957</v>
      </c>
      <c r="K826" s="5" t="s">
        <v>3095</v>
      </c>
      <c r="L826" s="5" t="s">
        <v>3058</v>
      </c>
      <c r="M826" s="5">
        <v>4686</v>
      </c>
      <c r="N826" s="5">
        <v>4568</v>
      </c>
      <c r="O826" s="5">
        <v>192</v>
      </c>
      <c r="P826" s="5">
        <v>196</v>
      </c>
      <c r="Q826" s="5">
        <v>200</v>
      </c>
      <c r="R826" s="5">
        <v>215</v>
      </c>
      <c r="S826" s="5">
        <v>0</v>
      </c>
      <c r="T826" s="5">
        <v>0</v>
      </c>
      <c r="U826" s="5">
        <v>210</v>
      </c>
      <c r="V826" s="5">
        <v>215</v>
      </c>
      <c r="W826" s="5">
        <v>200</v>
      </c>
      <c r="X826" s="5">
        <v>215</v>
      </c>
      <c r="Y826" s="5">
        <v>215</v>
      </c>
      <c r="Z826" s="5">
        <v>0</v>
      </c>
      <c r="AA826" s="5">
        <v>0</v>
      </c>
      <c r="AB826" s="5">
        <v>210</v>
      </c>
      <c r="AC826" s="5">
        <v>215</v>
      </c>
      <c r="AD826" s="5">
        <v>200</v>
      </c>
      <c r="AE826" s="5">
        <v>215</v>
      </c>
      <c r="AF826" s="5">
        <v>215</v>
      </c>
      <c r="AG826" s="5">
        <v>0</v>
      </c>
      <c r="AH826" s="5">
        <v>0</v>
      </c>
      <c r="AI826" s="5">
        <v>210</v>
      </c>
      <c r="AJ826" s="6">
        <v>215</v>
      </c>
      <c r="AK826" s="5">
        <v>201</v>
      </c>
      <c r="AL826" s="5">
        <v>215</v>
      </c>
      <c r="AM826" s="5">
        <v>215</v>
      </c>
      <c r="AN826" s="5">
        <v>0</v>
      </c>
      <c r="AO826" s="5">
        <v>0</v>
      </c>
      <c r="AP826" s="5">
        <v>196</v>
      </c>
      <c r="AQ826" s="5">
        <v>201</v>
      </c>
      <c r="AR826" s="5">
        <v>202</v>
      </c>
      <c r="AS826" s="5">
        <v>0</v>
      </c>
      <c r="AT826" s="5">
        <f t="shared" ref="AT826:AT889" si="13">MAX(O826:AS826)</f>
        <v>215</v>
      </c>
      <c r="AU826">
        <v>22</v>
      </c>
      <c r="AV826">
        <v>6.5651625000000005E-2</v>
      </c>
      <c r="AW826">
        <v>1.44433575</v>
      </c>
      <c r="AX826" s="11" t="s">
        <v>807</v>
      </c>
      <c r="AY826" t="s">
        <v>3058</v>
      </c>
    </row>
    <row r="827" spans="1:51" hidden="1" x14ac:dyDescent="0.25">
      <c r="A827" s="5" t="s">
        <v>37</v>
      </c>
      <c r="B827" s="5" t="s">
        <v>2953</v>
      </c>
      <c r="C827" s="5" t="s">
        <v>27</v>
      </c>
      <c r="D827" s="5" t="s">
        <v>978</v>
      </c>
      <c r="E827" s="5" t="s">
        <v>9853</v>
      </c>
      <c r="F827" s="5" t="s">
        <v>3099</v>
      </c>
      <c r="G827" s="6" t="s">
        <v>3100</v>
      </c>
      <c r="H827" s="5" t="s">
        <v>3101</v>
      </c>
      <c r="I827" s="5" t="s">
        <v>116</v>
      </c>
      <c r="J827" s="5" t="s">
        <v>2957</v>
      </c>
      <c r="K827" s="5" t="s">
        <v>3095</v>
      </c>
      <c r="L827" s="5" t="s">
        <v>3062</v>
      </c>
      <c r="M827" s="5">
        <v>829</v>
      </c>
      <c r="N827" s="5">
        <v>1396</v>
      </c>
      <c r="O827" s="5">
        <v>59</v>
      </c>
      <c r="P827" s="5">
        <v>59</v>
      </c>
      <c r="Q827" s="5">
        <v>63</v>
      </c>
      <c r="R827" s="5">
        <v>64</v>
      </c>
      <c r="S827" s="5">
        <v>0</v>
      </c>
      <c r="T827" s="5">
        <v>0</v>
      </c>
      <c r="U827" s="5">
        <v>64</v>
      </c>
      <c r="V827" s="5">
        <v>66</v>
      </c>
      <c r="W827" s="5">
        <v>62</v>
      </c>
      <c r="X827" s="5">
        <v>66</v>
      </c>
      <c r="Y827" s="5">
        <v>63</v>
      </c>
      <c r="Z827" s="5">
        <v>0</v>
      </c>
      <c r="AA827" s="5">
        <v>0</v>
      </c>
      <c r="AB827" s="5">
        <v>65</v>
      </c>
      <c r="AC827" s="5">
        <v>64</v>
      </c>
      <c r="AD827" s="5">
        <v>62</v>
      </c>
      <c r="AE827" s="5">
        <v>67</v>
      </c>
      <c r="AF827" s="5">
        <v>63</v>
      </c>
      <c r="AG827" s="5">
        <v>0</v>
      </c>
      <c r="AH827" s="5">
        <v>0</v>
      </c>
      <c r="AI827" s="5">
        <v>64</v>
      </c>
      <c r="AJ827" s="6">
        <v>68</v>
      </c>
      <c r="AK827" s="5">
        <v>62</v>
      </c>
      <c r="AL827" s="5">
        <v>67</v>
      </c>
      <c r="AM827" s="5">
        <v>65</v>
      </c>
      <c r="AN827" s="5">
        <v>0</v>
      </c>
      <c r="AO827" s="5">
        <v>0</v>
      </c>
      <c r="AP827" s="5">
        <v>60</v>
      </c>
      <c r="AQ827" s="5">
        <v>61</v>
      </c>
      <c r="AR827" s="5">
        <v>62</v>
      </c>
      <c r="AS827" s="5">
        <v>0</v>
      </c>
      <c r="AT827" s="5">
        <f t="shared" si="13"/>
        <v>68</v>
      </c>
      <c r="AU827">
        <v>7</v>
      </c>
      <c r="AV827">
        <v>6.5651625000000005E-2</v>
      </c>
      <c r="AW827">
        <v>0.45956137500000005</v>
      </c>
      <c r="AX827" s="11" t="s">
        <v>807</v>
      </c>
      <c r="AY827" t="s">
        <v>3062</v>
      </c>
    </row>
    <row r="828" spans="1:51" hidden="1" x14ac:dyDescent="0.25">
      <c r="A828" s="5" t="s">
        <v>37</v>
      </c>
      <c r="B828" s="5" t="s">
        <v>2953</v>
      </c>
      <c r="C828" s="5" t="s">
        <v>27</v>
      </c>
      <c r="D828" s="5" t="s">
        <v>978</v>
      </c>
      <c r="E828" s="5" t="s">
        <v>9853</v>
      </c>
      <c r="F828" s="5" t="s">
        <v>3102</v>
      </c>
      <c r="G828" s="6" t="s">
        <v>3103</v>
      </c>
      <c r="H828" s="5" t="s">
        <v>3104</v>
      </c>
      <c r="I828" s="5" t="s">
        <v>17</v>
      </c>
      <c r="J828" s="5" t="s">
        <v>2957</v>
      </c>
      <c r="K828" s="5" t="s">
        <v>3105</v>
      </c>
      <c r="L828" s="5" t="s">
        <v>3106</v>
      </c>
      <c r="M828" s="5">
        <v>4510</v>
      </c>
      <c r="N828" s="5">
        <v>2946</v>
      </c>
      <c r="O828" s="5">
        <v>127</v>
      </c>
      <c r="P828" s="5">
        <v>129</v>
      </c>
      <c r="Q828" s="5">
        <v>130</v>
      </c>
      <c r="R828" s="5">
        <v>143</v>
      </c>
      <c r="S828" s="5">
        <v>0</v>
      </c>
      <c r="T828" s="5">
        <v>0</v>
      </c>
      <c r="U828" s="5">
        <v>139</v>
      </c>
      <c r="V828" s="5">
        <v>139</v>
      </c>
      <c r="W828" s="5">
        <v>133</v>
      </c>
      <c r="X828" s="5">
        <v>140</v>
      </c>
      <c r="Y828" s="5">
        <v>143</v>
      </c>
      <c r="Z828" s="5">
        <v>0</v>
      </c>
      <c r="AA828" s="5">
        <v>0</v>
      </c>
      <c r="AB828" s="5">
        <v>135</v>
      </c>
      <c r="AC828" s="5">
        <v>142</v>
      </c>
      <c r="AD828" s="5">
        <v>125</v>
      </c>
      <c r="AE828" s="5">
        <v>143</v>
      </c>
      <c r="AF828" s="5">
        <v>140</v>
      </c>
      <c r="AG828" s="5">
        <v>0</v>
      </c>
      <c r="AH828" s="5">
        <v>0</v>
      </c>
      <c r="AI828" s="5">
        <v>139</v>
      </c>
      <c r="AJ828" s="6">
        <v>141</v>
      </c>
      <c r="AK828" s="5">
        <v>129</v>
      </c>
      <c r="AL828" s="5">
        <v>132</v>
      </c>
      <c r="AM828" s="5">
        <v>132</v>
      </c>
      <c r="AN828" s="5">
        <v>0</v>
      </c>
      <c r="AO828" s="5">
        <v>0</v>
      </c>
      <c r="AP828" s="5">
        <v>119</v>
      </c>
      <c r="AQ828" s="5">
        <v>122</v>
      </c>
      <c r="AR828" s="5">
        <v>124</v>
      </c>
      <c r="AS828" s="5">
        <v>0</v>
      </c>
      <c r="AT828" s="5">
        <f t="shared" si="13"/>
        <v>143</v>
      </c>
      <c r="AU828">
        <v>8</v>
      </c>
      <c r="AV828">
        <v>2.1883875000000001E-2</v>
      </c>
      <c r="AW828">
        <v>0.175071</v>
      </c>
      <c r="AX828" s="11" t="s">
        <v>807</v>
      </c>
      <c r="AY828" t="s">
        <v>3106</v>
      </c>
    </row>
    <row r="829" spans="1:51" hidden="1" x14ac:dyDescent="0.25">
      <c r="A829" s="5" t="s">
        <v>37</v>
      </c>
      <c r="B829" s="5" t="s">
        <v>2953</v>
      </c>
      <c r="C829" s="5" t="s">
        <v>27</v>
      </c>
      <c r="D829" s="5" t="s">
        <v>978</v>
      </c>
      <c r="E829" s="5" t="s">
        <v>9853</v>
      </c>
      <c r="F829" s="5" t="s">
        <v>3107</v>
      </c>
      <c r="G829" s="6" t="s">
        <v>3108</v>
      </c>
      <c r="H829" s="5" t="s">
        <v>3109</v>
      </c>
      <c r="I829" s="5" t="s">
        <v>14</v>
      </c>
      <c r="J829" s="5" t="s">
        <v>2957</v>
      </c>
      <c r="K829" s="5" t="s">
        <v>3105</v>
      </c>
      <c r="L829" s="5" t="s">
        <v>3106</v>
      </c>
      <c r="M829" s="5">
        <v>619</v>
      </c>
      <c r="N829" s="5">
        <v>494</v>
      </c>
      <c r="O829" s="5">
        <v>18</v>
      </c>
      <c r="P829" s="5">
        <v>19</v>
      </c>
      <c r="Q829" s="5">
        <v>21</v>
      </c>
      <c r="R829" s="5">
        <v>18</v>
      </c>
      <c r="S829" s="5">
        <v>0</v>
      </c>
      <c r="T829" s="5">
        <v>0</v>
      </c>
      <c r="U829" s="5">
        <v>19</v>
      </c>
      <c r="V829" s="5">
        <v>23</v>
      </c>
      <c r="W829" s="5">
        <v>18</v>
      </c>
      <c r="X829" s="5">
        <v>22</v>
      </c>
      <c r="Y829" s="5">
        <v>18</v>
      </c>
      <c r="Z829" s="5">
        <v>0</v>
      </c>
      <c r="AA829" s="5">
        <v>0</v>
      </c>
      <c r="AB829" s="5">
        <v>23</v>
      </c>
      <c r="AC829" s="5">
        <v>20</v>
      </c>
      <c r="AD829" s="5">
        <v>26</v>
      </c>
      <c r="AE829" s="5">
        <v>18</v>
      </c>
      <c r="AF829" s="5">
        <v>21</v>
      </c>
      <c r="AG829" s="5">
        <v>0</v>
      </c>
      <c r="AH829" s="5">
        <v>0</v>
      </c>
      <c r="AI829" s="5">
        <v>18</v>
      </c>
      <c r="AJ829" s="6">
        <v>21</v>
      </c>
      <c r="AK829" s="5">
        <v>22</v>
      </c>
      <c r="AL829" s="5">
        <v>30</v>
      </c>
      <c r="AM829" s="5">
        <v>31</v>
      </c>
      <c r="AN829" s="5">
        <v>0</v>
      </c>
      <c r="AO829" s="5">
        <v>0</v>
      </c>
      <c r="AP829" s="5">
        <v>31</v>
      </c>
      <c r="AQ829" s="5">
        <v>30</v>
      </c>
      <c r="AR829" s="5">
        <v>27</v>
      </c>
      <c r="AS829" s="5">
        <v>0</v>
      </c>
      <c r="AT829" s="5">
        <f t="shared" si="13"/>
        <v>31</v>
      </c>
      <c r="AU829">
        <v>1</v>
      </c>
      <c r="AV829">
        <v>2.1883875000000001E-2</v>
      </c>
      <c r="AW829">
        <v>2.1883875000000001E-2</v>
      </c>
      <c r="AX829" s="11" t="s">
        <v>807</v>
      </c>
      <c r="AY829" t="s">
        <v>3106</v>
      </c>
    </row>
    <row r="830" spans="1:51" hidden="1" x14ac:dyDescent="0.25">
      <c r="A830" s="5" t="s">
        <v>37</v>
      </c>
      <c r="B830" s="5" t="s">
        <v>2953</v>
      </c>
      <c r="C830" s="5" t="s">
        <v>27</v>
      </c>
      <c r="D830" s="5" t="s">
        <v>56</v>
      </c>
      <c r="E830" s="5" t="s">
        <v>9854</v>
      </c>
      <c r="F830" s="5" t="s">
        <v>3110</v>
      </c>
      <c r="G830" s="6" t="s">
        <v>3111</v>
      </c>
      <c r="H830" s="5" t="s">
        <v>3112</v>
      </c>
      <c r="I830" s="5" t="s">
        <v>929</v>
      </c>
      <c r="J830" s="5" t="s">
        <v>2957</v>
      </c>
      <c r="K830" s="5" t="s">
        <v>3113</v>
      </c>
      <c r="L830" s="5" t="s">
        <v>1410</v>
      </c>
      <c r="M830" s="5">
        <v>480</v>
      </c>
      <c r="N830" s="5">
        <v>289</v>
      </c>
      <c r="O830" s="5">
        <v>12</v>
      </c>
      <c r="P830" s="5">
        <v>12</v>
      </c>
      <c r="Q830" s="5">
        <v>13</v>
      </c>
      <c r="R830" s="5">
        <v>13</v>
      </c>
      <c r="S830" s="5">
        <v>0</v>
      </c>
      <c r="T830" s="5">
        <v>0</v>
      </c>
      <c r="U830" s="5">
        <v>13</v>
      </c>
      <c r="V830" s="5">
        <v>14</v>
      </c>
      <c r="W830" s="5">
        <v>13</v>
      </c>
      <c r="X830" s="5">
        <v>14</v>
      </c>
      <c r="Y830" s="5">
        <v>13</v>
      </c>
      <c r="Z830" s="5">
        <v>0</v>
      </c>
      <c r="AA830" s="5">
        <v>0</v>
      </c>
      <c r="AB830" s="5">
        <v>13</v>
      </c>
      <c r="AC830" s="5">
        <v>14</v>
      </c>
      <c r="AD830" s="5">
        <v>13</v>
      </c>
      <c r="AE830" s="5">
        <v>13</v>
      </c>
      <c r="AF830" s="5">
        <v>13</v>
      </c>
      <c r="AG830" s="5">
        <v>0</v>
      </c>
      <c r="AH830" s="5">
        <v>0</v>
      </c>
      <c r="AI830" s="5">
        <v>12</v>
      </c>
      <c r="AJ830" s="6">
        <v>14</v>
      </c>
      <c r="AK830" s="5">
        <v>13</v>
      </c>
      <c r="AL830" s="5">
        <v>14</v>
      </c>
      <c r="AM830" s="5">
        <v>14</v>
      </c>
      <c r="AN830" s="5">
        <v>0</v>
      </c>
      <c r="AO830" s="5">
        <v>0</v>
      </c>
      <c r="AP830" s="5">
        <v>13</v>
      </c>
      <c r="AQ830" s="5">
        <v>13</v>
      </c>
      <c r="AR830" s="5">
        <v>13</v>
      </c>
      <c r="AS830" s="5">
        <v>0</v>
      </c>
      <c r="AT830" s="5">
        <f t="shared" si="13"/>
        <v>14</v>
      </c>
      <c r="AU830">
        <v>1</v>
      </c>
      <c r="AV830">
        <v>2.1883875000000001E-2</v>
      </c>
      <c r="AW830">
        <v>2.1883875000000001E-2</v>
      </c>
      <c r="AX830" s="11" t="s">
        <v>10044</v>
      </c>
      <c r="AY830" t="s">
        <v>1410</v>
      </c>
    </row>
    <row r="831" spans="1:51" hidden="1" x14ac:dyDescent="0.25">
      <c r="A831" s="5" t="s">
        <v>37</v>
      </c>
      <c r="B831" s="5" t="s">
        <v>2953</v>
      </c>
      <c r="C831" s="5" t="s">
        <v>27</v>
      </c>
      <c r="D831" s="5" t="s">
        <v>56</v>
      </c>
      <c r="E831" s="5" t="s">
        <v>9854</v>
      </c>
      <c r="F831" s="5" t="s">
        <v>3114</v>
      </c>
      <c r="G831" s="6" t="s">
        <v>3115</v>
      </c>
      <c r="H831" s="5" t="s">
        <v>3116</v>
      </c>
      <c r="I831" s="5" t="s">
        <v>929</v>
      </c>
      <c r="J831" s="5" t="s">
        <v>2957</v>
      </c>
      <c r="K831" s="5" t="s">
        <v>3113</v>
      </c>
      <c r="L831" s="5" t="s">
        <v>1410</v>
      </c>
      <c r="M831" s="5">
        <v>10141</v>
      </c>
      <c r="N831" s="5">
        <v>8675</v>
      </c>
      <c r="O831" s="5">
        <v>362</v>
      </c>
      <c r="P831" s="5">
        <v>372</v>
      </c>
      <c r="Q831" s="5">
        <v>378</v>
      </c>
      <c r="R831" s="5">
        <v>406</v>
      </c>
      <c r="S831" s="5">
        <v>0</v>
      </c>
      <c r="T831" s="5">
        <v>0</v>
      </c>
      <c r="U831" s="5">
        <v>397</v>
      </c>
      <c r="V831" s="5">
        <v>404</v>
      </c>
      <c r="W831" s="5">
        <v>377</v>
      </c>
      <c r="X831" s="5">
        <v>406</v>
      </c>
      <c r="Y831" s="5">
        <v>406</v>
      </c>
      <c r="Z831" s="5">
        <v>0</v>
      </c>
      <c r="AA831" s="5">
        <v>0</v>
      </c>
      <c r="AB831" s="5">
        <v>394</v>
      </c>
      <c r="AC831" s="5">
        <v>408</v>
      </c>
      <c r="AD831" s="5">
        <v>382</v>
      </c>
      <c r="AE831" s="5">
        <v>403</v>
      </c>
      <c r="AF831" s="5">
        <v>405</v>
      </c>
      <c r="AG831" s="5">
        <v>0</v>
      </c>
      <c r="AH831" s="5">
        <v>0</v>
      </c>
      <c r="AI831" s="5">
        <v>399</v>
      </c>
      <c r="AJ831" s="6">
        <v>405</v>
      </c>
      <c r="AK831" s="5">
        <v>380</v>
      </c>
      <c r="AL831" s="5">
        <v>415</v>
      </c>
      <c r="AM831" s="5">
        <v>416</v>
      </c>
      <c r="AN831" s="5">
        <v>0</v>
      </c>
      <c r="AO831" s="5">
        <v>0</v>
      </c>
      <c r="AP831" s="5">
        <v>378</v>
      </c>
      <c r="AQ831" s="5">
        <v>389</v>
      </c>
      <c r="AR831" s="5">
        <v>393</v>
      </c>
      <c r="AS831" s="5">
        <v>0</v>
      </c>
      <c r="AT831" s="5">
        <f t="shared" si="13"/>
        <v>416</v>
      </c>
      <c r="AU831">
        <v>3</v>
      </c>
      <c r="AV831">
        <v>2.1883875000000001E-2</v>
      </c>
      <c r="AW831">
        <v>6.5651625000000005E-2</v>
      </c>
      <c r="AX831" s="11" t="s">
        <v>10044</v>
      </c>
      <c r="AY831" t="s">
        <v>1410</v>
      </c>
    </row>
    <row r="832" spans="1:51" hidden="1" x14ac:dyDescent="0.25">
      <c r="A832" s="5" t="s">
        <v>37</v>
      </c>
      <c r="B832" s="5" t="s">
        <v>2953</v>
      </c>
      <c r="C832" s="5" t="s">
        <v>27</v>
      </c>
      <c r="D832" s="5" t="s">
        <v>56</v>
      </c>
      <c r="E832" s="5" t="s">
        <v>9854</v>
      </c>
      <c r="F832" s="5" t="s">
        <v>3117</v>
      </c>
      <c r="G832" s="6" t="s">
        <v>3118</v>
      </c>
      <c r="H832" s="5" t="s">
        <v>3119</v>
      </c>
      <c r="I832" s="5" t="s">
        <v>90</v>
      </c>
      <c r="J832" s="5" t="s">
        <v>2957</v>
      </c>
      <c r="K832" s="5" t="s">
        <v>3120</v>
      </c>
      <c r="L832" s="5" t="s">
        <v>1831</v>
      </c>
      <c r="M832" s="5">
        <v>243</v>
      </c>
      <c r="N832" s="5">
        <v>129</v>
      </c>
      <c r="O832" s="5">
        <v>3</v>
      </c>
      <c r="P832" s="5">
        <v>5</v>
      </c>
      <c r="Q832" s="5">
        <v>10</v>
      </c>
      <c r="R832" s="5">
        <v>7</v>
      </c>
      <c r="S832" s="5">
        <v>0</v>
      </c>
      <c r="T832" s="5">
        <v>0</v>
      </c>
      <c r="U832" s="5">
        <v>3</v>
      </c>
      <c r="V832" s="5">
        <v>9</v>
      </c>
      <c r="W832" s="5">
        <v>4</v>
      </c>
      <c r="X832" s="5">
        <v>4</v>
      </c>
      <c r="Y832" s="5">
        <v>8</v>
      </c>
      <c r="Z832" s="5">
        <v>0</v>
      </c>
      <c r="AA832" s="5">
        <v>0</v>
      </c>
      <c r="AB832" s="5">
        <v>4</v>
      </c>
      <c r="AC832" s="5">
        <v>8</v>
      </c>
      <c r="AD832" s="5">
        <v>12</v>
      </c>
      <c r="AE832" s="5">
        <v>3</v>
      </c>
      <c r="AF832" s="5">
        <v>5</v>
      </c>
      <c r="AG832" s="5">
        <v>0</v>
      </c>
      <c r="AH832" s="5">
        <v>0</v>
      </c>
      <c r="AI832" s="5">
        <v>4</v>
      </c>
      <c r="AJ832" s="6">
        <v>6</v>
      </c>
      <c r="AK832" s="5">
        <v>8</v>
      </c>
      <c r="AL832" s="5">
        <v>5</v>
      </c>
      <c r="AM832" s="5">
        <v>7</v>
      </c>
      <c r="AN832" s="5">
        <v>0</v>
      </c>
      <c r="AO832" s="5">
        <v>0</v>
      </c>
      <c r="AP832" s="5">
        <v>9</v>
      </c>
      <c r="AQ832" s="5">
        <v>4</v>
      </c>
      <c r="AR832" s="5">
        <v>1</v>
      </c>
      <c r="AS832" s="5">
        <v>0</v>
      </c>
      <c r="AT832" s="5">
        <f t="shared" si="13"/>
        <v>12</v>
      </c>
      <c r="AU832">
        <v>2</v>
      </c>
      <c r="AV832">
        <v>6.3676800000000006E-2</v>
      </c>
      <c r="AW832">
        <v>0.12735360000000001</v>
      </c>
      <c r="AX832" s="11" t="s">
        <v>10044</v>
      </c>
      <c r="AY832" t="s">
        <v>1831</v>
      </c>
    </row>
    <row r="833" spans="1:51" hidden="1" x14ac:dyDescent="0.25">
      <c r="A833" s="5" t="s">
        <v>37</v>
      </c>
      <c r="B833" s="5" t="s">
        <v>2953</v>
      </c>
      <c r="C833" s="5" t="s">
        <v>27</v>
      </c>
      <c r="D833" s="5" t="s">
        <v>56</v>
      </c>
      <c r="E833" s="5" t="s">
        <v>9854</v>
      </c>
      <c r="F833" s="5" t="s">
        <v>3121</v>
      </c>
      <c r="G833" s="6" t="s">
        <v>3122</v>
      </c>
      <c r="H833" s="5" t="s">
        <v>3123</v>
      </c>
      <c r="I833" s="5" t="s">
        <v>116</v>
      </c>
      <c r="J833" s="5" t="s">
        <v>2957</v>
      </c>
      <c r="K833" s="5" t="s">
        <v>3124</v>
      </c>
      <c r="L833" s="5" t="s">
        <v>1254</v>
      </c>
      <c r="M833" s="5">
        <v>184</v>
      </c>
      <c r="N833" s="5">
        <v>87</v>
      </c>
      <c r="O833" s="5">
        <v>4</v>
      </c>
      <c r="P833" s="5">
        <v>3</v>
      </c>
      <c r="Q833" s="5">
        <v>4</v>
      </c>
      <c r="R833" s="5">
        <v>6</v>
      </c>
      <c r="S833" s="5">
        <v>0</v>
      </c>
      <c r="T833" s="5">
        <v>0</v>
      </c>
      <c r="U833" s="5">
        <v>4</v>
      </c>
      <c r="V833" s="5">
        <v>3</v>
      </c>
      <c r="W833" s="5">
        <v>3</v>
      </c>
      <c r="X833" s="5">
        <v>3</v>
      </c>
      <c r="Y833" s="5">
        <v>5</v>
      </c>
      <c r="Z833" s="5">
        <v>0</v>
      </c>
      <c r="AA833" s="5">
        <v>0</v>
      </c>
      <c r="AB833" s="5">
        <v>2</v>
      </c>
      <c r="AC833" s="5">
        <v>6</v>
      </c>
      <c r="AD833" s="5">
        <v>6</v>
      </c>
      <c r="AE833" s="5">
        <v>2</v>
      </c>
      <c r="AF833" s="5">
        <v>3</v>
      </c>
      <c r="AG833" s="5">
        <v>0</v>
      </c>
      <c r="AH833" s="5">
        <v>0</v>
      </c>
      <c r="AI833" s="5">
        <v>5</v>
      </c>
      <c r="AJ833" s="6">
        <v>3</v>
      </c>
      <c r="AK833" s="5">
        <v>2</v>
      </c>
      <c r="AL833" s="5">
        <v>5</v>
      </c>
      <c r="AM833" s="5">
        <v>5</v>
      </c>
      <c r="AN833" s="5">
        <v>0</v>
      </c>
      <c r="AO833" s="5">
        <v>0</v>
      </c>
      <c r="AP833" s="5">
        <v>3</v>
      </c>
      <c r="AQ833" s="5">
        <v>4</v>
      </c>
      <c r="AR833" s="5">
        <v>6</v>
      </c>
      <c r="AS833" s="5">
        <v>0</v>
      </c>
      <c r="AT833" s="5">
        <f t="shared" si="13"/>
        <v>6</v>
      </c>
      <c r="AU833">
        <v>1</v>
      </c>
      <c r="AV833">
        <v>4.3767750000000001E-2</v>
      </c>
      <c r="AW833">
        <v>4.3767750000000001E-2</v>
      </c>
      <c r="AX833" s="11" t="s">
        <v>10044</v>
      </c>
      <c r="AY833" t="s">
        <v>1254</v>
      </c>
    </row>
    <row r="834" spans="1:51" hidden="1" x14ac:dyDescent="0.25">
      <c r="A834" s="5" t="s">
        <v>37</v>
      </c>
      <c r="B834" s="5" t="s">
        <v>2953</v>
      </c>
      <c r="C834" s="5" t="s">
        <v>27</v>
      </c>
      <c r="D834" s="5" t="s">
        <v>56</v>
      </c>
      <c r="E834" s="5" t="s">
        <v>9854</v>
      </c>
      <c r="F834" s="5" t="s">
        <v>3125</v>
      </c>
      <c r="G834" s="6" t="s">
        <v>3126</v>
      </c>
      <c r="H834" s="5" t="s">
        <v>3127</v>
      </c>
      <c r="I834" s="5" t="s">
        <v>116</v>
      </c>
      <c r="J834" s="5" t="s">
        <v>2957</v>
      </c>
      <c r="K834" s="5" t="s">
        <v>3124</v>
      </c>
      <c r="L834" s="5" t="s">
        <v>3128</v>
      </c>
      <c r="M834" s="5">
        <v>184</v>
      </c>
      <c r="N834" s="5">
        <v>87</v>
      </c>
      <c r="O834" s="5">
        <v>4</v>
      </c>
      <c r="P834" s="5">
        <v>3</v>
      </c>
      <c r="Q834" s="5">
        <v>4</v>
      </c>
      <c r="R834" s="5">
        <v>6</v>
      </c>
      <c r="S834" s="5">
        <v>0</v>
      </c>
      <c r="T834" s="5">
        <v>0</v>
      </c>
      <c r="U834" s="5">
        <v>4</v>
      </c>
      <c r="V834" s="5">
        <v>3</v>
      </c>
      <c r="W834" s="5">
        <v>3</v>
      </c>
      <c r="X834" s="5">
        <v>3</v>
      </c>
      <c r="Y834" s="5">
        <v>5</v>
      </c>
      <c r="Z834" s="5">
        <v>0</v>
      </c>
      <c r="AA834" s="5">
        <v>0</v>
      </c>
      <c r="AB834" s="5">
        <v>2</v>
      </c>
      <c r="AC834" s="5">
        <v>6</v>
      </c>
      <c r="AD834" s="5">
        <v>6</v>
      </c>
      <c r="AE834" s="5">
        <v>2</v>
      </c>
      <c r="AF834" s="5">
        <v>3</v>
      </c>
      <c r="AG834" s="5">
        <v>0</v>
      </c>
      <c r="AH834" s="5">
        <v>0</v>
      </c>
      <c r="AI834" s="5">
        <v>5</v>
      </c>
      <c r="AJ834" s="6">
        <v>3</v>
      </c>
      <c r="AK834" s="5">
        <v>2</v>
      </c>
      <c r="AL834" s="5">
        <v>5</v>
      </c>
      <c r="AM834" s="5">
        <v>5</v>
      </c>
      <c r="AN834" s="5">
        <v>0</v>
      </c>
      <c r="AO834" s="5">
        <v>0</v>
      </c>
      <c r="AP834" s="5">
        <v>3</v>
      </c>
      <c r="AQ834" s="5">
        <v>4</v>
      </c>
      <c r="AR834" s="5">
        <v>6</v>
      </c>
      <c r="AS834" s="5">
        <v>0</v>
      </c>
      <c r="AT834" s="5">
        <f t="shared" si="13"/>
        <v>6</v>
      </c>
      <c r="AU834">
        <v>1</v>
      </c>
      <c r="AV834">
        <v>0.20160239999999999</v>
      </c>
      <c r="AW834">
        <v>0.20160239999999999</v>
      </c>
      <c r="AX834" s="11" t="s">
        <v>10044</v>
      </c>
      <c r="AY834" t="s">
        <v>3128</v>
      </c>
    </row>
    <row r="835" spans="1:51" hidden="1" x14ac:dyDescent="0.25">
      <c r="A835" s="5" t="s">
        <v>37</v>
      </c>
      <c r="B835" s="5" t="s">
        <v>2953</v>
      </c>
      <c r="C835" s="5" t="s">
        <v>27</v>
      </c>
      <c r="D835" s="5" t="s">
        <v>56</v>
      </c>
      <c r="E835" s="5" t="s">
        <v>9854</v>
      </c>
      <c r="F835" s="5" t="s">
        <v>3129</v>
      </c>
      <c r="G835" s="6" t="s">
        <v>3130</v>
      </c>
      <c r="H835" s="5" t="s">
        <v>3131</v>
      </c>
      <c r="I835" s="5" t="s">
        <v>198</v>
      </c>
      <c r="J835" s="5" t="s">
        <v>2957</v>
      </c>
      <c r="K835" s="5" t="s">
        <v>3132</v>
      </c>
      <c r="L835" s="5" t="s">
        <v>3133</v>
      </c>
      <c r="M835" s="5">
        <v>5861</v>
      </c>
      <c r="N835" s="5">
        <v>6449</v>
      </c>
      <c r="O835" s="5">
        <v>271</v>
      </c>
      <c r="P835" s="5">
        <v>277</v>
      </c>
      <c r="Q835" s="5">
        <v>283</v>
      </c>
      <c r="R835" s="5">
        <v>303</v>
      </c>
      <c r="S835" s="5">
        <v>0</v>
      </c>
      <c r="T835" s="5">
        <v>0</v>
      </c>
      <c r="U835" s="5">
        <v>296</v>
      </c>
      <c r="V835" s="5">
        <v>303</v>
      </c>
      <c r="W835" s="5">
        <v>283</v>
      </c>
      <c r="X835" s="5">
        <v>303</v>
      </c>
      <c r="Y835" s="5">
        <v>303</v>
      </c>
      <c r="Z835" s="5">
        <v>0</v>
      </c>
      <c r="AA835" s="5">
        <v>0</v>
      </c>
      <c r="AB835" s="5">
        <v>296</v>
      </c>
      <c r="AC835" s="5">
        <v>303</v>
      </c>
      <c r="AD835" s="5">
        <v>283</v>
      </c>
      <c r="AE835" s="5">
        <v>303</v>
      </c>
      <c r="AF835" s="5">
        <v>303</v>
      </c>
      <c r="AG835" s="5">
        <v>0</v>
      </c>
      <c r="AH835" s="5">
        <v>0</v>
      </c>
      <c r="AI835" s="5">
        <v>297</v>
      </c>
      <c r="AJ835" s="6">
        <v>304</v>
      </c>
      <c r="AK835" s="5">
        <v>284</v>
      </c>
      <c r="AL835" s="5">
        <v>304</v>
      </c>
      <c r="AM835" s="5">
        <v>304</v>
      </c>
      <c r="AN835" s="5">
        <v>0</v>
      </c>
      <c r="AO835" s="5">
        <v>0</v>
      </c>
      <c r="AP835" s="5">
        <v>277</v>
      </c>
      <c r="AQ835" s="5">
        <v>284</v>
      </c>
      <c r="AR835" s="5">
        <v>285</v>
      </c>
      <c r="AS835" s="5">
        <v>0</v>
      </c>
      <c r="AT835" s="5">
        <f t="shared" si="13"/>
        <v>304</v>
      </c>
      <c r="AU835">
        <v>7</v>
      </c>
      <c r="AV835">
        <v>2.1883875000000001E-2</v>
      </c>
      <c r="AW835">
        <v>0.15318712500000001</v>
      </c>
      <c r="AX835" s="11" t="s">
        <v>10044</v>
      </c>
      <c r="AY835" t="s">
        <v>3133</v>
      </c>
    </row>
    <row r="836" spans="1:51" hidden="1" x14ac:dyDescent="0.25">
      <c r="A836" s="5" t="s">
        <v>37</v>
      </c>
      <c r="B836" s="5" t="s">
        <v>2953</v>
      </c>
      <c r="C836" s="5" t="s">
        <v>27</v>
      </c>
      <c r="D836" s="5" t="s">
        <v>56</v>
      </c>
      <c r="E836" s="5" t="s">
        <v>9854</v>
      </c>
      <c r="F836" s="5" t="s">
        <v>3134</v>
      </c>
      <c r="G836" s="6" t="s">
        <v>3135</v>
      </c>
      <c r="H836" s="5" t="s">
        <v>3136</v>
      </c>
      <c r="I836" s="5" t="s">
        <v>198</v>
      </c>
      <c r="J836" s="5" t="s">
        <v>2957</v>
      </c>
      <c r="K836" s="5" t="s">
        <v>3132</v>
      </c>
      <c r="L836" s="5" t="s">
        <v>3133</v>
      </c>
      <c r="M836" s="5">
        <v>5764</v>
      </c>
      <c r="N836" s="5">
        <v>6370</v>
      </c>
      <c r="O836" s="5">
        <v>267</v>
      </c>
      <c r="P836" s="5">
        <v>275</v>
      </c>
      <c r="Q836" s="5">
        <v>278</v>
      </c>
      <c r="R836" s="5">
        <v>301</v>
      </c>
      <c r="S836" s="5">
        <v>0</v>
      </c>
      <c r="T836" s="5">
        <v>0</v>
      </c>
      <c r="U836" s="5">
        <v>292</v>
      </c>
      <c r="V836" s="5">
        <v>299</v>
      </c>
      <c r="W836" s="5">
        <v>280</v>
      </c>
      <c r="X836" s="5">
        <v>300</v>
      </c>
      <c r="Y836" s="5">
        <v>300</v>
      </c>
      <c r="Z836" s="5">
        <v>0</v>
      </c>
      <c r="AA836" s="5">
        <v>0</v>
      </c>
      <c r="AB836" s="5">
        <v>292</v>
      </c>
      <c r="AC836" s="5">
        <v>298</v>
      </c>
      <c r="AD836" s="5">
        <v>278</v>
      </c>
      <c r="AE836" s="5">
        <v>299</v>
      </c>
      <c r="AF836" s="5">
        <v>300</v>
      </c>
      <c r="AG836" s="5">
        <v>0</v>
      </c>
      <c r="AH836" s="5">
        <v>0</v>
      </c>
      <c r="AI836" s="5">
        <v>294</v>
      </c>
      <c r="AJ836" s="6">
        <v>300</v>
      </c>
      <c r="AK836" s="5">
        <v>280</v>
      </c>
      <c r="AL836" s="5">
        <v>300</v>
      </c>
      <c r="AM836" s="5">
        <v>302</v>
      </c>
      <c r="AN836" s="5">
        <v>0</v>
      </c>
      <c r="AO836" s="5">
        <v>0</v>
      </c>
      <c r="AP836" s="5">
        <v>273</v>
      </c>
      <c r="AQ836" s="5">
        <v>281</v>
      </c>
      <c r="AR836" s="5">
        <v>281</v>
      </c>
      <c r="AS836" s="5">
        <v>0</v>
      </c>
      <c r="AT836" s="5">
        <f t="shared" si="13"/>
        <v>302</v>
      </c>
      <c r="AU836">
        <v>6</v>
      </c>
      <c r="AV836">
        <v>2.1883875000000001E-2</v>
      </c>
      <c r="AW836">
        <v>0.13130325000000001</v>
      </c>
      <c r="AX836" s="11" t="s">
        <v>10044</v>
      </c>
      <c r="AY836" t="s">
        <v>3133</v>
      </c>
    </row>
    <row r="837" spans="1:51" hidden="1" x14ac:dyDescent="0.25">
      <c r="A837" s="5" t="s">
        <v>37</v>
      </c>
      <c r="B837" s="5" t="s">
        <v>2953</v>
      </c>
      <c r="C837" s="5" t="s">
        <v>27</v>
      </c>
      <c r="D837" s="5" t="s">
        <v>56</v>
      </c>
      <c r="E837" s="5" t="s">
        <v>9854</v>
      </c>
      <c r="F837" s="5" t="s">
        <v>3137</v>
      </c>
      <c r="G837" s="6" t="s">
        <v>3138</v>
      </c>
      <c r="H837" s="5" t="s">
        <v>3139</v>
      </c>
      <c r="I837" s="5" t="s">
        <v>198</v>
      </c>
      <c r="J837" s="5" t="s">
        <v>2957</v>
      </c>
      <c r="K837" s="5" t="s">
        <v>3132</v>
      </c>
      <c r="L837" s="5" t="s">
        <v>3133</v>
      </c>
      <c r="M837" s="5">
        <v>97</v>
      </c>
      <c r="N837" s="5">
        <v>79</v>
      </c>
      <c r="O837" s="5">
        <v>4</v>
      </c>
      <c r="P837" s="5">
        <v>2</v>
      </c>
      <c r="Q837" s="5">
        <v>5</v>
      </c>
      <c r="R837" s="5">
        <v>2</v>
      </c>
      <c r="S837" s="5">
        <v>0</v>
      </c>
      <c r="T837" s="5">
        <v>0</v>
      </c>
      <c r="U837" s="5">
        <v>4</v>
      </c>
      <c r="V837" s="5">
        <v>4</v>
      </c>
      <c r="W837" s="5">
        <v>3</v>
      </c>
      <c r="X837" s="5">
        <v>3</v>
      </c>
      <c r="Y837" s="5">
        <v>3</v>
      </c>
      <c r="Z837" s="5">
        <v>0</v>
      </c>
      <c r="AA837" s="5">
        <v>0</v>
      </c>
      <c r="AB837" s="5">
        <v>4</v>
      </c>
      <c r="AC837" s="5">
        <v>5</v>
      </c>
      <c r="AD837" s="5">
        <v>5</v>
      </c>
      <c r="AE837" s="5">
        <v>4</v>
      </c>
      <c r="AF837" s="5">
        <v>3</v>
      </c>
      <c r="AG837" s="5">
        <v>0</v>
      </c>
      <c r="AH837" s="5">
        <v>0</v>
      </c>
      <c r="AI837" s="5">
        <v>3</v>
      </c>
      <c r="AJ837" s="6">
        <v>4</v>
      </c>
      <c r="AK837" s="5">
        <v>4</v>
      </c>
      <c r="AL837" s="5">
        <v>4</v>
      </c>
      <c r="AM837" s="5">
        <v>2</v>
      </c>
      <c r="AN837" s="5">
        <v>0</v>
      </c>
      <c r="AO837" s="5">
        <v>0</v>
      </c>
      <c r="AP837" s="5">
        <v>4</v>
      </c>
      <c r="AQ837" s="5">
        <v>3</v>
      </c>
      <c r="AR837" s="5">
        <v>4</v>
      </c>
      <c r="AS837" s="5">
        <v>0</v>
      </c>
      <c r="AT837" s="5">
        <f t="shared" si="13"/>
        <v>5</v>
      </c>
      <c r="AU837">
        <v>1</v>
      </c>
      <c r="AV837">
        <v>1.1559175E-2</v>
      </c>
      <c r="AW837">
        <v>1.1559175E-2</v>
      </c>
      <c r="AX837" s="11" t="s">
        <v>10044</v>
      </c>
      <c r="AY837" t="s">
        <v>3133</v>
      </c>
    </row>
    <row r="838" spans="1:51" hidden="1" x14ac:dyDescent="0.25">
      <c r="A838" s="5" t="s">
        <v>37</v>
      </c>
      <c r="B838" s="5" t="s">
        <v>2953</v>
      </c>
      <c r="C838" s="5" t="s">
        <v>27</v>
      </c>
      <c r="D838" s="5" t="s">
        <v>56</v>
      </c>
      <c r="E838" s="5" t="s">
        <v>9854</v>
      </c>
      <c r="F838" s="5" t="s">
        <v>3140</v>
      </c>
      <c r="G838" s="6" t="s">
        <v>3141</v>
      </c>
      <c r="H838" s="5" t="s">
        <v>3142</v>
      </c>
      <c r="I838" s="5" t="s">
        <v>929</v>
      </c>
      <c r="J838" s="5" t="s">
        <v>2957</v>
      </c>
      <c r="K838" s="5" t="s">
        <v>3132</v>
      </c>
      <c r="L838" s="5" t="s">
        <v>3133</v>
      </c>
      <c r="M838" s="5">
        <v>5861</v>
      </c>
      <c r="N838" s="5">
        <v>6449</v>
      </c>
      <c r="O838" s="5">
        <v>271</v>
      </c>
      <c r="P838" s="5">
        <v>277</v>
      </c>
      <c r="Q838" s="5">
        <v>283</v>
      </c>
      <c r="R838" s="5">
        <v>303</v>
      </c>
      <c r="S838" s="5">
        <v>0</v>
      </c>
      <c r="T838" s="5">
        <v>0</v>
      </c>
      <c r="U838" s="5">
        <v>296</v>
      </c>
      <c r="V838" s="5">
        <v>303</v>
      </c>
      <c r="W838" s="5">
        <v>283</v>
      </c>
      <c r="X838" s="5">
        <v>303</v>
      </c>
      <c r="Y838" s="5">
        <v>303</v>
      </c>
      <c r="Z838" s="5">
        <v>0</v>
      </c>
      <c r="AA838" s="5">
        <v>0</v>
      </c>
      <c r="AB838" s="5">
        <v>296</v>
      </c>
      <c r="AC838" s="5">
        <v>303</v>
      </c>
      <c r="AD838" s="5">
        <v>283</v>
      </c>
      <c r="AE838" s="5">
        <v>303</v>
      </c>
      <c r="AF838" s="5">
        <v>303</v>
      </c>
      <c r="AG838" s="5">
        <v>0</v>
      </c>
      <c r="AH838" s="5">
        <v>0</v>
      </c>
      <c r="AI838" s="5">
        <v>297</v>
      </c>
      <c r="AJ838" s="6">
        <v>304</v>
      </c>
      <c r="AK838" s="5">
        <v>284</v>
      </c>
      <c r="AL838" s="5">
        <v>304</v>
      </c>
      <c r="AM838" s="5">
        <v>304</v>
      </c>
      <c r="AN838" s="5">
        <v>0</v>
      </c>
      <c r="AO838" s="5">
        <v>0</v>
      </c>
      <c r="AP838" s="5">
        <v>277</v>
      </c>
      <c r="AQ838" s="5">
        <v>284</v>
      </c>
      <c r="AR838" s="5">
        <v>285</v>
      </c>
      <c r="AS838" s="5">
        <v>0</v>
      </c>
      <c r="AT838" s="5">
        <f t="shared" si="13"/>
        <v>304</v>
      </c>
      <c r="AU838">
        <v>2</v>
      </c>
      <c r="AV838">
        <v>2.1883875000000001E-2</v>
      </c>
      <c r="AW838">
        <v>4.3767750000000001E-2</v>
      </c>
      <c r="AX838" s="11" t="s">
        <v>10044</v>
      </c>
      <c r="AY838" t="s">
        <v>3133</v>
      </c>
    </row>
    <row r="839" spans="1:51" hidden="1" x14ac:dyDescent="0.25">
      <c r="A839" s="5" t="s">
        <v>37</v>
      </c>
      <c r="B839" s="5" t="s">
        <v>2953</v>
      </c>
      <c r="C839" s="5" t="s">
        <v>27</v>
      </c>
      <c r="D839" s="5" t="s">
        <v>56</v>
      </c>
      <c r="E839" s="5" t="s">
        <v>9854</v>
      </c>
      <c r="F839" s="5" t="s">
        <v>3143</v>
      </c>
      <c r="G839" s="6" t="s">
        <v>3144</v>
      </c>
      <c r="H839" s="5" t="s">
        <v>3145</v>
      </c>
      <c r="I839" s="5" t="s">
        <v>1135</v>
      </c>
      <c r="J839" s="5" t="s">
        <v>2957</v>
      </c>
      <c r="K839" s="5" t="s">
        <v>3132</v>
      </c>
      <c r="L839" s="5" t="s">
        <v>3133</v>
      </c>
      <c r="M839" s="5">
        <v>2569</v>
      </c>
      <c r="N839" s="5">
        <v>2867</v>
      </c>
      <c r="O839" s="5">
        <v>121</v>
      </c>
      <c r="P839" s="5">
        <v>123</v>
      </c>
      <c r="Q839" s="5">
        <v>124</v>
      </c>
      <c r="R839" s="5">
        <v>137</v>
      </c>
      <c r="S839" s="5">
        <v>0</v>
      </c>
      <c r="T839" s="5">
        <v>0</v>
      </c>
      <c r="U839" s="5">
        <v>132</v>
      </c>
      <c r="V839" s="5">
        <v>133</v>
      </c>
      <c r="W839" s="5">
        <v>126</v>
      </c>
      <c r="X839" s="5">
        <v>135</v>
      </c>
      <c r="Y839" s="5">
        <v>137</v>
      </c>
      <c r="Z839" s="5">
        <v>0</v>
      </c>
      <c r="AA839" s="5">
        <v>0</v>
      </c>
      <c r="AB839" s="5">
        <v>130</v>
      </c>
      <c r="AC839" s="5">
        <v>136</v>
      </c>
      <c r="AD839" s="5">
        <v>124</v>
      </c>
      <c r="AE839" s="5">
        <v>133</v>
      </c>
      <c r="AF839" s="5">
        <v>137</v>
      </c>
      <c r="AG839" s="5">
        <v>0</v>
      </c>
      <c r="AH839" s="5">
        <v>0</v>
      </c>
      <c r="AI839" s="5">
        <v>133</v>
      </c>
      <c r="AJ839" s="6">
        <v>134</v>
      </c>
      <c r="AK839" s="5">
        <v>124</v>
      </c>
      <c r="AL839" s="5">
        <v>135</v>
      </c>
      <c r="AM839" s="5">
        <v>137</v>
      </c>
      <c r="AN839" s="5">
        <v>0</v>
      </c>
      <c r="AO839" s="5">
        <v>0</v>
      </c>
      <c r="AP839" s="5">
        <v>123</v>
      </c>
      <c r="AQ839" s="5">
        <v>126</v>
      </c>
      <c r="AR839" s="5">
        <v>127</v>
      </c>
      <c r="AS839" s="5">
        <v>0</v>
      </c>
      <c r="AT839" s="5">
        <f t="shared" si="13"/>
        <v>137</v>
      </c>
      <c r="AU839">
        <v>2</v>
      </c>
      <c r="AV839">
        <v>2.1883875000000001E-2</v>
      </c>
      <c r="AW839">
        <v>4.3767750000000001E-2</v>
      </c>
      <c r="AX839" s="11" t="s">
        <v>10044</v>
      </c>
      <c r="AY839" t="s">
        <v>3133</v>
      </c>
    </row>
    <row r="840" spans="1:51" hidden="1" x14ac:dyDescent="0.25">
      <c r="A840" s="5" t="s">
        <v>37</v>
      </c>
      <c r="B840" s="5" t="s">
        <v>2953</v>
      </c>
      <c r="C840" s="5" t="s">
        <v>27</v>
      </c>
      <c r="D840" s="5" t="s">
        <v>56</v>
      </c>
      <c r="E840" s="5" t="s">
        <v>9854</v>
      </c>
      <c r="F840" s="5" t="s">
        <v>3146</v>
      </c>
      <c r="G840" s="6" t="s">
        <v>3147</v>
      </c>
      <c r="H840" s="5" t="s">
        <v>3148</v>
      </c>
      <c r="I840" s="5" t="s">
        <v>1135</v>
      </c>
      <c r="J840" s="5" t="s">
        <v>2957</v>
      </c>
      <c r="K840" s="5" t="s">
        <v>3132</v>
      </c>
      <c r="L840" s="5" t="s">
        <v>3133</v>
      </c>
      <c r="M840" s="5">
        <v>3292</v>
      </c>
      <c r="N840" s="5">
        <v>3582</v>
      </c>
      <c r="O840" s="5">
        <v>150</v>
      </c>
      <c r="P840" s="5">
        <v>154</v>
      </c>
      <c r="Q840" s="5">
        <v>159</v>
      </c>
      <c r="R840" s="5">
        <v>166</v>
      </c>
      <c r="S840" s="5">
        <v>0</v>
      </c>
      <c r="T840" s="5">
        <v>0</v>
      </c>
      <c r="U840" s="5">
        <v>164</v>
      </c>
      <c r="V840" s="5">
        <v>170</v>
      </c>
      <c r="W840" s="5">
        <v>157</v>
      </c>
      <c r="X840" s="5">
        <v>168</v>
      </c>
      <c r="Y840" s="5">
        <v>166</v>
      </c>
      <c r="Z840" s="5">
        <v>0</v>
      </c>
      <c r="AA840" s="5">
        <v>0</v>
      </c>
      <c r="AB840" s="5">
        <v>166</v>
      </c>
      <c r="AC840" s="5">
        <v>167</v>
      </c>
      <c r="AD840" s="5">
        <v>159</v>
      </c>
      <c r="AE840" s="5">
        <v>170</v>
      </c>
      <c r="AF840" s="5">
        <v>166</v>
      </c>
      <c r="AG840" s="5">
        <v>0</v>
      </c>
      <c r="AH840" s="5">
        <v>0</v>
      </c>
      <c r="AI840" s="5">
        <v>164</v>
      </c>
      <c r="AJ840" s="6">
        <v>170</v>
      </c>
      <c r="AK840" s="5">
        <v>160</v>
      </c>
      <c r="AL840" s="5">
        <v>169</v>
      </c>
      <c r="AM840" s="5">
        <v>167</v>
      </c>
      <c r="AN840" s="5">
        <v>0</v>
      </c>
      <c r="AO840" s="5">
        <v>0</v>
      </c>
      <c r="AP840" s="5">
        <v>154</v>
      </c>
      <c r="AQ840" s="5">
        <v>158</v>
      </c>
      <c r="AR840" s="5">
        <v>158</v>
      </c>
      <c r="AS840" s="5">
        <v>0</v>
      </c>
      <c r="AT840" s="5">
        <f t="shared" si="13"/>
        <v>170</v>
      </c>
      <c r="AU840">
        <v>2</v>
      </c>
      <c r="AV840">
        <v>2.1883875000000001E-2</v>
      </c>
      <c r="AW840">
        <v>4.3767750000000001E-2</v>
      </c>
      <c r="AX840" s="11" t="s">
        <v>10044</v>
      </c>
      <c r="AY840" t="s">
        <v>3133</v>
      </c>
    </row>
    <row r="841" spans="1:51" hidden="1" x14ac:dyDescent="0.25">
      <c r="A841" s="5" t="s">
        <v>37</v>
      </c>
      <c r="B841" s="5" t="s">
        <v>2953</v>
      </c>
      <c r="C841" s="5" t="s">
        <v>27</v>
      </c>
      <c r="D841" s="5" t="s">
        <v>364</v>
      </c>
      <c r="E841" s="5" t="s">
        <v>9855</v>
      </c>
      <c r="F841" s="5" t="s">
        <v>3149</v>
      </c>
      <c r="G841" s="6" t="s">
        <v>3150</v>
      </c>
      <c r="H841" s="5" t="s">
        <v>3151</v>
      </c>
      <c r="I841" s="5" t="s">
        <v>16</v>
      </c>
      <c r="J841" s="5" t="s">
        <v>2957</v>
      </c>
      <c r="K841" s="5" t="s">
        <v>3010</v>
      </c>
      <c r="L841" s="5" t="s">
        <v>3152</v>
      </c>
      <c r="M841" s="5">
        <v>5861</v>
      </c>
      <c r="N841" s="5">
        <v>6449</v>
      </c>
      <c r="O841" s="5">
        <v>271</v>
      </c>
      <c r="P841" s="5">
        <v>277</v>
      </c>
      <c r="Q841" s="5">
        <v>283</v>
      </c>
      <c r="R841" s="5">
        <v>303</v>
      </c>
      <c r="S841" s="5">
        <v>0</v>
      </c>
      <c r="T841" s="5">
        <v>0</v>
      </c>
      <c r="U841" s="5">
        <v>296</v>
      </c>
      <c r="V841" s="5">
        <v>303</v>
      </c>
      <c r="W841" s="5">
        <v>283</v>
      </c>
      <c r="X841" s="5">
        <v>303</v>
      </c>
      <c r="Y841" s="5">
        <v>303</v>
      </c>
      <c r="Z841" s="5">
        <v>0</v>
      </c>
      <c r="AA841" s="5">
        <v>0</v>
      </c>
      <c r="AB841" s="5">
        <v>296</v>
      </c>
      <c r="AC841" s="5">
        <v>303</v>
      </c>
      <c r="AD841" s="5">
        <v>283</v>
      </c>
      <c r="AE841" s="5">
        <v>303</v>
      </c>
      <c r="AF841" s="5">
        <v>303</v>
      </c>
      <c r="AG841" s="5">
        <v>0</v>
      </c>
      <c r="AH841" s="5">
        <v>0</v>
      </c>
      <c r="AI841" s="5">
        <v>297</v>
      </c>
      <c r="AJ841" s="6">
        <v>304</v>
      </c>
      <c r="AK841" s="5">
        <v>284</v>
      </c>
      <c r="AL841" s="5">
        <v>304</v>
      </c>
      <c r="AM841" s="5">
        <v>304</v>
      </c>
      <c r="AN841" s="5">
        <v>0</v>
      </c>
      <c r="AO841" s="5">
        <v>0</v>
      </c>
      <c r="AP841" s="5">
        <v>277</v>
      </c>
      <c r="AQ841" s="5">
        <v>284</v>
      </c>
      <c r="AR841" s="5">
        <v>285</v>
      </c>
      <c r="AS841" s="5">
        <v>0</v>
      </c>
      <c r="AT841" s="5">
        <f t="shared" si="13"/>
        <v>304</v>
      </c>
      <c r="AU841">
        <v>51</v>
      </c>
      <c r="AV841">
        <v>8.5291000000000006E-2</v>
      </c>
      <c r="AW841">
        <v>4.3498410000000005</v>
      </c>
      <c r="AX841" s="11" t="s">
        <v>10044</v>
      </c>
      <c r="AY841" t="s">
        <v>3152</v>
      </c>
    </row>
    <row r="842" spans="1:51" hidden="1" x14ac:dyDescent="0.25">
      <c r="A842" s="5" t="s">
        <v>37</v>
      </c>
      <c r="B842" s="5" t="s">
        <v>2953</v>
      </c>
      <c r="C842" s="5" t="s">
        <v>27</v>
      </c>
      <c r="D842" s="5" t="s">
        <v>364</v>
      </c>
      <c r="E842" s="5" t="s">
        <v>9855</v>
      </c>
      <c r="F842" s="5" t="s">
        <v>3153</v>
      </c>
      <c r="G842" s="6" t="s">
        <v>3154</v>
      </c>
      <c r="H842" s="5" t="s">
        <v>3155</v>
      </c>
      <c r="I842" s="5" t="s">
        <v>17</v>
      </c>
      <c r="J842" s="5" t="s">
        <v>2957</v>
      </c>
      <c r="K842" s="5" t="s">
        <v>3156</v>
      </c>
      <c r="L842" s="5" t="s">
        <v>3157</v>
      </c>
      <c r="M842" s="5">
        <v>1433</v>
      </c>
      <c r="N842" s="5">
        <v>599</v>
      </c>
      <c r="O842" s="5">
        <v>25</v>
      </c>
      <c r="P842" s="5">
        <v>26</v>
      </c>
      <c r="Q842" s="5">
        <v>26</v>
      </c>
      <c r="R842" s="5">
        <v>29</v>
      </c>
      <c r="S842" s="5">
        <v>0</v>
      </c>
      <c r="T842" s="5">
        <v>0</v>
      </c>
      <c r="U842" s="5">
        <v>27</v>
      </c>
      <c r="V842" s="5">
        <v>28</v>
      </c>
      <c r="W842" s="5">
        <v>26</v>
      </c>
      <c r="X842" s="5">
        <v>29</v>
      </c>
      <c r="Y842" s="5">
        <v>28</v>
      </c>
      <c r="Z842" s="5">
        <v>0</v>
      </c>
      <c r="AA842" s="5">
        <v>0</v>
      </c>
      <c r="AB842" s="5">
        <v>27</v>
      </c>
      <c r="AC842" s="5">
        <v>28</v>
      </c>
      <c r="AD842" s="5">
        <v>27</v>
      </c>
      <c r="AE842" s="5">
        <v>28</v>
      </c>
      <c r="AF842" s="5">
        <v>28</v>
      </c>
      <c r="AG842" s="5">
        <v>0</v>
      </c>
      <c r="AH842" s="5">
        <v>0</v>
      </c>
      <c r="AI842" s="5">
        <v>27</v>
      </c>
      <c r="AJ842" s="6">
        <v>29</v>
      </c>
      <c r="AK842" s="5">
        <v>26</v>
      </c>
      <c r="AL842" s="5">
        <v>28</v>
      </c>
      <c r="AM842" s="5">
        <v>28</v>
      </c>
      <c r="AN842" s="5">
        <v>0</v>
      </c>
      <c r="AO842" s="5">
        <v>0</v>
      </c>
      <c r="AP842" s="5">
        <v>26</v>
      </c>
      <c r="AQ842" s="5">
        <v>27</v>
      </c>
      <c r="AR842" s="5">
        <v>26</v>
      </c>
      <c r="AS842" s="5">
        <v>0</v>
      </c>
      <c r="AT842" s="5">
        <f t="shared" si="13"/>
        <v>29</v>
      </c>
      <c r="AU842">
        <v>2</v>
      </c>
      <c r="AV842">
        <v>4.3767750000000001E-2</v>
      </c>
      <c r="AW842">
        <v>8.7535500000000002E-2</v>
      </c>
      <c r="AX842" s="11" t="s">
        <v>10044</v>
      </c>
      <c r="AY842" t="s">
        <v>3157</v>
      </c>
    </row>
    <row r="843" spans="1:51" hidden="1" x14ac:dyDescent="0.25">
      <c r="A843" s="5" t="s">
        <v>37</v>
      </c>
      <c r="B843" s="5" t="s">
        <v>2953</v>
      </c>
      <c r="C843" s="5" t="s">
        <v>27</v>
      </c>
      <c r="D843" s="5" t="s">
        <v>364</v>
      </c>
      <c r="E843" s="5" t="s">
        <v>9855</v>
      </c>
      <c r="F843" s="5" t="s">
        <v>3158</v>
      </c>
      <c r="G843" s="6" t="s">
        <v>3159</v>
      </c>
      <c r="H843" s="5" t="s">
        <v>3160</v>
      </c>
      <c r="I843" s="5" t="s">
        <v>116</v>
      </c>
      <c r="J843" s="5" t="s">
        <v>2957</v>
      </c>
      <c r="K843" s="5" t="s">
        <v>3156</v>
      </c>
      <c r="L843" s="5" t="s">
        <v>3157</v>
      </c>
      <c r="M843" s="5">
        <v>740</v>
      </c>
      <c r="N843" s="5">
        <v>881</v>
      </c>
      <c r="O843" s="5">
        <v>35</v>
      </c>
      <c r="P843" s="5">
        <v>36</v>
      </c>
      <c r="Q843" s="5">
        <v>37</v>
      </c>
      <c r="R843" s="5">
        <v>39</v>
      </c>
      <c r="S843" s="5">
        <v>0</v>
      </c>
      <c r="T843" s="5">
        <v>0</v>
      </c>
      <c r="U843" s="5">
        <v>39</v>
      </c>
      <c r="V843" s="5">
        <v>38</v>
      </c>
      <c r="W843" s="5">
        <v>36</v>
      </c>
      <c r="X843" s="5">
        <v>39</v>
      </c>
      <c r="Y843" s="5">
        <v>39</v>
      </c>
      <c r="Z843" s="5">
        <v>0</v>
      </c>
      <c r="AA843" s="5">
        <v>0</v>
      </c>
      <c r="AB843" s="5">
        <v>37</v>
      </c>
      <c r="AC843" s="5">
        <v>42</v>
      </c>
      <c r="AD843" s="5">
        <v>39</v>
      </c>
      <c r="AE843" s="5">
        <v>37</v>
      </c>
      <c r="AF843" s="5">
        <v>39</v>
      </c>
      <c r="AG843" s="5">
        <v>0</v>
      </c>
      <c r="AH843" s="5">
        <v>0</v>
      </c>
      <c r="AI843" s="5">
        <v>41</v>
      </c>
      <c r="AJ843" s="6">
        <v>37</v>
      </c>
      <c r="AK843" s="5">
        <v>37</v>
      </c>
      <c r="AL843" s="5">
        <v>48</v>
      </c>
      <c r="AM843" s="5">
        <v>49</v>
      </c>
      <c r="AN843" s="5">
        <v>0</v>
      </c>
      <c r="AO843" s="5">
        <v>0</v>
      </c>
      <c r="AP843" s="5">
        <v>43</v>
      </c>
      <c r="AQ843" s="5">
        <v>45</v>
      </c>
      <c r="AR843" s="5">
        <v>49</v>
      </c>
      <c r="AS843" s="5">
        <v>0</v>
      </c>
      <c r="AT843" s="5">
        <f t="shared" si="13"/>
        <v>49</v>
      </c>
      <c r="AU843">
        <v>4</v>
      </c>
      <c r="AV843">
        <v>2.1883875000000001E-2</v>
      </c>
      <c r="AW843">
        <v>8.7535500000000002E-2</v>
      </c>
      <c r="AX843" s="11" t="s">
        <v>10044</v>
      </c>
      <c r="AY843" t="s">
        <v>3157</v>
      </c>
    </row>
    <row r="844" spans="1:51" hidden="1" x14ac:dyDescent="0.25">
      <c r="A844" s="5" t="s">
        <v>37</v>
      </c>
      <c r="B844" s="5" t="s">
        <v>2953</v>
      </c>
      <c r="C844" s="5" t="s">
        <v>27</v>
      </c>
      <c r="D844" s="5" t="s">
        <v>364</v>
      </c>
      <c r="E844" s="5" t="s">
        <v>9855</v>
      </c>
      <c r="F844" s="5" t="s">
        <v>3161</v>
      </c>
      <c r="G844" s="6" t="s">
        <v>3162</v>
      </c>
      <c r="H844" s="5" t="s">
        <v>3163</v>
      </c>
      <c r="I844" s="5" t="s">
        <v>30</v>
      </c>
      <c r="J844" s="5" t="s">
        <v>2957</v>
      </c>
      <c r="K844" s="5" t="s">
        <v>3164</v>
      </c>
      <c r="L844" s="5" t="s">
        <v>3157</v>
      </c>
      <c r="M844" s="5">
        <v>68</v>
      </c>
      <c r="N844" s="5">
        <v>45</v>
      </c>
      <c r="O844" s="5">
        <v>1</v>
      </c>
      <c r="P844" s="5">
        <v>4</v>
      </c>
      <c r="Q844" s="5">
        <v>2</v>
      </c>
      <c r="R844" s="5">
        <v>2</v>
      </c>
      <c r="S844" s="5">
        <v>0</v>
      </c>
      <c r="T844" s="5">
        <v>0</v>
      </c>
      <c r="U844" s="5">
        <v>1</v>
      </c>
      <c r="V844" s="5">
        <v>3</v>
      </c>
      <c r="W844" s="5">
        <v>1</v>
      </c>
      <c r="X844" s="5">
        <v>2</v>
      </c>
      <c r="Y844" s="5">
        <v>2</v>
      </c>
      <c r="Z844" s="5">
        <v>0</v>
      </c>
      <c r="AA844" s="5">
        <v>0</v>
      </c>
      <c r="AB844" s="5">
        <v>3</v>
      </c>
      <c r="AC844" s="5">
        <v>2</v>
      </c>
      <c r="AD844" s="5">
        <v>4</v>
      </c>
      <c r="AE844" s="5">
        <v>1</v>
      </c>
      <c r="AF844" s="5">
        <v>2</v>
      </c>
      <c r="AG844" s="5">
        <v>0</v>
      </c>
      <c r="AH844" s="5">
        <v>0</v>
      </c>
      <c r="AI844" s="5">
        <v>1</v>
      </c>
      <c r="AJ844" s="6">
        <v>3</v>
      </c>
      <c r="AK844" s="5">
        <v>2</v>
      </c>
      <c r="AL844" s="5">
        <v>2</v>
      </c>
      <c r="AM844" s="5">
        <v>2</v>
      </c>
      <c r="AN844" s="5">
        <v>0</v>
      </c>
      <c r="AO844" s="5">
        <v>0</v>
      </c>
      <c r="AP844" s="5">
        <v>4</v>
      </c>
      <c r="AQ844" s="5">
        <v>1</v>
      </c>
      <c r="AR844" s="5">
        <v>0</v>
      </c>
      <c r="AS844" s="5">
        <v>0</v>
      </c>
      <c r="AT844" s="5">
        <f t="shared" si="13"/>
        <v>4</v>
      </c>
      <c r="AU844">
        <v>1</v>
      </c>
      <c r="AV844">
        <v>2.1883875000000001E-2</v>
      </c>
      <c r="AW844">
        <v>2.1883875000000001E-2</v>
      </c>
      <c r="AX844" s="11" t="s">
        <v>10044</v>
      </c>
      <c r="AY844" t="s">
        <v>3157</v>
      </c>
    </row>
    <row r="845" spans="1:51" hidden="1" x14ac:dyDescent="0.25">
      <c r="A845" s="5" t="s">
        <v>37</v>
      </c>
      <c r="B845" s="5" t="s">
        <v>2953</v>
      </c>
      <c r="C845" s="5" t="s">
        <v>27</v>
      </c>
      <c r="D845" s="5" t="s">
        <v>364</v>
      </c>
      <c r="E845" s="5" t="s">
        <v>9855</v>
      </c>
      <c r="F845" s="5" t="s">
        <v>3165</v>
      </c>
      <c r="G845" s="6" t="s">
        <v>3166</v>
      </c>
      <c r="H845" s="5" t="s">
        <v>3167</v>
      </c>
      <c r="I845" s="5" t="s">
        <v>30</v>
      </c>
      <c r="J845" s="5" t="s">
        <v>2957</v>
      </c>
      <c r="K845" s="5" t="s">
        <v>3164</v>
      </c>
      <c r="L845" s="5" t="s">
        <v>3157</v>
      </c>
      <c r="M845" s="5">
        <v>2039</v>
      </c>
      <c r="N845" s="5">
        <v>701</v>
      </c>
      <c r="O845" s="5">
        <v>30</v>
      </c>
      <c r="P845" s="5">
        <v>29</v>
      </c>
      <c r="Q845" s="5">
        <v>30</v>
      </c>
      <c r="R845" s="5">
        <v>33</v>
      </c>
      <c r="S845" s="5">
        <v>0</v>
      </c>
      <c r="T845" s="5">
        <v>0</v>
      </c>
      <c r="U845" s="5">
        <v>34</v>
      </c>
      <c r="V845" s="5">
        <v>32</v>
      </c>
      <c r="W845" s="5">
        <v>31</v>
      </c>
      <c r="X845" s="5">
        <v>33</v>
      </c>
      <c r="Y845" s="5">
        <v>34</v>
      </c>
      <c r="Z845" s="5">
        <v>0</v>
      </c>
      <c r="AA845" s="5">
        <v>0</v>
      </c>
      <c r="AB845" s="5">
        <v>31</v>
      </c>
      <c r="AC845" s="5">
        <v>33</v>
      </c>
      <c r="AD845" s="5">
        <v>29</v>
      </c>
      <c r="AE845" s="5">
        <v>34</v>
      </c>
      <c r="AF845" s="5">
        <v>33</v>
      </c>
      <c r="AG845" s="5">
        <v>0</v>
      </c>
      <c r="AH845" s="5">
        <v>0</v>
      </c>
      <c r="AI845" s="5">
        <v>33</v>
      </c>
      <c r="AJ845" s="6">
        <v>32</v>
      </c>
      <c r="AK845" s="5">
        <v>31</v>
      </c>
      <c r="AL845" s="5">
        <v>33</v>
      </c>
      <c r="AM845" s="5">
        <v>33</v>
      </c>
      <c r="AN845" s="5">
        <v>0</v>
      </c>
      <c r="AO845" s="5">
        <v>0</v>
      </c>
      <c r="AP845" s="5">
        <v>28</v>
      </c>
      <c r="AQ845" s="5">
        <v>32</v>
      </c>
      <c r="AR845" s="5">
        <v>33</v>
      </c>
      <c r="AS845" s="5">
        <v>0</v>
      </c>
      <c r="AT845" s="5">
        <f t="shared" si="13"/>
        <v>34</v>
      </c>
      <c r="AU845">
        <v>2</v>
      </c>
      <c r="AV845">
        <v>2.1883875000000001E-2</v>
      </c>
      <c r="AW845">
        <v>4.3767750000000001E-2</v>
      </c>
      <c r="AX845" s="11" t="s">
        <v>10044</v>
      </c>
      <c r="AY845" t="s">
        <v>3157</v>
      </c>
    </row>
    <row r="846" spans="1:51" hidden="1" x14ac:dyDescent="0.25">
      <c r="A846" s="5" t="s">
        <v>37</v>
      </c>
      <c r="B846" s="5" t="s">
        <v>2953</v>
      </c>
      <c r="C846" s="5" t="s">
        <v>27</v>
      </c>
      <c r="D846" s="5" t="s">
        <v>364</v>
      </c>
      <c r="E846" s="5" t="s">
        <v>9855</v>
      </c>
      <c r="F846" s="5" t="s">
        <v>3168</v>
      </c>
      <c r="G846" s="6" t="s">
        <v>3169</v>
      </c>
      <c r="H846" s="5" t="s">
        <v>3170</v>
      </c>
      <c r="I846" s="5" t="s">
        <v>30</v>
      </c>
      <c r="J846" s="5" t="s">
        <v>2957</v>
      </c>
      <c r="K846" s="5" t="s">
        <v>3164</v>
      </c>
      <c r="L846" s="5" t="s">
        <v>3157</v>
      </c>
      <c r="M846" s="5">
        <v>2039</v>
      </c>
      <c r="N846" s="5">
        <v>701</v>
      </c>
      <c r="O846" s="5">
        <v>30</v>
      </c>
      <c r="P846" s="5">
        <v>29</v>
      </c>
      <c r="Q846" s="5">
        <v>30</v>
      </c>
      <c r="R846" s="5">
        <v>33</v>
      </c>
      <c r="S846" s="5">
        <v>0</v>
      </c>
      <c r="T846" s="5">
        <v>0</v>
      </c>
      <c r="U846" s="5">
        <v>34</v>
      </c>
      <c r="V846" s="5">
        <v>32</v>
      </c>
      <c r="W846" s="5">
        <v>31</v>
      </c>
      <c r="X846" s="5">
        <v>33</v>
      </c>
      <c r="Y846" s="5">
        <v>34</v>
      </c>
      <c r="Z846" s="5">
        <v>0</v>
      </c>
      <c r="AA846" s="5">
        <v>0</v>
      </c>
      <c r="AB846" s="5">
        <v>31</v>
      </c>
      <c r="AC846" s="5">
        <v>33</v>
      </c>
      <c r="AD846" s="5">
        <v>29</v>
      </c>
      <c r="AE846" s="5">
        <v>34</v>
      </c>
      <c r="AF846" s="5">
        <v>33</v>
      </c>
      <c r="AG846" s="5">
        <v>0</v>
      </c>
      <c r="AH846" s="5">
        <v>0</v>
      </c>
      <c r="AI846" s="5">
        <v>33</v>
      </c>
      <c r="AJ846" s="6">
        <v>32</v>
      </c>
      <c r="AK846" s="5">
        <v>31</v>
      </c>
      <c r="AL846" s="5">
        <v>33</v>
      </c>
      <c r="AM846" s="5">
        <v>33</v>
      </c>
      <c r="AN846" s="5">
        <v>0</v>
      </c>
      <c r="AO846" s="5">
        <v>0</v>
      </c>
      <c r="AP846" s="5">
        <v>28</v>
      </c>
      <c r="AQ846" s="5">
        <v>32</v>
      </c>
      <c r="AR846" s="5">
        <v>33</v>
      </c>
      <c r="AS846" s="5">
        <v>0</v>
      </c>
      <c r="AT846" s="5">
        <f t="shared" si="13"/>
        <v>34</v>
      </c>
      <c r="AU846">
        <v>2</v>
      </c>
      <c r="AV846">
        <v>2.1883875000000001E-2</v>
      </c>
      <c r="AW846">
        <v>4.3767750000000001E-2</v>
      </c>
      <c r="AX846" s="11" t="s">
        <v>10044</v>
      </c>
      <c r="AY846" t="s">
        <v>3157</v>
      </c>
    </row>
    <row r="847" spans="1:51" hidden="1" x14ac:dyDescent="0.25">
      <c r="A847" s="5" t="s">
        <v>37</v>
      </c>
      <c r="B847" s="5" t="s">
        <v>2953</v>
      </c>
      <c r="C847" s="5" t="s">
        <v>27</v>
      </c>
      <c r="D847" s="5" t="s">
        <v>364</v>
      </c>
      <c r="E847" s="5" t="s">
        <v>9855</v>
      </c>
      <c r="F847" s="5" t="s">
        <v>3171</v>
      </c>
      <c r="G847" s="6" t="s">
        <v>3172</v>
      </c>
      <c r="H847" s="5" t="s">
        <v>3173</v>
      </c>
      <c r="I847" s="5" t="s">
        <v>30</v>
      </c>
      <c r="J847" s="5" t="s">
        <v>2957</v>
      </c>
      <c r="K847" s="5" t="s">
        <v>3164</v>
      </c>
      <c r="L847" s="5" t="s">
        <v>3157</v>
      </c>
      <c r="M847" s="5">
        <v>68</v>
      </c>
      <c r="N847" s="5">
        <v>45</v>
      </c>
      <c r="O847" s="5">
        <v>1</v>
      </c>
      <c r="P847" s="5">
        <v>4</v>
      </c>
      <c r="Q847" s="5">
        <v>2</v>
      </c>
      <c r="R847" s="5">
        <v>2</v>
      </c>
      <c r="S847" s="5">
        <v>0</v>
      </c>
      <c r="T847" s="5">
        <v>0</v>
      </c>
      <c r="U847" s="5">
        <v>1</v>
      </c>
      <c r="V847" s="5">
        <v>3</v>
      </c>
      <c r="W847" s="5">
        <v>1</v>
      </c>
      <c r="X847" s="5">
        <v>2</v>
      </c>
      <c r="Y847" s="5">
        <v>2</v>
      </c>
      <c r="Z847" s="5">
        <v>0</v>
      </c>
      <c r="AA847" s="5">
        <v>0</v>
      </c>
      <c r="AB847" s="5">
        <v>3</v>
      </c>
      <c r="AC847" s="5">
        <v>2</v>
      </c>
      <c r="AD847" s="5">
        <v>4</v>
      </c>
      <c r="AE847" s="5">
        <v>1</v>
      </c>
      <c r="AF847" s="5">
        <v>2</v>
      </c>
      <c r="AG847" s="5">
        <v>0</v>
      </c>
      <c r="AH847" s="5">
        <v>0</v>
      </c>
      <c r="AI847" s="5">
        <v>1</v>
      </c>
      <c r="AJ847" s="6">
        <v>3</v>
      </c>
      <c r="AK847" s="5">
        <v>2</v>
      </c>
      <c r="AL847" s="5">
        <v>2</v>
      </c>
      <c r="AM847" s="5">
        <v>2</v>
      </c>
      <c r="AN847" s="5">
        <v>0</v>
      </c>
      <c r="AO847" s="5">
        <v>0</v>
      </c>
      <c r="AP847" s="5">
        <v>4</v>
      </c>
      <c r="AQ847" s="5">
        <v>1</v>
      </c>
      <c r="AR847" s="5">
        <v>0</v>
      </c>
      <c r="AS847" s="5">
        <v>0</v>
      </c>
      <c r="AT847" s="5">
        <f t="shared" si="13"/>
        <v>4</v>
      </c>
      <c r="AU847">
        <v>1</v>
      </c>
      <c r="AV847">
        <v>2.1883875000000001E-2</v>
      </c>
      <c r="AW847">
        <v>2.1883875000000001E-2</v>
      </c>
      <c r="AX847" s="11" t="s">
        <v>10044</v>
      </c>
      <c r="AY847" t="s">
        <v>3157</v>
      </c>
    </row>
    <row r="848" spans="1:51" hidden="1" x14ac:dyDescent="0.25">
      <c r="A848" s="5" t="s">
        <v>37</v>
      </c>
      <c r="B848" s="5" t="s">
        <v>2953</v>
      </c>
      <c r="C848" s="5" t="s">
        <v>27</v>
      </c>
      <c r="D848" s="5" t="s">
        <v>364</v>
      </c>
      <c r="E848" s="5" t="s">
        <v>9855</v>
      </c>
      <c r="F848" s="5" t="s">
        <v>3174</v>
      </c>
      <c r="G848" s="6" t="s">
        <v>3175</v>
      </c>
      <c r="H848" s="5" t="s">
        <v>3176</v>
      </c>
      <c r="I848" s="5" t="s">
        <v>30</v>
      </c>
      <c r="J848" s="5" t="s">
        <v>2957</v>
      </c>
      <c r="K848" s="5" t="s">
        <v>3015</v>
      </c>
      <c r="L848" s="5" t="s">
        <v>3177</v>
      </c>
      <c r="M848" s="5">
        <v>7048</v>
      </c>
      <c r="N848" s="5">
        <v>2638</v>
      </c>
      <c r="O848" s="5">
        <v>112</v>
      </c>
      <c r="P848" s="5">
        <v>118</v>
      </c>
      <c r="Q848" s="5">
        <v>110</v>
      </c>
      <c r="R848" s="5">
        <v>122</v>
      </c>
      <c r="S848" s="5">
        <v>0</v>
      </c>
      <c r="T848" s="5">
        <v>0</v>
      </c>
      <c r="U848" s="5">
        <v>124</v>
      </c>
      <c r="V848" s="5">
        <v>122</v>
      </c>
      <c r="W848" s="5">
        <v>114</v>
      </c>
      <c r="X848" s="5">
        <v>128</v>
      </c>
      <c r="Y848" s="5">
        <v>124</v>
      </c>
      <c r="Z848" s="5">
        <v>0</v>
      </c>
      <c r="AA848" s="5">
        <v>0</v>
      </c>
      <c r="AB848" s="5">
        <v>122</v>
      </c>
      <c r="AC848" s="5">
        <v>120</v>
      </c>
      <c r="AD848" s="5">
        <v>114</v>
      </c>
      <c r="AE848" s="5">
        <v>126</v>
      </c>
      <c r="AF848" s="5">
        <v>124</v>
      </c>
      <c r="AG848" s="5">
        <v>0</v>
      </c>
      <c r="AH848" s="5">
        <v>0</v>
      </c>
      <c r="AI848" s="5">
        <v>122</v>
      </c>
      <c r="AJ848" s="6">
        <v>126</v>
      </c>
      <c r="AK848" s="5">
        <v>114</v>
      </c>
      <c r="AL848" s="5">
        <v>126</v>
      </c>
      <c r="AM848" s="5">
        <v>120</v>
      </c>
      <c r="AN848" s="5">
        <v>0</v>
      </c>
      <c r="AO848" s="5">
        <v>0</v>
      </c>
      <c r="AP848" s="5">
        <v>112</v>
      </c>
      <c r="AQ848" s="5">
        <v>120</v>
      </c>
      <c r="AR848" s="5">
        <v>118</v>
      </c>
      <c r="AS848" s="5">
        <v>0</v>
      </c>
      <c r="AT848" s="5">
        <f t="shared" si="13"/>
        <v>128</v>
      </c>
      <c r="AU848">
        <v>5</v>
      </c>
      <c r="AV848">
        <v>2.1883875000000001E-2</v>
      </c>
      <c r="AW848">
        <v>0.109419375</v>
      </c>
      <c r="AX848" s="11" t="s">
        <v>10044</v>
      </c>
      <c r="AY848" t="s">
        <v>3177</v>
      </c>
    </row>
    <row r="849" spans="1:51" hidden="1" x14ac:dyDescent="0.25">
      <c r="A849" s="5" t="s">
        <v>37</v>
      </c>
      <c r="B849" s="5" t="s">
        <v>2953</v>
      </c>
      <c r="C849" s="5" t="s">
        <v>27</v>
      </c>
      <c r="D849" s="5" t="s">
        <v>364</v>
      </c>
      <c r="E849" s="5" t="s">
        <v>9855</v>
      </c>
      <c r="F849" s="5" t="s">
        <v>3178</v>
      </c>
      <c r="G849" s="6" t="s">
        <v>3179</v>
      </c>
      <c r="H849" s="5" t="s">
        <v>3180</v>
      </c>
      <c r="I849" s="5" t="s">
        <v>14</v>
      </c>
      <c r="J849" s="5" t="s">
        <v>2957</v>
      </c>
      <c r="K849" s="5" t="s">
        <v>3181</v>
      </c>
      <c r="L849" s="5" t="s">
        <v>3182</v>
      </c>
      <c r="M849" s="5">
        <v>4510</v>
      </c>
      <c r="N849" s="5">
        <v>2946</v>
      </c>
      <c r="O849" s="5">
        <v>127</v>
      </c>
      <c r="P849" s="5">
        <v>129</v>
      </c>
      <c r="Q849" s="5">
        <v>130</v>
      </c>
      <c r="R849" s="5">
        <v>143</v>
      </c>
      <c r="S849" s="5">
        <v>0</v>
      </c>
      <c r="T849" s="5">
        <v>0</v>
      </c>
      <c r="U849" s="5">
        <v>139</v>
      </c>
      <c r="V849" s="5">
        <v>139</v>
      </c>
      <c r="W849" s="5">
        <v>133</v>
      </c>
      <c r="X849" s="5">
        <v>140</v>
      </c>
      <c r="Y849" s="5">
        <v>143</v>
      </c>
      <c r="Z849" s="5">
        <v>0</v>
      </c>
      <c r="AA849" s="5">
        <v>0</v>
      </c>
      <c r="AB849" s="5">
        <v>135</v>
      </c>
      <c r="AC849" s="5">
        <v>142</v>
      </c>
      <c r="AD849" s="5">
        <v>125</v>
      </c>
      <c r="AE849" s="5">
        <v>143</v>
      </c>
      <c r="AF849" s="5">
        <v>140</v>
      </c>
      <c r="AG849" s="5">
        <v>0</v>
      </c>
      <c r="AH849" s="5">
        <v>0</v>
      </c>
      <c r="AI849" s="5">
        <v>139</v>
      </c>
      <c r="AJ849" s="6">
        <v>141</v>
      </c>
      <c r="AK849" s="5">
        <v>129</v>
      </c>
      <c r="AL849" s="5">
        <v>132</v>
      </c>
      <c r="AM849" s="5">
        <v>132</v>
      </c>
      <c r="AN849" s="5">
        <v>0</v>
      </c>
      <c r="AO849" s="5">
        <v>0</v>
      </c>
      <c r="AP849" s="5">
        <v>119</v>
      </c>
      <c r="AQ849" s="5">
        <v>122</v>
      </c>
      <c r="AR849" s="5">
        <v>124</v>
      </c>
      <c r="AS849" s="5">
        <v>0</v>
      </c>
      <c r="AT849" s="5">
        <f t="shared" si="13"/>
        <v>143</v>
      </c>
      <c r="AU849">
        <v>4</v>
      </c>
      <c r="AV849">
        <v>4.3767750000000001E-2</v>
      </c>
      <c r="AW849">
        <v>0.175071</v>
      </c>
      <c r="AX849" s="11" t="s">
        <v>10044</v>
      </c>
      <c r="AY849" t="s">
        <v>3182</v>
      </c>
    </row>
    <row r="850" spans="1:51" hidden="1" x14ac:dyDescent="0.25">
      <c r="A850" s="5" t="s">
        <v>37</v>
      </c>
      <c r="B850" s="5" t="s">
        <v>2953</v>
      </c>
      <c r="C850" s="5" t="s">
        <v>27</v>
      </c>
      <c r="D850" s="5" t="s">
        <v>364</v>
      </c>
      <c r="E850" s="5" t="s">
        <v>9855</v>
      </c>
      <c r="F850" s="5" t="s">
        <v>3183</v>
      </c>
      <c r="G850" s="6" t="s">
        <v>3184</v>
      </c>
      <c r="H850" s="5" t="s">
        <v>3185</v>
      </c>
      <c r="I850" s="5" t="s">
        <v>14</v>
      </c>
      <c r="J850" s="5" t="s">
        <v>2957</v>
      </c>
      <c r="K850" s="5" t="s">
        <v>3181</v>
      </c>
      <c r="L850" s="5" t="s">
        <v>3182</v>
      </c>
      <c r="M850" s="5">
        <v>619</v>
      </c>
      <c r="N850" s="5">
        <v>494</v>
      </c>
      <c r="O850" s="5">
        <v>18</v>
      </c>
      <c r="P850" s="5">
        <v>19</v>
      </c>
      <c r="Q850" s="5">
        <v>21</v>
      </c>
      <c r="R850" s="5">
        <v>18</v>
      </c>
      <c r="S850" s="5">
        <v>0</v>
      </c>
      <c r="T850" s="5">
        <v>0</v>
      </c>
      <c r="U850" s="5">
        <v>19</v>
      </c>
      <c r="V850" s="5">
        <v>23</v>
      </c>
      <c r="W850" s="5">
        <v>18</v>
      </c>
      <c r="X850" s="5">
        <v>22</v>
      </c>
      <c r="Y850" s="5">
        <v>18</v>
      </c>
      <c r="Z850" s="5">
        <v>0</v>
      </c>
      <c r="AA850" s="5">
        <v>0</v>
      </c>
      <c r="AB850" s="5">
        <v>23</v>
      </c>
      <c r="AC850" s="5">
        <v>20</v>
      </c>
      <c r="AD850" s="5">
        <v>26</v>
      </c>
      <c r="AE850" s="5">
        <v>18</v>
      </c>
      <c r="AF850" s="5">
        <v>21</v>
      </c>
      <c r="AG850" s="5">
        <v>0</v>
      </c>
      <c r="AH850" s="5">
        <v>0</v>
      </c>
      <c r="AI850" s="5">
        <v>18</v>
      </c>
      <c r="AJ850" s="6">
        <v>21</v>
      </c>
      <c r="AK850" s="5">
        <v>22</v>
      </c>
      <c r="AL850" s="5">
        <v>30</v>
      </c>
      <c r="AM850" s="5">
        <v>31</v>
      </c>
      <c r="AN850" s="5">
        <v>0</v>
      </c>
      <c r="AO850" s="5">
        <v>0</v>
      </c>
      <c r="AP850" s="5">
        <v>31</v>
      </c>
      <c r="AQ850" s="5">
        <v>30</v>
      </c>
      <c r="AR850" s="5">
        <v>27</v>
      </c>
      <c r="AS850" s="5">
        <v>0</v>
      </c>
      <c r="AT850" s="5">
        <f t="shared" si="13"/>
        <v>31</v>
      </c>
      <c r="AU850">
        <v>1</v>
      </c>
      <c r="AV850">
        <v>2.1883875000000001E-2</v>
      </c>
      <c r="AW850">
        <v>2.1883875000000001E-2</v>
      </c>
      <c r="AX850" s="11" t="s">
        <v>10044</v>
      </c>
      <c r="AY850" t="s">
        <v>3182</v>
      </c>
    </row>
    <row r="851" spans="1:51" hidden="1" x14ac:dyDescent="0.25">
      <c r="A851" s="5" t="s">
        <v>37</v>
      </c>
      <c r="B851" s="5" t="s">
        <v>2953</v>
      </c>
      <c r="C851" s="5" t="s">
        <v>27</v>
      </c>
      <c r="D851" s="5" t="s">
        <v>364</v>
      </c>
      <c r="E851" s="5" t="s">
        <v>9855</v>
      </c>
      <c r="F851" s="5" t="s">
        <v>3186</v>
      </c>
      <c r="G851" s="6" t="s">
        <v>3187</v>
      </c>
      <c r="H851" s="5" t="s">
        <v>3188</v>
      </c>
      <c r="I851" s="5" t="s">
        <v>1150</v>
      </c>
      <c r="J851" s="5" t="s">
        <v>2957</v>
      </c>
      <c r="K851" s="5" t="s">
        <v>3181</v>
      </c>
      <c r="L851" s="5" t="s">
        <v>3182</v>
      </c>
      <c r="M851" s="5">
        <v>2569</v>
      </c>
      <c r="N851" s="5">
        <v>2867</v>
      </c>
      <c r="O851" s="5">
        <v>121</v>
      </c>
      <c r="P851" s="5">
        <v>123</v>
      </c>
      <c r="Q851" s="5">
        <v>124</v>
      </c>
      <c r="R851" s="5">
        <v>137</v>
      </c>
      <c r="S851" s="5">
        <v>0</v>
      </c>
      <c r="T851" s="5">
        <v>0</v>
      </c>
      <c r="U851" s="5">
        <v>132</v>
      </c>
      <c r="V851" s="5">
        <v>133</v>
      </c>
      <c r="W851" s="5">
        <v>126</v>
      </c>
      <c r="X851" s="5">
        <v>135</v>
      </c>
      <c r="Y851" s="5">
        <v>137</v>
      </c>
      <c r="Z851" s="5">
        <v>0</v>
      </c>
      <c r="AA851" s="5">
        <v>0</v>
      </c>
      <c r="AB851" s="5">
        <v>130</v>
      </c>
      <c r="AC851" s="5">
        <v>136</v>
      </c>
      <c r="AD851" s="5">
        <v>124</v>
      </c>
      <c r="AE851" s="5">
        <v>133</v>
      </c>
      <c r="AF851" s="5">
        <v>137</v>
      </c>
      <c r="AG851" s="5">
        <v>0</v>
      </c>
      <c r="AH851" s="5">
        <v>0</v>
      </c>
      <c r="AI851" s="5">
        <v>133</v>
      </c>
      <c r="AJ851" s="6">
        <v>134</v>
      </c>
      <c r="AK851" s="5">
        <v>124</v>
      </c>
      <c r="AL851" s="5">
        <v>135</v>
      </c>
      <c r="AM851" s="5">
        <v>137</v>
      </c>
      <c r="AN851" s="5">
        <v>0</v>
      </c>
      <c r="AO851" s="5">
        <v>0</v>
      </c>
      <c r="AP851" s="5">
        <v>123</v>
      </c>
      <c r="AQ851" s="5">
        <v>126</v>
      </c>
      <c r="AR851" s="5">
        <v>127</v>
      </c>
      <c r="AS851" s="5">
        <v>0</v>
      </c>
      <c r="AT851" s="5">
        <f t="shared" si="13"/>
        <v>137</v>
      </c>
      <c r="AU851">
        <v>3</v>
      </c>
      <c r="AV851">
        <v>3.2989125000000001E-2</v>
      </c>
      <c r="AW851">
        <v>9.8967374999999996E-2</v>
      </c>
      <c r="AX851" s="11" t="s">
        <v>10044</v>
      </c>
      <c r="AY851" t="s">
        <v>3182</v>
      </c>
    </row>
    <row r="852" spans="1:51" hidden="1" x14ac:dyDescent="0.25">
      <c r="A852" s="5" t="s">
        <v>37</v>
      </c>
      <c r="B852" s="5" t="s">
        <v>2953</v>
      </c>
      <c r="C852" s="5" t="s">
        <v>27</v>
      </c>
      <c r="D852" s="5" t="s">
        <v>364</v>
      </c>
      <c r="E852" s="5" t="s">
        <v>9855</v>
      </c>
      <c r="F852" s="5" t="s">
        <v>3189</v>
      </c>
      <c r="G852" s="6" t="s">
        <v>3190</v>
      </c>
      <c r="H852" s="5" t="s">
        <v>3191</v>
      </c>
      <c r="I852" s="5" t="s">
        <v>17</v>
      </c>
      <c r="J852" s="5" t="s">
        <v>2957</v>
      </c>
      <c r="K852" s="5" t="s">
        <v>3181</v>
      </c>
      <c r="L852" s="5" t="s">
        <v>3182</v>
      </c>
      <c r="M852" s="5">
        <v>3292</v>
      </c>
      <c r="N852" s="5">
        <v>3582</v>
      </c>
      <c r="O852" s="5">
        <v>150</v>
      </c>
      <c r="P852" s="5">
        <v>154</v>
      </c>
      <c r="Q852" s="5">
        <v>159</v>
      </c>
      <c r="R852" s="5">
        <v>166</v>
      </c>
      <c r="S852" s="5">
        <v>0</v>
      </c>
      <c r="T852" s="5">
        <v>0</v>
      </c>
      <c r="U852" s="5">
        <v>164</v>
      </c>
      <c r="V852" s="5">
        <v>170</v>
      </c>
      <c r="W852" s="5">
        <v>157</v>
      </c>
      <c r="X852" s="5">
        <v>168</v>
      </c>
      <c r="Y852" s="5">
        <v>166</v>
      </c>
      <c r="Z852" s="5">
        <v>0</v>
      </c>
      <c r="AA852" s="5">
        <v>0</v>
      </c>
      <c r="AB852" s="5">
        <v>166</v>
      </c>
      <c r="AC852" s="5">
        <v>167</v>
      </c>
      <c r="AD852" s="5">
        <v>159</v>
      </c>
      <c r="AE852" s="5">
        <v>170</v>
      </c>
      <c r="AF852" s="5">
        <v>166</v>
      </c>
      <c r="AG852" s="5">
        <v>0</v>
      </c>
      <c r="AH852" s="5">
        <v>0</v>
      </c>
      <c r="AI852" s="5">
        <v>164</v>
      </c>
      <c r="AJ852" s="6">
        <v>170</v>
      </c>
      <c r="AK852" s="5">
        <v>160</v>
      </c>
      <c r="AL852" s="5">
        <v>169</v>
      </c>
      <c r="AM852" s="5">
        <v>167</v>
      </c>
      <c r="AN852" s="5">
        <v>0</v>
      </c>
      <c r="AO852" s="5">
        <v>0</v>
      </c>
      <c r="AP852" s="5">
        <v>154</v>
      </c>
      <c r="AQ852" s="5">
        <v>158</v>
      </c>
      <c r="AR852" s="5">
        <v>158</v>
      </c>
      <c r="AS852" s="5">
        <v>0</v>
      </c>
      <c r="AT852" s="5">
        <f t="shared" si="13"/>
        <v>170</v>
      </c>
      <c r="AU852">
        <v>9</v>
      </c>
      <c r="AV852">
        <v>3.2989125000000001E-2</v>
      </c>
      <c r="AW852">
        <v>0.29690212500000002</v>
      </c>
      <c r="AX852" s="11" t="s">
        <v>10044</v>
      </c>
      <c r="AY852" t="s">
        <v>3182</v>
      </c>
    </row>
    <row r="853" spans="1:51" hidden="1" x14ac:dyDescent="0.25">
      <c r="A853" s="5" t="s">
        <v>37</v>
      </c>
      <c r="B853" s="5" t="s">
        <v>2953</v>
      </c>
      <c r="C853" s="5" t="s">
        <v>27</v>
      </c>
      <c r="D853" s="5" t="s">
        <v>364</v>
      </c>
      <c r="E853" s="5" t="s">
        <v>9855</v>
      </c>
      <c r="F853" s="5" t="s">
        <v>3192</v>
      </c>
      <c r="G853" s="6" t="s">
        <v>3193</v>
      </c>
      <c r="H853" s="5" t="s">
        <v>3194</v>
      </c>
      <c r="I853" s="5" t="s">
        <v>27</v>
      </c>
      <c r="J853" s="5" t="s">
        <v>2957</v>
      </c>
      <c r="K853" s="5" t="s">
        <v>3195</v>
      </c>
      <c r="L853" s="5" t="s">
        <v>2385</v>
      </c>
      <c r="M853" s="5">
        <v>3297</v>
      </c>
      <c r="N853" s="5">
        <v>1216</v>
      </c>
      <c r="O853" s="5">
        <v>53</v>
      </c>
      <c r="P853" s="5">
        <v>54</v>
      </c>
      <c r="Q853" s="5">
        <v>48</v>
      </c>
      <c r="R853" s="5">
        <v>57</v>
      </c>
      <c r="S853" s="5">
        <v>0</v>
      </c>
      <c r="T853" s="5">
        <v>0</v>
      </c>
      <c r="U853" s="5">
        <v>59</v>
      </c>
      <c r="V853" s="5">
        <v>54</v>
      </c>
      <c r="W853" s="5">
        <v>54</v>
      </c>
      <c r="X853" s="5">
        <v>60</v>
      </c>
      <c r="Y853" s="5">
        <v>56</v>
      </c>
      <c r="Z853" s="5">
        <v>0</v>
      </c>
      <c r="AA853" s="5">
        <v>0</v>
      </c>
      <c r="AB853" s="5">
        <v>57</v>
      </c>
      <c r="AC853" s="5">
        <v>55</v>
      </c>
      <c r="AD853" s="5">
        <v>48</v>
      </c>
      <c r="AE853" s="5">
        <v>60</v>
      </c>
      <c r="AF853" s="5">
        <v>58</v>
      </c>
      <c r="AG853" s="5">
        <v>0</v>
      </c>
      <c r="AH853" s="5">
        <v>0</v>
      </c>
      <c r="AI853" s="5">
        <v>57</v>
      </c>
      <c r="AJ853" s="6">
        <v>58</v>
      </c>
      <c r="AK853" s="5">
        <v>51</v>
      </c>
      <c r="AL853" s="5">
        <v>58</v>
      </c>
      <c r="AM853" s="5">
        <v>56</v>
      </c>
      <c r="AN853" s="5">
        <v>0</v>
      </c>
      <c r="AO853" s="5">
        <v>0</v>
      </c>
      <c r="AP853" s="5">
        <v>49</v>
      </c>
      <c r="AQ853" s="5">
        <v>56</v>
      </c>
      <c r="AR853" s="5">
        <v>58</v>
      </c>
      <c r="AS853" s="5">
        <v>0</v>
      </c>
      <c r="AT853" s="5">
        <f t="shared" si="13"/>
        <v>60</v>
      </c>
      <c r="AU853">
        <v>29</v>
      </c>
      <c r="AV853">
        <v>3.2989125000000001E-2</v>
      </c>
      <c r="AW853">
        <v>0.95668462500000007</v>
      </c>
      <c r="AX853" s="11" t="s">
        <v>10044</v>
      </c>
      <c r="AY853" t="s">
        <v>2385</v>
      </c>
    </row>
    <row r="854" spans="1:51" hidden="1" x14ac:dyDescent="0.25">
      <c r="A854" s="5" t="s">
        <v>37</v>
      </c>
      <c r="B854" s="5" t="s">
        <v>2953</v>
      </c>
      <c r="C854" s="5" t="s">
        <v>27</v>
      </c>
      <c r="D854" s="5" t="s">
        <v>364</v>
      </c>
      <c r="E854" s="5" t="s">
        <v>9855</v>
      </c>
      <c r="F854" s="5" t="s">
        <v>3196</v>
      </c>
      <c r="G854" s="6" t="s">
        <v>3197</v>
      </c>
      <c r="H854" s="5" t="s">
        <v>3198</v>
      </c>
      <c r="I854" s="5" t="s">
        <v>929</v>
      </c>
      <c r="J854" s="5" t="s">
        <v>2957</v>
      </c>
      <c r="K854" s="5" t="s">
        <v>3199</v>
      </c>
      <c r="L854" s="5" t="s">
        <v>3200</v>
      </c>
      <c r="M854" s="5">
        <v>5129</v>
      </c>
      <c r="N854" s="5">
        <v>3440</v>
      </c>
      <c r="O854" s="5">
        <v>145</v>
      </c>
      <c r="P854" s="5">
        <v>148</v>
      </c>
      <c r="Q854" s="5">
        <v>151</v>
      </c>
      <c r="R854" s="5">
        <v>161</v>
      </c>
      <c r="S854" s="5">
        <v>0</v>
      </c>
      <c r="T854" s="5">
        <v>0</v>
      </c>
      <c r="U854" s="5">
        <v>158</v>
      </c>
      <c r="V854" s="5">
        <v>162</v>
      </c>
      <c r="W854" s="5">
        <v>151</v>
      </c>
      <c r="X854" s="5">
        <v>162</v>
      </c>
      <c r="Y854" s="5">
        <v>161</v>
      </c>
      <c r="Z854" s="5">
        <v>0</v>
      </c>
      <c r="AA854" s="5">
        <v>0</v>
      </c>
      <c r="AB854" s="5">
        <v>158</v>
      </c>
      <c r="AC854" s="5">
        <v>162</v>
      </c>
      <c r="AD854" s="5">
        <v>151</v>
      </c>
      <c r="AE854" s="5">
        <v>161</v>
      </c>
      <c r="AF854" s="5">
        <v>161</v>
      </c>
      <c r="AG854" s="5">
        <v>0</v>
      </c>
      <c r="AH854" s="5">
        <v>0</v>
      </c>
      <c r="AI854" s="5">
        <v>157</v>
      </c>
      <c r="AJ854" s="6">
        <v>162</v>
      </c>
      <c r="AK854" s="5">
        <v>151</v>
      </c>
      <c r="AL854" s="5">
        <v>162</v>
      </c>
      <c r="AM854" s="5">
        <v>163</v>
      </c>
      <c r="AN854" s="5">
        <v>0</v>
      </c>
      <c r="AO854" s="5">
        <v>0</v>
      </c>
      <c r="AP854" s="5">
        <v>150</v>
      </c>
      <c r="AQ854" s="5">
        <v>152</v>
      </c>
      <c r="AR854" s="5">
        <v>151</v>
      </c>
      <c r="AS854" s="5">
        <v>0</v>
      </c>
      <c r="AT854" s="5">
        <f t="shared" si="13"/>
        <v>163</v>
      </c>
      <c r="AU854">
        <v>1</v>
      </c>
      <c r="AV854">
        <v>1.1559175E-2</v>
      </c>
      <c r="AW854">
        <v>1.1559175E-2</v>
      </c>
      <c r="AX854" s="11" t="s">
        <v>10044</v>
      </c>
      <c r="AY854" t="s">
        <v>3200</v>
      </c>
    </row>
    <row r="855" spans="1:51" hidden="1" x14ac:dyDescent="0.25">
      <c r="A855" s="5" t="s">
        <v>37</v>
      </c>
      <c r="B855" s="5" t="s">
        <v>2953</v>
      </c>
      <c r="C855" s="5" t="s">
        <v>27</v>
      </c>
      <c r="D855" s="5" t="s">
        <v>364</v>
      </c>
      <c r="E855" s="5" t="s">
        <v>9855</v>
      </c>
      <c r="F855" s="5" t="s">
        <v>3201</v>
      </c>
      <c r="G855" s="6" t="s">
        <v>3202</v>
      </c>
      <c r="H855" s="5" t="s">
        <v>3203</v>
      </c>
      <c r="I855" s="5" t="s">
        <v>1234</v>
      </c>
      <c r="J855" s="5" t="s">
        <v>2957</v>
      </c>
      <c r="K855" s="5" t="s">
        <v>3199</v>
      </c>
      <c r="L855" s="5" t="s">
        <v>3200</v>
      </c>
      <c r="M855" s="5">
        <v>1093</v>
      </c>
      <c r="N855" s="5">
        <v>1810</v>
      </c>
      <c r="O855" s="5">
        <v>75</v>
      </c>
      <c r="P855" s="5">
        <v>80</v>
      </c>
      <c r="Q855" s="5">
        <v>78</v>
      </c>
      <c r="R855" s="5">
        <v>86</v>
      </c>
      <c r="S855" s="5">
        <v>0</v>
      </c>
      <c r="T855" s="5">
        <v>0</v>
      </c>
      <c r="U855" s="5">
        <v>82</v>
      </c>
      <c r="V855" s="5">
        <v>85</v>
      </c>
      <c r="W855" s="5">
        <v>80</v>
      </c>
      <c r="X855" s="5">
        <v>85</v>
      </c>
      <c r="Y855" s="5">
        <v>85</v>
      </c>
      <c r="Z855" s="5">
        <v>0</v>
      </c>
      <c r="AA855" s="5">
        <v>0</v>
      </c>
      <c r="AB855" s="5">
        <v>83</v>
      </c>
      <c r="AC855" s="5">
        <v>84</v>
      </c>
      <c r="AD855" s="5">
        <v>79</v>
      </c>
      <c r="AE855" s="5">
        <v>85</v>
      </c>
      <c r="AF855" s="5">
        <v>85</v>
      </c>
      <c r="AG855" s="5">
        <v>0</v>
      </c>
      <c r="AH855" s="5">
        <v>0</v>
      </c>
      <c r="AI855" s="5">
        <v>84</v>
      </c>
      <c r="AJ855" s="6">
        <v>85</v>
      </c>
      <c r="AK855" s="5">
        <v>80</v>
      </c>
      <c r="AL855" s="5">
        <v>85</v>
      </c>
      <c r="AM855" s="5">
        <v>87</v>
      </c>
      <c r="AN855" s="5">
        <v>0</v>
      </c>
      <c r="AO855" s="5">
        <v>0</v>
      </c>
      <c r="AP855" s="5">
        <v>77</v>
      </c>
      <c r="AQ855" s="5">
        <v>81</v>
      </c>
      <c r="AR855" s="5">
        <v>79</v>
      </c>
      <c r="AS855" s="5">
        <v>0</v>
      </c>
      <c r="AT855" s="5">
        <f t="shared" si="13"/>
        <v>87</v>
      </c>
      <c r="AU855">
        <v>1</v>
      </c>
      <c r="AV855">
        <v>1.1559175E-2</v>
      </c>
      <c r="AW855">
        <v>1.1559175E-2</v>
      </c>
      <c r="AX855" s="11" t="s">
        <v>10044</v>
      </c>
      <c r="AY855" t="s">
        <v>3200</v>
      </c>
    </row>
    <row r="856" spans="1:51" hidden="1" x14ac:dyDescent="0.25">
      <c r="A856" s="5" t="s">
        <v>37</v>
      </c>
      <c r="B856" s="5" t="s">
        <v>2953</v>
      </c>
      <c r="C856" s="5" t="s">
        <v>27</v>
      </c>
      <c r="D856" s="5" t="s">
        <v>364</v>
      </c>
      <c r="E856" s="5" t="s">
        <v>9855</v>
      </c>
      <c r="F856" s="5" t="s">
        <v>3204</v>
      </c>
      <c r="G856" s="6" t="s">
        <v>3205</v>
      </c>
      <c r="H856" s="5" t="s">
        <v>3206</v>
      </c>
      <c r="I856" s="5" t="s">
        <v>1234</v>
      </c>
      <c r="J856" s="5" t="s">
        <v>2957</v>
      </c>
      <c r="K856" s="5" t="s">
        <v>3199</v>
      </c>
      <c r="L856" s="5" t="s">
        <v>3200</v>
      </c>
      <c r="M856" s="5">
        <v>4671</v>
      </c>
      <c r="N856" s="5">
        <v>4560</v>
      </c>
      <c r="O856" s="5">
        <v>192</v>
      </c>
      <c r="P856" s="5">
        <v>195</v>
      </c>
      <c r="Q856" s="5">
        <v>200</v>
      </c>
      <c r="R856" s="5">
        <v>215</v>
      </c>
      <c r="S856" s="5">
        <v>0</v>
      </c>
      <c r="T856" s="5">
        <v>0</v>
      </c>
      <c r="U856" s="5">
        <v>210</v>
      </c>
      <c r="V856" s="5">
        <v>214</v>
      </c>
      <c r="W856" s="5">
        <v>200</v>
      </c>
      <c r="X856" s="5">
        <v>215</v>
      </c>
      <c r="Y856" s="5">
        <v>215</v>
      </c>
      <c r="Z856" s="5">
        <v>0</v>
      </c>
      <c r="AA856" s="5">
        <v>0</v>
      </c>
      <c r="AB856" s="5">
        <v>209</v>
      </c>
      <c r="AC856" s="5">
        <v>214</v>
      </c>
      <c r="AD856" s="5">
        <v>199</v>
      </c>
      <c r="AE856" s="5">
        <v>214</v>
      </c>
      <c r="AF856" s="5">
        <v>215</v>
      </c>
      <c r="AG856" s="5">
        <v>0</v>
      </c>
      <c r="AH856" s="5">
        <v>0</v>
      </c>
      <c r="AI856" s="5">
        <v>210</v>
      </c>
      <c r="AJ856" s="6">
        <v>215</v>
      </c>
      <c r="AK856" s="5">
        <v>200</v>
      </c>
      <c r="AL856" s="5">
        <v>215</v>
      </c>
      <c r="AM856" s="5">
        <v>215</v>
      </c>
      <c r="AN856" s="5">
        <v>0</v>
      </c>
      <c r="AO856" s="5">
        <v>0</v>
      </c>
      <c r="AP856" s="5">
        <v>196</v>
      </c>
      <c r="AQ856" s="5">
        <v>200</v>
      </c>
      <c r="AR856" s="5">
        <v>202</v>
      </c>
      <c r="AS856" s="5">
        <v>0</v>
      </c>
      <c r="AT856" s="5">
        <f t="shared" si="13"/>
        <v>215</v>
      </c>
      <c r="AU856">
        <v>1</v>
      </c>
      <c r="AV856">
        <v>1.1559175E-2</v>
      </c>
      <c r="AW856">
        <v>1.1559175E-2</v>
      </c>
      <c r="AX856" s="11" t="s">
        <v>10044</v>
      </c>
      <c r="AY856" t="s">
        <v>3200</v>
      </c>
    </row>
    <row r="857" spans="1:51" hidden="1" x14ac:dyDescent="0.25">
      <c r="A857" s="5" t="s">
        <v>37</v>
      </c>
      <c r="B857" s="5" t="s">
        <v>2953</v>
      </c>
      <c r="C857" s="5" t="s">
        <v>27</v>
      </c>
      <c r="D857" s="5" t="s">
        <v>364</v>
      </c>
      <c r="E857" s="5" t="s">
        <v>9855</v>
      </c>
      <c r="F857" s="5" t="s">
        <v>3207</v>
      </c>
      <c r="G857" s="6" t="s">
        <v>3208</v>
      </c>
      <c r="H857" s="5" t="s">
        <v>3209</v>
      </c>
      <c r="I857" s="5" t="s">
        <v>1234</v>
      </c>
      <c r="J857" s="5" t="s">
        <v>2957</v>
      </c>
      <c r="K857" s="5" t="s">
        <v>3199</v>
      </c>
      <c r="L857" s="5" t="s">
        <v>3210</v>
      </c>
      <c r="M857" s="5">
        <v>82</v>
      </c>
      <c r="N857" s="5">
        <v>71</v>
      </c>
      <c r="O857" s="5">
        <v>4</v>
      </c>
      <c r="P857" s="5">
        <v>1</v>
      </c>
      <c r="Q857" s="5">
        <v>5</v>
      </c>
      <c r="R857" s="5">
        <v>2</v>
      </c>
      <c r="S857" s="5">
        <v>0</v>
      </c>
      <c r="T857" s="5">
        <v>0</v>
      </c>
      <c r="U857" s="5">
        <v>4</v>
      </c>
      <c r="V857" s="5">
        <v>3</v>
      </c>
      <c r="W857" s="5">
        <v>3</v>
      </c>
      <c r="X857" s="5">
        <v>3</v>
      </c>
      <c r="Y857" s="5">
        <v>3</v>
      </c>
      <c r="Z857" s="5">
        <v>0</v>
      </c>
      <c r="AA857" s="5">
        <v>0</v>
      </c>
      <c r="AB857" s="5">
        <v>3</v>
      </c>
      <c r="AC857" s="5">
        <v>4</v>
      </c>
      <c r="AD857" s="5">
        <v>4</v>
      </c>
      <c r="AE857" s="5">
        <v>3</v>
      </c>
      <c r="AF857" s="5">
        <v>3</v>
      </c>
      <c r="AG857" s="5">
        <v>0</v>
      </c>
      <c r="AH857" s="5">
        <v>0</v>
      </c>
      <c r="AI857" s="5">
        <v>3</v>
      </c>
      <c r="AJ857" s="6">
        <v>4</v>
      </c>
      <c r="AK857" s="5">
        <v>3</v>
      </c>
      <c r="AL857" s="5">
        <v>4</v>
      </c>
      <c r="AM857" s="5">
        <v>2</v>
      </c>
      <c r="AN857" s="5">
        <v>0</v>
      </c>
      <c r="AO857" s="5">
        <v>0</v>
      </c>
      <c r="AP857" s="5">
        <v>4</v>
      </c>
      <c r="AQ857" s="5">
        <v>2</v>
      </c>
      <c r="AR857" s="5">
        <v>4</v>
      </c>
      <c r="AS857" s="5">
        <v>0</v>
      </c>
      <c r="AT857" s="5">
        <f t="shared" si="13"/>
        <v>5</v>
      </c>
      <c r="AU857">
        <v>1</v>
      </c>
      <c r="AV857">
        <v>1.1559175E-2</v>
      </c>
      <c r="AW857">
        <v>1.1559175E-2</v>
      </c>
      <c r="AX857" s="11" t="s">
        <v>10044</v>
      </c>
      <c r="AY857" t="s">
        <v>3210</v>
      </c>
    </row>
    <row r="858" spans="1:51" hidden="1" x14ac:dyDescent="0.25">
      <c r="A858" s="5" t="s">
        <v>37</v>
      </c>
      <c r="B858" s="5" t="s">
        <v>2953</v>
      </c>
      <c r="C858" s="5" t="s">
        <v>27</v>
      </c>
      <c r="D858" s="5" t="s">
        <v>364</v>
      </c>
      <c r="E858" s="5" t="s">
        <v>9855</v>
      </c>
      <c r="F858" s="5" t="s">
        <v>3211</v>
      </c>
      <c r="G858" s="6" t="s">
        <v>3212</v>
      </c>
      <c r="H858" s="5" t="s">
        <v>3213</v>
      </c>
      <c r="I858" s="5" t="s">
        <v>1234</v>
      </c>
      <c r="J858" s="5" t="s">
        <v>2957</v>
      </c>
      <c r="K858" s="5" t="s">
        <v>3199</v>
      </c>
      <c r="L858" s="5" t="s">
        <v>3210</v>
      </c>
      <c r="M858" s="5">
        <v>15</v>
      </c>
      <c r="N858" s="5">
        <v>8</v>
      </c>
      <c r="O858" s="5">
        <v>0</v>
      </c>
      <c r="P858" s="5">
        <v>1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1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1</v>
      </c>
      <c r="AC858" s="5">
        <v>1</v>
      </c>
      <c r="AD858" s="5">
        <v>1</v>
      </c>
      <c r="AE858" s="5">
        <v>1</v>
      </c>
      <c r="AF858" s="5">
        <v>0</v>
      </c>
      <c r="AG858" s="5">
        <v>0</v>
      </c>
      <c r="AH858" s="5">
        <v>0</v>
      </c>
      <c r="AI858" s="5">
        <v>0</v>
      </c>
      <c r="AJ858" s="6">
        <v>0</v>
      </c>
      <c r="AK858" s="5">
        <v>1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1</v>
      </c>
      <c r="AR858" s="5">
        <v>0</v>
      </c>
      <c r="AS858" s="5">
        <v>0</v>
      </c>
      <c r="AT858" s="5">
        <f t="shared" si="13"/>
        <v>1</v>
      </c>
      <c r="AU858">
        <v>0</v>
      </c>
      <c r="AV858">
        <v>1.1559175E-2</v>
      </c>
      <c r="AW858">
        <v>0</v>
      </c>
      <c r="AX858" s="11" t="s">
        <v>10044</v>
      </c>
      <c r="AY858" t="s">
        <v>3210</v>
      </c>
    </row>
    <row r="859" spans="1:51" hidden="1" x14ac:dyDescent="0.25">
      <c r="A859" s="5" t="s">
        <v>37</v>
      </c>
      <c r="B859" s="5" t="s">
        <v>2953</v>
      </c>
      <c r="C859" s="5" t="s">
        <v>27</v>
      </c>
      <c r="D859" s="5" t="s">
        <v>394</v>
      </c>
      <c r="E859" s="5" t="s">
        <v>9856</v>
      </c>
      <c r="F859" s="5" t="s">
        <v>3214</v>
      </c>
      <c r="G859" s="6" t="s">
        <v>3215</v>
      </c>
      <c r="H859" s="5" t="s">
        <v>3216</v>
      </c>
      <c r="I859" s="5" t="s">
        <v>27</v>
      </c>
      <c r="J859" s="5" t="s">
        <v>2957</v>
      </c>
      <c r="K859" s="5" t="s">
        <v>3217</v>
      </c>
      <c r="L859" s="5" t="s">
        <v>3218</v>
      </c>
      <c r="M859" s="5">
        <v>480</v>
      </c>
      <c r="N859" s="5">
        <v>289</v>
      </c>
      <c r="O859" s="5">
        <v>12</v>
      </c>
      <c r="P859" s="5">
        <v>12</v>
      </c>
      <c r="Q859" s="5">
        <v>13</v>
      </c>
      <c r="R859" s="5">
        <v>13</v>
      </c>
      <c r="S859" s="5">
        <v>0</v>
      </c>
      <c r="T859" s="5">
        <v>0</v>
      </c>
      <c r="U859" s="5">
        <v>13</v>
      </c>
      <c r="V859" s="5">
        <v>14</v>
      </c>
      <c r="W859" s="5">
        <v>13</v>
      </c>
      <c r="X859" s="5">
        <v>14</v>
      </c>
      <c r="Y859" s="5">
        <v>13</v>
      </c>
      <c r="Z859" s="5">
        <v>0</v>
      </c>
      <c r="AA859" s="5">
        <v>0</v>
      </c>
      <c r="AB859" s="5">
        <v>13</v>
      </c>
      <c r="AC859" s="5">
        <v>14</v>
      </c>
      <c r="AD859" s="5">
        <v>13</v>
      </c>
      <c r="AE859" s="5">
        <v>13</v>
      </c>
      <c r="AF859" s="5">
        <v>13</v>
      </c>
      <c r="AG859" s="5">
        <v>0</v>
      </c>
      <c r="AH859" s="5">
        <v>0</v>
      </c>
      <c r="AI859" s="5">
        <v>12</v>
      </c>
      <c r="AJ859" s="6">
        <v>14</v>
      </c>
      <c r="AK859" s="5">
        <v>13</v>
      </c>
      <c r="AL859" s="5">
        <v>14</v>
      </c>
      <c r="AM859" s="5">
        <v>14</v>
      </c>
      <c r="AN859" s="5">
        <v>0</v>
      </c>
      <c r="AO859" s="5">
        <v>0</v>
      </c>
      <c r="AP859" s="5">
        <v>13</v>
      </c>
      <c r="AQ859" s="5">
        <v>13</v>
      </c>
      <c r="AR859" s="5">
        <v>13</v>
      </c>
      <c r="AS859" s="5">
        <v>0</v>
      </c>
      <c r="AT859" s="5">
        <f t="shared" si="13"/>
        <v>14</v>
      </c>
      <c r="AU859">
        <v>7</v>
      </c>
      <c r="AV859">
        <v>4.3767750000000001E-2</v>
      </c>
      <c r="AW859">
        <v>0.30637425000000001</v>
      </c>
      <c r="AX859" s="11" t="s">
        <v>10049</v>
      </c>
      <c r="AY859" t="s">
        <v>3218</v>
      </c>
    </row>
    <row r="860" spans="1:51" hidden="1" x14ac:dyDescent="0.25">
      <c r="A860" s="5" t="s">
        <v>37</v>
      </c>
      <c r="B860" s="5" t="s">
        <v>2953</v>
      </c>
      <c r="C860" s="5" t="s">
        <v>27</v>
      </c>
      <c r="D860" s="5" t="s">
        <v>394</v>
      </c>
      <c r="E860" s="5" t="s">
        <v>9856</v>
      </c>
      <c r="F860" s="5" t="s">
        <v>3219</v>
      </c>
      <c r="G860" s="6" t="s">
        <v>3220</v>
      </c>
      <c r="H860" s="5" t="s">
        <v>3221</v>
      </c>
      <c r="I860" s="5" t="s">
        <v>20</v>
      </c>
      <c r="J860" s="5" t="s">
        <v>2957</v>
      </c>
      <c r="K860" s="5" t="s">
        <v>3217</v>
      </c>
      <c r="L860" s="5" t="s">
        <v>3218</v>
      </c>
      <c r="M860" s="5">
        <v>4510</v>
      </c>
      <c r="N860" s="5">
        <v>2946</v>
      </c>
      <c r="O860" s="5">
        <v>127</v>
      </c>
      <c r="P860" s="5">
        <v>129</v>
      </c>
      <c r="Q860" s="5">
        <v>130</v>
      </c>
      <c r="R860" s="5">
        <v>143</v>
      </c>
      <c r="S860" s="5">
        <v>0</v>
      </c>
      <c r="T860" s="5">
        <v>0</v>
      </c>
      <c r="U860" s="5">
        <v>139</v>
      </c>
      <c r="V860" s="5">
        <v>139</v>
      </c>
      <c r="W860" s="5">
        <v>133</v>
      </c>
      <c r="X860" s="5">
        <v>140</v>
      </c>
      <c r="Y860" s="5">
        <v>143</v>
      </c>
      <c r="Z860" s="5">
        <v>0</v>
      </c>
      <c r="AA860" s="5">
        <v>0</v>
      </c>
      <c r="AB860" s="5">
        <v>135</v>
      </c>
      <c r="AC860" s="5">
        <v>142</v>
      </c>
      <c r="AD860" s="5">
        <v>125</v>
      </c>
      <c r="AE860" s="5">
        <v>143</v>
      </c>
      <c r="AF860" s="5">
        <v>140</v>
      </c>
      <c r="AG860" s="5">
        <v>0</v>
      </c>
      <c r="AH860" s="5">
        <v>0</v>
      </c>
      <c r="AI860" s="5">
        <v>139</v>
      </c>
      <c r="AJ860" s="6">
        <v>141</v>
      </c>
      <c r="AK860" s="5">
        <v>129</v>
      </c>
      <c r="AL860" s="5">
        <v>132</v>
      </c>
      <c r="AM860" s="5">
        <v>132</v>
      </c>
      <c r="AN860" s="5">
        <v>0</v>
      </c>
      <c r="AO860" s="5">
        <v>0</v>
      </c>
      <c r="AP860" s="5">
        <v>119</v>
      </c>
      <c r="AQ860" s="5">
        <v>122</v>
      </c>
      <c r="AR860" s="5">
        <v>124</v>
      </c>
      <c r="AS860" s="5">
        <v>0</v>
      </c>
      <c r="AT860" s="5">
        <f t="shared" si="13"/>
        <v>143</v>
      </c>
      <c r="AU860">
        <v>36</v>
      </c>
      <c r="AV860">
        <v>4.3767750000000001E-2</v>
      </c>
      <c r="AW860">
        <v>1.575639</v>
      </c>
      <c r="AX860" s="11" t="s">
        <v>10049</v>
      </c>
      <c r="AY860" t="s">
        <v>3218</v>
      </c>
    </row>
    <row r="861" spans="1:51" hidden="1" x14ac:dyDescent="0.25">
      <c r="A861" s="5" t="s">
        <v>37</v>
      </c>
      <c r="B861" s="5" t="s">
        <v>2953</v>
      </c>
      <c r="C861" s="5" t="s">
        <v>27</v>
      </c>
      <c r="D861" s="5" t="s">
        <v>394</v>
      </c>
      <c r="E861" s="5" t="s">
        <v>9856</v>
      </c>
      <c r="F861" s="5" t="s">
        <v>3222</v>
      </c>
      <c r="G861" s="6" t="s">
        <v>3223</v>
      </c>
      <c r="H861" s="5" t="s">
        <v>3224</v>
      </c>
      <c r="I861" s="5" t="s">
        <v>20</v>
      </c>
      <c r="J861" s="5" t="s">
        <v>2957</v>
      </c>
      <c r="K861" s="5" t="s">
        <v>3217</v>
      </c>
      <c r="L861" s="5" t="s">
        <v>3218</v>
      </c>
      <c r="M861" s="5">
        <v>139</v>
      </c>
      <c r="N861" s="5">
        <v>205</v>
      </c>
      <c r="O861" s="5">
        <v>6</v>
      </c>
      <c r="P861" s="5">
        <v>7</v>
      </c>
      <c r="Q861" s="5">
        <v>8</v>
      </c>
      <c r="R861" s="5">
        <v>5</v>
      </c>
      <c r="S861" s="5">
        <v>0</v>
      </c>
      <c r="T861" s="5">
        <v>0</v>
      </c>
      <c r="U861" s="5">
        <v>6</v>
      </c>
      <c r="V861" s="5">
        <v>9</v>
      </c>
      <c r="W861" s="5">
        <v>5</v>
      </c>
      <c r="X861" s="5">
        <v>8</v>
      </c>
      <c r="Y861" s="5">
        <v>5</v>
      </c>
      <c r="Z861" s="5">
        <v>0</v>
      </c>
      <c r="AA861" s="5">
        <v>0</v>
      </c>
      <c r="AB861" s="5">
        <v>10</v>
      </c>
      <c r="AC861" s="5">
        <v>6</v>
      </c>
      <c r="AD861" s="5">
        <v>13</v>
      </c>
      <c r="AE861" s="5">
        <v>5</v>
      </c>
      <c r="AF861" s="5">
        <v>8</v>
      </c>
      <c r="AG861" s="5">
        <v>0</v>
      </c>
      <c r="AH861" s="5">
        <v>0</v>
      </c>
      <c r="AI861" s="5">
        <v>6</v>
      </c>
      <c r="AJ861" s="6">
        <v>7</v>
      </c>
      <c r="AK861" s="5">
        <v>9</v>
      </c>
      <c r="AL861" s="5">
        <v>16</v>
      </c>
      <c r="AM861" s="5">
        <v>17</v>
      </c>
      <c r="AN861" s="5">
        <v>0</v>
      </c>
      <c r="AO861" s="5">
        <v>0</v>
      </c>
      <c r="AP861" s="5">
        <v>18</v>
      </c>
      <c r="AQ861" s="5">
        <v>17</v>
      </c>
      <c r="AR861" s="5">
        <v>14</v>
      </c>
      <c r="AS861" s="5">
        <v>0</v>
      </c>
      <c r="AT861" s="5">
        <f t="shared" si="13"/>
        <v>18</v>
      </c>
      <c r="AU861">
        <v>2</v>
      </c>
      <c r="AV861">
        <v>4.3767750000000001E-2</v>
      </c>
      <c r="AW861">
        <v>8.7535500000000002E-2</v>
      </c>
      <c r="AX861" s="11" t="s">
        <v>10049</v>
      </c>
      <c r="AY861" t="s">
        <v>3218</v>
      </c>
    </row>
    <row r="862" spans="1:51" hidden="1" x14ac:dyDescent="0.25">
      <c r="A862" s="5" t="s">
        <v>37</v>
      </c>
      <c r="B862" s="5" t="s">
        <v>2953</v>
      </c>
      <c r="C862" s="5" t="s">
        <v>27</v>
      </c>
      <c r="D862" s="5" t="s">
        <v>394</v>
      </c>
      <c r="E862" s="5" t="s">
        <v>9856</v>
      </c>
      <c r="F862" s="5" t="s">
        <v>3225</v>
      </c>
      <c r="G862" s="6" t="s">
        <v>3226</v>
      </c>
      <c r="H862" s="5" t="s">
        <v>3227</v>
      </c>
      <c r="I862" s="5" t="s">
        <v>836</v>
      </c>
      <c r="J862" s="5" t="s">
        <v>2957</v>
      </c>
      <c r="K862" s="5" t="s">
        <v>3228</v>
      </c>
      <c r="L862" s="5" t="s">
        <v>3229</v>
      </c>
      <c r="M862" s="5">
        <v>10990</v>
      </c>
      <c r="N862" s="5">
        <v>9889</v>
      </c>
      <c r="O862" s="5">
        <v>416</v>
      </c>
      <c r="P862" s="5">
        <v>425</v>
      </c>
      <c r="Q862" s="5">
        <v>434</v>
      </c>
      <c r="R862" s="5">
        <v>464</v>
      </c>
      <c r="S862" s="5">
        <v>0</v>
      </c>
      <c r="T862" s="5">
        <v>0</v>
      </c>
      <c r="U862" s="5">
        <v>454</v>
      </c>
      <c r="V862" s="5">
        <v>465</v>
      </c>
      <c r="W862" s="5">
        <v>434</v>
      </c>
      <c r="X862" s="5">
        <v>465</v>
      </c>
      <c r="Y862" s="5">
        <v>464</v>
      </c>
      <c r="Z862" s="5">
        <v>0</v>
      </c>
      <c r="AA862" s="5">
        <v>0</v>
      </c>
      <c r="AB862" s="5">
        <v>454</v>
      </c>
      <c r="AC862" s="5">
        <v>465</v>
      </c>
      <c r="AD862" s="5">
        <v>434</v>
      </c>
      <c r="AE862" s="5">
        <v>464</v>
      </c>
      <c r="AF862" s="5">
        <v>464</v>
      </c>
      <c r="AG862" s="5">
        <v>0</v>
      </c>
      <c r="AH862" s="5">
        <v>0</v>
      </c>
      <c r="AI862" s="5">
        <v>454</v>
      </c>
      <c r="AJ862" s="6">
        <v>466</v>
      </c>
      <c r="AK862" s="5">
        <v>435</v>
      </c>
      <c r="AL862" s="5">
        <v>466</v>
      </c>
      <c r="AM862" s="5">
        <v>467</v>
      </c>
      <c r="AN862" s="5">
        <v>0</v>
      </c>
      <c r="AO862" s="5">
        <v>0</v>
      </c>
      <c r="AP862" s="5">
        <v>427</v>
      </c>
      <c r="AQ862" s="5">
        <v>436</v>
      </c>
      <c r="AR862" s="5">
        <v>436</v>
      </c>
      <c r="AS862" s="5">
        <v>0</v>
      </c>
      <c r="AT862" s="5">
        <f t="shared" si="13"/>
        <v>467</v>
      </c>
      <c r="AU862">
        <v>26</v>
      </c>
      <c r="AV862">
        <v>1.1559175E-2</v>
      </c>
      <c r="AW862">
        <v>0.30053855000000002</v>
      </c>
      <c r="AX862" s="11" t="s">
        <v>10049</v>
      </c>
      <c r="AY862" t="s">
        <v>3229</v>
      </c>
    </row>
    <row r="863" spans="1:51" hidden="1" x14ac:dyDescent="0.25">
      <c r="A863" s="5" t="s">
        <v>37</v>
      </c>
      <c r="B863" s="5" t="s">
        <v>2953</v>
      </c>
      <c r="C863" s="5" t="s">
        <v>27</v>
      </c>
      <c r="D863" s="5" t="s">
        <v>194</v>
      </c>
      <c r="E863" s="5" t="s">
        <v>9857</v>
      </c>
      <c r="F863" s="5" t="s">
        <v>3230</v>
      </c>
      <c r="G863" s="6" t="s">
        <v>3231</v>
      </c>
      <c r="H863" s="5" t="s">
        <v>3232</v>
      </c>
      <c r="I863" s="5" t="s">
        <v>27</v>
      </c>
      <c r="J863" s="5" t="s">
        <v>2957</v>
      </c>
      <c r="K863" s="5" t="s">
        <v>3233</v>
      </c>
      <c r="L863" s="5" t="s">
        <v>3234</v>
      </c>
      <c r="M863" s="5">
        <v>480</v>
      </c>
      <c r="N863" s="5">
        <v>289</v>
      </c>
      <c r="O863" s="5">
        <v>12</v>
      </c>
      <c r="P863" s="5">
        <v>12</v>
      </c>
      <c r="Q863" s="5">
        <v>13</v>
      </c>
      <c r="R863" s="5">
        <v>13</v>
      </c>
      <c r="S863" s="5">
        <v>0</v>
      </c>
      <c r="T863" s="5">
        <v>0</v>
      </c>
      <c r="U863" s="5">
        <v>13</v>
      </c>
      <c r="V863" s="5">
        <v>14</v>
      </c>
      <c r="W863" s="5">
        <v>13</v>
      </c>
      <c r="X863" s="5">
        <v>14</v>
      </c>
      <c r="Y863" s="5">
        <v>13</v>
      </c>
      <c r="Z863" s="5">
        <v>0</v>
      </c>
      <c r="AA863" s="5">
        <v>0</v>
      </c>
      <c r="AB863" s="5">
        <v>13</v>
      </c>
      <c r="AC863" s="5">
        <v>14</v>
      </c>
      <c r="AD863" s="5">
        <v>13</v>
      </c>
      <c r="AE863" s="5">
        <v>13</v>
      </c>
      <c r="AF863" s="5">
        <v>13</v>
      </c>
      <c r="AG863" s="5">
        <v>0</v>
      </c>
      <c r="AH863" s="5">
        <v>0</v>
      </c>
      <c r="AI863" s="5">
        <v>12</v>
      </c>
      <c r="AJ863" s="6">
        <v>14</v>
      </c>
      <c r="AK863" s="5">
        <v>13</v>
      </c>
      <c r="AL863" s="5">
        <v>14</v>
      </c>
      <c r="AM863" s="5">
        <v>14</v>
      </c>
      <c r="AN863" s="5">
        <v>0</v>
      </c>
      <c r="AO863" s="5">
        <v>0</v>
      </c>
      <c r="AP863" s="5">
        <v>13</v>
      </c>
      <c r="AQ863" s="5">
        <v>13</v>
      </c>
      <c r="AR863" s="5">
        <v>13</v>
      </c>
      <c r="AS863" s="5">
        <v>0</v>
      </c>
      <c r="AT863" s="5">
        <f t="shared" si="13"/>
        <v>14</v>
      </c>
      <c r="AU863">
        <v>7</v>
      </c>
      <c r="AV863">
        <v>4.3767750000000001E-2</v>
      </c>
      <c r="AW863">
        <v>0.30637425000000001</v>
      </c>
      <c r="AX863" s="11" t="s">
        <v>10052</v>
      </c>
      <c r="AY863" t="s">
        <v>3234</v>
      </c>
    </row>
    <row r="864" spans="1:51" hidden="1" x14ac:dyDescent="0.25">
      <c r="A864" s="5" t="s">
        <v>37</v>
      </c>
      <c r="B864" s="5" t="s">
        <v>2953</v>
      </c>
      <c r="C864" s="5" t="s">
        <v>27</v>
      </c>
      <c r="D864" s="5" t="s">
        <v>409</v>
      </c>
      <c r="E864" s="5" t="s">
        <v>9858</v>
      </c>
      <c r="F864" s="5" t="s">
        <v>3235</v>
      </c>
      <c r="G864" s="6" t="s">
        <v>3236</v>
      </c>
      <c r="H864" s="5" t="s">
        <v>3237</v>
      </c>
      <c r="I864" s="5" t="s">
        <v>467</v>
      </c>
      <c r="J864" s="5" t="s">
        <v>2957</v>
      </c>
      <c r="K864" s="5" t="s">
        <v>3238</v>
      </c>
      <c r="L864" s="5" t="s">
        <v>3239</v>
      </c>
      <c r="M864" s="5">
        <v>921</v>
      </c>
      <c r="N864" s="5">
        <v>1593</v>
      </c>
      <c r="O864" s="5">
        <v>68</v>
      </c>
      <c r="P864" s="5">
        <v>71</v>
      </c>
      <c r="Q864" s="5">
        <v>73</v>
      </c>
      <c r="R864" s="5">
        <v>78</v>
      </c>
      <c r="S864" s="5">
        <v>0</v>
      </c>
      <c r="T864" s="5">
        <v>0</v>
      </c>
      <c r="U864" s="5">
        <v>74</v>
      </c>
      <c r="V864" s="5">
        <v>78</v>
      </c>
      <c r="W864" s="5">
        <v>74</v>
      </c>
      <c r="X864" s="5">
        <v>75</v>
      </c>
      <c r="Y864" s="5">
        <v>78</v>
      </c>
      <c r="Z864" s="5">
        <v>0</v>
      </c>
      <c r="AA864" s="5">
        <v>0</v>
      </c>
      <c r="AB864" s="5">
        <v>75</v>
      </c>
      <c r="AC864" s="5">
        <v>79</v>
      </c>
      <c r="AD864" s="5">
        <v>70</v>
      </c>
      <c r="AE864" s="5">
        <v>79</v>
      </c>
      <c r="AF864" s="5">
        <v>77</v>
      </c>
      <c r="AG864" s="5">
        <v>0</v>
      </c>
      <c r="AH864" s="5">
        <v>0</v>
      </c>
      <c r="AI864" s="5">
        <v>74</v>
      </c>
      <c r="AJ864" s="6">
        <v>78</v>
      </c>
      <c r="AK864" s="5">
        <v>72</v>
      </c>
      <c r="AL864" s="5">
        <v>66</v>
      </c>
      <c r="AM864" s="5">
        <v>69</v>
      </c>
      <c r="AN864" s="5">
        <v>0</v>
      </c>
      <c r="AO864" s="5">
        <v>0</v>
      </c>
      <c r="AP864" s="5">
        <v>67</v>
      </c>
      <c r="AQ864" s="5">
        <v>59</v>
      </c>
      <c r="AR864" s="5">
        <v>59</v>
      </c>
      <c r="AS864" s="5">
        <v>0</v>
      </c>
      <c r="AT864" s="5">
        <f t="shared" si="13"/>
        <v>79</v>
      </c>
      <c r="AU864">
        <v>4</v>
      </c>
      <c r="AV864" t="s">
        <v>10040</v>
      </c>
      <c r="AW864">
        <v>0.08</v>
      </c>
      <c r="AX864" s="11" t="s">
        <v>10047</v>
      </c>
      <c r="AY864" t="s">
        <v>3239</v>
      </c>
    </row>
    <row r="865" spans="1:51" hidden="1" x14ac:dyDescent="0.25">
      <c r="A865" s="5" t="s">
        <v>37</v>
      </c>
      <c r="B865" s="5" t="s">
        <v>2953</v>
      </c>
      <c r="C865" s="5" t="s">
        <v>27</v>
      </c>
      <c r="D865" s="5" t="s">
        <v>409</v>
      </c>
      <c r="E865" s="5" t="s">
        <v>9858</v>
      </c>
      <c r="F865" s="5" t="s">
        <v>3240</v>
      </c>
      <c r="G865" s="6" t="s">
        <v>3241</v>
      </c>
      <c r="H865" s="5" t="s">
        <v>3242</v>
      </c>
      <c r="I865" s="5" t="s">
        <v>836</v>
      </c>
      <c r="J865" s="5" t="s">
        <v>2957</v>
      </c>
      <c r="K865" s="5" t="s">
        <v>3238</v>
      </c>
      <c r="L865" s="5" t="s">
        <v>3239</v>
      </c>
      <c r="M865" s="5">
        <v>2515</v>
      </c>
      <c r="N865" s="5">
        <v>2213</v>
      </c>
      <c r="O865" s="5">
        <v>92</v>
      </c>
      <c r="P865" s="5">
        <v>96</v>
      </c>
      <c r="Q865" s="5">
        <v>97</v>
      </c>
      <c r="R865" s="5">
        <v>104</v>
      </c>
      <c r="S865" s="5">
        <v>0</v>
      </c>
      <c r="T865" s="5">
        <v>0</v>
      </c>
      <c r="U865" s="5">
        <v>101</v>
      </c>
      <c r="V865" s="5">
        <v>106</v>
      </c>
      <c r="W865" s="5">
        <v>96</v>
      </c>
      <c r="X865" s="5">
        <v>105</v>
      </c>
      <c r="Y865" s="5">
        <v>103</v>
      </c>
      <c r="Z865" s="5">
        <v>0</v>
      </c>
      <c r="AA865" s="5">
        <v>0</v>
      </c>
      <c r="AB865" s="5">
        <v>103</v>
      </c>
      <c r="AC865" s="5">
        <v>102</v>
      </c>
      <c r="AD865" s="5">
        <v>97</v>
      </c>
      <c r="AE865" s="5">
        <v>105</v>
      </c>
      <c r="AF865" s="5">
        <v>103</v>
      </c>
      <c r="AG865" s="5">
        <v>0</v>
      </c>
      <c r="AH865" s="5">
        <v>0</v>
      </c>
      <c r="AI865" s="5">
        <v>102</v>
      </c>
      <c r="AJ865" s="6">
        <v>104</v>
      </c>
      <c r="AK865" s="5">
        <v>100</v>
      </c>
      <c r="AL865" s="5">
        <v>103</v>
      </c>
      <c r="AM865" s="5">
        <v>104</v>
      </c>
      <c r="AN865" s="5">
        <v>0</v>
      </c>
      <c r="AO865" s="5">
        <v>0</v>
      </c>
      <c r="AP865" s="5">
        <v>95</v>
      </c>
      <c r="AQ865" s="5">
        <v>98</v>
      </c>
      <c r="AR865" s="5">
        <v>97</v>
      </c>
      <c r="AS865" s="5">
        <v>0</v>
      </c>
      <c r="AT865" s="5">
        <f t="shared" si="13"/>
        <v>106</v>
      </c>
      <c r="AU865">
        <v>6</v>
      </c>
      <c r="AV865">
        <v>6.5651625000000005E-2</v>
      </c>
      <c r="AW865">
        <v>0.39390975000000006</v>
      </c>
      <c r="AX865" s="11" t="s">
        <v>10047</v>
      </c>
      <c r="AY865" t="s">
        <v>3239</v>
      </c>
    </row>
    <row r="866" spans="1:51" hidden="1" x14ac:dyDescent="0.25">
      <c r="A866" s="5" t="s">
        <v>37</v>
      </c>
      <c r="B866" s="5" t="s">
        <v>2953</v>
      </c>
      <c r="C866" s="5" t="s">
        <v>27</v>
      </c>
      <c r="D866" s="5" t="s">
        <v>409</v>
      </c>
      <c r="E866" s="5" t="s">
        <v>9858</v>
      </c>
      <c r="F866" s="5" t="s">
        <v>3243</v>
      </c>
      <c r="G866" s="6" t="s">
        <v>3244</v>
      </c>
      <c r="H866" s="5" t="s">
        <v>3245</v>
      </c>
      <c r="I866" s="5" t="s">
        <v>20</v>
      </c>
      <c r="J866" s="5" t="s">
        <v>2957</v>
      </c>
      <c r="K866" s="5" t="s">
        <v>3246</v>
      </c>
      <c r="L866" s="5" t="s">
        <v>3247</v>
      </c>
      <c r="M866" s="5">
        <v>2569</v>
      </c>
      <c r="N866" s="5">
        <v>2867</v>
      </c>
      <c r="O866" s="5">
        <v>121</v>
      </c>
      <c r="P866" s="5">
        <v>123</v>
      </c>
      <c r="Q866" s="5">
        <v>124</v>
      </c>
      <c r="R866" s="5">
        <v>137</v>
      </c>
      <c r="S866" s="5">
        <v>0</v>
      </c>
      <c r="T866" s="5">
        <v>0</v>
      </c>
      <c r="U866" s="5">
        <v>132</v>
      </c>
      <c r="V866" s="5">
        <v>133</v>
      </c>
      <c r="W866" s="5">
        <v>126</v>
      </c>
      <c r="X866" s="5">
        <v>135</v>
      </c>
      <c r="Y866" s="5">
        <v>137</v>
      </c>
      <c r="Z866" s="5">
        <v>0</v>
      </c>
      <c r="AA866" s="5">
        <v>0</v>
      </c>
      <c r="AB866" s="5">
        <v>130</v>
      </c>
      <c r="AC866" s="5">
        <v>136</v>
      </c>
      <c r="AD866" s="5">
        <v>124</v>
      </c>
      <c r="AE866" s="5">
        <v>133</v>
      </c>
      <c r="AF866" s="5">
        <v>137</v>
      </c>
      <c r="AG866" s="5">
        <v>0</v>
      </c>
      <c r="AH866" s="5">
        <v>0</v>
      </c>
      <c r="AI866" s="5">
        <v>133</v>
      </c>
      <c r="AJ866" s="6">
        <v>134</v>
      </c>
      <c r="AK866" s="5">
        <v>124</v>
      </c>
      <c r="AL866" s="5">
        <v>135</v>
      </c>
      <c r="AM866" s="5">
        <v>137</v>
      </c>
      <c r="AN866" s="5">
        <v>0</v>
      </c>
      <c r="AO866" s="5">
        <v>0</v>
      </c>
      <c r="AP866" s="5">
        <v>123</v>
      </c>
      <c r="AQ866" s="5">
        <v>126</v>
      </c>
      <c r="AR866" s="5">
        <v>127</v>
      </c>
      <c r="AS866" s="5">
        <v>0</v>
      </c>
      <c r="AT866" s="5">
        <f t="shared" si="13"/>
        <v>137</v>
      </c>
      <c r="AU866">
        <v>34</v>
      </c>
      <c r="AV866">
        <v>9.6962400000000004E-2</v>
      </c>
      <c r="AW866">
        <v>3.2967216000000001</v>
      </c>
      <c r="AX866" s="11" t="s">
        <v>10047</v>
      </c>
      <c r="AY866" t="s">
        <v>3247</v>
      </c>
    </row>
    <row r="867" spans="1:51" hidden="1" x14ac:dyDescent="0.25">
      <c r="A867" s="5" t="s">
        <v>37</v>
      </c>
      <c r="B867" s="5" t="s">
        <v>2953</v>
      </c>
      <c r="C867" s="5" t="s">
        <v>27</v>
      </c>
      <c r="D867" s="5" t="s">
        <v>409</v>
      </c>
      <c r="E867" s="5" t="s">
        <v>9858</v>
      </c>
      <c r="F867" s="5" t="s">
        <v>3248</v>
      </c>
      <c r="G867" s="6" t="s">
        <v>3249</v>
      </c>
      <c r="H867" s="5" t="s">
        <v>3250</v>
      </c>
      <c r="I867" s="5" t="s">
        <v>20</v>
      </c>
      <c r="J867" s="5" t="s">
        <v>2957</v>
      </c>
      <c r="K867" s="5" t="s">
        <v>3246</v>
      </c>
      <c r="L867" s="5" t="s">
        <v>3251</v>
      </c>
      <c r="M867" s="5">
        <v>3292</v>
      </c>
      <c r="N867" s="5">
        <v>3582</v>
      </c>
      <c r="O867" s="5">
        <v>150</v>
      </c>
      <c r="P867" s="5">
        <v>154</v>
      </c>
      <c r="Q867" s="5">
        <v>159</v>
      </c>
      <c r="R867" s="5">
        <v>166</v>
      </c>
      <c r="S867" s="5">
        <v>0</v>
      </c>
      <c r="T867" s="5">
        <v>0</v>
      </c>
      <c r="U867" s="5">
        <v>164</v>
      </c>
      <c r="V867" s="5">
        <v>170</v>
      </c>
      <c r="W867" s="5">
        <v>157</v>
      </c>
      <c r="X867" s="5">
        <v>168</v>
      </c>
      <c r="Y867" s="5">
        <v>166</v>
      </c>
      <c r="Z867" s="5">
        <v>0</v>
      </c>
      <c r="AA867" s="5">
        <v>0</v>
      </c>
      <c r="AB867" s="5">
        <v>166</v>
      </c>
      <c r="AC867" s="5">
        <v>167</v>
      </c>
      <c r="AD867" s="5">
        <v>159</v>
      </c>
      <c r="AE867" s="5">
        <v>170</v>
      </c>
      <c r="AF867" s="5">
        <v>166</v>
      </c>
      <c r="AG867" s="5">
        <v>0</v>
      </c>
      <c r="AH867" s="5">
        <v>0</v>
      </c>
      <c r="AI867" s="5">
        <v>164</v>
      </c>
      <c r="AJ867" s="6">
        <v>170</v>
      </c>
      <c r="AK867" s="5">
        <v>160</v>
      </c>
      <c r="AL867" s="5">
        <v>169</v>
      </c>
      <c r="AM867" s="5">
        <v>167</v>
      </c>
      <c r="AN867" s="5">
        <v>0</v>
      </c>
      <c r="AO867" s="5">
        <v>0</v>
      </c>
      <c r="AP867" s="5">
        <v>154</v>
      </c>
      <c r="AQ867" s="5">
        <v>158</v>
      </c>
      <c r="AR867" s="5">
        <v>158</v>
      </c>
      <c r="AS867" s="5">
        <v>0</v>
      </c>
      <c r="AT867" s="5">
        <f t="shared" si="13"/>
        <v>170</v>
      </c>
      <c r="AU867">
        <v>43</v>
      </c>
      <c r="AV867">
        <v>9.6962400000000004E-2</v>
      </c>
      <c r="AW867">
        <v>4.1693832000000004</v>
      </c>
      <c r="AX867" s="11" t="s">
        <v>10047</v>
      </c>
      <c r="AY867" t="s">
        <v>3251</v>
      </c>
    </row>
    <row r="868" spans="1:51" hidden="1" x14ac:dyDescent="0.25">
      <c r="A868" s="5" t="s">
        <v>37</v>
      </c>
      <c r="B868" s="5" t="s">
        <v>2953</v>
      </c>
      <c r="C868" s="5" t="s">
        <v>27</v>
      </c>
      <c r="D868" s="5" t="s">
        <v>409</v>
      </c>
      <c r="E868" s="5" t="s">
        <v>9858</v>
      </c>
      <c r="F868" s="5" t="s">
        <v>3252</v>
      </c>
      <c r="G868" s="6" t="s">
        <v>3253</v>
      </c>
      <c r="H868" s="5" t="s">
        <v>3254</v>
      </c>
      <c r="I868" s="5" t="s">
        <v>1594</v>
      </c>
      <c r="J868" s="5" t="s">
        <v>2957</v>
      </c>
      <c r="K868" s="5" t="s">
        <v>3181</v>
      </c>
      <c r="L868" s="5" t="s">
        <v>3255</v>
      </c>
      <c r="M868" s="5">
        <v>5861</v>
      </c>
      <c r="N868" s="5">
        <v>6449</v>
      </c>
      <c r="O868" s="5">
        <v>271</v>
      </c>
      <c r="P868" s="5">
        <v>277</v>
      </c>
      <c r="Q868" s="5">
        <v>283</v>
      </c>
      <c r="R868" s="5">
        <v>303</v>
      </c>
      <c r="S868" s="5">
        <v>0</v>
      </c>
      <c r="T868" s="5">
        <v>0</v>
      </c>
      <c r="U868" s="5">
        <v>296</v>
      </c>
      <c r="V868" s="5">
        <v>303</v>
      </c>
      <c r="W868" s="5">
        <v>283</v>
      </c>
      <c r="X868" s="5">
        <v>303</v>
      </c>
      <c r="Y868" s="5">
        <v>303</v>
      </c>
      <c r="Z868" s="5">
        <v>0</v>
      </c>
      <c r="AA868" s="5">
        <v>0</v>
      </c>
      <c r="AB868" s="5">
        <v>296</v>
      </c>
      <c r="AC868" s="5">
        <v>303</v>
      </c>
      <c r="AD868" s="5">
        <v>283</v>
      </c>
      <c r="AE868" s="5">
        <v>303</v>
      </c>
      <c r="AF868" s="5">
        <v>303</v>
      </c>
      <c r="AG868" s="5">
        <v>0</v>
      </c>
      <c r="AH868" s="5">
        <v>0</v>
      </c>
      <c r="AI868" s="5">
        <v>297</v>
      </c>
      <c r="AJ868" s="6">
        <v>304</v>
      </c>
      <c r="AK868" s="5">
        <v>284</v>
      </c>
      <c r="AL868" s="5">
        <v>304</v>
      </c>
      <c r="AM868" s="5">
        <v>304</v>
      </c>
      <c r="AN868" s="5">
        <v>0</v>
      </c>
      <c r="AO868" s="5">
        <v>0</v>
      </c>
      <c r="AP868" s="5">
        <v>277</v>
      </c>
      <c r="AQ868" s="5">
        <v>284</v>
      </c>
      <c r="AR868" s="5">
        <v>285</v>
      </c>
      <c r="AS868" s="5">
        <v>0</v>
      </c>
      <c r="AT868" s="5">
        <f t="shared" si="13"/>
        <v>304</v>
      </c>
      <c r="AU868">
        <v>3</v>
      </c>
      <c r="AV868">
        <v>3.2989125000000001E-2</v>
      </c>
      <c r="AW868">
        <v>9.8967374999999996E-2</v>
      </c>
      <c r="AX868" s="11" t="s">
        <v>10047</v>
      </c>
      <c r="AY868" t="s">
        <v>3255</v>
      </c>
    </row>
    <row r="869" spans="1:51" hidden="1" x14ac:dyDescent="0.25">
      <c r="A869" s="5" t="s">
        <v>37</v>
      </c>
      <c r="B869" s="5" t="s">
        <v>2953</v>
      </c>
      <c r="C869" s="5" t="s">
        <v>27</v>
      </c>
      <c r="D869" s="5" t="s">
        <v>409</v>
      </c>
      <c r="E869" s="5" t="s">
        <v>9858</v>
      </c>
      <c r="F869" s="5" t="s">
        <v>3256</v>
      </c>
      <c r="G869" s="6" t="s">
        <v>3257</v>
      </c>
      <c r="H869" s="5" t="s">
        <v>3258</v>
      </c>
      <c r="I869" s="5" t="s">
        <v>198</v>
      </c>
      <c r="J869" s="5" t="s">
        <v>2957</v>
      </c>
      <c r="K869" s="5" t="s">
        <v>3259</v>
      </c>
      <c r="L869" s="5" t="s">
        <v>3255</v>
      </c>
      <c r="M869" s="5">
        <v>5861</v>
      </c>
      <c r="N869" s="5">
        <v>6449</v>
      </c>
      <c r="O869" s="5">
        <v>271</v>
      </c>
      <c r="P869" s="5">
        <v>277</v>
      </c>
      <c r="Q869" s="5">
        <v>283</v>
      </c>
      <c r="R869" s="5">
        <v>303</v>
      </c>
      <c r="S869" s="5">
        <v>0</v>
      </c>
      <c r="T869" s="5">
        <v>0</v>
      </c>
      <c r="U869" s="5">
        <v>296</v>
      </c>
      <c r="V869" s="5">
        <v>303</v>
      </c>
      <c r="W869" s="5">
        <v>283</v>
      </c>
      <c r="X869" s="5">
        <v>303</v>
      </c>
      <c r="Y869" s="5">
        <v>303</v>
      </c>
      <c r="Z869" s="5">
        <v>0</v>
      </c>
      <c r="AA869" s="5">
        <v>0</v>
      </c>
      <c r="AB869" s="5">
        <v>296</v>
      </c>
      <c r="AC869" s="5">
        <v>303</v>
      </c>
      <c r="AD869" s="5">
        <v>283</v>
      </c>
      <c r="AE869" s="5">
        <v>303</v>
      </c>
      <c r="AF869" s="5">
        <v>303</v>
      </c>
      <c r="AG869" s="5">
        <v>0</v>
      </c>
      <c r="AH869" s="5">
        <v>0</v>
      </c>
      <c r="AI869" s="5">
        <v>297</v>
      </c>
      <c r="AJ869" s="6">
        <v>304</v>
      </c>
      <c r="AK869" s="5">
        <v>284</v>
      </c>
      <c r="AL869" s="5">
        <v>304</v>
      </c>
      <c r="AM869" s="5">
        <v>304</v>
      </c>
      <c r="AN869" s="5">
        <v>0</v>
      </c>
      <c r="AO869" s="5">
        <v>0</v>
      </c>
      <c r="AP869" s="5">
        <v>277</v>
      </c>
      <c r="AQ869" s="5">
        <v>284</v>
      </c>
      <c r="AR869" s="5">
        <v>285</v>
      </c>
      <c r="AS869" s="5">
        <v>0</v>
      </c>
      <c r="AT869" s="5">
        <f t="shared" si="13"/>
        <v>304</v>
      </c>
      <c r="AU869">
        <v>7</v>
      </c>
      <c r="AV869">
        <v>1.1559175E-2</v>
      </c>
      <c r="AW869">
        <v>8.0914224999999992E-2</v>
      </c>
      <c r="AX869" s="11" t="s">
        <v>10047</v>
      </c>
      <c r="AY869" t="s">
        <v>3255</v>
      </c>
    </row>
    <row r="870" spans="1:51" hidden="1" x14ac:dyDescent="0.25">
      <c r="A870" s="5" t="s">
        <v>37</v>
      </c>
      <c r="B870" s="5" t="s">
        <v>2953</v>
      </c>
      <c r="C870" s="5" t="s">
        <v>27</v>
      </c>
      <c r="D870" s="5" t="s">
        <v>409</v>
      </c>
      <c r="E870" s="5" t="s">
        <v>9858</v>
      </c>
      <c r="F870" s="5" t="s">
        <v>3260</v>
      </c>
      <c r="G870" s="6" t="s">
        <v>3261</v>
      </c>
      <c r="H870" s="5" t="s">
        <v>3262</v>
      </c>
      <c r="I870" s="5" t="s">
        <v>929</v>
      </c>
      <c r="J870" s="5" t="s">
        <v>2957</v>
      </c>
      <c r="K870" s="5" t="s">
        <v>3259</v>
      </c>
      <c r="L870" s="5" t="s">
        <v>3263</v>
      </c>
      <c r="M870" s="5">
        <v>164</v>
      </c>
      <c r="N870" s="5">
        <v>142</v>
      </c>
      <c r="O870" s="5">
        <v>8</v>
      </c>
      <c r="P870" s="5">
        <v>2</v>
      </c>
      <c r="Q870" s="5">
        <v>10</v>
      </c>
      <c r="R870" s="5">
        <v>4</v>
      </c>
      <c r="S870" s="5">
        <v>0</v>
      </c>
      <c r="T870" s="5">
        <v>0</v>
      </c>
      <c r="U870" s="5">
        <v>8</v>
      </c>
      <c r="V870" s="5">
        <v>6</v>
      </c>
      <c r="W870" s="5">
        <v>6</v>
      </c>
      <c r="X870" s="5">
        <v>6</v>
      </c>
      <c r="Y870" s="5">
        <v>6</v>
      </c>
      <c r="Z870" s="5">
        <v>0</v>
      </c>
      <c r="AA870" s="5">
        <v>0</v>
      </c>
      <c r="AB870" s="5">
        <v>6</v>
      </c>
      <c r="AC870" s="5">
        <v>8</v>
      </c>
      <c r="AD870" s="5">
        <v>8</v>
      </c>
      <c r="AE870" s="5">
        <v>6</v>
      </c>
      <c r="AF870" s="5">
        <v>6</v>
      </c>
      <c r="AG870" s="5">
        <v>0</v>
      </c>
      <c r="AH870" s="5">
        <v>0</v>
      </c>
      <c r="AI870" s="5">
        <v>6</v>
      </c>
      <c r="AJ870" s="6">
        <v>8</v>
      </c>
      <c r="AK870" s="5">
        <v>6</v>
      </c>
      <c r="AL870" s="5">
        <v>8</v>
      </c>
      <c r="AM870" s="5">
        <v>4</v>
      </c>
      <c r="AN870" s="5">
        <v>0</v>
      </c>
      <c r="AO870" s="5">
        <v>0</v>
      </c>
      <c r="AP870" s="5">
        <v>8</v>
      </c>
      <c r="AQ870" s="5">
        <v>4</v>
      </c>
      <c r="AR870" s="5">
        <v>8</v>
      </c>
      <c r="AS870" s="5">
        <v>0</v>
      </c>
      <c r="AT870" s="5">
        <f t="shared" si="13"/>
        <v>10</v>
      </c>
      <c r="AU870">
        <v>1</v>
      </c>
      <c r="AV870">
        <v>1.1559175E-2</v>
      </c>
      <c r="AW870">
        <v>1.1559175E-2</v>
      </c>
      <c r="AX870" s="11" t="s">
        <v>832</v>
      </c>
      <c r="AY870" t="s">
        <v>3263</v>
      </c>
    </row>
    <row r="871" spans="1:51" hidden="1" x14ac:dyDescent="0.25">
      <c r="A871" s="5" t="s">
        <v>37</v>
      </c>
      <c r="B871" s="5" t="s">
        <v>2953</v>
      </c>
      <c r="C871" s="5" t="s">
        <v>27</v>
      </c>
      <c r="D871" s="5" t="s">
        <v>409</v>
      </c>
      <c r="E871" s="5" t="s">
        <v>9858</v>
      </c>
      <c r="F871" s="5" t="s">
        <v>3264</v>
      </c>
      <c r="G871" s="6" t="s">
        <v>3265</v>
      </c>
      <c r="H871" s="5" t="s">
        <v>3266</v>
      </c>
      <c r="I871" s="5" t="s">
        <v>929</v>
      </c>
      <c r="J871" s="5" t="s">
        <v>2957</v>
      </c>
      <c r="K871" s="5" t="s">
        <v>3259</v>
      </c>
      <c r="L871" s="5" t="s">
        <v>3263</v>
      </c>
      <c r="M871" s="5">
        <v>164</v>
      </c>
      <c r="N871" s="5">
        <v>142</v>
      </c>
      <c r="O871" s="5">
        <v>8</v>
      </c>
      <c r="P871" s="5">
        <v>2</v>
      </c>
      <c r="Q871" s="5">
        <v>10</v>
      </c>
      <c r="R871" s="5">
        <v>4</v>
      </c>
      <c r="S871" s="5">
        <v>0</v>
      </c>
      <c r="T871" s="5">
        <v>0</v>
      </c>
      <c r="U871" s="5">
        <v>8</v>
      </c>
      <c r="V871" s="5">
        <v>6</v>
      </c>
      <c r="W871" s="5">
        <v>6</v>
      </c>
      <c r="X871" s="5">
        <v>6</v>
      </c>
      <c r="Y871" s="5">
        <v>6</v>
      </c>
      <c r="Z871" s="5">
        <v>0</v>
      </c>
      <c r="AA871" s="5">
        <v>0</v>
      </c>
      <c r="AB871" s="5">
        <v>6</v>
      </c>
      <c r="AC871" s="5">
        <v>8</v>
      </c>
      <c r="AD871" s="5">
        <v>8</v>
      </c>
      <c r="AE871" s="5">
        <v>6</v>
      </c>
      <c r="AF871" s="5">
        <v>6</v>
      </c>
      <c r="AG871" s="5">
        <v>0</v>
      </c>
      <c r="AH871" s="5">
        <v>0</v>
      </c>
      <c r="AI871" s="5">
        <v>6</v>
      </c>
      <c r="AJ871" s="6">
        <v>8</v>
      </c>
      <c r="AK871" s="5">
        <v>6</v>
      </c>
      <c r="AL871" s="5">
        <v>8</v>
      </c>
      <c r="AM871" s="5">
        <v>4</v>
      </c>
      <c r="AN871" s="5">
        <v>0</v>
      </c>
      <c r="AO871" s="5">
        <v>0</v>
      </c>
      <c r="AP871" s="5">
        <v>8</v>
      </c>
      <c r="AQ871" s="5">
        <v>4</v>
      </c>
      <c r="AR871" s="5">
        <v>8</v>
      </c>
      <c r="AS871" s="5">
        <v>0</v>
      </c>
      <c r="AT871" s="5">
        <f t="shared" si="13"/>
        <v>10</v>
      </c>
      <c r="AU871">
        <v>1</v>
      </c>
      <c r="AV871">
        <v>1.1559175E-2</v>
      </c>
      <c r="AW871">
        <v>1.1559175E-2</v>
      </c>
      <c r="AX871" s="11" t="s">
        <v>832</v>
      </c>
      <c r="AY871" t="s">
        <v>3263</v>
      </c>
    </row>
    <row r="872" spans="1:51" hidden="1" x14ac:dyDescent="0.25">
      <c r="A872" s="5" t="s">
        <v>37</v>
      </c>
      <c r="B872" s="5" t="s">
        <v>2953</v>
      </c>
      <c r="C872" s="5" t="s">
        <v>27</v>
      </c>
      <c r="D872" s="5" t="s">
        <v>1071</v>
      </c>
      <c r="E872" s="5" t="s">
        <v>9859</v>
      </c>
      <c r="F872" s="5" t="s">
        <v>3267</v>
      </c>
      <c r="G872" s="6" t="s">
        <v>3268</v>
      </c>
      <c r="H872" s="5" t="s">
        <v>3269</v>
      </c>
      <c r="I872" s="5" t="s">
        <v>16</v>
      </c>
      <c r="J872" s="5" t="s">
        <v>2957</v>
      </c>
      <c r="K872" s="5" t="s">
        <v>3217</v>
      </c>
      <c r="L872" s="5" t="s">
        <v>3270</v>
      </c>
      <c r="M872" s="5">
        <v>4510</v>
      </c>
      <c r="N872" s="5">
        <v>2946</v>
      </c>
      <c r="O872" s="5">
        <v>127</v>
      </c>
      <c r="P872" s="5">
        <v>129</v>
      </c>
      <c r="Q872" s="5">
        <v>130</v>
      </c>
      <c r="R872" s="5">
        <v>143</v>
      </c>
      <c r="S872" s="5">
        <v>0</v>
      </c>
      <c r="T872" s="5">
        <v>0</v>
      </c>
      <c r="U872" s="5">
        <v>139</v>
      </c>
      <c r="V872" s="5">
        <v>139</v>
      </c>
      <c r="W872" s="5">
        <v>133</v>
      </c>
      <c r="X872" s="5">
        <v>140</v>
      </c>
      <c r="Y872" s="5">
        <v>143</v>
      </c>
      <c r="Z872" s="5">
        <v>0</v>
      </c>
      <c r="AA872" s="5">
        <v>0</v>
      </c>
      <c r="AB872" s="5">
        <v>135</v>
      </c>
      <c r="AC872" s="5">
        <v>142</v>
      </c>
      <c r="AD872" s="5">
        <v>125</v>
      </c>
      <c r="AE872" s="5">
        <v>143</v>
      </c>
      <c r="AF872" s="5">
        <v>140</v>
      </c>
      <c r="AG872" s="5">
        <v>0</v>
      </c>
      <c r="AH872" s="5">
        <v>0</v>
      </c>
      <c r="AI872" s="5">
        <v>139</v>
      </c>
      <c r="AJ872" s="6">
        <v>141</v>
      </c>
      <c r="AK872" s="5">
        <v>129</v>
      </c>
      <c r="AL872" s="5">
        <v>132</v>
      </c>
      <c r="AM872" s="5">
        <v>132</v>
      </c>
      <c r="AN872" s="5">
        <v>0</v>
      </c>
      <c r="AO872" s="5">
        <v>0</v>
      </c>
      <c r="AP872" s="5">
        <v>119</v>
      </c>
      <c r="AQ872" s="5">
        <v>122</v>
      </c>
      <c r="AR872" s="5">
        <v>124</v>
      </c>
      <c r="AS872" s="5">
        <v>0</v>
      </c>
      <c r="AT872" s="5">
        <f t="shared" si="13"/>
        <v>143</v>
      </c>
      <c r="AU872">
        <v>24</v>
      </c>
      <c r="AV872">
        <v>2.1883875000000001E-2</v>
      </c>
      <c r="AW872">
        <v>0.52521300000000004</v>
      </c>
      <c r="AX872" s="11" t="s">
        <v>10045</v>
      </c>
      <c r="AY872" t="s">
        <v>3270</v>
      </c>
    </row>
    <row r="873" spans="1:51" hidden="1" x14ac:dyDescent="0.25">
      <c r="A873" s="5" t="s">
        <v>37</v>
      </c>
      <c r="B873" s="5" t="s">
        <v>2953</v>
      </c>
      <c r="C873" s="5" t="s">
        <v>27</v>
      </c>
      <c r="D873" s="5" t="s">
        <v>1071</v>
      </c>
      <c r="E873" s="5" t="s">
        <v>9859</v>
      </c>
      <c r="F873" s="5" t="s">
        <v>3271</v>
      </c>
      <c r="G873" s="6" t="s">
        <v>3272</v>
      </c>
      <c r="H873" s="5" t="s">
        <v>3273</v>
      </c>
      <c r="I873" s="5" t="s">
        <v>116</v>
      </c>
      <c r="J873" s="5" t="s">
        <v>2957</v>
      </c>
      <c r="K873" s="5" t="s">
        <v>3217</v>
      </c>
      <c r="L873" s="5" t="s">
        <v>3270</v>
      </c>
      <c r="M873" s="5">
        <v>4510</v>
      </c>
      <c r="N873" s="5">
        <v>2946</v>
      </c>
      <c r="O873" s="5">
        <v>127</v>
      </c>
      <c r="P873" s="5">
        <v>129</v>
      </c>
      <c r="Q873" s="5">
        <v>130</v>
      </c>
      <c r="R873" s="5">
        <v>143</v>
      </c>
      <c r="S873" s="5">
        <v>0</v>
      </c>
      <c r="T873" s="5">
        <v>0</v>
      </c>
      <c r="U873" s="5">
        <v>139</v>
      </c>
      <c r="V873" s="5">
        <v>139</v>
      </c>
      <c r="W873" s="5">
        <v>133</v>
      </c>
      <c r="X873" s="5">
        <v>140</v>
      </c>
      <c r="Y873" s="5">
        <v>143</v>
      </c>
      <c r="Z873" s="5">
        <v>0</v>
      </c>
      <c r="AA873" s="5">
        <v>0</v>
      </c>
      <c r="AB873" s="5">
        <v>135</v>
      </c>
      <c r="AC873" s="5">
        <v>142</v>
      </c>
      <c r="AD873" s="5">
        <v>125</v>
      </c>
      <c r="AE873" s="5">
        <v>143</v>
      </c>
      <c r="AF873" s="5">
        <v>140</v>
      </c>
      <c r="AG873" s="5">
        <v>0</v>
      </c>
      <c r="AH873" s="5">
        <v>0</v>
      </c>
      <c r="AI873" s="5">
        <v>139</v>
      </c>
      <c r="AJ873" s="6">
        <v>141</v>
      </c>
      <c r="AK873" s="5">
        <v>129</v>
      </c>
      <c r="AL873" s="5">
        <v>132</v>
      </c>
      <c r="AM873" s="5">
        <v>132</v>
      </c>
      <c r="AN873" s="5">
        <v>0</v>
      </c>
      <c r="AO873" s="5">
        <v>0</v>
      </c>
      <c r="AP873" s="5">
        <v>119</v>
      </c>
      <c r="AQ873" s="5">
        <v>122</v>
      </c>
      <c r="AR873" s="5">
        <v>124</v>
      </c>
      <c r="AS873" s="5">
        <v>0</v>
      </c>
      <c r="AT873" s="5">
        <f t="shared" si="13"/>
        <v>143</v>
      </c>
      <c r="AU873">
        <v>15</v>
      </c>
      <c r="AV873">
        <v>2.1883875000000001E-2</v>
      </c>
      <c r="AW873">
        <v>0.32825812500000001</v>
      </c>
      <c r="AX873" s="11" t="s">
        <v>10045</v>
      </c>
      <c r="AY873" t="s">
        <v>3270</v>
      </c>
    </row>
    <row r="874" spans="1:51" hidden="1" x14ac:dyDescent="0.25">
      <c r="A874" s="5" t="s">
        <v>37</v>
      </c>
      <c r="B874" s="5" t="s">
        <v>2953</v>
      </c>
      <c r="C874" s="5" t="s">
        <v>27</v>
      </c>
      <c r="D874" s="5" t="s">
        <v>1071</v>
      </c>
      <c r="E874" s="5" t="s">
        <v>9859</v>
      </c>
      <c r="F874" s="5" t="s">
        <v>3274</v>
      </c>
      <c r="G874" s="6" t="s">
        <v>3275</v>
      </c>
      <c r="H874" s="5" t="s">
        <v>3276</v>
      </c>
      <c r="I874" s="5" t="s">
        <v>16</v>
      </c>
      <c r="J874" s="5" t="s">
        <v>2957</v>
      </c>
      <c r="K874" s="5" t="s">
        <v>3217</v>
      </c>
      <c r="L874" s="5" t="s">
        <v>3270</v>
      </c>
      <c r="M874" s="5">
        <v>619</v>
      </c>
      <c r="N874" s="5">
        <v>494</v>
      </c>
      <c r="O874" s="5">
        <v>18</v>
      </c>
      <c r="P874" s="5">
        <v>19</v>
      </c>
      <c r="Q874" s="5">
        <v>21</v>
      </c>
      <c r="R874" s="5">
        <v>18</v>
      </c>
      <c r="S874" s="5">
        <v>0</v>
      </c>
      <c r="T874" s="5">
        <v>0</v>
      </c>
      <c r="U874" s="5">
        <v>19</v>
      </c>
      <c r="V874" s="5">
        <v>23</v>
      </c>
      <c r="W874" s="5">
        <v>18</v>
      </c>
      <c r="X874" s="5">
        <v>22</v>
      </c>
      <c r="Y874" s="5">
        <v>18</v>
      </c>
      <c r="Z874" s="5">
        <v>0</v>
      </c>
      <c r="AA874" s="5">
        <v>0</v>
      </c>
      <c r="AB874" s="5">
        <v>23</v>
      </c>
      <c r="AC874" s="5">
        <v>20</v>
      </c>
      <c r="AD874" s="5">
        <v>26</v>
      </c>
      <c r="AE874" s="5">
        <v>18</v>
      </c>
      <c r="AF874" s="5">
        <v>21</v>
      </c>
      <c r="AG874" s="5">
        <v>0</v>
      </c>
      <c r="AH874" s="5">
        <v>0</v>
      </c>
      <c r="AI874" s="5">
        <v>18</v>
      </c>
      <c r="AJ874" s="6">
        <v>21</v>
      </c>
      <c r="AK874" s="5">
        <v>22</v>
      </c>
      <c r="AL874" s="5">
        <v>30</v>
      </c>
      <c r="AM874" s="5">
        <v>31</v>
      </c>
      <c r="AN874" s="5">
        <v>0</v>
      </c>
      <c r="AO874" s="5">
        <v>0</v>
      </c>
      <c r="AP874" s="5">
        <v>31</v>
      </c>
      <c r="AQ874" s="5">
        <v>30</v>
      </c>
      <c r="AR874" s="5">
        <v>27</v>
      </c>
      <c r="AS874" s="5">
        <v>0</v>
      </c>
      <c r="AT874" s="5">
        <f t="shared" si="13"/>
        <v>31</v>
      </c>
      <c r="AU874">
        <v>4</v>
      </c>
      <c r="AV874">
        <v>2.1883875000000001E-2</v>
      </c>
      <c r="AW874">
        <v>8.7535500000000002E-2</v>
      </c>
      <c r="AX874" s="11" t="s">
        <v>10045</v>
      </c>
      <c r="AY874" t="s">
        <v>3270</v>
      </c>
    </row>
    <row r="875" spans="1:51" hidden="1" x14ac:dyDescent="0.25">
      <c r="A875" s="5" t="s">
        <v>37</v>
      </c>
      <c r="B875" s="5" t="s">
        <v>2953</v>
      </c>
      <c r="C875" s="5" t="s">
        <v>27</v>
      </c>
      <c r="D875" s="5" t="s">
        <v>1071</v>
      </c>
      <c r="E875" s="5" t="s">
        <v>9859</v>
      </c>
      <c r="F875" s="5" t="s">
        <v>3277</v>
      </c>
      <c r="G875" s="6" t="s">
        <v>3278</v>
      </c>
      <c r="H875" s="5" t="s">
        <v>3279</v>
      </c>
      <c r="I875" s="5" t="s">
        <v>116</v>
      </c>
      <c r="J875" s="5" t="s">
        <v>2957</v>
      </c>
      <c r="K875" s="5" t="s">
        <v>3217</v>
      </c>
      <c r="L875" s="5" t="s">
        <v>3270</v>
      </c>
      <c r="M875" s="5">
        <v>619</v>
      </c>
      <c r="N875" s="5">
        <v>494</v>
      </c>
      <c r="O875" s="5">
        <v>18</v>
      </c>
      <c r="P875" s="5">
        <v>19</v>
      </c>
      <c r="Q875" s="5">
        <v>21</v>
      </c>
      <c r="R875" s="5">
        <v>18</v>
      </c>
      <c r="S875" s="5">
        <v>0</v>
      </c>
      <c r="T875" s="5">
        <v>0</v>
      </c>
      <c r="U875" s="5">
        <v>19</v>
      </c>
      <c r="V875" s="5">
        <v>23</v>
      </c>
      <c r="W875" s="5">
        <v>18</v>
      </c>
      <c r="X875" s="5">
        <v>22</v>
      </c>
      <c r="Y875" s="5">
        <v>18</v>
      </c>
      <c r="Z875" s="5">
        <v>0</v>
      </c>
      <c r="AA875" s="5">
        <v>0</v>
      </c>
      <c r="AB875" s="5">
        <v>23</v>
      </c>
      <c r="AC875" s="5">
        <v>20</v>
      </c>
      <c r="AD875" s="5">
        <v>26</v>
      </c>
      <c r="AE875" s="5">
        <v>18</v>
      </c>
      <c r="AF875" s="5">
        <v>21</v>
      </c>
      <c r="AG875" s="5">
        <v>0</v>
      </c>
      <c r="AH875" s="5">
        <v>0</v>
      </c>
      <c r="AI875" s="5">
        <v>18</v>
      </c>
      <c r="AJ875" s="6">
        <v>21</v>
      </c>
      <c r="AK875" s="5">
        <v>22</v>
      </c>
      <c r="AL875" s="5">
        <v>30</v>
      </c>
      <c r="AM875" s="5">
        <v>31</v>
      </c>
      <c r="AN875" s="5">
        <v>0</v>
      </c>
      <c r="AO875" s="5">
        <v>0</v>
      </c>
      <c r="AP875" s="5">
        <v>31</v>
      </c>
      <c r="AQ875" s="5">
        <v>30</v>
      </c>
      <c r="AR875" s="5">
        <v>27</v>
      </c>
      <c r="AS875" s="5">
        <v>0</v>
      </c>
      <c r="AT875" s="5">
        <f t="shared" si="13"/>
        <v>31</v>
      </c>
      <c r="AU875">
        <v>3</v>
      </c>
      <c r="AV875">
        <v>2.1883875000000001E-2</v>
      </c>
      <c r="AW875">
        <v>6.5651625000000005E-2</v>
      </c>
      <c r="AX875" s="11" t="s">
        <v>10045</v>
      </c>
      <c r="AY875" t="s">
        <v>3270</v>
      </c>
    </row>
    <row r="876" spans="1:51" hidden="1" x14ac:dyDescent="0.25">
      <c r="A876" s="5" t="s">
        <v>37</v>
      </c>
      <c r="B876" s="5" t="s">
        <v>2953</v>
      </c>
      <c r="C876" s="5" t="s">
        <v>27</v>
      </c>
      <c r="D876" s="5" t="s">
        <v>1071</v>
      </c>
      <c r="E876" s="5" t="s">
        <v>9859</v>
      </c>
      <c r="F876" s="5" t="s">
        <v>3280</v>
      </c>
      <c r="G876" s="6" t="s">
        <v>3281</v>
      </c>
      <c r="H876" s="5" t="s">
        <v>3282</v>
      </c>
      <c r="I876" s="5" t="s">
        <v>739</v>
      </c>
      <c r="J876" s="5" t="s">
        <v>2957</v>
      </c>
      <c r="K876" s="5" t="s">
        <v>3217</v>
      </c>
      <c r="L876" s="5" t="s">
        <v>3283</v>
      </c>
      <c r="M876" s="5">
        <v>2569</v>
      </c>
      <c r="N876" s="5">
        <v>2867</v>
      </c>
      <c r="O876" s="5">
        <v>121</v>
      </c>
      <c r="P876" s="5">
        <v>123</v>
      </c>
      <c r="Q876" s="5">
        <v>124</v>
      </c>
      <c r="R876" s="5">
        <v>137</v>
      </c>
      <c r="S876" s="5">
        <v>0</v>
      </c>
      <c r="T876" s="5">
        <v>0</v>
      </c>
      <c r="U876" s="5">
        <v>132</v>
      </c>
      <c r="V876" s="5">
        <v>133</v>
      </c>
      <c r="W876" s="5">
        <v>126</v>
      </c>
      <c r="X876" s="5">
        <v>135</v>
      </c>
      <c r="Y876" s="5">
        <v>137</v>
      </c>
      <c r="Z876" s="5">
        <v>0</v>
      </c>
      <c r="AA876" s="5">
        <v>0</v>
      </c>
      <c r="AB876" s="5">
        <v>130</v>
      </c>
      <c r="AC876" s="5">
        <v>136</v>
      </c>
      <c r="AD876" s="5">
        <v>124</v>
      </c>
      <c r="AE876" s="5">
        <v>133</v>
      </c>
      <c r="AF876" s="5">
        <v>137</v>
      </c>
      <c r="AG876" s="5">
        <v>0</v>
      </c>
      <c r="AH876" s="5">
        <v>0</v>
      </c>
      <c r="AI876" s="5">
        <v>133</v>
      </c>
      <c r="AJ876" s="6">
        <v>134</v>
      </c>
      <c r="AK876" s="5">
        <v>124</v>
      </c>
      <c r="AL876" s="5">
        <v>135</v>
      </c>
      <c r="AM876" s="5">
        <v>137</v>
      </c>
      <c r="AN876" s="5">
        <v>0</v>
      </c>
      <c r="AO876" s="5">
        <v>0</v>
      </c>
      <c r="AP876" s="5">
        <v>123</v>
      </c>
      <c r="AQ876" s="5">
        <v>126</v>
      </c>
      <c r="AR876" s="5">
        <v>127</v>
      </c>
      <c r="AS876" s="5">
        <v>0</v>
      </c>
      <c r="AT876" s="5">
        <f t="shared" si="13"/>
        <v>137</v>
      </c>
      <c r="AU876">
        <v>10</v>
      </c>
      <c r="AV876">
        <v>4.3767750000000001E-2</v>
      </c>
      <c r="AW876">
        <v>0.4376775</v>
      </c>
      <c r="AX876" s="11" t="s">
        <v>10045</v>
      </c>
      <c r="AY876" t="s">
        <v>3283</v>
      </c>
    </row>
    <row r="877" spans="1:51" hidden="1" x14ac:dyDescent="0.25">
      <c r="A877" s="5" t="s">
        <v>37</v>
      </c>
      <c r="B877" s="5" t="s">
        <v>2953</v>
      </c>
      <c r="C877" s="5" t="s">
        <v>27</v>
      </c>
      <c r="D877" s="5" t="s">
        <v>1071</v>
      </c>
      <c r="E877" s="5" t="s">
        <v>9859</v>
      </c>
      <c r="F877" s="5" t="s">
        <v>3284</v>
      </c>
      <c r="G877" s="6" t="s">
        <v>3285</v>
      </c>
      <c r="H877" s="5" t="s">
        <v>3286</v>
      </c>
      <c r="I877" s="5" t="s">
        <v>116</v>
      </c>
      <c r="J877" s="5" t="s">
        <v>2957</v>
      </c>
      <c r="K877" s="5" t="s">
        <v>3217</v>
      </c>
      <c r="L877" s="5" t="s">
        <v>3283</v>
      </c>
      <c r="M877" s="5">
        <v>2569</v>
      </c>
      <c r="N877" s="5">
        <v>2867</v>
      </c>
      <c r="O877" s="5">
        <v>121</v>
      </c>
      <c r="P877" s="5">
        <v>123</v>
      </c>
      <c r="Q877" s="5">
        <v>124</v>
      </c>
      <c r="R877" s="5">
        <v>137</v>
      </c>
      <c r="S877" s="5">
        <v>0</v>
      </c>
      <c r="T877" s="5">
        <v>0</v>
      </c>
      <c r="U877" s="5">
        <v>132</v>
      </c>
      <c r="V877" s="5">
        <v>133</v>
      </c>
      <c r="W877" s="5">
        <v>126</v>
      </c>
      <c r="X877" s="5">
        <v>135</v>
      </c>
      <c r="Y877" s="5">
        <v>137</v>
      </c>
      <c r="Z877" s="5">
        <v>0</v>
      </c>
      <c r="AA877" s="5">
        <v>0</v>
      </c>
      <c r="AB877" s="5">
        <v>130</v>
      </c>
      <c r="AC877" s="5">
        <v>136</v>
      </c>
      <c r="AD877" s="5">
        <v>124</v>
      </c>
      <c r="AE877" s="5">
        <v>133</v>
      </c>
      <c r="AF877" s="5">
        <v>137</v>
      </c>
      <c r="AG877" s="5">
        <v>0</v>
      </c>
      <c r="AH877" s="5">
        <v>0</v>
      </c>
      <c r="AI877" s="5">
        <v>133</v>
      </c>
      <c r="AJ877" s="6">
        <v>134</v>
      </c>
      <c r="AK877" s="5">
        <v>124</v>
      </c>
      <c r="AL877" s="5">
        <v>135</v>
      </c>
      <c r="AM877" s="5">
        <v>137</v>
      </c>
      <c r="AN877" s="5">
        <v>0</v>
      </c>
      <c r="AO877" s="5">
        <v>0</v>
      </c>
      <c r="AP877" s="5">
        <v>123</v>
      </c>
      <c r="AQ877" s="5">
        <v>126</v>
      </c>
      <c r="AR877" s="5">
        <v>127</v>
      </c>
      <c r="AS877" s="5">
        <v>0</v>
      </c>
      <c r="AT877" s="5">
        <f t="shared" si="13"/>
        <v>137</v>
      </c>
      <c r="AU877">
        <v>14</v>
      </c>
      <c r="AV877">
        <v>2.1883875000000001E-2</v>
      </c>
      <c r="AW877">
        <v>0.30637425000000001</v>
      </c>
      <c r="AX877" s="11" t="s">
        <v>10045</v>
      </c>
      <c r="AY877" t="s">
        <v>3283</v>
      </c>
    </row>
    <row r="878" spans="1:51" hidden="1" x14ac:dyDescent="0.25">
      <c r="A878" s="5" t="s">
        <v>37</v>
      </c>
      <c r="B878" s="5" t="s">
        <v>2953</v>
      </c>
      <c r="C878" s="5" t="s">
        <v>27</v>
      </c>
      <c r="D878" s="5" t="s">
        <v>1071</v>
      </c>
      <c r="E878" s="5" t="s">
        <v>9859</v>
      </c>
      <c r="F878" s="5" t="s">
        <v>3287</v>
      </c>
      <c r="G878" s="6" t="s">
        <v>3288</v>
      </c>
      <c r="H878" s="5" t="s">
        <v>3289</v>
      </c>
      <c r="I878" s="5" t="s">
        <v>739</v>
      </c>
      <c r="J878" s="5" t="s">
        <v>2957</v>
      </c>
      <c r="K878" s="5" t="s">
        <v>3217</v>
      </c>
      <c r="L878" s="5" t="s">
        <v>3283</v>
      </c>
      <c r="M878" s="5">
        <v>3292</v>
      </c>
      <c r="N878" s="5">
        <v>3582</v>
      </c>
      <c r="O878" s="5">
        <v>150</v>
      </c>
      <c r="P878" s="5">
        <v>154</v>
      </c>
      <c r="Q878" s="5">
        <v>159</v>
      </c>
      <c r="R878" s="5">
        <v>166</v>
      </c>
      <c r="S878" s="5">
        <v>0</v>
      </c>
      <c r="T878" s="5">
        <v>0</v>
      </c>
      <c r="U878" s="5">
        <v>164</v>
      </c>
      <c r="V878" s="5">
        <v>170</v>
      </c>
      <c r="W878" s="5">
        <v>157</v>
      </c>
      <c r="X878" s="5">
        <v>168</v>
      </c>
      <c r="Y878" s="5">
        <v>166</v>
      </c>
      <c r="Z878" s="5">
        <v>0</v>
      </c>
      <c r="AA878" s="5">
        <v>0</v>
      </c>
      <c r="AB878" s="5">
        <v>166</v>
      </c>
      <c r="AC878" s="5">
        <v>167</v>
      </c>
      <c r="AD878" s="5">
        <v>159</v>
      </c>
      <c r="AE878" s="5">
        <v>170</v>
      </c>
      <c r="AF878" s="5">
        <v>166</v>
      </c>
      <c r="AG878" s="5">
        <v>0</v>
      </c>
      <c r="AH878" s="5">
        <v>0</v>
      </c>
      <c r="AI878" s="5">
        <v>164</v>
      </c>
      <c r="AJ878" s="6">
        <v>170</v>
      </c>
      <c r="AK878" s="5">
        <v>160</v>
      </c>
      <c r="AL878" s="5">
        <v>169</v>
      </c>
      <c r="AM878" s="5">
        <v>167</v>
      </c>
      <c r="AN878" s="5">
        <v>0</v>
      </c>
      <c r="AO878" s="5">
        <v>0</v>
      </c>
      <c r="AP878" s="5">
        <v>154</v>
      </c>
      <c r="AQ878" s="5">
        <v>158</v>
      </c>
      <c r="AR878" s="5">
        <v>158</v>
      </c>
      <c r="AS878" s="5">
        <v>0</v>
      </c>
      <c r="AT878" s="5">
        <f t="shared" si="13"/>
        <v>170</v>
      </c>
      <c r="AU878">
        <v>13</v>
      </c>
      <c r="AV878">
        <v>2.1883875000000001E-2</v>
      </c>
      <c r="AW878">
        <v>0.28449037500000002</v>
      </c>
      <c r="AX878" s="11" t="s">
        <v>10045</v>
      </c>
      <c r="AY878" t="s">
        <v>3283</v>
      </c>
    </row>
    <row r="879" spans="1:51" hidden="1" x14ac:dyDescent="0.25">
      <c r="A879" s="5" t="s">
        <v>37</v>
      </c>
      <c r="B879" s="5" t="s">
        <v>2953</v>
      </c>
      <c r="C879" s="5" t="s">
        <v>27</v>
      </c>
      <c r="D879" s="5" t="s">
        <v>1071</v>
      </c>
      <c r="E879" s="5" t="s">
        <v>9859</v>
      </c>
      <c r="F879" s="5" t="s">
        <v>3290</v>
      </c>
      <c r="G879" s="6" t="s">
        <v>3291</v>
      </c>
      <c r="H879" s="5" t="s">
        <v>3292</v>
      </c>
      <c r="I879" s="5" t="s">
        <v>116</v>
      </c>
      <c r="J879" s="5" t="s">
        <v>2957</v>
      </c>
      <c r="K879" s="5" t="s">
        <v>3217</v>
      </c>
      <c r="L879" s="5" t="s">
        <v>3283</v>
      </c>
      <c r="M879" s="5">
        <v>3292</v>
      </c>
      <c r="N879" s="5">
        <v>3582</v>
      </c>
      <c r="O879" s="5">
        <v>150</v>
      </c>
      <c r="P879" s="5">
        <v>154</v>
      </c>
      <c r="Q879" s="5">
        <v>159</v>
      </c>
      <c r="R879" s="5">
        <v>166</v>
      </c>
      <c r="S879" s="5">
        <v>0</v>
      </c>
      <c r="T879" s="5">
        <v>0</v>
      </c>
      <c r="U879" s="5">
        <v>164</v>
      </c>
      <c r="V879" s="5">
        <v>170</v>
      </c>
      <c r="W879" s="5">
        <v>157</v>
      </c>
      <c r="X879" s="5">
        <v>168</v>
      </c>
      <c r="Y879" s="5">
        <v>166</v>
      </c>
      <c r="Z879" s="5">
        <v>0</v>
      </c>
      <c r="AA879" s="5">
        <v>0</v>
      </c>
      <c r="AB879" s="5">
        <v>166</v>
      </c>
      <c r="AC879" s="5">
        <v>167</v>
      </c>
      <c r="AD879" s="5">
        <v>159</v>
      </c>
      <c r="AE879" s="5">
        <v>170</v>
      </c>
      <c r="AF879" s="5">
        <v>166</v>
      </c>
      <c r="AG879" s="5">
        <v>0</v>
      </c>
      <c r="AH879" s="5">
        <v>0</v>
      </c>
      <c r="AI879" s="5">
        <v>164</v>
      </c>
      <c r="AJ879" s="6">
        <v>170</v>
      </c>
      <c r="AK879" s="5">
        <v>160</v>
      </c>
      <c r="AL879" s="5">
        <v>169</v>
      </c>
      <c r="AM879" s="5">
        <v>167</v>
      </c>
      <c r="AN879" s="5">
        <v>0</v>
      </c>
      <c r="AO879" s="5">
        <v>0</v>
      </c>
      <c r="AP879" s="5">
        <v>154</v>
      </c>
      <c r="AQ879" s="5">
        <v>158</v>
      </c>
      <c r="AR879" s="5">
        <v>158</v>
      </c>
      <c r="AS879" s="5">
        <v>0</v>
      </c>
      <c r="AT879" s="5">
        <f t="shared" si="13"/>
        <v>170</v>
      </c>
      <c r="AU879">
        <v>17</v>
      </c>
      <c r="AV879">
        <v>2.1883875000000001E-2</v>
      </c>
      <c r="AW879">
        <v>0.37202587500000001</v>
      </c>
      <c r="AX879" s="11" t="s">
        <v>10045</v>
      </c>
      <c r="AY879" t="s">
        <v>3283</v>
      </c>
    </row>
    <row r="880" spans="1:51" hidden="1" x14ac:dyDescent="0.25">
      <c r="A880" s="5" t="s">
        <v>37</v>
      </c>
      <c r="B880" s="5" t="s">
        <v>2953</v>
      </c>
      <c r="C880" s="5" t="s">
        <v>27</v>
      </c>
      <c r="D880" s="5" t="s">
        <v>1071</v>
      </c>
      <c r="E880" s="5" t="s">
        <v>9859</v>
      </c>
      <c r="F880" s="5" t="s">
        <v>3293</v>
      </c>
      <c r="G880" s="6" t="s">
        <v>3294</v>
      </c>
      <c r="H880" s="5" t="s">
        <v>3295</v>
      </c>
      <c r="I880" s="5" t="s">
        <v>90</v>
      </c>
      <c r="J880" s="5" t="s">
        <v>2957</v>
      </c>
      <c r="K880" s="5" t="s">
        <v>3233</v>
      </c>
      <c r="L880" s="5" t="s">
        <v>3296</v>
      </c>
      <c r="M880" s="5">
        <v>4649</v>
      </c>
      <c r="N880" s="5">
        <v>3151</v>
      </c>
      <c r="O880" s="5">
        <v>133</v>
      </c>
      <c r="P880" s="5">
        <v>136</v>
      </c>
      <c r="Q880" s="5">
        <v>138</v>
      </c>
      <c r="R880" s="5">
        <v>148</v>
      </c>
      <c r="S880" s="5">
        <v>0</v>
      </c>
      <c r="T880" s="5">
        <v>0</v>
      </c>
      <c r="U880" s="5">
        <v>145</v>
      </c>
      <c r="V880" s="5">
        <v>148</v>
      </c>
      <c r="W880" s="5">
        <v>138</v>
      </c>
      <c r="X880" s="5">
        <v>148</v>
      </c>
      <c r="Y880" s="5">
        <v>148</v>
      </c>
      <c r="Z880" s="5">
        <v>0</v>
      </c>
      <c r="AA880" s="5">
        <v>0</v>
      </c>
      <c r="AB880" s="5">
        <v>145</v>
      </c>
      <c r="AC880" s="5">
        <v>148</v>
      </c>
      <c r="AD880" s="5">
        <v>138</v>
      </c>
      <c r="AE880" s="5">
        <v>148</v>
      </c>
      <c r="AF880" s="5">
        <v>148</v>
      </c>
      <c r="AG880" s="5">
        <v>0</v>
      </c>
      <c r="AH880" s="5">
        <v>0</v>
      </c>
      <c r="AI880" s="5">
        <v>145</v>
      </c>
      <c r="AJ880" s="6">
        <v>148</v>
      </c>
      <c r="AK880" s="5">
        <v>138</v>
      </c>
      <c r="AL880" s="5">
        <v>148</v>
      </c>
      <c r="AM880" s="5">
        <v>149</v>
      </c>
      <c r="AN880" s="5">
        <v>0</v>
      </c>
      <c r="AO880" s="5">
        <v>0</v>
      </c>
      <c r="AP880" s="5">
        <v>137</v>
      </c>
      <c r="AQ880" s="5">
        <v>139</v>
      </c>
      <c r="AR880" s="5">
        <v>138</v>
      </c>
      <c r="AS880" s="5">
        <v>0</v>
      </c>
      <c r="AT880" s="5">
        <f t="shared" si="13"/>
        <v>149</v>
      </c>
      <c r="AU880">
        <v>30</v>
      </c>
      <c r="AV880">
        <v>0.12806380000000001</v>
      </c>
      <c r="AW880">
        <v>3.8419140000000001</v>
      </c>
      <c r="AX880" s="11" t="s">
        <v>10045</v>
      </c>
      <c r="AY880" t="s">
        <v>3296</v>
      </c>
    </row>
    <row r="881" spans="1:51" hidden="1" x14ac:dyDescent="0.25">
      <c r="A881" s="5" t="s">
        <v>37</v>
      </c>
      <c r="B881" s="5" t="s">
        <v>2953</v>
      </c>
      <c r="C881" s="5" t="s">
        <v>27</v>
      </c>
      <c r="D881" s="5" t="s">
        <v>1071</v>
      </c>
      <c r="E881" s="5" t="s">
        <v>9859</v>
      </c>
      <c r="F881" s="5" t="s">
        <v>3297</v>
      </c>
      <c r="G881" s="6" t="s">
        <v>3298</v>
      </c>
      <c r="H881" s="5" t="s">
        <v>3299</v>
      </c>
      <c r="I881" s="5" t="s">
        <v>90</v>
      </c>
      <c r="J881" s="5" t="s">
        <v>2957</v>
      </c>
      <c r="K881" s="5" t="s">
        <v>3233</v>
      </c>
      <c r="L881" s="5" t="s">
        <v>3296</v>
      </c>
      <c r="M881" s="5">
        <v>97</v>
      </c>
      <c r="N881" s="5">
        <v>79</v>
      </c>
      <c r="O881" s="5">
        <v>4</v>
      </c>
      <c r="P881" s="5">
        <v>2</v>
      </c>
      <c r="Q881" s="5">
        <v>5</v>
      </c>
      <c r="R881" s="5">
        <v>2</v>
      </c>
      <c r="S881" s="5">
        <v>0</v>
      </c>
      <c r="T881" s="5">
        <v>0</v>
      </c>
      <c r="U881" s="5">
        <v>4</v>
      </c>
      <c r="V881" s="5">
        <v>4</v>
      </c>
      <c r="W881" s="5">
        <v>3</v>
      </c>
      <c r="X881" s="5">
        <v>3</v>
      </c>
      <c r="Y881" s="5">
        <v>3</v>
      </c>
      <c r="Z881" s="5">
        <v>0</v>
      </c>
      <c r="AA881" s="5">
        <v>0</v>
      </c>
      <c r="AB881" s="5">
        <v>4</v>
      </c>
      <c r="AC881" s="5">
        <v>5</v>
      </c>
      <c r="AD881" s="5">
        <v>5</v>
      </c>
      <c r="AE881" s="5">
        <v>4</v>
      </c>
      <c r="AF881" s="5">
        <v>3</v>
      </c>
      <c r="AG881" s="5">
        <v>0</v>
      </c>
      <c r="AH881" s="5">
        <v>0</v>
      </c>
      <c r="AI881" s="5">
        <v>3</v>
      </c>
      <c r="AJ881" s="6">
        <v>4</v>
      </c>
      <c r="AK881" s="5">
        <v>4</v>
      </c>
      <c r="AL881" s="5">
        <v>4</v>
      </c>
      <c r="AM881" s="5">
        <v>2</v>
      </c>
      <c r="AN881" s="5">
        <v>0</v>
      </c>
      <c r="AO881" s="5">
        <v>0</v>
      </c>
      <c r="AP881" s="5">
        <v>4</v>
      </c>
      <c r="AQ881" s="5">
        <v>3</v>
      </c>
      <c r="AR881" s="5">
        <v>4</v>
      </c>
      <c r="AS881" s="5">
        <v>0</v>
      </c>
      <c r="AT881" s="5">
        <f t="shared" si="13"/>
        <v>5</v>
      </c>
      <c r="AU881">
        <v>1</v>
      </c>
      <c r="AV881">
        <v>0.12806380000000001</v>
      </c>
      <c r="AW881">
        <v>0.12806380000000001</v>
      </c>
      <c r="AX881" s="11" t="s">
        <v>10045</v>
      </c>
      <c r="AY881" t="s">
        <v>3296</v>
      </c>
    </row>
    <row r="882" spans="1:51" hidden="1" x14ac:dyDescent="0.25">
      <c r="A882" s="5" t="s">
        <v>37</v>
      </c>
      <c r="B882" s="5" t="s">
        <v>2953</v>
      </c>
      <c r="C882" s="5" t="s">
        <v>27</v>
      </c>
      <c r="D882" s="5" t="s">
        <v>98</v>
      </c>
      <c r="E882" s="5" t="s">
        <v>9860</v>
      </c>
      <c r="F882" s="5" t="s">
        <v>3300</v>
      </c>
      <c r="G882" s="6" t="s">
        <v>3301</v>
      </c>
      <c r="H882" s="5" t="s">
        <v>3302</v>
      </c>
      <c r="I882" s="5" t="s">
        <v>15</v>
      </c>
      <c r="J882" s="5" t="s">
        <v>2957</v>
      </c>
      <c r="K882" s="5" t="s">
        <v>3002</v>
      </c>
      <c r="L882" s="5" t="s">
        <v>3303</v>
      </c>
      <c r="M882" s="5">
        <v>5861</v>
      </c>
      <c r="N882" s="5">
        <v>6449</v>
      </c>
      <c r="O882" s="5">
        <v>271</v>
      </c>
      <c r="P882" s="5">
        <v>277</v>
      </c>
      <c r="Q882" s="5">
        <v>283</v>
      </c>
      <c r="R882" s="5">
        <v>303</v>
      </c>
      <c r="S882" s="5">
        <v>0</v>
      </c>
      <c r="T882" s="5">
        <v>0</v>
      </c>
      <c r="U882" s="5">
        <v>296</v>
      </c>
      <c r="V882" s="5">
        <v>303</v>
      </c>
      <c r="W882" s="5">
        <v>283</v>
      </c>
      <c r="X882" s="5">
        <v>303</v>
      </c>
      <c r="Y882" s="5">
        <v>303</v>
      </c>
      <c r="Z882" s="5">
        <v>0</v>
      </c>
      <c r="AA882" s="5">
        <v>0</v>
      </c>
      <c r="AB882" s="5">
        <v>296</v>
      </c>
      <c r="AC882" s="5">
        <v>303</v>
      </c>
      <c r="AD882" s="5">
        <v>283</v>
      </c>
      <c r="AE882" s="5">
        <v>303</v>
      </c>
      <c r="AF882" s="5">
        <v>303</v>
      </c>
      <c r="AG882" s="5">
        <v>0</v>
      </c>
      <c r="AH882" s="5">
        <v>0</v>
      </c>
      <c r="AI882" s="5">
        <v>297</v>
      </c>
      <c r="AJ882" s="6">
        <v>304</v>
      </c>
      <c r="AK882" s="5">
        <v>284</v>
      </c>
      <c r="AL882" s="5">
        <v>304</v>
      </c>
      <c r="AM882" s="5">
        <v>304</v>
      </c>
      <c r="AN882" s="5">
        <v>0</v>
      </c>
      <c r="AO882" s="5">
        <v>0</v>
      </c>
      <c r="AP882" s="5">
        <v>277</v>
      </c>
      <c r="AQ882" s="5">
        <v>284</v>
      </c>
      <c r="AR882" s="5">
        <v>285</v>
      </c>
      <c r="AS882" s="5">
        <v>0</v>
      </c>
      <c r="AT882" s="5">
        <f t="shared" si="13"/>
        <v>304</v>
      </c>
      <c r="AU882">
        <v>304</v>
      </c>
      <c r="AV882">
        <v>0.10794380000000001</v>
      </c>
      <c r="AW882">
        <v>32.814915200000002</v>
      </c>
      <c r="AX882" s="11" t="s">
        <v>10045</v>
      </c>
      <c r="AY882" t="s">
        <v>3303</v>
      </c>
    </row>
    <row r="883" spans="1:51" hidden="1" x14ac:dyDescent="0.25">
      <c r="A883" s="5" t="s">
        <v>37</v>
      </c>
      <c r="B883" s="5" t="s">
        <v>2953</v>
      </c>
      <c r="C883" s="5" t="s">
        <v>193</v>
      </c>
      <c r="D883" s="5" t="s">
        <v>952</v>
      </c>
      <c r="E883" s="5" t="s">
        <v>9861</v>
      </c>
      <c r="F883" s="5" t="s">
        <v>3304</v>
      </c>
      <c r="G883" s="6" t="s">
        <v>3305</v>
      </c>
      <c r="H883" s="5" t="s">
        <v>3306</v>
      </c>
      <c r="I883" s="5" t="s">
        <v>20</v>
      </c>
      <c r="J883" s="5" t="s">
        <v>3307</v>
      </c>
      <c r="K883" s="5" t="s">
        <v>3308</v>
      </c>
      <c r="L883" s="5" t="s">
        <v>3309</v>
      </c>
      <c r="M883" s="5">
        <v>5861</v>
      </c>
      <c r="N883" s="5">
        <v>6449</v>
      </c>
      <c r="O883" s="5">
        <v>271</v>
      </c>
      <c r="P883" s="5">
        <v>277</v>
      </c>
      <c r="Q883" s="5">
        <v>283</v>
      </c>
      <c r="R883" s="5">
        <v>303</v>
      </c>
      <c r="S883" s="5">
        <v>0</v>
      </c>
      <c r="T883" s="5">
        <v>0</v>
      </c>
      <c r="U883" s="5">
        <v>296</v>
      </c>
      <c r="V883" s="5">
        <v>303</v>
      </c>
      <c r="W883" s="5">
        <v>283</v>
      </c>
      <c r="X883" s="5">
        <v>303</v>
      </c>
      <c r="Y883" s="5">
        <v>303</v>
      </c>
      <c r="Z883" s="5">
        <v>0</v>
      </c>
      <c r="AA883" s="5">
        <v>0</v>
      </c>
      <c r="AB883" s="5">
        <v>296</v>
      </c>
      <c r="AC883" s="5">
        <v>303</v>
      </c>
      <c r="AD883" s="5">
        <v>283</v>
      </c>
      <c r="AE883" s="5">
        <v>303</v>
      </c>
      <c r="AF883" s="5">
        <v>303</v>
      </c>
      <c r="AG883" s="5">
        <v>0</v>
      </c>
      <c r="AH883" s="5">
        <v>0</v>
      </c>
      <c r="AI883" s="5">
        <v>297</v>
      </c>
      <c r="AJ883" s="6">
        <v>304</v>
      </c>
      <c r="AK883" s="5">
        <v>284</v>
      </c>
      <c r="AL883" s="5">
        <v>304</v>
      </c>
      <c r="AM883" s="5">
        <v>304</v>
      </c>
      <c r="AN883" s="5">
        <v>0</v>
      </c>
      <c r="AO883" s="5">
        <v>0</v>
      </c>
      <c r="AP883" s="5">
        <v>277</v>
      </c>
      <c r="AQ883" s="5">
        <v>284</v>
      </c>
      <c r="AR883" s="5">
        <v>285</v>
      </c>
      <c r="AS883" s="5">
        <v>0</v>
      </c>
      <c r="AT883" s="5">
        <f t="shared" si="13"/>
        <v>304</v>
      </c>
      <c r="AU883">
        <v>76</v>
      </c>
      <c r="AV883">
        <v>8.5291000000000006E-2</v>
      </c>
      <c r="AW883">
        <v>6.4821160000000004</v>
      </c>
      <c r="AX883" s="11" t="s">
        <v>10041</v>
      </c>
      <c r="AY883" t="s">
        <v>3309</v>
      </c>
    </row>
    <row r="884" spans="1:51" hidden="1" x14ac:dyDescent="0.25">
      <c r="A884" s="5" t="s">
        <v>37</v>
      </c>
      <c r="B884" s="5" t="s">
        <v>2953</v>
      </c>
      <c r="C884" s="5" t="s">
        <v>193</v>
      </c>
      <c r="D884" s="5" t="s">
        <v>588</v>
      </c>
      <c r="E884" s="5" t="s">
        <v>9862</v>
      </c>
      <c r="F884" s="5" t="s">
        <v>3310</v>
      </c>
      <c r="G884" s="6" t="s">
        <v>3311</v>
      </c>
      <c r="H884" s="5" t="s">
        <v>3312</v>
      </c>
      <c r="I884" s="5" t="s">
        <v>22</v>
      </c>
      <c r="J884" s="5" t="s">
        <v>3307</v>
      </c>
      <c r="K884" s="5" t="s">
        <v>3313</v>
      </c>
      <c r="L884" s="5" t="s">
        <v>3314</v>
      </c>
      <c r="M884" s="5">
        <v>5129</v>
      </c>
      <c r="N884" s="5">
        <v>3440</v>
      </c>
      <c r="O884" s="5">
        <v>145</v>
      </c>
      <c r="P884" s="5">
        <v>148</v>
      </c>
      <c r="Q884" s="5">
        <v>151</v>
      </c>
      <c r="R884" s="5">
        <v>161</v>
      </c>
      <c r="S884" s="5">
        <v>0</v>
      </c>
      <c r="T884" s="5">
        <v>0</v>
      </c>
      <c r="U884" s="5">
        <v>158</v>
      </c>
      <c r="V884" s="5">
        <v>162</v>
      </c>
      <c r="W884" s="5">
        <v>151</v>
      </c>
      <c r="X884" s="5">
        <v>162</v>
      </c>
      <c r="Y884" s="5">
        <v>161</v>
      </c>
      <c r="Z884" s="5">
        <v>0</v>
      </c>
      <c r="AA884" s="5">
        <v>0</v>
      </c>
      <c r="AB884" s="5">
        <v>158</v>
      </c>
      <c r="AC884" s="5">
        <v>162</v>
      </c>
      <c r="AD884" s="5">
        <v>151</v>
      </c>
      <c r="AE884" s="5">
        <v>161</v>
      </c>
      <c r="AF884" s="5">
        <v>161</v>
      </c>
      <c r="AG884" s="5">
        <v>0</v>
      </c>
      <c r="AH884" s="5">
        <v>0</v>
      </c>
      <c r="AI884" s="5">
        <v>157</v>
      </c>
      <c r="AJ884" s="6">
        <v>162</v>
      </c>
      <c r="AK884" s="5">
        <v>151</v>
      </c>
      <c r="AL884" s="5">
        <v>162</v>
      </c>
      <c r="AM884" s="5">
        <v>163</v>
      </c>
      <c r="AN884" s="5">
        <v>0</v>
      </c>
      <c r="AO884" s="5">
        <v>0</v>
      </c>
      <c r="AP884" s="5">
        <v>150</v>
      </c>
      <c r="AQ884" s="5">
        <v>152</v>
      </c>
      <c r="AR884" s="5">
        <v>151</v>
      </c>
      <c r="AS884" s="5">
        <v>0</v>
      </c>
      <c r="AT884" s="5">
        <f t="shared" si="13"/>
        <v>163</v>
      </c>
      <c r="AU884">
        <v>21</v>
      </c>
      <c r="AV884">
        <v>2.1883875000000001E-2</v>
      </c>
      <c r="AW884">
        <v>0.45956137499999999</v>
      </c>
      <c r="AX884" s="11" t="s">
        <v>10043</v>
      </c>
      <c r="AY884" t="s">
        <v>3314</v>
      </c>
    </row>
    <row r="885" spans="1:51" hidden="1" x14ac:dyDescent="0.25">
      <c r="A885" s="5" t="s">
        <v>37</v>
      </c>
      <c r="B885" s="5" t="s">
        <v>2953</v>
      </c>
      <c r="C885" s="5" t="s">
        <v>193</v>
      </c>
      <c r="D885" s="5" t="s">
        <v>588</v>
      </c>
      <c r="E885" s="5" t="s">
        <v>9862</v>
      </c>
      <c r="F885" s="5" t="s">
        <v>3315</v>
      </c>
      <c r="G885" s="6" t="s">
        <v>3316</v>
      </c>
      <c r="H885" s="5" t="s">
        <v>3317</v>
      </c>
      <c r="I885" s="5" t="s">
        <v>714</v>
      </c>
      <c r="J885" s="5" t="s">
        <v>3307</v>
      </c>
      <c r="K885" s="5" t="s">
        <v>3313</v>
      </c>
      <c r="L885" s="5" t="s">
        <v>3314</v>
      </c>
      <c r="M885" s="5">
        <v>5861</v>
      </c>
      <c r="N885" s="5">
        <v>6449</v>
      </c>
      <c r="O885" s="5">
        <v>271</v>
      </c>
      <c r="P885" s="5">
        <v>277</v>
      </c>
      <c r="Q885" s="5">
        <v>283</v>
      </c>
      <c r="R885" s="5">
        <v>303</v>
      </c>
      <c r="S885" s="5">
        <v>0</v>
      </c>
      <c r="T885" s="5">
        <v>0</v>
      </c>
      <c r="U885" s="5">
        <v>296</v>
      </c>
      <c r="V885" s="5">
        <v>303</v>
      </c>
      <c r="W885" s="5">
        <v>283</v>
      </c>
      <c r="X885" s="5">
        <v>303</v>
      </c>
      <c r="Y885" s="5">
        <v>303</v>
      </c>
      <c r="Z885" s="5">
        <v>0</v>
      </c>
      <c r="AA885" s="5">
        <v>0</v>
      </c>
      <c r="AB885" s="5">
        <v>296</v>
      </c>
      <c r="AC885" s="5">
        <v>303</v>
      </c>
      <c r="AD885" s="5">
        <v>283</v>
      </c>
      <c r="AE885" s="5">
        <v>303</v>
      </c>
      <c r="AF885" s="5">
        <v>303</v>
      </c>
      <c r="AG885" s="5">
        <v>0</v>
      </c>
      <c r="AH885" s="5">
        <v>0</v>
      </c>
      <c r="AI885" s="5">
        <v>297</v>
      </c>
      <c r="AJ885" s="6">
        <v>304</v>
      </c>
      <c r="AK885" s="5">
        <v>284</v>
      </c>
      <c r="AL885" s="5">
        <v>304</v>
      </c>
      <c r="AM885" s="5">
        <v>304</v>
      </c>
      <c r="AN885" s="5">
        <v>0</v>
      </c>
      <c r="AO885" s="5">
        <v>0</v>
      </c>
      <c r="AP885" s="5">
        <v>277</v>
      </c>
      <c r="AQ885" s="5">
        <v>284</v>
      </c>
      <c r="AR885" s="5">
        <v>285</v>
      </c>
      <c r="AS885" s="5">
        <v>0</v>
      </c>
      <c r="AT885" s="5">
        <f t="shared" si="13"/>
        <v>304</v>
      </c>
      <c r="AU885">
        <v>44</v>
      </c>
      <c r="AV885">
        <v>2.527575E-2</v>
      </c>
      <c r="AW885">
        <v>1.112133</v>
      </c>
      <c r="AX885" s="11" t="s">
        <v>10043</v>
      </c>
      <c r="AY885" t="s">
        <v>3314</v>
      </c>
    </row>
    <row r="886" spans="1:51" hidden="1" x14ac:dyDescent="0.25">
      <c r="A886" s="5" t="s">
        <v>37</v>
      </c>
      <c r="B886" s="5" t="s">
        <v>2953</v>
      </c>
      <c r="C886" s="5" t="s">
        <v>193</v>
      </c>
      <c r="D886" s="5" t="s">
        <v>984</v>
      </c>
      <c r="E886" s="5" t="s">
        <v>9863</v>
      </c>
      <c r="F886" s="5" t="s">
        <v>3318</v>
      </c>
      <c r="G886" s="6" t="s">
        <v>3319</v>
      </c>
      <c r="H886" s="5" t="s">
        <v>3320</v>
      </c>
      <c r="I886" s="5" t="s">
        <v>193</v>
      </c>
      <c r="J886" s="5" t="s">
        <v>3307</v>
      </c>
      <c r="K886" s="5" t="s">
        <v>3308</v>
      </c>
      <c r="L886" s="5" t="s">
        <v>3321</v>
      </c>
      <c r="M886" s="5">
        <v>5129</v>
      </c>
      <c r="N886" s="5">
        <v>3440</v>
      </c>
      <c r="O886" s="5">
        <v>145</v>
      </c>
      <c r="P886" s="5">
        <v>148</v>
      </c>
      <c r="Q886" s="5">
        <v>151</v>
      </c>
      <c r="R886" s="5">
        <v>161</v>
      </c>
      <c r="S886" s="5">
        <v>0</v>
      </c>
      <c r="T886" s="5">
        <v>0</v>
      </c>
      <c r="U886" s="5">
        <v>158</v>
      </c>
      <c r="V886" s="5">
        <v>162</v>
      </c>
      <c r="W886" s="5">
        <v>151</v>
      </c>
      <c r="X886" s="5">
        <v>162</v>
      </c>
      <c r="Y886" s="5">
        <v>161</v>
      </c>
      <c r="Z886" s="5">
        <v>0</v>
      </c>
      <c r="AA886" s="5">
        <v>0</v>
      </c>
      <c r="AB886" s="5">
        <v>158</v>
      </c>
      <c r="AC886" s="5">
        <v>162</v>
      </c>
      <c r="AD886" s="5">
        <v>151</v>
      </c>
      <c r="AE886" s="5">
        <v>161</v>
      </c>
      <c r="AF886" s="5">
        <v>161</v>
      </c>
      <c r="AG886" s="5">
        <v>0</v>
      </c>
      <c r="AH886" s="5">
        <v>0</v>
      </c>
      <c r="AI886" s="5">
        <v>157</v>
      </c>
      <c r="AJ886" s="6">
        <v>162</v>
      </c>
      <c r="AK886" s="5">
        <v>151</v>
      </c>
      <c r="AL886" s="5">
        <v>162</v>
      </c>
      <c r="AM886" s="5">
        <v>163</v>
      </c>
      <c r="AN886" s="5">
        <v>0</v>
      </c>
      <c r="AO886" s="5">
        <v>0</v>
      </c>
      <c r="AP886" s="5">
        <v>150</v>
      </c>
      <c r="AQ886" s="5">
        <v>152</v>
      </c>
      <c r="AR886" s="5">
        <v>151</v>
      </c>
      <c r="AS886" s="5">
        <v>0</v>
      </c>
      <c r="AT886" s="5">
        <f t="shared" si="13"/>
        <v>163</v>
      </c>
      <c r="AU886">
        <v>54</v>
      </c>
      <c r="AV886">
        <v>8.5291000000000006E-2</v>
      </c>
      <c r="AW886">
        <v>4.6057140000000008</v>
      </c>
      <c r="AX886" s="11" t="s">
        <v>10041</v>
      </c>
      <c r="AY886" t="s">
        <v>3321</v>
      </c>
    </row>
    <row r="887" spans="1:51" hidden="1" x14ac:dyDescent="0.25">
      <c r="A887" s="5" t="s">
        <v>37</v>
      </c>
      <c r="B887" s="5" t="s">
        <v>2953</v>
      </c>
      <c r="C887" s="5" t="s">
        <v>193</v>
      </c>
      <c r="D887" s="5" t="s">
        <v>194</v>
      </c>
      <c r="E887" s="5" t="s">
        <v>9864</v>
      </c>
      <c r="F887" s="5" t="s">
        <v>3322</v>
      </c>
      <c r="G887" s="6" t="s">
        <v>3323</v>
      </c>
      <c r="H887" s="5" t="s">
        <v>3324</v>
      </c>
      <c r="I887" s="5" t="s">
        <v>14</v>
      </c>
      <c r="J887" s="5" t="s">
        <v>3307</v>
      </c>
      <c r="K887" s="5" t="s">
        <v>3325</v>
      </c>
      <c r="L887" s="5" t="s">
        <v>3326</v>
      </c>
      <c r="M887" s="5">
        <v>480</v>
      </c>
      <c r="N887" s="5">
        <v>289</v>
      </c>
      <c r="O887" s="5">
        <v>12</v>
      </c>
      <c r="P887" s="5">
        <v>12</v>
      </c>
      <c r="Q887" s="5">
        <v>13</v>
      </c>
      <c r="R887" s="5">
        <v>13</v>
      </c>
      <c r="S887" s="5">
        <v>0</v>
      </c>
      <c r="T887" s="5">
        <v>0</v>
      </c>
      <c r="U887" s="5">
        <v>13</v>
      </c>
      <c r="V887" s="5">
        <v>14</v>
      </c>
      <c r="W887" s="5">
        <v>13</v>
      </c>
      <c r="X887" s="5">
        <v>14</v>
      </c>
      <c r="Y887" s="5">
        <v>13</v>
      </c>
      <c r="Z887" s="5">
        <v>0</v>
      </c>
      <c r="AA887" s="5">
        <v>0</v>
      </c>
      <c r="AB887" s="5">
        <v>13</v>
      </c>
      <c r="AC887" s="5">
        <v>14</v>
      </c>
      <c r="AD887" s="5">
        <v>13</v>
      </c>
      <c r="AE887" s="5">
        <v>13</v>
      </c>
      <c r="AF887" s="5">
        <v>13</v>
      </c>
      <c r="AG887" s="5">
        <v>0</v>
      </c>
      <c r="AH887" s="5">
        <v>0</v>
      </c>
      <c r="AI887" s="5">
        <v>12</v>
      </c>
      <c r="AJ887" s="6">
        <v>14</v>
      </c>
      <c r="AK887" s="5">
        <v>13</v>
      </c>
      <c r="AL887" s="5">
        <v>14</v>
      </c>
      <c r="AM887" s="5">
        <v>14</v>
      </c>
      <c r="AN887" s="5">
        <v>0</v>
      </c>
      <c r="AO887" s="5">
        <v>0</v>
      </c>
      <c r="AP887" s="5">
        <v>13</v>
      </c>
      <c r="AQ887" s="5">
        <v>13</v>
      </c>
      <c r="AR887" s="5">
        <v>13</v>
      </c>
      <c r="AS887" s="5">
        <v>0</v>
      </c>
      <c r="AT887" s="5">
        <f t="shared" si="13"/>
        <v>14</v>
      </c>
      <c r="AU887">
        <v>1</v>
      </c>
      <c r="AV887">
        <v>8.5291000000000006E-2</v>
      </c>
      <c r="AW887">
        <v>8.5291000000000006E-2</v>
      </c>
      <c r="AX887" s="11" t="s">
        <v>10053</v>
      </c>
      <c r="AY887" t="s">
        <v>3326</v>
      </c>
    </row>
    <row r="888" spans="1:51" hidden="1" x14ac:dyDescent="0.25">
      <c r="A888" s="5" t="s">
        <v>37</v>
      </c>
      <c r="B888" s="5" t="s">
        <v>2953</v>
      </c>
      <c r="C888" s="5" t="s">
        <v>193</v>
      </c>
      <c r="D888" s="5" t="s">
        <v>194</v>
      </c>
      <c r="E888" s="5" t="s">
        <v>9864</v>
      </c>
      <c r="F888" s="5" t="s">
        <v>3327</v>
      </c>
      <c r="G888" s="6" t="s">
        <v>3328</v>
      </c>
      <c r="H888" s="5" t="s">
        <v>3329</v>
      </c>
      <c r="I888" s="5" t="s">
        <v>14</v>
      </c>
      <c r="J888" s="5" t="s">
        <v>3307</v>
      </c>
      <c r="K888" s="5" t="s">
        <v>3325</v>
      </c>
      <c r="L888" s="5" t="s">
        <v>3330</v>
      </c>
      <c r="M888" s="5">
        <v>4564</v>
      </c>
      <c r="N888" s="5">
        <v>3007</v>
      </c>
      <c r="O888" s="5">
        <v>127</v>
      </c>
      <c r="P888" s="5">
        <v>129</v>
      </c>
      <c r="Q888" s="5">
        <v>130</v>
      </c>
      <c r="R888" s="5">
        <v>143</v>
      </c>
      <c r="S888" s="5">
        <v>0</v>
      </c>
      <c r="T888" s="5">
        <v>0</v>
      </c>
      <c r="U888" s="5">
        <v>139</v>
      </c>
      <c r="V888" s="5">
        <v>139</v>
      </c>
      <c r="W888" s="5">
        <v>133</v>
      </c>
      <c r="X888" s="5">
        <v>140</v>
      </c>
      <c r="Y888" s="5">
        <v>143</v>
      </c>
      <c r="Z888" s="5">
        <v>0</v>
      </c>
      <c r="AA888" s="5">
        <v>0</v>
      </c>
      <c r="AB888" s="5">
        <v>135</v>
      </c>
      <c r="AC888" s="5">
        <v>143</v>
      </c>
      <c r="AD888" s="5">
        <v>129</v>
      </c>
      <c r="AE888" s="5">
        <v>143</v>
      </c>
      <c r="AF888" s="5">
        <v>140</v>
      </c>
      <c r="AG888" s="5">
        <v>0</v>
      </c>
      <c r="AH888" s="5">
        <v>0</v>
      </c>
      <c r="AI888" s="5">
        <v>139</v>
      </c>
      <c r="AJ888" s="6">
        <v>141</v>
      </c>
      <c r="AK888" s="5">
        <v>129</v>
      </c>
      <c r="AL888" s="5">
        <v>143</v>
      </c>
      <c r="AM888" s="5">
        <v>143</v>
      </c>
      <c r="AN888" s="5">
        <v>0</v>
      </c>
      <c r="AO888" s="5">
        <v>0</v>
      </c>
      <c r="AP888" s="5">
        <v>130</v>
      </c>
      <c r="AQ888" s="5">
        <v>133</v>
      </c>
      <c r="AR888" s="5">
        <v>136</v>
      </c>
      <c r="AS888" s="5">
        <v>0</v>
      </c>
      <c r="AT888" s="5">
        <f t="shared" si="13"/>
        <v>143</v>
      </c>
      <c r="AU888">
        <v>4</v>
      </c>
      <c r="AV888">
        <v>4.3767750000000001E-2</v>
      </c>
      <c r="AW888">
        <v>0.175071</v>
      </c>
      <c r="AX888" s="11" t="s">
        <v>10053</v>
      </c>
      <c r="AY888" t="s">
        <v>3330</v>
      </c>
    </row>
    <row r="889" spans="1:51" hidden="1" x14ac:dyDescent="0.25">
      <c r="A889" s="5" t="s">
        <v>37</v>
      </c>
      <c r="B889" s="5" t="s">
        <v>2953</v>
      </c>
      <c r="C889" s="5" t="s">
        <v>193</v>
      </c>
      <c r="D889" s="5" t="s">
        <v>194</v>
      </c>
      <c r="E889" s="5" t="s">
        <v>9864</v>
      </c>
      <c r="F889" s="5" t="s">
        <v>3331</v>
      </c>
      <c r="G889" s="6" t="s">
        <v>3332</v>
      </c>
      <c r="H889" s="5" t="s">
        <v>3333</v>
      </c>
      <c r="I889" s="5" t="s">
        <v>14</v>
      </c>
      <c r="J889" s="5" t="s">
        <v>3307</v>
      </c>
      <c r="K889" s="5" t="s">
        <v>3325</v>
      </c>
      <c r="L889" s="5" t="s">
        <v>3326</v>
      </c>
      <c r="M889" s="5">
        <v>4649</v>
      </c>
      <c r="N889" s="5">
        <v>3151</v>
      </c>
      <c r="O889" s="5">
        <v>133</v>
      </c>
      <c r="P889" s="5">
        <v>136</v>
      </c>
      <c r="Q889" s="5">
        <v>138</v>
      </c>
      <c r="R889" s="5">
        <v>148</v>
      </c>
      <c r="S889" s="5">
        <v>0</v>
      </c>
      <c r="T889" s="5">
        <v>0</v>
      </c>
      <c r="U889" s="5">
        <v>145</v>
      </c>
      <c r="V889" s="5">
        <v>148</v>
      </c>
      <c r="W889" s="5">
        <v>138</v>
      </c>
      <c r="X889" s="5">
        <v>148</v>
      </c>
      <c r="Y889" s="5">
        <v>148</v>
      </c>
      <c r="Z889" s="5">
        <v>0</v>
      </c>
      <c r="AA889" s="5">
        <v>0</v>
      </c>
      <c r="AB889" s="5">
        <v>145</v>
      </c>
      <c r="AC889" s="5">
        <v>148</v>
      </c>
      <c r="AD889" s="5">
        <v>138</v>
      </c>
      <c r="AE889" s="5">
        <v>148</v>
      </c>
      <c r="AF889" s="5">
        <v>148</v>
      </c>
      <c r="AG889" s="5">
        <v>0</v>
      </c>
      <c r="AH889" s="5">
        <v>0</v>
      </c>
      <c r="AI889" s="5">
        <v>145</v>
      </c>
      <c r="AJ889" s="6">
        <v>148</v>
      </c>
      <c r="AK889" s="5">
        <v>138</v>
      </c>
      <c r="AL889" s="5">
        <v>148</v>
      </c>
      <c r="AM889" s="5">
        <v>149</v>
      </c>
      <c r="AN889" s="5">
        <v>0</v>
      </c>
      <c r="AO889" s="5">
        <v>0</v>
      </c>
      <c r="AP889" s="5">
        <v>137</v>
      </c>
      <c r="AQ889" s="5">
        <v>139</v>
      </c>
      <c r="AR889" s="5">
        <v>138</v>
      </c>
      <c r="AS889" s="5">
        <v>0</v>
      </c>
      <c r="AT889" s="5">
        <f t="shared" si="13"/>
        <v>149</v>
      </c>
      <c r="AU889">
        <v>4</v>
      </c>
      <c r="AV889">
        <v>4.3767750000000001E-2</v>
      </c>
      <c r="AW889">
        <v>0.175071</v>
      </c>
      <c r="AX889" s="11" t="s">
        <v>10053</v>
      </c>
      <c r="AY889" t="s">
        <v>3326</v>
      </c>
    </row>
    <row r="890" spans="1:51" hidden="1" x14ac:dyDescent="0.25">
      <c r="A890" s="5" t="s">
        <v>37</v>
      </c>
      <c r="B890" s="5" t="s">
        <v>2953</v>
      </c>
      <c r="C890" s="5" t="s">
        <v>193</v>
      </c>
      <c r="D890" s="5" t="s">
        <v>194</v>
      </c>
      <c r="E890" s="5" t="s">
        <v>9864</v>
      </c>
      <c r="F890" s="5" t="s">
        <v>3334</v>
      </c>
      <c r="G890" s="6" t="s">
        <v>3335</v>
      </c>
      <c r="H890" s="5" t="s">
        <v>3336</v>
      </c>
      <c r="I890" s="5" t="s">
        <v>14</v>
      </c>
      <c r="J890" s="5" t="s">
        <v>3307</v>
      </c>
      <c r="K890" s="5" t="s">
        <v>3325</v>
      </c>
      <c r="L890" s="5" t="s">
        <v>3330</v>
      </c>
      <c r="M890" s="5">
        <v>85</v>
      </c>
      <c r="N890" s="5">
        <v>144</v>
      </c>
      <c r="O890" s="5">
        <v>6</v>
      </c>
      <c r="P890" s="5">
        <v>7</v>
      </c>
      <c r="Q890" s="5">
        <v>8</v>
      </c>
      <c r="R890" s="5">
        <v>5</v>
      </c>
      <c r="S890" s="5">
        <v>0</v>
      </c>
      <c r="T890" s="5">
        <v>0</v>
      </c>
      <c r="U890" s="5">
        <v>6</v>
      </c>
      <c r="V890" s="5">
        <v>9</v>
      </c>
      <c r="W890" s="5">
        <v>5</v>
      </c>
      <c r="X890" s="5">
        <v>8</v>
      </c>
      <c r="Y890" s="5">
        <v>5</v>
      </c>
      <c r="Z890" s="5">
        <v>0</v>
      </c>
      <c r="AA890" s="5">
        <v>0</v>
      </c>
      <c r="AB890" s="5">
        <v>10</v>
      </c>
      <c r="AC890" s="5">
        <v>5</v>
      </c>
      <c r="AD890" s="5">
        <v>9</v>
      </c>
      <c r="AE890" s="5">
        <v>5</v>
      </c>
      <c r="AF890" s="5">
        <v>8</v>
      </c>
      <c r="AG890" s="5">
        <v>0</v>
      </c>
      <c r="AH890" s="5">
        <v>0</v>
      </c>
      <c r="AI890" s="5">
        <v>6</v>
      </c>
      <c r="AJ890" s="6">
        <v>7</v>
      </c>
      <c r="AK890" s="5">
        <v>9</v>
      </c>
      <c r="AL890" s="5">
        <v>5</v>
      </c>
      <c r="AM890" s="5">
        <v>6</v>
      </c>
      <c r="AN890" s="5">
        <v>0</v>
      </c>
      <c r="AO890" s="5">
        <v>0</v>
      </c>
      <c r="AP890" s="5">
        <v>7</v>
      </c>
      <c r="AQ890" s="5">
        <v>6</v>
      </c>
      <c r="AR890" s="5">
        <v>2</v>
      </c>
      <c r="AS890" s="5">
        <v>0</v>
      </c>
      <c r="AT890" s="5">
        <f t="shared" ref="AT890:AT953" si="14">MAX(O890:AS890)</f>
        <v>10</v>
      </c>
      <c r="AU890">
        <v>1</v>
      </c>
      <c r="AV890">
        <v>4.3767750000000001E-2</v>
      </c>
      <c r="AW890">
        <v>4.3767750000000001E-2</v>
      </c>
      <c r="AX890" s="11" t="s">
        <v>10053</v>
      </c>
      <c r="AY890" t="s">
        <v>3330</v>
      </c>
    </row>
    <row r="891" spans="1:51" hidden="1" x14ac:dyDescent="0.25">
      <c r="A891" s="5" t="s">
        <v>37</v>
      </c>
      <c r="B891" s="5" t="s">
        <v>2953</v>
      </c>
      <c r="C891" s="5" t="s">
        <v>193</v>
      </c>
      <c r="D891" s="5" t="s">
        <v>194</v>
      </c>
      <c r="E891" s="5" t="s">
        <v>9864</v>
      </c>
      <c r="F891" s="5" t="s">
        <v>3337</v>
      </c>
      <c r="G891" s="6" t="s">
        <v>3338</v>
      </c>
      <c r="H891" s="5" t="s">
        <v>3339</v>
      </c>
      <c r="I891" s="5" t="s">
        <v>30</v>
      </c>
      <c r="J891" s="5" t="s">
        <v>3307</v>
      </c>
      <c r="K891" s="5" t="s">
        <v>3325</v>
      </c>
      <c r="L891" s="5" t="s">
        <v>3330</v>
      </c>
      <c r="M891" s="5">
        <v>480</v>
      </c>
      <c r="N891" s="5">
        <v>289</v>
      </c>
      <c r="O891" s="5">
        <v>12</v>
      </c>
      <c r="P891" s="5">
        <v>12</v>
      </c>
      <c r="Q891" s="5">
        <v>13</v>
      </c>
      <c r="R891" s="5">
        <v>13</v>
      </c>
      <c r="S891" s="5">
        <v>0</v>
      </c>
      <c r="T891" s="5">
        <v>0</v>
      </c>
      <c r="U891" s="5">
        <v>13</v>
      </c>
      <c r="V891" s="5">
        <v>14</v>
      </c>
      <c r="W891" s="5">
        <v>13</v>
      </c>
      <c r="X891" s="5">
        <v>14</v>
      </c>
      <c r="Y891" s="5">
        <v>13</v>
      </c>
      <c r="Z891" s="5">
        <v>0</v>
      </c>
      <c r="AA891" s="5">
        <v>0</v>
      </c>
      <c r="AB891" s="5">
        <v>13</v>
      </c>
      <c r="AC891" s="5">
        <v>14</v>
      </c>
      <c r="AD891" s="5">
        <v>13</v>
      </c>
      <c r="AE891" s="5">
        <v>13</v>
      </c>
      <c r="AF891" s="5">
        <v>13</v>
      </c>
      <c r="AG891" s="5">
        <v>0</v>
      </c>
      <c r="AH891" s="5">
        <v>0</v>
      </c>
      <c r="AI891" s="5">
        <v>12</v>
      </c>
      <c r="AJ891" s="6">
        <v>14</v>
      </c>
      <c r="AK891" s="5">
        <v>13</v>
      </c>
      <c r="AL891" s="5">
        <v>14</v>
      </c>
      <c r="AM891" s="5">
        <v>14</v>
      </c>
      <c r="AN891" s="5">
        <v>0</v>
      </c>
      <c r="AO891" s="5">
        <v>0</v>
      </c>
      <c r="AP891" s="5">
        <v>13</v>
      </c>
      <c r="AQ891" s="5">
        <v>13</v>
      </c>
      <c r="AR891" s="5">
        <v>13</v>
      </c>
      <c r="AS891" s="5">
        <v>0</v>
      </c>
      <c r="AT891" s="5">
        <f t="shared" si="14"/>
        <v>14</v>
      </c>
      <c r="AU891">
        <v>1</v>
      </c>
      <c r="AV891">
        <v>4.3767750000000001E-2</v>
      </c>
      <c r="AW891">
        <v>4.3767750000000001E-2</v>
      </c>
      <c r="AX891" s="11" t="s">
        <v>10053</v>
      </c>
      <c r="AY891" t="s">
        <v>3330</v>
      </c>
    </row>
    <row r="892" spans="1:51" hidden="1" x14ac:dyDescent="0.25">
      <c r="A892" s="5" t="s">
        <v>37</v>
      </c>
      <c r="B892" s="5" t="s">
        <v>2953</v>
      </c>
      <c r="C892" s="5" t="s">
        <v>193</v>
      </c>
      <c r="D892" s="5" t="s">
        <v>194</v>
      </c>
      <c r="E892" s="5" t="s">
        <v>9864</v>
      </c>
      <c r="F892" s="5" t="s">
        <v>3340</v>
      </c>
      <c r="G892" s="6" t="s">
        <v>3341</v>
      </c>
      <c r="H892" s="5" t="s">
        <v>3342</v>
      </c>
      <c r="I892" s="5" t="s">
        <v>14</v>
      </c>
      <c r="J892" s="5" t="s">
        <v>3307</v>
      </c>
      <c r="K892" s="5" t="s">
        <v>3325</v>
      </c>
      <c r="L892" s="5" t="s">
        <v>3330</v>
      </c>
      <c r="M892" s="5">
        <v>5861</v>
      </c>
      <c r="N892" s="5">
        <v>6449</v>
      </c>
      <c r="O892" s="5">
        <v>271</v>
      </c>
      <c r="P892" s="5">
        <v>277</v>
      </c>
      <c r="Q892" s="5">
        <v>283</v>
      </c>
      <c r="R892" s="5">
        <v>303</v>
      </c>
      <c r="S892" s="5">
        <v>0</v>
      </c>
      <c r="T892" s="5">
        <v>0</v>
      </c>
      <c r="U892" s="5">
        <v>296</v>
      </c>
      <c r="V892" s="5">
        <v>303</v>
      </c>
      <c r="W892" s="5">
        <v>283</v>
      </c>
      <c r="X892" s="5">
        <v>303</v>
      </c>
      <c r="Y892" s="5">
        <v>303</v>
      </c>
      <c r="Z892" s="5">
        <v>0</v>
      </c>
      <c r="AA892" s="5">
        <v>0</v>
      </c>
      <c r="AB892" s="5">
        <v>296</v>
      </c>
      <c r="AC892" s="5">
        <v>303</v>
      </c>
      <c r="AD892" s="5">
        <v>283</v>
      </c>
      <c r="AE892" s="5">
        <v>303</v>
      </c>
      <c r="AF892" s="5">
        <v>303</v>
      </c>
      <c r="AG892" s="5">
        <v>0</v>
      </c>
      <c r="AH892" s="5">
        <v>0</v>
      </c>
      <c r="AI892" s="5">
        <v>297</v>
      </c>
      <c r="AJ892" s="6">
        <v>304</v>
      </c>
      <c r="AK892" s="5">
        <v>284</v>
      </c>
      <c r="AL892" s="5">
        <v>304</v>
      </c>
      <c r="AM892" s="5">
        <v>304</v>
      </c>
      <c r="AN892" s="5">
        <v>0</v>
      </c>
      <c r="AO892" s="5">
        <v>0</v>
      </c>
      <c r="AP892" s="5">
        <v>277</v>
      </c>
      <c r="AQ892" s="5">
        <v>284</v>
      </c>
      <c r="AR892" s="5">
        <v>285</v>
      </c>
      <c r="AS892" s="5">
        <v>0</v>
      </c>
      <c r="AT892" s="5">
        <f t="shared" si="14"/>
        <v>304</v>
      </c>
      <c r="AU892">
        <v>8</v>
      </c>
      <c r="AV892">
        <v>4.3767750000000001E-2</v>
      </c>
      <c r="AW892">
        <v>0.35014200000000001</v>
      </c>
      <c r="AX892" s="11" t="s">
        <v>10053</v>
      </c>
      <c r="AY892" t="s">
        <v>3330</v>
      </c>
    </row>
    <row r="893" spans="1:51" hidden="1" x14ac:dyDescent="0.25">
      <c r="A893" s="5" t="s">
        <v>37</v>
      </c>
      <c r="B893" s="5" t="s">
        <v>2953</v>
      </c>
      <c r="C893" s="5" t="s">
        <v>193</v>
      </c>
      <c r="D893" s="5" t="s">
        <v>194</v>
      </c>
      <c r="E893" s="5" t="s">
        <v>9864</v>
      </c>
      <c r="F893" s="5" t="s">
        <v>3343</v>
      </c>
      <c r="G893" s="6" t="s">
        <v>3344</v>
      </c>
      <c r="H893" s="5" t="s">
        <v>3345</v>
      </c>
      <c r="I893" s="5" t="s">
        <v>17</v>
      </c>
      <c r="J893" s="5" t="s">
        <v>3307</v>
      </c>
      <c r="K893" s="5" t="s">
        <v>3325</v>
      </c>
      <c r="L893" s="5" t="s">
        <v>3326</v>
      </c>
      <c r="M893" s="5">
        <v>5861</v>
      </c>
      <c r="N893" s="5">
        <v>6449</v>
      </c>
      <c r="O893" s="5">
        <v>271</v>
      </c>
      <c r="P893" s="5">
        <v>277</v>
      </c>
      <c r="Q893" s="5">
        <v>283</v>
      </c>
      <c r="R893" s="5">
        <v>303</v>
      </c>
      <c r="S893" s="5">
        <v>0</v>
      </c>
      <c r="T893" s="5">
        <v>0</v>
      </c>
      <c r="U893" s="5">
        <v>296</v>
      </c>
      <c r="V893" s="5">
        <v>303</v>
      </c>
      <c r="W893" s="5">
        <v>283</v>
      </c>
      <c r="X893" s="5">
        <v>303</v>
      </c>
      <c r="Y893" s="5">
        <v>303</v>
      </c>
      <c r="Z893" s="5">
        <v>0</v>
      </c>
      <c r="AA893" s="5">
        <v>0</v>
      </c>
      <c r="AB893" s="5">
        <v>296</v>
      </c>
      <c r="AC893" s="5">
        <v>303</v>
      </c>
      <c r="AD893" s="5">
        <v>283</v>
      </c>
      <c r="AE893" s="5">
        <v>303</v>
      </c>
      <c r="AF893" s="5">
        <v>303</v>
      </c>
      <c r="AG893" s="5">
        <v>0</v>
      </c>
      <c r="AH893" s="5">
        <v>0</v>
      </c>
      <c r="AI893" s="5">
        <v>297</v>
      </c>
      <c r="AJ893" s="6">
        <v>304</v>
      </c>
      <c r="AK893" s="5">
        <v>284</v>
      </c>
      <c r="AL893" s="5">
        <v>304</v>
      </c>
      <c r="AM893" s="5">
        <v>304</v>
      </c>
      <c r="AN893" s="5">
        <v>0</v>
      </c>
      <c r="AO893" s="5">
        <v>0</v>
      </c>
      <c r="AP893" s="5">
        <v>277</v>
      </c>
      <c r="AQ893" s="5">
        <v>284</v>
      </c>
      <c r="AR893" s="5">
        <v>285</v>
      </c>
      <c r="AS893" s="5">
        <v>0</v>
      </c>
      <c r="AT893" s="5">
        <f t="shared" si="14"/>
        <v>304</v>
      </c>
      <c r="AU893">
        <v>16</v>
      </c>
      <c r="AV893">
        <v>4.3767750000000001E-2</v>
      </c>
      <c r="AW893">
        <v>0.70028400000000002</v>
      </c>
      <c r="AX893" s="11" t="s">
        <v>10053</v>
      </c>
      <c r="AY893" t="s">
        <v>3326</v>
      </c>
    </row>
    <row r="894" spans="1:51" hidden="1" x14ac:dyDescent="0.25">
      <c r="A894" s="5" t="s">
        <v>37</v>
      </c>
      <c r="B894" s="5" t="s">
        <v>2953</v>
      </c>
      <c r="C894" s="5" t="s">
        <v>193</v>
      </c>
      <c r="D894" s="5" t="s">
        <v>194</v>
      </c>
      <c r="E894" s="5" t="s">
        <v>9864</v>
      </c>
      <c r="F894" s="5" t="s">
        <v>3346</v>
      </c>
      <c r="G894" s="6" t="s">
        <v>3347</v>
      </c>
      <c r="H894" s="5" t="s">
        <v>3348</v>
      </c>
      <c r="I894" s="5" t="s">
        <v>1135</v>
      </c>
      <c r="J894" s="5" t="s">
        <v>3307</v>
      </c>
      <c r="K894" s="5" t="s">
        <v>3349</v>
      </c>
      <c r="L894" s="5" t="s">
        <v>1426</v>
      </c>
      <c r="M894" s="5">
        <v>9128</v>
      </c>
      <c r="N894" s="5">
        <v>6014</v>
      </c>
      <c r="O894" s="5">
        <v>254</v>
      </c>
      <c r="P894" s="5">
        <v>258</v>
      </c>
      <c r="Q894" s="5">
        <v>260</v>
      </c>
      <c r="R894" s="5">
        <v>286</v>
      </c>
      <c r="S894" s="5">
        <v>0</v>
      </c>
      <c r="T894" s="5">
        <v>0</v>
      </c>
      <c r="U894" s="5">
        <v>278</v>
      </c>
      <c r="V894" s="5">
        <v>278</v>
      </c>
      <c r="W894" s="5">
        <v>266</v>
      </c>
      <c r="X894" s="5">
        <v>280</v>
      </c>
      <c r="Y894" s="5">
        <v>286</v>
      </c>
      <c r="Z894" s="5">
        <v>0</v>
      </c>
      <c r="AA894" s="5">
        <v>0</v>
      </c>
      <c r="AB894" s="5">
        <v>270</v>
      </c>
      <c r="AC894" s="5">
        <v>286</v>
      </c>
      <c r="AD894" s="5">
        <v>258</v>
      </c>
      <c r="AE894" s="5">
        <v>286</v>
      </c>
      <c r="AF894" s="5">
        <v>280</v>
      </c>
      <c r="AG894" s="5">
        <v>0</v>
      </c>
      <c r="AH894" s="5">
        <v>0</v>
      </c>
      <c r="AI894" s="5">
        <v>278</v>
      </c>
      <c r="AJ894" s="6">
        <v>282</v>
      </c>
      <c r="AK894" s="5">
        <v>258</v>
      </c>
      <c r="AL894" s="5">
        <v>286</v>
      </c>
      <c r="AM894" s="5">
        <v>286</v>
      </c>
      <c r="AN894" s="5">
        <v>0</v>
      </c>
      <c r="AO894" s="5">
        <v>0</v>
      </c>
      <c r="AP894" s="5">
        <v>260</v>
      </c>
      <c r="AQ894" s="5">
        <v>266</v>
      </c>
      <c r="AR894" s="5">
        <v>272</v>
      </c>
      <c r="AS894" s="5">
        <v>0</v>
      </c>
      <c r="AT894" s="5">
        <f t="shared" si="14"/>
        <v>286</v>
      </c>
      <c r="AU894">
        <v>3</v>
      </c>
      <c r="AV894">
        <v>1.1559175E-2</v>
      </c>
      <c r="AW894">
        <v>3.4677525000000001E-2</v>
      </c>
      <c r="AX894" s="11" t="s">
        <v>10053</v>
      </c>
      <c r="AY894" t="s">
        <v>1426</v>
      </c>
    </row>
    <row r="895" spans="1:51" hidden="1" x14ac:dyDescent="0.25">
      <c r="A895" s="5" t="s">
        <v>37</v>
      </c>
      <c r="B895" s="5" t="s">
        <v>2953</v>
      </c>
      <c r="C895" s="5" t="s">
        <v>193</v>
      </c>
      <c r="D895" s="5" t="s">
        <v>194</v>
      </c>
      <c r="E895" s="5" t="s">
        <v>9864</v>
      </c>
      <c r="F895" s="5" t="s">
        <v>3350</v>
      </c>
      <c r="G895" s="6" t="s">
        <v>3351</v>
      </c>
      <c r="H895" s="5" t="s">
        <v>3352</v>
      </c>
      <c r="I895" s="5" t="s">
        <v>1135</v>
      </c>
      <c r="J895" s="5" t="s">
        <v>3307</v>
      </c>
      <c r="K895" s="5" t="s">
        <v>3349</v>
      </c>
      <c r="L895" s="5" t="s">
        <v>1426</v>
      </c>
      <c r="M895" s="5">
        <v>170</v>
      </c>
      <c r="N895" s="5">
        <v>288</v>
      </c>
      <c r="O895" s="5">
        <v>12</v>
      </c>
      <c r="P895" s="5">
        <v>14</v>
      </c>
      <c r="Q895" s="5">
        <v>16</v>
      </c>
      <c r="R895" s="5">
        <v>10</v>
      </c>
      <c r="S895" s="5">
        <v>0</v>
      </c>
      <c r="T895" s="5">
        <v>0</v>
      </c>
      <c r="U895" s="5">
        <v>12</v>
      </c>
      <c r="V895" s="5">
        <v>18</v>
      </c>
      <c r="W895" s="5">
        <v>10</v>
      </c>
      <c r="X895" s="5">
        <v>16</v>
      </c>
      <c r="Y895" s="5">
        <v>10</v>
      </c>
      <c r="Z895" s="5">
        <v>0</v>
      </c>
      <c r="AA895" s="5">
        <v>0</v>
      </c>
      <c r="AB895" s="5">
        <v>20</v>
      </c>
      <c r="AC895" s="5">
        <v>10</v>
      </c>
      <c r="AD895" s="5">
        <v>18</v>
      </c>
      <c r="AE895" s="5">
        <v>10</v>
      </c>
      <c r="AF895" s="5">
        <v>16</v>
      </c>
      <c r="AG895" s="5">
        <v>0</v>
      </c>
      <c r="AH895" s="5">
        <v>0</v>
      </c>
      <c r="AI895" s="5">
        <v>12</v>
      </c>
      <c r="AJ895" s="6">
        <v>14</v>
      </c>
      <c r="AK895" s="5">
        <v>18</v>
      </c>
      <c r="AL895" s="5">
        <v>10</v>
      </c>
      <c r="AM895" s="5">
        <v>12</v>
      </c>
      <c r="AN895" s="5">
        <v>0</v>
      </c>
      <c r="AO895" s="5">
        <v>0</v>
      </c>
      <c r="AP895" s="5">
        <v>14</v>
      </c>
      <c r="AQ895" s="5">
        <v>12</v>
      </c>
      <c r="AR895" s="5">
        <v>4</v>
      </c>
      <c r="AS895" s="5">
        <v>0</v>
      </c>
      <c r="AT895" s="5">
        <f t="shared" si="14"/>
        <v>20</v>
      </c>
      <c r="AU895">
        <v>1</v>
      </c>
      <c r="AV895">
        <v>1.1559175E-2</v>
      </c>
      <c r="AW895">
        <v>1.1559175E-2</v>
      </c>
      <c r="AX895" s="11" t="s">
        <v>10053</v>
      </c>
      <c r="AY895" t="s">
        <v>1426</v>
      </c>
    </row>
    <row r="896" spans="1:51" hidden="1" x14ac:dyDescent="0.25">
      <c r="A896" s="5" t="s">
        <v>37</v>
      </c>
      <c r="B896" s="5" t="s">
        <v>2953</v>
      </c>
      <c r="C896" s="5" t="s">
        <v>193</v>
      </c>
      <c r="D896" s="5" t="s">
        <v>194</v>
      </c>
      <c r="E896" s="5" t="s">
        <v>9864</v>
      </c>
      <c r="F896" s="5" t="s">
        <v>3353</v>
      </c>
      <c r="G896" s="6" t="s">
        <v>3354</v>
      </c>
      <c r="H896" s="5" t="s">
        <v>3355</v>
      </c>
      <c r="I896" s="5" t="s">
        <v>3356</v>
      </c>
      <c r="J896" s="5" t="s">
        <v>3307</v>
      </c>
      <c r="K896" s="5" t="s">
        <v>3349</v>
      </c>
      <c r="L896" s="5" t="s">
        <v>1426</v>
      </c>
      <c r="M896" s="5">
        <v>12682</v>
      </c>
      <c r="N896" s="5">
        <v>13476</v>
      </c>
      <c r="O896" s="5">
        <v>566</v>
      </c>
      <c r="P896" s="5">
        <v>578</v>
      </c>
      <c r="Q896" s="5">
        <v>592</v>
      </c>
      <c r="R896" s="5">
        <v>632</v>
      </c>
      <c r="S896" s="5">
        <v>0</v>
      </c>
      <c r="T896" s="5">
        <v>0</v>
      </c>
      <c r="U896" s="5">
        <v>618</v>
      </c>
      <c r="V896" s="5">
        <v>634</v>
      </c>
      <c r="W896" s="5">
        <v>592</v>
      </c>
      <c r="X896" s="5">
        <v>634</v>
      </c>
      <c r="Y896" s="5">
        <v>632</v>
      </c>
      <c r="Z896" s="5">
        <v>0</v>
      </c>
      <c r="AA896" s="5">
        <v>0</v>
      </c>
      <c r="AB896" s="5">
        <v>618</v>
      </c>
      <c r="AC896" s="5">
        <v>634</v>
      </c>
      <c r="AD896" s="5">
        <v>592</v>
      </c>
      <c r="AE896" s="5">
        <v>632</v>
      </c>
      <c r="AF896" s="5">
        <v>632</v>
      </c>
      <c r="AG896" s="5">
        <v>0</v>
      </c>
      <c r="AH896" s="5">
        <v>0</v>
      </c>
      <c r="AI896" s="5">
        <v>618</v>
      </c>
      <c r="AJ896" s="6">
        <v>636</v>
      </c>
      <c r="AK896" s="5">
        <v>594</v>
      </c>
      <c r="AL896" s="5">
        <v>636</v>
      </c>
      <c r="AM896" s="5">
        <v>636</v>
      </c>
      <c r="AN896" s="5">
        <v>0</v>
      </c>
      <c r="AO896" s="5">
        <v>0</v>
      </c>
      <c r="AP896" s="5">
        <v>580</v>
      </c>
      <c r="AQ896" s="5">
        <v>594</v>
      </c>
      <c r="AR896" s="5">
        <v>596</v>
      </c>
      <c r="AS896" s="5">
        <v>0</v>
      </c>
      <c r="AT896" s="5">
        <f t="shared" si="14"/>
        <v>636</v>
      </c>
      <c r="AU896">
        <v>9</v>
      </c>
      <c r="AV896">
        <v>1.1559175E-2</v>
      </c>
      <c r="AW896">
        <v>0.104032575</v>
      </c>
      <c r="AX896" s="11" t="s">
        <v>10053</v>
      </c>
      <c r="AY896" t="s">
        <v>1426</v>
      </c>
    </row>
    <row r="897" spans="1:51" hidden="1" x14ac:dyDescent="0.25">
      <c r="A897" s="5" t="s">
        <v>37</v>
      </c>
      <c r="B897" s="5" t="s">
        <v>2953</v>
      </c>
      <c r="C897" s="5" t="s">
        <v>193</v>
      </c>
      <c r="D897" s="5" t="s">
        <v>194</v>
      </c>
      <c r="E897" s="5" t="s">
        <v>9864</v>
      </c>
      <c r="F897" s="5" t="s">
        <v>3357</v>
      </c>
      <c r="G897" s="6" t="s">
        <v>3358</v>
      </c>
      <c r="H897" s="5" t="s">
        <v>3359</v>
      </c>
      <c r="I897" s="5" t="s">
        <v>1150</v>
      </c>
      <c r="J897" s="5" t="s">
        <v>3307</v>
      </c>
      <c r="K897" s="5" t="s">
        <v>3360</v>
      </c>
      <c r="L897" s="5" t="s">
        <v>3239</v>
      </c>
      <c r="M897" s="5">
        <v>480</v>
      </c>
      <c r="N897" s="5">
        <v>289</v>
      </c>
      <c r="O897" s="5">
        <v>12</v>
      </c>
      <c r="P897" s="5">
        <v>12</v>
      </c>
      <c r="Q897" s="5">
        <v>13</v>
      </c>
      <c r="R897" s="5">
        <v>13</v>
      </c>
      <c r="S897" s="5">
        <v>0</v>
      </c>
      <c r="T897" s="5">
        <v>0</v>
      </c>
      <c r="U897" s="5">
        <v>13</v>
      </c>
      <c r="V897" s="5">
        <v>14</v>
      </c>
      <c r="W897" s="5">
        <v>13</v>
      </c>
      <c r="X897" s="5">
        <v>14</v>
      </c>
      <c r="Y897" s="5">
        <v>13</v>
      </c>
      <c r="Z897" s="5">
        <v>0</v>
      </c>
      <c r="AA897" s="5">
        <v>0</v>
      </c>
      <c r="AB897" s="5">
        <v>13</v>
      </c>
      <c r="AC897" s="5">
        <v>14</v>
      </c>
      <c r="AD897" s="5">
        <v>13</v>
      </c>
      <c r="AE897" s="5">
        <v>13</v>
      </c>
      <c r="AF897" s="5">
        <v>13</v>
      </c>
      <c r="AG897" s="5">
        <v>0</v>
      </c>
      <c r="AH897" s="5">
        <v>0</v>
      </c>
      <c r="AI897" s="5">
        <v>12</v>
      </c>
      <c r="AJ897" s="6">
        <v>14</v>
      </c>
      <c r="AK897" s="5">
        <v>13</v>
      </c>
      <c r="AL897" s="5">
        <v>14</v>
      </c>
      <c r="AM897" s="5">
        <v>14</v>
      </c>
      <c r="AN897" s="5">
        <v>0</v>
      </c>
      <c r="AO897" s="5">
        <v>0</v>
      </c>
      <c r="AP897" s="5">
        <v>13</v>
      </c>
      <c r="AQ897" s="5">
        <v>13</v>
      </c>
      <c r="AR897" s="5">
        <v>13</v>
      </c>
      <c r="AS897" s="5">
        <v>0</v>
      </c>
      <c r="AT897" s="5">
        <f t="shared" si="14"/>
        <v>14</v>
      </c>
      <c r="AU897">
        <v>1</v>
      </c>
      <c r="AV897">
        <v>1.1559175E-2</v>
      </c>
      <c r="AW897">
        <v>1.1559175E-2</v>
      </c>
      <c r="AX897" s="11" t="s">
        <v>10053</v>
      </c>
      <c r="AY897" t="s">
        <v>3239</v>
      </c>
    </row>
    <row r="898" spans="1:51" hidden="1" x14ac:dyDescent="0.25">
      <c r="A898" s="5" t="s">
        <v>37</v>
      </c>
      <c r="B898" s="5" t="s">
        <v>2953</v>
      </c>
      <c r="C898" s="5" t="s">
        <v>193</v>
      </c>
      <c r="D898" s="5" t="s">
        <v>194</v>
      </c>
      <c r="E898" s="5" t="s">
        <v>9864</v>
      </c>
      <c r="F898" s="5" t="s">
        <v>3361</v>
      </c>
      <c r="G898" s="6" t="s">
        <v>3362</v>
      </c>
      <c r="H898" s="5" t="s">
        <v>3363</v>
      </c>
      <c r="I898" s="5" t="s">
        <v>1150</v>
      </c>
      <c r="J898" s="5" t="s">
        <v>3307</v>
      </c>
      <c r="K898" s="5" t="s">
        <v>3360</v>
      </c>
      <c r="L898" s="5" t="s">
        <v>3239</v>
      </c>
      <c r="M898" s="5">
        <v>4649</v>
      </c>
      <c r="N898" s="5">
        <v>3151</v>
      </c>
      <c r="O898" s="5">
        <v>133</v>
      </c>
      <c r="P898" s="5">
        <v>136</v>
      </c>
      <c r="Q898" s="5">
        <v>138</v>
      </c>
      <c r="R898" s="5">
        <v>148</v>
      </c>
      <c r="S898" s="5">
        <v>0</v>
      </c>
      <c r="T898" s="5">
        <v>0</v>
      </c>
      <c r="U898" s="5">
        <v>145</v>
      </c>
      <c r="V898" s="5">
        <v>148</v>
      </c>
      <c r="W898" s="5">
        <v>138</v>
      </c>
      <c r="X898" s="5">
        <v>148</v>
      </c>
      <c r="Y898" s="5">
        <v>148</v>
      </c>
      <c r="Z898" s="5">
        <v>0</v>
      </c>
      <c r="AA898" s="5">
        <v>0</v>
      </c>
      <c r="AB898" s="5">
        <v>145</v>
      </c>
      <c r="AC898" s="5">
        <v>148</v>
      </c>
      <c r="AD898" s="5">
        <v>138</v>
      </c>
      <c r="AE898" s="5">
        <v>148</v>
      </c>
      <c r="AF898" s="5">
        <v>148</v>
      </c>
      <c r="AG898" s="5">
        <v>0</v>
      </c>
      <c r="AH898" s="5">
        <v>0</v>
      </c>
      <c r="AI898" s="5">
        <v>145</v>
      </c>
      <c r="AJ898" s="6">
        <v>148</v>
      </c>
      <c r="AK898" s="5">
        <v>138</v>
      </c>
      <c r="AL898" s="5">
        <v>148</v>
      </c>
      <c r="AM898" s="5">
        <v>149</v>
      </c>
      <c r="AN898" s="5">
        <v>0</v>
      </c>
      <c r="AO898" s="5">
        <v>0</v>
      </c>
      <c r="AP898" s="5">
        <v>137</v>
      </c>
      <c r="AQ898" s="5">
        <v>139</v>
      </c>
      <c r="AR898" s="5">
        <v>138</v>
      </c>
      <c r="AS898" s="5">
        <v>0</v>
      </c>
      <c r="AT898" s="5">
        <f t="shared" si="14"/>
        <v>149</v>
      </c>
      <c r="AU898">
        <v>3</v>
      </c>
      <c r="AV898">
        <v>1.1559175E-2</v>
      </c>
      <c r="AW898">
        <v>3.4677525000000001E-2</v>
      </c>
      <c r="AX898" s="11" t="s">
        <v>10053</v>
      </c>
      <c r="AY898" t="s">
        <v>3239</v>
      </c>
    </row>
    <row r="899" spans="1:51" hidden="1" x14ac:dyDescent="0.25">
      <c r="A899" s="5" t="s">
        <v>37</v>
      </c>
      <c r="B899" s="5" t="s">
        <v>2953</v>
      </c>
      <c r="C899" s="5" t="s">
        <v>193</v>
      </c>
      <c r="D899" s="5" t="s">
        <v>194</v>
      </c>
      <c r="E899" s="5" t="s">
        <v>9864</v>
      </c>
      <c r="F899" s="5" t="s">
        <v>3364</v>
      </c>
      <c r="G899" s="6" t="s">
        <v>3365</v>
      </c>
      <c r="H899" s="5" t="s">
        <v>3366</v>
      </c>
      <c r="I899" s="5" t="s">
        <v>1135</v>
      </c>
      <c r="J899" s="5" t="s">
        <v>3307</v>
      </c>
      <c r="K899" s="5" t="s">
        <v>3360</v>
      </c>
      <c r="L899" s="5" t="s">
        <v>3239</v>
      </c>
      <c r="M899" s="5">
        <v>5861</v>
      </c>
      <c r="N899" s="5">
        <v>6449</v>
      </c>
      <c r="O899" s="5">
        <v>271</v>
      </c>
      <c r="P899" s="5">
        <v>277</v>
      </c>
      <c r="Q899" s="5">
        <v>283</v>
      </c>
      <c r="R899" s="5">
        <v>303</v>
      </c>
      <c r="S899" s="5">
        <v>0</v>
      </c>
      <c r="T899" s="5">
        <v>0</v>
      </c>
      <c r="U899" s="5">
        <v>296</v>
      </c>
      <c r="V899" s="5">
        <v>303</v>
      </c>
      <c r="W899" s="5">
        <v>283</v>
      </c>
      <c r="X899" s="5">
        <v>303</v>
      </c>
      <c r="Y899" s="5">
        <v>303</v>
      </c>
      <c r="Z899" s="5">
        <v>0</v>
      </c>
      <c r="AA899" s="5">
        <v>0</v>
      </c>
      <c r="AB899" s="5">
        <v>296</v>
      </c>
      <c r="AC899" s="5">
        <v>303</v>
      </c>
      <c r="AD899" s="5">
        <v>283</v>
      </c>
      <c r="AE899" s="5">
        <v>303</v>
      </c>
      <c r="AF899" s="5">
        <v>303</v>
      </c>
      <c r="AG899" s="5">
        <v>0</v>
      </c>
      <c r="AH899" s="5">
        <v>0</v>
      </c>
      <c r="AI899" s="5">
        <v>297</v>
      </c>
      <c r="AJ899" s="6">
        <v>304</v>
      </c>
      <c r="AK899" s="5">
        <v>284</v>
      </c>
      <c r="AL899" s="5">
        <v>304</v>
      </c>
      <c r="AM899" s="5">
        <v>304</v>
      </c>
      <c r="AN899" s="5">
        <v>0</v>
      </c>
      <c r="AO899" s="5">
        <v>0</v>
      </c>
      <c r="AP899" s="5">
        <v>277</v>
      </c>
      <c r="AQ899" s="5">
        <v>284</v>
      </c>
      <c r="AR899" s="5">
        <v>285</v>
      </c>
      <c r="AS899" s="5">
        <v>0</v>
      </c>
      <c r="AT899" s="5">
        <f t="shared" si="14"/>
        <v>304</v>
      </c>
      <c r="AU899">
        <v>4</v>
      </c>
      <c r="AV899">
        <v>2.1883875000000001E-2</v>
      </c>
      <c r="AW899">
        <v>8.7535500000000002E-2</v>
      </c>
      <c r="AX899" s="11" t="s">
        <v>10053</v>
      </c>
      <c r="AY899" t="s">
        <v>3239</v>
      </c>
    </row>
    <row r="900" spans="1:51" hidden="1" x14ac:dyDescent="0.25">
      <c r="A900" s="5" t="s">
        <v>37</v>
      </c>
      <c r="B900" s="5" t="s">
        <v>2953</v>
      </c>
      <c r="C900" s="5" t="s">
        <v>193</v>
      </c>
      <c r="D900" s="5" t="s">
        <v>239</v>
      </c>
      <c r="E900" s="5" t="s">
        <v>9865</v>
      </c>
      <c r="F900" s="5" t="s">
        <v>3367</v>
      </c>
      <c r="G900" s="6" t="s">
        <v>3368</v>
      </c>
      <c r="H900" s="5" t="s">
        <v>3369</v>
      </c>
      <c r="I900" s="5" t="s">
        <v>27</v>
      </c>
      <c r="J900" s="5" t="s">
        <v>3307</v>
      </c>
      <c r="K900" s="5" t="s">
        <v>3370</v>
      </c>
      <c r="L900" s="5" t="s">
        <v>1492</v>
      </c>
      <c r="M900" s="5">
        <v>480</v>
      </c>
      <c r="N900" s="5">
        <v>289</v>
      </c>
      <c r="O900" s="5">
        <v>12</v>
      </c>
      <c r="P900" s="5">
        <v>12</v>
      </c>
      <c r="Q900" s="5">
        <v>13</v>
      </c>
      <c r="R900" s="5">
        <v>13</v>
      </c>
      <c r="S900" s="5">
        <v>0</v>
      </c>
      <c r="T900" s="5">
        <v>0</v>
      </c>
      <c r="U900" s="5">
        <v>13</v>
      </c>
      <c r="V900" s="5">
        <v>14</v>
      </c>
      <c r="W900" s="5">
        <v>13</v>
      </c>
      <c r="X900" s="5">
        <v>14</v>
      </c>
      <c r="Y900" s="5">
        <v>13</v>
      </c>
      <c r="Z900" s="5">
        <v>0</v>
      </c>
      <c r="AA900" s="5">
        <v>0</v>
      </c>
      <c r="AB900" s="5">
        <v>13</v>
      </c>
      <c r="AC900" s="5">
        <v>14</v>
      </c>
      <c r="AD900" s="5">
        <v>13</v>
      </c>
      <c r="AE900" s="5">
        <v>13</v>
      </c>
      <c r="AF900" s="5">
        <v>13</v>
      </c>
      <c r="AG900" s="5">
        <v>0</v>
      </c>
      <c r="AH900" s="5">
        <v>0</v>
      </c>
      <c r="AI900" s="5">
        <v>12</v>
      </c>
      <c r="AJ900" s="6">
        <v>14</v>
      </c>
      <c r="AK900" s="5">
        <v>13</v>
      </c>
      <c r="AL900" s="5">
        <v>14</v>
      </c>
      <c r="AM900" s="5">
        <v>14</v>
      </c>
      <c r="AN900" s="5">
        <v>0</v>
      </c>
      <c r="AO900" s="5">
        <v>0</v>
      </c>
      <c r="AP900" s="5">
        <v>13</v>
      </c>
      <c r="AQ900" s="5">
        <v>13</v>
      </c>
      <c r="AR900" s="5">
        <v>13</v>
      </c>
      <c r="AS900" s="5">
        <v>0</v>
      </c>
      <c r="AT900" s="5">
        <f t="shared" si="14"/>
        <v>14</v>
      </c>
      <c r="AU900">
        <v>7</v>
      </c>
      <c r="AV900">
        <v>4.3767750000000001E-2</v>
      </c>
      <c r="AW900">
        <v>0.30637425000000001</v>
      </c>
      <c r="AX900" s="11" t="s">
        <v>10051</v>
      </c>
      <c r="AY900" t="s">
        <v>1492</v>
      </c>
    </row>
    <row r="901" spans="1:51" hidden="1" x14ac:dyDescent="0.25">
      <c r="A901" s="5" t="s">
        <v>37</v>
      </c>
      <c r="B901" s="5" t="s">
        <v>2953</v>
      </c>
      <c r="C901" s="5" t="s">
        <v>193</v>
      </c>
      <c r="D901" s="5" t="s">
        <v>239</v>
      </c>
      <c r="E901" s="5" t="s">
        <v>9865</v>
      </c>
      <c r="F901" s="5" t="s">
        <v>3371</v>
      </c>
      <c r="G901" s="6" t="s">
        <v>3372</v>
      </c>
      <c r="H901" s="5" t="s">
        <v>3373</v>
      </c>
      <c r="I901" s="5" t="s">
        <v>193</v>
      </c>
      <c r="J901" s="5" t="s">
        <v>3307</v>
      </c>
      <c r="K901" s="5" t="s">
        <v>3370</v>
      </c>
      <c r="L901" s="5" t="s">
        <v>1492</v>
      </c>
      <c r="M901" s="5">
        <v>139</v>
      </c>
      <c r="N901" s="5">
        <v>205</v>
      </c>
      <c r="O901" s="5">
        <v>6</v>
      </c>
      <c r="P901" s="5">
        <v>7</v>
      </c>
      <c r="Q901" s="5">
        <v>8</v>
      </c>
      <c r="R901" s="5">
        <v>5</v>
      </c>
      <c r="S901" s="5">
        <v>0</v>
      </c>
      <c r="T901" s="5">
        <v>0</v>
      </c>
      <c r="U901" s="5">
        <v>6</v>
      </c>
      <c r="V901" s="5">
        <v>9</v>
      </c>
      <c r="W901" s="5">
        <v>5</v>
      </c>
      <c r="X901" s="5">
        <v>8</v>
      </c>
      <c r="Y901" s="5">
        <v>5</v>
      </c>
      <c r="Z901" s="5">
        <v>0</v>
      </c>
      <c r="AA901" s="5">
        <v>0</v>
      </c>
      <c r="AB901" s="5">
        <v>10</v>
      </c>
      <c r="AC901" s="5">
        <v>6</v>
      </c>
      <c r="AD901" s="5">
        <v>13</v>
      </c>
      <c r="AE901" s="5">
        <v>5</v>
      </c>
      <c r="AF901" s="5">
        <v>8</v>
      </c>
      <c r="AG901" s="5">
        <v>0</v>
      </c>
      <c r="AH901" s="5">
        <v>0</v>
      </c>
      <c r="AI901" s="5">
        <v>6</v>
      </c>
      <c r="AJ901" s="6">
        <v>7</v>
      </c>
      <c r="AK901" s="5">
        <v>9</v>
      </c>
      <c r="AL901" s="5">
        <v>16</v>
      </c>
      <c r="AM901" s="5">
        <v>17</v>
      </c>
      <c r="AN901" s="5">
        <v>0</v>
      </c>
      <c r="AO901" s="5">
        <v>0</v>
      </c>
      <c r="AP901" s="5">
        <v>18</v>
      </c>
      <c r="AQ901" s="5">
        <v>17</v>
      </c>
      <c r="AR901" s="5">
        <v>14</v>
      </c>
      <c r="AS901" s="5">
        <v>0</v>
      </c>
      <c r="AT901" s="5">
        <f t="shared" si="14"/>
        <v>18</v>
      </c>
      <c r="AU901">
        <v>3</v>
      </c>
      <c r="AV901">
        <v>6.5651625000000005E-2</v>
      </c>
      <c r="AW901">
        <v>0.19695487500000003</v>
      </c>
      <c r="AX901" s="11" t="s">
        <v>10051</v>
      </c>
      <c r="AY901" t="s">
        <v>1492</v>
      </c>
    </row>
    <row r="902" spans="1:51" hidden="1" x14ac:dyDescent="0.25">
      <c r="A902" s="5" t="s">
        <v>37</v>
      </c>
      <c r="B902" s="5" t="s">
        <v>2953</v>
      </c>
      <c r="C902" s="5" t="s">
        <v>193</v>
      </c>
      <c r="D902" s="5" t="s">
        <v>239</v>
      </c>
      <c r="E902" s="5" t="s">
        <v>9865</v>
      </c>
      <c r="F902" s="5" t="s">
        <v>3374</v>
      </c>
      <c r="G902" s="6" t="s">
        <v>3375</v>
      </c>
      <c r="H902" s="5" t="s">
        <v>3376</v>
      </c>
      <c r="I902" s="5" t="s">
        <v>193</v>
      </c>
      <c r="J902" s="5" t="s">
        <v>3307</v>
      </c>
      <c r="K902" s="5" t="s">
        <v>3370</v>
      </c>
      <c r="L902" s="5" t="s">
        <v>1492</v>
      </c>
      <c r="M902" s="5">
        <v>4510</v>
      </c>
      <c r="N902" s="5">
        <v>2946</v>
      </c>
      <c r="O902" s="5">
        <v>127</v>
      </c>
      <c r="P902" s="5">
        <v>129</v>
      </c>
      <c r="Q902" s="5">
        <v>130</v>
      </c>
      <c r="R902" s="5">
        <v>143</v>
      </c>
      <c r="S902" s="5">
        <v>0</v>
      </c>
      <c r="T902" s="5">
        <v>0</v>
      </c>
      <c r="U902" s="5">
        <v>139</v>
      </c>
      <c r="V902" s="5">
        <v>139</v>
      </c>
      <c r="W902" s="5">
        <v>133</v>
      </c>
      <c r="X902" s="5">
        <v>140</v>
      </c>
      <c r="Y902" s="5">
        <v>143</v>
      </c>
      <c r="Z902" s="5">
        <v>0</v>
      </c>
      <c r="AA902" s="5">
        <v>0</v>
      </c>
      <c r="AB902" s="5">
        <v>135</v>
      </c>
      <c r="AC902" s="5">
        <v>142</v>
      </c>
      <c r="AD902" s="5">
        <v>125</v>
      </c>
      <c r="AE902" s="5">
        <v>143</v>
      </c>
      <c r="AF902" s="5">
        <v>140</v>
      </c>
      <c r="AG902" s="5">
        <v>0</v>
      </c>
      <c r="AH902" s="5">
        <v>0</v>
      </c>
      <c r="AI902" s="5">
        <v>139</v>
      </c>
      <c r="AJ902" s="6">
        <v>141</v>
      </c>
      <c r="AK902" s="5">
        <v>129</v>
      </c>
      <c r="AL902" s="5">
        <v>132</v>
      </c>
      <c r="AM902" s="5">
        <v>132</v>
      </c>
      <c r="AN902" s="5">
        <v>0</v>
      </c>
      <c r="AO902" s="5">
        <v>0</v>
      </c>
      <c r="AP902" s="5">
        <v>119</v>
      </c>
      <c r="AQ902" s="5">
        <v>122</v>
      </c>
      <c r="AR902" s="5">
        <v>124</v>
      </c>
      <c r="AS902" s="5">
        <v>0</v>
      </c>
      <c r="AT902" s="5">
        <f t="shared" si="14"/>
        <v>143</v>
      </c>
      <c r="AU902">
        <v>47</v>
      </c>
      <c r="AV902">
        <v>6.5651625000000005E-2</v>
      </c>
      <c r="AW902">
        <v>3.0856263750000004</v>
      </c>
      <c r="AX902" s="11" t="s">
        <v>10051</v>
      </c>
      <c r="AY902" t="s">
        <v>1492</v>
      </c>
    </row>
    <row r="903" spans="1:51" hidden="1" x14ac:dyDescent="0.25">
      <c r="A903" s="5" t="s">
        <v>37</v>
      </c>
      <c r="B903" s="5" t="s">
        <v>2953</v>
      </c>
      <c r="C903" s="5" t="s">
        <v>193</v>
      </c>
      <c r="D903" s="5" t="s">
        <v>239</v>
      </c>
      <c r="E903" s="5" t="s">
        <v>9865</v>
      </c>
      <c r="F903" s="5" t="s">
        <v>3377</v>
      </c>
      <c r="G903" s="6" t="s">
        <v>3378</v>
      </c>
      <c r="H903" s="5" t="s">
        <v>3379</v>
      </c>
      <c r="I903" s="5" t="s">
        <v>714</v>
      </c>
      <c r="J903" s="5" t="s">
        <v>3307</v>
      </c>
      <c r="K903" s="5" t="s">
        <v>3380</v>
      </c>
      <c r="L903" s="5" t="s">
        <v>3381</v>
      </c>
      <c r="M903" s="5">
        <v>480</v>
      </c>
      <c r="N903" s="5">
        <v>289</v>
      </c>
      <c r="O903" s="5">
        <v>12</v>
      </c>
      <c r="P903" s="5">
        <v>12</v>
      </c>
      <c r="Q903" s="5">
        <v>13</v>
      </c>
      <c r="R903" s="5">
        <v>13</v>
      </c>
      <c r="S903" s="5">
        <v>0</v>
      </c>
      <c r="T903" s="5">
        <v>0</v>
      </c>
      <c r="U903" s="5">
        <v>13</v>
      </c>
      <c r="V903" s="5">
        <v>14</v>
      </c>
      <c r="W903" s="5">
        <v>13</v>
      </c>
      <c r="X903" s="5">
        <v>14</v>
      </c>
      <c r="Y903" s="5">
        <v>13</v>
      </c>
      <c r="Z903" s="5">
        <v>0</v>
      </c>
      <c r="AA903" s="5">
        <v>0</v>
      </c>
      <c r="AB903" s="5">
        <v>13</v>
      </c>
      <c r="AC903" s="5">
        <v>14</v>
      </c>
      <c r="AD903" s="5">
        <v>13</v>
      </c>
      <c r="AE903" s="5">
        <v>13</v>
      </c>
      <c r="AF903" s="5">
        <v>13</v>
      </c>
      <c r="AG903" s="5">
        <v>0</v>
      </c>
      <c r="AH903" s="5">
        <v>0</v>
      </c>
      <c r="AI903" s="5">
        <v>12</v>
      </c>
      <c r="AJ903" s="6">
        <v>14</v>
      </c>
      <c r="AK903" s="5">
        <v>13</v>
      </c>
      <c r="AL903" s="5">
        <v>14</v>
      </c>
      <c r="AM903" s="5">
        <v>14</v>
      </c>
      <c r="AN903" s="5">
        <v>0</v>
      </c>
      <c r="AO903" s="5">
        <v>0</v>
      </c>
      <c r="AP903" s="5">
        <v>13</v>
      </c>
      <c r="AQ903" s="5">
        <v>13</v>
      </c>
      <c r="AR903" s="5">
        <v>13</v>
      </c>
      <c r="AS903" s="5">
        <v>0</v>
      </c>
      <c r="AT903" s="5">
        <f t="shared" si="14"/>
        <v>14</v>
      </c>
      <c r="AU903">
        <v>2</v>
      </c>
      <c r="AV903">
        <v>4.3767750000000001E-2</v>
      </c>
      <c r="AW903">
        <v>8.7535500000000002E-2</v>
      </c>
      <c r="AX903" s="11" t="s">
        <v>10051</v>
      </c>
      <c r="AY903" t="s">
        <v>3381</v>
      </c>
    </row>
    <row r="904" spans="1:51" hidden="1" x14ac:dyDescent="0.25">
      <c r="A904" s="5" t="s">
        <v>37</v>
      </c>
      <c r="B904" s="5" t="s">
        <v>2953</v>
      </c>
      <c r="C904" s="5" t="s">
        <v>193</v>
      </c>
      <c r="D904" s="5" t="s">
        <v>239</v>
      </c>
      <c r="E904" s="5" t="s">
        <v>9865</v>
      </c>
      <c r="F904" s="5" t="s">
        <v>3382</v>
      </c>
      <c r="G904" s="6" t="s">
        <v>3383</v>
      </c>
      <c r="H904" s="5" t="s">
        <v>3384</v>
      </c>
      <c r="I904" s="5" t="s">
        <v>714</v>
      </c>
      <c r="J904" s="5" t="s">
        <v>3307</v>
      </c>
      <c r="K904" s="5" t="s">
        <v>3380</v>
      </c>
      <c r="L904" s="5" t="s">
        <v>3381</v>
      </c>
      <c r="M904" s="5">
        <v>4649</v>
      </c>
      <c r="N904" s="5">
        <v>3151</v>
      </c>
      <c r="O904" s="5">
        <v>133</v>
      </c>
      <c r="P904" s="5">
        <v>136</v>
      </c>
      <c r="Q904" s="5">
        <v>138</v>
      </c>
      <c r="R904" s="5">
        <v>148</v>
      </c>
      <c r="S904" s="5">
        <v>0</v>
      </c>
      <c r="T904" s="5">
        <v>0</v>
      </c>
      <c r="U904" s="5">
        <v>145</v>
      </c>
      <c r="V904" s="5">
        <v>148</v>
      </c>
      <c r="W904" s="5">
        <v>138</v>
      </c>
      <c r="X904" s="5">
        <v>148</v>
      </c>
      <c r="Y904" s="5">
        <v>148</v>
      </c>
      <c r="Z904" s="5">
        <v>0</v>
      </c>
      <c r="AA904" s="5">
        <v>0</v>
      </c>
      <c r="AB904" s="5">
        <v>145</v>
      </c>
      <c r="AC904" s="5">
        <v>148</v>
      </c>
      <c r="AD904" s="5">
        <v>138</v>
      </c>
      <c r="AE904" s="5">
        <v>148</v>
      </c>
      <c r="AF904" s="5">
        <v>148</v>
      </c>
      <c r="AG904" s="5">
        <v>0</v>
      </c>
      <c r="AH904" s="5">
        <v>0</v>
      </c>
      <c r="AI904" s="5">
        <v>145</v>
      </c>
      <c r="AJ904" s="6">
        <v>148</v>
      </c>
      <c r="AK904" s="5">
        <v>138</v>
      </c>
      <c r="AL904" s="5">
        <v>148</v>
      </c>
      <c r="AM904" s="5">
        <v>149</v>
      </c>
      <c r="AN904" s="5">
        <v>0</v>
      </c>
      <c r="AO904" s="5">
        <v>0</v>
      </c>
      <c r="AP904" s="5">
        <v>137</v>
      </c>
      <c r="AQ904" s="5">
        <v>139</v>
      </c>
      <c r="AR904" s="5">
        <v>138</v>
      </c>
      <c r="AS904" s="5">
        <v>0</v>
      </c>
      <c r="AT904" s="5">
        <f t="shared" si="14"/>
        <v>149</v>
      </c>
      <c r="AU904">
        <v>22</v>
      </c>
      <c r="AV904">
        <v>4.3767750000000001E-2</v>
      </c>
      <c r="AW904">
        <v>0.96289049999999998</v>
      </c>
      <c r="AX904" s="11" t="s">
        <v>10051</v>
      </c>
      <c r="AY904" t="s">
        <v>3381</v>
      </c>
    </row>
    <row r="905" spans="1:51" hidden="1" x14ac:dyDescent="0.25">
      <c r="A905" s="5" t="s">
        <v>37</v>
      </c>
      <c r="B905" s="5" t="s">
        <v>2953</v>
      </c>
      <c r="C905" s="5" t="s">
        <v>193</v>
      </c>
      <c r="D905" s="5" t="s">
        <v>239</v>
      </c>
      <c r="E905" s="5" t="s">
        <v>9865</v>
      </c>
      <c r="F905" s="5" t="s">
        <v>3385</v>
      </c>
      <c r="G905" s="6" t="s">
        <v>3386</v>
      </c>
      <c r="H905" s="5" t="s">
        <v>3387</v>
      </c>
      <c r="I905" s="5" t="s">
        <v>90</v>
      </c>
      <c r="J905" s="5" t="s">
        <v>3307</v>
      </c>
      <c r="K905" s="5" t="s">
        <v>3380</v>
      </c>
      <c r="L905" s="5" t="s">
        <v>3381</v>
      </c>
      <c r="M905" s="5">
        <v>5861</v>
      </c>
      <c r="N905" s="5">
        <v>6449</v>
      </c>
      <c r="O905" s="5">
        <v>271</v>
      </c>
      <c r="P905" s="5">
        <v>277</v>
      </c>
      <c r="Q905" s="5">
        <v>283</v>
      </c>
      <c r="R905" s="5">
        <v>303</v>
      </c>
      <c r="S905" s="5">
        <v>0</v>
      </c>
      <c r="T905" s="5">
        <v>0</v>
      </c>
      <c r="U905" s="5">
        <v>296</v>
      </c>
      <c r="V905" s="5">
        <v>303</v>
      </c>
      <c r="W905" s="5">
        <v>283</v>
      </c>
      <c r="X905" s="5">
        <v>303</v>
      </c>
      <c r="Y905" s="5">
        <v>303</v>
      </c>
      <c r="Z905" s="5">
        <v>0</v>
      </c>
      <c r="AA905" s="5">
        <v>0</v>
      </c>
      <c r="AB905" s="5">
        <v>296</v>
      </c>
      <c r="AC905" s="5">
        <v>303</v>
      </c>
      <c r="AD905" s="5">
        <v>283</v>
      </c>
      <c r="AE905" s="5">
        <v>303</v>
      </c>
      <c r="AF905" s="5">
        <v>303</v>
      </c>
      <c r="AG905" s="5">
        <v>0</v>
      </c>
      <c r="AH905" s="5">
        <v>0</v>
      </c>
      <c r="AI905" s="5">
        <v>297</v>
      </c>
      <c r="AJ905" s="6">
        <v>304</v>
      </c>
      <c r="AK905" s="5">
        <v>284</v>
      </c>
      <c r="AL905" s="5">
        <v>304</v>
      </c>
      <c r="AM905" s="5">
        <v>304</v>
      </c>
      <c r="AN905" s="5">
        <v>0</v>
      </c>
      <c r="AO905" s="5">
        <v>0</v>
      </c>
      <c r="AP905" s="5">
        <v>277</v>
      </c>
      <c r="AQ905" s="5">
        <v>284</v>
      </c>
      <c r="AR905" s="5">
        <v>285</v>
      </c>
      <c r="AS905" s="5">
        <v>0</v>
      </c>
      <c r="AT905" s="5">
        <f t="shared" si="14"/>
        <v>304</v>
      </c>
      <c r="AU905">
        <v>61</v>
      </c>
      <c r="AV905">
        <v>2.527575E-2</v>
      </c>
      <c r="AW905">
        <v>1.5418207500000001</v>
      </c>
      <c r="AX905" s="11" t="s">
        <v>10051</v>
      </c>
      <c r="AY905" t="s">
        <v>3381</v>
      </c>
    </row>
    <row r="906" spans="1:51" hidden="1" x14ac:dyDescent="0.25">
      <c r="A906" s="5" t="s">
        <v>37</v>
      </c>
      <c r="B906" s="5" t="s">
        <v>2953</v>
      </c>
      <c r="C906" s="5" t="s">
        <v>193</v>
      </c>
      <c r="D906" s="5" t="s">
        <v>239</v>
      </c>
      <c r="E906" s="5" t="s">
        <v>9865</v>
      </c>
      <c r="F906" s="5" t="s">
        <v>3388</v>
      </c>
      <c r="G906" s="6" t="s">
        <v>3389</v>
      </c>
      <c r="H906" s="5" t="s">
        <v>3390</v>
      </c>
      <c r="I906" s="5" t="s">
        <v>1135</v>
      </c>
      <c r="J906" s="5" t="s">
        <v>3307</v>
      </c>
      <c r="K906" s="5" t="s">
        <v>3391</v>
      </c>
      <c r="L906" s="5" t="s">
        <v>3392</v>
      </c>
      <c r="M906" s="5">
        <v>480</v>
      </c>
      <c r="N906" s="5">
        <v>289</v>
      </c>
      <c r="O906" s="5">
        <v>12</v>
      </c>
      <c r="P906" s="5">
        <v>12</v>
      </c>
      <c r="Q906" s="5">
        <v>13</v>
      </c>
      <c r="R906" s="5">
        <v>13</v>
      </c>
      <c r="S906" s="5">
        <v>0</v>
      </c>
      <c r="T906" s="5">
        <v>0</v>
      </c>
      <c r="U906" s="5">
        <v>13</v>
      </c>
      <c r="V906" s="5">
        <v>14</v>
      </c>
      <c r="W906" s="5">
        <v>13</v>
      </c>
      <c r="X906" s="5">
        <v>14</v>
      </c>
      <c r="Y906" s="5">
        <v>13</v>
      </c>
      <c r="Z906" s="5">
        <v>0</v>
      </c>
      <c r="AA906" s="5">
        <v>0</v>
      </c>
      <c r="AB906" s="5">
        <v>13</v>
      </c>
      <c r="AC906" s="5">
        <v>14</v>
      </c>
      <c r="AD906" s="5">
        <v>13</v>
      </c>
      <c r="AE906" s="5">
        <v>13</v>
      </c>
      <c r="AF906" s="5">
        <v>13</v>
      </c>
      <c r="AG906" s="5">
        <v>0</v>
      </c>
      <c r="AH906" s="5">
        <v>0</v>
      </c>
      <c r="AI906" s="5">
        <v>12</v>
      </c>
      <c r="AJ906" s="6">
        <v>14</v>
      </c>
      <c r="AK906" s="5">
        <v>13</v>
      </c>
      <c r="AL906" s="5">
        <v>14</v>
      </c>
      <c r="AM906" s="5">
        <v>14</v>
      </c>
      <c r="AN906" s="5">
        <v>0</v>
      </c>
      <c r="AO906" s="5">
        <v>0</v>
      </c>
      <c r="AP906" s="5">
        <v>13</v>
      </c>
      <c r="AQ906" s="5">
        <v>13</v>
      </c>
      <c r="AR906" s="5">
        <v>13</v>
      </c>
      <c r="AS906" s="5">
        <v>0</v>
      </c>
      <c r="AT906" s="5">
        <f t="shared" si="14"/>
        <v>14</v>
      </c>
      <c r="AU906">
        <v>1</v>
      </c>
      <c r="AV906">
        <v>1.1559175E-2</v>
      </c>
      <c r="AW906">
        <v>1.1559175E-2</v>
      </c>
      <c r="AX906" s="11" t="s">
        <v>10051</v>
      </c>
      <c r="AY906" t="s">
        <v>3392</v>
      </c>
    </row>
    <row r="907" spans="1:51" hidden="1" x14ac:dyDescent="0.25">
      <c r="A907" s="5" t="s">
        <v>37</v>
      </c>
      <c r="B907" s="5" t="s">
        <v>2953</v>
      </c>
      <c r="C907" s="5" t="s">
        <v>193</v>
      </c>
      <c r="D907" s="5" t="s">
        <v>239</v>
      </c>
      <c r="E907" s="5" t="s">
        <v>9865</v>
      </c>
      <c r="F907" s="5" t="s">
        <v>3393</v>
      </c>
      <c r="G907" s="6" t="s">
        <v>3394</v>
      </c>
      <c r="H907" s="5" t="s">
        <v>3395</v>
      </c>
      <c r="I907" s="5" t="s">
        <v>1135</v>
      </c>
      <c r="J907" s="5" t="s">
        <v>3307</v>
      </c>
      <c r="K907" s="5" t="s">
        <v>3391</v>
      </c>
      <c r="L907" s="5" t="s">
        <v>3392</v>
      </c>
      <c r="M907" s="5">
        <v>4649</v>
      </c>
      <c r="N907" s="5">
        <v>3151</v>
      </c>
      <c r="O907" s="5">
        <v>133</v>
      </c>
      <c r="P907" s="5">
        <v>136</v>
      </c>
      <c r="Q907" s="5">
        <v>138</v>
      </c>
      <c r="R907" s="5">
        <v>148</v>
      </c>
      <c r="S907" s="5">
        <v>0</v>
      </c>
      <c r="T907" s="5">
        <v>0</v>
      </c>
      <c r="U907" s="5">
        <v>145</v>
      </c>
      <c r="V907" s="5">
        <v>148</v>
      </c>
      <c r="W907" s="5">
        <v>138</v>
      </c>
      <c r="X907" s="5">
        <v>148</v>
      </c>
      <c r="Y907" s="5">
        <v>148</v>
      </c>
      <c r="Z907" s="5">
        <v>0</v>
      </c>
      <c r="AA907" s="5">
        <v>0</v>
      </c>
      <c r="AB907" s="5">
        <v>145</v>
      </c>
      <c r="AC907" s="5">
        <v>148</v>
      </c>
      <c r="AD907" s="5">
        <v>138</v>
      </c>
      <c r="AE907" s="5">
        <v>148</v>
      </c>
      <c r="AF907" s="5">
        <v>148</v>
      </c>
      <c r="AG907" s="5">
        <v>0</v>
      </c>
      <c r="AH907" s="5">
        <v>0</v>
      </c>
      <c r="AI907" s="5">
        <v>145</v>
      </c>
      <c r="AJ907" s="6">
        <v>148</v>
      </c>
      <c r="AK907" s="5">
        <v>138</v>
      </c>
      <c r="AL907" s="5">
        <v>148</v>
      </c>
      <c r="AM907" s="5">
        <v>149</v>
      </c>
      <c r="AN907" s="5">
        <v>0</v>
      </c>
      <c r="AO907" s="5">
        <v>0</v>
      </c>
      <c r="AP907" s="5">
        <v>137</v>
      </c>
      <c r="AQ907" s="5">
        <v>139</v>
      </c>
      <c r="AR907" s="5">
        <v>138</v>
      </c>
      <c r="AS907" s="5">
        <v>0</v>
      </c>
      <c r="AT907" s="5">
        <f t="shared" si="14"/>
        <v>149</v>
      </c>
      <c r="AU907">
        <v>2</v>
      </c>
      <c r="AV907">
        <v>1.1559175E-2</v>
      </c>
      <c r="AW907">
        <v>2.3118349999999999E-2</v>
      </c>
      <c r="AX907" s="11" t="s">
        <v>10051</v>
      </c>
      <c r="AY907" t="s">
        <v>3392</v>
      </c>
    </row>
    <row r="908" spans="1:51" hidden="1" x14ac:dyDescent="0.25">
      <c r="A908" s="5" t="s">
        <v>37</v>
      </c>
      <c r="B908" s="5" t="s">
        <v>2953</v>
      </c>
      <c r="C908" s="5" t="s">
        <v>193</v>
      </c>
      <c r="D908" s="5" t="s">
        <v>239</v>
      </c>
      <c r="E908" s="5" t="s">
        <v>9865</v>
      </c>
      <c r="F908" s="5" t="s">
        <v>3396</v>
      </c>
      <c r="G908" s="6" t="s">
        <v>3397</v>
      </c>
      <c r="H908" s="5" t="s">
        <v>3398</v>
      </c>
      <c r="I908" s="5" t="s">
        <v>1135</v>
      </c>
      <c r="J908" s="5" t="s">
        <v>3307</v>
      </c>
      <c r="K908" s="5" t="s">
        <v>3391</v>
      </c>
      <c r="L908" s="5" t="s">
        <v>3399</v>
      </c>
      <c r="M908" s="5">
        <v>5861</v>
      </c>
      <c r="N908" s="5">
        <v>6449</v>
      </c>
      <c r="O908" s="5">
        <v>271</v>
      </c>
      <c r="P908" s="5">
        <v>277</v>
      </c>
      <c r="Q908" s="5">
        <v>283</v>
      </c>
      <c r="R908" s="5">
        <v>303</v>
      </c>
      <c r="S908" s="5">
        <v>0</v>
      </c>
      <c r="T908" s="5">
        <v>0</v>
      </c>
      <c r="U908" s="5">
        <v>296</v>
      </c>
      <c r="V908" s="5">
        <v>303</v>
      </c>
      <c r="W908" s="5">
        <v>283</v>
      </c>
      <c r="X908" s="5">
        <v>303</v>
      </c>
      <c r="Y908" s="5">
        <v>303</v>
      </c>
      <c r="Z908" s="5">
        <v>0</v>
      </c>
      <c r="AA908" s="5">
        <v>0</v>
      </c>
      <c r="AB908" s="5">
        <v>296</v>
      </c>
      <c r="AC908" s="5">
        <v>303</v>
      </c>
      <c r="AD908" s="5">
        <v>283</v>
      </c>
      <c r="AE908" s="5">
        <v>303</v>
      </c>
      <c r="AF908" s="5">
        <v>303</v>
      </c>
      <c r="AG908" s="5">
        <v>0</v>
      </c>
      <c r="AH908" s="5">
        <v>0</v>
      </c>
      <c r="AI908" s="5">
        <v>297</v>
      </c>
      <c r="AJ908" s="6">
        <v>304</v>
      </c>
      <c r="AK908" s="5">
        <v>284</v>
      </c>
      <c r="AL908" s="5">
        <v>304</v>
      </c>
      <c r="AM908" s="5">
        <v>304</v>
      </c>
      <c r="AN908" s="5">
        <v>0</v>
      </c>
      <c r="AO908" s="5">
        <v>0</v>
      </c>
      <c r="AP908" s="5">
        <v>277</v>
      </c>
      <c r="AQ908" s="5">
        <v>284</v>
      </c>
      <c r="AR908" s="5">
        <v>285</v>
      </c>
      <c r="AS908" s="5">
        <v>0</v>
      </c>
      <c r="AT908" s="5">
        <f t="shared" si="14"/>
        <v>304</v>
      </c>
      <c r="AU908">
        <v>4</v>
      </c>
      <c r="AV908">
        <v>1.1559175E-2</v>
      </c>
      <c r="AW908">
        <v>4.6236699999999999E-2</v>
      </c>
      <c r="AX908" s="11" t="s">
        <v>10051</v>
      </c>
      <c r="AY908" t="s">
        <v>3399</v>
      </c>
    </row>
    <row r="909" spans="1:51" hidden="1" x14ac:dyDescent="0.25">
      <c r="A909" s="5" t="s">
        <v>37</v>
      </c>
      <c r="B909" s="5" t="s">
        <v>2953</v>
      </c>
      <c r="C909" s="5" t="s">
        <v>193</v>
      </c>
      <c r="D909" s="5" t="s">
        <v>555</v>
      </c>
      <c r="E909" s="5" t="s">
        <v>9866</v>
      </c>
      <c r="F909" s="5" t="s">
        <v>3400</v>
      </c>
      <c r="G909" s="6" t="s">
        <v>3401</v>
      </c>
      <c r="H909" s="5" t="s">
        <v>3402</v>
      </c>
      <c r="I909" s="5" t="s">
        <v>20</v>
      </c>
      <c r="J909" s="5" t="s">
        <v>3307</v>
      </c>
      <c r="K909" s="5" t="s">
        <v>3370</v>
      </c>
      <c r="L909" s="5" t="s">
        <v>1492</v>
      </c>
      <c r="M909" s="5">
        <v>2569</v>
      </c>
      <c r="N909" s="5">
        <v>2867</v>
      </c>
      <c r="O909" s="5">
        <v>121</v>
      </c>
      <c r="P909" s="5">
        <v>123</v>
      </c>
      <c r="Q909" s="5">
        <v>124</v>
      </c>
      <c r="R909" s="5">
        <v>137</v>
      </c>
      <c r="S909" s="5">
        <v>0</v>
      </c>
      <c r="T909" s="5">
        <v>0</v>
      </c>
      <c r="U909" s="5">
        <v>132</v>
      </c>
      <c r="V909" s="5">
        <v>133</v>
      </c>
      <c r="W909" s="5">
        <v>126</v>
      </c>
      <c r="X909" s="5">
        <v>135</v>
      </c>
      <c r="Y909" s="5">
        <v>137</v>
      </c>
      <c r="Z909" s="5">
        <v>0</v>
      </c>
      <c r="AA909" s="5">
        <v>0</v>
      </c>
      <c r="AB909" s="5">
        <v>130</v>
      </c>
      <c r="AC909" s="5">
        <v>136</v>
      </c>
      <c r="AD909" s="5">
        <v>124</v>
      </c>
      <c r="AE909" s="5">
        <v>133</v>
      </c>
      <c r="AF909" s="5">
        <v>137</v>
      </c>
      <c r="AG909" s="5">
        <v>0</v>
      </c>
      <c r="AH909" s="5">
        <v>0</v>
      </c>
      <c r="AI909" s="5">
        <v>133</v>
      </c>
      <c r="AJ909" s="6">
        <v>134</v>
      </c>
      <c r="AK909" s="5">
        <v>124</v>
      </c>
      <c r="AL909" s="5">
        <v>135</v>
      </c>
      <c r="AM909" s="5">
        <v>137</v>
      </c>
      <c r="AN909" s="5">
        <v>0</v>
      </c>
      <c r="AO909" s="5">
        <v>0</v>
      </c>
      <c r="AP909" s="5">
        <v>123</v>
      </c>
      <c r="AQ909" s="5">
        <v>126</v>
      </c>
      <c r="AR909" s="5">
        <v>127</v>
      </c>
      <c r="AS909" s="5">
        <v>0</v>
      </c>
      <c r="AT909" s="5">
        <f t="shared" si="14"/>
        <v>137</v>
      </c>
      <c r="AU909">
        <v>34</v>
      </c>
      <c r="AV909">
        <v>8.3749500000000004E-2</v>
      </c>
      <c r="AW909">
        <v>2.847483</v>
      </c>
      <c r="AX909" s="11" t="s">
        <v>10042</v>
      </c>
      <c r="AY909" t="s">
        <v>1492</v>
      </c>
    </row>
    <row r="910" spans="1:51" hidden="1" x14ac:dyDescent="0.25">
      <c r="A910" s="5" t="s">
        <v>37</v>
      </c>
      <c r="B910" s="5" t="s">
        <v>2953</v>
      </c>
      <c r="C910" s="5" t="s">
        <v>193</v>
      </c>
      <c r="D910" s="5" t="s">
        <v>555</v>
      </c>
      <c r="E910" s="5" t="s">
        <v>9866</v>
      </c>
      <c r="F910" s="5" t="s">
        <v>3403</v>
      </c>
      <c r="G910" s="6" t="s">
        <v>3404</v>
      </c>
      <c r="H910" s="5" t="s">
        <v>3405</v>
      </c>
      <c r="I910" s="5" t="s">
        <v>20</v>
      </c>
      <c r="J910" s="5" t="s">
        <v>3307</v>
      </c>
      <c r="K910" s="5" t="s">
        <v>3370</v>
      </c>
      <c r="L910" s="5" t="s">
        <v>1492</v>
      </c>
      <c r="M910" s="5">
        <v>3292</v>
      </c>
      <c r="N910" s="5">
        <v>3582</v>
      </c>
      <c r="O910" s="5">
        <v>150</v>
      </c>
      <c r="P910" s="5">
        <v>154</v>
      </c>
      <c r="Q910" s="5">
        <v>159</v>
      </c>
      <c r="R910" s="5">
        <v>166</v>
      </c>
      <c r="S910" s="5">
        <v>0</v>
      </c>
      <c r="T910" s="5">
        <v>0</v>
      </c>
      <c r="U910" s="5">
        <v>164</v>
      </c>
      <c r="V910" s="5">
        <v>170</v>
      </c>
      <c r="W910" s="5">
        <v>157</v>
      </c>
      <c r="X910" s="5">
        <v>168</v>
      </c>
      <c r="Y910" s="5">
        <v>166</v>
      </c>
      <c r="Z910" s="5">
        <v>0</v>
      </c>
      <c r="AA910" s="5">
        <v>0</v>
      </c>
      <c r="AB910" s="5">
        <v>166</v>
      </c>
      <c r="AC910" s="5">
        <v>167</v>
      </c>
      <c r="AD910" s="5">
        <v>159</v>
      </c>
      <c r="AE910" s="5">
        <v>170</v>
      </c>
      <c r="AF910" s="5">
        <v>166</v>
      </c>
      <c r="AG910" s="5">
        <v>0</v>
      </c>
      <c r="AH910" s="5">
        <v>0</v>
      </c>
      <c r="AI910" s="5">
        <v>164</v>
      </c>
      <c r="AJ910" s="6">
        <v>170</v>
      </c>
      <c r="AK910" s="5">
        <v>160</v>
      </c>
      <c r="AL910" s="5">
        <v>169</v>
      </c>
      <c r="AM910" s="5">
        <v>167</v>
      </c>
      <c r="AN910" s="5">
        <v>0</v>
      </c>
      <c r="AO910" s="5">
        <v>0</v>
      </c>
      <c r="AP910" s="5">
        <v>154</v>
      </c>
      <c r="AQ910" s="5">
        <v>158</v>
      </c>
      <c r="AR910" s="5">
        <v>158</v>
      </c>
      <c r="AS910" s="5">
        <v>0</v>
      </c>
      <c r="AT910" s="5">
        <f t="shared" si="14"/>
        <v>170</v>
      </c>
      <c r="AU910">
        <v>43</v>
      </c>
      <c r="AV910">
        <v>8.3749500000000004E-2</v>
      </c>
      <c r="AW910">
        <v>3.6012285000000004</v>
      </c>
      <c r="AX910" s="11" t="s">
        <v>10042</v>
      </c>
      <c r="AY910" t="s">
        <v>1492</v>
      </c>
    </row>
    <row r="911" spans="1:51" hidden="1" x14ac:dyDescent="0.25">
      <c r="A911" s="5" t="s">
        <v>37</v>
      </c>
      <c r="B911" s="5" t="s">
        <v>2953</v>
      </c>
      <c r="C911" s="5" t="s">
        <v>90</v>
      </c>
      <c r="D911" s="5" t="s">
        <v>952</v>
      </c>
      <c r="E911" s="5" t="s">
        <v>9867</v>
      </c>
      <c r="F911" s="5" t="s">
        <v>3406</v>
      </c>
      <c r="G911" s="6" t="s">
        <v>3407</v>
      </c>
      <c r="H911" s="5" t="s">
        <v>3408</v>
      </c>
      <c r="I911" s="5" t="s">
        <v>116</v>
      </c>
      <c r="J911" s="5" t="s">
        <v>3409</v>
      </c>
      <c r="K911" s="5" t="s">
        <v>3410</v>
      </c>
      <c r="L911" s="5" t="s">
        <v>1564</v>
      </c>
      <c r="M911" s="5">
        <v>4649</v>
      </c>
      <c r="N911" s="5">
        <v>3151</v>
      </c>
      <c r="O911" s="5">
        <v>133</v>
      </c>
      <c r="P911" s="5">
        <v>136</v>
      </c>
      <c r="Q911" s="5">
        <v>138</v>
      </c>
      <c r="R911" s="5">
        <v>148</v>
      </c>
      <c r="S911" s="5">
        <v>0</v>
      </c>
      <c r="T911" s="5">
        <v>0</v>
      </c>
      <c r="U911" s="5">
        <v>145</v>
      </c>
      <c r="V911" s="5">
        <v>148</v>
      </c>
      <c r="W911" s="5">
        <v>138</v>
      </c>
      <c r="X911" s="5">
        <v>148</v>
      </c>
      <c r="Y911" s="5">
        <v>148</v>
      </c>
      <c r="Z911" s="5">
        <v>0</v>
      </c>
      <c r="AA911" s="5">
        <v>0</v>
      </c>
      <c r="AB911" s="5">
        <v>145</v>
      </c>
      <c r="AC911" s="5">
        <v>148</v>
      </c>
      <c r="AD911" s="5">
        <v>138</v>
      </c>
      <c r="AE911" s="5">
        <v>148</v>
      </c>
      <c r="AF911" s="5">
        <v>148</v>
      </c>
      <c r="AG911" s="5">
        <v>0</v>
      </c>
      <c r="AH911" s="5">
        <v>0</v>
      </c>
      <c r="AI911" s="5">
        <v>145</v>
      </c>
      <c r="AJ911" s="6">
        <v>148</v>
      </c>
      <c r="AK911" s="5">
        <v>138</v>
      </c>
      <c r="AL911" s="5">
        <v>148</v>
      </c>
      <c r="AM911" s="5">
        <v>149</v>
      </c>
      <c r="AN911" s="5">
        <v>0</v>
      </c>
      <c r="AO911" s="5">
        <v>0</v>
      </c>
      <c r="AP911" s="5">
        <v>137</v>
      </c>
      <c r="AQ911" s="5">
        <v>139</v>
      </c>
      <c r="AR911" s="5">
        <v>138</v>
      </c>
      <c r="AS911" s="5">
        <v>0</v>
      </c>
      <c r="AT911" s="5">
        <f t="shared" si="14"/>
        <v>149</v>
      </c>
      <c r="AU911">
        <v>15</v>
      </c>
      <c r="AV911" t="s">
        <v>10040</v>
      </c>
      <c r="AW911">
        <v>0.3</v>
      </c>
      <c r="AX911" s="11" t="s">
        <v>832</v>
      </c>
      <c r="AY911" t="s">
        <v>1564</v>
      </c>
    </row>
    <row r="912" spans="1:51" hidden="1" x14ac:dyDescent="0.25">
      <c r="A912" s="5" t="s">
        <v>37</v>
      </c>
      <c r="B912" s="5" t="s">
        <v>2953</v>
      </c>
      <c r="C912" s="5" t="s">
        <v>90</v>
      </c>
      <c r="D912" s="5" t="s">
        <v>952</v>
      </c>
      <c r="E912" s="5" t="s">
        <v>9867</v>
      </c>
      <c r="F912" s="5" t="s">
        <v>3411</v>
      </c>
      <c r="G912" s="6" t="s">
        <v>3412</v>
      </c>
      <c r="H912" s="5" t="s">
        <v>3413</v>
      </c>
      <c r="I912" s="5" t="s">
        <v>116</v>
      </c>
      <c r="J912" s="5" t="s">
        <v>3409</v>
      </c>
      <c r="K912" s="5" t="s">
        <v>3414</v>
      </c>
      <c r="L912" s="5" t="s">
        <v>1271</v>
      </c>
      <c r="M912" s="5">
        <v>4649</v>
      </c>
      <c r="N912" s="5">
        <v>3151</v>
      </c>
      <c r="O912" s="5">
        <v>133</v>
      </c>
      <c r="P912" s="5">
        <v>136</v>
      </c>
      <c r="Q912" s="5">
        <v>138</v>
      </c>
      <c r="R912" s="5">
        <v>148</v>
      </c>
      <c r="S912" s="5">
        <v>0</v>
      </c>
      <c r="T912" s="5">
        <v>0</v>
      </c>
      <c r="U912" s="5">
        <v>145</v>
      </c>
      <c r="V912" s="5">
        <v>148</v>
      </c>
      <c r="W912" s="5">
        <v>138</v>
      </c>
      <c r="X912" s="5">
        <v>148</v>
      </c>
      <c r="Y912" s="5">
        <v>148</v>
      </c>
      <c r="Z912" s="5">
        <v>0</v>
      </c>
      <c r="AA912" s="5">
        <v>0</v>
      </c>
      <c r="AB912" s="5">
        <v>145</v>
      </c>
      <c r="AC912" s="5">
        <v>148</v>
      </c>
      <c r="AD912" s="5">
        <v>138</v>
      </c>
      <c r="AE912" s="5">
        <v>148</v>
      </c>
      <c r="AF912" s="5">
        <v>148</v>
      </c>
      <c r="AG912" s="5">
        <v>0</v>
      </c>
      <c r="AH912" s="5">
        <v>0</v>
      </c>
      <c r="AI912" s="5">
        <v>145</v>
      </c>
      <c r="AJ912" s="6">
        <v>148</v>
      </c>
      <c r="AK912" s="5">
        <v>138</v>
      </c>
      <c r="AL912" s="5">
        <v>148</v>
      </c>
      <c r="AM912" s="5">
        <v>149</v>
      </c>
      <c r="AN912" s="5">
        <v>0</v>
      </c>
      <c r="AO912" s="5">
        <v>0</v>
      </c>
      <c r="AP912" s="5">
        <v>137</v>
      </c>
      <c r="AQ912" s="5">
        <v>139</v>
      </c>
      <c r="AR912" s="5">
        <v>138</v>
      </c>
      <c r="AS912" s="5">
        <v>0</v>
      </c>
      <c r="AT912" s="5">
        <f t="shared" si="14"/>
        <v>149</v>
      </c>
      <c r="AU912">
        <v>15</v>
      </c>
      <c r="AV912" t="s">
        <v>10040</v>
      </c>
      <c r="AW912">
        <v>0.3</v>
      </c>
      <c r="AX912" s="11" t="s">
        <v>832</v>
      </c>
      <c r="AY912" t="s">
        <v>1271</v>
      </c>
    </row>
    <row r="913" spans="1:51" hidden="1" x14ac:dyDescent="0.25">
      <c r="A913" s="5" t="s">
        <v>37</v>
      </c>
      <c r="B913" s="5" t="s">
        <v>2953</v>
      </c>
      <c r="C913" s="5" t="s">
        <v>90</v>
      </c>
      <c r="D913" s="5" t="s">
        <v>952</v>
      </c>
      <c r="E913" s="5" t="s">
        <v>9867</v>
      </c>
      <c r="F913" s="5" t="s">
        <v>3415</v>
      </c>
      <c r="G913" s="6" t="s">
        <v>3416</v>
      </c>
      <c r="H913" s="5" t="s">
        <v>3417</v>
      </c>
      <c r="I913" s="5" t="s">
        <v>17</v>
      </c>
      <c r="J913" s="5" t="s">
        <v>3409</v>
      </c>
      <c r="K913" s="5" t="s">
        <v>3418</v>
      </c>
      <c r="L913" s="5" t="s">
        <v>1440</v>
      </c>
      <c r="M913" s="5">
        <v>4649</v>
      </c>
      <c r="N913" s="5">
        <v>3151</v>
      </c>
      <c r="O913" s="5">
        <v>133</v>
      </c>
      <c r="P913" s="5">
        <v>136</v>
      </c>
      <c r="Q913" s="5">
        <v>138</v>
      </c>
      <c r="R913" s="5">
        <v>148</v>
      </c>
      <c r="S913" s="5">
        <v>0</v>
      </c>
      <c r="T913" s="5">
        <v>0</v>
      </c>
      <c r="U913" s="5">
        <v>145</v>
      </c>
      <c r="V913" s="5">
        <v>148</v>
      </c>
      <c r="W913" s="5">
        <v>138</v>
      </c>
      <c r="X913" s="5">
        <v>148</v>
      </c>
      <c r="Y913" s="5">
        <v>148</v>
      </c>
      <c r="Z913" s="5">
        <v>0</v>
      </c>
      <c r="AA913" s="5">
        <v>0</v>
      </c>
      <c r="AB913" s="5">
        <v>145</v>
      </c>
      <c r="AC913" s="5">
        <v>148</v>
      </c>
      <c r="AD913" s="5">
        <v>138</v>
      </c>
      <c r="AE913" s="5">
        <v>148</v>
      </c>
      <c r="AF913" s="5">
        <v>148</v>
      </c>
      <c r="AG913" s="5">
        <v>0</v>
      </c>
      <c r="AH913" s="5">
        <v>0</v>
      </c>
      <c r="AI913" s="5">
        <v>145</v>
      </c>
      <c r="AJ913" s="6">
        <v>148</v>
      </c>
      <c r="AK913" s="5">
        <v>138</v>
      </c>
      <c r="AL913" s="5">
        <v>148</v>
      </c>
      <c r="AM913" s="5">
        <v>149</v>
      </c>
      <c r="AN913" s="5">
        <v>0</v>
      </c>
      <c r="AO913" s="5">
        <v>0</v>
      </c>
      <c r="AP913" s="5">
        <v>137</v>
      </c>
      <c r="AQ913" s="5">
        <v>139</v>
      </c>
      <c r="AR913" s="5">
        <v>138</v>
      </c>
      <c r="AS913" s="5">
        <v>0</v>
      </c>
      <c r="AT913" s="5">
        <f t="shared" si="14"/>
        <v>149</v>
      </c>
      <c r="AU913">
        <v>8</v>
      </c>
      <c r="AV913" t="s">
        <v>10040</v>
      </c>
      <c r="AW913">
        <v>0.16</v>
      </c>
      <c r="AX913" s="11" t="s">
        <v>832</v>
      </c>
      <c r="AY913" t="s">
        <v>1440</v>
      </c>
    </row>
    <row r="914" spans="1:51" hidden="1" x14ac:dyDescent="0.25">
      <c r="A914" s="5" t="s">
        <v>37</v>
      </c>
      <c r="B914" s="5" t="s">
        <v>2953</v>
      </c>
      <c r="C914" s="5" t="s">
        <v>90</v>
      </c>
      <c r="D914" s="5" t="s">
        <v>952</v>
      </c>
      <c r="E914" s="5" t="s">
        <v>9867</v>
      </c>
      <c r="F914" s="5" t="s">
        <v>3419</v>
      </c>
      <c r="G914" s="6" t="s">
        <v>3420</v>
      </c>
      <c r="H914" s="5" t="s">
        <v>3421</v>
      </c>
      <c r="I914" s="5" t="s">
        <v>30</v>
      </c>
      <c r="J914" s="5" t="s">
        <v>3409</v>
      </c>
      <c r="K914" s="5" t="s">
        <v>3422</v>
      </c>
      <c r="L914" s="5" t="s">
        <v>1737</v>
      </c>
      <c r="M914" s="5">
        <v>4649</v>
      </c>
      <c r="N914" s="5">
        <v>3151</v>
      </c>
      <c r="O914" s="5">
        <v>133</v>
      </c>
      <c r="P914" s="5">
        <v>136</v>
      </c>
      <c r="Q914" s="5">
        <v>138</v>
      </c>
      <c r="R914" s="5">
        <v>148</v>
      </c>
      <c r="S914" s="5">
        <v>0</v>
      </c>
      <c r="T914" s="5">
        <v>0</v>
      </c>
      <c r="U914" s="5">
        <v>145</v>
      </c>
      <c r="V914" s="5">
        <v>148</v>
      </c>
      <c r="W914" s="5">
        <v>138</v>
      </c>
      <c r="X914" s="5">
        <v>148</v>
      </c>
      <c r="Y914" s="5">
        <v>148</v>
      </c>
      <c r="Z914" s="5">
        <v>0</v>
      </c>
      <c r="AA914" s="5">
        <v>0</v>
      </c>
      <c r="AB914" s="5">
        <v>145</v>
      </c>
      <c r="AC914" s="5">
        <v>148</v>
      </c>
      <c r="AD914" s="5">
        <v>138</v>
      </c>
      <c r="AE914" s="5">
        <v>148</v>
      </c>
      <c r="AF914" s="5">
        <v>148</v>
      </c>
      <c r="AG914" s="5">
        <v>0</v>
      </c>
      <c r="AH914" s="5">
        <v>0</v>
      </c>
      <c r="AI914" s="5">
        <v>145</v>
      </c>
      <c r="AJ914" s="6">
        <v>148</v>
      </c>
      <c r="AK914" s="5">
        <v>138</v>
      </c>
      <c r="AL914" s="5">
        <v>148</v>
      </c>
      <c r="AM914" s="5">
        <v>149</v>
      </c>
      <c r="AN914" s="5">
        <v>0</v>
      </c>
      <c r="AO914" s="5">
        <v>0</v>
      </c>
      <c r="AP914" s="5">
        <v>137</v>
      </c>
      <c r="AQ914" s="5">
        <v>139</v>
      </c>
      <c r="AR914" s="5">
        <v>138</v>
      </c>
      <c r="AS914" s="5">
        <v>0</v>
      </c>
      <c r="AT914" s="5">
        <f t="shared" si="14"/>
        <v>149</v>
      </c>
      <c r="AU914">
        <v>5</v>
      </c>
      <c r="AV914" t="s">
        <v>10040</v>
      </c>
      <c r="AW914">
        <v>0.1</v>
      </c>
      <c r="AX914" s="11" t="s">
        <v>832</v>
      </c>
      <c r="AY914" t="s">
        <v>1737</v>
      </c>
    </row>
    <row r="915" spans="1:51" hidden="1" x14ac:dyDescent="0.25">
      <c r="A915" s="5" t="s">
        <v>37</v>
      </c>
      <c r="B915" s="5" t="s">
        <v>2953</v>
      </c>
      <c r="C915" s="5" t="s">
        <v>90</v>
      </c>
      <c r="D915" s="5" t="s">
        <v>978</v>
      </c>
      <c r="E915" s="5" t="s">
        <v>9868</v>
      </c>
      <c r="F915" s="5" t="s">
        <v>3423</v>
      </c>
      <c r="G915" s="6" t="s">
        <v>3424</v>
      </c>
      <c r="H915" s="5" t="s">
        <v>3425</v>
      </c>
      <c r="I915" s="5" t="s">
        <v>27</v>
      </c>
      <c r="J915" s="5" t="s">
        <v>3409</v>
      </c>
      <c r="K915" s="5" t="s">
        <v>3426</v>
      </c>
      <c r="L915" s="5" t="s">
        <v>3427</v>
      </c>
      <c r="M915" s="5">
        <v>480</v>
      </c>
      <c r="N915" s="5">
        <v>289</v>
      </c>
      <c r="O915" s="5">
        <v>12</v>
      </c>
      <c r="P915" s="5">
        <v>12</v>
      </c>
      <c r="Q915" s="5">
        <v>13</v>
      </c>
      <c r="R915" s="5">
        <v>13</v>
      </c>
      <c r="S915" s="5">
        <v>0</v>
      </c>
      <c r="T915" s="5">
        <v>0</v>
      </c>
      <c r="U915" s="5">
        <v>13</v>
      </c>
      <c r="V915" s="5">
        <v>14</v>
      </c>
      <c r="W915" s="5">
        <v>13</v>
      </c>
      <c r="X915" s="5">
        <v>14</v>
      </c>
      <c r="Y915" s="5">
        <v>13</v>
      </c>
      <c r="Z915" s="5">
        <v>0</v>
      </c>
      <c r="AA915" s="5">
        <v>0</v>
      </c>
      <c r="AB915" s="5">
        <v>13</v>
      </c>
      <c r="AC915" s="5">
        <v>14</v>
      </c>
      <c r="AD915" s="5">
        <v>13</v>
      </c>
      <c r="AE915" s="5">
        <v>13</v>
      </c>
      <c r="AF915" s="5">
        <v>13</v>
      </c>
      <c r="AG915" s="5">
        <v>0</v>
      </c>
      <c r="AH915" s="5">
        <v>0</v>
      </c>
      <c r="AI915" s="5">
        <v>12</v>
      </c>
      <c r="AJ915" s="6">
        <v>14</v>
      </c>
      <c r="AK915" s="5">
        <v>13</v>
      </c>
      <c r="AL915" s="5">
        <v>14</v>
      </c>
      <c r="AM915" s="5">
        <v>14</v>
      </c>
      <c r="AN915" s="5">
        <v>0</v>
      </c>
      <c r="AO915" s="5">
        <v>0</v>
      </c>
      <c r="AP915" s="5">
        <v>13</v>
      </c>
      <c r="AQ915" s="5">
        <v>13</v>
      </c>
      <c r="AR915" s="5">
        <v>13</v>
      </c>
      <c r="AS915" s="5">
        <v>0</v>
      </c>
      <c r="AT915" s="5">
        <f t="shared" si="14"/>
        <v>14</v>
      </c>
      <c r="AU915">
        <v>7</v>
      </c>
      <c r="AV915">
        <v>2.1883875000000001E-2</v>
      </c>
      <c r="AW915">
        <v>0.15318712500000001</v>
      </c>
      <c r="AX915" s="11" t="s">
        <v>807</v>
      </c>
      <c r="AY915" t="s">
        <v>3427</v>
      </c>
    </row>
    <row r="916" spans="1:51" hidden="1" x14ac:dyDescent="0.25">
      <c r="A916" s="5" t="s">
        <v>37</v>
      </c>
      <c r="B916" s="5" t="s">
        <v>2953</v>
      </c>
      <c r="C916" s="5" t="s">
        <v>90</v>
      </c>
      <c r="D916" s="5" t="s">
        <v>978</v>
      </c>
      <c r="E916" s="5" t="s">
        <v>9868</v>
      </c>
      <c r="F916" s="5" t="s">
        <v>3428</v>
      </c>
      <c r="G916" s="6" t="s">
        <v>3429</v>
      </c>
      <c r="H916" s="5" t="s">
        <v>3430</v>
      </c>
      <c r="I916" s="5" t="s">
        <v>27</v>
      </c>
      <c r="J916" s="5" t="s">
        <v>3409</v>
      </c>
      <c r="K916" s="5" t="s">
        <v>3431</v>
      </c>
      <c r="L916" s="5" t="s">
        <v>3432</v>
      </c>
      <c r="M916" s="5">
        <v>1175</v>
      </c>
      <c r="N916" s="5">
        <v>1881</v>
      </c>
      <c r="O916" s="5">
        <v>79</v>
      </c>
      <c r="P916" s="5">
        <v>81</v>
      </c>
      <c r="Q916" s="5">
        <v>83</v>
      </c>
      <c r="R916" s="5">
        <v>88</v>
      </c>
      <c r="S916" s="5">
        <v>0</v>
      </c>
      <c r="T916" s="5">
        <v>0</v>
      </c>
      <c r="U916" s="5">
        <v>86</v>
      </c>
      <c r="V916" s="5">
        <v>88</v>
      </c>
      <c r="W916" s="5">
        <v>83</v>
      </c>
      <c r="X916" s="5">
        <v>88</v>
      </c>
      <c r="Y916" s="5">
        <v>88</v>
      </c>
      <c r="Z916" s="5">
        <v>0</v>
      </c>
      <c r="AA916" s="5">
        <v>0</v>
      </c>
      <c r="AB916" s="5">
        <v>86</v>
      </c>
      <c r="AC916" s="5">
        <v>88</v>
      </c>
      <c r="AD916" s="5">
        <v>83</v>
      </c>
      <c r="AE916" s="5">
        <v>88</v>
      </c>
      <c r="AF916" s="5">
        <v>88</v>
      </c>
      <c r="AG916" s="5">
        <v>0</v>
      </c>
      <c r="AH916" s="5">
        <v>0</v>
      </c>
      <c r="AI916" s="5">
        <v>87</v>
      </c>
      <c r="AJ916" s="6">
        <v>89</v>
      </c>
      <c r="AK916" s="5">
        <v>83</v>
      </c>
      <c r="AL916" s="5">
        <v>89</v>
      </c>
      <c r="AM916" s="5">
        <v>89</v>
      </c>
      <c r="AN916" s="5">
        <v>0</v>
      </c>
      <c r="AO916" s="5">
        <v>0</v>
      </c>
      <c r="AP916" s="5">
        <v>81</v>
      </c>
      <c r="AQ916" s="5">
        <v>83</v>
      </c>
      <c r="AR916" s="5">
        <v>83</v>
      </c>
      <c r="AS916" s="5">
        <v>0</v>
      </c>
      <c r="AT916" s="5">
        <f t="shared" si="14"/>
        <v>89</v>
      </c>
      <c r="AU916">
        <v>45</v>
      </c>
      <c r="AV916">
        <v>2.1883875000000001E-2</v>
      </c>
      <c r="AW916">
        <v>0.98477437499999998</v>
      </c>
      <c r="AX916" s="11" t="s">
        <v>807</v>
      </c>
      <c r="AY916" t="s">
        <v>3432</v>
      </c>
    </row>
    <row r="917" spans="1:51" hidden="1" x14ac:dyDescent="0.25">
      <c r="A917" s="5" t="s">
        <v>37</v>
      </c>
      <c r="B917" s="5" t="s">
        <v>2953</v>
      </c>
      <c r="C917" s="5" t="s">
        <v>90</v>
      </c>
      <c r="D917" s="5" t="s">
        <v>978</v>
      </c>
      <c r="E917" s="5" t="s">
        <v>9868</v>
      </c>
      <c r="F917" s="5" t="s">
        <v>3433</v>
      </c>
      <c r="G917" s="6" t="s">
        <v>3434</v>
      </c>
      <c r="H917" s="5" t="s">
        <v>3435</v>
      </c>
      <c r="I917" s="5" t="s">
        <v>198</v>
      </c>
      <c r="J917" s="5" t="s">
        <v>3409</v>
      </c>
      <c r="K917" s="5" t="s">
        <v>3436</v>
      </c>
      <c r="L917" s="5" t="s">
        <v>1393</v>
      </c>
      <c r="M917" s="5">
        <v>1433</v>
      </c>
      <c r="N917" s="5">
        <v>599</v>
      </c>
      <c r="O917" s="5">
        <v>25</v>
      </c>
      <c r="P917" s="5">
        <v>26</v>
      </c>
      <c r="Q917" s="5">
        <v>26</v>
      </c>
      <c r="R917" s="5">
        <v>29</v>
      </c>
      <c r="S917" s="5">
        <v>0</v>
      </c>
      <c r="T917" s="5">
        <v>0</v>
      </c>
      <c r="U917" s="5">
        <v>27</v>
      </c>
      <c r="V917" s="5">
        <v>28</v>
      </c>
      <c r="W917" s="5">
        <v>26</v>
      </c>
      <c r="X917" s="5">
        <v>29</v>
      </c>
      <c r="Y917" s="5">
        <v>28</v>
      </c>
      <c r="Z917" s="5">
        <v>0</v>
      </c>
      <c r="AA917" s="5">
        <v>0</v>
      </c>
      <c r="AB917" s="5">
        <v>27</v>
      </c>
      <c r="AC917" s="5">
        <v>28</v>
      </c>
      <c r="AD917" s="5">
        <v>27</v>
      </c>
      <c r="AE917" s="5">
        <v>28</v>
      </c>
      <c r="AF917" s="5">
        <v>28</v>
      </c>
      <c r="AG917" s="5">
        <v>0</v>
      </c>
      <c r="AH917" s="5">
        <v>0</v>
      </c>
      <c r="AI917" s="5">
        <v>27</v>
      </c>
      <c r="AJ917" s="6">
        <v>29</v>
      </c>
      <c r="AK917" s="5">
        <v>26</v>
      </c>
      <c r="AL917" s="5">
        <v>28</v>
      </c>
      <c r="AM917" s="5">
        <v>28</v>
      </c>
      <c r="AN917" s="5">
        <v>0</v>
      </c>
      <c r="AO917" s="5">
        <v>0</v>
      </c>
      <c r="AP917" s="5">
        <v>26</v>
      </c>
      <c r="AQ917" s="5">
        <v>27</v>
      </c>
      <c r="AR917" s="5">
        <v>26</v>
      </c>
      <c r="AS917" s="5">
        <v>0</v>
      </c>
      <c r="AT917" s="5">
        <f t="shared" si="14"/>
        <v>29</v>
      </c>
      <c r="AU917">
        <v>1</v>
      </c>
      <c r="AV917">
        <v>4.3767750000000001E-2</v>
      </c>
      <c r="AW917">
        <v>4.3767750000000001E-2</v>
      </c>
      <c r="AX917" s="11" t="s">
        <v>807</v>
      </c>
      <c r="AY917" t="s">
        <v>1393</v>
      </c>
    </row>
    <row r="918" spans="1:51" hidden="1" x14ac:dyDescent="0.25">
      <c r="A918" s="5" t="s">
        <v>37</v>
      </c>
      <c r="B918" s="5" t="s">
        <v>2953</v>
      </c>
      <c r="C918" s="5" t="s">
        <v>90</v>
      </c>
      <c r="D918" s="5" t="s">
        <v>978</v>
      </c>
      <c r="E918" s="5" t="s">
        <v>9868</v>
      </c>
      <c r="F918" s="5" t="s">
        <v>3437</v>
      </c>
      <c r="G918" s="6" t="s">
        <v>3438</v>
      </c>
      <c r="H918" s="5" t="s">
        <v>3439</v>
      </c>
      <c r="I918" s="5" t="s">
        <v>198</v>
      </c>
      <c r="J918" s="5" t="s">
        <v>3409</v>
      </c>
      <c r="K918" s="5" t="s">
        <v>3436</v>
      </c>
      <c r="L918" s="5" t="s">
        <v>3091</v>
      </c>
      <c r="M918" s="5">
        <v>1433</v>
      </c>
      <c r="N918" s="5">
        <v>599</v>
      </c>
      <c r="O918" s="5">
        <v>25</v>
      </c>
      <c r="P918" s="5">
        <v>26</v>
      </c>
      <c r="Q918" s="5">
        <v>26</v>
      </c>
      <c r="R918" s="5">
        <v>29</v>
      </c>
      <c r="S918" s="5">
        <v>0</v>
      </c>
      <c r="T918" s="5">
        <v>0</v>
      </c>
      <c r="U918" s="5">
        <v>27</v>
      </c>
      <c r="V918" s="5">
        <v>28</v>
      </c>
      <c r="W918" s="5">
        <v>26</v>
      </c>
      <c r="X918" s="5">
        <v>29</v>
      </c>
      <c r="Y918" s="5">
        <v>28</v>
      </c>
      <c r="Z918" s="5">
        <v>0</v>
      </c>
      <c r="AA918" s="5">
        <v>0</v>
      </c>
      <c r="AB918" s="5">
        <v>27</v>
      </c>
      <c r="AC918" s="5">
        <v>28</v>
      </c>
      <c r="AD918" s="5">
        <v>27</v>
      </c>
      <c r="AE918" s="5">
        <v>28</v>
      </c>
      <c r="AF918" s="5">
        <v>28</v>
      </c>
      <c r="AG918" s="5">
        <v>0</v>
      </c>
      <c r="AH918" s="5">
        <v>0</v>
      </c>
      <c r="AI918" s="5">
        <v>27</v>
      </c>
      <c r="AJ918" s="6">
        <v>29</v>
      </c>
      <c r="AK918" s="5">
        <v>26</v>
      </c>
      <c r="AL918" s="5">
        <v>28</v>
      </c>
      <c r="AM918" s="5">
        <v>28</v>
      </c>
      <c r="AN918" s="5">
        <v>0</v>
      </c>
      <c r="AO918" s="5">
        <v>0</v>
      </c>
      <c r="AP918" s="5">
        <v>26</v>
      </c>
      <c r="AQ918" s="5">
        <v>27</v>
      </c>
      <c r="AR918" s="5">
        <v>26</v>
      </c>
      <c r="AS918" s="5">
        <v>0</v>
      </c>
      <c r="AT918" s="5">
        <f t="shared" si="14"/>
        <v>29</v>
      </c>
      <c r="AU918">
        <v>1</v>
      </c>
      <c r="AV918">
        <v>4.3767750000000001E-2</v>
      </c>
      <c r="AW918">
        <v>4.3767750000000001E-2</v>
      </c>
      <c r="AX918" s="11" t="s">
        <v>807</v>
      </c>
      <c r="AY918" t="s">
        <v>3091</v>
      </c>
    </row>
    <row r="919" spans="1:51" hidden="1" x14ac:dyDescent="0.25">
      <c r="A919" s="5" t="s">
        <v>37</v>
      </c>
      <c r="B919" s="5" t="s">
        <v>2953</v>
      </c>
      <c r="C919" s="5" t="s">
        <v>90</v>
      </c>
      <c r="D919" s="5" t="s">
        <v>978</v>
      </c>
      <c r="E919" s="5" t="s">
        <v>9868</v>
      </c>
      <c r="F919" s="5" t="s">
        <v>3440</v>
      </c>
      <c r="G919" s="6" t="s">
        <v>3441</v>
      </c>
      <c r="H919" s="5" t="s">
        <v>3442</v>
      </c>
      <c r="I919" s="5" t="s">
        <v>198</v>
      </c>
      <c r="J919" s="5" t="s">
        <v>3409</v>
      </c>
      <c r="K919" s="5" t="s">
        <v>3436</v>
      </c>
      <c r="L919" s="5" t="s">
        <v>3432</v>
      </c>
      <c r="M919" s="5">
        <v>452</v>
      </c>
      <c r="N919" s="5">
        <v>193</v>
      </c>
      <c r="O919" s="5">
        <v>8</v>
      </c>
      <c r="P919" s="5">
        <v>10</v>
      </c>
      <c r="Q919" s="5">
        <v>8</v>
      </c>
      <c r="R919" s="5">
        <v>12</v>
      </c>
      <c r="S919" s="5">
        <v>0</v>
      </c>
      <c r="T919" s="5">
        <v>0</v>
      </c>
      <c r="U919" s="5">
        <v>8</v>
      </c>
      <c r="V919" s="5">
        <v>8</v>
      </c>
      <c r="W919" s="5">
        <v>8</v>
      </c>
      <c r="X919" s="5">
        <v>8</v>
      </c>
      <c r="Y919" s="5">
        <v>11</v>
      </c>
      <c r="Z919" s="5">
        <v>0</v>
      </c>
      <c r="AA919" s="5">
        <v>0</v>
      </c>
      <c r="AB919" s="5">
        <v>6</v>
      </c>
      <c r="AC919" s="5">
        <v>11</v>
      </c>
      <c r="AD919" s="5">
        <v>17</v>
      </c>
      <c r="AE919" s="5">
        <v>5</v>
      </c>
      <c r="AF919" s="5">
        <v>8</v>
      </c>
      <c r="AG919" s="5">
        <v>0</v>
      </c>
      <c r="AH919" s="5">
        <v>0</v>
      </c>
      <c r="AI919" s="5">
        <v>9</v>
      </c>
      <c r="AJ919" s="6">
        <v>9</v>
      </c>
      <c r="AK919" s="5">
        <v>7</v>
      </c>
      <c r="AL919" s="5">
        <v>9</v>
      </c>
      <c r="AM919" s="5">
        <v>10</v>
      </c>
      <c r="AN919" s="5">
        <v>0</v>
      </c>
      <c r="AO919" s="5">
        <v>0</v>
      </c>
      <c r="AP919" s="5">
        <v>10</v>
      </c>
      <c r="AQ919" s="5">
        <v>9</v>
      </c>
      <c r="AR919" s="5">
        <v>2</v>
      </c>
      <c r="AS919" s="5">
        <v>0</v>
      </c>
      <c r="AT919" s="5">
        <f t="shared" si="14"/>
        <v>17</v>
      </c>
      <c r="AU919">
        <v>1</v>
      </c>
      <c r="AV919">
        <v>4.3767750000000001E-2</v>
      </c>
      <c r="AW919">
        <v>4.3767750000000001E-2</v>
      </c>
      <c r="AX919" s="11" t="s">
        <v>807</v>
      </c>
      <c r="AY919" t="s">
        <v>3432</v>
      </c>
    </row>
    <row r="920" spans="1:51" hidden="1" x14ac:dyDescent="0.25">
      <c r="A920" s="5" t="s">
        <v>37</v>
      </c>
      <c r="B920" s="5" t="s">
        <v>2953</v>
      </c>
      <c r="C920" s="5" t="s">
        <v>90</v>
      </c>
      <c r="D920" s="5" t="s">
        <v>978</v>
      </c>
      <c r="E920" s="5" t="s">
        <v>9868</v>
      </c>
      <c r="F920" s="5" t="s">
        <v>3443</v>
      </c>
      <c r="G920" s="6" t="s">
        <v>3444</v>
      </c>
      <c r="H920" s="5" t="s">
        <v>3445</v>
      </c>
      <c r="I920" s="5" t="s">
        <v>198</v>
      </c>
      <c r="J920" s="5" t="s">
        <v>3409</v>
      </c>
      <c r="K920" s="5" t="s">
        <v>3436</v>
      </c>
      <c r="L920" s="5" t="s">
        <v>3432</v>
      </c>
      <c r="M920" s="5">
        <v>1655</v>
      </c>
      <c r="N920" s="5">
        <v>553</v>
      </c>
      <c r="O920" s="5">
        <v>23</v>
      </c>
      <c r="P920" s="5">
        <v>23</v>
      </c>
      <c r="Q920" s="5">
        <v>24</v>
      </c>
      <c r="R920" s="5">
        <v>23</v>
      </c>
      <c r="S920" s="5">
        <v>0</v>
      </c>
      <c r="T920" s="5">
        <v>0</v>
      </c>
      <c r="U920" s="5">
        <v>27</v>
      </c>
      <c r="V920" s="5">
        <v>27</v>
      </c>
      <c r="W920" s="5">
        <v>24</v>
      </c>
      <c r="X920" s="5">
        <v>27</v>
      </c>
      <c r="Y920" s="5">
        <v>25</v>
      </c>
      <c r="Z920" s="5">
        <v>0</v>
      </c>
      <c r="AA920" s="5">
        <v>0</v>
      </c>
      <c r="AB920" s="5">
        <v>28</v>
      </c>
      <c r="AC920" s="5">
        <v>24</v>
      </c>
      <c r="AD920" s="5">
        <v>16</v>
      </c>
      <c r="AE920" s="5">
        <v>30</v>
      </c>
      <c r="AF920" s="5">
        <v>27</v>
      </c>
      <c r="AG920" s="5">
        <v>0</v>
      </c>
      <c r="AH920" s="5">
        <v>0</v>
      </c>
      <c r="AI920" s="5">
        <v>25</v>
      </c>
      <c r="AJ920" s="6">
        <v>26</v>
      </c>
      <c r="AK920" s="5">
        <v>26</v>
      </c>
      <c r="AL920" s="5">
        <v>26</v>
      </c>
      <c r="AM920" s="5">
        <v>25</v>
      </c>
      <c r="AN920" s="5">
        <v>0</v>
      </c>
      <c r="AO920" s="5">
        <v>0</v>
      </c>
      <c r="AP920" s="5">
        <v>22</v>
      </c>
      <c r="AQ920" s="5">
        <v>24</v>
      </c>
      <c r="AR920" s="5">
        <v>31</v>
      </c>
      <c r="AS920" s="5">
        <v>0</v>
      </c>
      <c r="AT920" s="5">
        <f t="shared" si="14"/>
        <v>31</v>
      </c>
      <c r="AU920">
        <v>1</v>
      </c>
      <c r="AV920">
        <v>4.3767750000000001E-2</v>
      </c>
      <c r="AW920">
        <v>4.3767750000000001E-2</v>
      </c>
      <c r="AX920" s="11" t="s">
        <v>807</v>
      </c>
      <c r="AY920" t="s">
        <v>3432</v>
      </c>
    </row>
    <row r="921" spans="1:51" hidden="1" x14ac:dyDescent="0.25">
      <c r="A921" s="5" t="s">
        <v>37</v>
      </c>
      <c r="B921" s="5" t="s">
        <v>2953</v>
      </c>
      <c r="C921" s="5" t="s">
        <v>90</v>
      </c>
      <c r="D921" s="5" t="s">
        <v>364</v>
      </c>
      <c r="E921" s="5" t="s">
        <v>9869</v>
      </c>
      <c r="F921" s="5" t="s">
        <v>3446</v>
      </c>
      <c r="G921" s="6" t="s">
        <v>3447</v>
      </c>
      <c r="H921" s="5" t="s">
        <v>3448</v>
      </c>
      <c r="I921" s="5" t="s">
        <v>33</v>
      </c>
      <c r="J921" s="5" t="s">
        <v>3409</v>
      </c>
      <c r="K921" s="5" t="s">
        <v>3449</v>
      </c>
      <c r="L921" s="5" t="s">
        <v>2000</v>
      </c>
      <c r="M921" s="5">
        <v>2584</v>
      </c>
      <c r="N921" s="5">
        <v>2389</v>
      </c>
      <c r="O921" s="5">
        <v>100</v>
      </c>
      <c r="P921" s="5">
        <v>105</v>
      </c>
      <c r="Q921" s="5">
        <v>105</v>
      </c>
      <c r="R921" s="5">
        <v>110</v>
      </c>
      <c r="S921" s="5">
        <v>0</v>
      </c>
      <c r="T921" s="5">
        <v>0</v>
      </c>
      <c r="U921" s="5">
        <v>108</v>
      </c>
      <c r="V921" s="5">
        <v>115</v>
      </c>
      <c r="W921" s="5">
        <v>104</v>
      </c>
      <c r="X921" s="5">
        <v>114</v>
      </c>
      <c r="Y921" s="5">
        <v>110</v>
      </c>
      <c r="Z921" s="5">
        <v>0</v>
      </c>
      <c r="AA921" s="5">
        <v>0</v>
      </c>
      <c r="AB921" s="5">
        <v>112</v>
      </c>
      <c r="AC921" s="5">
        <v>111</v>
      </c>
      <c r="AD921" s="5">
        <v>105</v>
      </c>
      <c r="AE921" s="5">
        <v>113</v>
      </c>
      <c r="AF921" s="5">
        <v>112</v>
      </c>
      <c r="AG921" s="5">
        <v>0</v>
      </c>
      <c r="AH921" s="5">
        <v>0</v>
      </c>
      <c r="AI921" s="5">
        <v>110</v>
      </c>
      <c r="AJ921" s="6">
        <v>113</v>
      </c>
      <c r="AK921" s="5">
        <v>107</v>
      </c>
      <c r="AL921" s="5">
        <v>112</v>
      </c>
      <c r="AM921" s="5">
        <v>112</v>
      </c>
      <c r="AN921" s="5">
        <v>0</v>
      </c>
      <c r="AO921" s="5">
        <v>0</v>
      </c>
      <c r="AP921" s="5">
        <v>106</v>
      </c>
      <c r="AQ921" s="5">
        <v>106</v>
      </c>
      <c r="AR921" s="5">
        <v>99</v>
      </c>
      <c r="AS921" s="5">
        <v>0</v>
      </c>
      <c r="AT921" s="5">
        <f t="shared" si="14"/>
        <v>115</v>
      </c>
      <c r="AU921">
        <v>10</v>
      </c>
      <c r="AV921">
        <v>2.1883875000000001E-2</v>
      </c>
      <c r="AW921">
        <v>0.21883875</v>
      </c>
      <c r="AX921" s="11" t="s">
        <v>10044</v>
      </c>
      <c r="AY921" t="s">
        <v>2000</v>
      </c>
    </row>
    <row r="922" spans="1:51" hidden="1" x14ac:dyDescent="0.25">
      <c r="A922" s="5" t="s">
        <v>37</v>
      </c>
      <c r="B922" s="5" t="s">
        <v>2953</v>
      </c>
      <c r="C922" s="5" t="s">
        <v>90</v>
      </c>
      <c r="D922" s="5" t="s">
        <v>409</v>
      </c>
      <c r="E922" s="5" t="s">
        <v>9870</v>
      </c>
      <c r="F922" s="5" t="s">
        <v>3450</v>
      </c>
      <c r="G922" s="6" t="s">
        <v>3451</v>
      </c>
      <c r="H922" s="5" t="s">
        <v>3452</v>
      </c>
      <c r="I922" s="5" t="s">
        <v>33</v>
      </c>
      <c r="J922" s="5" t="s">
        <v>3409</v>
      </c>
      <c r="K922" s="5" t="s">
        <v>3453</v>
      </c>
      <c r="L922" s="5" t="s">
        <v>3454</v>
      </c>
      <c r="M922" s="5">
        <v>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6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f t="shared" si="14"/>
        <v>0</v>
      </c>
      <c r="AU922">
        <v>0</v>
      </c>
      <c r="AV922">
        <v>4.852944E-2</v>
      </c>
      <c r="AW922">
        <v>0</v>
      </c>
      <c r="AX922" s="11" t="s">
        <v>10053</v>
      </c>
      <c r="AY922" t="s">
        <v>3454</v>
      </c>
    </row>
    <row r="923" spans="1:51" hidden="1" x14ac:dyDescent="0.25">
      <c r="A923" s="5" t="s">
        <v>37</v>
      </c>
      <c r="B923" s="5" t="s">
        <v>2953</v>
      </c>
      <c r="C923" s="5" t="s">
        <v>90</v>
      </c>
      <c r="D923" s="5" t="s">
        <v>409</v>
      </c>
      <c r="E923" s="5" t="s">
        <v>9870</v>
      </c>
      <c r="F923" s="5" t="s">
        <v>3455</v>
      </c>
      <c r="G923" s="6" t="s">
        <v>3456</v>
      </c>
      <c r="H923" s="5" t="s">
        <v>3457</v>
      </c>
      <c r="I923" s="5" t="s">
        <v>33</v>
      </c>
      <c r="J923" s="5" t="s">
        <v>3409</v>
      </c>
      <c r="K923" s="5" t="s">
        <v>3453</v>
      </c>
      <c r="L923" s="5" t="s">
        <v>1943</v>
      </c>
      <c r="M923" s="5">
        <v>634</v>
      </c>
      <c r="N923" s="5">
        <v>313</v>
      </c>
      <c r="O923" s="5">
        <v>12</v>
      </c>
      <c r="P923" s="5">
        <v>17</v>
      </c>
      <c r="Q923" s="5">
        <v>11</v>
      </c>
      <c r="R923" s="5">
        <v>15</v>
      </c>
      <c r="S923" s="5">
        <v>0</v>
      </c>
      <c r="T923" s="5">
        <v>0</v>
      </c>
      <c r="U923" s="5">
        <v>13</v>
      </c>
      <c r="V923" s="5">
        <v>17</v>
      </c>
      <c r="W923" s="5">
        <v>14</v>
      </c>
      <c r="X923" s="5">
        <v>14</v>
      </c>
      <c r="Y923" s="5">
        <v>14</v>
      </c>
      <c r="Z923" s="5">
        <v>0</v>
      </c>
      <c r="AA923" s="5">
        <v>0</v>
      </c>
      <c r="AB923" s="5">
        <v>16</v>
      </c>
      <c r="AC923" s="5">
        <v>15</v>
      </c>
      <c r="AD923" s="5">
        <v>15</v>
      </c>
      <c r="AE923" s="5">
        <v>13</v>
      </c>
      <c r="AF923" s="5">
        <v>15</v>
      </c>
      <c r="AG923" s="5">
        <v>0</v>
      </c>
      <c r="AH923" s="5">
        <v>0</v>
      </c>
      <c r="AI923" s="5">
        <v>13</v>
      </c>
      <c r="AJ923" s="6">
        <v>17</v>
      </c>
      <c r="AK923" s="5">
        <v>13</v>
      </c>
      <c r="AL923" s="5">
        <v>16</v>
      </c>
      <c r="AM923" s="5">
        <v>13</v>
      </c>
      <c r="AN923" s="5">
        <v>0</v>
      </c>
      <c r="AO923" s="5">
        <v>0</v>
      </c>
      <c r="AP923" s="5">
        <v>15</v>
      </c>
      <c r="AQ923" s="5">
        <v>14</v>
      </c>
      <c r="AR923" s="5">
        <v>11</v>
      </c>
      <c r="AS923" s="5">
        <v>0</v>
      </c>
      <c r="AT923" s="5">
        <f t="shared" si="14"/>
        <v>17</v>
      </c>
      <c r="AU923">
        <v>2</v>
      </c>
      <c r="AV923">
        <v>4.852944E-2</v>
      </c>
      <c r="AW923">
        <v>9.705888E-2</v>
      </c>
      <c r="AX923" s="11" t="s">
        <v>10053</v>
      </c>
      <c r="AY923" t="s">
        <v>1943</v>
      </c>
    </row>
    <row r="924" spans="1:51" hidden="1" x14ac:dyDescent="0.25">
      <c r="A924" s="5" t="s">
        <v>37</v>
      </c>
      <c r="B924" s="5" t="s">
        <v>2953</v>
      </c>
      <c r="C924" s="5" t="s">
        <v>90</v>
      </c>
      <c r="D924" s="5" t="s">
        <v>409</v>
      </c>
      <c r="E924" s="5" t="s">
        <v>9870</v>
      </c>
      <c r="F924" s="5" t="s">
        <v>3458</v>
      </c>
      <c r="G924" s="6" t="s">
        <v>3459</v>
      </c>
      <c r="H924" s="5" t="s">
        <v>3460</v>
      </c>
      <c r="I924" s="5" t="s">
        <v>33</v>
      </c>
      <c r="J924" s="5" t="s">
        <v>3409</v>
      </c>
      <c r="K924" s="5" t="s">
        <v>3453</v>
      </c>
      <c r="L924" s="5" t="s">
        <v>3454</v>
      </c>
      <c r="M924" s="5">
        <v>29</v>
      </c>
      <c r="N924" s="5">
        <v>25</v>
      </c>
      <c r="O924" s="5">
        <v>1</v>
      </c>
      <c r="P924" s="5">
        <v>1</v>
      </c>
      <c r="Q924" s="5">
        <v>1</v>
      </c>
      <c r="R924" s="5">
        <v>1</v>
      </c>
      <c r="S924" s="5">
        <v>0</v>
      </c>
      <c r="T924" s="5">
        <v>0</v>
      </c>
      <c r="U924" s="5">
        <v>2</v>
      </c>
      <c r="V924" s="5">
        <v>1</v>
      </c>
      <c r="W924" s="5">
        <v>1</v>
      </c>
      <c r="X924" s="5">
        <v>1</v>
      </c>
      <c r="Y924" s="5">
        <v>1</v>
      </c>
      <c r="Z924" s="5">
        <v>0</v>
      </c>
      <c r="AA924" s="5">
        <v>0</v>
      </c>
      <c r="AB924" s="5">
        <v>1</v>
      </c>
      <c r="AC924" s="5">
        <v>1</v>
      </c>
      <c r="AD924" s="5">
        <v>2</v>
      </c>
      <c r="AE924" s="5">
        <v>1</v>
      </c>
      <c r="AF924" s="5">
        <v>1</v>
      </c>
      <c r="AG924" s="5">
        <v>0</v>
      </c>
      <c r="AH924" s="5">
        <v>0</v>
      </c>
      <c r="AI924" s="5">
        <v>1</v>
      </c>
      <c r="AJ924" s="6">
        <v>1</v>
      </c>
      <c r="AK924" s="5">
        <v>1</v>
      </c>
      <c r="AL924" s="5">
        <v>2</v>
      </c>
      <c r="AM924" s="5">
        <v>1</v>
      </c>
      <c r="AN924" s="5">
        <v>0</v>
      </c>
      <c r="AO924" s="5">
        <v>0</v>
      </c>
      <c r="AP924" s="5">
        <v>1</v>
      </c>
      <c r="AQ924" s="5">
        <v>1</v>
      </c>
      <c r="AR924" s="5">
        <v>1</v>
      </c>
      <c r="AS924" s="5">
        <v>0</v>
      </c>
      <c r="AT924" s="5">
        <f t="shared" si="14"/>
        <v>2</v>
      </c>
      <c r="AU924">
        <v>1</v>
      </c>
      <c r="AV924">
        <v>4.852944E-2</v>
      </c>
      <c r="AW924">
        <v>4.852944E-2</v>
      </c>
      <c r="AX924" s="11" t="s">
        <v>10053</v>
      </c>
      <c r="AY924" t="s">
        <v>3454</v>
      </c>
    </row>
    <row r="925" spans="1:51" hidden="1" x14ac:dyDescent="0.25">
      <c r="A925" s="5" t="s">
        <v>37</v>
      </c>
      <c r="B925" s="5" t="s">
        <v>2953</v>
      </c>
      <c r="C925" s="5" t="s">
        <v>90</v>
      </c>
      <c r="D925" s="5" t="s">
        <v>409</v>
      </c>
      <c r="E925" s="5" t="s">
        <v>9870</v>
      </c>
      <c r="F925" s="5" t="s">
        <v>3461</v>
      </c>
      <c r="G925" s="6" t="s">
        <v>3462</v>
      </c>
      <c r="H925" s="5" t="s">
        <v>3463</v>
      </c>
      <c r="I925" s="5" t="s">
        <v>33</v>
      </c>
      <c r="J925" s="5" t="s">
        <v>3409</v>
      </c>
      <c r="K925" s="5" t="s">
        <v>3453</v>
      </c>
      <c r="L925" s="5" t="s">
        <v>1943</v>
      </c>
      <c r="M925" s="5">
        <v>1442</v>
      </c>
      <c r="N925" s="5">
        <v>408</v>
      </c>
      <c r="O925" s="5">
        <v>18</v>
      </c>
      <c r="P925" s="5">
        <v>15</v>
      </c>
      <c r="Q925" s="5">
        <v>20</v>
      </c>
      <c r="R925" s="5">
        <v>19</v>
      </c>
      <c r="S925" s="5">
        <v>0</v>
      </c>
      <c r="T925" s="5">
        <v>0</v>
      </c>
      <c r="U925" s="5">
        <v>20</v>
      </c>
      <c r="V925" s="5">
        <v>17</v>
      </c>
      <c r="W925" s="5">
        <v>17</v>
      </c>
      <c r="X925" s="5">
        <v>20</v>
      </c>
      <c r="Y925" s="5">
        <v>21</v>
      </c>
      <c r="Z925" s="5">
        <v>0</v>
      </c>
      <c r="AA925" s="5">
        <v>0</v>
      </c>
      <c r="AB925" s="5">
        <v>17</v>
      </c>
      <c r="AC925" s="5">
        <v>19</v>
      </c>
      <c r="AD925" s="5">
        <v>16</v>
      </c>
      <c r="AE925" s="5">
        <v>21</v>
      </c>
      <c r="AF925" s="5">
        <v>19</v>
      </c>
      <c r="AG925" s="5">
        <v>0</v>
      </c>
      <c r="AH925" s="5">
        <v>0</v>
      </c>
      <c r="AI925" s="5">
        <v>20</v>
      </c>
      <c r="AJ925" s="6">
        <v>17</v>
      </c>
      <c r="AK925" s="5">
        <v>19</v>
      </c>
      <c r="AL925" s="5">
        <v>17</v>
      </c>
      <c r="AM925" s="5">
        <v>21</v>
      </c>
      <c r="AN925" s="5">
        <v>0</v>
      </c>
      <c r="AO925" s="5">
        <v>0</v>
      </c>
      <c r="AP925" s="5">
        <v>16</v>
      </c>
      <c r="AQ925" s="5">
        <v>18</v>
      </c>
      <c r="AR925" s="5">
        <v>21</v>
      </c>
      <c r="AS925" s="5">
        <v>0</v>
      </c>
      <c r="AT925" s="5">
        <f t="shared" si="14"/>
        <v>21</v>
      </c>
      <c r="AU925">
        <v>2</v>
      </c>
      <c r="AV925">
        <v>4.852944E-2</v>
      </c>
      <c r="AW925">
        <v>9.705888E-2</v>
      </c>
      <c r="AX925" s="11" t="s">
        <v>10053</v>
      </c>
      <c r="AY925" t="s">
        <v>1943</v>
      </c>
    </row>
    <row r="926" spans="1:51" hidden="1" x14ac:dyDescent="0.25">
      <c r="A926" s="5" t="s">
        <v>37</v>
      </c>
      <c r="B926" s="5" t="s">
        <v>2953</v>
      </c>
      <c r="C926" s="5" t="s">
        <v>90</v>
      </c>
      <c r="D926" s="5" t="s">
        <v>409</v>
      </c>
      <c r="E926" s="5" t="s">
        <v>9870</v>
      </c>
      <c r="F926" s="5" t="s">
        <v>3464</v>
      </c>
      <c r="G926" s="6" t="s">
        <v>3465</v>
      </c>
      <c r="H926" s="5" t="s">
        <v>3466</v>
      </c>
      <c r="I926" s="5" t="s">
        <v>33</v>
      </c>
      <c r="J926" s="5" t="s">
        <v>3409</v>
      </c>
      <c r="K926" s="5" t="s">
        <v>3453</v>
      </c>
      <c r="L926" s="5" t="s">
        <v>3454</v>
      </c>
      <c r="M926" s="5">
        <v>3</v>
      </c>
      <c r="N926" s="5">
        <v>56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1</v>
      </c>
      <c r="AD926" s="5">
        <v>2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6">
        <v>0</v>
      </c>
      <c r="AK926" s="5">
        <v>0</v>
      </c>
      <c r="AL926" s="5">
        <v>11</v>
      </c>
      <c r="AM926" s="5">
        <v>11</v>
      </c>
      <c r="AN926" s="5">
        <v>0</v>
      </c>
      <c r="AO926" s="5">
        <v>0</v>
      </c>
      <c r="AP926" s="5">
        <v>8</v>
      </c>
      <c r="AQ926" s="5">
        <v>11</v>
      </c>
      <c r="AR926" s="5">
        <v>12</v>
      </c>
      <c r="AS926" s="5">
        <v>0</v>
      </c>
      <c r="AT926" s="5">
        <f t="shared" si="14"/>
        <v>12</v>
      </c>
      <c r="AU926">
        <v>0</v>
      </c>
      <c r="AV926">
        <v>4.852944E-2</v>
      </c>
      <c r="AW926">
        <v>0</v>
      </c>
      <c r="AX926" s="11" t="s">
        <v>10053</v>
      </c>
      <c r="AY926" t="s">
        <v>3454</v>
      </c>
    </row>
    <row r="927" spans="1:51" hidden="1" x14ac:dyDescent="0.25">
      <c r="A927" s="5" t="s">
        <v>37</v>
      </c>
      <c r="B927" s="5" t="s">
        <v>2953</v>
      </c>
      <c r="C927" s="5" t="s">
        <v>90</v>
      </c>
      <c r="D927" s="5" t="s">
        <v>409</v>
      </c>
      <c r="E927" s="5" t="s">
        <v>9870</v>
      </c>
      <c r="F927" s="5" t="s">
        <v>3467</v>
      </c>
      <c r="G927" s="6" t="s">
        <v>3468</v>
      </c>
      <c r="H927" s="5" t="s">
        <v>3469</v>
      </c>
      <c r="I927" s="5" t="s">
        <v>33</v>
      </c>
      <c r="J927" s="5" t="s">
        <v>3409</v>
      </c>
      <c r="K927" s="5" t="s">
        <v>3453</v>
      </c>
      <c r="L927" s="5" t="s">
        <v>1943</v>
      </c>
      <c r="M927" s="5">
        <v>450</v>
      </c>
      <c r="N927" s="5">
        <v>1071</v>
      </c>
      <c r="O927" s="5">
        <v>49</v>
      </c>
      <c r="P927" s="5">
        <v>48</v>
      </c>
      <c r="Q927" s="5">
        <v>48</v>
      </c>
      <c r="R927" s="5">
        <v>53</v>
      </c>
      <c r="S927" s="5">
        <v>0</v>
      </c>
      <c r="T927" s="5">
        <v>0</v>
      </c>
      <c r="U927" s="5">
        <v>51</v>
      </c>
      <c r="V927" s="5">
        <v>54</v>
      </c>
      <c r="W927" s="5">
        <v>50</v>
      </c>
      <c r="X927" s="5">
        <v>54</v>
      </c>
      <c r="Y927" s="5">
        <v>51</v>
      </c>
      <c r="Z927" s="5">
        <v>0</v>
      </c>
      <c r="AA927" s="5">
        <v>0</v>
      </c>
      <c r="AB927" s="5">
        <v>53</v>
      </c>
      <c r="AC927" s="5">
        <v>52</v>
      </c>
      <c r="AD927" s="5">
        <v>46</v>
      </c>
      <c r="AE927" s="5">
        <v>53</v>
      </c>
      <c r="AF927" s="5">
        <v>54</v>
      </c>
      <c r="AG927" s="5">
        <v>0</v>
      </c>
      <c r="AH927" s="5">
        <v>0</v>
      </c>
      <c r="AI927" s="5">
        <v>53</v>
      </c>
      <c r="AJ927" s="6">
        <v>52</v>
      </c>
      <c r="AK927" s="5">
        <v>49</v>
      </c>
      <c r="AL927" s="5">
        <v>42</v>
      </c>
      <c r="AM927" s="5">
        <v>43</v>
      </c>
      <c r="AN927" s="5">
        <v>0</v>
      </c>
      <c r="AO927" s="5">
        <v>0</v>
      </c>
      <c r="AP927" s="5">
        <v>42</v>
      </c>
      <c r="AQ927" s="5">
        <v>37</v>
      </c>
      <c r="AR927" s="5">
        <v>37</v>
      </c>
      <c r="AS927" s="5">
        <v>0</v>
      </c>
      <c r="AT927" s="5">
        <f t="shared" si="14"/>
        <v>54</v>
      </c>
      <c r="AU927">
        <v>5</v>
      </c>
      <c r="AV927">
        <v>4.852944E-2</v>
      </c>
      <c r="AW927">
        <v>0.24264720000000001</v>
      </c>
      <c r="AX927" s="11" t="s">
        <v>10053</v>
      </c>
      <c r="AY927" t="s">
        <v>1943</v>
      </c>
    </row>
    <row r="928" spans="1:51" hidden="1" x14ac:dyDescent="0.25">
      <c r="A928" s="5" t="s">
        <v>37</v>
      </c>
      <c r="B928" s="5" t="s">
        <v>2953</v>
      </c>
      <c r="C928" s="5" t="s">
        <v>90</v>
      </c>
      <c r="D928" s="5" t="s">
        <v>409</v>
      </c>
      <c r="E928" s="5" t="s">
        <v>9870</v>
      </c>
      <c r="F928" s="5" t="s">
        <v>3470</v>
      </c>
      <c r="G928" s="6" t="s">
        <v>3471</v>
      </c>
      <c r="H928" s="5" t="s">
        <v>3472</v>
      </c>
      <c r="I928" s="5" t="s">
        <v>33</v>
      </c>
      <c r="J928" s="5" t="s">
        <v>3409</v>
      </c>
      <c r="K928" s="5" t="s">
        <v>3453</v>
      </c>
      <c r="L928" s="5" t="s">
        <v>1943</v>
      </c>
      <c r="M928" s="5">
        <v>317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6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f t="shared" si="14"/>
        <v>0</v>
      </c>
      <c r="AU928">
        <v>0</v>
      </c>
      <c r="AV928">
        <v>4.852944E-2</v>
      </c>
      <c r="AW928">
        <v>0</v>
      </c>
      <c r="AX928" s="11" t="s">
        <v>10053</v>
      </c>
      <c r="AY928" t="s">
        <v>1943</v>
      </c>
    </row>
    <row r="929" spans="1:51" hidden="1" x14ac:dyDescent="0.25">
      <c r="A929" s="5" t="s">
        <v>37</v>
      </c>
      <c r="B929" s="5" t="s">
        <v>2953</v>
      </c>
      <c r="C929" s="5" t="s">
        <v>90</v>
      </c>
      <c r="D929" s="5" t="s">
        <v>409</v>
      </c>
      <c r="E929" s="5" t="s">
        <v>9870</v>
      </c>
      <c r="F929" s="5" t="s">
        <v>3473</v>
      </c>
      <c r="G929" s="6" t="s">
        <v>3474</v>
      </c>
      <c r="H929" s="5" t="s">
        <v>3475</v>
      </c>
      <c r="I929" s="5" t="s">
        <v>33</v>
      </c>
      <c r="J929" s="5" t="s">
        <v>3409</v>
      </c>
      <c r="K929" s="5" t="s">
        <v>3453</v>
      </c>
      <c r="L929" s="5" t="s">
        <v>1943</v>
      </c>
      <c r="M929" s="5">
        <v>163</v>
      </c>
      <c r="N929" s="5">
        <v>289</v>
      </c>
      <c r="O929" s="5">
        <v>12</v>
      </c>
      <c r="P929" s="5">
        <v>12</v>
      </c>
      <c r="Q929" s="5">
        <v>13</v>
      </c>
      <c r="R929" s="5">
        <v>13</v>
      </c>
      <c r="S929" s="5">
        <v>0</v>
      </c>
      <c r="T929" s="5">
        <v>0</v>
      </c>
      <c r="U929" s="5">
        <v>13</v>
      </c>
      <c r="V929" s="5">
        <v>14</v>
      </c>
      <c r="W929" s="5">
        <v>13</v>
      </c>
      <c r="X929" s="5">
        <v>14</v>
      </c>
      <c r="Y929" s="5">
        <v>13</v>
      </c>
      <c r="Z929" s="5">
        <v>0</v>
      </c>
      <c r="AA929" s="5">
        <v>0</v>
      </c>
      <c r="AB929" s="5">
        <v>13</v>
      </c>
      <c r="AC929" s="5">
        <v>14</v>
      </c>
      <c r="AD929" s="5">
        <v>13</v>
      </c>
      <c r="AE929" s="5">
        <v>13</v>
      </c>
      <c r="AF929" s="5">
        <v>13</v>
      </c>
      <c r="AG929" s="5">
        <v>0</v>
      </c>
      <c r="AH929" s="5">
        <v>0</v>
      </c>
      <c r="AI929" s="5">
        <v>12</v>
      </c>
      <c r="AJ929" s="6">
        <v>14</v>
      </c>
      <c r="AK929" s="5">
        <v>13</v>
      </c>
      <c r="AL929" s="5">
        <v>14</v>
      </c>
      <c r="AM929" s="5">
        <v>14</v>
      </c>
      <c r="AN929" s="5">
        <v>0</v>
      </c>
      <c r="AO929" s="5">
        <v>0</v>
      </c>
      <c r="AP929" s="5">
        <v>13</v>
      </c>
      <c r="AQ929" s="5">
        <v>13</v>
      </c>
      <c r="AR929" s="5">
        <v>13</v>
      </c>
      <c r="AS929" s="5">
        <v>0</v>
      </c>
      <c r="AT929" s="5">
        <f t="shared" si="14"/>
        <v>14</v>
      </c>
      <c r="AU929">
        <v>2</v>
      </c>
      <c r="AV929">
        <v>4.852944E-2</v>
      </c>
      <c r="AW929">
        <v>9.705888E-2</v>
      </c>
      <c r="AX929" s="11" t="s">
        <v>10053</v>
      </c>
      <c r="AY929" t="s">
        <v>1943</v>
      </c>
    </row>
    <row r="930" spans="1:51" hidden="1" x14ac:dyDescent="0.25">
      <c r="A930" s="5" t="s">
        <v>37</v>
      </c>
      <c r="B930" s="5" t="s">
        <v>2953</v>
      </c>
      <c r="C930" s="5" t="s">
        <v>90</v>
      </c>
      <c r="D930" s="5" t="s">
        <v>409</v>
      </c>
      <c r="E930" s="5" t="s">
        <v>9870</v>
      </c>
      <c r="F930" s="5" t="s">
        <v>3476</v>
      </c>
      <c r="G930" s="6" t="s">
        <v>3477</v>
      </c>
      <c r="H930" s="5" t="s">
        <v>3478</v>
      </c>
      <c r="I930" s="5" t="s">
        <v>33</v>
      </c>
      <c r="J930" s="5" t="s">
        <v>3409</v>
      </c>
      <c r="K930" s="5" t="s">
        <v>3453</v>
      </c>
      <c r="L930" s="5" t="s">
        <v>1943</v>
      </c>
      <c r="M930" s="5">
        <v>65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6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f t="shared" si="14"/>
        <v>0</v>
      </c>
      <c r="AU930">
        <v>0</v>
      </c>
      <c r="AV930">
        <v>4.852944E-2</v>
      </c>
      <c r="AW930">
        <v>0</v>
      </c>
      <c r="AX930" s="11" t="s">
        <v>10053</v>
      </c>
      <c r="AY930" t="s">
        <v>1943</v>
      </c>
    </row>
    <row r="931" spans="1:51" hidden="1" x14ac:dyDescent="0.25">
      <c r="A931" s="5" t="s">
        <v>37</v>
      </c>
      <c r="B931" s="5" t="s">
        <v>2953</v>
      </c>
      <c r="C931" s="5" t="s">
        <v>90</v>
      </c>
      <c r="D931" s="5" t="s">
        <v>409</v>
      </c>
      <c r="E931" s="5" t="s">
        <v>9870</v>
      </c>
      <c r="F931" s="5" t="s">
        <v>3479</v>
      </c>
      <c r="G931" s="6" t="s">
        <v>3480</v>
      </c>
      <c r="H931" s="5" t="s">
        <v>3481</v>
      </c>
      <c r="I931" s="5" t="s">
        <v>33</v>
      </c>
      <c r="J931" s="5" t="s">
        <v>3409</v>
      </c>
      <c r="K931" s="5" t="s">
        <v>3453</v>
      </c>
      <c r="L931" s="5" t="e">
        <v>#N/A</v>
      </c>
      <c r="M931" s="5">
        <v>379</v>
      </c>
      <c r="N931" s="5">
        <v>581</v>
      </c>
      <c r="O931" s="5">
        <v>25</v>
      </c>
      <c r="P931" s="5">
        <v>25</v>
      </c>
      <c r="Q931" s="5">
        <v>27</v>
      </c>
      <c r="R931" s="5">
        <v>26</v>
      </c>
      <c r="S931" s="5">
        <v>0</v>
      </c>
      <c r="T931" s="5">
        <v>0</v>
      </c>
      <c r="U931" s="5">
        <v>28</v>
      </c>
      <c r="V931" s="5">
        <v>26</v>
      </c>
      <c r="W931" s="5">
        <v>26</v>
      </c>
      <c r="X931" s="5">
        <v>28</v>
      </c>
      <c r="Y931" s="5">
        <v>28</v>
      </c>
      <c r="Z931" s="5">
        <v>0</v>
      </c>
      <c r="AA931" s="5">
        <v>0</v>
      </c>
      <c r="AB931" s="5">
        <v>27</v>
      </c>
      <c r="AC931" s="5">
        <v>27</v>
      </c>
      <c r="AD931" s="5">
        <v>23</v>
      </c>
      <c r="AE931" s="5">
        <v>28</v>
      </c>
      <c r="AF931" s="5">
        <v>28</v>
      </c>
      <c r="AG931" s="5">
        <v>0</v>
      </c>
      <c r="AH931" s="5">
        <v>0</v>
      </c>
      <c r="AI931" s="5">
        <v>27</v>
      </c>
      <c r="AJ931" s="6">
        <v>28</v>
      </c>
      <c r="AK931" s="5">
        <v>26</v>
      </c>
      <c r="AL931" s="5">
        <v>27</v>
      </c>
      <c r="AM931" s="5">
        <v>28</v>
      </c>
      <c r="AN931" s="5">
        <v>0</v>
      </c>
      <c r="AO931" s="5">
        <v>0</v>
      </c>
      <c r="AP931" s="5">
        <v>22</v>
      </c>
      <c r="AQ931" s="5">
        <v>26</v>
      </c>
      <c r="AR931" s="5">
        <v>25</v>
      </c>
      <c r="AS931" s="5">
        <v>0</v>
      </c>
      <c r="AT931" s="5">
        <f t="shared" si="14"/>
        <v>28</v>
      </c>
      <c r="AU931">
        <v>3</v>
      </c>
      <c r="AV931">
        <v>4.852944E-2</v>
      </c>
      <c r="AW931">
        <v>0.14558831999999999</v>
      </c>
      <c r="AX931" s="11" t="s">
        <v>10053</v>
      </c>
      <c r="AY931" t="s">
        <v>1943</v>
      </c>
    </row>
    <row r="932" spans="1:51" hidden="1" x14ac:dyDescent="0.25">
      <c r="A932" s="5" t="s">
        <v>37</v>
      </c>
      <c r="B932" s="5" t="s">
        <v>2953</v>
      </c>
      <c r="C932" s="5" t="s">
        <v>90</v>
      </c>
      <c r="D932" s="5" t="s">
        <v>409</v>
      </c>
      <c r="E932" s="5" t="s">
        <v>9870</v>
      </c>
      <c r="F932" s="5" t="s">
        <v>3482</v>
      </c>
      <c r="G932" s="6" t="s">
        <v>3483</v>
      </c>
      <c r="H932" s="5" t="s">
        <v>3484</v>
      </c>
      <c r="I932" s="5" t="s">
        <v>33</v>
      </c>
      <c r="J932" s="5" t="s">
        <v>3409</v>
      </c>
      <c r="K932" s="5" t="s">
        <v>3453</v>
      </c>
      <c r="L932" s="5" t="e">
        <v>#N/A</v>
      </c>
      <c r="M932" s="5">
        <v>20</v>
      </c>
      <c r="N932" s="5">
        <v>5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2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6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3</v>
      </c>
      <c r="AQ932" s="5">
        <v>0</v>
      </c>
      <c r="AR932" s="5">
        <v>0</v>
      </c>
      <c r="AS932" s="5">
        <v>0</v>
      </c>
      <c r="AT932" s="5">
        <f t="shared" si="14"/>
        <v>3</v>
      </c>
      <c r="AU932">
        <v>0</v>
      </c>
      <c r="AV932">
        <v>4.852944E-2</v>
      </c>
      <c r="AW932">
        <v>0</v>
      </c>
      <c r="AX932" s="11" t="s">
        <v>10053</v>
      </c>
      <c r="AY932" t="s">
        <v>3454</v>
      </c>
    </row>
    <row r="933" spans="1:51" hidden="1" x14ac:dyDescent="0.25">
      <c r="A933" s="5" t="s">
        <v>37</v>
      </c>
      <c r="B933" s="5" t="s">
        <v>2953</v>
      </c>
      <c r="C933" s="5" t="s">
        <v>90</v>
      </c>
      <c r="D933" s="5" t="s">
        <v>409</v>
      </c>
      <c r="E933" s="5" t="s">
        <v>9870</v>
      </c>
      <c r="F933" s="5" t="s">
        <v>3485</v>
      </c>
      <c r="G933" s="6" t="s">
        <v>3486</v>
      </c>
      <c r="H933" s="5" t="s">
        <v>3487</v>
      </c>
      <c r="I933" s="5" t="s">
        <v>33</v>
      </c>
      <c r="J933" s="5" t="s">
        <v>3409</v>
      </c>
      <c r="K933" s="5" t="s">
        <v>3453</v>
      </c>
      <c r="L933" s="5" t="s">
        <v>369</v>
      </c>
      <c r="M933" s="5">
        <v>128</v>
      </c>
      <c r="N933" s="5">
        <v>50</v>
      </c>
      <c r="O933" s="5">
        <v>2</v>
      </c>
      <c r="P933" s="5">
        <v>2</v>
      </c>
      <c r="Q933" s="5">
        <v>3</v>
      </c>
      <c r="R933" s="5">
        <v>2</v>
      </c>
      <c r="S933" s="5">
        <v>0</v>
      </c>
      <c r="T933" s="5">
        <v>0</v>
      </c>
      <c r="U933" s="5">
        <v>3</v>
      </c>
      <c r="V933" s="5">
        <v>1</v>
      </c>
      <c r="W933" s="5">
        <v>3</v>
      </c>
      <c r="X933" s="5">
        <v>1</v>
      </c>
      <c r="Y933" s="5">
        <v>3</v>
      </c>
      <c r="Z933" s="5">
        <v>0</v>
      </c>
      <c r="AA933" s="5">
        <v>0</v>
      </c>
      <c r="AB933" s="5">
        <v>2</v>
      </c>
      <c r="AC933" s="5">
        <v>3</v>
      </c>
      <c r="AD933" s="5">
        <v>2</v>
      </c>
      <c r="AE933" s="5">
        <v>2</v>
      </c>
      <c r="AF933" s="5">
        <v>2</v>
      </c>
      <c r="AG933" s="5">
        <v>0</v>
      </c>
      <c r="AH933" s="5">
        <v>0</v>
      </c>
      <c r="AI933" s="5">
        <v>2</v>
      </c>
      <c r="AJ933" s="6">
        <v>3</v>
      </c>
      <c r="AK933" s="5">
        <v>2</v>
      </c>
      <c r="AL933" s="5">
        <v>2</v>
      </c>
      <c r="AM933" s="5">
        <v>3</v>
      </c>
      <c r="AN933" s="5">
        <v>0</v>
      </c>
      <c r="AO933" s="5">
        <v>0</v>
      </c>
      <c r="AP933" s="5">
        <v>1</v>
      </c>
      <c r="AQ933" s="5">
        <v>3</v>
      </c>
      <c r="AR933" s="5">
        <v>3</v>
      </c>
      <c r="AS933" s="5">
        <v>0</v>
      </c>
      <c r="AT933" s="5">
        <f t="shared" si="14"/>
        <v>3</v>
      </c>
      <c r="AU933">
        <v>1</v>
      </c>
      <c r="AV933">
        <v>4.852944E-2</v>
      </c>
      <c r="AW933">
        <v>4.852944E-2</v>
      </c>
      <c r="AX933" s="11" t="s">
        <v>10053</v>
      </c>
      <c r="AY933" t="s">
        <v>369</v>
      </c>
    </row>
    <row r="934" spans="1:51" hidden="1" x14ac:dyDescent="0.25">
      <c r="A934" s="5" t="s">
        <v>37</v>
      </c>
      <c r="B934" s="5" t="s">
        <v>2953</v>
      </c>
      <c r="C934" s="5" t="s">
        <v>90</v>
      </c>
      <c r="D934" s="5" t="s">
        <v>409</v>
      </c>
      <c r="E934" s="5" t="s">
        <v>9870</v>
      </c>
      <c r="F934" s="5" t="s">
        <v>3488</v>
      </c>
      <c r="G934" s="6" t="s">
        <v>3489</v>
      </c>
      <c r="H934" s="5" t="s">
        <v>3490</v>
      </c>
      <c r="I934" s="5" t="s">
        <v>33</v>
      </c>
      <c r="J934" s="5" t="s">
        <v>3409</v>
      </c>
      <c r="K934" s="5" t="s">
        <v>3453</v>
      </c>
      <c r="L934" s="5" t="s">
        <v>369</v>
      </c>
      <c r="M934" s="5">
        <v>321</v>
      </c>
      <c r="N934" s="5">
        <v>289</v>
      </c>
      <c r="O934" s="5">
        <v>11</v>
      </c>
      <c r="P934" s="5">
        <v>10</v>
      </c>
      <c r="Q934" s="5">
        <v>14</v>
      </c>
      <c r="R934" s="5">
        <v>17</v>
      </c>
      <c r="S934" s="5">
        <v>0</v>
      </c>
      <c r="T934" s="5">
        <v>0</v>
      </c>
      <c r="U934" s="5">
        <v>11</v>
      </c>
      <c r="V934" s="5">
        <v>18</v>
      </c>
      <c r="W934" s="5">
        <v>11</v>
      </c>
      <c r="X934" s="5">
        <v>14</v>
      </c>
      <c r="Y934" s="5">
        <v>13</v>
      </c>
      <c r="Z934" s="5">
        <v>0</v>
      </c>
      <c r="AA934" s="5">
        <v>0</v>
      </c>
      <c r="AB934" s="5">
        <v>13</v>
      </c>
      <c r="AC934" s="5">
        <v>11</v>
      </c>
      <c r="AD934" s="5">
        <v>17</v>
      </c>
      <c r="AE934" s="5">
        <v>12</v>
      </c>
      <c r="AF934" s="5">
        <v>12</v>
      </c>
      <c r="AG934" s="5">
        <v>0</v>
      </c>
      <c r="AH934" s="5">
        <v>0</v>
      </c>
      <c r="AI934" s="5">
        <v>12</v>
      </c>
      <c r="AJ934" s="6">
        <v>15</v>
      </c>
      <c r="AK934" s="5">
        <v>16</v>
      </c>
      <c r="AL934" s="5">
        <v>10</v>
      </c>
      <c r="AM934" s="5">
        <v>17</v>
      </c>
      <c r="AN934" s="5">
        <v>0</v>
      </c>
      <c r="AO934" s="5">
        <v>0</v>
      </c>
      <c r="AP934" s="5">
        <v>12</v>
      </c>
      <c r="AQ934" s="5">
        <v>11</v>
      </c>
      <c r="AR934" s="5">
        <v>12</v>
      </c>
      <c r="AS934" s="5">
        <v>0</v>
      </c>
      <c r="AT934" s="5">
        <f t="shared" si="14"/>
        <v>18</v>
      </c>
      <c r="AU934">
        <v>2</v>
      </c>
      <c r="AV934">
        <v>4.852944E-2</v>
      </c>
      <c r="AW934">
        <v>9.705888E-2</v>
      </c>
      <c r="AX934" s="11" t="s">
        <v>10053</v>
      </c>
      <c r="AY934" t="s">
        <v>369</v>
      </c>
    </row>
    <row r="935" spans="1:51" hidden="1" x14ac:dyDescent="0.25">
      <c r="A935" s="5" t="s">
        <v>37</v>
      </c>
      <c r="B935" s="5" t="s">
        <v>2953</v>
      </c>
      <c r="C935" s="5" t="s">
        <v>90</v>
      </c>
      <c r="D935" s="5" t="s">
        <v>409</v>
      </c>
      <c r="E935" s="5" t="s">
        <v>9870</v>
      </c>
      <c r="F935" s="5" t="s">
        <v>3491</v>
      </c>
      <c r="G935" s="6" t="s">
        <v>3492</v>
      </c>
      <c r="H935" s="5" t="s">
        <v>3493</v>
      </c>
      <c r="I935" s="5" t="s">
        <v>33</v>
      </c>
      <c r="J935" s="5" t="s">
        <v>3409</v>
      </c>
      <c r="K935" s="5" t="s">
        <v>3453</v>
      </c>
      <c r="L935" s="5" t="s">
        <v>1943</v>
      </c>
      <c r="M935" s="5">
        <v>1112</v>
      </c>
      <c r="N935" s="5">
        <v>310</v>
      </c>
      <c r="O935" s="5">
        <v>14</v>
      </c>
      <c r="P935" s="5">
        <v>16</v>
      </c>
      <c r="Q935" s="5">
        <v>12</v>
      </c>
      <c r="R935" s="5">
        <v>12</v>
      </c>
      <c r="S935" s="5">
        <v>0</v>
      </c>
      <c r="T935" s="5">
        <v>0</v>
      </c>
      <c r="U935" s="5">
        <v>16</v>
      </c>
      <c r="V935" s="5">
        <v>10</v>
      </c>
      <c r="W935" s="5">
        <v>15</v>
      </c>
      <c r="X935" s="5">
        <v>15</v>
      </c>
      <c r="Y935" s="5">
        <v>15</v>
      </c>
      <c r="Z935" s="5">
        <v>0</v>
      </c>
      <c r="AA935" s="5">
        <v>0</v>
      </c>
      <c r="AB935" s="5">
        <v>14</v>
      </c>
      <c r="AC935" s="5">
        <v>17</v>
      </c>
      <c r="AD935" s="5">
        <v>10</v>
      </c>
      <c r="AE935" s="5">
        <v>16</v>
      </c>
      <c r="AF935" s="5">
        <v>16</v>
      </c>
      <c r="AG935" s="5">
        <v>0</v>
      </c>
      <c r="AH935" s="5">
        <v>0</v>
      </c>
      <c r="AI935" s="5">
        <v>15</v>
      </c>
      <c r="AJ935" s="6">
        <v>14</v>
      </c>
      <c r="AK935" s="5">
        <v>10</v>
      </c>
      <c r="AL935" s="5">
        <v>18</v>
      </c>
      <c r="AM935" s="5">
        <v>11</v>
      </c>
      <c r="AN935" s="5">
        <v>0</v>
      </c>
      <c r="AO935" s="5">
        <v>0</v>
      </c>
      <c r="AP935" s="5">
        <v>14</v>
      </c>
      <c r="AQ935" s="5">
        <v>16</v>
      </c>
      <c r="AR935" s="5">
        <v>14</v>
      </c>
      <c r="AS935" s="5">
        <v>0</v>
      </c>
      <c r="AT935" s="5">
        <f t="shared" si="14"/>
        <v>18</v>
      </c>
      <c r="AU935">
        <v>2</v>
      </c>
      <c r="AV935">
        <v>4.852944E-2</v>
      </c>
      <c r="AW935">
        <v>9.705888E-2</v>
      </c>
      <c r="AX935" s="11" t="s">
        <v>10053</v>
      </c>
      <c r="AY935" t="s">
        <v>1943</v>
      </c>
    </row>
    <row r="936" spans="1:51" hidden="1" x14ac:dyDescent="0.25">
      <c r="A936" s="5" t="s">
        <v>37</v>
      </c>
      <c r="B936" s="5" t="s">
        <v>2953</v>
      </c>
      <c r="C936" s="5" t="s">
        <v>90</v>
      </c>
      <c r="D936" s="5" t="s">
        <v>409</v>
      </c>
      <c r="E936" s="5" t="s">
        <v>9870</v>
      </c>
      <c r="F936" s="5" t="s">
        <v>3494</v>
      </c>
      <c r="G936" s="6" t="s">
        <v>3495</v>
      </c>
      <c r="H936" s="5" t="s">
        <v>3496</v>
      </c>
      <c r="I936" s="5" t="s">
        <v>33</v>
      </c>
      <c r="J936" s="5" t="s">
        <v>3409</v>
      </c>
      <c r="K936" s="5" t="s">
        <v>3453</v>
      </c>
      <c r="L936" s="5" t="s">
        <v>3454</v>
      </c>
      <c r="M936" s="5">
        <v>32</v>
      </c>
      <c r="N936" s="5">
        <v>28</v>
      </c>
      <c r="O936" s="5">
        <v>1</v>
      </c>
      <c r="P936" s="5">
        <v>1</v>
      </c>
      <c r="Q936" s="5">
        <v>2</v>
      </c>
      <c r="R936" s="5">
        <v>1</v>
      </c>
      <c r="S936" s="5">
        <v>0</v>
      </c>
      <c r="T936" s="5">
        <v>0</v>
      </c>
      <c r="U936" s="5">
        <v>1</v>
      </c>
      <c r="V936" s="5">
        <v>2</v>
      </c>
      <c r="W936" s="5">
        <v>1</v>
      </c>
      <c r="X936" s="5">
        <v>1</v>
      </c>
      <c r="Y936" s="5">
        <v>1</v>
      </c>
      <c r="Z936" s="5">
        <v>0</v>
      </c>
      <c r="AA936" s="5">
        <v>0</v>
      </c>
      <c r="AB936" s="5">
        <v>2</v>
      </c>
      <c r="AC936" s="5">
        <v>1</v>
      </c>
      <c r="AD936" s="5">
        <v>1</v>
      </c>
      <c r="AE936" s="5">
        <v>2</v>
      </c>
      <c r="AF936" s="5">
        <v>1</v>
      </c>
      <c r="AG936" s="5">
        <v>0</v>
      </c>
      <c r="AH936" s="5">
        <v>0</v>
      </c>
      <c r="AI936" s="5">
        <v>1</v>
      </c>
      <c r="AJ936" s="6">
        <v>1</v>
      </c>
      <c r="AK936" s="5">
        <v>2</v>
      </c>
      <c r="AL936" s="5">
        <v>1</v>
      </c>
      <c r="AM936" s="5">
        <v>1</v>
      </c>
      <c r="AN936" s="5">
        <v>0</v>
      </c>
      <c r="AO936" s="5">
        <v>0</v>
      </c>
      <c r="AP936" s="5">
        <v>2</v>
      </c>
      <c r="AQ936" s="5">
        <v>1</v>
      </c>
      <c r="AR936" s="5">
        <v>1</v>
      </c>
      <c r="AS936" s="5">
        <v>0</v>
      </c>
      <c r="AT936" s="5">
        <f t="shared" si="14"/>
        <v>2</v>
      </c>
      <c r="AU936">
        <v>1</v>
      </c>
      <c r="AV936">
        <v>4.852944E-2</v>
      </c>
      <c r="AW936">
        <v>4.852944E-2</v>
      </c>
      <c r="AX936" s="11" t="s">
        <v>10053</v>
      </c>
      <c r="AY936" t="s">
        <v>3454</v>
      </c>
    </row>
    <row r="937" spans="1:51" hidden="1" x14ac:dyDescent="0.25">
      <c r="A937" s="5" t="s">
        <v>37</v>
      </c>
      <c r="B937" s="5" t="s">
        <v>2953</v>
      </c>
      <c r="C937" s="5" t="s">
        <v>90</v>
      </c>
      <c r="D937" s="5" t="s">
        <v>1071</v>
      </c>
      <c r="E937" s="5" t="s">
        <v>9871</v>
      </c>
      <c r="F937" s="5" t="s">
        <v>3497</v>
      </c>
      <c r="G937" s="6" t="s">
        <v>3498</v>
      </c>
      <c r="H937" s="5" t="s">
        <v>3499</v>
      </c>
      <c r="I937" s="5" t="s">
        <v>193</v>
      </c>
      <c r="J937" s="5" t="s">
        <v>3409</v>
      </c>
      <c r="K937" s="5" t="s">
        <v>3500</v>
      </c>
      <c r="L937" s="5" t="s">
        <v>3501</v>
      </c>
      <c r="M937" s="5">
        <v>163</v>
      </c>
      <c r="N937" s="5">
        <v>289</v>
      </c>
      <c r="O937" s="5">
        <v>12</v>
      </c>
      <c r="P937" s="5">
        <v>12</v>
      </c>
      <c r="Q937" s="5">
        <v>13</v>
      </c>
      <c r="R937" s="5">
        <v>13</v>
      </c>
      <c r="S937" s="5">
        <v>0</v>
      </c>
      <c r="T937" s="5">
        <v>0</v>
      </c>
      <c r="U937" s="5">
        <v>13</v>
      </c>
      <c r="V937" s="5">
        <v>14</v>
      </c>
      <c r="W937" s="5">
        <v>13</v>
      </c>
      <c r="X937" s="5">
        <v>14</v>
      </c>
      <c r="Y937" s="5">
        <v>13</v>
      </c>
      <c r="Z937" s="5">
        <v>0</v>
      </c>
      <c r="AA937" s="5">
        <v>0</v>
      </c>
      <c r="AB937" s="5">
        <v>13</v>
      </c>
      <c r="AC937" s="5">
        <v>14</v>
      </c>
      <c r="AD937" s="5">
        <v>13</v>
      </c>
      <c r="AE937" s="5">
        <v>13</v>
      </c>
      <c r="AF937" s="5">
        <v>13</v>
      </c>
      <c r="AG937" s="5">
        <v>0</v>
      </c>
      <c r="AH937" s="5">
        <v>0</v>
      </c>
      <c r="AI937" s="5">
        <v>12</v>
      </c>
      <c r="AJ937" s="6">
        <v>14</v>
      </c>
      <c r="AK937" s="5">
        <v>13</v>
      </c>
      <c r="AL937" s="5">
        <v>14</v>
      </c>
      <c r="AM937" s="5">
        <v>14</v>
      </c>
      <c r="AN937" s="5">
        <v>0</v>
      </c>
      <c r="AO937" s="5">
        <v>0</v>
      </c>
      <c r="AP937" s="5">
        <v>13</v>
      </c>
      <c r="AQ937" s="5">
        <v>13</v>
      </c>
      <c r="AR937" s="5">
        <v>13</v>
      </c>
      <c r="AS937" s="5">
        <v>0</v>
      </c>
      <c r="AT937" s="5">
        <f t="shared" si="14"/>
        <v>14</v>
      </c>
      <c r="AU937">
        <v>5</v>
      </c>
      <c r="AV937">
        <v>6.4641599999999994E-2</v>
      </c>
      <c r="AW937">
        <v>0.32320799999999994</v>
      </c>
      <c r="AX937" s="11" t="s">
        <v>10051</v>
      </c>
      <c r="AY937" t="s">
        <v>3501</v>
      </c>
    </row>
    <row r="938" spans="1:51" hidden="1" x14ac:dyDescent="0.25">
      <c r="A938" s="5" t="s">
        <v>37</v>
      </c>
      <c r="B938" s="5" t="s">
        <v>2953</v>
      </c>
      <c r="C938" s="5" t="s">
        <v>90</v>
      </c>
      <c r="D938" s="5" t="s">
        <v>1071</v>
      </c>
      <c r="E938" s="5" t="s">
        <v>9871</v>
      </c>
      <c r="F938" s="5" t="s">
        <v>3502</v>
      </c>
      <c r="G938" s="6" t="s">
        <v>3503</v>
      </c>
      <c r="H938" s="5" t="s">
        <v>3504</v>
      </c>
      <c r="I938" s="5" t="s">
        <v>193</v>
      </c>
      <c r="J938" s="5" t="s">
        <v>3409</v>
      </c>
      <c r="K938" s="5" t="s">
        <v>3500</v>
      </c>
      <c r="L938" s="5" t="s">
        <v>3501</v>
      </c>
      <c r="M938" s="5">
        <v>317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6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f t="shared" si="14"/>
        <v>0</v>
      </c>
      <c r="AU938">
        <v>0</v>
      </c>
      <c r="AV938">
        <v>6.4641599999999994E-2</v>
      </c>
      <c r="AW938">
        <v>0</v>
      </c>
      <c r="AX938" s="11" t="s">
        <v>10051</v>
      </c>
      <c r="AY938" t="s">
        <v>3501</v>
      </c>
    </row>
    <row r="939" spans="1:51" hidden="1" x14ac:dyDescent="0.25">
      <c r="A939" s="5" t="s">
        <v>37</v>
      </c>
      <c r="B939" s="5" t="s">
        <v>2953</v>
      </c>
      <c r="C939" s="5" t="s">
        <v>90</v>
      </c>
      <c r="D939" s="5" t="s">
        <v>1071</v>
      </c>
      <c r="E939" s="5" t="s">
        <v>9871</v>
      </c>
      <c r="F939" s="5" t="s">
        <v>3505</v>
      </c>
      <c r="G939" s="6" t="s">
        <v>3506</v>
      </c>
      <c r="H939" s="5" t="s">
        <v>3507</v>
      </c>
      <c r="I939" s="5" t="s">
        <v>193</v>
      </c>
      <c r="J939" s="5" t="s">
        <v>3409</v>
      </c>
      <c r="K939" s="5" t="s">
        <v>3500</v>
      </c>
      <c r="L939" s="5" t="s">
        <v>3501</v>
      </c>
      <c r="M939" s="5">
        <v>7</v>
      </c>
      <c r="N939" s="5">
        <v>3</v>
      </c>
      <c r="O939" s="5">
        <v>0</v>
      </c>
      <c r="P939" s="5">
        <v>0</v>
      </c>
      <c r="Q939" s="5">
        <v>0</v>
      </c>
      <c r="R939" s="5">
        <v>1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1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6">
        <v>0</v>
      </c>
      <c r="AK939" s="5">
        <v>0</v>
      </c>
      <c r="AL939" s="5">
        <v>0</v>
      </c>
      <c r="AM939" s="5">
        <v>1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f t="shared" si="14"/>
        <v>1</v>
      </c>
      <c r="AU939">
        <v>0</v>
      </c>
      <c r="AV939">
        <v>6.4641599999999994E-2</v>
      </c>
      <c r="AW939">
        <v>0</v>
      </c>
      <c r="AX939" s="11" t="s">
        <v>10051</v>
      </c>
      <c r="AY939" t="s">
        <v>3501</v>
      </c>
    </row>
    <row r="940" spans="1:51" hidden="1" x14ac:dyDescent="0.25">
      <c r="A940" s="5" t="s">
        <v>37</v>
      </c>
      <c r="B940" s="5" t="s">
        <v>2953</v>
      </c>
      <c r="C940" s="5" t="s">
        <v>90</v>
      </c>
      <c r="D940" s="5" t="s">
        <v>1071</v>
      </c>
      <c r="E940" s="5" t="s">
        <v>9871</v>
      </c>
      <c r="F940" s="5" t="s">
        <v>3508</v>
      </c>
      <c r="G940" s="6" t="s">
        <v>3509</v>
      </c>
      <c r="H940" s="5" t="s">
        <v>3510</v>
      </c>
      <c r="I940" s="5" t="s">
        <v>193</v>
      </c>
      <c r="J940" s="5" t="s">
        <v>3409</v>
      </c>
      <c r="K940" s="5" t="s">
        <v>3500</v>
      </c>
      <c r="L940" s="5" t="s">
        <v>3511</v>
      </c>
      <c r="M940" s="5">
        <v>135</v>
      </c>
      <c r="N940" s="5">
        <v>69</v>
      </c>
      <c r="O940" s="5">
        <v>4</v>
      </c>
      <c r="P940" s="5">
        <v>2</v>
      </c>
      <c r="Q940" s="5">
        <v>4</v>
      </c>
      <c r="R940" s="5">
        <v>3</v>
      </c>
      <c r="S940" s="5">
        <v>0</v>
      </c>
      <c r="T940" s="5">
        <v>0</v>
      </c>
      <c r="U940" s="5">
        <v>4</v>
      </c>
      <c r="V940" s="5">
        <v>1</v>
      </c>
      <c r="W940" s="5">
        <v>3</v>
      </c>
      <c r="X940" s="5">
        <v>3</v>
      </c>
      <c r="Y940" s="5">
        <v>4</v>
      </c>
      <c r="Z940" s="5">
        <v>0</v>
      </c>
      <c r="AA940" s="5">
        <v>0</v>
      </c>
      <c r="AB940" s="5">
        <v>2</v>
      </c>
      <c r="AC940" s="5">
        <v>4</v>
      </c>
      <c r="AD940" s="5">
        <v>4</v>
      </c>
      <c r="AE940" s="5">
        <v>2</v>
      </c>
      <c r="AF940" s="5">
        <v>3</v>
      </c>
      <c r="AG940" s="5">
        <v>0</v>
      </c>
      <c r="AH940" s="5">
        <v>0</v>
      </c>
      <c r="AI940" s="5">
        <v>4</v>
      </c>
      <c r="AJ940" s="6">
        <v>3</v>
      </c>
      <c r="AK940" s="5">
        <v>2</v>
      </c>
      <c r="AL940" s="5">
        <v>3</v>
      </c>
      <c r="AM940" s="5">
        <v>4</v>
      </c>
      <c r="AN940" s="5">
        <v>0</v>
      </c>
      <c r="AO940" s="5">
        <v>0</v>
      </c>
      <c r="AP940" s="5">
        <v>2</v>
      </c>
      <c r="AQ940" s="5">
        <v>3</v>
      </c>
      <c r="AR940" s="5">
        <v>5</v>
      </c>
      <c r="AS940" s="5">
        <v>0</v>
      </c>
      <c r="AT940" s="5">
        <f t="shared" si="14"/>
        <v>5</v>
      </c>
      <c r="AU940">
        <v>1</v>
      </c>
      <c r="AV940">
        <v>6.4641599999999994E-2</v>
      </c>
      <c r="AW940">
        <v>6.4641599999999994E-2</v>
      </c>
      <c r="AX940" s="11" t="s">
        <v>10051</v>
      </c>
      <c r="AY940" t="s">
        <v>3511</v>
      </c>
    </row>
    <row r="941" spans="1:51" hidden="1" x14ac:dyDescent="0.25">
      <c r="A941" s="5" t="s">
        <v>37</v>
      </c>
      <c r="B941" s="5" t="s">
        <v>2953</v>
      </c>
      <c r="C941" s="5" t="s">
        <v>90</v>
      </c>
      <c r="D941" s="5" t="s">
        <v>1071</v>
      </c>
      <c r="E941" s="5" t="s">
        <v>9871</v>
      </c>
      <c r="F941" s="5" t="s">
        <v>3512</v>
      </c>
      <c r="G941" s="6" t="s">
        <v>3513</v>
      </c>
      <c r="H941" s="5" t="s">
        <v>3514</v>
      </c>
      <c r="I941" s="5" t="s">
        <v>193</v>
      </c>
      <c r="J941" s="5" t="s">
        <v>3409</v>
      </c>
      <c r="K941" s="5" t="s">
        <v>3500</v>
      </c>
      <c r="L941" s="5" t="s">
        <v>3515</v>
      </c>
      <c r="M941" s="5">
        <v>1880</v>
      </c>
      <c r="N941" s="5">
        <v>643</v>
      </c>
      <c r="O941" s="5">
        <v>28</v>
      </c>
      <c r="P941" s="5">
        <v>28</v>
      </c>
      <c r="Q941" s="5">
        <v>25</v>
      </c>
      <c r="R941" s="5">
        <v>31</v>
      </c>
      <c r="S941" s="5">
        <v>0</v>
      </c>
      <c r="T941" s="5">
        <v>0</v>
      </c>
      <c r="U941" s="5">
        <v>32</v>
      </c>
      <c r="V941" s="5">
        <v>28</v>
      </c>
      <c r="W941" s="5">
        <v>29</v>
      </c>
      <c r="X941" s="5">
        <v>31</v>
      </c>
      <c r="Y941" s="5">
        <v>30</v>
      </c>
      <c r="Z941" s="5">
        <v>0</v>
      </c>
      <c r="AA941" s="5">
        <v>0</v>
      </c>
      <c r="AB941" s="5">
        <v>30</v>
      </c>
      <c r="AC941" s="5">
        <v>30</v>
      </c>
      <c r="AD941" s="5">
        <v>24</v>
      </c>
      <c r="AE941" s="5">
        <v>32</v>
      </c>
      <c r="AF941" s="5">
        <v>31</v>
      </c>
      <c r="AG941" s="5">
        <v>0</v>
      </c>
      <c r="AH941" s="5">
        <v>0</v>
      </c>
      <c r="AI941" s="5">
        <v>30</v>
      </c>
      <c r="AJ941" s="6">
        <v>30</v>
      </c>
      <c r="AK941" s="5">
        <v>27</v>
      </c>
      <c r="AL941" s="5">
        <v>30</v>
      </c>
      <c r="AM941" s="5">
        <v>31</v>
      </c>
      <c r="AN941" s="5">
        <v>0</v>
      </c>
      <c r="AO941" s="5">
        <v>0</v>
      </c>
      <c r="AP941" s="5">
        <v>25</v>
      </c>
      <c r="AQ941" s="5">
        <v>29</v>
      </c>
      <c r="AR941" s="5">
        <v>32</v>
      </c>
      <c r="AS941" s="5">
        <v>0</v>
      </c>
      <c r="AT941" s="5">
        <f t="shared" si="14"/>
        <v>32</v>
      </c>
      <c r="AU941">
        <v>10</v>
      </c>
      <c r="AV941">
        <v>6.4641599999999994E-2</v>
      </c>
      <c r="AW941">
        <v>0.64641599999999988</v>
      </c>
      <c r="AX941" s="11" t="s">
        <v>10051</v>
      </c>
      <c r="AY941" t="s">
        <v>3515</v>
      </c>
    </row>
    <row r="942" spans="1:51" hidden="1" x14ac:dyDescent="0.25">
      <c r="A942" s="5" t="s">
        <v>37</v>
      </c>
      <c r="B942" s="5" t="s">
        <v>2953</v>
      </c>
      <c r="C942" s="5" t="s">
        <v>90</v>
      </c>
      <c r="D942" s="5" t="s">
        <v>1071</v>
      </c>
      <c r="E942" s="5" t="s">
        <v>9871</v>
      </c>
      <c r="F942" s="5" t="s">
        <v>3516</v>
      </c>
      <c r="G942" s="6" t="s">
        <v>3517</v>
      </c>
      <c r="H942" s="5" t="s">
        <v>3518</v>
      </c>
      <c r="I942" s="5" t="s">
        <v>193</v>
      </c>
      <c r="J942" s="5" t="s">
        <v>3409</v>
      </c>
      <c r="K942" s="5" t="s">
        <v>3500</v>
      </c>
      <c r="L942" s="5" t="s">
        <v>3519</v>
      </c>
      <c r="M942" s="5">
        <v>1242</v>
      </c>
      <c r="N942" s="5">
        <v>512</v>
      </c>
      <c r="O942" s="5">
        <v>22</v>
      </c>
      <c r="P942" s="5">
        <v>26</v>
      </c>
      <c r="Q942" s="5">
        <v>20</v>
      </c>
      <c r="R942" s="5">
        <v>22</v>
      </c>
      <c r="S942" s="5">
        <v>0</v>
      </c>
      <c r="T942" s="5">
        <v>0</v>
      </c>
      <c r="U942" s="5">
        <v>25</v>
      </c>
      <c r="V942" s="5">
        <v>19</v>
      </c>
      <c r="W942" s="5">
        <v>23</v>
      </c>
      <c r="X942" s="5">
        <v>27</v>
      </c>
      <c r="Y942" s="5">
        <v>24</v>
      </c>
      <c r="Z942" s="5">
        <v>0</v>
      </c>
      <c r="AA942" s="5">
        <v>0</v>
      </c>
      <c r="AB942" s="5">
        <v>25</v>
      </c>
      <c r="AC942" s="5">
        <v>24</v>
      </c>
      <c r="AD942" s="5">
        <v>18</v>
      </c>
      <c r="AE942" s="5">
        <v>26</v>
      </c>
      <c r="AF942" s="5">
        <v>25</v>
      </c>
      <c r="AG942" s="5">
        <v>0</v>
      </c>
      <c r="AH942" s="5">
        <v>0</v>
      </c>
      <c r="AI942" s="5">
        <v>25</v>
      </c>
      <c r="AJ942" s="6">
        <v>25</v>
      </c>
      <c r="AK942" s="5">
        <v>18</v>
      </c>
      <c r="AL942" s="5">
        <v>26</v>
      </c>
      <c r="AM942" s="5">
        <v>21</v>
      </c>
      <c r="AN942" s="5">
        <v>0</v>
      </c>
      <c r="AO942" s="5">
        <v>0</v>
      </c>
      <c r="AP942" s="5">
        <v>22</v>
      </c>
      <c r="AQ942" s="5">
        <v>26</v>
      </c>
      <c r="AR942" s="5">
        <v>23</v>
      </c>
      <c r="AS942" s="5">
        <v>0</v>
      </c>
      <c r="AT942" s="5">
        <f t="shared" si="14"/>
        <v>27</v>
      </c>
      <c r="AU942">
        <v>9</v>
      </c>
      <c r="AV942">
        <v>6.4641599999999994E-2</v>
      </c>
      <c r="AW942">
        <v>0.58177439999999991</v>
      </c>
      <c r="AX942" s="11" t="s">
        <v>10051</v>
      </c>
      <c r="AY942" t="s">
        <v>3519</v>
      </c>
    </row>
    <row r="943" spans="1:51" hidden="1" x14ac:dyDescent="0.25">
      <c r="A943" s="5" t="s">
        <v>37</v>
      </c>
      <c r="B943" s="5" t="s">
        <v>2953</v>
      </c>
      <c r="C943" s="5" t="s">
        <v>90</v>
      </c>
      <c r="D943" s="5" t="s">
        <v>1071</v>
      </c>
      <c r="E943" s="5" t="s">
        <v>9871</v>
      </c>
      <c r="F943" s="5" t="s">
        <v>3520</v>
      </c>
      <c r="G943" s="6" t="s">
        <v>3521</v>
      </c>
      <c r="H943" s="5" t="s">
        <v>3522</v>
      </c>
      <c r="I943" s="5" t="s">
        <v>193</v>
      </c>
      <c r="J943" s="5" t="s">
        <v>3409</v>
      </c>
      <c r="K943" s="5" t="s">
        <v>3500</v>
      </c>
      <c r="L943" s="5" t="s">
        <v>3519</v>
      </c>
      <c r="M943" s="5">
        <v>2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6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f t="shared" si="14"/>
        <v>0</v>
      </c>
      <c r="AU943">
        <v>0</v>
      </c>
      <c r="AV943">
        <v>6.4641599999999994E-2</v>
      </c>
      <c r="AW943">
        <v>0</v>
      </c>
      <c r="AX943" s="11" t="s">
        <v>10051</v>
      </c>
      <c r="AY943" t="s">
        <v>3519</v>
      </c>
    </row>
    <row r="944" spans="1:51" hidden="1" x14ac:dyDescent="0.25">
      <c r="A944" s="5" t="s">
        <v>37</v>
      </c>
      <c r="B944" s="5" t="s">
        <v>2953</v>
      </c>
      <c r="C944" s="5" t="s">
        <v>90</v>
      </c>
      <c r="D944" s="5" t="s">
        <v>1071</v>
      </c>
      <c r="E944" s="5" t="s">
        <v>9871</v>
      </c>
      <c r="F944" s="5" t="s">
        <v>3523</v>
      </c>
      <c r="G944" s="6" t="s">
        <v>3524</v>
      </c>
      <c r="H944" s="5" t="s">
        <v>3525</v>
      </c>
      <c r="I944" s="5" t="s">
        <v>193</v>
      </c>
      <c r="J944" s="5" t="s">
        <v>3409</v>
      </c>
      <c r="K944" s="5" t="s">
        <v>3500</v>
      </c>
      <c r="L944" s="5" t="s">
        <v>3511</v>
      </c>
      <c r="M944" s="5">
        <v>18</v>
      </c>
      <c r="N944" s="5">
        <v>3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6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3</v>
      </c>
      <c r="AQ944" s="5">
        <v>0</v>
      </c>
      <c r="AR944" s="5">
        <v>0</v>
      </c>
      <c r="AS944" s="5">
        <v>0</v>
      </c>
      <c r="AT944" s="5">
        <f t="shared" si="14"/>
        <v>3</v>
      </c>
      <c r="AU944">
        <v>0</v>
      </c>
      <c r="AV944">
        <v>6.4641599999999994E-2</v>
      </c>
      <c r="AW944">
        <v>0</v>
      </c>
      <c r="AX944" s="11" t="s">
        <v>10051</v>
      </c>
      <c r="AY944" t="s">
        <v>3511</v>
      </c>
    </row>
    <row r="945" spans="1:51" hidden="1" x14ac:dyDescent="0.25">
      <c r="A945" s="5" t="s">
        <v>37</v>
      </c>
      <c r="B945" s="5" t="s">
        <v>2953</v>
      </c>
      <c r="C945" s="5" t="s">
        <v>90</v>
      </c>
      <c r="D945" s="5" t="s">
        <v>1071</v>
      </c>
      <c r="E945" s="5" t="s">
        <v>9871</v>
      </c>
      <c r="F945" s="5" t="s">
        <v>3526</v>
      </c>
      <c r="G945" s="6" t="s">
        <v>3527</v>
      </c>
      <c r="H945" s="5" t="s">
        <v>3528</v>
      </c>
      <c r="I945" s="5" t="s">
        <v>193</v>
      </c>
      <c r="J945" s="5" t="s">
        <v>3409</v>
      </c>
      <c r="K945" s="5" t="s">
        <v>3500</v>
      </c>
      <c r="L945" s="5" t="s">
        <v>3519</v>
      </c>
      <c r="M945" s="5">
        <v>146</v>
      </c>
      <c r="N945" s="5">
        <v>273</v>
      </c>
      <c r="O945" s="5">
        <v>9</v>
      </c>
      <c r="P945" s="5">
        <v>12</v>
      </c>
      <c r="Q945" s="5">
        <v>11</v>
      </c>
      <c r="R945" s="5">
        <v>12</v>
      </c>
      <c r="S945" s="5">
        <v>0</v>
      </c>
      <c r="T945" s="5">
        <v>0</v>
      </c>
      <c r="U945" s="5">
        <v>13</v>
      </c>
      <c r="V945" s="5">
        <v>12</v>
      </c>
      <c r="W945" s="5">
        <v>11</v>
      </c>
      <c r="X945" s="5">
        <v>13</v>
      </c>
      <c r="Y945" s="5">
        <v>14</v>
      </c>
      <c r="Z945" s="5">
        <v>0</v>
      </c>
      <c r="AA945" s="5">
        <v>0</v>
      </c>
      <c r="AB945" s="5">
        <v>11</v>
      </c>
      <c r="AC945" s="5">
        <v>13</v>
      </c>
      <c r="AD945" s="5">
        <v>9</v>
      </c>
      <c r="AE945" s="5">
        <v>14</v>
      </c>
      <c r="AF945" s="5">
        <v>12</v>
      </c>
      <c r="AG945" s="5">
        <v>0</v>
      </c>
      <c r="AH945" s="5">
        <v>0</v>
      </c>
      <c r="AI945" s="5">
        <v>13</v>
      </c>
      <c r="AJ945" s="6">
        <v>13</v>
      </c>
      <c r="AK945" s="5">
        <v>11</v>
      </c>
      <c r="AL945" s="5">
        <v>14</v>
      </c>
      <c r="AM945" s="5">
        <v>12</v>
      </c>
      <c r="AN945" s="5">
        <v>0</v>
      </c>
      <c r="AO945" s="5">
        <v>0</v>
      </c>
      <c r="AP945" s="5">
        <v>9</v>
      </c>
      <c r="AQ945" s="5">
        <v>12</v>
      </c>
      <c r="AR945" s="5">
        <v>23</v>
      </c>
      <c r="AS945" s="5">
        <v>0</v>
      </c>
      <c r="AT945" s="5">
        <f t="shared" si="14"/>
        <v>23</v>
      </c>
      <c r="AU945">
        <v>5</v>
      </c>
      <c r="AV945">
        <v>6.4641599999999994E-2</v>
      </c>
      <c r="AW945">
        <v>0.32320799999999994</v>
      </c>
      <c r="AX945" s="11" t="s">
        <v>10051</v>
      </c>
      <c r="AY945" t="s">
        <v>3519</v>
      </c>
    </row>
    <row r="946" spans="1:51" hidden="1" x14ac:dyDescent="0.25">
      <c r="A946" s="5" t="s">
        <v>37</v>
      </c>
      <c r="B946" s="5" t="s">
        <v>2953</v>
      </c>
      <c r="C946" s="5" t="s">
        <v>90</v>
      </c>
      <c r="D946" s="5" t="s">
        <v>1071</v>
      </c>
      <c r="E946" s="5" t="s">
        <v>9871</v>
      </c>
      <c r="F946" s="5" t="s">
        <v>3529</v>
      </c>
      <c r="G946" s="6" t="s">
        <v>3530</v>
      </c>
      <c r="H946" s="5" t="s">
        <v>3531</v>
      </c>
      <c r="I946" s="5" t="s">
        <v>193</v>
      </c>
      <c r="J946" s="5" t="s">
        <v>3409</v>
      </c>
      <c r="K946" s="5" t="s">
        <v>3500</v>
      </c>
      <c r="L946" s="5" t="s">
        <v>3519</v>
      </c>
      <c r="M946" s="5">
        <v>345</v>
      </c>
      <c r="N946" s="5">
        <v>958</v>
      </c>
      <c r="O946" s="5">
        <v>41</v>
      </c>
      <c r="P946" s="5">
        <v>41</v>
      </c>
      <c r="Q946" s="5">
        <v>41</v>
      </c>
      <c r="R946" s="5">
        <v>44</v>
      </c>
      <c r="S946" s="5">
        <v>0</v>
      </c>
      <c r="T946" s="5">
        <v>0</v>
      </c>
      <c r="U946" s="5">
        <v>43</v>
      </c>
      <c r="V946" s="5">
        <v>46</v>
      </c>
      <c r="W946" s="5">
        <v>43</v>
      </c>
      <c r="X946" s="5">
        <v>45</v>
      </c>
      <c r="Y946" s="5">
        <v>44</v>
      </c>
      <c r="Z946" s="5">
        <v>0</v>
      </c>
      <c r="AA946" s="5">
        <v>0</v>
      </c>
      <c r="AB946" s="5">
        <v>46</v>
      </c>
      <c r="AC946" s="5">
        <v>42</v>
      </c>
      <c r="AD946" s="5">
        <v>38</v>
      </c>
      <c r="AE946" s="5">
        <v>47</v>
      </c>
      <c r="AF946" s="5">
        <v>45</v>
      </c>
      <c r="AG946" s="5">
        <v>0</v>
      </c>
      <c r="AH946" s="5">
        <v>0</v>
      </c>
      <c r="AI946" s="5">
        <v>43</v>
      </c>
      <c r="AJ946" s="6">
        <v>46</v>
      </c>
      <c r="AK946" s="5">
        <v>41</v>
      </c>
      <c r="AL946" s="5">
        <v>47</v>
      </c>
      <c r="AM946" s="5">
        <v>47</v>
      </c>
      <c r="AN946" s="5">
        <v>0</v>
      </c>
      <c r="AO946" s="5">
        <v>0</v>
      </c>
      <c r="AP946" s="5">
        <v>42</v>
      </c>
      <c r="AQ946" s="5">
        <v>45</v>
      </c>
      <c r="AR946" s="5">
        <v>41</v>
      </c>
      <c r="AS946" s="5">
        <v>0</v>
      </c>
      <c r="AT946" s="5">
        <f t="shared" si="14"/>
        <v>47</v>
      </c>
      <c r="AU946">
        <v>16</v>
      </c>
      <c r="AV946">
        <v>6.4641599999999994E-2</v>
      </c>
      <c r="AW946">
        <v>1.0342655999999999</v>
      </c>
      <c r="AX946" s="11" t="s">
        <v>10051</v>
      </c>
      <c r="AY946" t="s">
        <v>3519</v>
      </c>
    </row>
    <row r="947" spans="1:51" hidden="1" x14ac:dyDescent="0.25">
      <c r="A947" s="5" t="s">
        <v>37</v>
      </c>
      <c r="B947" s="5" t="s">
        <v>2953</v>
      </c>
      <c r="C947" s="5" t="s">
        <v>90</v>
      </c>
      <c r="D947" s="5" t="s">
        <v>1071</v>
      </c>
      <c r="E947" s="5" t="s">
        <v>9871</v>
      </c>
      <c r="F947" s="5" t="s">
        <v>3532</v>
      </c>
      <c r="G947" s="6" t="s">
        <v>3533</v>
      </c>
      <c r="H947" s="5" t="s">
        <v>3534</v>
      </c>
      <c r="I947" s="5" t="s">
        <v>193</v>
      </c>
      <c r="J947" s="5" t="s">
        <v>3409</v>
      </c>
      <c r="K947" s="5" t="s">
        <v>3500</v>
      </c>
      <c r="L947" s="5" t="s">
        <v>3501</v>
      </c>
      <c r="M947" s="5">
        <v>24</v>
      </c>
      <c r="N947" s="5">
        <v>20</v>
      </c>
      <c r="O947" s="5">
        <v>1</v>
      </c>
      <c r="P947" s="5">
        <v>0</v>
      </c>
      <c r="Q947" s="5">
        <v>2</v>
      </c>
      <c r="R947" s="5">
        <v>1</v>
      </c>
      <c r="S947" s="5">
        <v>0</v>
      </c>
      <c r="T947" s="5">
        <v>0</v>
      </c>
      <c r="U947" s="5">
        <v>1</v>
      </c>
      <c r="V947" s="5">
        <v>1</v>
      </c>
      <c r="W947" s="5">
        <v>1</v>
      </c>
      <c r="X947" s="5">
        <v>0</v>
      </c>
      <c r="Y947" s="5">
        <v>1</v>
      </c>
      <c r="Z947" s="5">
        <v>0</v>
      </c>
      <c r="AA947" s="5">
        <v>0</v>
      </c>
      <c r="AB947" s="5">
        <v>1</v>
      </c>
      <c r="AC947" s="5">
        <v>1</v>
      </c>
      <c r="AD947" s="5">
        <v>1</v>
      </c>
      <c r="AE947" s="5">
        <v>1</v>
      </c>
      <c r="AF947" s="5">
        <v>1</v>
      </c>
      <c r="AG947" s="5">
        <v>0</v>
      </c>
      <c r="AH947" s="5">
        <v>0</v>
      </c>
      <c r="AI947" s="5">
        <v>0</v>
      </c>
      <c r="AJ947" s="6">
        <v>1</v>
      </c>
      <c r="AK947" s="5">
        <v>1</v>
      </c>
      <c r="AL947" s="5">
        <v>1</v>
      </c>
      <c r="AM947" s="5">
        <v>1</v>
      </c>
      <c r="AN947" s="5">
        <v>0</v>
      </c>
      <c r="AO947" s="5">
        <v>0</v>
      </c>
      <c r="AP947" s="5">
        <v>2</v>
      </c>
      <c r="AQ947" s="5">
        <v>0</v>
      </c>
      <c r="AR947" s="5">
        <v>1</v>
      </c>
      <c r="AS947" s="5">
        <v>0</v>
      </c>
      <c r="AT947" s="5">
        <f t="shared" si="14"/>
        <v>2</v>
      </c>
      <c r="AU947">
        <v>1</v>
      </c>
      <c r="AV947">
        <v>6.4641599999999994E-2</v>
      </c>
      <c r="AW947">
        <v>6.4641599999999994E-2</v>
      </c>
      <c r="AX947" s="11" t="s">
        <v>10051</v>
      </c>
      <c r="AY947" t="s">
        <v>3501</v>
      </c>
    </row>
    <row r="948" spans="1:51" hidden="1" x14ac:dyDescent="0.25">
      <c r="A948" s="5" t="s">
        <v>37</v>
      </c>
      <c r="B948" s="5" t="s">
        <v>2953</v>
      </c>
      <c r="C948" s="5" t="s">
        <v>90</v>
      </c>
      <c r="D948" s="5" t="s">
        <v>1071</v>
      </c>
      <c r="E948" s="5" t="s">
        <v>9871</v>
      </c>
      <c r="F948" s="5" t="s">
        <v>3535</v>
      </c>
      <c r="G948" s="6" t="s">
        <v>3536</v>
      </c>
      <c r="H948" s="5" t="s">
        <v>3537</v>
      </c>
      <c r="I948" s="5" t="s">
        <v>193</v>
      </c>
      <c r="J948" s="5" t="s">
        <v>3409</v>
      </c>
      <c r="K948" s="5" t="s">
        <v>3500</v>
      </c>
      <c r="L948" s="5" t="s">
        <v>3511</v>
      </c>
      <c r="M948" s="5">
        <v>1</v>
      </c>
      <c r="N948" s="5">
        <v>14</v>
      </c>
      <c r="O948" s="5">
        <v>1</v>
      </c>
      <c r="P948" s="5">
        <v>0</v>
      </c>
      <c r="Q948" s="5">
        <v>1</v>
      </c>
      <c r="R948" s="5">
        <v>1</v>
      </c>
      <c r="S948" s="5">
        <v>0</v>
      </c>
      <c r="T948" s="5">
        <v>0</v>
      </c>
      <c r="U948" s="5">
        <v>0</v>
      </c>
      <c r="V948" s="5">
        <v>1</v>
      </c>
      <c r="W948" s="5">
        <v>0</v>
      </c>
      <c r="X948" s="5">
        <v>1</v>
      </c>
      <c r="Y948" s="5">
        <v>1</v>
      </c>
      <c r="Z948" s="5">
        <v>0</v>
      </c>
      <c r="AA948" s="5">
        <v>0</v>
      </c>
      <c r="AB948" s="5">
        <v>0</v>
      </c>
      <c r="AC948" s="5">
        <v>1</v>
      </c>
      <c r="AD948" s="5">
        <v>1</v>
      </c>
      <c r="AE948" s="5">
        <v>1</v>
      </c>
      <c r="AF948" s="5">
        <v>0</v>
      </c>
      <c r="AG948" s="5">
        <v>0</v>
      </c>
      <c r="AH948" s="5">
        <v>0</v>
      </c>
      <c r="AI948" s="5">
        <v>1</v>
      </c>
      <c r="AJ948" s="6">
        <v>0</v>
      </c>
      <c r="AK948" s="5">
        <v>1</v>
      </c>
      <c r="AL948" s="5">
        <v>1</v>
      </c>
      <c r="AM948" s="5">
        <v>0</v>
      </c>
      <c r="AN948" s="5">
        <v>0</v>
      </c>
      <c r="AO948" s="5">
        <v>0</v>
      </c>
      <c r="AP948" s="5">
        <v>1</v>
      </c>
      <c r="AQ948" s="5">
        <v>1</v>
      </c>
      <c r="AR948" s="5">
        <v>0</v>
      </c>
      <c r="AS948" s="5">
        <v>0</v>
      </c>
      <c r="AT948" s="5">
        <f t="shared" si="14"/>
        <v>1</v>
      </c>
      <c r="AU948">
        <v>0</v>
      </c>
      <c r="AV948">
        <v>6.4641599999999994E-2</v>
      </c>
      <c r="AW948">
        <v>0</v>
      </c>
      <c r="AX948" s="11" t="s">
        <v>10051</v>
      </c>
      <c r="AY948" t="s">
        <v>3511</v>
      </c>
    </row>
    <row r="949" spans="1:51" hidden="1" x14ac:dyDescent="0.25">
      <c r="A949" s="5" t="s">
        <v>37</v>
      </c>
      <c r="B949" s="5" t="s">
        <v>2953</v>
      </c>
      <c r="C949" s="5" t="s">
        <v>90</v>
      </c>
      <c r="D949" s="5" t="s">
        <v>1071</v>
      </c>
      <c r="E949" s="5" t="s">
        <v>9871</v>
      </c>
      <c r="F949" s="5" t="s">
        <v>3538</v>
      </c>
      <c r="G949" s="6" t="s">
        <v>3539</v>
      </c>
      <c r="H949" s="5" t="s">
        <v>3540</v>
      </c>
      <c r="I949" s="5" t="s">
        <v>193</v>
      </c>
      <c r="J949" s="5" t="s">
        <v>3409</v>
      </c>
      <c r="K949" s="5" t="s">
        <v>3500</v>
      </c>
      <c r="L949" s="5" t="s">
        <v>3511</v>
      </c>
      <c r="M949" s="5">
        <v>16</v>
      </c>
      <c r="N949" s="5">
        <v>26</v>
      </c>
      <c r="O949" s="5">
        <v>0</v>
      </c>
      <c r="P949" s="5">
        <v>0</v>
      </c>
      <c r="Q949" s="5">
        <v>3</v>
      </c>
      <c r="R949" s="5">
        <v>3</v>
      </c>
      <c r="S949" s="5">
        <v>0</v>
      </c>
      <c r="T949" s="5">
        <v>0</v>
      </c>
      <c r="U949" s="5">
        <v>0</v>
      </c>
      <c r="V949" s="5">
        <v>2</v>
      </c>
      <c r="W949" s="5">
        <v>1</v>
      </c>
      <c r="X949" s="5">
        <v>0</v>
      </c>
      <c r="Y949" s="5">
        <v>2</v>
      </c>
      <c r="Z949" s="5">
        <v>0</v>
      </c>
      <c r="AA949" s="5">
        <v>0</v>
      </c>
      <c r="AB949" s="5">
        <v>0</v>
      </c>
      <c r="AC949" s="5">
        <v>3</v>
      </c>
      <c r="AD949" s="5">
        <v>3</v>
      </c>
      <c r="AE949" s="5">
        <v>0</v>
      </c>
      <c r="AF949" s="5">
        <v>1</v>
      </c>
      <c r="AG949" s="5">
        <v>0</v>
      </c>
      <c r="AH949" s="5">
        <v>0</v>
      </c>
      <c r="AI949" s="5">
        <v>0</v>
      </c>
      <c r="AJ949" s="6">
        <v>1</v>
      </c>
      <c r="AK949" s="5">
        <v>2</v>
      </c>
      <c r="AL949" s="5">
        <v>0</v>
      </c>
      <c r="AM949" s="5">
        <v>3</v>
      </c>
      <c r="AN949" s="5">
        <v>0</v>
      </c>
      <c r="AO949" s="5">
        <v>0</v>
      </c>
      <c r="AP949" s="5">
        <v>2</v>
      </c>
      <c r="AQ949" s="5">
        <v>0</v>
      </c>
      <c r="AR949" s="5">
        <v>0</v>
      </c>
      <c r="AS949" s="5">
        <v>0</v>
      </c>
      <c r="AT949" s="5">
        <f t="shared" si="14"/>
        <v>3</v>
      </c>
      <c r="AU949">
        <v>1</v>
      </c>
      <c r="AV949">
        <v>6.3676800000000006E-2</v>
      </c>
      <c r="AW949">
        <v>6.3676800000000006E-2</v>
      </c>
      <c r="AX949" s="11" t="s">
        <v>10051</v>
      </c>
      <c r="AY949" t="s">
        <v>3511</v>
      </c>
    </row>
    <row r="950" spans="1:51" hidden="1" x14ac:dyDescent="0.25">
      <c r="A950" s="5" t="s">
        <v>37</v>
      </c>
      <c r="B950" s="5" t="s">
        <v>2953</v>
      </c>
      <c r="C950" s="5" t="s">
        <v>90</v>
      </c>
      <c r="D950" s="5" t="s">
        <v>1071</v>
      </c>
      <c r="E950" s="5" t="s">
        <v>9871</v>
      </c>
      <c r="F950" s="5" t="s">
        <v>3541</v>
      </c>
      <c r="G950" s="6" t="s">
        <v>3542</v>
      </c>
      <c r="H950" s="5" t="s">
        <v>3543</v>
      </c>
      <c r="I950" s="5" t="s">
        <v>193</v>
      </c>
      <c r="J950" s="5" t="s">
        <v>3409</v>
      </c>
      <c r="K950" s="5" t="s">
        <v>3500</v>
      </c>
      <c r="L950" s="5" t="s">
        <v>3501</v>
      </c>
      <c r="M950" s="5">
        <v>32</v>
      </c>
      <c r="N950" s="5">
        <v>15</v>
      </c>
      <c r="O950" s="5">
        <v>0</v>
      </c>
      <c r="P950" s="5">
        <v>1</v>
      </c>
      <c r="Q950" s="5">
        <v>0</v>
      </c>
      <c r="R950" s="5">
        <v>2</v>
      </c>
      <c r="S950" s="5">
        <v>0</v>
      </c>
      <c r="T950" s="5">
        <v>0</v>
      </c>
      <c r="U950" s="5">
        <v>0</v>
      </c>
      <c r="V950" s="5">
        <v>2</v>
      </c>
      <c r="W950" s="5">
        <v>0</v>
      </c>
      <c r="X950" s="5">
        <v>0</v>
      </c>
      <c r="Y950" s="5">
        <v>1</v>
      </c>
      <c r="Z950" s="5">
        <v>0</v>
      </c>
      <c r="AA950" s="5">
        <v>0</v>
      </c>
      <c r="AB950" s="5">
        <v>0</v>
      </c>
      <c r="AC950" s="5">
        <v>1</v>
      </c>
      <c r="AD950" s="5">
        <v>2</v>
      </c>
      <c r="AE950" s="5">
        <v>0</v>
      </c>
      <c r="AF950" s="5">
        <v>0</v>
      </c>
      <c r="AG950" s="5">
        <v>0</v>
      </c>
      <c r="AH950" s="5">
        <v>0</v>
      </c>
      <c r="AI950" s="5">
        <v>1</v>
      </c>
      <c r="AJ950" s="6">
        <v>0</v>
      </c>
      <c r="AK950" s="5">
        <v>0</v>
      </c>
      <c r="AL950" s="5">
        <v>2</v>
      </c>
      <c r="AM950" s="5">
        <v>0</v>
      </c>
      <c r="AN950" s="5">
        <v>0</v>
      </c>
      <c r="AO950" s="5">
        <v>0</v>
      </c>
      <c r="AP950" s="5">
        <v>1</v>
      </c>
      <c r="AQ950" s="5">
        <v>1</v>
      </c>
      <c r="AR950" s="5">
        <v>1</v>
      </c>
      <c r="AS950" s="5">
        <v>0</v>
      </c>
      <c r="AT950" s="5">
        <f t="shared" si="14"/>
        <v>2</v>
      </c>
      <c r="AU950">
        <v>0</v>
      </c>
      <c r="AV950">
        <v>6.4641599999999994E-2</v>
      </c>
      <c r="AW950">
        <v>0</v>
      </c>
      <c r="AX950" s="11" t="s">
        <v>10051</v>
      </c>
      <c r="AY950" t="s">
        <v>3501</v>
      </c>
    </row>
    <row r="951" spans="1:51" hidden="1" x14ac:dyDescent="0.25">
      <c r="A951" s="5" t="s">
        <v>37</v>
      </c>
      <c r="B951" s="5" t="s">
        <v>2953</v>
      </c>
      <c r="C951" s="5" t="s">
        <v>90</v>
      </c>
      <c r="D951" s="5" t="s">
        <v>1071</v>
      </c>
      <c r="E951" s="5" t="s">
        <v>9871</v>
      </c>
      <c r="F951" s="5" t="s">
        <v>3544</v>
      </c>
      <c r="G951" s="6" t="s">
        <v>3545</v>
      </c>
      <c r="H951" s="5" t="s">
        <v>3546</v>
      </c>
      <c r="I951" s="5" t="s">
        <v>193</v>
      </c>
      <c r="J951" s="5" t="s">
        <v>3409</v>
      </c>
      <c r="K951" s="5" t="s">
        <v>3500</v>
      </c>
      <c r="L951" s="5" t="s">
        <v>3511</v>
      </c>
      <c r="M951" s="5">
        <v>29</v>
      </c>
      <c r="N951" s="5">
        <v>25</v>
      </c>
      <c r="O951" s="5">
        <v>1</v>
      </c>
      <c r="P951" s="5">
        <v>1</v>
      </c>
      <c r="Q951" s="5">
        <v>1</v>
      </c>
      <c r="R951" s="5">
        <v>1</v>
      </c>
      <c r="S951" s="5">
        <v>0</v>
      </c>
      <c r="T951" s="5">
        <v>0</v>
      </c>
      <c r="U951" s="5">
        <v>2</v>
      </c>
      <c r="V951" s="5">
        <v>1</v>
      </c>
      <c r="W951" s="5">
        <v>1</v>
      </c>
      <c r="X951" s="5">
        <v>1</v>
      </c>
      <c r="Y951" s="5">
        <v>1</v>
      </c>
      <c r="Z951" s="5">
        <v>0</v>
      </c>
      <c r="AA951" s="5">
        <v>0</v>
      </c>
      <c r="AB951" s="5">
        <v>1</v>
      </c>
      <c r="AC951" s="5">
        <v>1</v>
      </c>
      <c r="AD951" s="5">
        <v>2</v>
      </c>
      <c r="AE951" s="5">
        <v>1</v>
      </c>
      <c r="AF951" s="5">
        <v>1</v>
      </c>
      <c r="AG951" s="5">
        <v>0</v>
      </c>
      <c r="AH951" s="5">
        <v>0</v>
      </c>
      <c r="AI951" s="5">
        <v>1</v>
      </c>
      <c r="AJ951" s="6">
        <v>1</v>
      </c>
      <c r="AK951" s="5">
        <v>1</v>
      </c>
      <c r="AL951" s="5">
        <v>2</v>
      </c>
      <c r="AM951" s="5">
        <v>1</v>
      </c>
      <c r="AN951" s="5">
        <v>0</v>
      </c>
      <c r="AO951" s="5">
        <v>0</v>
      </c>
      <c r="AP951" s="5">
        <v>1</v>
      </c>
      <c r="AQ951" s="5">
        <v>1</v>
      </c>
      <c r="AR951" s="5">
        <v>1</v>
      </c>
      <c r="AS951" s="5">
        <v>0</v>
      </c>
      <c r="AT951" s="5">
        <f t="shared" si="14"/>
        <v>2</v>
      </c>
      <c r="AU951">
        <v>1</v>
      </c>
      <c r="AV951">
        <v>6.4641599999999994E-2</v>
      </c>
      <c r="AW951">
        <v>6.4641599999999994E-2</v>
      </c>
      <c r="AX951" s="11" t="s">
        <v>10051</v>
      </c>
      <c r="AY951" t="s">
        <v>3511</v>
      </c>
    </row>
    <row r="952" spans="1:51" hidden="1" x14ac:dyDescent="0.25">
      <c r="A952" s="5" t="s">
        <v>37</v>
      </c>
      <c r="B952" s="5" t="s">
        <v>2953</v>
      </c>
      <c r="C952" s="5" t="s">
        <v>90</v>
      </c>
      <c r="D952" s="5" t="s">
        <v>1071</v>
      </c>
      <c r="E952" s="5" t="s">
        <v>9871</v>
      </c>
      <c r="F952" s="5" t="s">
        <v>3547</v>
      </c>
      <c r="G952" s="6" t="s">
        <v>3548</v>
      </c>
      <c r="H952" s="5" t="s">
        <v>3549</v>
      </c>
      <c r="I952" s="5" t="s">
        <v>193</v>
      </c>
      <c r="J952" s="5" t="s">
        <v>3409</v>
      </c>
      <c r="K952" s="5" t="s">
        <v>3500</v>
      </c>
      <c r="L952" s="5" t="s">
        <v>3519</v>
      </c>
      <c r="M952" s="5">
        <v>10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6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f t="shared" si="14"/>
        <v>0</v>
      </c>
      <c r="AU952">
        <v>0</v>
      </c>
      <c r="AV952">
        <v>6.4641599999999994E-2</v>
      </c>
      <c r="AW952">
        <v>0</v>
      </c>
      <c r="AX952" s="11" t="s">
        <v>10051</v>
      </c>
      <c r="AY952" t="s">
        <v>3519</v>
      </c>
    </row>
    <row r="953" spans="1:51" hidden="1" x14ac:dyDescent="0.25">
      <c r="A953" s="5" t="s">
        <v>37</v>
      </c>
      <c r="B953" s="5" t="s">
        <v>2953</v>
      </c>
      <c r="C953" s="5" t="s">
        <v>90</v>
      </c>
      <c r="D953" s="5" t="s">
        <v>1071</v>
      </c>
      <c r="E953" s="5" t="s">
        <v>9871</v>
      </c>
      <c r="F953" s="5" t="s">
        <v>3550</v>
      </c>
      <c r="G953" s="6" t="s">
        <v>3551</v>
      </c>
      <c r="H953" s="5" t="s">
        <v>3552</v>
      </c>
      <c r="I953" s="5" t="s">
        <v>193</v>
      </c>
      <c r="J953" s="5" t="s">
        <v>3409</v>
      </c>
      <c r="K953" s="5" t="s">
        <v>3500</v>
      </c>
      <c r="L953" s="5" t="s">
        <v>3501</v>
      </c>
      <c r="M953" s="5">
        <v>175</v>
      </c>
      <c r="N953" s="5">
        <v>61</v>
      </c>
      <c r="O953" s="5">
        <v>3</v>
      </c>
      <c r="P953" s="5">
        <v>0</v>
      </c>
      <c r="Q953" s="5">
        <v>3</v>
      </c>
      <c r="R953" s="5">
        <v>4</v>
      </c>
      <c r="S953" s="5">
        <v>0</v>
      </c>
      <c r="T953" s="5">
        <v>0</v>
      </c>
      <c r="U953" s="5">
        <v>2</v>
      </c>
      <c r="V953" s="5">
        <v>7</v>
      </c>
      <c r="W953" s="5">
        <v>2</v>
      </c>
      <c r="X953" s="5">
        <v>2</v>
      </c>
      <c r="Y953" s="5">
        <v>2</v>
      </c>
      <c r="Z953" s="5">
        <v>0</v>
      </c>
      <c r="AA953" s="5">
        <v>0</v>
      </c>
      <c r="AB953" s="5">
        <v>2</v>
      </c>
      <c r="AC953" s="5">
        <v>1</v>
      </c>
      <c r="AD953" s="5">
        <v>6</v>
      </c>
      <c r="AE953" s="5">
        <v>2</v>
      </c>
      <c r="AF953" s="5">
        <v>2</v>
      </c>
      <c r="AG953" s="5">
        <v>0</v>
      </c>
      <c r="AH953" s="5">
        <v>0</v>
      </c>
      <c r="AI953" s="5">
        <v>2</v>
      </c>
      <c r="AJ953" s="6">
        <v>3</v>
      </c>
      <c r="AK953" s="5">
        <v>6</v>
      </c>
      <c r="AL953" s="5">
        <v>2</v>
      </c>
      <c r="AM953" s="5">
        <v>4</v>
      </c>
      <c r="AN953" s="5">
        <v>0</v>
      </c>
      <c r="AO953" s="5">
        <v>0</v>
      </c>
      <c r="AP953" s="5">
        <v>2</v>
      </c>
      <c r="AQ953" s="5">
        <v>1</v>
      </c>
      <c r="AR953" s="5">
        <v>3</v>
      </c>
      <c r="AS953" s="5">
        <v>0</v>
      </c>
      <c r="AT953" s="5">
        <f t="shared" si="14"/>
        <v>7</v>
      </c>
      <c r="AU953">
        <v>1</v>
      </c>
      <c r="AV953">
        <v>6.4641599999999994E-2</v>
      </c>
      <c r="AW953">
        <v>6.4641599999999994E-2</v>
      </c>
      <c r="AX953" s="11" t="s">
        <v>10051</v>
      </c>
      <c r="AY953" t="s">
        <v>3501</v>
      </c>
    </row>
    <row r="954" spans="1:51" hidden="1" x14ac:dyDescent="0.25">
      <c r="A954" s="5" t="s">
        <v>37</v>
      </c>
      <c r="B954" s="5" t="s">
        <v>2953</v>
      </c>
      <c r="C954" s="5" t="s">
        <v>90</v>
      </c>
      <c r="D954" s="5" t="s">
        <v>1071</v>
      </c>
      <c r="E954" s="5" t="s">
        <v>9871</v>
      </c>
      <c r="F954" s="5" t="s">
        <v>3553</v>
      </c>
      <c r="G954" s="6" t="s">
        <v>3554</v>
      </c>
      <c r="H954" s="5" t="s">
        <v>3555</v>
      </c>
      <c r="I954" s="5" t="s">
        <v>193</v>
      </c>
      <c r="J954" s="5" t="s">
        <v>3409</v>
      </c>
      <c r="K954" s="5" t="s">
        <v>3500</v>
      </c>
      <c r="L954" s="5" t="s">
        <v>3511</v>
      </c>
      <c r="M954" s="5">
        <v>99</v>
      </c>
      <c r="N954" s="5">
        <v>152</v>
      </c>
      <c r="O954" s="5">
        <v>6</v>
      </c>
      <c r="P954" s="5">
        <v>7</v>
      </c>
      <c r="Q954" s="5">
        <v>6</v>
      </c>
      <c r="R954" s="5">
        <v>8</v>
      </c>
      <c r="S954" s="5">
        <v>0</v>
      </c>
      <c r="T954" s="5">
        <v>0</v>
      </c>
      <c r="U954" s="5">
        <v>7</v>
      </c>
      <c r="V954" s="5">
        <v>8</v>
      </c>
      <c r="W954" s="5">
        <v>7</v>
      </c>
      <c r="X954" s="5">
        <v>7</v>
      </c>
      <c r="Y954" s="5">
        <v>6</v>
      </c>
      <c r="Z954" s="5">
        <v>0</v>
      </c>
      <c r="AA954" s="5">
        <v>0</v>
      </c>
      <c r="AB954" s="5">
        <v>7</v>
      </c>
      <c r="AC954" s="5">
        <v>10</v>
      </c>
      <c r="AD954" s="5">
        <v>10</v>
      </c>
      <c r="AE954" s="5">
        <v>6</v>
      </c>
      <c r="AF954" s="5">
        <v>8</v>
      </c>
      <c r="AG954" s="5">
        <v>0</v>
      </c>
      <c r="AH954" s="5">
        <v>0</v>
      </c>
      <c r="AI954" s="5">
        <v>8</v>
      </c>
      <c r="AJ954" s="6">
        <v>6</v>
      </c>
      <c r="AK954" s="5">
        <v>8</v>
      </c>
      <c r="AL954" s="5">
        <v>5</v>
      </c>
      <c r="AM954" s="5">
        <v>6</v>
      </c>
      <c r="AN954" s="5">
        <v>0</v>
      </c>
      <c r="AO954" s="5">
        <v>0</v>
      </c>
      <c r="AP954" s="5">
        <v>7</v>
      </c>
      <c r="AQ954" s="5">
        <v>3</v>
      </c>
      <c r="AR954" s="5">
        <v>6</v>
      </c>
      <c r="AS954" s="5">
        <v>0</v>
      </c>
      <c r="AT954" s="5">
        <f t="shared" ref="AT954:AT1017" si="15">MAX(O954:AS954)</f>
        <v>10</v>
      </c>
      <c r="AU954">
        <v>2</v>
      </c>
      <c r="AV954">
        <v>6.4641599999999994E-2</v>
      </c>
      <c r="AW954">
        <v>0.12928319999999999</v>
      </c>
      <c r="AX954" s="11" t="s">
        <v>10051</v>
      </c>
      <c r="AY954" t="s">
        <v>3511</v>
      </c>
    </row>
    <row r="955" spans="1:51" hidden="1" x14ac:dyDescent="0.25">
      <c r="A955" s="5" t="s">
        <v>37</v>
      </c>
      <c r="B955" s="5" t="s">
        <v>2953</v>
      </c>
      <c r="C955" s="5" t="s">
        <v>90</v>
      </c>
      <c r="D955" s="5" t="s">
        <v>1071</v>
      </c>
      <c r="E955" s="5" t="s">
        <v>9871</v>
      </c>
      <c r="F955" s="5" t="s">
        <v>3556</v>
      </c>
      <c r="G955" s="6" t="s">
        <v>3557</v>
      </c>
      <c r="H955" s="5" t="s">
        <v>3558</v>
      </c>
      <c r="I955" s="5" t="s">
        <v>193</v>
      </c>
      <c r="J955" s="5" t="s">
        <v>3409</v>
      </c>
      <c r="K955" s="5" t="s">
        <v>3500</v>
      </c>
      <c r="L955" s="5" t="s">
        <v>3519</v>
      </c>
      <c r="M955" s="5">
        <v>8</v>
      </c>
      <c r="N955" s="5">
        <v>8</v>
      </c>
      <c r="O955" s="5">
        <v>0</v>
      </c>
      <c r="P955" s="5">
        <v>1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1</v>
      </c>
      <c r="W955" s="5">
        <v>0</v>
      </c>
      <c r="X955" s="5">
        <v>1</v>
      </c>
      <c r="Y955" s="5">
        <v>0</v>
      </c>
      <c r="Z955" s="5">
        <v>0</v>
      </c>
      <c r="AA955" s="5">
        <v>0</v>
      </c>
      <c r="AB955" s="5">
        <v>1</v>
      </c>
      <c r="AC955" s="5">
        <v>0</v>
      </c>
      <c r="AD955" s="5">
        <v>0</v>
      </c>
      <c r="AE955" s="5">
        <v>1</v>
      </c>
      <c r="AF955" s="5">
        <v>0</v>
      </c>
      <c r="AG955" s="5">
        <v>0</v>
      </c>
      <c r="AH955" s="5">
        <v>0</v>
      </c>
      <c r="AI955" s="5">
        <v>1</v>
      </c>
      <c r="AJ955" s="6">
        <v>0</v>
      </c>
      <c r="AK955" s="5">
        <v>1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  <c r="AQ955" s="5">
        <v>1</v>
      </c>
      <c r="AR955" s="5">
        <v>0</v>
      </c>
      <c r="AS955" s="5">
        <v>0</v>
      </c>
      <c r="AT955" s="5">
        <f t="shared" si="15"/>
        <v>1</v>
      </c>
      <c r="AU955">
        <v>0</v>
      </c>
      <c r="AV955">
        <v>6.4641599999999994E-2</v>
      </c>
      <c r="AW955">
        <v>0</v>
      </c>
      <c r="AX955" s="11" t="s">
        <v>10051</v>
      </c>
      <c r="AY955" t="s">
        <v>3519</v>
      </c>
    </row>
    <row r="956" spans="1:51" hidden="1" x14ac:dyDescent="0.25">
      <c r="A956" s="5" t="s">
        <v>37</v>
      </c>
      <c r="B956" s="5" t="s">
        <v>2953</v>
      </c>
      <c r="C956" s="5" t="s">
        <v>90</v>
      </c>
      <c r="D956" s="5" t="s">
        <v>1071</v>
      </c>
      <c r="E956" s="5" t="s">
        <v>9871</v>
      </c>
      <c r="F956" s="5" t="s">
        <v>3559</v>
      </c>
      <c r="G956" s="6" t="s">
        <v>3560</v>
      </c>
      <c r="H956" s="5" t="s">
        <v>3561</v>
      </c>
      <c r="I956" s="5" t="s">
        <v>193</v>
      </c>
      <c r="J956" s="5" t="s">
        <v>3409</v>
      </c>
      <c r="K956" s="5" t="s">
        <v>3500</v>
      </c>
      <c r="L956" s="5" t="s">
        <v>3511</v>
      </c>
      <c r="M956" s="5">
        <v>66</v>
      </c>
      <c r="N956" s="5">
        <v>45</v>
      </c>
      <c r="O956" s="5">
        <v>1</v>
      </c>
      <c r="P956" s="5">
        <v>4</v>
      </c>
      <c r="Q956" s="5">
        <v>2</v>
      </c>
      <c r="R956" s="5">
        <v>2</v>
      </c>
      <c r="S956" s="5">
        <v>0</v>
      </c>
      <c r="T956" s="5">
        <v>0</v>
      </c>
      <c r="U956" s="5">
        <v>1</v>
      </c>
      <c r="V956" s="5">
        <v>3</v>
      </c>
      <c r="W956" s="5">
        <v>1</v>
      </c>
      <c r="X956" s="5">
        <v>2</v>
      </c>
      <c r="Y956" s="5">
        <v>2</v>
      </c>
      <c r="Z956" s="5">
        <v>0</v>
      </c>
      <c r="AA956" s="5">
        <v>0</v>
      </c>
      <c r="AB956" s="5">
        <v>3</v>
      </c>
      <c r="AC956" s="5">
        <v>2</v>
      </c>
      <c r="AD956" s="5">
        <v>4</v>
      </c>
      <c r="AE956" s="5">
        <v>1</v>
      </c>
      <c r="AF956" s="5">
        <v>2</v>
      </c>
      <c r="AG956" s="5">
        <v>0</v>
      </c>
      <c r="AH956" s="5">
        <v>0</v>
      </c>
      <c r="AI956" s="5">
        <v>1</v>
      </c>
      <c r="AJ956" s="6">
        <v>3</v>
      </c>
      <c r="AK956" s="5">
        <v>2</v>
      </c>
      <c r="AL956" s="5">
        <v>2</v>
      </c>
      <c r="AM956" s="5">
        <v>2</v>
      </c>
      <c r="AN956" s="5">
        <v>0</v>
      </c>
      <c r="AO956" s="5">
        <v>0</v>
      </c>
      <c r="AP956" s="5">
        <v>4</v>
      </c>
      <c r="AQ956" s="5">
        <v>1</v>
      </c>
      <c r="AR956" s="5">
        <v>0</v>
      </c>
      <c r="AS956" s="5">
        <v>0</v>
      </c>
      <c r="AT956" s="5">
        <f t="shared" si="15"/>
        <v>4</v>
      </c>
      <c r="AU956">
        <v>1</v>
      </c>
      <c r="AV956">
        <v>6.4641599999999994E-2</v>
      </c>
      <c r="AW956">
        <v>6.4641599999999994E-2</v>
      </c>
      <c r="AX956" s="11" t="s">
        <v>10051</v>
      </c>
      <c r="AY956" t="s">
        <v>3511</v>
      </c>
    </row>
    <row r="957" spans="1:51" hidden="1" x14ac:dyDescent="0.25">
      <c r="A957" s="5" t="s">
        <v>37</v>
      </c>
      <c r="B957" s="5" t="s">
        <v>2953</v>
      </c>
      <c r="C957" s="5" t="s">
        <v>90</v>
      </c>
      <c r="D957" s="5" t="s">
        <v>1071</v>
      </c>
      <c r="E957" s="5" t="s">
        <v>9871</v>
      </c>
      <c r="F957" s="5" t="s">
        <v>3562</v>
      </c>
      <c r="G957" s="6" t="s">
        <v>3563</v>
      </c>
      <c r="H957" s="5" t="s">
        <v>3564</v>
      </c>
      <c r="I957" s="5" t="s">
        <v>193</v>
      </c>
      <c r="J957" s="5" t="s">
        <v>3409</v>
      </c>
      <c r="K957" s="5" t="s">
        <v>3500</v>
      </c>
      <c r="L957" s="5" t="s">
        <v>3519</v>
      </c>
      <c r="M957" s="5">
        <v>85</v>
      </c>
      <c r="N957" s="5">
        <v>80</v>
      </c>
      <c r="O957" s="5">
        <v>4</v>
      </c>
      <c r="P957" s="5">
        <v>4</v>
      </c>
      <c r="Q957" s="5">
        <v>4</v>
      </c>
      <c r="R957" s="5">
        <v>3</v>
      </c>
      <c r="S957" s="5">
        <v>0</v>
      </c>
      <c r="T957" s="5">
        <v>0</v>
      </c>
      <c r="U957" s="5">
        <v>4</v>
      </c>
      <c r="V957" s="5">
        <v>4</v>
      </c>
      <c r="W957" s="5">
        <v>5</v>
      </c>
      <c r="X957" s="5">
        <v>3</v>
      </c>
      <c r="Y957" s="5">
        <v>4</v>
      </c>
      <c r="Z957" s="5">
        <v>0</v>
      </c>
      <c r="AA957" s="5">
        <v>0</v>
      </c>
      <c r="AB957" s="5">
        <v>3</v>
      </c>
      <c r="AC957" s="5">
        <v>5</v>
      </c>
      <c r="AD957" s="5">
        <v>3</v>
      </c>
      <c r="AE957" s="5">
        <v>4</v>
      </c>
      <c r="AF957" s="5">
        <v>4</v>
      </c>
      <c r="AG957" s="5">
        <v>0</v>
      </c>
      <c r="AH957" s="5">
        <v>0</v>
      </c>
      <c r="AI957" s="5">
        <v>4</v>
      </c>
      <c r="AJ957" s="6">
        <v>4</v>
      </c>
      <c r="AK957" s="5">
        <v>3</v>
      </c>
      <c r="AL957" s="5">
        <v>4</v>
      </c>
      <c r="AM957" s="5">
        <v>4</v>
      </c>
      <c r="AN957" s="5">
        <v>0</v>
      </c>
      <c r="AO957" s="5">
        <v>0</v>
      </c>
      <c r="AP957" s="5">
        <v>4</v>
      </c>
      <c r="AQ957" s="5">
        <v>3</v>
      </c>
      <c r="AR957" s="5">
        <v>0</v>
      </c>
      <c r="AS957" s="5">
        <v>0</v>
      </c>
      <c r="AT957" s="5">
        <f t="shared" si="15"/>
        <v>5</v>
      </c>
      <c r="AU957">
        <v>2</v>
      </c>
      <c r="AV957">
        <v>6.4641599999999994E-2</v>
      </c>
      <c r="AW957">
        <v>0.12928319999999999</v>
      </c>
      <c r="AX957" s="11" t="s">
        <v>10051</v>
      </c>
      <c r="AY957" t="s">
        <v>3519</v>
      </c>
    </row>
    <row r="958" spans="1:51" hidden="1" x14ac:dyDescent="0.25">
      <c r="A958" s="5" t="s">
        <v>37</v>
      </c>
      <c r="B958" s="5" t="s">
        <v>2953</v>
      </c>
      <c r="C958" s="5" t="s">
        <v>90</v>
      </c>
      <c r="D958" s="5" t="s">
        <v>1071</v>
      </c>
      <c r="E958" s="5" t="s">
        <v>9871</v>
      </c>
      <c r="F958" s="5" t="s">
        <v>3565</v>
      </c>
      <c r="G958" s="6" t="s">
        <v>3566</v>
      </c>
      <c r="H958" s="5" t="s">
        <v>3567</v>
      </c>
      <c r="I958" s="5" t="s">
        <v>193</v>
      </c>
      <c r="J958" s="5" t="s">
        <v>3409</v>
      </c>
      <c r="K958" s="5" t="s">
        <v>3500</v>
      </c>
      <c r="L958" s="5" t="s">
        <v>3511</v>
      </c>
      <c r="M958" s="5">
        <v>200</v>
      </c>
      <c r="N958" s="5">
        <v>141</v>
      </c>
      <c r="O958" s="5">
        <v>7</v>
      </c>
      <c r="P958" s="5">
        <v>7</v>
      </c>
      <c r="Q958" s="5">
        <v>6</v>
      </c>
      <c r="R958" s="5">
        <v>8</v>
      </c>
      <c r="S958" s="5">
        <v>0</v>
      </c>
      <c r="T958" s="5">
        <v>0</v>
      </c>
      <c r="U958" s="5">
        <v>6</v>
      </c>
      <c r="V958" s="5">
        <v>7</v>
      </c>
      <c r="W958" s="5">
        <v>6</v>
      </c>
      <c r="X958" s="5">
        <v>7</v>
      </c>
      <c r="Y958" s="5">
        <v>7</v>
      </c>
      <c r="Z958" s="5">
        <v>0</v>
      </c>
      <c r="AA958" s="5">
        <v>0</v>
      </c>
      <c r="AB958" s="5">
        <v>7</v>
      </c>
      <c r="AC958" s="5">
        <v>6</v>
      </c>
      <c r="AD958" s="5">
        <v>7</v>
      </c>
      <c r="AE958" s="5">
        <v>7</v>
      </c>
      <c r="AF958" s="5">
        <v>6</v>
      </c>
      <c r="AG958" s="5">
        <v>0</v>
      </c>
      <c r="AH958" s="5">
        <v>0</v>
      </c>
      <c r="AI958" s="5">
        <v>7</v>
      </c>
      <c r="AJ958" s="6">
        <v>7</v>
      </c>
      <c r="AK958" s="5">
        <v>7</v>
      </c>
      <c r="AL958" s="5">
        <v>6</v>
      </c>
      <c r="AM958" s="5">
        <v>7</v>
      </c>
      <c r="AN958" s="5">
        <v>0</v>
      </c>
      <c r="AO958" s="5">
        <v>0</v>
      </c>
      <c r="AP958" s="5">
        <v>6</v>
      </c>
      <c r="AQ958" s="5">
        <v>7</v>
      </c>
      <c r="AR958" s="5">
        <v>0</v>
      </c>
      <c r="AS958" s="5">
        <v>0</v>
      </c>
      <c r="AT958" s="5">
        <f t="shared" si="15"/>
        <v>8</v>
      </c>
      <c r="AU958">
        <v>3</v>
      </c>
      <c r="AV958">
        <v>6.4641599999999994E-2</v>
      </c>
      <c r="AW958">
        <v>0.19392479999999998</v>
      </c>
      <c r="AX958" s="11" t="s">
        <v>10051</v>
      </c>
      <c r="AY958" t="s">
        <v>3511</v>
      </c>
    </row>
    <row r="959" spans="1:51" hidden="1" x14ac:dyDescent="0.25">
      <c r="A959" s="5" t="s">
        <v>37</v>
      </c>
      <c r="B959" s="5" t="s">
        <v>2953</v>
      </c>
      <c r="C959" s="5" t="s">
        <v>90</v>
      </c>
      <c r="D959" s="5" t="s">
        <v>1071</v>
      </c>
      <c r="E959" s="5" t="s">
        <v>9871</v>
      </c>
      <c r="F959" s="5" t="s">
        <v>3568</v>
      </c>
      <c r="G959" s="6" t="s">
        <v>3569</v>
      </c>
      <c r="H959" s="5" t="s">
        <v>3570</v>
      </c>
      <c r="I959" s="5" t="s">
        <v>193</v>
      </c>
      <c r="J959" s="5" t="s">
        <v>3409</v>
      </c>
      <c r="K959" s="5" t="s">
        <v>3500</v>
      </c>
      <c r="L959" s="5" t="s">
        <v>3515</v>
      </c>
      <c r="M959" s="5">
        <v>0</v>
      </c>
      <c r="N959" s="5">
        <v>52</v>
      </c>
      <c r="O959" s="5">
        <v>3</v>
      </c>
      <c r="P959" s="5">
        <v>1</v>
      </c>
      <c r="Q959" s="5">
        <v>4</v>
      </c>
      <c r="R959" s="5">
        <v>1</v>
      </c>
      <c r="S959" s="5">
        <v>0</v>
      </c>
      <c r="T959" s="5">
        <v>0</v>
      </c>
      <c r="U959" s="5">
        <v>3</v>
      </c>
      <c r="V959" s="5">
        <v>2</v>
      </c>
      <c r="W959" s="5">
        <v>2</v>
      </c>
      <c r="X959" s="5">
        <v>4</v>
      </c>
      <c r="Y959" s="5">
        <v>1</v>
      </c>
      <c r="Z959" s="5">
        <v>0</v>
      </c>
      <c r="AA959" s="5">
        <v>0</v>
      </c>
      <c r="AB959" s="5">
        <v>4</v>
      </c>
      <c r="AC959" s="5">
        <v>1</v>
      </c>
      <c r="AD959" s="5">
        <v>2</v>
      </c>
      <c r="AE959" s="5">
        <v>2</v>
      </c>
      <c r="AF959" s="5">
        <v>4</v>
      </c>
      <c r="AG959" s="5">
        <v>0</v>
      </c>
      <c r="AH959" s="5">
        <v>0</v>
      </c>
      <c r="AI959" s="5">
        <v>2</v>
      </c>
      <c r="AJ959" s="6">
        <v>3</v>
      </c>
      <c r="AK959" s="5">
        <v>3</v>
      </c>
      <c r="AL959" s="5">
        <v>1</v>
      </c>
      <c r="AM959" s="5">
        <v>3</v>
      </c>
      <c r="AN959" s="5">
        <v>0</v>
      </c>
      <c r="AO959" s="5">
        <v>0</v>
      </c>
      <c r="AP959" s="5">
        <v>1</v>
      </c>
      <c r="AQ959" s="5">
        <v>3</v>
      </c>
      <c r="AR959" s="5">
        <v>2</v>
      </c>
      <c r="AS959" s="5">
        <v>0</v>
      </c>
      <c r="AT959" s="5">
        <f t="shared" si="15"/>
        <v>4</v>
      </c>
      <c r="AU959">
        <v>1</v>
      </c>
      <c r="AV959">
        <v>6.4641599999999994E-2</v>
      </c>
      <c r="AW959">
        <v>6.4641599999999994E-2</v>
      </c>
      <c r="AX959" s="11" t="s">
        <v>10051</v>
      </c>
      <c r="AY959" t="s">
        <v>3515</v>
      </c>
    </row>
    <row r="960" spans="1:51" hidden="1" x14ac:dyDescent="0.25">
      <c r="A960" s="5" t="s">
        <v>37</v>
      </c>
      <c r="B960" s="5" t="s">
        <v>2953</v>
      </c>
      <c r="C960" s="5" t="s">
        <v>90</v>
      </c>
      <c r="D960" s="5" t="s">
        <v>1071</v>
      </c>
      <c r="E960" s="5" t="s">
        <v>9871</v>
      </c>
      <c r="F960" s="5" t="s">
        <v>3571</v>
      </c>
      <c r="G960" s="6" t="s">
        <v>3572</v>
      </c>
      <c r="H960" s="5" t="s">
        <v>3573</v>
      </c>
      <c r="I960" s="5" t="s">
        <v>193</v>
      </c>
      <c r="J960" s="5" t="s">
        <v>3409</v>
      </c>
      <c r="K960" s="5" t="s">
        <v>3500</v>
      </c>
      <c r="L960" s="5" t="s">
        <v>3515</v>
      </c>
      <c r="M960" s="5">
        <v>0</v>
      </c>
      <c r="N960" s="5">
        <v>32</v>
      </c>
      <c r="O960" s="5">
        <v>2</v>
      </c>
      <c r="P960" s="5">
        <v>1</v>
      </c>
      <c r="Q960" s="5">
        <v>2</v>
      </c>
      <c r="R960" s="5">
        <v>1</v>
      </c>
      <c r="S960" s="5">
        <v>0</v>
      </c>
      <c r="T960" s="5">
        <v>0</v>
      </c>
      <c r="U960" s="5">
        <v>2</v>
      </c>
      <c r="V960" s="5">
        <v>1</v>
      </c>
      <c r="W960" s="5">
        <v>2</v>
      </c>
      <c r="X960" s="5">
        <v>1</v>
      </c>
      <c r="Y960" s="5">
        <v>2</v>
      </c>
      <c r="Z960" s="5">
        <v>0</v>
      </c>
      <c r="AA960" s="5">
        <v>0</v>
      </c>
      <c r="AB960" s="5">
        <v>2</v>
      </c>
      <c r="AC960" s="5">
        <v>1</v>
      </c>
      <c r="AD960" s="5">
        <v>2</v>
      </c>
      <c r="AE960" s="5">
        <v>1</v>
      </c>
      <c r="AF960" s="5">
        <v>2</v>
      </c>
      <c r="AG960" s="5">
        <v>0</v>
      </c>
      <c r="AH960" s="5">
        <v>0</v>
      </c>
      <c r="AI960" s="5">
        <v>1</v>
      </c>
      <c r="AJ960" s="6">
        <v>1</v>
      </c>
      <c r="AK960" s="5">
        <v>2</v>
      </c>
      <c r="AL960" s="5">
        <v>2</v>
      </c>
      <c r="AM960" s="5">
        <v>1</v>
      </c>
      <c r="AN960" s="5">
        <v>0</v>
      </c>
      <c r="AO960" s="5">
        <v>0</v>
      </c>
      <c r="AP960" s="5">
        <v>2</v>
      </c>
      <c r="AQ960" s="5">
        <v>1</v>
      </c>
      <c r="AR960" s="5">
        <v>0</v>
      </c>
      <c r="AS960" s="5">
        <v>0</v>
      </c>
      <c r="AT960" s="5">
        <f t="shared" si="15"/>
        <v>2</v>
      </c>
      <c r="AU960">
        <v>1</v>
      </c>
      <c r="AV960">
        <v>6.4641599999999994E-2</v>
      </c>
      <c r="AW960">
        <v>6.4641599999999994E-2</v>
      </c>
      <c r="AX960" s="11" t="s">
        <v>10051</v>
      </c>
      <c r="AY960" t="s">
        <v>3515</v>
      </c>
    </row>
    <row r="961" spans="1:51" hidden="1" x14ac:dyDescent="0.25">
      <c r="A961" s="5" t="s">
        <v>37</v>
      </c>
      <c r="B961" s="5" t="s">
        <v>2953</v>
      </c>
      <c r="C961" s="5" t="s">
        <v>90</v>
      </c>
      <c r="D961" s="5" t="s">
        <v>1071</v>
      </c>
      <c r="E961" s="5" t="s">
        <v>9871</v>
      </c>
      <c r="F961" s="5" t="s">
        <v>3574</v>
      </c>
      <c r="G961" s="6" t="s">
        <v>3575</v>
      </c>
      <c r="H961" s="5" t="s">
        <v>3576</v>
      </c>
      <c r="I961" s="5" t="s">
        <v>193</v>
      </c>
      <c r="J961" s="5" t="s">
        <v>3409</v>
      </c>
      <c r="K961" s="5" t="s">
        <v>3500</v>
      </c>
      <c r="L961" s="5" t="s">
        <v>3501</v>
      </c>
      <c r="M961" s="5">
        <v>129</v>
      </c>
      <c r="N961" s="5">
        <v>19</v>
      </c>
      <c r="O961" s="5">
        <v>0</v>
      </c>
      <c r="P961" s="5">
        <v>0</v>
      </c>
      <c r="Q961" s="5">
        <v>3</v>
      </c>
      <c r="R961" s="5">
        <v>0</v>
      </c>
      <c r="S961" s="5">
        <v>0</v>
      </c>
      <c r="T961" s="5">
        <v>0</v>
      </c>
      <c r="U961" s="5">
        <v>0</v>
      </c>
      <c r="V961" s="5">
        <v>2</v>
      </c>
      <c r="W961" s="5">
        <v>1</v>
      </c>
      <c r="X961" s="5">
        <v>0</v>
      </c>
      <c r="Y961" s="5">
        <v>2</v>
      </c>
      <c r="Z961" s="5">
        <v>0</v>
      </c>
      <c r="AA961" s="5">
        <v>0</v>
      </c>
      <c r="AB961" s="5">
        <v>0</v>
      </c>
      <c r="AC961" s="5">
        <v>1</v>
      </c>
      <c r="AD961" s="5">
        <v>2</v>
      </c>
      <c r="AE961" s="5">
        <v>0</v>
      </c>
      <c r="AF961" s="5">
        <v>1</v>
      </c>
      <c r="AG961" s="5">
        <v>0</v>
      </c>
      <c r="AH961" s="5">
        <v>0</v>
      </c>
      <c r="AI961" s="5">
        <v>1</v>
      </c>
      <c r="AJ961" s="6">
        <v>1</v>
      </c>
      <c r="AK961" s="5">
        <v>2</v>
      </c>
      <c r="AL961" s="5">
        <v>0</v>
      </c>
      <c r="AM961" s="5">
        <v>1</v>
      </c>
      <c r="AN961" s="5">
        <v>0</v>
      </c>
      <c r="AO961" s="5">
        <v>0</v>
      </c>
      <c r="AP961" s="5">
        <v>1</v>
      </c>
      <c r="AQ961" s="5">
        <v>1</v>
      </c>
      <c r="AR961" s="5">
        <v>0</v>
      </c>
      <c r="AS961" s="5">
        <v>0</v>
      </c>
      <c r="AT961" s="5">
        <f t="shared" si="15"/>
        <v>3</v>
      </c>
      <c r="AU961">
        <v>1</v>
      </c>
      <c r="AV961">
        <v>6.4641599999999994E-2</v>
      </c>
      <c r="AW961">
        <v>6.4641599999999994E-2</v>
      </c>
      <c r="AX961" s="11" t="s">
        <v>10051</v>
      </c>
      <c r="AY961" t="s">
        <v>3501</v>
      </c>
    </row>
    <row r="962" spans="1:51" hidden="1" x14ac:dyDescent="0.25">
      <c r="A962" s="5" t="s">
        <v>37</v>
      </c>
      <c r="B962" s="5" t="s">
        <v>2953</v>
      </c>
      <c r="C962" s="5" t="s">
        <v>90</v>
      </c>
      <c r="D962" s="5" t="s">
        <v>1071</v>
      </c>
      <c r="E962" s="5" t="s">
        <v>9871</v>
      </c>
      <c r="F962" s="5" t="s">
        <v>3577</v>
      </c>
      <c r="G962" s="6" t="s">
        <v>3578</v>
      </c>
      <c r="H962" s="5" t="s">
        <v>3579</v>
      </c>
      <c r="I962" s="5" t="s">
        <v>16</v>
      </c>
      <c r="J962" s="5" t="s">
        <v>3409</v>
      </c>
      <c r="K962" s="5" t="s">
        <v>3453</v>
      </c>
      <c r="L962" s="5" t="s">
        <v>1950</v>
      </c>
      <c r="M962" s="5">
        <v>1175</v>
      </c>
      <c r="N962" s="5">
        <v>1881</v>
      </c>
      <c r="O962" s="5">
        <v>79</v>
      </c>
      <c r="P962" s="5">
        <v>81</v>
      </c>
      <c r="Q962" s="5">
        <v>83</v>
      </c>
      <c r="R962" s="5">
        <v>88</v>
      </c>
      <c r="S962" s="5">
        <v>0</v>
      </c>
      <c r="T962" s="5">
        <v>0</v>
      </c>
      <c r="U962" s="5">
        <v>86</v>
      </c>
      <c r="V962" s="5">
        <v>88</v>
      </c>
      <c r="W962" s="5">
        <v>83</v>
      </c>
      <c r="X962" s="5">
        <v>88</v>
      </c>
      <c r="Y962" s="5">
        <v>88</v>
      </c>
      <c r="Z962" s="5">
        <v>0</v>
      </c>
      <c r="AA962" s="5">
        <v>0</v>
      </c>
      <c r="AB962" s="5">
        <v>86</v>
      </c>
      <c r="AC962" s="5">
        <v>88</v>
      </c>
      <c r="AD962" s="5">
        <v>83</v>
      </c>
      <c r="AE962" s="5">
        <v>88</v>
      </c>
      <c r="AF962" s="5">
        <v>88</v>
      </c>
      <c r="AG962" s="5">
        <v>0</v>
      </c>
      <c r="AH962" s="5">
        <v>0</v>
      </c>
      <c r="AI962" s="5">
        <v>87</v>
      </c>
      <c r="AJ962" s="6">
        <v>89</v>
      </c>
      <c r="AK962" s="5">
        <v>83</v>
      </c>
      <c r="AL962" s="5">
        <v>89</v>
      </c>
      <c r="AM962" s="5">
        <v>89</v>
      </c>
      <c r="AN962" s="5">
        <v>0</v>
      </c>
      <c r="AO962" s="5">
        <v>0</v>
      </c>
      <c r="AP962" s="5">
        <v>81</v>
      </c>
      <c r="AQ962" s="5">
        <v>83</v>
      </c>
      <c r="AR962" s="5">
        <v>83</v>
      </c>
      <c r="AS962" s="5">
        <v>0</v>
      </c>
      <c r="AT962" s="5">
        <f t="shared" si="15"/>
        <v>89</v>
      </c>
      <c r="AU962">
        <v>15</v>
      </c>
      <c r="AV962">
        <v>4.852944E-2</v>
      </c>
      <c r="AW962">
        <v>0.72794159999999997</v>
      </c>
      <c r="AX962" s="11" t="s">
        <v>10051</v>
      </c>
      <c r="AY962" t="s">
        <v>1950</v>
      </c>
    </row>
    <row r="963" spans="1:51" hidden="1" x14ac:dyDescent="0.25">
      <c r="A963" s="5" t="s">
        <v>37</v>
      </c>
      <c r="B963" s="5" t="s">
        <v>2953</v>
      </c>
      <c r="C963" s="5" t="s">
        <v>90</v>
      </c>
      <c r="D963" s="5" t="s">
        <v>1071</v>
      </c>
      <c r="E963" s="5" t="s">
        <v>9871</v>
      </c>
      <c r="F963" s="5" t="s">
        <v>3580</v>
      </c>
      <c r="G963" s="6" t="s">
        <v>3581</v>
      </c>
      <c r="H963" s="5" t="s">
        <v>3582</v>
      </c>
      <c r="I963" s="5" t="s">
        <v>16</v>
      </c>
      <c r="J963" s="5" t="s">
        <v>3409</v>
      </c>
      <c r="K963" s="5" t="s">
        <v>3453</v>
      </c>
      <c r="L963" s="5" t="s">
        <v>1950</v>
      </c>
      <c r="M963" s="5">
        <v>4686</v>
      </c>
      <c r="N963" s="5">
        <v>4568</v>
      </c>
      <c r="O963" s="5">
        <v>192</v>
      </c>
      <c r="P963" s="5">
        <v>196</v>
      </c>
      <c r="Q963" s="5">
        <v>200</v>
      </c>
      <c r="R963" s="5">
        <v>215</v>
      </c>
      <c r="S963" s="5">
        <v>0</v>
      </c>
      <c r="T963" s="5">
        <v>0</v>
      </c>
      <c r="U963" s="5">
        <v>210</v>
      </c>
      <c r="V963" s="5">
        <v>215</v>
      </c>
      <c r="W963" s="5">
        <v>200</v>
      </c>
      <c r="X963" s="5">
        <v>215</v>
      </c>
      <c r="Y963" s="5">
        <v>215</v>
      </c>
      <c r="Z963" s="5">
        <v>0</v>
      </c>
      <c r="AA963" s="5">
        <v>0</v>
      </c>
      <c r="AB963" s="5">
        <v>210</v>
      </c>
      <c r="AC963" s="5">
        <v>215</v>
      </c>
      <c r="AD963" s="5">
        <v>200</v>
      </c>
      <c r="AE963" s="5">
        <v>215</v>
      </c>
      <c r="AF963" s="5">
        <v>215</v>
      </c>
      <c r="AG963" s="5">
        <v>0</v>
      </c>
      <c r="AH963" s="5">
        <v>0</v>
      </c>
      <c r="AI963" s="5">
        <v>210</v>
      </c>
      <c r="AJ963" s="6">
        <v>215</v>
      </c>
      <c r="AK963" s="5">
        <v>201</v>
      </c>
      <c r="AL963" s="5">
        <v>215</v>
      </c>
      <c r="AM963" s="5">
        <v>215</v>
      </c>
      <c r="AN963" s="5">
        <v>0</v>
      </c>
      <c r="AO963" s="5">
        <v>0</v>
      </c>
      <c r="AP963" s="5">
        <v>196</v>
      </c>
      <c r="AQ963" s="5">
        <v>201</v>
      </c>
      <c r="AR963" s="5">
        <v>202</v>
      </c>
      <c r="AS963" s="5">
        <v>0</v>
      </c>
      <c r="AT963" s="5">
        <f t="shared" si="15"/>
        <v>215</v>
      </c>
      <c r="AU963">
        <v>36</v>
      </c>
      <c r="AV963">
        <v>2.8056250000000001E-2</v>
      </c>
      <c r="AW963">
        <v>1.010025</v>
      </c>
      <c r="AX963" s="11" t="s">
        <v>10051</v>
      </c>
      <c r="AY963" t="s">
        <v>10058</v>
      </c>
    </row>
    <row r="964" spans="1:51" hidden="1" x14ac:dyDescent="0.25">
      <c r="A964" s="5" t="s">
        <v>37</v>
      </c>
      <c r="B964" s="5" t="s">
        <v>2953</v>
      </c>
      <c r="C964" s="5" t="s">
        <v>714</v>
      </c>
      <c r="D964" s="5" t="s">
        <v>394</v>
      </c>
      <c r="E964" s="5" t="s">
        <v>9872</v>
      </c>
      <c r="F964" s="5" t="s">
        <v>3583</v>
      </c>
      <c r="G964" s="6" t="s">
        <v>3584</v>
      </c>
      <c r="H964" s="5" t="s">
        <v>3585</v>
      </c>
      <c r="I964" s="5" t="s">
        <v>33</v>
      </c>
      <c r="J964" s="5" t="s">
        <v>3586</v>
      </c>
      <c r="K964" s="5" t="s">
        <v>3587</v>
      </c>
      <c r="L964" s="5" t="s">
        <v>3229</v>
      </c>
      <c r="M964" s="5">
        <v>10990</v>
      </c>
      <c r="N964" s="5">
        <v>9889</v>
      </c>
      <c r="O964" s="5">
        <v>416</v>
      </c>
      <c r="P964" s="5">
        <v>425</v>
      </c>
      <c r="Q964" s="5">
        <v>434</v>
      </c>
      <c r="R964" s="5">
        <v>464</v>
      </c>
      <c r="S964" s="5">
        <v>0</v>
      </c>
      <c r="T964" s="5">
        <v>0</v>
      </c>
      <c r="U964" s="5">
        <v>454</v>
      </c>
      <c r="V964" s="5">
        <v>465</v>
      </c>
      <c r="W964" s="5">
        <v>434</v>
      </c>
      <c r="X964" s="5">
        <v>465</v>
      </c>
      <c r="Y964" s="5">
        <v>464</v>
      </c>
      <c r="Z964" s="5">
        <v>0</v>
      </c>
      <c r="AA964" s="5">
        <v>0</v>
      </c>
      <c r="AB964" s="5">
        <v>454</v>
      </c>
      <c r="AC964" s="5">
        <v>465</v>
      </c>
      <c r="AD964" s="5">
        <v>434</v>
      </c>
      <c r="AE964" s="5">
        <v>464</v>
      </c>
      <c r="AF964" s="5">
        <v>464</v>
      </c>
      <c r="AG964" s="5">
        <v>0</v>
      </c>
      <c r="AH964" s="5">
        <v>0</v>
      </c>
      <c r="AI964" s="5">
        <v>454</v>
      </c>
      <c r="AJ964" s="6">
        <v>466</v>
      </c>
      <c r="AK964" s="5">
        <v>435</v>
      </c>
      <c r="AL964" s="5">
        <v>466</v>
      </c>
      <c r="AM964" s="5">
        <v>467</v>
      </c>
      <c r="AN964" s="5">
        <v>0</v>
      </c>
      <c r="AO964" s="5">
        <v>0</v>
      </c>
      <c r="AP964" s="5">
        <v>427</v>
      </c>
      <c r="AQ964" s="5">
        <v>436</v>
      </c>
      <c r="AR964" s="5">
        <v>436</v>
      </c>
      <c r="AS964" s="5">
        <v>0</v>
      </c>
      <c r="AT964" s="5">
        <f t="shared" si="15"/>
        <v>467</v>
      </c>
      <c r="AU964">
        <v>39</v>
      </c>
      <c r="AV964">
        <v>2.1883875000000001E-2</v>
      </c>
      <c r="AW964">
        <v>0.853471125</v>
      </c>
      <c r="AX964" s="11" t="s">
        <v>10049</v>
      </c>
      <c r="AY964" t="s">
        <v>3229</v>
      </c>
    </row>
    <row r="965" spans="1:51" hidden="1" x14ac:dyDescent="0.25">
      <c r="A965" s="5" t="s">
        <v>37</v>
      </c>
      <c r="B965" s="5" t="s">
        <v>2953</v>
      </c>
      <c r="C965" s="5" t="s">
        <v>714</v>
      </c>
      <c r="D965" s="5" t="s">
        <v>394</v>
      </c>
      <c r="E965" s="5" t="s">
        <v>9872</v>
      </c>
      <c r="F965" s="5" t="s">
        <v>3588</v>
      </c>
      <c r="G965" s="6" t="s">
        <v>3589</v>
      </c>
      <c r="H965" s="5" t="s">
        <v>3590</v>
      </c>
      <c r="I965" s="5" t="s">
        <v>806</v>
      </c>
      <c r="J965" s="5" t="s">
        <v>3586</v>
      </c>
      <c r="K965" s="5" t="s">
        <v>3591</v>
      </c>
      <c r="L965" s="5" t="s">
        <v>3229</v>
      </c>
      <c r="M965" s="5">
        <v>5597</v>
      </c>
      <c r="N965" s="5">
        <v>5288</v>
      </c>
      <c r="O965" s="5">
        <v>225</v>
      </c>
      <c r="P965" s="5">
        <v>231</v>
      </c>
      <c r="Q965" s="5">
        <v>234</v>
      </c>
      <c r="R965" s="5">
        <v>251</v>
      </c>
      <c r="S965" s="5">
        <v>0</v>
      </c>
      <c r="T965" s="5">
        <v>0</v>
      </c>
      <c r="U965" s="5">
        <v>244</v>
      </c>
      <c r="V965" s="5">
        <v>252</v>
      </c>
      <c r="W965" s="5">
        <v>236</v>
      </c>
      <c r="X965" s="5">
        <v>252</v>
      </c>
      <c r="Y965" s="5">
        <v>251</v>
      </c>
      <c r="Z965" s="5">
        <v>0</v>
      </c>
      <c r="AA965" s="5">
        <v>0</v>
      </c>
      <c r="AB965" s="5">
        <v>247</v>
      </c>
      <c r="AC965" s="5">
        <v>251</v>
      </c>
      <c r="AD965" s="5">
        <v>229</v>
      </c>
      <c r="AE965" s="5">
        <v>250</v>
      </c>
      <c r="AF965" s="5">
        <v>254</v>
      </c>
      <c r="AG965" s="5">
        <v>0</v>
      </c>
      <c r="AH965" s="5">
        <v>0</v>
      </c>
      <c r="AI965" s="5">
        <v>244</v>
      </c>
      <c r="AJ965" s="6">
        <v>252</v>
      </c>
      <c r="AK965" s="5">
        <v>235</v>
      </c>
      <c r="AL965" s="5">
        <v>240</v>
      </c>
      <c r="AM965" s="5">
        <v>244</v>
      </c>
      <c r="AN965" s="5">
        <v>0</v>
      </c>
      <c r="AO965" s="5">
        <v>0</v>
      </c>
      <c r="AP965" s="5">
        <v>223</v>
      </c>
      <c r="AQ965" s="5">
        <v>223</v>
      </c>
      <c r="AR965" s="5">
        <v>220</v>
      </c>
      <c r="AS965" s="5">
        <v>0</v>
      </c>
      <c r="AT965" s="5">
        <f t="shared" si="15"/>
        <v>254</v>
      </c>
      <c r="AU965">
        <v>17</v>
      </c>
      <c r="AV965">
        <v>4.3767750000000001E-2</v>
      </c>
      <c r="AW965">
        <v>0.74405175000000001</v>
      </c>
      <c r="AX965" s="11" t="s">
        <v>10049</v>
      </c>
      <c r="AY965" t="s">
        <v>3229</v>
      </c>
    </row>
    <row r="966" spans="1:51" hidden="1" x14ac:dyDescent="0.25">
      <c r="A966" s="5" t="s">
        <v>37</v>
      </c>
      <c r="B966" s="5" t="s">
        <v>2953</v>
      </c>
      <c r="C966" s="5" t="s">
        <v>714</v>
      </c>
      <c r="D966" s="5" t="s">
        <v>394</v>
      </c>
      <c r="E966" s="5" t="s">
        <v>9872</v>
      </c>
      <c r="F966" s="5" t="s">
        <v>3592</v>
      </c>
      <c r="G966" s="6" t="s">
        <v>3593</v>
      </c>
      <c r="H966" s="5" t="s">
        <v>3594</v>
      </c>
      <c r="I966" s="5" t="s">
        <v>806</v>
      </c>
      <c r="J966" s="5" t="s">
        <v>3586</v>
      </c>
      <c r="K966" s="5" t="s">
        <v>3591</v>
      </c>
      <c r="L966" s="5" t="s">
        <v>3229</v>
      </c>
      <c r="M966" s="5">
        <v>5393</v>
      </c>
      <c r="N966" s="5">
        <v>4601</v>
      </c>
      <c r="O966" s="5">
        <v>191</v>
      </c>
      <c r="P966" s="5">
        <v>194</v>
      </c>
      <c r="Q966" s="5">
        <v>200</v>
      </c>
      <c r="R966" s="5">
        <v>213</v>
      </c>
      <c r="S966" s="5">
        <v>0</v>
      </c>
      <c r="T966" s="5">
        <v>0</v>
      </c>
      <c r="U966" s="5">
        <v>210</v>
      </c>
      <c r="V966" s="5">
        <v>213</v>
      </c>
      <c r="W966" s="5">
        <v>198</v>
      </c>
      <c r="X966" s="5">
        <v>213</v>
      </c>
      <c r="Y966" s="5">
        <v>213</v>
      </c>
      <c r="Z966" s="5">
        <v>0</v>
      </c>
      <c r="AA966" s="5">
        <v>0</v>
      </c>
      <c r="AB966" s="5">
        <v>207</v>
      </c>
      <c r="AC966" s="5">
        <v>214</v>
      </c>
      <c r="AD966" s="5">
        <v>205</v>
      </c>
      <c r="AE966" s="5">
        <v>214</v>
      </c>
      <c r="AF966" s="5">
        <v>210</v>
      </c>
      <c r="AG966" s="5">
        <v>0</v>
      </c>
      <c r="AH966" s="5">
        <v>0</v>
      </c>
      <c r="AI966" s="5">
        <v>210</v>
      </c>
      <c r="AJ966" s="6">
        <v>214</v>
      </c>
      <c r="AK966" s="5">
        <v>200</v>
      </c>
      <c r="AL966" s="5">
        <v>226</v>
      </c>
      <c r="AM966" s="5">
        <v>223</v>
      </c>
      <c r="AN966" s="5">
        <v>0</v>
      </c>
      <c r="AO966" s="5">
        <v>0</v>
      </c>
      <c r="AP966" s="5">
        <v>204</v>
      </c>
      <c r="AQ966" s="5">
        <v>213</v>
      </c>
      <c r="AR966" s="5">
        <v>216</v>
      </c>
      <c r="AS966" s="5">
        <v>0</v>
      </c>
      <c r="AT966" s="5">
        <f t="shared" si="15"/>
        <v>226</v>
      </c>
      <c r="AU966">
        <v>15</v>
      </c>
      <c r="AV966">
        <v>4.3767750000000001E-2</v>
      </c>
      <c r="AW966">
        <v>0.65651625000000002</v>
      </c>
      <c r="AX966" s="11" t="s">
        <v>10049</v>
      </c>
      <c r="AY966" t="s">
        <v>3229</v>
      </c>
    </row>
    <row r="967" spans="1:51" hidden="1" x14ac:dyDescent="0.25">
      <c r="A967" s="5" t="s">
        <v>37</v>
      </c>
      <c r="B967" s="5" t="s">
        <v>2953</v>
      </c>
      <c r="C967" s="5" t="s">
        <v>714</v>
      </c>
      <c r="D967" s="5" t="s">
        <v>394</v>
      </c>
      <c r="E967" s="5" t="s">
        <v>9872</v>
      </c>
      <c r="F967" s="5" t="s">
        <v>3595</v>
      </c>
      <c r="G967" s="6" t="s">
        <v>3596</v>
      </c>
      <c r="H967" s="5" t="s">
        <v>3597</v>
      </c>
      <c r="I967" s="5" t="s">
        <v>33</v>
      </c>
      <c r="J967" s="5" t="s">
        <v>3586</v>
      </c>
      <c r="K967" s="5" t="s">
        <v>3156</v>
      </c>
      <c r="L967" s="5" t="s">
        <v>1800</v>
      </c>
      <c r="M967" s="5">
        <v>68</v>
      </c>
      <c r="N967" s="5">
        <v>45</v>
      </c>
      <c r="O967" s="5">
        <v>1</v>
      </c>
      <c r="P967" s="5">
        <v>4</v>
      </c>
      <c r="Q967" s="5">
        <v>2</v>
      </c>
      <c r="R967" s="5">
        <v>2</v>
      </c>
      <c r="S967" s="5">
        <v>0</v>
      </c>
      <c r="T967" s="5">
        <v>0</v>
      </c>
      <c r="U967" s="5">
        <v>1</v>
      </c>
      <c r="V967" s="5">
        <v>3</v>
      </c>
      <c r="W967" s="5">
        <v>1</v>
      </c>
      <c r="X967" s="5">
        <v>2</v>
      </c>
      <c r="Y967" s="5">
        <v>2</v>
      </c>
      <c r="Z967" s="5">
        <v>0</v>
      </c>
      <c r="AA967" s="5">
        <v>0</v>
      </c>
      <c r="AB967" s="5">
        <v>3</v>
      </c>
      <c r="AC967" s="5">
        <v>2</v>
      </c>
      <c r="AD967" s="5">
        <v>4</v>
      </c>
      <c r="AE967" s="5">
        <v>1</v>
      </c>
      <c r="AF967" s="5">
        <v>2</v>
      </c>
      <c r="AG967" s="5">
        <v>0</v>
      </c>
      <c r="AH967" s="5">
        <v>0</v>
      </c>
      <c r="AI967" s="5">
        <v>1</v>
      </c>
      <c r="AJ967" s="6">
        <v>3</v>
      </c>
      <c r="AK967" s="5">
        <v>2</v>
      </c>
      <c r="AL967" s="5">
        <v>2</v>
      </c>
      <c r="AM967" s="5">
        <v>2</v>
      </c>
      <c r="AN967" s="5">
        <v>0</v>
      </c>
      <c r="AO967" s="5">
        <v>0</v>
      </c>
      <c r="AP967" s="5">
        <v>4</v>
      </c>
      <c r="AQ967" s="5">
        <v>1</v>
      </c>
      <c r="AR967" s="5">
        <v>0</v>
      </c>
      <c r="AS967" s="5">
        <v>0</v>
      </c>
      <c r="AT967" s="5">
        <f t="shared" si="15"/>
        <v>4</v>
      </c>
      <c r="AU967">
        <v>1</v>
      </c>
      <c r="AV967">
        <v>6.4641599999999994E-2</v>
      </c>
      <c r="AW967">
        <v>6.4641599999999994E-2</v>
      </c>
      <c r="AX967" s="11" t="s">
        <v>587</v>
      </c>
      <c r="AY967" t="s">
        <v>1800</v>
      </c>
    </row>
    <row r="968" spans="1:51" hidden="1" x14ac:dyDescent="0.25">
      <c r="A968" s="5" t="s">
        <v>37</v>
      </c>
      <c r="B968" s="5" t="s">
        <v>2953</v>
      </c>
      <c r="C968" s="5" t="s">
        <v>714</v>
      </c>
      <c r="D968" s="5" t="s">
        <v>394</v>
      </c>
      <c r="E968" s="5" t="s">
        <v>9872</v>
      </c>
      <c r="F968" s="5" t="s">
        <v>3598</v>
      </c>
      <c r="G968" s="6" t="s">
        <v>3599</v>
      </c>
      <c r="H968" s="5" t="s">
        <v>3600</v>
      </c>
      <c r="I968" s="5" t="s">
        <v>33</v>
      </c>
      <c r="J968" s="5" t="s">
        <v>3586</v>
      </c>
      <c r="K968" s="5" t="s">
        <v>3156</v>
      </c>
      <c r="L968" s="5" t="s">
        <v>1800</v>
      </c>
      <c r="M968" s="5">
        <v>2039</v>
      </c>
      <c r="N968" s="5">
        <v>701</v>
      </c>
      <c r="O968" s="5">
        <v>30</v>
      </c>
      <c r="P968" s="5">
        <v>29</v>
      </c>
      <c r="Q968" s="5">
        <v>30</v>
      </c>
      <c r="R968" s="5">
        <v>33</v>
      </c>
      <c r="S968" s="5">
        <v>0</v>
      </c>
      <c r="T968" s="5">
        <v>0</v>
      </c>
      <c r="U968" s="5">
        <v>34</v>
      </c>
      <c r="V968" s="5">
        <v>32</v>
      </c>
      <c r="W968" s="5">
        <v>31</v>
      </c>
      <c r="X968" s="5">
        <v>33</v>
      </c>
      <c r="Y968" s="5">
        <v>34</v>
      </c>
      <c r="Z968" s="5">
        <v>0</v>
      </c>
      <c r="AA968" s="5">
        <v>0</v>
      </c>
      <c r="AB968" s="5">
        <v>31</v>
      </c>
      <c r="AC968" s="5">
        <v>33</v>
      </c>
      <c r="AD968" s="5">
        <v>29</v>
      </c>
      <c r="AE968" s="5">
        <v>34</v>
      </c>
      <c r="AF968" s="5">
        <v>33</v>
      </c>
      <c r="AG968" s="5">
        <v>0</v>
      </c>
      <c r="AH968" s="5">
        <v>0</v>
      </c>
      <c r="AI968" s="5">
        <v>33</v>
      </c>
      <c r="AJ968" s="6">
        <v>32</v>
      </c>
      <c r="AK968" s="5">
        <v>31</v>
      </c>
      <c r="AL968" s="5">
        <v>33</v>
      </c>
      <c r="AM968" s="5">
        <v>33</v>
      </c>
      <c r="AN968" s="5">
        <v>0</v>
      </c>
      <c r="AO968" s="5">
        <v>0</v>
      </c>
      <c r="AP968" s="5">
        <v>28</v>
      </c>
      <c r="AQ968" s="5">
        <v>32</v>
      </c>
      <c r="AR968" s="5">
        <v>33</v>
      </c>
      <c r="AS968" s="5">
        <v>0</v>
      </c>
      <c r="AT968" s="5">
        <f t="shared" si="15"/>
        <v>34</v>
      </c>
      <c r="AU968">
        <v>3</v>
      </c>
      <c r="AV968">
        <v>6.4641599999999994E-2</v>
      </c>
      <c r="AW968">
        <v>0.19392479999999998</v>
      </c>
      <c r="AX968" s="11" t="s">
        <v>587</v>
      </c>
      <c r="AY968" t="s">
        <v>1800</v>
      </c>
    </row>
    <row r="969" spans="1:51" hidden="1" x14ac:dyDescent="0.25">
      <c r="A969" s="5" t="s">
        <v>37</v>
      </c>
      <c r="B969" s="5" t="s">
        <v>2953</v>
      </c>
      <c r="C969" s="5" t="s">
        <v>714</v>
      </c>
      <c r="D969" s="5" t="s">
        <v>394</v>
      </c>
      <c r="E969" s="5" t="s">
        <v>9872</v>
      </c>
      <c r="F969" s="5" t="s">
        <v>3601</v>
      </c>
      <c r="G969" s="6" t="s">
        <v>3602</v>
      </c>
      <c r="H969" s="5" t="s">
        <v>3603</v>
      </c>
      <c r="I969" s="5" t="s">
        <v>90</v>
      </c>
      <c r="J969" s="5" t="s">
        <v>3586</v>
      </c>
      <c r="K969" s="5" t="s">
        <v>3156</v>
      </c>
      <c r="L969" s="5" t="s">
        <v>3604</v>
      </c>
      <c r="M969" s="5">
        <v>1433</v>
      </c>
      <c r="N969" s="5">
        <v>599</v>
      </c>
      <c r="O969" s="5">
        <v>25</v>
      </c>
      <c r="P969" s="5">
        <v>26</v>
      </c>
      <c r="Q969" s="5">
        <v>26</v>
      </c>
      <c r="R969" s="5">
        <v>29</v>
      </c>
      <c r="S969" s="5">
        <v>0</v>
      </c>
      <c r="T969" s="5">
        <v>0</v>
      </c>
      <c r="U969" s="5">
        <v>27</v>
      </c>
      <c r="V969" s="5">
        <v>28</v>
      </c>
      <c r="W969" s="5">
        <v>26</v>
      </c>
      <c r="X969" s="5">
        <v>29</v>
      </c>
      <c r="Y969" s="5">
        <v>28</v>
      </c>
      <c r="Z969" s="5">
        <v>0</v>
      </c>
      <c r="AA969" s="5">
        <v>0</v>
      </c>
      <c r="AB969" s="5">
        <v>27</v>
      </c>
      <c r="AC969" s="5">
        <v>28</v>
      </c>
      <c r="AD969" s="5">
        <v>27</v>
      </c>
      <c r="AE969" s="5">
        <v>28</v>
      </c>
      <c r="AF969" s="5">
        <v>28</v>
      </c>
      <c r="AG969" s="5">
        <v>0</v>
      </c>
      <c r="AH969" s="5">
        <v>0</v>
      </c>
      <c r="AI969" s="5">
        <v>27</v>
      </c>
      <c r="AJ969" s="6">
        <v>29</v>
      </c>
      <c r="AK969" s="5">
        <v>26</v>
      </c>
      <c r="AL969" s="5">
        <v>28</v>
      </c>
      <c r="AM969" s="5">
        <v>28</v>
      </c>
      <c r="AN969" s="5">
        <v>0</v>
      </c>
      <c r="AO969" s="5">
        <v>0</v>
      </c>
      <c r="AP969" s="5">
        <v>26</v>
      </c>
      <c r="AQ969" s="5">
        <v>27</v>
      </c>
      <c r="AR969" s="5">
        <v>26</v>
      </c>
      <c r="AS969" s="5">
        <v>0</v>
      </c>
      <c r="AT969" s="5">
        <f t="shared" si="15"/>
        <v>29</v>
      </c>
      <c r="AU969">
        <v>6</v>
      </c>
      <c r="AV969">
        <v>4.3767750000000001E-2</v>
      </c>
      <c r="AW969">
        <v>0.26260650000000002</v>
      </c>
      <c r="AX969" s="11" t="s">
        <v>807</v>
      </c>
      <c r="AY969" t="s">
        <v>3604</v>
      </c>
    </row>
    <row r="970" spans="1:51" hidden="1" x14ac:dyDescent="0.25">
      <c r="A970" s="5" t="s">
        <v>37</v>
      </c>
      <c r="B970" s="5" t="s">
        <v>2953</v>
      </c>
      <c r="C970" s="5" t="s">
        <v>714</v>
      </c>
      <c r="D970" s="5" t="s">
        <v>394</v>
      </c>
      <c r="E970" s="5" t="s">
        <v>9872</v>
      </c>
      <c r="F970" s="5" t="s">
        <v>3605</v>
      </c>
      <c r="G970" s="6" t="s">
        <v>3606</v>
      </c>
      <c r="H970" s="5" t="s">
        <v>3607</v>
      </c>
      <c r="I970" s="5" t="s">
        <v>14</v>
      </c>
      <c r="J970" s="5" t="s">
        <v>3586</v>
      </c>
      <c r="K970" s="5" t="s">
        <v>3608</v>
      </c>
      <c r="L970" s="5" t="s">
        <v>3229</v>
      </c>
      <c r="M970" s="5">
        <v>2142</v>
      </c>
      <c r="N970" s="5">
        <v>1308</v>
      </c>
      <c r="O970" s="5">
        <v>52</v>
      </c>
      <c r="P970" s="5">
        <v>59</v>
      </c>
      <c r="Q970" s="5">
        <v>57</v>
      </c>
      <c r="R970" s="5">
        <v>65</v>
      </c>
      <c r="S970" s="5">
        <v>0</v>
      </c>
      <c r="T970" s="5">
        <v>0</v>
      </c>
      <c r="U970" s="5">
        <v>58</v>
      </c>
      <c r="V970" s="5">
        <v>64</v>
      </c>
      <c r="W970" s="5">
        <v>57</v>
      </c>
      <c r="X970" s="5">
        <v>61</v>
      </c>
      <c r="Y970" s="5">
        <v>63</v>
      </c>
      <c r="Z970" s="5">
        <v>0</v>
      </c>
      <c r="AA970" s="5">
        <v>0</v>
      </c>
      <c r="AB970" s="5">
        <v>56</v>
      </c>
      <c r="AC970" s="5">
        <v>66</v>
      </c>
      <c r="AD970" s="5">
        <v>58</v>
      </c>
      <c r="AE970" s="5">
        <v>60</v>
      </c>
      <c r="AF970" s="5">
        <v>60</v>
      </c>
      <c r="AG970" s="5">
        <v>0</v>
      </c>
      <c r="AH970" s="5">
        <v>0</v>
      </c>
      <c r="AI970" s="5">
        <v>62</v>
      </c>
      <c r="AJ970" s="6">
        <v>61</v>
      </c>
      <c r="AK970" s="5">
        <v>58</v>
      </c>
      <c r="AL970" s="5">
        <v>62</v>
      </c>
      <c r="AM970" s="5">
        <v>61</v>
      </c>
      <c r="AN970" s="5">
        <v>0</v>
      </c>
      <c r="AO970" s="5">
        <v>0</v>
      </c>
      <c r="AP970" s="5">
        <v>55</v>
      </c>
      <c r="AQ970" s="5">
        <v>57</v>
      </c>
      <c r="AR970" s="5">
        <v>56</v>
      </c>
      <c r="AS970" s="5">
        <v>0</v>
      </c>
      <c r="AT970" s="5">
        <f t="shared" si="15"/>
        <v>66</v>
      </c>
      <c r="AU970">
        <v>2</v>
      </c>
      <c r="AV970">
        <v>4.3767750000000001E-2</v>
      </c>
      <c r="AW970">
        <v>8.7535500000000002E-2</v>
      </c>
      <c r="AX970" s="11" t="s">
        <v>10049</v>
      </c>
      <c r="AY970" t="s">
        <v>3229</v>
      </c>
    </row>
    <row r="971" spans="1:51" hidden="1" x14ac:dyDescent="0.25">
      <c r="A971" s="5" t="s">
        <v>37</v>
      </c>
      <c r="B971" s="5" t="s">
        <v>2953</v>
      </c>
      <c r="C971" s="5" t="s">
        <v>714</v>
      </c>
      <c r="D971" s="5" t="s">
        <v>394</v>
      </c>
      <c r="E971" s="5" t="s">
        <v>9872</v>
      </c>
      <c r="F971" s="5" t="s">
        <v>3609</v>
      </c>
      <c r="G971" s="6" t="s">
        <v>3610</v>
      </c>
      <c r="H971" s="5" t="s">
        <v>3611</v>
      </c>
      <c r="I971" s="5" t="s">
        <v>14</v>
      </c>
      <c r="J971" s="5" t="s">
        <v>3586</v>
      </c>
      <c r="K971" s="5" t="s">
        <v>3608</v>
      </c>
      <c r="L971" s="5" t="s">
        <v>3229</v>
      </c>
      <c r="M971" s="5">
        <v>139</v>
      </c>
      <c r="N971" s="5">
        <v>205</v>
      </c>
      <c r="O971" s="5">
        <v>6</v>
      </c>
      <c r="P971" s="5">
        <v>7</v>
      </c>
      <c r="Q971" s="5">
        <v>8</v>
      </c>
      <c r="R971" s="5">
        <v>5</v>
      </c>
      <c r="S971" s="5">
        <v>0</v>
      </c>
      <c r="T971" s="5">
        <v>0</v>
      </c>
      <c r="U971" s="5">
        <v>6</v>
      </c>
      <c r="V971" s="5">
        <v>9</v>
      </c>
      <c r="W971" s="5">
        <v>5</v>
      </c>
      <c r="X971" s="5">
        <v>8</v>
      </c>
      <c r="Y971" s="5">
        <v>5</v>
      </c>
      <c r="Z971" s="5">
        <v>0</v>
      </c>
      <c r="AA971" s="5">
        <v>0</v>
      </c>
      <c r="AB971" s="5">
        <v>10</v>
      </c>
      <c r="AC971" s="5">
        <v>6</v>
      </c>
      <c r="AD971" s="5">
        <v>13</v>
      </c>
      <c r="AE971" s="5">
        <v>5</v>
      </c>
      <c r="AF971" s="5">
        <v>8</v>
      </c>
      <c r="AG971" s="5">
        <v>0</v>
      </c>
      <c r="AH971" s="5">
        <v>0</v>
      </c>
      <c r="AI971" s="5">
        <v>6</v>
      </c>
      <c r="AJ971" s="6">
        <v>7</v>
      </c>
      <c r="AK971" s="5">
        <v>9</v>
      </c>
      <c r="AL971" s="5">
        <v>16</v>
      </c>
      <c r="AM971" s="5">
        <v>17</v>
      </c>
      <c r="AN971" s="5">
        <v>0</v>
      </c>
      <c r="AO971" s="5">
        <v>0</v>
      </c>
      <c r="AP971" s="5">
        <v>18</v>
      </c>
      <c r="AQ971" s="5">
        <v>17</v>
      </c>
      <c r="AR971" s="5">
        <v>14</v>
      </c>
      <c r="AS971" s="5">
        <v>0</v>
      </c>
      <c r="AT971" s="5">
        <f t="shared" si="15"/>
        <v>18</v>
      </c>
      <c r="AU971">
        <v>1</v>
      </c>
      <c r="AV971">
        <v>4.3767750000000001E-2</v>
      </c>
      <c r="AW971">
        <v>4.3767750000000001E-2</v>
      </c>
      <c r="AX971" s="11" t="s">
        <v>10049</v>
      </c>
      <c r="AY971" t="s">
        <v>3229</v>
      </c>
    </row>
    <row r="972" spans="1:51" hidden="1" x14ac:dyDescent="0.25">
      <c r="A972" s="5" t="s">
        <v>37</v>
      </c>
      <c r="B972" s="5" t="s">
        <v>2953</v>
      </c>
      <c r="C972" s="5" t="s">
        <v>714</v>
      </c>
      <c r="D972" s="5" t="s">
        <v>394</v>
      </c>
      <c r="E972" s="5" t="s">
        <v>9872</v>
      </c>
      <c r="F972" s="5" t="s">
        <v>3612</v>
      </c>
      <c r="G972" s="6" t="s">
        <v>3613</v>
      </c>
      <c r="H972" s="5" t="s">
        <v>3614</v>
      </c>
      <c r="I972" s="5" t="s">
        <v>198</v>
      </c>
      <c r="J972" s="5" t="s">
        <v>3586</v>
      </c>
      <c r="K972" s="5" t="s">
        <v>3608</v>
      </c>
      <c r="L972" s="5" t="s">
        <v>3229</v>
      </c>
      <c r="M972" s="5">
        <v>2569</v>
      </c>
      <c r="N972" s="5">
        <v>2867</v>
      </c>
      <c r="O972" s="5">
        <v>121</v>
      </c>
      <c r="P972" s="5">
        <v>123</v>
      </c>
      <c r="Q972" s="5">
        <v>124</v>
      </c>
      <c r="R972" s="5">
        <v>137</v>
      </c>
      <c r="S972" s="5">
        <v>0</v>
      </c>
      <c r="T972" s="5">
        <v>0</v>
      </c>
      <c r="U972" s="5">
        <v>132</v>
      </c>
      <c r="V972" s="5">
        <v>133</v>
      </c>
      <c r="W972" s="5">
        <v>126</v>
      </c>
      <c r="X972" s="5">
        <v>135</v>
      </c>
      <c r="Y972" s="5">
        <v>137</v>
      </c>
      <c r="Z972" s="5">
        <v>0</v>
      </c>
      <c r="AA972" s="5">
        <v>0</v>
      </c>
      <c r="AB972" s="5">
        <v>130</v>
      </c>
      <c r="AC972" s="5">
        <v>136</v>
      </c>
      <c r="AD972" s="5">
        <v>124</v>
      </c>
      <c r="AE972" s="5">
        <v>133</v>
      </c>
      <c r="AF972" s="5">
        <v>137</v>
      </c>
      <c r="AG972" s="5">
        <v>0</v>
      </c>
      <c r="AH972" s="5">
        <v>0</v>
      </c>
      <c r="AI972" s="5">
        <v>133</v>
      </c>
      <c r="AJ972" s="6">
        <v>134</v>
      </c>
      <c r="AK972" s="5">
        <v>124</v>
      </c>
      <c r="AL972" s="5">
        <v>135</v>
      </c>
      <c r="AM972" s="5">
        <v>137</v>
      </c>
      <c r="AN972" s="5">
        <v>0</v>
      </c>
      <c r="AO972" s="5">
        <v>0</v>
      </c>
      <c r="AP972" s="5">
        <v>123</v>
      </c>
      <c r="AQ972" s="5">
        <v>126</v>
      </c>
      <c r="AR972" s="5">
        <v>127</v>
      </c>
      <c r="AS972" s="5">
        <v>0</v>
      </c>
      <c r="AT972" s="5">
        <f t="shared" si="15"/>
        <v>137</v>
      </c>
      <c r="AU972">
        <v>3</v>
      </c>
      <c r="AV972">
        <v>4.3767750000000001E-2</v>
      </c>
      <c r="AW972">
        <v>0.13130325000000001</v>
      </c>
      <c r="AX972" s="11" t="s">
        <v>10049</v>
      </c>
      <c r="AY972" t="s">
        <v>3229</v>
      </c>
    </row>
    <row r="973" spans="1:51" hidden="1" x14ac:dyDescent="0.25">
      <c r="A973" s="5" t="s">
        <v>37</v>
      </c>
      <c r="B973" s="5" t="s">
        <v>2953</v>
      </c>
      <c r="C973" s="5" t="s">
        <v>714</v>
      </c>
      <c r="D973" s="5" t="s">
        <v>394</v>
      </c>
      <c r="E973" s="5" t="s">
        <v>9872</v>
      </c>
      <c r="F973" s="5" t="s">
        <v>3615</v>
      </c>
      <c r="G973" s="6" t="s">
        <v>3616</v>
      </c>
      <c r="H973" s="5" t="s">
        <v>3617</v>
      </c>
      <c r="I973" s="5" t="s">
        <v>198</v>
      </c>
      <c r="J973" s="5" t="s">
        <v>3586</v>
      </c>
      <c r="K973" s="5" t="s">
        <v>3608</v>
      </c>
      <c r="L973" s="5" t="s">
        <v>3618</v>
      </c>
      <c r="M973" s="5">
        <v>3292</v>
      </c>
      <c r="N973" s="5">
        <v>3582</v>
      </c>
      <c r="O973" s="5">
        <v>150</v>
      </c>
      <c r="P973" s="5">
        <v>154</v>
      </c>
      <c r="Q973" s="5">
        <v>159</v>
      </c>
      <c r="R973" s="5">
        <v>166</v>
      </c>
      <c r="S973" s="5">
        <v>0</v>
      </c>
      <c r="T973" s="5">
        <v>0</v>
      </c>
      <c r="U973" s="5">
        <v>164</v>
      </c>
      <c r="V973" s="5">
        <v>170</v>
      </c>
      <c r="W973" s="5">
        <v>157</v>
      </c>
      <c r="X973" s="5">
        <v>168</v>
      </c>
      <c r="Y973" s="5">
        <v>166</v>
      </c>
      <c r="Z973" s="5">
        <v>0</v>
      </c>
      <c r="AA973" s="5">
        <v>0</v>
      </c>
      <c r="AB973" s="5">
        <v>166</v>
      </c>
      <c r="AC973" s="5">
        <v>167</v>
      </c>
      <c r="AD973" s="5">
        <v>159</v>
      </c>
      <c r="AE973" s="5">
        <v>170</v>
      </c>
      <c r="AF973" s="5">
        <v>166</v>
      </c>
      <c r="AG973" s="5">
        <v>0</v>
      </c>
      <c r="AH973" s="5">
        <v>0</v>
      </c>
      <c r="AI973" s="5">
        <v>164</v>
      </c>
      <c r="AJ973" s="6">
        <v>170</v>
      </c>
      <c r="AK973" s="5">
        <v>160</v>
      </c>
      <c r="AL973" s="5">
        <v>169</v>
      </c>
      <c r="AM973" s="5">
        <v>167</v>
      </c>
      <c r="AN973" s="5">
        <v>0</v>
      </c>
      <c r="AO973" s="5">
        <v>0</v>
      </c>
      <c r="AP973" s="5">
        <v>154</v>
      </c>
      <c r="AQ973" s="5">
        <v>158</v>
      </c>
      <c r="AR973" s="5">
        <v>158</v>
      </c>
      <c r="AS973" s="5">
        <v>0</v>
      </c>
      <c r="AT973" s="5">
        <f t="shared" si="15"/>
        <v>170</v>
      </c>
      <c r="AU973">
        <v>4</v>
      </c>
      <c r="AV973">
        <v>4.3767750000000001E-2</v>
      </c>
      <c r="AW973">
        <v>0.175071</v>
      </c>
      <c r="AX973" s="11" t="s">
        <v>10049</v>
      </c>
      <c r="AY973" t="s">
        <v>3618</v>
      </c>
    </row>
    <row r="974" spans="1:51" hidden="1" x14ac:dyDescent="0.25">
      <c r="A974" s="5" t="s">
        <v>37</v>
      </c>
      <c r="B974" s="5" t="s">
        <v>2953</v>
      </c>
      <c r="C974" s="5" t="s">
        <v>714</v>
      </c>
      <c r="D974" s="5" t="s">
        <v>394</v>
      </c>
      <c r="E974" s="5" t="s">
        <v>9872</v>
      </c>
      <c r="F974" s="5" t="s">
        <v>3619</v>
      </c>
      <c r="G974" s="6" t="s">
        <v>3620</v>
      </c>
      <c r="H974" s="5" t="s">
        <v>3621</v>
      </c>
      <c r="I974" s="5" t="s">
        <v>116</v>
      </c>
      <c r="J974" s="5" t="s">
        <v>3586</v>
      </c>
      <c r="K974" s="6" t="s">
        <v>3069</v>
      </c>
      <c r="L974" s="5" t="s">
        <v>3062</v>
      </c>
      <c r="M974" s="5">
        <v>1880</v>
      </c>
      <c r="N974" s="5">
        <v>643</v>
      </c>
      <c r="O974" s="5">
        <v>28</v>
      </c>
      <c r="P974" s="5">
        <v>28</v>
      </c>
      <c r="Q974" s="5">
        <v>25</v>
      </c>
      <c r="R974" s="5">
        <v>31</v>
      </c>
      <c r="S974" s="5">
        <v>0</v>
      </c>
      <c r="T974" s="5">
        <v>0</v>
      </c>
      <c r="U974" s="5">
        <v>32</v>
      </c>
      <c r="V974" s="5">
        <v>28</v>
      </c>
      <c r="W974" s="5">
        <v>29</v>
      </c>
      <c r="X974" s="5">
        <v>31</v>
      </c>
      <c r="Y974" s="5">
        <v>30</v>
      </c>
      <c r="Z974" s="5">
        <v>0</v>
      </c>
      <c r="AA974" s="5">
        <v>0</v>
      </c>
      <c r="AB974" s="5">
        <v>30</v>
      </c>
      <c r="AC974" s="5">
        <v>30</v>
      </c>
      <c r="AD974" s="5">
        <v>24</v>
      </c>
      <c r="AE974" s="5">
        <v>32</v>
      </c>
      <c r="AF974" s="5">
        <v>31</v>
      </c>
      <c r="AG974" s="5">
        <v>0</v>
      </c>
      <c r="AH974" s="5">
        <v>0</v>
      </c>
      <c r="AI974" s="5">
        <v>30</v>
      </c>
      <c r="AJ974" s="6">
        <v>30</v>
      </c>
      <c r="AK974" s="5">
        <v>27</v>
      </c>
      <c r="AL974" s="5">
        <v>30</v>
      </c>
      <c r="AM974" s="5">
        <v>31</v>
      </c>
      <c r="AN974" s="5">
        <v>0</v>
      </c>
      <c r="AO974" s="5">
        <v>0</v>
      </c>
      <c r="AP974" s="5">
        <v>25</v>
      </c>
      <c r="AQ974" s="5">
        <v>29</v>
      </c>
      <c r="AR974" s="5">
        <v>32</v>
      </c>
      <c r="AS974" s="5">
        <v>0</v>
      </c>
      <c r="AT974" s="5">
        <f t="shared" si="15"/>
        <v>32</v>
      </c>
      <c r="AU974">
        <v>3</v>
      </c>
      <c r="AV974">
        <v>4.3767750000000001E-2</v>
      </c>
      <c r="AW974">
        <v>0.13130325000000001</v>
      </c>
      <c r="AX974" s="11" t="s">
        <v>807</v>
      </c>
      <c r="AY974" t="s">
        <v>3062</v>
      </c>
    </row>
    <row r="975" spans="1:51" hidden="1" x14ac:dyDescent="0.25">
      <c r="A975" s="5" t="s">
        <v>37</v>
      </c>
      <c r="B975" s="5" t="s">
        <v>2953</v>
      </c>
      <c r="C975" s="5" t="s">
        <v>714</v>
      </c>
      <c r="D975" s="5" t="s">
        <v>394</v>
      </c>
      <c r="E975" s="5" t="s">
        <v>9872</v>
      </c>
      <c r="F975" s="5" t="s">
        <v>3622</v>
      </c>
      <c r="G975" s="6" t="s">
        <v>3623</v>
      </c>
      <c r="H975" s="5" t="s">
        <v>3624</v>
      </c>
      <c r="I975" s="5" t="s">
        <v>929</v>
      </c>
      <c r="J975" s="5" t="s">
        <v>3586</v>
      </c>
      <c r="K975" s="5" t="s">
        <v>3132</v>
      </c>
      <c r="L975" s="5" t="s">
        <v>3133</v>
      </c>
      <c r="M975" s="5">
        <v>5372</v>
      </c>
      <c r="N975" s="5">
        <v>3569</v>
      </c>
      <c r="O975" s="5">
        <v>148</v>
      </c>
      <c r="P975" s="5">
        <v>153</v>
      </c>
      <c r="Q975" s="5">
        <v>161</v>
      </c>
      <c r="R975" s="5">
        <v>168</v>
      </c>
      <c r="S975" s="5">
        <v>0</v>
      </c>
      <c r="T975" s="5">
        <v>0</v>
      </c>
      <c r="U975" s="5">
        <v>161</v>
      </c>
      <c r="V975" s="5">
        <v>171</v>
      </c>
      <c r="W975" s="5">
        <v>155</v>
      </c>
      <c r="X975" s="5">
        <v>166</v>
      </c>
      <c r="Y975" s="5">
        <v>169</v>
      </c>
      <c r="Z975" s="5">
        <v>0</v>
      </c>
      <c r="AA975" s="5">
        <v>0</v>
      </c>
      <c r="AB975" s="5">
        <v>162</v>
      </c>
      <c r="AC975" s="5">
        <v>170</v>
      </c>
      <c r="AD975" s="5">
        <v>163</v>
      </c>
      <c r="AE975" s="5">
        <v>164</v>
      </c>
      <c r="AF975" s="5">
        <v>166</v>
      </c>
      <c r="AG975" s="5">
        <v>0</v>
      </c>
      <c r="AH975" s="5">
        <v>0</v>
      </c>
      <c r="AI975" s="5">
        <v>161</v>
      </c>
      <c r="AJ975" s="6">
        <v>168</v>
      </c>
      <c r="AK975" s="5">
        <v>159</v>
      </c>
      <c r="AL975" s="5">
        <v>167</v>
      </c>
      <c r="AM975" s="5">
        <v>170</v>
      </c>
      <c r="AN975" s="5">
        <v>0</v>
      </c>
      <c r="AO975" s="5">
        <v>0</v>
      </c>
      <c r="AP975" s="5">
        <v>159</v>
      </c>
      <c r="AQ975" s="5">
        <v>156</v>
      </c>
      <c r="AR975" s="5">
        <v>152</v>
      </c>
      <c r="AS975" s="5">
        <v>0</v>
      </c>
      <c r="AT975" s="5">
        <f t="shared" si="15"/>
        <v>171</v>
      </c>
      <c r="AU975">
        <v>1</v>
      </c>
      <c r="AV975">
        <v>1.1559175E-2</v>
      </c>
      <c r="AW975">
        <v>1.1559175E-2</v>
      </c>
      <c r="AX975" s="11" t="s">
        <v>911</v>
      </c>
      <c r="AY975" t="s">
        <v>3133</v>
      </c>
    </row>
    <row r="976" spans="1:51" hidden="1" x14ac:dyDescent="0.25">
      <c r="A976" s="5" t="s">
        <v>37</v>
      </c>
      <c r="B976" s="5" t="s">
        <v>2953</v>
      </c>
      <c r="C976" s="5" t="s">
        <v>714</v>
      </c>
      <c r="D976" s="5" t="s">
        <v>239</v>
      </c>
      <c r="E976" s="5" t="s">
        <v>9873</v>
      </c>
      <c r="F976" s="5" t="s">
        <v>3625</v>
      </c>
      <c r="G976" s="6" t="s">
        <v>3626</v>
      </c>
      <c r="H976" s="5" t="s">
        <v>3627</v>
      </c>
      <c r="I976" s="5" t="s">
        <v>193</v>
      </c>
      <c r="J976" s="5" t="s">
        <v>3586</v>
      </c>
      <c r="K976" s="5" t="s">
        <v>3628</v>
      </c>
      <c r="L976" s="5" t="s">
        <v>3629</v>
      </c>
      <c r="M976" s="5">
        <v>290</v>
      </c>
      <c r="N976" s="5">
        <v>112</v>
      </c>
      <c r="O976" s="5">
        <v>4</v>
      </c>
      <c r="P976" s="5">
        <v>6</v>
      </c>
      <c r="Q976" s="5">
        <v>3</v>
      </c>
      <c r="R976" s="5">
        <v>10</v>
      </c>
      <c r="S976" s="5">
        <v>0</v>
      </c>
      <c r="T976" s="5">
        <v>0</v>
      </c>
      <c r="U976" s="5">
        <v>4</v>
      </c>
      <c r="V976" s="5">
        <v>5</v>
      </c>
      <c r="W976" s="5">
        <v>3</v>
      </c>
      <c r="X976" s="5">
        <v>6</v>
      </c>
      <c r="Y976" s="5">
        <v>5</v>
      </c>
      <c r="Z976" s="5">
        <v>0</v>
      </c>
      <c r="AA976" s="5">
        <v>0</v>
      </c>
      <c r="AB976" s="5">
        <v>4</v>
      </c>
      <c r="AC976" s="5">
        <v>7</v>
      </c>
      <c r="AD976" s="5">
        <v>7</v>
      </c>
      <c r="AE976" s="5">
        <v>5</v>
      </c>
      <c r="AF976" s="5">
        <v>4</v>
      </c>
      <c r="AG976" s="5">
        <v>0</v>
      </c>
      <c r="AH976" s="5">
        <v>0</v>
      </c>
      <c r="AI976" s="5">
        <v>5</v>
      </c>
      <c r="AJ976" s="6">
        <v>4</v>
      </c>
      <c r="AK976" s="5">
        <v>5</v>
      </c>
      <c r="AL976" s="5">
        <v>4</v>
      </c>
      <c r="AM976" s="5">
        <v>9</v>
      </c>
      <c r="AN976" s="5">
        <v>0</v>
      </c>
      <c r="AO976" s="5">
        <v>0</v>
      </c>
      <c r="AP976" s="5">
        <v>2</v>
      </c>
      <c r="AQ976" s="5">
        <v>6</v>
      </c>
      <c r="AR976" s="5">
        <v>4</v>
      </c>
      <c r="AS976" s="5">
        <v>0</v>
      </c>
      <c r="AT976" s="5">
        <f t="shared" si="15"/>
        <v>10</v>
      </c>
      <c r="AU976">
        <v>2</v>
      </c>
      <c r="AV976">
        <v>4.852944E-2</v>
      </c>
      <c r="AW976">
        <v>9.705888E-2</v>
      </c>
      <c r="AX976" s="11" t="s">
        <v>10051</v>
      </c>
      <c r="AY976" t="s">
        <v>3629</v>
      </c>
    </row>
    <row r="977" spans="1:51" hidden="1" x14ac:dyDescent="0.25">
      <c r="A977" s="5" t="s">
        <v>37</v>
      </c>
      <c r="B977" s="5" t="s">
        <v>2953</v>
      </c>
      <c r="C977" s="5" t="s">
        <v>714</v>
      </c>
      <c r="D977" s="5" t="s">
        <v>239</v>
      </c>
      <c r="E977" s="5" t="s">
        <v>9873</v>
      </c>
      <c r="F977" s="5" t="s">
        <v>3630</v>
      </c>
      <c r="G977" s="6" t="s">
        <v>3631</v>
      </c>
      <c r="H977" s="5" t="s">
        <v>3632</v>
      </c>
      <c r="I977" s="5" t="s">
        <v>193</v>
      </c>
      <c r="J977" s="5" t="s">
        <v>3586</v>
      </c>
      <c r="K977" s="5" t="s">
        <v>3628</v>
      </c>
      <c r="L977" s="5" t="s">
        <v>1921</v>
      </c>
      <c r="M977" s="5">
        <v>1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6">
        <v>0</v>
      </c>
      <c r="AK977" s="5">
        <v>0</v>
      </c>
      <c r="AL977" s="5">
        <v>0</v>
      </c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f t="shared" si="15"/>
        <v>0</v>
      </c>
      <c r="AU977">
        <v>0</v>
      </c>
      <c r="AV977">
        <v>4.852944E-2</v>
      </c>
      <c r="AW977">
        <v>0</v>
      </c>
      <c r="AX977" s="11" t="s">
        <v>10051</v>
      </c>
      <c r="AY977" t="s">
        <v>1921</v>
      </c>
    </row>
    <row r="978" spans="1:51" hidden="1" x14ac:dyDescent="0.25">
      <c r="A978" s="5" t="s">
        <v>37</v>
      </c>
      <c r="B978" s="5" t="s">
        <v>2953</v>
      </c>
      <c r="C978" s="5" t="s">
        <v>714</v>
      </c>
      <c r="D978" s="5" t="s">
        <v>239</v>
      </c>
      <c r="E978" s="5" t="s">
        <v>9873</v>
      </c>
      <c r="F978" s="5" t="s">
        <v>3633</v>
      </c>
      <c r="G978" s="6" t="s">
        <v>3634</v>
      </c>
      <c r="H978" s="5" t="s">
        <v>3635</v>
      </c>
      <c r="I978" s="5" t="s">
        <v>193</v>
      </c>
      <c r="J978" s="5" t="s">
        <v>3586</v>
      </c>
      <c r="K978" s="5" t="s">
        <v>3628</v>
      </c>
      <c r="L978" s="5" t="s">
        <v>3636</v>
      </c>
      <c r="M978" s="5">
        <v>33</v>
      </c>
      <c r="N978" s="5">
        <v>5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1</v>
      </c>
      <c r="AD978" s="5">
        <v>4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6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f t="shared" si="15"/>
        <v>4</v>
      </c>
      <c r="AU978">
        <v>0</v>
      </c>
      <c r="AV978">
        <v>4.852944E-2</v>
      </c>
      <c r="AW978">
        <v>0</v>
      </c>
      <c r="AX978" s="11" t="s">
        <v>10051</v>
      </c>
      <c r="AY978" t="s">
        <v>3636</v>
      </c>
    </row>
    <row r="979" spans="1:51" hidden="1" x14ac:dyDescent="0.25">
      <c r="A979" s="5" t="s">
        <v>37</v>
      </c>
      <c r="B979" s="5" t="s">
        <v>2953</v>
      </c>
      <c r="C979" s="5" t="s">
        <v>714</v>
      </c>
      <c r="D979" s="5" t="s">
        <v>239</v>
      </c>
      <c r="E979" s="5" t="s">
        <v>9873</v>
      </c>
      <c r="F979" s="5" t="s">
        <v>3637</v>
      </c>
      <c r="G979" s="6" t="s">
        <v>3638</v>
      </c>
      <c r="H979" s="5" t="s">
        <v>3639</v>
      </c>
      <c r="I979" s="5" t="s">
        <v>193</v>
      </c>
      <c r="J979" s="5" t="s">
        <v>3586</v>
      </c>
      <c r="K979" s="5" t="s">
        <v>3628</v>
      </c>
      <c r="L979" s="5" t="s">
        <v>3636</v>
      </c>
      <c r="M979" s="5">
        <v>263</v>
      </c>
      <c r="N979" s="5">
        <v>227</v>
      </c>
      <c r="O979" s="5">
        <v>9</v>
      </c>
      <c r="P979" s="5">
        <v>10</v>
      </c>
      <c r="Q979" s="5">
        <v>9</v>
      </c>
      <c r="R979" s="5">
        <v>12</v>
      </c>
      <c r="S979" s="5">
        <v>0</v>
      </c>
      <c r="T979" s="5">
        <v>0</v>
      </c>
      <c r="U979" s="5">
        <v>10</v>
      </c>
      <c r="V979" s="5">
        <v>12</v>
      </c>
      <c r="W979" s="5">
        <v>9</v>
      </c>
      <c r="X979" s="5">
        <v>12</v>
      </c>
      <c r="Y979" s="5">
        <v>9</v>
      </c>
      <c r="Z979" s="5">
        <v>0</v>
      </c>
      <c r="AA979" s="5">
        <v>0</v>
      </c>
      <c r="AB979" s="5">
        <v>11</v>
      </c>
      <c r="AC979" s="5">
        <v>9</v>
      </c>
      <c r="AD979" s="5">
        <v>11</v>
      </c>
      <c r="AE979" s="5">
        <v>10</v>
      </c>
      <c r="AF979" s="5">
        <v>9</v>
      </c>
      <c r="AG979" s="5">
        <v>0</v>
      </c>
      <c r="AH979" s="5">
        <v>0</v>
      </c>
      <c r="AI979" s="5">
        <v>12</v>
      </c>
      <c r="AJ979" s="6">
        <v>11</v>
      </c>
      <c r="AK979" s="5">
        <v>10</v>
      </c>
      <c r="AL979" s="5">
        <v>11</v>
      </c>
      <c r="AM979" s="5">
        <v>10</v>
      </c>
      <c r="AN979" s="5">
        <v>0</v>
      </c>
      <c r="AO979" s="5">
        <v>0</v>
      </c>
      <c r="AP979" s="5">
        <v>10</v>
      </c>
      <c r="AQ979" s="5">
        <v>10</v>
      </c>
      <c r="AR979" s="5">
        <v>11</v>
      </c>
      <c r="AS979" s="5">
        <v>0</v>
      </c>
      <c r="AT979" s="5">
        <f t="shared" si="15"/>
        <v>12</v>
      </c>
      <c r="AU979">
        <v>4</v>
      </c>
      <c r="AV979">
        <v>4.852944E-2</v>
      </c>
      <c r="AW979">
        <v>0.19411776</v>
      </c>
      <c r="AX979" s="11" t="s">
        <v>10051</v>
      </c>
      <c r="AY979" t="s">
        <v>3636</v>
      </c>
    </row>
    <row r="980" spans="1:51" hidden="1" x14ac:dyDescent="0.25">
      <c r="A980" s="5" t="s">
        <v>37</v>
      </c>
      <c r="B980" s="5" t="s">
        <v>2953</v>
      </c>
      <c r="C980" s="5" t="s">
        <v>714</v>
      </c>
      <c r="D980" s="5" t="s">
        <v>239</v>
      </c>
      <c r="E980" s="5" t="s">
        <v>9873</v>
      </c>
      <c r="F980" s="5" t="s">
        <v>3640</v>
      </c>
      <c r="G980" s="6" t="s">
        <v>3641</v>
      </c>
      <c r="H980" s="5" t="s">
        <v>3642</v>
      </c>
      <c r="I980" s="5" t="s">
        <v>193</v>
      </c>
      <c r="J980" s="5" t="s">
        <v>3586</v>
      </c>
      <c r="K980" s="5" t="s">
        <v>3628</v>
      </c>
      <c r="L980" s="5" t="s">
        <v>3636</v>
      </c>
      <c r="M980" s="5">
        <v>137</v>
      </c>
      <c r="N980" s="5">
        <v>75</v>
      </c>
      <c r="O980" s="5">
        <v>4</v>
      </c>
      <c r="P980" s="5">
        <v>3</v>
      </c>
      <c r="Q980" s="5">
        <v>2</v>
      </c>
      <c r="R980" s="5">
        <v>4</v>
      </c>
      <c r="S980" s="5">
        <v>0</v>
      </c>
      <c r="T980" s="5">
        <v>0</v>
      </c>
      <c r="U980" s="5">
        <v>3</v>
      </c>
      <c r="V980" s="5">
        <v>5</v>
      </c>
      <c r="W980" s="5">
        <v>2</v>
      </c>
      <c r="X980" s="5">
        <v>6</v>
      </c>
      <c r="Y980" s="5">
        <v>2</v>
      </c>
      <c r="Z980" s="5">
        <v>0</v>
      </c>
      <c r="AA980" s="5">
        <v>0</v>
      </c>
      <c r="AB980" s="5">
        <v>5</v>
      </c>
      <c r="AC980" s="5">
        <v>3</v>
      </c>
      <c r="AD980" s="5">
        <v>2</v>
      </c>
      <c r="AE980" s="5">
        <v>4</v>
      </c>
      <c r="AF980" s="5">
        <v>2</v>
      </c>
      <c r="AG980" s="5">
        <v>0</v>
      </c>
      <c r="AH980" s="5">
        <v>0</v>
      </c>
      <c r="AI980" s="5">
        <v>5</v>
      </c>
      <c r="AJ980" s="6">
        <v>4</v>
      </c>
      <c r="AK980" s="5">
        <v>3</v>
      </c>
      <c r="AL980" s="5">
        <v>4</v>
      </c>
      <c r="AM980" s="5">
        <v>3</v>
      </c>
      <c r="AN980" s="5">
        <v>0</v>
      </c>
      <c r="AO980" s="5">
        <v>0</v>
      </c>
      <c r="AP980" s="5">
        <v>2</v>
      </c>
      <c r="AQ980" s="5">
        <v>3</v>
      </c>
      <c r="AR980" s="5">
        <v>4</v>
      </c>
      <c r="AS980" s="5">
        <v>0</v>
      </c>
      <c r="AT980" s="5">
        <f t="shared" si="15"/>
        <v>6</v>
      </c>
      <c r="AU980">
        <v>2</v>
      </c>
      <c r="AV980">
        <v>4.852944E-2</v>
      </c>
      <c r="AW980">
        <v>9.705888E-2</v>
      </c>
      <c r="AX980" s="11" t="s">
        <v>10051</v>
      </c>
      <c r="AY980" t="s">
        <v>3636</v>
      </c>
    </row>
    <row r="981" spans="1:51" hidden="1" x14ac:dyDescent="0.25">
      <c r="A981" s="5" t="s">
        <v>37</v>
      </c>
      <c r="B981" s="5" t="s">
        <v>2953</v>
      </c>
      <c r="C981" s="5" t="s">
        <v>714</v>
      </c>
      <c r="D981" s="5" t="s">
        <v>239</v>
      </c>
      <c r="E981" s="5" t="s">
        <v>9873</v>
      </c>
      <c r="F981" s="5" t="s">
        <v>3643</v>
      </c>
      <c r="G981" s="6" t="s">
        <v>3644</v>
      </c>
      <c r="H981" s="5" t="s">
        <v>3645</v>
      </c>
      <c r="I981" s="5" t="s">
        <v>193</v>
      </c>
      <c r="J981" s="5" t="s">
        <v>3586</v>
      </c>
      <c r="K981" s="5" t="s">
        <v>3628</v>
      </c>
      <c r="L981" s="5" t="s">
        <v>3629</v>
      </c>
      <c r="M981" s="5">
        <v>2704</v>
      </c>
      <c r="N981" s="5">
        <v>861</v>
      </c>
      <c r="O981" s="5">
        <v>39</v>
      </c>
      <c r="P981" s="5">
        <v>38</v>
      </c>
      <c r="Q981" s="5">
        <v>37</v>
      </c>
      <c r="R981" s="5">
        <v>35</v>
      </c>
      <c r="S981" s="5">
        <v>0</v>
      </c>
      <c r="T981" s="5">
        <v>0</v>
      </c>
      <c r="U981" s="5">
        <v>45</v>
      </c>
      <c r="V981" s="5">
        <v>30</v>
      </c>
      <c r="W981" s="5">
        <v>42</v>
      </c>
      <c r="X981" s="5">
        <v>39</v>
      </c>
      <c r="Y981" s="5">
        <v>44</v>
      </c>
      <c r="Z981" s="5">
        <v>0</v>
      </c>
      <c r="AA981" s="5">
        <v>0</v>
      </c>
      <c r="AB981" s="5">
        <v>39</v>
      </c>
      <c r="AC981" s="5">
        <v>41</v>
      </c>
      <c r="AD981" s="5">
        <v>31</v>
      </c>
      <c r="AE981" s="5">
        <v>42</v>
      </c>
      <c r="AF981" s="5">
        <v>45</v>
      </c>
      <c r="AG981" s="5">
        <v>0</v>
      </c>
      <c r="AH981" s="5">
        <v>0</v>
      </c>
      <c r="AI981" s="5">
        <v>40</v>
      </c>
      <c r="AJ981" s="6">
        <v>41</v>
      </c>
      <c r="AK981" s="5">
        <v>31</v>
      </c>
      <c r="AL981" s="5">
        <v>43</v>
      </c>
      <c r="AM981" s="5">
        <v>37</v>
      </c>
      <c r="AN981" s="5">
        <v>0</v>
      </c>
      <c r="AO981" s="5">
        <v>0</v>
      </c>
      <c r="AP981" s="5">
        <v>37</v>
      </c>
      <c r="AQ981" s="5">
        <v>41</v>
      </c>
      <c r="AR981" s="5">
        <v>44</v>
      </c>
      <c r="AS981" s="5">
        <v>0</v>
      </c>
      <c r="AT981" s="5">
        <f t="shared" si="15"/>
        <v>45</v>
      </c>
      <c r="AU981">
        <v>14</v>
      </c>
      <c r="AV981">
        <v>4.852944E-2</v>
      </c>
      <c r="AW981">
        <v>0.67941216000000004</v>
      </c>
      <c r="AX981" s="11" t="s">
        <v>10051</v>
      </c>
      <c r="AY981" t="s">
        <v>3629</v>
      </c>
    </row>
    <row r="982" spans="1:51" hidden="1" x14ac:dyDescent="0.25">
      <c r="A982" s="5" t="s">
        <v>37</v>
      </c>
      <c r="B982" s="5" t="s">
        <v>2953</v>
      </c>
      <c r="C982" s="5" t="s">
        <v>714</v>
      </c>
      <c r="D982" s="5" t="s">
        <v>239</v>
      </c>
      <c r="E982" s="5" t="s">
        <v>9873</v>
      </c>
      <c r="F982" s="5" t="s">
        <v>3646</v>
      </c>
      <c r="G982" s="6" t="s">
        <v>3647</v>
      </c>
      <c r="H982" s="5" t="s">
        <v>3648</v>
      </c>
      <c r="I982" s="5" t="s">
        <v>27</v>
      </c>
      <c r="J982" s="5" t="s">
        <v>3586</v>
      </c>
      <c r="K982" s="5" t="s">
        <v>3628</v>
      </c>
      <c r="L982" s="5" t="s">
        <v>3649</v>
      </c>
      <c r="M982" s="5">
        <v>36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6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f t="shared" si="15"/>
        <v>0</v>
      </c>
      <c r="AU982">
        <v>0</v>
      </c>
      <c r="AV982">
        <v>4.852944E-2</v>
      </c>
      <c r="AW982">
        <v>0</v>
      </c>
      <c r="AX982" s="11" t="s">
        <v>10051</v>
      </c>
      <c r="AY982" t="s">
        <v>3649</v>
      </c>
    </row>
    <row r="983" spans="1:51" hidden="1" x14ac:dyDescent="0.25">
      <c r="A983" s="5" t="s">
        <v>37</v>
      </c>
      <c r="B983" s="5" t="s">
        <v>2953</v>
      </c>
      <c r="C983" s="5" t="s">
        <v>714</v>
      </c>
      <c r="D983" s="5" t="s">
        <v>239</v>
      </c>
      <c r="E983" s="5" t="s">
        <v>9873</v>
      </c>
      <c r="F983" s="5" t="s">
        <v>3650</v>
      </c>
      <c r="G983" s="6" t="s">
        <v>3651</v>
      </c>
      <c r="H983" s="5" t="s">
        <v>3652</v>
      </c>
      <c r="I983" s="5" t="s">
        <v>27</v>
      </c>
      <c r="J983" s="5" t="s">
        <v>3586</v>
      </c>
      <c r="K983" s="5" t="s">
        <v>3628</v>
      </c>
      <c r="L983" s="5" t="s">
        <v>3649</v>
      </c>
      <c r="M983" s="5">
        <v>2746</v>
      </c>
      <c r="N983" s="5">
        <v>2516</v>
      </c>
      <c r="O983" s="5">
        <v>105</v>
      </c>
      <c r="P983" s="5">
        <v>108</v>
      </c>
      <c r="Q983" s="5">
        <v>113</v>
      </c>
      <c r="R983" s="5">
        <v>116</v>
      </c>
      <c r="S983" s="5">
        <v>0</v>
      </c>
      <c r="T983" s="5">
        <v>0</v>
      </c>
      <c r="U983" s="5">
        <v>116</v>
      </c>
      <c r="V983" s="5">
        <v>118</v>
      </c>
      <c r="W983" s="5">
        <v>111</v>
      </c>
      <c r="X983" s="5">
        <v>118</v>
      </c>
      <c r="Y983" s="5">
        <v>117</v>
      </c>
      <c r="Z983" s="5">
        <v>0</v>
      </c>
      <c r="AA983" s="5">
        <v>0</v>
      </c>
      <c r="AB983" s="5">
        <v>116</v>
      </c>
      <c r="AC983" s="5">
        <v>119</v>
      </c>
      <c r="AD983" s="5">
        <v>110</v>
      </c>
      <c r="AE983" s="5">
        <v>119</v>
      </c>
      <c r="AF983" s="5">
        <v>118</v>
      </c>
      <c r="AG983" s="5">
        <v>0</v>
      </c>
      <c r="AH983" s="5">
        <v>0</v>
      </c>
      <c r="AI983" s="5">
        <v>115</v>
      </c>
      <c r="AJ983" s="6">
        <v>119</v>
      </c>
      <c r="AK983" s="5">
        <v>110</v>
      </c>
      <c r="AL983" s="5">
        <v>119</v>
      </c>
      <c r="AM983" s="5">
        <v>118</v>
      </c>
      <c r="AN983" s="5">
        <v>0</v>
      </c>
      <c r="AO983" s="5">
        <v>0</v>
      </c>
      <c r="AP983" s="5">
        <v>108</v>
      </c>
      <c r="AQ983" s="5">
        <v>112</v>
      </c>
      <c r="AR983" s="5">
        <v>111</v>
      </c>
      <c r="AS983" s="5">
        <v>0</v>
      </c>
      <c r="AT983" s="5">
        <f t="shared" si="15"/>
        <v>119</v>
      </c>
      <c r="AU983">
        <v>60</v>
      </c>
      <c r="AV983">
        <v>4.852944E-2</v>
      </c>
      <c r="AW983">
        <v>2.9117663999999999</v>
      </c>
      <c r="AX983" s="11" t="s">
        <v>10051</v>
      </c>
      <c r="AY983" t="s">
        <v>3649</v>
      </c>
    </row>
    <row r="984" spans="1:51" hidden="1" x14ac:dyDescent="0.25">
      <c r="A984" s="5" t="s">
        <v>37</v>
      </c>
      <c r="B984" s="5" t="s">
        <v>2953</v>
      </c>
      <c r="C984" s="5" t="s">
        <v>714</v>
      </c>
      <c r="D984" s="5" t="s">
        <v>239</v>
      </c>
      <c r="E984" s="5" t="s">
        <v>9873</v>
      </c>
      <c r="F984" s="5" t="s">
        <v>3653</v>
      </c>
      <c r="G984" s="6" t="s">
        <v>3654</v>
      </c>
      <c r="H984" s="5" t="s">
        <v>3655</v>
      </c>
      <c r="I984" s="5" t="s">
        <v>193</v>
      </c>
      <c r="J984" s="5" t="s">
        <v>3586</v>
      </c>
      <c r="K984" s="5" t="s">
        <v>3628</v>
      </c>
      <c r="L984" s="5" t="s">
        <v>1921</v>
      </c>
      <c r="M984" s="5">
        <v>340</v>
      </c>
      <c r="N984" s="5">
        <v>893</v>
      </c>
      <c r="O984" s="5">
        <v>38</v>
      </c>
      <c r="P984" s="5">
        <v>39</v>
      </c>
      <c r="Q984" s="5">
        <v>37</v>
      </c>
      <c r="R984" s="5">
        <v>44</v>
      </c>
      <c r="S984" s="5">
        <v>0</v>
      </c>
      <c r="T984" s="5">
        <v>0</v>
      </c>
      <c r="U984" s="5">
        <v>40</v>
      </c>
      <c r="V984" s="5">
        <v>42</v>
      </c>
      <c r="W984" s="5">
        <v>39</v>
      </c>
      <c r="X984" s="5">
        <v>42</v>
      </c>
      <c r="Y984" s="5">
        <v>43</v>
      </c>
      <c r="Z984" s="5">
        <v>0</v>
      </c>
      <c r="AA984" s="5">
        <v>0</v>
      </c>
      <c r="AB984" s="5">
        <v>40</v>
      </c>
      <c r="AC984" s="5">
        <v>41</v>
      </c>
      <c r="AD984" s="5">
        <v>40</v>
      </c>
      <c r="AE984" s="5">
        <v>41</v>
      </c>
      <c r="AF984" s="5">
        <v>42</v>
      </c>
      <c r="AG984" s="5">
        <v>0</v>
      </c>
      <c r="AH984" s="5">
        <v>0</v>
      </c>
      <c r="AI984" s="5">
        <v>42</v>
      </c>
      <c r="AJ984" s="6">
        <v>42</v>
      </c>
      <c r="AK984" s="5">
        <v>40</v>
      </c>
      <c r="AL984" s="5">
        <v>42</v>
      </c>
      <c r="AM984" s="5">
        <v>43</v>
      </c>
      <c r="AN984" s="5">
        <v>0</v>
      </c>
      <c r="AO984" s="5">
        <v>0</v>
      </c>
      <c r="AP984" s="5">
        <v>38</v>
      </c>
      <c r="AQ984" s="5">
        <v>38</v>
      </c>
      <c r="AR984" s="5">
        <v>40</v>
      </c>
      <c r="AS984" s="5">
        <v>0</v>
      </c>
      <c r="AT984" s="5">
        <f t="shared" si="15"/>
        <v>44</v>
      </c>
      <c r="AU984">
        <v>14</v>
      </c>
      <c r="AV984">
        <v>4.852944E-2</v>
      </c>
      <c r="AW984">
        <v>0.67941216000000004</v>
      </c>
      <c r="AX984" s="11" t="s">
        <v>10051</v>
      </c>
      <c r="AY984" t="s">
        <v>1921</v>
      </c>
    </row>
    <row r="985" spans="1:51" hidden="1" x14ac:dyDescent="0.25">
      <c r="A985" s="5" t="s">
        <v>37</v>
      </c>
      <c r="B985" s="5" t="s">
        <v>2953</v>
      </c>
      <c r="C985" s="5" t="s">
        <v>714</v>
      </c>
      <c r="D985" s="5" t="s">
        <v>239</v>
      </c>
      <c r="E985" s="5" t="s">
        <v>9873</v>
      </c>
      <c r="F985" s="5" t="s">
        <v>3656</v>
      </c>
      <c r="G985" s="6" t="s">
        <v>3657</v>
      </c>
      <c r="H985" s="5" t="s">
        <v>3658</v>
      </c>
      <c r="I985" s="5" t="s">
        <v>27</v>
      </c>
      <c r="J985" s="5" t="s">
        <v>3586</v>
      </c>
      <c r="K985" s="5" t="s">
        <v>3628</v>
      </c>
      <c r="L985" s="5" t="s">
        <v>3649</v>
      </c>
      <c r="M985" s="5">
        <v>101</v>
      </c>
      <c r="N985" s="5">
        <v>86</v>
      </c>
      <c r="O985" s="5">
        <v>3</v>
      </c>
      <c r="P985" s="5">
        <v>4</v>
      </c>
      <c r="Q985" s="5">
        <v>4</v>
      </c>
      <c r="R985" s="5">
        <v>4</v>
      </c>
      <c r="S985" s="5">
        <v>0</v>
      </c>
      <c r="T985" s="5">
        <v>0</v>
      </c>
      <c r="U985" s="5">
        <v>3</v>
      </c>
      <c r="V985" s="5">
        <v>6</v>
      </c>
      <c r="W985" s="5">
        <v>3</v>
      </c>
      <c r="X985" s="5">
        <v>5</v>
      </c>
      <c r="Y985" s="5">
        <v>3</v>
      </c>
      <c r="Z985" s="5">
        <v>0</v>
      </c>
      <c r="AA985" s="5">
        <v>0</v>
      </c>
      <c r="AB985" s="5">
        <v>5</v>
      </c>
      <c r="AC985" s="5">
        <v>2</v>
      </c>
      <c r="AD985" s="5">
        <v>4</v>
      </c>
      <c r="AE985" s="5">
        <v>5</v>
      </c>
      <c r="AF985" s="5">
        <v>3</v>
      </c>
      <c r="AG985" s="5">
        <v>0</v>
      </c>
      <c r="AH985" s="5">
        <v>0</v>
      </c>
      <c r="AI985" s="5">
        <v>4</v>
      </c>
      <c r="AJ985" s="6">
        <v>4</v>
      </c>
      <c r="AK985" s="5">
        <v>6</v>
      </c>
      <c r="AL985" s="5">
        <v>3</v>
      </c>
      <c r="AM985" s="5">
        <v>4</v>
      </c>
      <c r="AN985" s="5">
        <v>0</v>
      </c>
      <c r="AO985" s="5">
        <v>0</v>
      </c>
      <c r="AP985" s="5">
        <v>4</v>
      </c>
      <c r="AQ985" s="5">
        <v>4</v>
      </c>
      <c r="AR985" s="5">
        <v>3</v>
      </c>
      <c r="AS985" s="5">
        <v>0</v>
      </c>
      <c r="AT985" s="5">
        <f t="shared" si="15"/>
        <v>6</v>
      </c>
      <c r="AU985">
        <v>2</v>
      </c>
      <c r="AV985">
        <v>4.852944E-2</v>
      </c>
      <c r="AW985">
        <v>9.705888E-2</v>
      </c>
      <c r="AX985" s="11" t="s">
        <v>10051</v>
      </c>
      <c r="AY985" t="s">
        <v>3649</v>
      </c>
    </row>
    <row r="986" spans="1:51" hidden="1" x14ac:dyDescent="0.25">
      <c r="A986" s="5" t="s">
        <v>37</v>
      </c>
      <c r="B986" s="5" t="s">
        <v>2953</v>
      </c>
      <c r="C986" s="5" t="s">
        <v>714</v>
      </c>
      <c r="D986" s="5" t="s">
        <v>239</v>
      </c>
      <c r="E986" s="5" t="s">
        <v>9873</v>
      </c>
      <c r="F986" s="5" t="s">
        <v>3659</v>
      </c>
      <c r="G986" s="6" t="s">
        <v>3660</v>
      </c>
      <c r="H986" s="5" t="s">
        <v>3661</v>
      </c>
      <c r="I986" s="5" t="s">
        <v>193</v>
      </c>
      <c r="J986" s="5" t="s">
        <v>3586</v>
      </c>
      <c r="K986" s="5" t="s">
        <v>3628</v>
      </c>
      <c r="L986" s="5" t="s">
        <v>3649</v>
      </c>
      <c r="M986" s="5">
        <v>0</v>
      </c>
      <c r="N986" s="5">
        <v>1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1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6">
        <v>0</v>
      </c>
      <c r="AK986" s="5">
        <v>0</v>
      </c>
      <c r="AL986" s="5">
        <v>0</v>
      </c>
      <c r="AM986" s="5">
        <v>0</v>
      </c>
      <c r="AN986" s="5">
        <v>0</v>
      </c>
      <c r="AO986" s="5">
        <v>0</v>
      </c>
      <c r="AP986" s="5">
        <v>0</v>
      </c>
      <c r="AQ986" s="5">
        <v>0</v>
      </c>
      <c r="AR986" s="5">
        <v>0</v>
      </c>
      <c r="AS986" s="5">
        <v>0</v>
      </c>
      <c r="AT986" s="5">
        <f t="shared" si="15"/>
        <v>1</v>
      </c>
      <c r="AU986">
        <v>0</v>
      </c>
      <c r="AV986">
        <v>4.852944E-2</v>
      </c>
      <c r="AW986">
        <v>0</v>
      </c>
      <c r="AX986" s="11" t="s">
        <v>10051</v>
      </c>
      <c r="AY986" t="s">
        <v>3649</v>
      </c>
    </row>
    <row r="987" spans="1:51" hidden="1" x14ac:dyDescent="0.25">
      <c r="A987" s="5" t="s">
        <v>37</v>
      </c>
      <c r="B987" s="5" t="s">
        <v>2953</v>
      </c>
      <c r="C987" s="5" t="s">
        <v>714</v>
      </c>
      <c r="D987" s="5" t="s">
        <v>239</v>
      </c>
      <c r="E987" s="5" t="s">
        <v>9873</v>
      </c>
      <c r="F987" s="5" t="s">
        <v>3662</v>
      </c>
      <c r="G987" s="6" t="s">
        <v>3663</v>
      </c>
      <c r="H987" s="5" t="s">
        <v>3664</v>
      </c>
      <c r="I987" s="5" t="s">
        <v>193</v>
      </c>
      <c r="J987" s="5" t="s">
        <v>3586</v>
      </c>
      <c r="K987" s="5" t="s">
        <v>3628</v>
      </c>
      <c r="L987" s="5" t="s">
        <v>3649</v>
      </c>
      <c r="M987" s="5">
        <v>8</v>
      </c>
      <c r="N987" s="5">
        <v>8</v>
      </c>
      <c r="O987" s="5">
        <v>0</v>
      </c>
      <c r="P987" s="5">
        <v>1</v>
      </c>
      <c r="Q987" s="5">
        <v>0</v>
      </c>
      <c r="R987" s="5">
        <v>0</v>
      </c>
      <c r="S987" s="5">
        <v>0</v>
      </c>
      <c r="T987" s="5">
        <v>0</v>
      </c>
      <c r="U987" s="5">
        <v>1</v>
      </c>
      <c r="V987" s="5">
        <v>0</v>
      </c>
      <c r="W987" s="5">
        <v>1</v>
      </c>
      <c r="X987" s="5">
        <v>0</v>
      </c>
      <c r="Y987" s="5">
        <v>0</v>
      </c>
      <c r="Z987" s="5">
        <v>0</v>
      </c>
      <c r="AA987" s="5">
        <v>0</v>
      </c>
      <c r="AB987" s="5">
        <v>1</v>
      </c>
      <c r="AC987" s="5">
        <v>0</v>
      </c>
      <c r="AD987" s="5">
        <v>0</v>
      </c>
      <c r="AE987" s="5">
        <v>1</v>
      </c>
      <c r="AF987" s="5">
        <v>0</v>
      </c>
      <c r="AG987" s="5">
        <v>0</v>
      </c>
      <c r="AH987" s="5">
        <v>0</v>
      </c>
      <c r="AI987" s="5">
        <v>0</v>
      </c>
      <c r="AJ987" s="6">
        <v>1</v>
      </c>
      <c r="AK987" s="5">
        <v>0</v>
      </c>
      <c r="AL987" s="5">
        <v>1</v>
      </c>
      <c r="AM987" s="5">
        <v>0</v>
      </c>
      <c r="AN987" s="5">
        <v>0</v>
      </c>
      <c r="AO987" s="5">
        <v>0</v>
      </c>
      <c r="AP987" s="5">
        <v>0</v>
      </c>
      <c r="AQ987" s="5">
        <v>1</v>
      </c>
      <c r="AR987" s="5">
        <v>0</v>
      </c>
      <c r="AS987" s="5">
        <v>0</v>
      </c>
      <c r="AT987" s="5">
        <f t="shared" si="15"/>
        <v>1</v>
      </c>
      <c r="AU987">
        <v>1</v>
      </c>
      <c r="AV987">
        <v>4.852944E-2</v>
      </c>
      <c r="AW987">
        <v>4.852944E-2</v>
      </c>
      <c r="AX987" s="11" t="s">
        <v>10051</v>
      </c>
      <c r="AY987" t="s">
        <v>3649</v>
      </c>
    </row>
    <row r="988" spans="1:51" hidden="1" x14ac:dyDescent="0.25">
      <c r="A988" s="5" t="s">
        <v>37</v>
      </c>
      <c r="B988" s="5" t="s">
        <v>2953</v>
      </c>
      <c r="C988" s="5" t="s">
        <v>714</v>
      </c>
      <c r="D988" s="5" t="s">
        <v>239</v>
      </c>
      <c r="E988" s="5" t="s">
        <v>9873</v>
      </c>
      <c r="F988" s="5" t="s">
        <v>3665</v>
      </c>
      <c r="G988" s="6" t="s">
        <v>3666</v>
      </c>
      <c r="H988" s="5" t="s">
        <v>3667</v>
      </c>
      <c r="I988" s="5" t="s">
        <v>193</v>
      </c>
      <c r="J988" s="5" t="s">
        <v>3586</v>
      </c>
      <c r="K988" s="5" t="s">
        <v>3628</v>
      </c>
      <c r="L988" s="5" t="s">
        <v>3636</v>
      </c>
      <c r="M988" s="5">
        <v>2</v>
      </c>
      <c r="N988" s="5">
        <v>1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1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6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0</v>
      </c>
      <c r="AR988" s="5">
        <v>0</v>
      </c>
      <c r="AS988" s="5">
        <v>0</v>
      </c>
      <c r="AT988" s="5">
        <f t="shared" si="15"/>
        <v>1</v>
      </c>
      <c r="AU988">
        <v>0</v>
      </c>
      <c r="AV988">
        <v>4.852944E-2</v>
      </c>
      <c r="AW988">
        <v>0</v>
      </c>
      <c r="AX988" s="11" t="s">
        <v>10051</v>
      </c>
      <c r="AY988" t="s">
        <v>3636</v>
      </c>
    </row>
    <row r="989" spans="1:51" hidden="1" x14ac:dyDescent="0.25">
      <c r="A989" s="5" t="s">
        <v>37</v>
      </c>
      <c r="B989" s="5" t="s">
        <v>2953</v>
      </c>
      <c r="C989" s="5" t="s">
        <v>714</v>
      </c>
      <c r="D989" s="5" t="s">
        <v>239</v>
      </c>
      <c r="E989" s="5" t="s">
        <v>9873</v>
      </c>
      <c r="F989" s="5" t="s">
        <v>3668</v>
      </c>
      <c r="G989" s="6" t="s">
        <v>3669</v>
      </c>
      <c r="H989" s="5" t="s">
        <v>3670</v>
      </c>
      <c r="I989" s="5" t="s">
        <v>193</v>
      </c>
      <c r="J989" s="5" t="s">
        <v>3586</v>
      </c>
      <c r="K989" s="5" t="s">
        <v>3628</v>
      </c>
      <c r="L989" s="5" t="s">
        <v>3649</v>
      </c>
      <c r="M989" s="5">
        <v>95</v>
      </c>
      <c r="N989" s="5">
        <v>78</v>
      </c>
      <c r="O989" s="5">
        <v>4</v>
      </c>
      <c r="P989" s="5">
        <v>2</v>
      </c>
      <c r="Q989" s="5">
        <v>5</v>
      </c>
      <c r="R989" s="5">
        <v>2</v>
      </c>
      <c r="S989" s="5">
        <v>0</v>
      </c>
      <c r="T989" s="5">
        <v>0</v>
      </c>
      <c r="U989" s="5">
        <v>4</v>
      </c>
      <c r="V989" s="5">
        <v>4</v>
      </c>
      <c r="W989" s="5">
        <v>3</v>
      </c>
      <c r="X989" s="5">
        <v>3</v>
      </c>
      <c r="Y989" s="5">
        <v>3</v>
      </c>
      <c r="Z989" s="5">
        <v>0</v>
      </c>
      <c r="AA989" s="5">
        <v>0</v>
      </c>
      <c r="AB989" s="5">
        <v>4</v>
      </c>
      <c r="AC989" s="5">
        <v>5</v>
      </c>
      <c r="AD989" s="5">
        <v>4</v>
      </c>
      <c r="AE989" s="5">
        <v>4</v>
      </c>
      <c r="AF989" s="5">
        <v>3</v>
      </c>
      <c r="AG989" s="5">
        <v>0</v>
      </c>
      <c r="AH989" s="5">
        <v>0</v>
      </c>
      <c r="AI989" s="5">
        <v>3</v>
      </c>
      <c r="AJ989" s="6">
        <v>4</v>
      </c>
      <c r="AK989" s="5">
        <v>4</v>
      </c>
      <c r="AL989" s="5">
        <v>4</v>
      </c>
      <c r="AM989" s="5">
        <v>2</v>
      </c>
      <c r="AN989" s="5">
        <v>0</v>
      </c>
      <c r="AO989" s="5">
        <v>0</v>
      </c>
      <c r="AP989" s="5">
        <v>4</v>
      </c>
      <c r="AQ989" s="5">
        <v>3</v>
      </c>
      <c r="AR989" s="5">
        <v>4</v>
      </c>
      <c r="AS989" s="5">
        <v>0</v>
      </c>
      <c r="AT989" s="5">
        <f t="shared" si="15"/>
        <v>5</v>
      </c>
      <c r="AU989">
        <v>2</v>
      </c>
      <c r="AV989">
        <v>4.852944E-2</v>
      </c>
      <c r="AW989">
        <v>9.705888E-2</v>
      </c>
      <c r="AX989" s="11" t="s">
        <v>10051</v>
      </c>
      <c r="AY989" t="s">
        <v>3649</v>
      </c>
    </row>
    <row r="990" spans="1:51" hidden="1" x14ac:dyDescent="0.25">
      <c r="A990" s="5" t="s">
        <v>37</v>
      </c>
      <c r="B990" s="5" t="s">
        <v>2953</v>
      </c>
      <c r="C990" s="5" t="s">
        <v>22</v>
      </c>
      <c r="D990" s="5"/>
      <c r="E990" s="5" t="s">
        <v>9874</v>
      </c>
      <c r="F990" s="5" t="s">
        <v>3671</v>
      </c>
      <c r="G990" s="6" t="s">
        <v>3672</v>
      </c>
      <c r="H990" s="5" t="s">
        <v>3673</v>
      </c>
      <c r="I990" s="5" t="s">
        <v>27</v>
      </c>
      <c r="J990" s="5" t="s">
        <v>3674</v>
      </c>
      <c r="K990" s="5" t="s">
        <v>3675</v>
      </c>
      <c r="L990" s="5" t="s">
        <v>3676</v>
      </c>
      <c r="M990" s="5">
        <v>2107</v>
      </c>
      <c r="N990" s="5">
        <v>746</v>
      </c>
      <c r="O990" s="5">
        <v>31</v>
      </c>
      <c r="P990" s="5">
        <v>33</v>
      </c>
      <c r="Q990" s="5">
        <v>32</v>
      </c>
      <c r="R990" s="5">
        <v>35</v>
      </c>
      <c r="S990" s="5">
        <v>0</v>
      </c>
      <c r="T990" s="5">
        <v>0</v>
      </c>
      <c r="U990" s="5">
        <v>35</v>
      </c>
      <c r="V990" s="5">
        <v>35</v>
      </c>
      <c r="W990" s="5">
        <v>32</v>
      </c>
      <c r="X990" s="5">
        <v>35</v>
      </c>
      <c r="Y990" s="5">
        <v>36</v>
      </c>
      <c r="Z990" s="5">
        <v>0</v>
      </c>
      <c r="AA990" s="5">
        <v>0</v>
      </c>
      <c r="AB990" s="5">
        <v>34</v>
      </c>
      <c r="AC990" s="5">
        <v>35</v>
      </c>
      <c r="AD990" s="5">
        <v>33</v>
      </c>
      <c r="AE990" s="5">
        <v>35</v>
      </c>
      <c r="AF990" s="5">
        <v>35</v>
      </c>
      <c r="AG990" s="5">
        <v>0</v>
      </c>
      <c r="AH990" s="5">
        <v>0</v>
      </c>
      <c r="AI990" s="5">
        <v>34</v>
      </c>
      <c r="AJ990" s="6">
        <v>35</v>
      </c>
      <c r="AK990" s="5">
        <v>33</v>
      </c>
      <c r="AL990" s="5">
        <v>35</v>
      </c>
      <c r="AM990" s="5">
        <v>35</v>
      </c>
      <c r="AN990" s="5">
        <v>0</v>
      </c>
      <c r="AO990" s="5">
        <v>0</v>
      </c>
      <c r="AP990" s="5">
        <v>32</v>
      </c>
      <c r="AQ990" s="5">
        <v>33</v>
      </c>
      <c r="AR990" s="5">
        <v>33</v>
      </c>
      <c r="AS990" s="5">
        <v>0</v>
      </c>
      <c r="AT990" s="5">
        <f t="shared" si="15"/>
        <v>36</v>
      </c>
      <c r="AU990">
        <v>18</v>
      </c>
      <c r="AV990">
        <v>0.12806380000000001</v>
      </c>
      <c r="AW990">
        <v>2.3051484000000002</v>
      </c>
      <c r="AX990" s="11" t="s">
        <v>10052</v>
      </c>
      <c r="AY990" t="s">
        <v>3676</v>
      </c>
    </row>
    <row r="991" spans="1:51" hidden="1" x14ac:dyDescent="0.25">
      <c r="A991" s="5" t="s">
        <v>37</v>
      </c>
      <c r="B991" s="5" t="s">
        <v>2953</v>
      </c>
      <c r="C991" s="5" t="s">
        <v>22</v>
      </c>
      <c r="D991" s="5"/>
      <c r="E991" s="5" t="s">
        <v>9874</v>
      </c>
      <c r="F991" s="5" t="s">
        <v>3677</v>
      </c>
      <c r="G991" s="6" t="s">
        <v>3678</v>
      </c>
      <c r="H991" s="5" t="s">
        <v>3679</v>
      </c>
      <c r="I991" s="5" t="s">
        <v>27</v>
      </c>
      <c r="J991" s="5" t="s">
        <v>3674</v>
      </c>
      <c r="K991" s="5" t="s">
        <v>3675</v>
      </c>
      <c r="L991" s="5" t="s">
        <v>3680</v>
      </c>
      <c r="M991" s="5">
        <v>1589</v>
      </c>
      <c r="N991" s="5">
        <v>2095</v>
      </c>
      <c r="O991" s="5">
        <v>89</v>
      </c>
      <c r="P991" s="5">
        <v>89</v>
      </c>
      <c r="Q991" s="5">
        <v>93</v>
      </c>
      <c r="R991" s="5">
        <v>97</v>
      </c>
      <c r="S991" s="5">
        <v>0</v>
      </c>
      <c r="T991" s="5">
        <v>0</v>
      </c>
      <c r="U991" s="5">
        <v>96</v>
      </c>
      <c r="V991" s="5">
        <v>99</v>
      </c>
      <c r="W991" s="5">
        <v>93</v>
      </c>
      <c r="X991" s="5">
        <v>98</v>
      </c>
      <c r="Y991" s="5">
        <v>97</v>
      </c>
      <c r="Z991" s="5">
        <v>0</v>
      </c>
      <c r="AA991" s="5">
        <v>0</v>
      </c>
      <c r="AB991" s="5">
        <v>97</v>
      </c>
      <c r="AC991" s="5">
        <v>99</v>
      </c>
      <c r="AD991" s="5">
        <v>91</v>
      </c>
      <c r="AE991" s="5">
        <v>98</v>
      </c>
      <c r="AF991" s="5">
        <v>98</v>
      </c>
      <c r="AG991" s="5">
        <v>0</v>
      </c>
      <c r="AH991" s="5">
        <v>0</v>
      </c>
      <c r="AI991" s="5">
        <v>96</v>
      </c>
      <c r="AJ991" s="6">
        <v>98</v>
      </c>
      <c r="AK991" s="5">
        <v>92</v>
      </c>
      <c r="AL991" s="5">
        <v>99</v>
      </c>
      <c r="AM991" s="5">
        <v>100</v>
      </c>
      <c r="AN991" s="5">
        <v>0</v>
      </c>
      <c r="AO991" s="5">
        <v>0</v>
      </c>
      <c r="AP991" s="5">
        <v>92</v>
      </c>
      <c r="AQ991" s="5">
        <v>92</v>
      </c>
      <c r="AR991" s="5">
        <v>92</v>
      </c>
      <c r="AS991" s="5">
        <v>0</v>
      </c>
      <c r="AT991" s="5">
        <f t="shared" si="15"/>
        <v>100</v>
      </c>
      <c r="AU991">
        <v>49</v>
      </c>
      <c r="AV991">
        <v>0.12806380000000001</v>
      </c>
      <c r="AW991">
        <v>6.2751261999999999</v>
      </c>
      <c r="AX991" s="11" t="s">
        <v>10052</v>
      </c>
      <c r="AY991" t="s">
        <v>3680</v>
      </c>
    </row>
    <row r="992" spans="1:51" hidden="1" x14ac:dyDescent="0.25">
      <c r="A992" s="5" t="s">
        <v>37</v>
      </c>
      <c r="B992" s="5" t="s">
        <v>2953</v>
      </c>
      <c r="C992" s="5" t="s">
        <v>22</v>
      </c>
      <c r="D992" s="5"/>
      <c r="E992" s="5" t="s">
        <v>9874</v>
      </c>
      <c r="F992" s="5" t="s">
        <v>3681</v>
      </c>
      <c r="G992" s="6" t="s">
        <v>3682</v>
      </c>
      <c r="H992" s="5" t="s">
        <v>3683</v>
      </c>
      <c r="I992" s="5" t="s">
        <v>27</v>
      </c>
      <c r="J992" s="5" t="s">
        <v>3674</v>
      </c>
      <c r="K992" s="5" t="s">
        <v>3675</v>
      </c>
      <c r="L992" s="5" t="s">
        <v>3684</v>
      </c>
      <c r="M992" s="5">
        <v>1433</v>
      </c>
      <c r="N992" s="5">
        <v>599</v>
      </c>
      <c r="O992" s="5">
        <v>25</v>
      </c>
      <c r="P992" s="5">
        <v>26</v>
      </c>
      <c r="Q992" s="5">
        <v>26</v>
      </c>
      <c r="R992" s="5">
        <v>29</v>
      </c>
      <c r="S992" s="5">
        <v>0</v>
      </c>
      <c r="T992" s="5">
        <v>0</v>
      </c>
      <c r="U992" s="5">
        <v>27</v>
      </c>
      <c r="V992" s="5">
        <v>28</v>
      </c>
      <c r="W992" s="5">
        <v>26</v>
      </c>
      <c r="X992" s="5">
        <v>29</v>
      </c>
      <c r="Y992" s="5">
        <v>28</v>
      </c>
      <c r="Z992" s="5">
        <v>0</v>
      </c>
      <c r="AA992" s="5">
        <v>0</v>
      </c>
      <c r="AB992" s="5">
        <v>27</v>
      </c>
      <c r="AC992" s="5">
        <v>28</v>
      </c>
      <c r="AD992" s="5">
        <v>27</v>
      </c>
      <c r="AE992" s="5">
        <v>28</v>
      </c>
      <c r="AF992" s="5">
        <v>28</v>
      </c>
      <c r="AG992" s="5">
        <v>0</v>
      </c>
      <c r="AH992" s="5">
        <v>0</v>
      </c>
      <c r="AI992" s="5">
        <v>27</v>
      </c>
      <c r="AJ992" s="6">
        <v>29</v>
      </c>
      <c r="AK992" s="5">
        <v>26</v>
      </c>
      <c r="AL992" s="5">
        <v>28</v>
      </c>
      <c r="AM992" s="5">
        <v>28</v>
      </c>
      <c r="AN992" s="5">
        <v>0</v>
      </c>
      <c r="AO992" s="5">
        <v>0</v>
      </c>
      <c r="AP992" s="5">
        <v>26</v>
      </c>
      <c r="AQ992" s="5">
        <v>27</v>
      </c>
      <c r="AR992" s="5">
        <v>26</v>
      </c>
      <c r="AS992" s="5">
        <v>0</v>
      </c>
      <c r="AT992" s="5">
        <f t="shared" si="15"/>
        <v>29</v>
      </c>
      <c r="AU992">
        <v>15</v>
      </c>
      <c r="AV992">
        <v>0.12806380000000001</v>
      </c>
      <c r="AW992">
        <v>1.920957</v>
      </c>
      <c r="AX992" s="11" t="s">
        <v>10052</v>
      </c>
      <c r="AY992" t="s">
        <v>3684</v>
      </c>
    </row>
    <row r="993" spans="1:51" hidden="1" x14ac:dyDescent="0.25">
      <c r="A993" s="5" t="s">
        <v>37</v>
      </c>
      <c r="B993" s="5" t="s">
        <v>2953</v>
      </c>
      <c r="C993" s="5" t="s">
        <v>22</v>
      </c>
      <c r="D993" s="5"/>
      <c r="E993" s="5" t="s">
        <v>9874</v>
      </c>
      <c r="F993" s="5" t="s">
        <v>3685</v>
      </c>
      <c r="G993" s="6" t="s">
        <v>3686</v>
      </c>
      <c r="H993" s="5" t="s">
        <v>3687</v>
      </c>
      <c r="I993" s="5" t="s">
        <v>20</v>
      </c>
      <c r="J993" s="5" t="s">
        <v>3674</v>
      </c>
      <c r="K993" s="5" t="s">
        <v>3688</v>
      </c>
      <c r="L993" s="5" t="s">
        <v>3680</v>
      </c>
      <c r="M993" s="5">
        <v>1175</v>
      </c>
      <c r="N993" s="5">
        <v>1881</v>
      </c>
      <c r="O993" s="5">
        <v>79</v>
      </c>
      <c r="P993" s="5">
        <v>81</v>
      </c>
      <c r="Q993" s="5">
        <v>83</v>
      </c>
      <c r="R993" s="5">
        <v>88</v>
      </c>
      <c r="S993" s="5">
        <v>0</v>
      </c>
      <c r="T993" s="5">
        <v>0</v>
      </c>
      <c r="U993" s="5">
        <v>86</v>
      </c>
      <c r="V993" s="5">
        <v>88</v>
      </c>
      <c r="W993" s="5">
        <v>83</v>
      </c>
      <c r="X993" s="5">
        <v>88</v>
      </c>
      <c r="Y993" s="5">
        <v>88</v>
      </c>
      <c r="Z993" s="5">
        <v>0</v>
      </c>
      <c r="AA993" s="5">
        <v>0</v>
      </c>
      <c r="AB993" s="5">
        <v>86</v>
      </c>
      <c r="AC993" s="5">
        <v>88</v>
      </c>
      <c r="AD993" s="5">
        <v>83</v>
      </c>
      <c r="AE993" s="5">
        <v>88</v>
      </c>
      <c r="AF993" s="5">
        <v>88</v>
      </c>
      <c r="AG993" s="5">
        <v>0</v>
      </c>
      <c r="AH993" s="5">
        <v>0</v>
      </c>
      <c r="AI993" s="5">
        <v>87</v>
      </c>
      <c r="AJ993" s="6">
        <v>89</v>
      </c>
      <c r="AK993" s="5">
        <v>83</v>
      </c>
      <c r="AL993" s="5">
        <v>89</v>
      </c>
      <c r="AM993" s="5">
        <v>89</v>
      </c>
      <c r="AN993" s="5">
        <v>0</v>
      </c>
      <c r="AO993" s="5">
        <v>0</v>
      </c>
      <c r="AP993" s="5">
        <v>81</v>
      </c>
      <c r="AQ993" s="5">
        <v>83</v>
      </c>
      <c r="AR993" s="5">
        <v>83</v>
      </c>
      <c r="AS993" s="5">
        <v>0</v>
      </c>
      <c r="AT993" s="5">
        <f t="shared" si="15"/>
        <v>89</v>
      </c>
      <c r="AU993">
        <v>23</v>
      </c>
      <c r="AV993">
        <v>9.705888E-2</v>
      </c>
      <c r="AW993">
        <v>2.2323542399999998</v>
      </c>
      <c r="AX993" s="11" t="s">
        <v>10052</v>
      </c>
      <c r="AY993" t="s">
        <v>3680</v>
      </c>
    </row>
    <row r="994" spans="1:51" hidden="1" x14ac:dyDescent="0.25">
      <c r="A994" s="5" t="s">
        <v>37</v>
      </c>
      <c r="B994" s="5" t="s">
        <v>2953</v>
      </c>
      <c r="C994" s="5" t="s">
        <v>22</v>
      </c>
      <c r="D994" s="5"/>
      <c r="E994" s="5" t="s">
        <v>9874</v>
      </c>
      <c r="F994" s="5" t="s">
        <v>3689</v>
      </c>
      <c r="G994" s="6" t="s">
        <v>3690</v>
      </c>
      <c r="H994" s="5" t="s">
        <v>3691</v>
      </c>
      <c r="I994" s="5" t="s">
        <v>27</v>
      </c>
      <c r="J994" s="5" t="s">
        <v>3674</v>
      </c>
      <c r="K994" s="5" t="s">
        <v>3688</v>
      </c>
      <c r="L994" s="5" t="s">
        <v>3692</v>
      </c>
      <c r="M994" s="5">
        <v>4686</v>
      </c>
      <c r="N994" s="5">
        <v>4568</v>
      </c>
      <c r="O994" s="5">
        <v>192</v>
      </c>
      <c r="P994" s="5">
        <v>196</v>
      </c>
      <c r="Q994" s="5">
        <v>200</v>
      </c>
      <c r="R994" s="5">
        <v>215</v>
      </c>
      <c r="S994" s="5">
        <v>0</v>
      </c>
      <c r="T994" s="5">
        <v>0</v>
      </c>
      <c r="U994" s="5">
        <v>210</v>
      </c>
      <c r="V994" s="5">
        <v>215</v>
      </c>
      <c r="W994" s="5">
        <v>200</v>
      </c>
      <c r="X994" s="5">
        <v>215</v>
      </c>
      <c r="Y994" s="5">
        <v>215</v>
      </c>
      <c r="Z994" s="5">
        <v>0</v>
      </c>
      <c r="AA994" s="5">
        <v>0</v>
      </c>
      <c r="AB994" s="5">
        <v>210</v>
      </c>
      <c r="AC994" s="5">
        <v>215</v>
      </c>
      <c r="AD994" s="5">
        <v>200</v>
      </c>
      <c r="AE994" s="5">
        <v>215</v>
      </c>
      <c r="AF994" s="5">
        <v>215</v>
      </c>
      <c r="AG994" s="5">
        <v>0</v>
      </c>
      <c r="AH994" s="5">
        <v>0</v>
      </c>
      <c r="AI994" s="5">
        <v>210</v>
      </c>
      <c r="AJ994" s="6">
        <v>215</v>
      </c>
      <c r="AK994" s="5">
        <v>201</v>
      </c>
      <c r="AL994" s="5">
        <v>215</v>
      </c>
      <c r="AM994" s="5">
        <v>215</v>
      </c>
      <c r="AN994" s="5">
        <v>0</v>
      </c>
      <c r="AO994" s="5">
        <v>0</v>
      </c>
      <c r="AP994" s="5">
        <v>196</v>
      </c>
      <c r="AQ994" s="5">
        <v>201</v>
      </c>
      <c r="AR994" s="5">
        <v>202</v>
      </c>
      <c r="AS994" s="5">
        <v>0</v>
      </c>
      <c r="AT994" s="5">
        <f t="shared" si="15"/>
        <v>215</v>
      </c>
      <c r="AU994">
        <v>108</v>
      </c>
      <c r="AV994">
        <v>9.705888E-2</v>
      </c>
      <c r="AW994">
        <v>10.48235904</v>
      </c>
      <c r="AX994" s="11" t="s">
        <v>10052</v>
      </c>
      <c r="AY994" t="s">
        <v>3692</v>
      </c>
    </row>
    <row r="995" spans="1:51" hidden="1" x14ac:dyDescent="0.25">
      <c r="A995" s="5" t="s">
        <v>37</v>
      </c>
      <c r="B995" s="5" t="s">
        <v>2953</v>
      </c>
      <c r="C995" s="5" t="s">
        <v>22</v>
      </c>
      <c r="D995" s="5"/>
      <c r="E995" s="5" t="s">
        <v>9874</v>
      </c>
      <c r="F995" s="5" t="s">
        <v>3693</v>
      </c>
      <c r="G995" s="6" t="s">
        <v>3694</v>
      </c>
      <c r="H995" s="5" t="s">
        <v>3695</v>
      </c>
      <c r="I995" s="5" t="s">
        <v>16</v>
      </c>
      <c r="J995" s="5" t="s">
        <v>3674</v>
      </c>
      <c r="K995" s="5" t="s">
        <v>3696</v>
      </c>
      <c r="L995" s="5" t="s">
        <v>3680</v>
      </c>
      <c r="M995" s="5">
        <v>1175</v>
      </c>
      <c r="N995" s="5">
        <v>1881</v>
      </c>
      <c r="O995" s="5">
        <v>79</v>
      </c>
      <c r="P995" s="5">
        <v>81</v>
      </c>
      <c r="Q995" s="5">
        <v>83</v>
      </c>
      <c r="R995" s="5">
        <v>88</v>
      </c>
      <c r="S995" s="5">
        <v>0</v>
      </c>
      <c r="T995" s="5">
        <v>0</v>
      </c>
      <c r="U995" s="5">
        <v>86</v>
      </c>
      <c r="V995" s="5">
        <v>88</v>
      </c>
      <c r="W995" s="5">
        <v>83</v>
      </c>
      <c r="X995" s="5">
        <v>88</v>
      </c>
      <c r="Y995" s="5">
        <v>88</v>
      </c>
      <c r="Z995" s="5">
        <v>0</v>
      </c>
      <c r="AA995" s="5">
        <v>0</v>
      </c>
      <c r="AB995" s="5">
        <v>86</v>
      </c>
      <c r="AC995" s="5">
        <v>88</v>
      </c>
      <c r="AD995" s="5">
        <v>83</v>
      </c>
      <c r="AE995" s="5">
        <v>88</v>
      </c>
      <c r="AF995" s="5">
        <v>88</v>
      </c>
      <c r="AG995" s="5">
        <v>0</v>
      </c>
      <c r="AH995" s="5">
        <v>0</v>
      </c>
      <c r="AI995" s="5">
        <v>87</v>
      </c>
      <c r="AJ995" s="6">
        <v>89</v>
      </c>
      <c r="AK995" s="5">
        <v>83</v>
      </c>
      <c r="AL995" s="5">
        <v>89</v>
      </c>
      <c r="AM995" s="5">
        <v>89</v>
      </c>
      <c r="AN995" s="5">
        <v>0</v>
      </c>
      <c r="AO995" s="5">
        <v>0</v>
      </c>
      <c r="AP995" s="5">
        <v>81</v>
      </c>
      <c r="AQ995" s="5">
        <v>83</v>
      </c>
      <c r="AR995" s="5">
        <v>83</v>
      </c>
      <c r="AS995" s="5">
        <v>0</v>
      </c>
      <c r="AT995" s="5">
        <f t="shared" si="15"/>
        <v>89</v>
      </c>
      <c r="AU995">
        <v>15</v>
      </c>
      <c r="AV995">
        <v>9.705888E-2</v>
      </c>
      <c r="AW995">
        <v>1.4558831999999999</v>
      </c>
      <c r="AX995" s="11" t="s">
        <v>10052</v>
      </c>
      <c r="AY995" t="s">
        <v>3680</v>
      </c>
    </row>
    <row r="996" spans="1:51" hidden="1" x14ac:dyDescent="0.25">
      <c r="A996" s="5" t="s">
        <v>37</v>
      </c>
      <c r="B996" s="5" t="s">
        <v>2953</v>
      </c>
      <c r="C996" s="5" t="s">
        <v>22</v>
      </c>
      <c r="D996" s="5"/>
      <c r="E996" s="5" t="s">
        <v>9874</v>
      </c>
      <c r="F996" s="5" t="s">
        <v>3697</v>
      </c>
      <c r="G996" s="6" t="s">
        <v>3698</v>
      </c>
      <c r="H996" s="5" t="s">
        <v>3699</v>
      </c>
      <c r="I996" s="5" t="s">
        <v>20</v>
      </c>
      <c r="J996" s="5" t="s">
        <v>3674</v>
      </c>
      <c r="K996" s="5" t="s">
        <v>3700</v>
      </c>
      <c r="L996" s="5" t="s">
        <v>3692</v>
      </c>
      <c r="M996" s="5">
        <v>4686</v>
      </c>
      <c r="N996" s="5">
        <v>4568</v>
      </c>
      <c r="O996" s="5">
        <v>192</v>
      </c>
      <c r="P996" s="5">
        <v>196</v>
      </c>
      <c r="Q996" s="5">
        <v>200</v>
      </c>
      <c r="R996" s="5">
        <v>215</v>
      </c>
      <c r="S996" s="5">
        <v>0</v>
      </c>
      <c r="T996" s="5">
        <v>0</v>
      </c>
      <c r="U996" s="5">
        <v>210</v>
      </c>
      <c r="V996" s="5">
        <v>215</v>
      </c>
      <c r="W996" s="5">
        <v>200</v>
      </c>
      <c r="X996" s="5">
        <v>215</v>
      </c>
      <c r="Y996" s="5">
        <v>215</v>
      </c>
      <c r="Z996" s="5">
        <v>0</v>
      </c>
      <c r="AA996" s="5">
        <v>0</v>
      </c>
      <c r="AB996" s="5">
        <v>210</v>
      </c>
      <c r="AC996" s="5">
        <v>215</v>
      </c>
      <c r="AD996" s="5">
        <v>200</v>
      </c>
      <c r="AE996" s="5">
        <v>215</v>
      </c>
      <c r="AF996" s="5">
        <v>215</v>
      </c>
      <c r="AG996" s="5">
        <v>0</v>
      </c>
      <c r="AH996" s="5">
        <v>0</v>
      </c>
      <c r="AI996" s="5">
        <v>210</v>
      </c>
      <c r="AJ996" s="6">
        <v>215</v>
      </c>
      <c r="AK996" s="5">
        <v>201</v>
      </c>
      <c r="AL996" s="5">
        <v>215</v>
      </c>
      <c r="AM996" s="5">
        <v>215</v>
      </c>
      <c r="AN996" s="5">
        <v>0</v>
      </c>
      <c r="AO996" s="5">
        <v>0</v>
      </c>
      <c r="AP996" s="5">
        <v>196</v>
      </c>
      <c r="AQ996" s="5">
        <v>201</v>
      </c>
      <c r="AR996" s="5">
        <v>202</v>
      </c>
      <c r="AS996" s="5">
        <v>0</v>
      </c>
      <c r="AT996" s="5">
        <f t="shared" si="15"/>
        <v>215</v>
      </c>
      <c r="AU996">
        <v>54</v>
      </c>
      <c r="AV996">
        <v>9.705888E-2</v>
      </c>
      <c r="AW996">
        <v>5.2411795200000002</v>
      </c>
      <c r="AX996" s="11" t="s">
        <v>10052</v>
      </c>
      <c r="AY996" t="s">
        <v>3692</v>
      </c>
    </row>
    <row r="997" spans="1:51" hidden="1" x14ac:dyDescent="0.25">
      <c r="A997" s="5" t="s">
        <v>37</v>
      </c>
      <c r="B997" s="5" t="s">
        <v>2953</v>
      </c>
      <c r="C997" s="5" t="s">
        <v>22</v>
      </c>
      <c r="D997" s="5"/>
      <c r="E997" s="5" t="s">
        <v>9874</v>
      </c>
      <c r="F997" s="5" t="s">
        <v>3701</v>
      </c>
      <c r="G997" s="6" t="s">
        <v>3702</v>
      </c>
      <c r="H997" s="5" t="s">
        <v>3703</v>
      </c>
      <c r="I997" s="5" t="s">
        <v>116</v>
      </c>
      <c r="J997" s="5" t="s">
        <v>3674</v>
      </c>
      <c r="K997" s="5" t="s">
        <v>3704</v>
      </c>
      <c r="L997" s="5" t="s">
        <v>3692</v>
      </c>
      <c r="M997" s="5">
        <v>5861</v>
      </c>
      <c r="N997" s="5">
        <v>6449</v>
      </c>
      <c r="O997" s="5">
        <v>271</v>
      </c>
      <c r="P997" s="5">
        <v>277</v>
      </c>
      <c r="Q997" s="5">
        <v>283</v>
      </c>
      <c r="R997" s="5">
        <v>303</v>
      </c>
      <c r="S997" s="5">
        <v>0</v>
      </c>
      <c r="T997" s="5">
        <v>0</v>
      </c>
      <c r="U997" s="5">
        <v>296</v>
      </c>
      <c r="V997" s="5">
        <v>303</v>
      </c>
      <c r="W997" s="5">
        <v>283</v>
      </c>
      <c r="X997" s="5">
        <v>303</v>
      </c>
      <c r="Y997" s="5">
        <v>303</v>
      </c>
      <c r="Z997" s="5">
        <v>0</v>
      </c>
      <c r="AA997" s="5">
        <v>0</v>
      </c>
      <c r="AB997" s="5">
        <v>296</v>
      </c>
      <c r="AC997" s="5">
        <v>303</v>
      </c>
      <c r="AD997" s="5">
        <v>283</v>
      </c>
      <c r="AE997" s="5">
        <v>303</v>
      </c>
      <c r="AF997" s="5">
        <v>303</v>
      </c>
      <c r="AG997" s="5">
        <v>0</v>
      </c>
      <c r="AH997" s="5">
        <v>0</v>
      </c>
      <c r="AI997" s="5">
        <v>297</v>
      </c>
      <c r="AJ997" s="6">
        <v>304</v>
      </c>
      <c r="AK997" s="5">
        <v>284</v>
      </c>
      <c r="AL997" s="5">
        <v>304</v>
      </c>
      <c r="AM997" s="5">
        <v>304</v>
      </c>
      <c r="AN997" s="5">
        <v>0</v>
      </c>
      <c r="AO997" s="5">
        <v>0</v>
      </c>
      <c r="AP997" s="5">
        <v>277</v>
      </c>
      <c r="AQ997" s="5">
        <v>284</v>
      </c>
      <c r="AR997" s="5">
        <v>285</v>
      </c>
      <c r="AS997" s="5">
        <v>0</v>
      </c>
      <c r="AT997" s="5">
        <f t="shared" si="15"/>
        <v>304</v>
      </c>
      <c r="AU997">
        <v>31</v>
      </c>
      <c r="AV997">
        <v>6.5716949999999996E-2</v>
      </c>
      <c r="AW997">
        <v>2.0372254499999998</v>
      </c>
      <c r="AX997" s="11" t="s">
        <v>10052</v>
      </c>
      <c r="AY997" t="s">
        <v>3692</v>
      </c>
    </row>
    <row r="998" spans="1:51" hidden="1" x14ac:dyDescent="0.25">
      <c r="A998" s="5" t="s">
        <v>37</v>
      </c>
      <c r="B998" s="5" t="s">
        <v>2953</v>
      </c>
      <c r="C998" s="5" t="s">
        <v>96</v>
      </c>
      <c r="D998" s="5"/>
      <c r="E998" s="5" t="s">
        <v>9875</v>
      </c>
      <c r="F998" s="5" t="s">
        <v>3705</v>
      </c>
      <c r="G998" s="6" t="s">
        <v>3706</v>
      </c>
      <c r="H998" s="5" t="s">
        <v>3707</v>
      </c>
      <c r="I998" s="5" t="s">
        <v>27</v>
      </c>
      <c r="J998" s="5" t="s">
        <v>3708</v>
      </c>
      <c r="K998" s="5" t="s">
        <v>3709</v>
      </c>
      <c r="L998" s="5" t="s">
        <v>3049</v>
      </c>
      <c r="M998" s="5">
        <v>227</v>
      </c>
      <c r="N998" s="5">
        <v>103</v>
      </c>
      <c r="O998" s="5">
        <v>3</v>
      </c>
      <c r="P998" s="5">
        <v>5</v>
      </c>
      <c r="Q998" s="5">
        <v>7</v>
      </c>
      <c r="R998" s="5">
        <v>4</v>
      </c>
      <c r="S998" s="5">
        <v>0</v>
      </c>
      <c r="T998" s="5">
        <v>0</v>
      </c>
      <c r="U998" s="5">
        <v>3</v>
      </c>
      <c r="V998" s="5">
        <v>7</v>
      </c>
      <c r="W998" s="5">
        <v>3</v>
      </c>
      <c r="X998" s="5">
        <v>4</v>
      </c>
      <c r="Y998" s="5">
        <v>6</v>
      </c>
      <c r="Z998" s="5">
        <v>0</v>
      </c>
      <c r="AA998" s="5">
        <v>0</v>
      </c>
      <c r="AB998" s="5">
        <v>4</v>
      </c>
      <c r="AC998" s="5">
        <v>5</v>
      </c>
      <c r="AD998" s="5">
        <v>9</v>
      </c>
      <c r="AE998" s="5">
        <v>3</v>
      </c>
      <c r="AF998" s="5">
        <v>4</v>
      </c>
      <c r="AG998" s="5">
        <v>0</v>
      </c>
      <c r="AH998" s="5">
        <v>0</v>
      </c>
      <c r="AI998" s="5">
        <v>4</v>
      </c>
      <c r="AJ998" s="6">
        <v>5</v>
      </c>
      <c r="AK998" s="5">
        <v>6</v>
      </c>
      <c r="AL998" s="5">
        <v>5</v>
      </c>
      <c r="AM998" s="5">
        <v>4</v>
      </c>
      <c r="AN998" s="5">
        <v>0</v>
      </c>
      <c r="AO998" s="5">
        <v>0</v>
      </c>
      <c r="AP998" s="5">
        <v>7</v>
      </c>
      <c r="AQ998" s="5">
        <v>4</v>
      </c>
      <c r="AR998" s="5">
        <v>1</v>
      </c>
      <c r="AS998" s="5">
        <v>0</v>
      </c>
      <c r="AT998" s="5">
        <f t="shared" si="15"/>
        <v>9</v>
      </c>
      <c r="AU998">
        <v>3</v>
      </c>
      <c r="AV998">
        <v>3.3117000000000001E-2</v>
      </c>
      <c r="AW998">
        <v>9.9350999999999995E-2</v>
      </c>
      <c r="AX998" s="11" t="s">
        <v>10041</v>
      </c>
      <c r="AY998" t="s">
        <v>3049</v>
      </c>
    </row>
    <row r="999" spans="1:51" hidden="1" x14ac:dyDescent="0.25">
      <c r="A999" s="5" t="s">
        <v>37</v>
      </c>
      <c r="B999" s="5" t="s">
        <v>2953</v>
      </c>
      <c r="C999" s="5" t="s">
        <v>96</v>
      </c>
      <c r="D999" s="5"/>
      <c r="E999" s="5" t="s">
        <v>9875</v>
      </c>
      <c r="F999" s="5" t="s">
        <v>3710</v>
      </c>
      <c r="G999" s="6" t="s">
        <v>3711</v>
      </c>
      <c r="H999" s="5" t="s">
        <v>3712</v>
      </c>
      <c r="I999" s="5" t="s">
        <v>27</v>
      </c>
      <c r="J999" s="5" t="s">
        <v>3708</v>
      </c>
      <c r="K999" s="5" t="s">
        <v>3709</v>
      </c>
      <c r="L999" s="5" t="s">
        <v>3049</v>
      </c>
      <c r="M999" s="5">
        <v>1880</v>
      </c>
      <c r="N999" s="5">
        <v>643</v>
      </c>
      <c r="O999" s="5">
        <v>28</v>
      </c>
      <c r="P999" s="5">
        <v>28</v>
      </c>
      <c r="Q999" s="5">
        <v>25</v>
      </c>
      <c r="R999" s="5">
        <v>31</v>
      </c>
      <c r="S999" s="5">
        <v>0</v>
      </c>
      <c r="T999" s="5">
        <v>0</v>
      </c>
      <c r="U999" s="5">
        <v>32</v>
      </c>
      <c r="V999" s="5">
        <v>28</v>
      </c>
      <c r="W999" s="5">
        <v>29</v>
      </c>
      <c r="X999" s="5">
        <v>31</v>
      </c>
      <c r="Y999" s="5">
        <v>30</v>
      </c>
      <c r="Z999" s="5">
        <v>0</v>
      </c>
      <c r="AA999" s="5">
        <v>0</v>
      </c>
      <c r="AB999" s="5">
        <v>30</v>
      </c>
      <c r="AC999" s="5">
        <v>30</v>
      </c>
      <c r="AD999" s="5">
        <v>24</v>
      </c>
      <c r="AE999" s="5">
        <v>32</v>
      </c>
      <c r="AF999" s="5">
        <v>31</v>
      </c>
      <c r="AG999" s="5">
        <v>0</v>
      </c>
      <c r="AH999" s="5">
        <v>0</v>
      </c>
      <c r="AI999" s="5">
        <v>30</v>
      </c>
      <c r="AJ999" s="6">
        <v>30</v>
      </c>
      <c r="AK999" s="5">
        <v>27</v>
      </c>
      <c r="AL999" s="5">
        <v>30</v>
      </c>
      <c r="AM999" s="5">
        <v>31</v>
      </c>
      <c r="AN999" s="5">
        <v>0</v>
      </c>
      <c r="AO999" s="5">
        <v>0</v>
      </c>
      <c r="AP999" s="5">
        <v>25</v>
      </c>
      <c r="AQ999" s="5">
        <v>29</v>
      </c>
      <c r="AR999" s="5">
        <v>32</v>
      </c>
      <c r="AS999" s="5">
        <v>0</v>
      </c>
      <c r="AT999" s="5">
        <f t="shared" si="15"/>
        <v>32</v>
      </c>
      <c r="AU999">
        <v>15</v>
      </c>
      <c r="AV999">
        <v>3.3117000000000001E-2</v>
      </c>
      <c r="AW999">
        <v>0.496755</v>
      </c>
      <c r="AX999" s="11" t="s">
        <v>10041</v>
      </c>
      <c r="AY999" t="s">
        <v>3049</v>
      </c>
    </row>
    <row r="1000" spans="1:51" hidden="1" x14ac:dyDescent="0.25">
      <c r="A1000" s="5" t="s">
        <v>37</v>
      </c>
      <c r="B1000" s="5" t="s">
        <v>2953</v>
      </c>
      <c r="C1000" s="5" t="s">
        <v>96</v>
      </c>
      <c r="D1000" s="5"/>
      <c r="E1000" s="5" t="s">
        <v>9875</v>
      </c>
      <c r="F1000" s="5" t="s">
        <v>3713</v>
      </c>
      <c r="G1000" s="6" t="s">
        <v>3714</v>
      </c>
      <c r="H1000" s="5" t="s">
        <v>3715</v>
      </c>
      <c r="I1000" s="5" t="s">
        <v>27</v>
      </c>
      <c r="J1000" s="5" t="s">
        <v>3708</v>
      </c>
      <c r="K1000" s="5" t="s">
        <v>3709</v>
      </c>
      <c r="L1000" s="5" t="s">
        <v>3049</v>
      </c>
      <c r="M1000" s="5">
        <v>1405</v>
      </c>
      <c r="N1000" s="5">
        <v>2008</v>
      </c>
      <c r="O1000" s="5">
        <v>85</v>
      </c>
      <c r="P1000" s="5">
        <v>86</v>
      </c>
      <c r="Q1000" s="5">
        <v>89</v>
      </c>
      <c r="R1000" s="5">
        <v>91</v>
      </c>
      <c r="S1000" s="5">
        <v>0</v>
      </c>
      <c r="T1000" s="5">
        <v>0</v>
      </c>
      <c r="U1000" s="5">
        <v>92</v>
      </c>
      <c r="V1000" s="5">
        <v>96</v>
      </c>
      <c r="W1000" s="5">
        <v>90</v>
      </c>
      <c r="X1000" s="5">
        <v>95</v>
      </c>
      <c r="Y1000" s="5">
        <v>92</v>
      </c>
      <c r="Z1000" s="5">
        <v>0</v>
      </c>
      <c r="AA1000" s="5">
        <v>0</v>
      </c>
      <c r="AB1000" s="5">
        <v>95</v>
      </c>
      <c r="AC1000" s="5">
        <v>93</v>
      </c>
      <c r="AD1000" s="5">
        <v>85</v>
      </c>
      <c r="AE1000" s="5">
        <v>96</v>
      </c>
      <c r="AF1000" s="5">
        <v>95</v>
      </c>
      <c r="AG1000" s="5">
        <v>0</v>
      </c>
      <c r="AH1000" s="5">
        <v>0</v>
      </c>
      <c r="AI1000" s="5">
        <v>91</v>
      </c>
      <c r="AJ1000" s="6">
        <v>95</v>
      </c>
      <c r="AK1000" s="5">
        <v>90</v>
      </c>
      <c r="AL1000" s="5">
        <v>94</v>
      </c>
      <c r="AM1000" s="5">
        <v>95</v>
      </c>
      <c r="AN1000" s="5">
        <v>0</v>
      </c>
      <c r="AO1000" s="5">
        <v>0</v>
      </c>
      <c r="AP1000" s="5">
        <v>89</v>
      </c>
      <c r="AQ1000" s="5">
        <v>88</v>
      </c>
      <c r="AR1000" s="5">
        <v>86</v>
      </c>
      <c r="AS1000" s="5">
        <v>0</v>
      </c>
      <c r="AT1000" s="5">
        <f t="shared" si="15"/>
        <v>96</v>
      </c>
      <c r="AU1000">
        <v>48</v>
      </c>
      <c r="AV1000">
        <v>3.3117000000000001E-2</v>
      </c>
      <c r="AW1000">
        <v>1.5896159999999999</v>
      </c>
      <c r="AX1000" s="11" t="s">
        <v>10041</v>
      </c>
      <c r="AY1000" t="s">
        <v>3049</v>
      </c>
    </row>
    <row r="1001" spans="1:51" hidden="1" x14ac:dyDescent="0.25">
      <c r="A1001" s="5" t="s">
        <v>37</v>
      </c>
      <c r="B1001" s="5" t="s">
        <v>2953</v>
      </c>
      <c r="C1001" s="5" t="s">
        <v>96</v>
      </c>
      <c r="D1001" s="5"/>
      <c r="E1001" s="5" t="s">
        <v>9875</v>
      </c>
      <c r="F1001" s="5" t="s">
        <v>3716</v>
      </c>
      <c r="G1001" s="6" t="s">
        <v>3717</v>
      </c>
      <c r="H1001" s="5" t="s">
        <v>3718</v>
      </c>
      <c r="I1001" s="5" t="s">
        <v>27</v>
      </c>
      <c r="J1001" s="5" t="s">
        <v>3708</v>
      </c>
      <c r="K1001" s="5" t="s">
        <v>3709</v>
      </c>
      <c r="L1001" s="5" t="s">
        <v>3049</v>
      </c>
      <c r="M1001" s="5">
        <v>16</v>
      </c>
      <c r="N1001" s="5">
        <v>26</v>
      </c>
      <c r="O1001" s="5">
        <v>0</v>
      </c>
      <c r="P1001" s="5">
        <v>0</v>
      </c>
      <c r="Q1001" s="5">
        <v>3</v>
      </c>
      <c r="R1001" s="5">
        <v>3</v>
      </c>
      <c r="S1001" s="5">
        <v>0</v>
      </c>
      <c r="T1001" s="5">
        <v>0</v>
      </c>
      <c r="U1001" s="5">
        <v>0</v>
      </c>
      <c r="V1001" s="5">
        <v>2</v>
      </c>
      <c r="W1001" s="5">
        <v>1</v>
      </c>
      <c r="X1001" s="5">
        <v>0</v>
      </c>
      <c r="Y1001" s="5">
        <v>2</v>
      </c>
      <c r="Z1001" s="5">
        <v>0</v>
      </c>
      <c r="AA1001" s="5">
        <v>0</v>
      </c>
      <c r="AB1001" s="5">
        <v>0</v>
      </c>
      <c r="AC1001" s="5">
        <v>3</v>
      </c>
      <c r="AD1001" s="5">
        <v>3</v>
      </c>
      <c r="AE1001" s="5">
        <v>0</v>
      </c>
      <c r="AF1001" s="5">
        <v>1</v>
      </c>
      <c r="AG1001" s="5">
        <v>0</v>
      </c>
      <c r="AH1001" s="5">
        <v>0</v>
      </c>
      <c r="AI1001" s="5">
        <v>0</v>
      </c>
      <c r="AJ1001" s="6">
        <v>1</v>
      </c>
      <c r="AK1001" s="5">
        <v>2</v>
      </c>
      <c r="AL1001" s="5">
        <v>0</v>
      </c>
      <c r="AM1001" s="5">
        <v>3</v>
      </c>
      <c r="AN1001" s="5">
        <v>0</v>
      </c>
      <c r="AO1001" s="5">
        <v>0</v>
      </c>
      <c r="AP1001" s="5">
        <v>2</v>
      </c>
      <c r="AQ1001" s="5">
        <v>0</v>
      </c>
      <c r="AR1001" s="5">
        <v>0</v>
      </c>
      <c r="AS1001" s="5">
        <v>0</v>
      </c>
      <c r="AT1001" s="5">
        <f t="shared" si="15"/>
        <v>3</v>
      </c>
      <c r="AU1001">
        <v>1</v>
      </c>
      <c r="AV1001">
        <v>3.3117000000000001E-2</v>
      </c>
      <c r="AW1001">
        <v>3.3117000000000001E-2</v>
      </c>
      <c r="AX1001" s="11" t="s">
        <v>10041</v>
      </c>
      <c r="AY1001" t="s">
        <v>3049</v>
      </c>
    </row>
    <row r="1002" spans="1:51" hidden="1" x14ac:dyDescent="0.25">
      <c r="A1002" s="5" t="s">
        <v>37</v>
      </c>
      <c r="B1002" s="5" t="s">
        <v>2953</v>
      </c>
      <c r="C1002" s="5" t="s">
        <v>96</v>
      </c>
      <c r="D1002" s="5"/>
      <c r="E1002" s="5" t="s">
        <v>9875</v>
      </c>
      <c r="F1002" s="5" t="s">
        <v>3719</v>
      </c>
      <c r="G1002" s="6" t="s">
        <v>3720</v>
      </c>
      <c r="H1002" s="5" t="s">
        <v>3721</v>
      </c>
      <c r="I1002" s="5" t="s">
        <v>27</v>
      </c>
      <c r="J1002" s="5" t="s">
        <v>3708</v>
      </c>
      <c r="K1002" s="5" t="s">
        <v>3709</v>
      </c>
      <c r="L1002" s="5" t="s">
        <v>3049</v>
      </c>
      <c r="M1002" s="5">
        <v>1417</v>
      </c>
      <c r="N1002" s="5">
        <v>573</v>
      </c>
      <c r="O1002" s="5">
        <v>25</v>
      </c>
      <c r="P1002" s="5">
        <v>26</v>
      </c>
      <c r="Q1002" s="5">
        <v>23</v>
      </c>
      <c r="R1002" s="5">
        <v>26</v>
      </c>
      <c r="S1002" s="5">
        <v>0</v>
      </c>
      <c r="T1002" s="5">
        <v>0</v>
      </c>
      <c r="U1002" s="5">
        <v>27</v>
      </c>
      <c r="V1002" s="5">
        <v>26</v>
      </c>
      <c r="W1002" s="5">
        <v>25</v>
      </c>
      <c r="X1002" s="5">
        <v>29</v>
      </c>
      <c r="Y1002" s="5">
        <v>26</v>
      </c>
      <c r="Z1002" s="5">
        <v>0</v>
      </c>
      <c r="AA1002" s="5">
        <v>0</v>
      </c>
      <c r="AB1002" s="5">
        <v>27</v>
      </c>
      <c r="AC1002" s="5">
        <v>25</v>
      </c>
      <c r="AD1002" s="5">
        <v>24</v>
      </c>
      <c r="AE1002" s="5">
        <v>28</v>
      </c>
      <c r="AF1002" s="5">
        <v>27</v>
      </c>
      <c r="AG1002" s="5">
        <v>0</v>
      </c>
      <c r="AH1002" s="5">
        <v>0</v>
      </c>
      <c r="AI1002" s="5">
        <v>27</v>
      </c>
      <c r="AJ1002" s="6">
        <v>28</v>
      </c>
      <c r="AK1002" s="5">
        <v>24</v>
      </c>
      <c r="AL1002" s="5">
        <v>28</v>
      </c>
      <c r="AM1002" s="5">
        <v>25</v>
      </c>
      <c r="AN1002" s="5">
        <v>0</v>
      </c>
      <c r="AO1002" s="5">
        <v>0</v>
      </c>
      <c r="AP1002" s="5">
        <v>24</v>
      </c>
      <c r="AQ1002" s="5">
        <v>27</v>
      </c>
      <c r="AR1002" s="5">
        <v>26</v>
      </c>
      <c r="AS1002" s="5">
        <v>0</v>
      </c>
      <c r="AT1002" s="5">
        <f t="shared" si="15"/>
        <v>29</v>
      </c>
      <c r="AU1002">
        <v>14</v>
      </c>
      <c r="AV1002">
        <v>3.3117000000000001E-2</v>
      </c>
      <c r="AW1002">
        <v>0.46363799999999999</v>
      </c>
      <c r="AX1002" s="11" t="s">
        <v>10041</v>
      </c>
      <c r="AY1002" t="s">
        <v>3049</v>
      </c>
    </row>
    <row r="1003" spans="1:51" hidden="1" x14ac:dyDescent="0.25">
      <c r="A1003" s="5" t="s">
        <v>37</v>
      </c>
      <c r="B1003" s="5" t="s">
        <v>2953</v>
      </c>
      <c r="C1003" s="5" t="s">
        <v>96</v>
      </c>
      <c r="D1003" s="5"/>
      <c r="E1003" s="5" t="s">
        <v>9875</v>
      </c>
      <c r="F1003" s="5" t="s">
        <v>3722</v>
      </c>
      <c r="G1003" s="6" t="s">
        <v>3723</v>
      </c>
      <c r="H1003" s="5" t="s">
        <v>3724</v>
      </c>
      <c r="I1003" s="5" t="s">
        <v>27</v>
      </c>
      <c r="J1003" s="5" t="s">
        <v>3708</v>
      </c>
      <c r="K1003" s="5" t="s">
        <v>3709</v>
      </c>
      <c r="L1003" s="5" t="s">
        <v>3049</v>
      </c>
      <c r="M1003" s="5">
        <v>184</v>
      </c>
      <c r="N1003" s="5">
        <v>87</v>
      </c>
      <c r="O1003" s="5">
        <v>4</v>
      </c>
      <c r="P1003" s="5">
        <v>3</v>
      </c>
      <c r="Q1003" s="5">
        <v>4</v>
      </c>
      <c r="R1003" s="5">
        <v>6</v>
      </c>
      <c r="S1003" s="5">
        <v>0</v>
      </c>
      <c r="T1003" s="5">
        <v>0</v>
      </c>
      <c r="U1003" s="5">
        <v>4</v>
      </c>
      <c r="V1003" s="5">
        <v>3</v>
      </c>
      <c r="W1003" s="5">
        <v>3</v>
      </c>
      <c r="X1003" s="5">
        <v>3</v>
      </c>
      <c r="Y1003" s="5">
        <v>5</v>
      </c>
      <c r="Z1003" s="5">
        <v>0</v>
      </c>
      <c r="AA1003" s="5">
        <v>0</v>
      </c>
      <c r="AB1003" s="5">
        <v>2</v>
      </c>
      <c r="AC1003" s="5">
        <v>6</v>
      </c>
      <c r="AD1003" s="5">
        <v>6</v>
      </c>
      <c r="AE1003" s="5">
        <v>2</v>
      </c>
      <c r="AF1003" s="5">
        <v>3</v>
      </c>
      <c r="AG1003" s="5">
        <v>0</v>
      </c>
      <c r="AH1003" s="5">
        <v>0</v>
      </c>
      <c r="AI1003" s="5">
        <v>5</v>
      </c>
      <c r="AJ1003" s="6">
        <v>3</v>
      </c>
      <c r="AK1003" s="5">
        <v>2</v>
      </c>
      <c r="AL1003" s="5">
        <v>5</v>
      </c>
      <c r="AM1003" s="5">
        <v>5</v>
      </c>
      <c r="AN1003" s="5">
        <v>0</v>
      </c>
      <c r="AO1003" s="5">
        <v>0</v>
      </c>
      <c r="AP1003" s="5">
        <v>3</v>
      </c>
      <c r="AQ1003" s="5">
        <v>4</v>
      </c>
      <c r="AR1003" s="5">
        <v>6</v>
      </c>
      <c r="AS1003" s="5">
        <v>0</v>
      </c>
      <c r="AT1003" s="5">
        <f t="shared" si="15"/>
        <v>6</v>
      </c>
      <c r="AU1003">
        <v>2</v>
      </c>
      <c r="AV1003">
        <v>3.3117000000000001E-2</v>
      </c>
      <c r="AW1003">
        <v>6.6234000000000001E-2</v>
      </c>
      <c r="AX1003" s="11" t="s">
        <v>10041</v>
      </c>
      <c r="AY1003" t="s">
        <v>3049</v>
      </c>
    </row>
    <row r="1004" spans="1:51" hidden="1" x14ac:dyDescent="0.25">
      <c r="A1004" s="5" t="s">
        <v>37</v>
      </c>
      <c r="B1004" s="5" t="s">
        <v>2953</v>
      </c>
      <c r="C1004" s="5" t="s">
        <v>96</v>
      </c>
      <c r="D1004" s="5"/>
      <c r="E1004" s="5" t="s">
        <v>9875</v>
      </c>
      <c r="F1004" s="5" t="s">
        <v>3725</v>
      </c>
      <c r="G1004" s="6" t="s">
        <v>3726</v>
      </c>
      <c r="H1004" s="5" t="s">
        <v>3727</v>
      </c>
      <c r="I1004" s="5" t="s">
        <v>15</v>
      </c>
      <c r="J1004" s="5" t="s">
        <v>3708</v>
      </c>
      <c r="K1004" s="5" t="s">
        <v>3709</v>
      </c>
      <c r="L1004" s="5" t="s">
        <v>999</v>
      </c>
      <c r="M1004" s="5">
        <v>1093</v>
      </c>
      <c r="N1004" s="5">
        <v>1810</v>
      </c>
      <c r="O1004" s="5">
        <v>75</v>
      </c>
      <c r="P1004" s="5">
        <v>80</v>
      </c>
      <c r="Q1004" s="5">
        <v>78</v>
      </c>
      <c r="R1004" s="5">
        <v>86</v>
      </c>
      <c r="S1004" s="5">
        <v>0</v>
      </c>
      <c r="T1004" s="5">
        <v>0</v>
      </c>
      <c r="U1004" s="5">
        <v>82</v>
      </c>
      <c r="V1004" s="5">
        <v>85</v>
      </c>
      <c r="W1004" s="5">
        <v>80</v>
      </c>
      <c r="X1004" s="5">
        <v>85</v>
      </c>
      <c r="Y1004" s="5">
        <v>85</v>
      </c>
      <c r="Z1004" s="5">
        <v>0</v>
      </c>
      <c r="AA1004" s="5">
        <v>0</v>
      </c>
      <c r="AB1004" s="5">
        <v>83</v>
      </c>
      <c r="AC1004" s="5">
        <v>84</v>
      </c>
      <c r="AD1004" s="5">
        <v>79</v>
      </c>
      <c r="AE1004" s="5">
        <v>85</v>
      </c>
      <c r="AF1004" s="5">
        <v>85</v>
      </c>
      <c r="AG1004" s="5">
        <v>0</v>
      </c>
      <c r="AH1004" s="5">
        <v>0</v>
      </c>
      <c r="AI1004" s="5">
        <v>84</v>
      </c>
      <c r="AJ1004" s="6">
        <v>85</v>
      </c>
      <c r="AK1004" s="5">
        <v>80</v>
      </c>
      <c r="AL1004" s="5">
        <v>85</v>
      </c>
      <c r="AM1004" s="5">
        <v>87</v>
      </c>
      <c r="AN1004" s="5">
        <v>0</v>
      </c>
      <c r="AO1004" s="5">
        <v>0</v>
      </c>
      <c r="AP1004" s="5">
        <v>77</v>
      </c>
      <c r="AQ1004" s="5">
        <v>81</v>
      </c>
      <c r="AR1004" s="5">
        <v>79</v>
      </c>
      <c r="AS1004" s="5">
        <v>0</v>
      </c>
      <c r="AT1004" s="5">
        <f t="shared" si="15"/>
        <v>87</v>
      </c>
      <c r="AU1004">
        <v>85</v>
      </c>
      <c r="AV1004">
        <v>4.852944E-2</v>
      </c>
      <c r="AW1004">
        <v>4.1250023999999996</v>
      </c>
      <c r="AX1004" s="11" t="s">
        <v>10041</v>
      </c>
      <c r="AY1004" t="s">
        <v>999</v>
      </c>
    </row>
    <row r="1005" spans="1:51" hidden="1" x14ac:dyDescent="0.25">
      <c r="A1005" s="5" t="s">
        <v>37</v>
      </c>
      <c r="B1005" s="5" t="s">
        <v>2953</v>
      </c>
      <c r="C1005" s="5" t="s">
        <v>96</v>
      </c>
      <c r="D1005" s="5"/>
      <c r="E1005" s="5" t="s">
        <v>9875</v>
      </c>
      <c r="F1005" s="5" t="s">
        <v>3728</v>
      </c>
      <c r="G1005" s="6" t="s">
        <v>3729</v>
      </c>
      <c r="H1005" s="5" t="s">
        <v>3730</v>
      </c>
      <c r="I1005" s="5" t="s">
        <v>15</v>
      </c>
      <c r="J1005" s="5" t="s">
        <v>3708</v>
      </c>
      <c r="K1005" s="5" t="s">
        <v>3709</v>
      </c>
      <c r="L1005" s="5" t="s">
        <v>999</v>
      </c>
      <c r="M1005" s="5">
        <v>82</v>
      </c>
      <c r="N1005" s="5">
        <v>71</v>
      </c>
      <c r="O1005" s="5">
        <v>4</v>
      </c>
      <c r="P1005" s="5">
        <v>1</v>
      </c>
      <c r="Q1005" s="5">
        <v>5</v>
      </c>
      <c r="R1005" s="5">
        <v>2</v>
      </c>
      <c r="S1005" s="5">
        <v>0</v>
      </c>
      <c r="T1005" s="5">
        <v>0</v>
      </c>
      <c r="U1005" s="5">
        <v>4</v>
      </c>
      <c r="V1005" s="5">
        <v>3</v>
      </c>
      <c r="W1005" s="5">
        <v>3</v>
      </c>
      <c r="X1005" s="5">
        <v>3</v>
      </c>
      <c r="Y1005" s="5">
        <v>3</v>
      </c>
      <c r="Z1005" s="5">
        <v>0</v>
      </c>
      <c r="AA1005" s="5">
        <v>0</v>
      </c>
      <c r="AB1005" s="5">
        <v>3</v>
      </c>
      <c r="AC1005" s="5">
        <v>4</v>
      </c>
      <c r="AD1005" s="5">
        <v>4</v>
      </c>
      <c r="AE1005" s="5">
        <v>3</v>
      </c>
      <c r="AF1005" s="5">
        <v>3</v>
      </c>
      <c r="AG1005" s="5">
        <v>0</v>
      </c>
      <c r="AH1005" s="5">
        <v>0</v>
      </c>
      <c r="AI1005" s="5">
        <v>3</v>
      </c>
      <c r="AJ1005" s="6">
        <v>4</v>
      </c>
      <c r="AK1005" s="5">
        <v>3</v>
      </c>
      <c r="AL1005" s="5">
        <v>4</v>
      </c>
      <c r="AM1005" s="5">
        <v>2</v>
      </c>
      <c r="AN1005" s="5">
        <v>0</v>
      </c>
      <c r="AO1005" s="5">
        <v>0</v>
      </c>
      <c r="AP1005" s="5">
        <v>4</v>
      </c>
      <c r="AQ1005" s="5">
        <v>2</v>
      </c>
      <c r="AR1005" s="5">
        <v>4</v>
      </c>
      <c r="AS1005" s="5">
        <v>0</v>
      </c>
      <c r="AT1005" s="5">
        <f t="shared" si="15"/>
        <v>5</v>
      </c>
      <c r="AU1005">
        <v>4</v>
      </c>
      <c r="AV1005">
        <v>3.3117000000000001E-2</v>
      </c>
      <c r="AW1005">
        <v>0.132468</v>
      </c>
      <c r="AX1005" s="11" t="s">
        <v>10041</v>
      </c>
      <c r="AY1005" t="s">
        <v>999</v>
      </c>
    </row>
    <row r="1006" spans="1:51" hidden="1" x14ac:dyDescent="0.25">
      <c r="A1006" s="5" t="s">
        <v>37</v>
      </c>
      <c r="B1006" s="5" t="s">
        <v>3731</v>
      </c>
      <c r="C1006" s="5" t="s">
        <v>15</v>
      </c>
      <c r="D1006" s="5" t="s">
        <v>394</v>
      </c>
      <c r="E1006" s="5" t="s">
        <v>9876</v>
      </c>
      <c r="F1006" s="5" t="s">
        <v>3732</v>
      </c>
      <c r="G1006" s="6" t="s">
        <v>3733</v>
      </c>
      <c r="H1006" s="5" t="s">
        <v>3734</v>
      </c>
      <c r="I1006" s="5" t="s">
        <v>1234</v>
      </c>
      <c r="J1006" s="5" t="s">
        <v>3735</v>
      </c>
      <c r="K1006" s="5" t="s">
        <v>3736</v>
      </c>
      <c r="L1006" s="5" t="s">
        <v>1261</v>
      </c>
      <c r="M1006" s="5">
        <v>4510</v>
      </c>
      <c r="N1006" s="5">
        <v>2946</v>
      </c>
      <c r="O1006" s="5">
        <v>127</v>
      </c>
      <c r="P1006" s="5">
        <v>129</v>
      </c>
      <c r="Q1006" s="5">
        <v>130</v>
      </c>
      <c r="R1006" s="5">
        <v>143</v>
      </c>
      <c r="S1006" s="5">
        <v>0</v>
      </c>
      <c r="T1006" s="5">
        <v>0</v>
      </c>
      <c r="U1006" s="5">
        <v>139</v>
      </c>
      <c r="V1006" s="5">
        <v>139</v>
      </c>
      <c r="W1006" s="5">
        <v>133</v>
      </c>
      <c r="X1006" s="5">
        <v>140</v>
      </c>
      <c r="Y1006" s="5">
        <v>143</v>
      </c>
      <c r="Z1006" s="5">
        <v>0</v>
      </c>
      <c r="AA1006" s="5">
        <v>0</v>
      </c>
      <c r="AB1006" s="5">
        <v>135</v>
      </c>
      <c r="AC1006" s="5">
        <v>142</v>
      </c>
      <c r="AD1006" s="5">
        <v>125</v>
      </c>
      <c r="AE1006" s="5">
        <v>143</v>
      </c>
      <c r="AF1006" s="5">
        <v>140</v>
      </c>
      <c r="AG1006" s="5">
        <v>0</v>
      </c>
      <c r="AH1006" s="5">
        <v>0</v>
      </c>
      <c r="AI1006" s="5">
        <v>139</v>
      </c>
      <c r="AJ1006" s="6">
        <v>141</v>
      </c>
      <c r="AK1006" s="5">
        <v>129</v>
      </c>
      <c r="AL1006" s="5">
        <v>132</v>
      </c>
      <c r="AM1006" s="5">
        <v>132</v>
      </c>
      <c r="AN1006" s="5">
        <v>0</v>
      </c>
      <c r="AO1006" s="5">
        <v>0</v>
      </c>
      <c r="AP1006" s="5">
        <v>119</v>
      </c>
      <c r="AQ1006" s="5">
        <v>122</v>
      </c>
      <c r="AR1006" s="5">
        <v>124</v>
      </c>
      <c r="AS1006" s="5">
        <v>0</v>
      </c>
      <c r="AT1006" s="5">
        <f t="shared" si="15"/>
        <v>143</v>
      </c>
      <c r="AU1006">
        <v>1</v>
      </c>
      <c r="AV1006">
        <v>4.3767750000000001E-2</v>
      </c>
      <c r="AW1006">
        <v>4.3767750000000001E-2</v>
      </c>
      <c r="AX1006" s="11" t="s">
        <v>10047</v>
      </c>
      <c r="AY1006" t="s">
        <v>1261</v>
      </c>
    </row>
    <row r="1007" spans="1:51" hidden="1" x14ac:dyDescent="0.25">
      <c r="A1007" s="5" t="s">
        <v>37</v>
      </c>
      <c r="B1007" s="5" t="s">
        <v>3731</v>
      </c>
      <c r="C1007" s="5" t="s">
        <v>15</v>
      </c>
      <c r="D1007" s="5" t="s">
        <v>394</v>
      </c>
      <c r="E1007" s="5" t="s">
        <v>9876</v>
      </c>
      <c r="F1007" s="5" t="s">
        <v>3737</v>
      </c>
      <c r="G1007" s="6" t="s">
        <v>3738</v>
      </c>
      <c r="H1007" s="5" t="s">
        <v>3739</v>
      </c>
      <c r="I1007" s="5" t="s">
        <v>1234</v>
      </c>
      <c r="J1007" s="5" t="s">
        <v>3735</v>
      </c>
      <c r="K1007" s="5" t="s">
        <v>3736</v>
      </c>
      <c r="L1007" s="5" t="s">
        <v>1261</v>
      </c>
      <c r="M1007" s="5">
        <v>619</v>
      </c>
      <c r="N1007" s="5">
        <v>494</v>
      </c>
      <c r="O1007" s="5">
        <v>18</v>
      </c>
      <c r="P1007" s="5">
        <v>19</v>
      </c>
      <c r="Q1007" s="5">
        <v>21</v>
      </c>
      <c r="R1007" s="5">
        <v>18</v>
      </c>
      <c r="S1007" s="5">
        <v>0</v>
      </c>
      <c r="T1007" s="5">
        <v>0</v>
      </c>
      <c r="U1007" s="5">
        <v>19</v>
      </c>
      <c r="V1007" s="5">
        <v>23</v>
      </c>
      <c r="W1007" s="5">
        <v>18</v>
      </c>
      <c r="X1007" s="5">
        <v>22</v>
      </c>
      <c r="Y1007" s="5">
        <v>18</v>
      </c>
      <c r="Z1007" s="5">
        <v>0</v>
      </c>
      <c r="AA1007" s="5">
        <v>0</v>
      </c>
      <c r="AB1007" s="5">
        <v>23</v>
      </c>
      <c r="AC1007" s="5">
        <v>20</v>
      </c>
      <c r="AD1007" s="5">
        <v>26</v>
      </c>
      <c r="AE1007" s="5">
        <v>18</v>
      </c>
      <c r="AF1007" s="5">
        <v>21</v>
      </c>
      <c r="AG1007" s="5">
        <v>0</v>
      </c>
      <c r="AH1007" s="5">
        <v>0</v>
      </c>
      <c r="AI1007" s="5">
        <v>18</v>
      </c>
      <c r="AJ1007" s="6">
        <v>21</v>
      </c>
      <c r="AK1007" s="5">
        <v>22</v>
      </c>
      <c r="AL1007" s="5">
        <v>30</v>
      </c>
      <c r="AM1007" s="5">
        <v>31</v>
      </c>
      <c r="AN1007" s="5">
        <v>0</v>
      </c>
      <c r="AO1007" s="5">
        <v>0</v>
      </c>
      <c r="AP1007" s="5">
        <v>31</v>
      </c>
      <c r="AQ1007" s="5">
        <v>30</v>
      </c>
      <c r="AR1007" s="5">
        <v>27</v>
      </c>
      <c r="AS1007" s="5">
        <v>0</v>
      </c>
      <c r="AT1007" s="5">
        <f t="shared" si="15"/>
        <v>31</v>
      </c>
      <c r="AU1007">
        <v>1</v>
      </c>
      <c r="AV1007">
        <v>4.3767750000000001E-2</v>
      </c>
      <c r="AW1007">
        <v>4.3767750000000001E-2</v>
      </c>
      <c r="AX1007" s="11" t="s">
        <v>10047</v>
      </c>
      <c r="AY1007" t="s">
        <v>1261</v>
      </c>
    </row>
    <row r="1008" spans="1:51" hidden="1" x14ac:dyDescent="0.25">
      <c r="A1008" s="5" t="s">
        <v>37</v>
      </c>
      <c r="B1008" s="5" t="s">
        <v>3731</v>
      </c>
      <c r="C1008" s="5" t="s">
        <v>15</v>
      </c>
      <c r="D1008" s="5" t="s">
        <v>394</v>
      </c>
      <c r="E1008" s="5" t="s">
        <v>9876</v>
      </c>
      <c r="F1008" s="5" t="s">
        <v>3740</v>
      </c>
      <c r="G1008" s="6" t="s">
        <v>3741</v>
      </c>
      <c r="H1008" s="5" t="s">
        <v>3742</v>
      </c>
      <c r="I1008" s="5" t="s">
        <v>1234</v>
      </c>
      <c r="J1008" s="5" t="s">
        <v>3735</v>
      </c>
      <c r="K1008" s="5" t="s">
        <v>3736</v>
      </c>
      <c r="L1008" s="5" t="s">
        <v>1261</v>
      </c>
      <c r="M1008" s="5">
        <v>5129</v>
      </c>
      <c r="N1008" s="5">
        <v>3440</v>
      </c>
      <c r="O1008" s="5">
        <v>145</v>
      </c>
      <c r="P1008" s="5">
        <v>148</v>
      </c>
      <c r="Q1008" s="5">
        <v>151</v>
      </c>
      <c r="R1008" s="5">
        <v>161</v>
      </c>
      <c r="S1008" s="5">
        <v>0</v>
      </c>
      <c r="T1008" s="5">
        <v>0</v>
      </c>
      <c r="U1008" s="5">
        <v>158</v>
      </c>
      <c r="V1008" s="5">
        <v>162</v>
      </c>
      <c r="W1008" s="5">
        <v>151</v>
      </c>
      <c r="X1008" s="5">
        <v>162</v>
      </c>
      <c r="Y1008" s="5">
        <v>161</v>
      </c>
      <c r="Z1008" s="5">
        <v>0</v>
      </c>
      <c r="AA1008" s="5">
        <v>0</v>
      </c>
      <c r="AB1008" s="5">
        <v>158</v>
      </c>
      <c r="AC1008" s="5">
        <v>162</v>
      </c>
      <c r="AD1008" s="5">
        <v>151</v>
      </c>
      <c r="AE1008" s="5">
        <v>161</v>
      </c>
      <c r="AF1008" s="5">
        <v>161</v>
      </c>
      <c r="AG1008" s="5">
        <v>0</v>
      </c>
      <c r="AH1008" s="5">
        <v>0</v>
      </c>
      <c r="AI1008" s="5">
        <v>157</v>
      </c>
      <c r="AJ1008" s="6">
        <v>162</v>
      </c>
      <c r="AK1008" s="5">
        <v>151</v>
      </c>
      <c r="AL1008" s="5">
        <v>162</v>
      </c>
      <c r="AM1008" s="5">
        <v>163</v>
      </c>
      <c r="AN1008" s="5">
        <v>0</v>
      </c>
      <c r="AO1008" s="5">
        <v>0</v>
      </c>
      <c r="AP1008" s="5">
        <v>150</v>
      </c>
      <c r="AQ1008" s="5">
        <v>152</v>
      </c>
      <c r="AR1008" s="5">
        <v>151</v>
      </c>
      <c r="AS1008" s="5">
        <v>0</v>
      </c>
      <c r="AT1008" s="5">
        <f t="shared" si="15"/>
        <v>163</v>
      </c>
      <c r="AU1008">
        <v>1</v>
      </c>
      <c r="AV1008">
        <v>4.3767750000000001E-2</v>
      </c>
      <c r="AW1008">
        <v>4.3767750000000001E-2</v>
      </c>
      <c r="AX1008" s="11" t="s">
        <v>10047</v>
      </c>
      <c r="AY1008" t="s">
        <v>1261</v>
      </c>
    </row>
    <row r="1009" spans="1:51" hidden="1" x14ac:dyDescent="0.25">
      <c r="A1009" s="5" t="s">
        <v>37</v>
      </c>
      <c r="B1009" s="5" t="s">
        <v>3731</v>
      </c>
      <c r="C1009" s="5" t="s">
        <v>15</v>
      </c>
      <c r="D1009" s="5" t="s">
        <v>394</v>
      </c>
      <c r="E1009" s="5" t="s">
        <v>9876</v>
      </c>
      <c r="F1009" s="5" t="s">
        <v>3743</v>
      </c>
      <c r="G1009" s="6" t="s">
        <v>3744</v>
      </c>
      <c r="H1009" s="5" t="s">
        <v>3745</v>
      </c>
      <c r="I1009" s="5" t="s">
        <v>540</v>
      </c>
      <c r="J1009" s="5" t="s">
        <v>3735</v>
      </c>
      <c r="K1009" s="5" t="s">
        <v>3746</v>
      </c>
      <c r="L1009" s="5" t="s">
        <v>1261</v>
      </c>
      <c r="M1009" s="5">
        <v>543</v>
      </c>
      <c r="N1009" s="5">
        <v>726</v>
      </c>
      <c r="O1009" s="5">
        <v>31</v>
      </c>
      <c r="P1009" s="5">
        <v>32</v>
      </c>
      <c r="Q1009" s="5">
        <v>33</v>
      </c>
      <c r="R1009" s="5">
        <v>32</v>
      </c>
      <c r="S1009" s="5">
        <v>0</v>
      </c>
      <c r="T1009" s="5">
        <v>0</v>
      </c>
      <c r="U1009" s="5">
        <v>35</v>
      </c>
      <c r="V1009" s="5">
        <v>32</v>
      </c>
      <c r="W1009" s="5">
        <v>33</v>
      </c>
      <c r="X1009" s="5">
        <v>35</v>
      </c>
      <c r="Y1009" s="5">
        <v>34</v>
      </c>
      <c r="Z1009" s="5">
        <v>0</v>
      </c>
      <c r="AA1009" s="5">
        <v>0</v>
      </c>
      <c r="AB1009" s="5">
        <v>34</v>
      </c>
      <c r="AC1009" s="5">
        <v>35</v>
      </c>
      <c r="AD1009" s="5">
        <v>32</v>
      </c>
      <c r="AE1009" s="5">
        <v>34</v>
      </c>
      <c r="AF1009" s="5">
        <v>36</v>
      </c>
      <c r="AG1009" s="5">
        <v>0</v>
      </c>
      <c r="AH1009" s="5">
        <v>0</v>
      </c>
      <c r="AI1009" s="5">
        <v>34</v>
      </c>
      <c r="AJ1009" s="6">
        <v>34</v>
      </c>
      <c r="AK1009" s="5">
        <v>33</v>
      </c>
      <c r="AL1009" s="5">
        <v>32</v>
      </c>
      <c r="AM1009" s="5">
        <v>33</v>
      </c>
      <c r="AN1009" s="5">
        <v>0</v>
      </c>
      <c r="AO1009" s="5">
        <v>0</v>
      </c>
      <c r="AP1009" s="5">
        <v>32</v>
      </c>
      <c r="AQ1009" s="5">
        <v>29</v>
      </c>
      <c r="AR1009" s="5">
        <v>31</v>
      </c>
      <c r="AS1009" s="5">
        <v>0</v>
      </c>
      <c r="AT1009" s="5">
        <f t="shared" si="15"/>
        <v>36</v>
      </c>
      <c r="AU1009">
        <v>3</v>
      </c>
      <c r="AV1009">
        <v>4.3767750000000001E-2</v>
      </c>
      <c r="AW1009">
        <v>0.13130325000000001</v>
      </c>
      <c r="AX1009" s="11" t="s">
        <v>10047</v>
      </c>
      <c r="AY1009" t="s">
        <v>1261</v>
      </c>
    </row>
    <row r="1010" spans="1:51" hidden="1" x14ac:dyDescent="0.25">
      <c r="A1010" s="5" t="s">
        <v>37</v>
      </c>
      <c r="B1010" s="5" t="s">
        <v>3731</v>
      </c>
      <c r="C1010" s="5" t="s">
        <v>15</v>
      </c>
      <c r="D1010" s="5" t="s">
        <v>394</v>
      </c>
      <c r="E1010" s="5" t="s">
        <v>9876</v>
      </c>
      <c r="F1010" s="5" t="s">
        <v>3747</v>
      </c>
      <c r="G1010" s="6" t="s">
        <v>3748</v>
      </c>
      <c r="H1010" s="5" t="s">
        <v>3749</v>
      </c>
      <c r="I1010" s="5" t="s">
        <v>540</v>
      </c>
      <c r="J1010" s="5" t="s">
        <v>3735</v>
      </c>
      <c r="K1010" s="5" t="s">
        <v>3746</v>
      </c>
      <c r="L1010" s="5" t="s">
        <v>3618</v>
      </c>
      <c r="M1010" s="5">
        <v>49</v>
      </c>
      <c r="N1010" s="5">
        <v>18</v>
      </c>
      <c r="O1010" s="5">
        <v>0</v>
      </c>
      <c r="P1010" s="5">
        <v>1</v>
      </c>
      <c r="Q1010" s="5">
        <v>0</v>
      </c>
      <c r="R1010" s="5">
        <v>3</v>
      </c>
      <c r="S1010" s="5">
        <v>0</v>
      </c>
      <c r="T1010" s="5">
        <v>0</v>
      </c>
      <c r="U1010" s="5">
        <v>0</v>
      </c>
      <c r="V1010" s="5">
        <v>2</v>
      </c>
      <c r="W1010" s="5">
        <v>0</v>
      </c>
      <c r="X1010" s="5">
        <v>0</v>
      </c>
      <c r="Y1010" s="5">
        <v>1</v>
      </c>
      <c r="Z1010" s="5">
        <v>0</v>
      </c>
      <c r="AA1010" s="5">
        <v>0</v>
      </c>
      <c r="AB1010" s="5">
        <v>0</v>
      </c>
      <c r="AC1010" s="5">
        <v>2</v>
      </c>
      <c r="AD1010" s="5">
        <v>2</v>
      </c>
      <c r="AE1010" s="5">
        <v>0</v>
      </c>
      <c r="AF1010" s="5">
        <v>0</v>
      </c>
      <c r="AG1010" s="5">
        <v>0</v>
      </c>
      <c r="AH1010" s="5">
        <v>0</v>
      </c>
      <c r="AI1010" s="5">
        <v>1</v>
      </c>
      <c r="AJ1010" s="6">
        <v>0</v>
      </c>
      <c r="AK1010" s="5">
        <v>0</v>
      </c>
      <c r="AL1010" s="5">
        <v>2</v>
      </c>
      <c r="AM1010" s="5">
        <v>1</v>
      </c>
      <c r="AN1010" s="5">
        <v>0</v>
      </c>
      <c r="AO1010" s="5">
        <v>0</v>
      </c>
      <c r="AP1010" s="5">
        <v>1</v>
      </c>
      <c r="AQ1010" s="5">
        <v>1</v>
      </c>
      <c r="AR1010" s="5">
        <v>1</v>
      </c>
      <c r="AS1010" s="5">
        <v>0</v>
      </c>
      <c r="AT1010" s="5">
        <f t="shared" si="15"/>
        <v>3</v>
      </c>
      <c r="AU1010">
        <v>0</v>
      </c>
      <c r="AV1010">
        <v>4.3767750000000001E-2</v>
      </c>
      <c r="AW1010">
        <v>0</v>
      </c>
      <c r="AX1010" s="11" t="s">
        <v>10047</v>
      </c>
      <c r="AY1010" t="s">
        <v>3618</v>
      </c>
    </row>
    <row r="1011" spans="1:51" hidden="1" x14ac:dyDescent="0.25">
      <c r="A1011" s="5" t="s">
        <v>37</v>
      </c>
      <c r="B1011" s="5" t="s">
        <v>3731</v>
      </c>
      <c r="C1011" s="5" t="s">
        <v>15</v>
      </c>
      <c r="D1011" s="5" t="s">
        <v>394</v>
      </c>
      <c r="E1011" s="5" t="s">
        <v>9876</v>
      </c>
      <c r="F1011" s="5" t="s">
        <v>3750</v>
      </c>
      <c r="G1011" s="6" t="s">
        <v>3751</v>
      </c>
      <c r="H1011" s="5" t="s">
        <v>3752</v>
      </c>
      <c r="I1011" s="5" t="s">
        <v>540</v>
      </c>
      <c r="J1011" s="5" t="s">
        <v>3735</v>
      </c>
      <c r="K1011" s="5" t="s">
        <v>3746</v>
      </c>
      <c r="L1011" s="5" t="s">
        <v>3753</v>
      </c>
      <c r="M1011" s="5">
        <v>382</v>
      </c>
      <c r="N1011" s="5">
        <v>993</v>
      </c>
      <c r="O1011" s="5">
        <v>42</v>
      </c>
      <c r="P1011" s="5">
        <v>42</v>
      </c>
      <c r="Q1011" s="5">
        <v>43</v>
      </c>
      <c r="R1011" s="5">
        <v>46</v>
      </c>
      <c r="S1011" s="5">
        <v>0</v>
      </c>
      <c r="T1011" s="5">
        <v>0</v>
      </c>
      <c r="U1011" s="5">
        <v>44</v>
      </c>
      <c r="V1011" s="5">
        <v>50</v>
      </c>
      <c r="W1011" s="5">
        <v>44</v>
      </c>
      <c r="X1011" s="5">
        <v>46</v>
      </c>
      <c r="Y1011" s="5">
        <v>45</v>
      </c>
      <c r="Z1011" s="5">
        <v>0</v>
      </c>
      <c r="AA1011" s="5">
        <v>0</v>
      </c>
      <c r="AB1011" s="5">
        <v>48</v>
      </c>
      <c r="AC1011" s="5">
        <v>44</v>
      </c>
      <c r="AD1011" s="5">
        <v>40</v>
      </c>
      <c r="AE1011" s="5">
        <v>49</v>
      </c>
      <c r="AF1011" s="5">
        <v>46</v>
      </c>
      <c r="AG1011" s="5">
        <v>0</v>
      </c>
      <c r="AH1011" s="5">
        <v>0</v>
      </c>
      <c r="AI1011" s="5">
        <v>45</v>
      </c>
      <c r="AJ1011" s="6">
        <v>47</v>
      </c>
      <c r="AK1011" s="5">
        <v>44</v>
      </c>
      <c r="AL1011" s="5">
        <v>48</v>
      </c>
      <c r="AM1011" s="5">
        <v>48</v>
      </c>
      <c r="AN1011" s="5">
        <v>0</v>
      </c>
      <c r="AO1011" s="5">
        <v>0</v>
      </c>
      <c r="AP1011" s="5">
        <v>44</v>
      </c>
      <c r="AQ1011" s="5">
        <v>46</v>
      </c>
      <c r="AR1011" s="5">
        <v>42</v>
      </c>
      <c r="AS1011" s="5">
        <v>0</v>
      </c>
      <c r="AT1011" s="5">
        <f t="shared" si="15"/>
        <v>50</v>
      </c>
      <c r="AU1011">
        <v>3</v>
      </c>
      <c r="AV1011">
        <v>4.3767750000000001E-2</v>
      </c>
      <c r="AW1011">
        <v>0.13130325000000001</v>
      </c>
      <c r="AX1011" s="11" t="s">
        <v>10047</v>
      </c>
      <c r="AY1011" t="s">
        <v>3753</v>
      </c>
    </row>
    <row r="1012" spans="1:51" hidden="1" x14ac:dyDescent="0.25">
      <c r="A1012" s="5" t="s">
        <v>37</v>
      </c>
      <c r="B1012" s="5" t="s">
        <v>3731</v>
      </c>
      <c r="C1012" s="5" t="s">
        <v>15</v>
      </c>
      <c r="D1012" s="5" t="s">
        <v>394</v>
      </c>
      <c r="E1012" s="5" t="s">
        <v>9876</v>
      </c>
      <c r="F1012" s="5" t="s">
        <v>3754</v>
      </c>
      <c r="G1012" s="6" t="s">
        <v>3755</v>
      </c>
      <c r="H1012" s="5" t="s">
        <v>3756</v>
      </c>
      <c r="I1012" s="5" t="s">
        <v>540</v>
      </c>
      <c r="J1012" s="5" t="s">
        <v>3735</v>
      </c>
      <c r="K1012" s="5" t="s">
        <v>3746</v>
      </c>
      <c r="L1012" s="5" t="s">
        <v>1261</v>
      </c>
      <c r="M1012" s="5">
        <v>135</v>
      </c>
      <c r="N1012" s="5">
        <v>69</v>
      </c>
      <c r="O1012" s="5">
        <v>4</v>
      </c>
      <c r="P1012" s="5">
        <v>2</v>
      </c>
      <c r="Q1012" s="5">
        <v>4</v>
      </c>
      <c r="R1012" s="5">
        <v>3</v>
      </c>
      <c r="S1012" s="5">
        <v>0</v>
      </c>
      <c r="T1012" s="5">
        <v>0</v>
      </c>
      <c r="U1012" s="5">
        <v>4</v>
      </c>
      <c r="V1012" s="5">
        <v>1</v>
      </c>
      <c r="W1012" s="5">
        <v>3</v>
      </c>
      <c r="X1012" s="5">
        <v>3</v>
      </c>
      <c r="Y1012" s="5">
        <v>4</v>
      </c>
      <c r="Z1012" s="5">
        <v>0</v>
      </c>
      <c r="AA1012" s="5">
        <v>0</v>
      </c>
      <c r="AB1012" s="5">
        <v>2</v>
      </c>
      <c r="AC1012" s="5">
        <v>4</v>
      </c>
      <c r="AD1012" s="5">
        <v>4</v>
      </c>
      <c r="AE1012" s="5">
        <v>2</v>
      </c>
      <c r="AF1012" s="5">
        <v>3</v>
      </c>
      <c r="AG1012" s="5">
        <v>0</v>
      </c>
      <c r="AH1012" s="5">
        <v>0</v>
      </c>
      <c r="AI1012" s="5">
        <v>4</v>
      </c>
      <c r="AJ1012" s="6">
        <v>3</v>
      </c>
      <c r="AK1012" s="5">
        <v>2</v>
      </c>
      <c r="AL1012" s="5">
        <v>3</v>
      </c>
      <c r="AM1012" s="5">
        <v>4</v>
      </c>
      <c r="AN1012" s="5">
        <v>0</v>
      </c>
      <c r="AO1012" s="5">
        <v>0</v>
      </c>
      <c r="AP1012" s="5">
        <v>2</v>
      </c>
      <c r="AQ1012" s="5">
        <v>3</v>
      </c>
      <c r="AR1012" s="5">
        <v>5</v>
      </c>
      <c r="AS1012" s="5">
        <v>0</v>
      </c>
      <c r="AT1012" s="5">
        <f t="shared" si="15"/>
        <v>5</v>
      </c>
      <c r="AU1012">
        <v>1</v>
      </c>
      <c r="AV1012">
        <v>4.3767750000000001E-2</v>
      </c>
      <c r="AW1012">
        <v>4.3767750000000001E-2</v>
      </c>
      <c r="AX1012" s="11" t="s">
        <v>10047</v>
      </c>
      <c r="AY1012" t="s">
        <v>1261</v>
      </c>
    </row>
    <row r="1013" spans="1:51" hidden="1" x14ac:dyDescent="0.25">
      <c r="A1013" s="5" t="s">
        <v>37</v>
      </c>
      <c r="B1013" s="5" t="s">
        <v>3731</v>
      </c>
      <c r="C1013" s="5" t="s">
        <v>15</v>
      </c>
      <c r="D1013" s="5" t="s">
        <v>394</v>
      </c>
      <c r="E1013" s="5" t="s">
        <v>9876</v>
      </c>
      <c r="F1013" s="5" t="s">
        <v>3757</v>
      </c>
      <c r="G1013" s="6" t="s">
        <v>3758</v>
      </c>
      <c r="H1013" s="5" t="s">
        <v>3759</v>
      </c>
      <c r="I1013" s="5" t="s">
        <v>116</v>
      </c>
      <c r="J1013" s="5" t="s">
        <v>3735</v>
      </c>
      <c r="K1013" s="5" t="s">
        <v>3746</v>
      </c>
      <c r="L1013" s="5" t="s">
        <v>1261</v>
      </c>
      <c r="M1013" s="5">
        <v>213</v>
      </c>
      <c r="N1013" s="5">
        <v>90</v>
      </c>
      <c r="O1013" s="5">
        <v>1</v>
      </c>
      <c r="P1013" s="5">
        <v>4</v>
      </c>
      <c r="Q1013" s="5">
        <v>8</v>
      </c>
      <c r="R1013" s="5">
        <v>5</v>
      </c>
      <c r="S1013" s="5">
        <v>0</v>
      </c>
      <c r="T1013" s="5">
        <v>0</v>
      </c>
      <c r="U1013" s="5">
        <v>1</v>
      </c>
      <c r="V1013" s="5">
        <v>7</v>
      </c>
      <c r="W1013" s="5">
        <v>3</v>
      </c>
      <c r="X1013" s="5">
        <v>2</v>
      </c>
      <c r="Y1013" s="5">
        <v>6</v>
      </c>
      <c r="Z1013" s="5">
        <v>0</v>
      </c>
      <c r="AA1013" s="5">
        <v>0</v>
      </c>
      <c r="AB1013" s="5">
        <v>3</v>
      </c>
      <c r="AC1013" s="5">
        <v>6</v>
      </c>
      <c r="AD1013" s="5">
        <v>9</v>
      </c>
      <c r="AE1013" s="5">
        <v>1</v>
      </c>
      <c r="AF1013" s="5">
        <v>4</v>
      </c>
      <c r="AG1013" s="5">
        <v>0</v>
      </c>
      <c r="AH1013" s="5">
        <v>0</v>
      </c>
      <c r="AI1013" s="5">
        <v>2</v>
      </c>
      <c r="AJ1013" s="6">
        <v>5</v>
      </c>
      <c r="AK1013" s="5">
        <v>6</v>
      </c>
      <c r="AL1013" s="5">
        <v>2</v>
      </c>
      <c r="AM1013" s="5">
        <v>6</v>
      </c>
      <c r="AN1013" s="5">
        <v>0</v>
      </c>
      <c r="AO1013" s="5">
        <v>0</v>
      </c>
      <c r="AP1013" s="5">
        <v>7</v>
      </c>
      <c r="AQ1013" s="5">
        <v>2</v>
      </c>
      <c r="AR1013" s="5">
        <v>0</v>
      </c>
      <c r="AS1013" s="5">
        <v>0</v>
      </c>
      <c r="AT1013" s="5">
        <f t="shared" si="15"/>
        <v>9</v>
      </c>
      <c r="AU1013">
        <v>1</v>
      </c>
      <c r="AV1013">
        <v>4.3767750000000001E-2</v>
      </c>
      <c r="AW1013">
        <v>4.3767750000000001E-2</v>
      </c>
      <c r="AX1013" s="11" t="s">
        <v>10047</v>
      </c>
      <c r="AY1013" t="s">
        <v>1261</v>
      </c>
    </row>
    <row r="1014" spans="1:51" hidden="1" x14ac:dyDescent="0.25">
      <c r="A1014" s="5" t="s">
        <v>37</v>
      </c>
      <c r="B1014" s="5" t="s">
        <v>3731</v>
      </c>
      <c r="C1014" s="5" t="s">
        <v>15</v>
      </c>
      <c r="D1014" s="5" t="s">
        <v>394</v>
      </c>
      <c r="E1014" s="5" t="s">
        <v>9876</v>
      </c>
      <c r="F1014" s="5" t="s">
        <v>3760</v>
      </c>
      <c r="G1014" s="6" t="s">
        <v>3761</v>
      </c>
      <c r="H1014" s="5" t="s">
        <v>3762</v>
      </c>
      <c r="I1014" s="5" t="s">
        <v>116</v>
      </c>
      <c r="J1014" s="5" t="s">
        <v>3735</v>
      </c>
      <c r="K1014" s="5" t="s">
        <v>3746</v>
      </c>
      <c r="L1014" s="5" t="s">
        <v>1261</v>
      </c>
      <c r="M1014" s="5">
        <v>2759</v>
      </c>
      <c r="N1014" s="5">
        <v>905</v>
      </c>
      <c r="O1014" s="5">
        <v>40</v>
      </c>
      <c r="P1014" s="5">
        <v>41</v>
      </c>
      <c r="Q1014" s="5">
        <v>36</v>
      </c>
      <c r="R1014" s="5">
        <v>39</v>
      </c>
      <c r="S1014" s="5">
        <v>0</v>
      </c>
      <c r="T1014" s="5">
        <v>0</v>
      </c>
      <c r="U1014" s="5">
        <v>47</v>
      </c>
      <c r="V1014" s="5">
        <v>35</v>
      </c>
      <c r="W1014" s="5">
        <v>42</v>
      </c>
      <c r="X1014" s="5">
        <v>44</v>
      </c>
      <c r="Y1014" s="5">
        <v>43</v>
      </c>
      <c r="Z1014" s="5">
        <v>0</v>
      </c>
      <c r="AA1014" s="5">
        <v>0</v>
      </c>
      <c r="AB1014" s="5">
        <v>43</v>
      </c>
      <c r="AC1014" s="5">
        <v>42</v>
      </c>
      <c r="AD1014" s="5">
        <v>33</v>
      </c>
      <c r="AE1014" s="5">
        <v>45</v>
      </c>
      <c r="AF1014" s="5">
        <v>45</v>
      </c>
      <c r="AG1014" s="5">
        <v>0</v>
      </c>
      <c r="AH1014" s="5">
        <v>0</v>
      </c>
      <c r="AI1014" s="5">
        <v>43</v>
      </c>
      <c r="AJ1014" s="6">
        <v>43</v>
      </c>
      <c r="AK1014" s="5">
        <v>33</v>
      </c>
      <c r="AL1014" s="5">
        <v>47</v>
      </c>
      <c r="AM1014" s="5">
        <v>39</v>
      </c>
      <c r="AN1014" s="5">
        <v>0</v>
      </c>
      <c r="AO1014" s="5">
        <v>0</v>
      </c>
      <c r="AP1014" s="5">
        <v>38</v>
      </c>
      <c r="AQ1014" s="5">
        <v>43</v>
      </c>
      <c r="AR1014" s="5">
        <v>44</v>
      </c>
      <c r="AS1014" s="5">
        <v>0</v>
      </c>
      <c r="AT1014" s="5">
        <f t="shared" si="15"/>
        <v>47</v>
      </c>
      <c r="AU1014">
        <v>5</v>
      </c>
      <c r="AV1014">
        <v>4.3767750000000001E-2</v>
      </c>
      <c r="AW1014">
        <v>0.21883875</v>
      </c>
      <c r="AX1014" s="11" t="s">
        <v>10047</v>
      </c>
      <c r="AY1014" t="s">
        <v>1261</v>
      </c>
    </row>
    <row r="1015" spans="1:51" hidden="1" x14ac:dyDescent="0.25">
      <c r="A1015" s="5" t="s">
        <v>37</v>
      </c>
      <c r="B1015" s="5" t="s">
        <v>3731</v>
      </c>
      <c r="C1015" s="5" t="s">
        <v>15</v>
      </c>
      <c r="D1015" s="5" t="s">
        <v>394</v>
      </c>
      <c r="E1015" s="5" t="s">
        <v>9876</v>
      </c>
      <c r="F1015" s="5" t="s">
        <v>3763</v>
      </c>
      <c r="G1015" s="6" t="s">
        <v>3764</v>
      </c>
      <c r="H1015" s="5" t="s">
        <v>3765</v>
      </c>
      <c r="I1015" s="5" t="s">
        <v>116</v>
      </c>
      <c r="J1015" s="5" t="s">
        <v>3735</v>
      </c>
      <c r="K1015" s="5" t="s">
        <v>3746</v>
      </c>
      <c r="L1015" s="5" t="s">
        <v>3753</v>
      </c>
      <c r="M1015" s="5">
        <v>567</v>
      </c>
      <c r="N1015" s="5">
        <v>336</v>
      </c>
      <c r="O1015" s="5">
        <v>14</v>
      </c>
      <c r="P1015" s="5">
        <v>14</v>
      </c>
      <c r="Q1015" s="5">
        <v>13</v>
      </c>
      <c r="R1015" s="5">
        <v>19</v>
      </c>
      <c r="S1015" s="5">
        <v>0</v>
      </c>
      <c r="T1015" s="5">
        <v>0</v>
      </c>
      <c r="U1015" s="5">
        <v>14</v>
      </c>
      <c r="V1015" s="5">
        <v>20</v>
      </c>
      <c r="W1015" s="5">
        <v>13</v>
      </c>
      <c r="X1015" s="5">
        <v>17</v>
      </c>
      <c r="Y1015" s="5">
        <v>14</v>
      </c>
      <c r="Z1015" s="5">
        <v>0</v>
      </c>
      <c r="AA1015" s="5">
        <v>0</v>
      </c>
      <c r="AB1015" s="5">
        <v>15</v>
      </c>
      <c r="AC1015" s="5">
        <v>14</v>
      </c>
      <c r="AD1015" s="5">
        <v>17</v>
      </c>
      <c r="AE1015" s="5">
        <v>16</v>
      </c>
      <c r="AF1015" s="5">
        <v>14</v>
      </c>
      <c r="AG1015" s="5">
        <v>0</v>
      </c>
      <c r="AH1015" s="5">
        <v>0</v>
      </c>
      <c r="AI1015" s="5">
        <v>15</v>
      </c>
      <c r="AJ1015" s="6">
        <v>16</v>
      </c>
      <c r="AK1015" s="5">
        <v>19</v>
      </c>
      <c r="AL1015" s="5">
        <v>13</v>
      </c>
      <c r="AM1015" s="5">
        <v>18</v>
      </c>
      <c r="AN1015" s="5">
        <v>0</v>
      </c>
      <c r="AO1015" s="5">
        <v>0</v>
      </c>
      <c r="AP1015" s="5">
        <v>12</v>
      </c>
      <c r="AQ1015" s="5">
        <v>14</v>
      </c>
      <c r="AR1015" s="5">
        <v>15</v>
      </c>
      <c r="AS1015" s="5">
        <v>0</v>
      </c>
      <c r="AT1015" s="5">
        <f t="shared" si="15"/>
        <v>20</v>
      </c>
      <c r="AU1015">
        <v>2</v>
      </c>
      <c r="AV1015">
        <v>4.3767750000000001E-2</v>
      </c>
      <c r="AW1015">
        <v>8.7535500000000002E-2</v>
      </c>
      <c r="AX1015" s="11" t="s">
        <v>10047</v>
      </c>
      <c r="AY1015" t="s">
        <v>3753</v>
      </c>
    </row>
    <row r="1016" spans="1:51" hidden="1" x14ac:dyDescent="0.25">
      <c r="A1016" s="5" t="s">
        <v>37</v>
      </c>
      <c r="B1016" s="5" t="s">
        <v>3731</v>
      </c>
      <c r="C1016" s="5" t="s">
        <v>15</v>
      </c>
      <c r="D1016" s="5" t="s">
        <v>394</v>
      </c>
      <c r="E1016" s="5" t="s">
        <v>9876</v>
      </c>
      <c r="F1016" s="5" t="s">
        <v>3766</v>
      </c>
      <c r="G1016" s="6" t="s">
        <v>3767</v>
      </c>
      <c r="H1016" s="5" t="s">
        <v>3768</v>
      </c>
      <c r="I1016" s="5" t="s">
        <v>540</v>
      </c>
      <c r="J1016" s="5" t="s">
        <v>3735</v>
      </c>
      <c r="K1016" s="5" t="s">
        <v>3746</v>
      </c>
      <c r="L1016" s="5" t="s">
        <v>3618</v>
      </c>
      <c r="M1016" s="5">
        <v>1</v>
      </c>
      <c r="N1016" s="5">
        <v>14</v>
      </c>
      <c r="O1016" s="5">
        <v>1</v>
      </c>
      <c r="P1016" s="5">
        <v>0</v>
      </c>
      <c r="Q1016" s="5">
        <v>1</v>
      </c>
      <c r="R1016" s="5">
        <v>1</v>
      </c>
      <c r="S1016" s="5">
        <v>0</v>
      </c>
      <c r="T1016" s="5">
        <v>0</v>
      </c>
      <c r="U1016" s="5">
        <v>0</v>
      </c>
      <c r="V1016" s="5">
        <v>1</v>
      </c>
      <c r="W1016" s="5">
        <v>0</v>
      </c>
      <c r="X1016" s="5">
        <v>1</v>
      </c>
      <c r="Y1016" s="5">
        <v>1</v>
      </c>
      <c r="Z1016" s="5">
        <v>0</v>
      </c>
      <c r="AA1016" s="5">
        <v>0</v>
      </c>
      <c r="AB1016" s="5">
        <v>0</v>
      </c>
      <c r="AC1016" s="5">
        <v>1</v>
      </c>
      <c r="AD1016" s="5">
        <v>1</v>
      </c>
      <c r="AE1016" s="5">
        <v>1</v>
      </c>
      <c r="AF1016" s="5">
        <v>0</v>
      </c>
      <c r="AG1016" s="5">
        <v>0</v>
      </c>
      <c r="AH1016" s="5">
        <v>0</v>
      </c>
      <c r="AI1016" s="5">
        <v>1</v>
      </c>
      <c r="AJ1016" s="6">
        <v>0</v>
      </c>
      <c r="AK1016" s="5">
        <v>1</v>
      </c>
      <c r="AL1016" s="5">
        <v>1</v>
      </c>
      <c r="AM1016" s="5">
        <v>0</v>
      </c>
      <c r="AN1016" s="5">
        <v>0</v>
      </c>
      <c r="AO1016" s="5">
        <v>0</v>
      </c>
      <c r="AP1016" s="5">
        <v>1</v>
      </c>
      <c r="AQ1016" s="5">
        <v>1</v>
      </c>
      <c r="AR1016" s="5">
        <v>0</v>
      </c>
      <c r="AS1016" s="5">
        <v>0</v>
      </c>
      <c r="AT1016" s="5">
        <f t="shared" si="15"/>
        <v>1</v>
      </c>
      <c r="AU1016">
        <v>0</v>
      </c>
      <c r="AV1016">
        <v>4.3767750000000001E-2</v>
      </c>
      <c r="AW1016">
        <v>0</v>
      </c>
      <c r="AX1016" s="11" t="s">
        <v>10047</v>
      </c>
      <c r="AY1016" t="s">
        <v>3618</v>
      </c>
    </row>
    <row r="1017" spans="1:51" hidden="1" x14ac:dyDescent="0.25">
      <c r="A1017" s="5" t="s">
        <v>37</v>
      </c>
      <c r="B1017" s="5" t="s">
        <v>3731</v>
      </c>
      <c r="C1017" s="5" t="s">
        <v>15</v>
      </c>
      <c r="D1017" s="5" t="s">
        <v>394</v>
      </c>
      <c r="E1017" s="5" t="s">
        <v>9876</v>
      </c>
      <c r="F1017" s="5" t="s">
        <v>3769</v>
      </c>
      <c r="G1017" s="6" t="s">
        <v>3770</v>
      </c>
      <c r="H1017" s="5" t="s">
        <v>3771</v>
      </c>
      <c r="I1017" s="5" t="s">
        <v>3772</v>
      </c>
      <c r="J1017" s="5" t="s">
        <v>3735</v>
      </c>
      <c r="K1017" s="5" t="s">
        <v>3773</v>
      </c>
      <c r="L1017" s="5" t="s">
        <v>2920</v>
      </c>
      <c r="M1017" s="5">
        <v>4649</v>
      </c>
      <c r="N1017" s="5">
        <v>3151</v>
      </c>
      <c r="O1017" s="5">
        <v>133</v>
      </c>
      <c r="P1017" s="5">
        <v>136</v>
      </c>
      <c r="Q1017" s="5">
        <v>138</v>
      </c>
      <c r="R1017" s="5">
        <v>148</v>
      </c>
      <c r="S1017" s="5">
        <v>0</v>
      </c>
      <c r="T1017" s="5">
        <v>0</v>
      </c>
      <c r="U1017" s="5">
        <v>145</v>
      </c>
      <c r="V1017" s="5">
        <v>148</v>
      </c>
      <c r="W1017" s="5">
        <v>138</v>
      </c>
      <c r="X1017" s="5">
        <v>148</v>
      </c>
      <c r="Y1017" s="5">
        <v>148</v>
      </c>
      <c r="Z1017" s="5">
        <v>0</v>
      </c>
      <c r="AA1017" s="5">
        <v>0</v>
      </c>
      <c r="AB1017" s="5">
        <v>145</v>
      </c>
      <c r="AC1017" s="5">
        <v>148</v>
      </c>
      <c r="AD1017" s="5">
        <v>138</v>
      </c>
      <c r="AE1017" s="5">
        <v>148</v>
      </c>
      <c r="AF1017" s="5">
        <v>148</v>
      </c>
      <c r="AG1017" s="5">
        <v>0</v>
      </c>
      <c r="AH1017" s="5">
        <v>0</v>
      </c>
      <c r="AI1017" s="5">
        <v>145</v>
      </c>
      <c r="AJ1017" s="6">
        <v>148</v>
      </c>
      <c r="AK1017" s="5">
        <v>138</v>
      </c>
      <c r="AL1017" s="5">
        <v>148</v>
      </c>
      <c r="AM1017" s="5">
        <v>149</v>
      </c>
      <c r="AN1017" s="5">
        <v>0</v>
      </c>
      <c r="AO1017" s="5">
        <v>0</v>
      </c>
      <c r="AP1017" s="5">
        <v>137</v>
      </c>
      <c r="AQ1017" s="5">
        <v>139</v>
      </c>
      <c r="AR1017" s="5">
        <v>138</v>
      </c>
      <c r="AS1017" s="5">
        <v>0</v>
      </c>
      <c r="AT1017" s="5">
        <f t="shared" si="15"/>
        <v>149</v>
      </c>
      <c r="AU1017">
        <v>1</v>
      </c>
      <c r="AV1017">
        <v>4.3767750000000001E-2</v>
      </c>
      <c r="AW1017">
        <v>4.3767750000000001E-2</v>
      </c>
      <c r="AX1017" s="11" t="s">
        <v>10047</v>
      </c>
      <c r="AY1017" t="s">
        <v>2920</v>
      </c>
    </row>
    <row r="1018" spans="1:51" hidden="1" x14ac:dyDescent="0.25">
      <c r="A1018" s="5" t="s">
        <v>37</v>
      </c>
      <c r="B1018" s="5" t="s">
        <v>3731</v>
      </c>
      <c r="C1018" s="5" t="s">
        <v>15</v>
      </c>
      <c r="D1018" s="5" t="s">
        <v>272</v>
      </c>
      <c r="E1018" s="5" t="s">
        <v>9877</v>
      </c>
      <c r="F1018" s="5" t="s">
        <v>3774</v>
      </c>
      <c r="G1018" s="6" t="s">
        <v>3775</v>
      </c>
      <c r="H1018" s="5" t="s">
        <v>3776</v>
      </c>
      <c r="I1018" s="5" t="s">
        <v>800</v>
      </c>
      <c r="J1018" s="5" t="s">
        <v>3735</v>
      </c>
      <c r="K1018" s="5" t="s">
        <v>3777</v>
      </c>
      <c r="L1018" s="5" t="s">
        <v>3778</v>
      </c>
      <c r="M1018" s="5">
        <v>10576</v>
      </c>
      <c r="N1018" s="5">
        <v>9617</v>
      </c>
      <c r="O1018" s="5">
        <v>403</v>
      </c>
      <c r="P1018" s="5">
        <v>413</v>
      </c>
      <c r="Q1018" s="5">
        <v>419</v>
      </c>
      <c r="R1018" s="5">
        <v>452</v>
      </c>
      <c r="S1018" s="5">
        <v>0</v>
      </c>
      <c r="T1018" s="5">
        <v>0</v>
      </c>
      <c r="U1018" s="5">
        <v>442</v>
      </c>
      <c r="V1018" s="5">
        <v>451</v>
      </c>
      <c r="W1018" s="5">
        <v>420</v>
      </c>
      <c r="X1018" s="5">
        <v>454</v>
      </c>
      <c r="Y1018" s="5">
        <v>449</v>
      </c>
      <c r="Z1018" s="5">
        <v>0</v>
      </c>
      <c r="AA1018" s="5">
        <v>0</v>
      </c>
      <c r="AB1018" s="5">
        <v>442</v>
      </c>
      <c r="AC1018" s="5">
        <v>452</v>
      </c>
      <c r="AD1018" s="5">
        <v>420</v>
      </c>
      <c r="AE1018" s="5">
        <v>452</v>
      </c>
      <c r="AF1018" s="5">
        <v>451</v>
      </c>
      <c r="AG1018" s="5">
        <v>0</v>
      </c>
      <c r="AH1018" s="5">
        <v>0</v>
      </c>
      <c r="AI1018" s="5">
        <v>441</v>
      </c>
      <c r="AJ1018" s="6">
        <v>453</v>
      </c>
      <c r="AK1018" s="5">
        <v>421</v>
      </c>
      <c r="AL1018" s="5">
        <v>454</v>
      </c>
      <c r="AM1018" s="5">
        <v>454</v>
      </c>
      <c r="AN1018" s="5">
        <v>0</v>
      </c>
      <c r="AO1018" s="5">
        <v>0</v>
      </c>
      <c r="AP1018" s="5">
        <v>414</v>
      </c>
      <c r="AQ1018" s="5">
        <v>424</v>
      </c>
      <c r="AR1018" s="5">
        <v>436</v>
      </c>
      <c r="AS1018" s="5">
        <v>0</v>
      </c>
      <c r="AT1018" s="5">
        <f t="shared" ref="AT1018:AT1081" si="16">MAX(O1018:AS1018)</f>
        <v>454</v>
      </c>
      <c r="AU1018">
        <v>11</v>
      </c>
      <c r="AV1018">
        <v>4.3767750000000001E-2</v>
      </c>
      <c r="AW1018">
        <v>0.48144524999999999</v>
      </c>
      <c r="AX1018" s="11" t="s">
        <v>10042</v>
      </c>
      <c r="AY1018" t="s">
        <v>3778</v>
      </c>
    </row>
    <row r="1019" spans="1:51" hidden="1" x14ac:dyDescent="0.25">
      <c r="A1019" s="5" t="s">
        <v>37</v>
      </c>
      <c r="B1019" s="5" t="s">
        <v>3731</v>
      </c>
      <c r="C1019" s="5" t="s">
        <v>15</v>
      </c>
      <c r="D1019" s="5" t="s">
        <v>272</v>
      </c>
      <c r="E1019" s="5" t="s">
        <v>9877</v>
      </c>
      <c r="F1019" s="5" t="s">
        <v>3779</v>
      </c>
      <c r="G1019" s="6" t="s">
        <v>3780</v>
      </c>
      <c r="H1019" s="5" t="s">
        <v>3781</v>
      </c>
      <c r="I1019" s="5" t="s">
        <v>800</v>
      </c>
      <c r="J1019" s="5" t="s">
        <v>3735</v>
      </c>
      <c r="K1019" s="5" t="s">
        <v>3777</v>
      </c>
      <c r="L1019" s="5" t="s">
        <v>3778</v>
      </c>
      <c r="M1019" s="5">
        <v>414</v>
      </c>
      <c r="N1019" s="5">
        <v>272</v>
      </c>
      <c r="O1019" s="5">
        <v>13</v>
      </c>
      <c r="P1019" s="5">
        <v>12</v>
      </c>
      <c r="Q1019" s="5">
        <v>15</v>
      </c>
      <c r="R1019" s="5">
        <v>12</v>
      </c>
      <c r="S1019" s="5">
        <v>0</v>
      </c>
      <c r="T1019" s="5">
        <v>0</v>
      </c>
      <c r="U1019" s="5">
        <v>12</v>
      </c>
      <c r="V1019" s="5">
        <v>14</v>
      </c>
      <c r="W1019" s="5">
        <v>14</v>
      </c>
      <c r="X1019" s="5">
        <v>11</v>
      </c>
      <c r="Y1019" s="5">
        <v>15</v>
      </c>
      <c r="Z1019" s="5">
        <v>0</v>
      </c>
      <c r="AA1019" s="5">
        <v>0</v>
      </c>
      <c r="AB1019" s="5">
        <v>12</v>
      </c>
      <c r="AC1019" s="5">
        <v>13</v>
      </c>
      <c r="AD1019" s="5">
        <v>14</v>
      </c>
      <c r="AE1019" s="5">
        <v>12</v>
      </c>
      <c r="AF1019" s="5">
        <v>13</v>
      </c>
      <c r="AG1019" s="5">
        <v>0</v>
      </c>
      <c r="AH1019" s="5">
        <v>0</v>
      </c>
      <c r="AI1019" s="5">
        <v>13</v>
      </c>
      <c r="AJ1019" s="6">
        <v>13</v>
      </c>
      <c r="AK1019" s="5">
        <v>14</v>
      </c>
      <c r="AL1019" s="5">
        <v>12</v>
      </c>
      <c r="AM1019" s="5">
        <v>13</v>
      </c>
      <c r="AN1019" s="5">
        <v>0</v>
      </c>
      <c r="AO1019" s="5">
        <v>0</v>
      </c>
      <c r="AP1019" s="5">
        <v>13</v>
      </c>
      <c r="AQ1019" s="5">
        <v>12</v>
      </c>
      <c r="AR1019" s="5">
        <v>0</v>
      </c>
      <c r="AS1019" s="5">
        <v>0</v>
      </c>
      <c r="AT1019" s="5">
        <f t="shared" si="16"/>
        <v>15</v>
      </c>
      <c r="AU1019">
        <v>1</v>
      </c>
      <c r="AV1019">
        <v>4.3767750000000001E-2</v>
      </c>
      <c r="AW1019">
        <v>4.3767750000000001E-2</v>
      </c>
      <c r="AX1019" s="11" t="s">
        <v>10042</v>
      </c>
      <c r="AY1019" t="s">
        <v>3778</v>
      </c>
    </row>
    <row r="1020" spans="1:51" hidden="1" x14ac:dyDescent="0.25">
      <c r="A1020" s="5" t="s">
        <v>37</v>
      </c>
      <c r="B1020" s="5" t="s">
        <v>3731</v>
      </c>
      <c r="C1020" s="5" t="s">
        <v>15</v>
      </c>
      <c r="D1020" s="5" t="s">
        <v>272</v>
      </c>
      <c r="E1020" s="5" t="s">
        <v>9877</v>
      </c>
      <c r="F1020" s="5" t="s">
        <v>3782</v>
      </c>
      <c r="G1020" s="6" t="s">
        <v>3783</v>
      </c>
      <c r="H1020" s="5" t="s">
        <v>3784</v>
      </c>
      <c r="I1020" s="5" t="s">
        <v>3785</v>
      </c>
      <c r="J1020" s="5" t="s">
        <v>3735</v>
      </c>
      <c r="K1020" s="5" t="s">
        <v>3786</v>
      </c>
      <c r="L1020" s="5" t="s">
        <v>3778</v>
      </c>
      <c r="M1020" s="5">
        <v>11466</v>
      </c>
      <c r="N1020" s="5">
        <v>10664</v>
      </c>
      <c r="O1020" s="5">
        <v>444</v>
      </c>
      <c r="P1020" s="5">
        <v>450</v>
      </c>
      <c r="Q1020" s="5">
        <v>482</v>
      </c>
      <c r="R1020" s="5">
        <v>502</v>
      </c>
      <c r="S1020" s="5">
        <v>0</v>
      </c>
      <c r="T1020" s="5">
        <v>0</v>
      </c>
      <c r="U1020" s="5">
        <v>482</v>
      </c>
      <c r="V1020" s="5">
        <v>514</v>
      </c>
      <c r="W1020" s="5">
        <v>464</v>
      </c>
      <c r="X1020" s="5">
        <v>496</v>
      </c>
      <c r="Y1020" s="5">
        <v>504</v>
      </c>
      <c r="Z1020" s="5">
        <v>0</v>
      </c>
      <c r="AA1020" s="5">
        <v>0</v>
      </c>
      <c r="AB1020" s="5">
        <v>484</v>
      </c>
      <c r="AC1020" s="5">
        <v>504</v>
      </c>
      <c r="AD1020" s="5">
        <v>486</v>
      </c>
      <c r="AE1020" s="5">
        <v>492</v>
      </c>
      <c r="AF1020" s="5">
        <v>496</v>
      </c>
      <c r="AG1020" s="5">
        <v>0</v>
      </c>
      <c r="AH1020" s="5">
        <v>0</v>
      </c>
      <c r="AI1020" s="5">
        <v>486</v>
      </c>
      <c r="AJ1020" s="6">
        <v>504</v>
      </c>
      <c r="AK1020" s="5">
        <v>478</v>
      </c>
      <c r="AL1020" s="5">
        <v>498</v>
      </c>
      <c r="AM1020" s="5">
        <v>510</v>
      </c>
      <c r="AN1020" s="5">
        <v>0</v>
      </c>
      <c r="AO1020" s="5">
        <v>0</v>
      </c>
      <c r="AP1020" s="5">
        <v>460</v>
      </c>
      <c r="AQ1020" s="5">
        <v>468</v>
      </c>
      <c r="AR1020" s="5">
        <v>460</v>
      </c>
      <c r="AS1020" s="5">
        <v>0</v>
      </c>
      <c r="AT1020" s="5">
        <f t="shared" si="16"/>
        <v>514</v>
      </c>
      <c r="AU1020">
        <v>3</v>
      </c>
      <c r="AV1020">
        <v>4.3767750000000001E-2</v>
      </c>
      <c r="AW1020">
        <v>0.13130325000000001</v>
      </c>
      <c r="AX1020" s="11" t="s">
        <v>10042</v>
      </c>
      <c r="AY1020" t="s">
        <v>3778</v>
      </c>
    </row>
    <row r="1021" spans="1:51" hidden="1" x14ac:dyDescent="0.25">
      <c r="A1021" s="5" t="s">
        <v>37</v>
      </c>
      <c r="B1021" s="5" t="s">
        <v>3731</v>
      </c>
      <c r="C1021" s="5" t="s">
        <v>15</v>
      </c>
      <c r="D1021" s="5" t="s">
        <v>272</v>
      </c>
      <c r="E1021" s="5" t="s">
        <v>9877</v>
      </c>
      <c r="F1021" s="5" t="s">
        <v>3787</v>
      </c>
      <c r="G1021" s="6" t="s">
        <v>3788</v>
      </c>
      <c r="H1021" s="5" t="s">
        <v>3789</v>
      </c>
      <c r="I1021" s="5" t="s">
        <v>540</v>
      </c>
      <c r="J1021" s="5" t="s">
        <v>3735</v>
      </c>
      <c r="K1021" s="5" t="s">
        <v>3790</v>
      </c>
      <c r="L1021" s="5" t="s">
        <v>1333</v>
      </c>
      <c r="M1021" s="5">
        <v>4686</v>
      </c>
      <c r="N1021" s="5">
        <v>4568</v>
      </c>
      <c r="O1021" s="5">
        <v>192</v>
      </c>
      <c r="P1021" s="5">
        <v>196</v>
      </c>
      <c r="Q1021" s="5">
        <v>200</v>
      </c>
      <c r="R1021" s="5">
        <v>215</v>
      </c>
      <c r="S1021" s="5">
        <v>0</v>
      </c>
      <c r="T1021" s="5">
        <v>0</v>
      </c>
      <c r="U1021" s="5">
        <v>210</v>
      </c>
      <c r="V1021" s="5">
        <v>215</v>
      </c>
      <c r="W1021" s="5">
        <v>200</v>
      </c>
      <c r="X1021" s="5">
        <v>215</v>
      </c>
      <c r="Y1021" s="5">
        <v>215</v>
      </c>
      <c r="Z1021" s="5">
        <v>0</v>
      </c>
      <c r="AA1021" s="5">
        <v>0</v>
      </c>
      <c r="AB1021" s="5">
        <v>210</v>
      </c>
      <c r="AC1021" s="5">
        <v>215</v>
      </c>
      <c r="AD1021" s="5">
        <v>200</v>
      </c>
      <c r="AE1021" s="5">
        <v>215</v>
      </c>
      <c r="AF1021" s="5">
        <v>215</v>
      </c>
      <c r="AG1021" s="5">
        <v>0</v>
      </c>
      <c r="AH1021" s="5">
        <v>0</v>
      </c>
      <c r="AI1021" s="5">
        <v>210</v>
      </c>
      <c r="AJ1021" s="6">
        <v>215</v>
      </c>
      <c r="AK1021" s="5">
        <v>201</v>
      </c>
      <c r="AL1021" s="5">
        <v>215</v>
      </c>
      <c r="AM1021" s="5">
        <v>215</v>
      </c>
      <c r="AN1021" s="5">
        <v>0</v>
      </c>
      <c r="AO1021" s="5">
        <v>0</v>
      </c>
      <c r="AP1021" s="5">
        <v>196</v>
      </c>
      <c r="AQ1021" s="5">
        <v>201</v>
      </c>
      <c r="AR1021" s="5">
        <v>202</v>
      </c>
      <c r="AS1021" s="5">
        <v>0</v>
      </c>
      <c r="AT1021" s="5">
        <f t="shared" si="16"/>
        <v>215</v>
      </c>
      <c r="AU1021">
        <v>14</v>
      </c>
      <c r="AV1021">
        <v>4.3767750000000001E-2</v>
      </c>
      <c r="AW1021">
        <v>0.61274850000000003</v>
      </c>
      <c r="AX1021" s="11" t="s">
        <v>807</v>
      </c>
      <c r="AY1021" t="s">
        <v>1333</v>
      </c>
    </row>
    <row r="1022" spans="1:51" hidden="1" x14ac:dyDescent="0.25">
      <c r="A1022" s="5" t="s">
        <v>37</v>
      </c>
      <c r="B1022" s="5" t="s">
        <v>3731</v>
      </c>
      <c r="C1022" s="5" t="s">
        <v>15</v>
      </c>
      <c r="D1022" s="5" t="s">
        <v>272</v>
      </c>
      <c r="E1022" s="5" t="s">
        <v>9877</v>
      </c>
      <c r="F1022" s="5" t="s">
        <v>3791</v>
      </c>
      <c r="G1022" s="6" t="s">
        <v>3792</v>
      </c>
      <c r="H1022" s="5" t="s">
        <v>3793</v>
      </c>
      <c r="I1022" s="5" t="s">
        <v>198</v>
      </c>
      <c r="J1022" s="5" t="s">
        <v>3735</v>
      </c>
      <c r="K1022" s="5" t="s">
        <v>3794</v>
      </c>
      <c r="L1022" s="5" t="s">
        <v>3381</v>
      </c>
      <c r="M1022" s="5">
        <v>5129</v>
      </c>
      <c r="N1022" s="5">
        <v>3440</v>
      </c>
      <c r="O1022" s="5">
        <v>145</v>
      </c>
      <c r="P1022" s="5">
        <v>148</v>
      </c>
      <c r="Q1022" s="5">
        <v>151</v>
      </c>
      <c r="R1022" s="5">
        <v>161</v>
      </c>
      <c r="S1022" s="5">
        <v>0</v>
      </c>
      <c r="T1022" s="5">
        <v>0</v>
      </c>
      <c r="U1022" s="5">
        <v>158</v>
      </c>
      <c r="V1022" s="5">
        <v>162</v>
      </c>
      <c r="W1022" s="5">
        <v>151</v>
      </c>
      <c r="X1022" s="5">
        <v>162</v>
      </c>
      <c r="Y1022" s="5">
        <v>161</v>
      </c>
      <c r="Z1022" s="5">
        <v>0</v>
      </c>
      <c r="AA1022" s="5">
        <v>0</v>
      </c>
      <c r="AB1022" s="5">
        <v>158</v>
      </c>
      <c r="AC1022" s="5">
        <v>162</v>
      </c>
      <c r="AD1022" s="5">
        <v>151</v>
      </c>
      <c r="AE1022" s="5">
        <v>161</v>
      </c>
      <c r="AF1022" s="5">
        <v>161</v>
      </c>
      <c r="AG1022" s="5">
        <v>0</v>
      </c>
      <c r="AH1022" s="5">
        <v>0</v>
      </c>
      <c r="AI1022" s="5">
        <v>157</v>
      </c>
      <c r="AJ1022" s="6">
        <v>162</v>
      </c>
      <c r="AK1022" s="5">
        <v>151</v>
      </c>
      <c r="AL1022" s="5">
        <v>162</v>
      </c>
      <c r="AM1022" s="5">
        <v>163</v>
      </c>
      <c r="AN1022" s="5">
        <v>0</v>
      </c>
      <c r="AO1022" s="5">
        <v>0</v>
      </c>
      <c r="AP1022" s="5">
        <v>150</v>
      </c>
      <c r="AQ1022" s="5">
        <v>152</v>
      </c>
      <c r="AR1022" s="5">
        <v>151</v>
      </c>
      <c r="AS1022" s="5">
        <v>0</v>
      </c>
      <c r="AT1022" s="5">
        <f t="shared" si="16"/>
        <v>163</v>
      </c>
      <c r="AU1022">
        <v>4</v>
      </c>
      <c r="AV1022">
        <v>4.3767750000000001E-2</v>
      </c>
      <c r="AW1022">
        <v>0.175071</v>
      </c>
      <c r="AX1022" s="11" t="s">
        <v>10042</v>
      </c>
      <c r="AY1022" t="s">
        <v>3381</v>
      </c>
    </row>
    <row r="1023" spans="1:51" hidden="1" x14ac:dyDescent="0.25">
      <c r="A1023" s="5" t="s">
        <v>37</v>
      </c>
      <c r="B1023" s="5" t="s">
        <v>3731</v>
      </c>
      <c r="C1023" s="5" t="s">
        <v>15</v>
      </c>
      <c r="D1023" s="5" t="s">
        <v>272</v>
      </c>
      <c r="E1023" s="5" t="s">
        <v>9877</v>
      </c>
      <c r="F1023" s="5" t="s">
        <v>3795</v>
      </c>
      <c r="G1023" s="6" t="s">
        <v>3796</v>
      </c>
      <c r="H1023" s="5" t="s">
        <v>3797</v>
      </c>
      <c r="I1023" s="5" t="s">
        <v>467</v>
      </c>
      <c r="J1023" s="5" t="s">
        <v>3735</v>
      </c>
      <c r="K1023" s="5" t="s">
        <v>3794</v>
      </c>
      <c r="L1023" s="5" t="s">
        <v>3798</v>
      </c>
      <c r="M1023" s="5">
        <v>4686</v>
      </c>
      <c r="N1023" s="5">
        <v>4568</v>
      </c>
      <c r="O1023" s="5">
        <v>192</v>
      </c>
      <c r="P1023" s="5">
        <v>196</v>
      </c>
      <c r="Q1023" s="5">
        <v>200</v>
      </c>
      <c r="R1023" s="5">
        <v>215</v>
      </c>
      <c r="S1023" s="5">
        <v>0</v>
      </c>
      <c r="T1023" s="5">
        <v>0</v>
      </c>
      <c r="U1023" s="5">
        <v>210</v>
      </c>
      <c r="V1023" s="5">
        <v>215</v>
      </c>
      <c r="W1023" s="5">
        <v>200</v>
      </c>
      <c r="X1023" s="5">
        <v>215</v>
      </c>
      <c r="Y1023" s="5">
        <v>215</v>
      </c>
      <c r="Z1023" s="5">
        <v>0</v>
      </c>
      <c r="AA1023" s="5">
        <v>0</v>
      </c>
      <c r="AB1023" s="5">
        <v>210</v>
      </c>
      <c r="AC1023" s="5">
        <v>215</v>
      </c>
      <c r="AD1023" s="5">
        <v>200</v>
      </c>
      <c r="AE1023" s="5">
        <v>215</v>
      </c>
      <c r="AF1023" s="5">
        <v>215</v>
      </c>
      <c r="AG1023" s="5">
        <v>0</v>
      </c>
      <c r="AH1023" s="5">
        <v>0</v>
      </c>
      <c r="AI1023" s="5">
        <v>210</v>
      </c>
      <c r="AJ1023" s="6">
        <v>215</v>
      </c>
      <c r="AK1023" s="5">
        <v>201</v>
      </c>
      <c r="AL1023" s="5">
        <v>215</v>
      </c>
      <c r="AM1023" s="5">
        <v>215</v>
      </c>
      <c r="AN1023" s="5">
        <v>0</v>
      </c>
      <c r="AO1023" s="5">
        <v>0</v>
      </c>
      <c r="AP1023" s="5">
        <v>196</v>
      </c>
      <c r="AQ1023" s="5">
        <v>201</v>
      </c>
      <c r="AR1023" s="5">
        <v>202</v>
      </c>
      <c r="AS1023" s="5">
        <v>0</v>
      </c>
      <c r="AT1023" s="5">
        <f t="shared" si="16"/>
        <v>215</v>
      </c>
      <c r="AU1023">
        <v>9</v>
      </c>
      <c r="AV1023">
        <v>4.3767750000000001E-2</v>
      </c>
      <c r="AW1023">
        <v>0.39390975</v>
      </c>
      <c r="AX1023" s="11" t="s">
        <v>10042</v>
      </c>
      <c r="AY1023" t="s">
        <v>3798</v>
      </c>
    </row>
    <row r="1024" spans="1:51" hidden="1" x14ac:dyDescent="0.25">
      <c r="A1024" s="5" t="s">
        <v>37</v>
      </c>
      <c r="B1024" s="5" t="s">
        <v>3731</v>
      </c>
      <c r="C1024" s="5" t="s">
        <v>15</v>
      </c>
      <c r="D1024" s="5" t="s">
        <v>272</v>
      </c>
      <c r="E1024" s="5" t="s">
        <v>9877</v>
      </c>
      <c r="F1024" s="5" t="s">
        <v>3799</v>
      </c>
      <c r="G1024" s="6" t="s">
        <v>3800</v>
      </c>
      <c r="H1024" s="5" t="s">
        <v>3801</v>
      </c>
      <c r="I1024" s="5" t="s">
        <v>33</v>
      </c>
      <c r="J1024" s="5" t="s">
        <v>3735</v>
      </c>
      <c r="K1024" s="5" t="s">
        <v>3802</v>
      </c>
      <c r="L1024" s="5" t="s">
        <v>3798</v>
      </c>
      <c r="M1024" s="5">
        <v>480</v>
      </c>
      <c r="N1024" s="5">
        <v>289</v>
      </c>
      <c r="O1024" s="5">
        <v>12</v>
      </c>
      <c r="P1024" s="5">
        <v>12</v>
      </c>
      <c r="Q1024" s="5">
        <v>13</v>
      </c>
      <c r="R1024" s="5">
        <v>13</v>
      </c>
      <c r="S1024" s="5">
        <v>0</v>
      </c>
      <c r="T1024" s="5">
        <v>0</v>
      </c>
      <c r="U1024" s="5">
        <v>13</v>
      </c>
      <c r="V1024" s="5">
        <v>14</v>
      </c>
      <c r="W1024" s="5">
        <v>13</v>
      </c>
      <c r="X1024" s="5">
        <v>14</v>
      </c>
      <c r="Y1024" s="5">
        <v>13</v>
      </c>
      <c r="Z1024" s="5">
        <v>0</v>
      </c>
      <c r="AA1024" s="5">
        <v>0</v>
      </c>
      <c r="AB1024" s="5">
        <v>13</v>
      </c>
      <c r="AC1024" s="5">
        <v>14</v>
      </c>
      <c r="AD1024" s="5">
        <v>13</v>
      </c>
      <c r="AE1024" s="5">
        <v>13</v>
      </c>
      <c r="AF1024" s="5">
        <v>13</v>
      </c>
      <c r="AG1024" s="5">
        <v>0</v>
      </c>
      <c r="AH1024" s="5">
        <v>0</v>
      </c>
      <c r="AI1024" s="5">
        <v>12</v>
      </c>
      <c r="AJ1024" s="6">
        <v>14</v>
      </c>
      <c r="AK1024" s="5">
        <v>13</v>
      </c>
      <c r="AL1024" s="5">
        <v>14</v>
      </c>
      <c r="AM1024" s="5">
        <v>14</v>
      </c>
      <c r="AN1024" s="5">
        <v>0</v>
      </c>
      <c r="AO1024" s="5">
        <v>0</v>
      </c>
      <c r="AP1024" s="5">
        <v>13</v>
      </c>
      <c r="AQ1024" s="5">
        <v>13</v>
      </c>
      <c r="AR1024" s="5">
        <v>13</v>
      </c>
      <c r="AS1024" s="5">
        <v>0</v>
      </c>
      <c r="AT1024" s="5">
        <f t="shared" si="16"/>
        <v>14</v>
      </c>
      <c r="AU1024">
        <v>2</v>
      </c>
      <c r="AV1024">
        <v>4.3767750000000001E-2</v>
      </c>
      <c r="AW1024">
        <v>8.7535500000000002E-2</v>
      </c>
      <c r="AX1024" s="11" t="s">
        <v>10042</v>
      </c>
      <c r="AY1024" t="s">
        <v>3798</v>
      </c>
    </row>
    <row r="1025" spans="1:51" hidden="1" x14ac:dyDescent="0.25">
      <c r="A1025" s="5" t="s">
        <v>37</v>
      </c>
      <c r="B1025" s="5" t="s">
        <v>3731</v>
      </c>
      <c r="C1025" s="5" t="s">
        <v>15</v>
      </c>
      <c r="D1025" s="5" t="s">
        <v>272</v>
      </c>
      <c r="E1025" s="5" t="s">
        <v>9877</v>
      </c>
      <c r="F1025" s="5" t="s">
        <v>3803</v>
      </c>
      <c r="G1025" s="6" t="s">
        <v>3804</v>
      </c>
      <c r="H1025" s="5" t="s">
        <v>3805</v>
      </c>
      <c r="I1025" s="5" t="s">
        <v>33</v>
      </c>
      <c r="J1025" s="5" t="s">
        <v>3735</v>
      </c>
      <c r="K1025" s="5" t="s">
        <v>3802</v>
      </c>
      <c r="L1025" s="5" t="s">
        <v>3798</v>
      </c>
      <c r="M1025" s="5">
        <v>1109</v>
      </c>
      <c r="N1025" s="5">
        <v>1806</v>
      </c>
      <c r="O1025" s="5">
        <v>77</v>
      </c>
      <c r="P1025" s="5">
        <v>77</v>
      </c>
      <c r="Q1025" s="5">
        <v>80</v>
      </c>
      <c r="R1025" s="5">
        <v>84</v>
      </c>
      <c r="S1025" s="5">
        <v>0</v>
      </c>
      <c r="T1025" s="5">
        <v>0</v>
      </c>
      <c r="U1025" s="5">
        <v>83</v>
      </c>
      <c r="V1025" s="5">
        <v>85</v>
      </c>
      <c r="W1025" s="5">
        <v>80</v>
      </c>
      <c r="X1025" s="5">
        <v>84</v>
      </c>
      <c r="Y1025" s="5">
        <v>84</v>
      </c>
      <c r="Z1025" s="5">
        <v>0</v>
      </c>
      <c r="AA1025" s="5">
        <v>0</v>
      </c>
      <c r="AB1025" s="5">
        <v>84</v>
      </c>
      <c r="AC1025" s="5">
        <v>85</v>
      </c>
      <c r="AD1025" s="5">
        <v>78</v>
      </c>
      <c r="AE1025" s="5">
        <v>85</v>
      </c>
      <c r="AF1025" s="5">
        <v>85</v>
      </c>
      <c r="AG1025" s="5">
        <v>0</v>
      </c>
      <c r="AH1025" s="5">
        <v>0</v>
      </c>
      <c r="AI1025" s="5">
        <v>84</v>
      </c>
      <c r="AJ1025" s="6">
        <v>84</v>
      </c>
      <c r="AK1025" s="5">
        <v>79</v>
      </c>
      <c r="AL1025" s="5">
        <v>85</v>
      </c>
      <c r="AM1025" s="5">
        <v>86</v>
      </c>
      <c r="AN1025" s="5">
        <v>0</v>
      </c>
      <c r="AO1025" s="5">
        <v>0</v>
      </c>
      <c r="AP1025" s="5">
        <v>79</v>
      </c>
      <c r="AQ1025" s="5">
        <v>79</v>
      </c>
      <c r="AR1025" s="5">
        <v>79</v>
      </c>
      <c r="AS1025" s="5">
        <v>0</v>
      </c>
      <c r="AT1025" s="5">
        <f t="shared" si="16"/>
        <v>86</v>
      </c>
      <c r="AU1025">
        <v>7</v>
      </c>
      <c r="AV1025">
        <v>4.3767750000000001E-2</v>
      </c>
      <c r="AW1025">
        <v>0.30637425000000001</v>
      </c>
      <c r="AX1025" s="11" t="s">
        <v>10042</v>
      </c>
      <c r="AY1025" t="s">
        <v>3798</v>
      </c>
    </row>
    <row r="1026" spans="1:51" hidden="1" x14ac:dyDescent="0.25">
      <c r="A1026" s="5" t="s">
        <v>37</v>
      </c>
      <c r="B1026" s="5" t="s">
        <v>3731</v>
      </c>
      <c r="C1026" s="5" t="s">
        <v>15</v>
      </c>
      <c r="D1026" s="5" t="s">
        <v>272</v>
      </c>
      <c r="E1026" s="5" t="s">
        <v>9877</v>
      </c>
      <c r="F1026" s="5" t="s">
        <v>3806</v>
      </c>
      <c r="G1026" s="6" t="s">
        <v>3807</v>
      </c>
      <c r="H1026" s="5" t="s">
        <v>3808</v>
      </c>
      <c r="I1026" s="5" t="s">
        <v>33</v>
      </c>
      <c r="J1026" s="5" t="s">
        <v>3735</v>
      </c>
      <c r="K1026" s="5" t="s">
        <v>3802</v>
      </c>
      <c r="L1026" s="5" t="s">
        <v>3798</v>
      </c>
      <c r="M1026" s="5">
        <v>2107</v>
      </c>
      <c r="N1026" s="5">
        <v>746</v>
      </c>
      <c r="O1026" s="5">
        <v>31</v>
      </c>
      <c r="P1026" s="5">
        <v>33</v>
      </c>
      <c r="Q1026" s="5">
        <v>32</v>
      </c>
      <c r="R1026" s="5">
        <v>35</v>
      </c>
      <c r="S1026" s="5">
        <v>0</v>
      </c>
      <c r="T1026" s="5">
        <v>0</v>
      </c>
      <c r="U1026" s="5">
        <v>35</v>
      </c>
      <c r="V1026" s="5">
        <v>35</v>
      </c>
      <c r="W1026" s="5">
        <v>32</v>
      </c>
      <c r="X1026" s="5">
        <v>35</v>
      </c>
      <c r="Y1026" s="5">
        <v>36</v>
      </c>
      <c r="Z1026" s="5">
        <v>0</v>
      </c>
      <c r="AA1026" s="5">
        <v>0</v>
      </c>
      <c r="AB1026" s="5">
        <v>34</v>
      </c>
      <c r="AC1026" s="5">
        <v>35</v>
      </c>
      <c r="AD1026" s="5">
        <v>33</v>
      </c>
      <c r="AE1026" s="5">
        <v>35</v>
      </c>
      <c r="AF1026" s="5">
        <v>35</v>
      </c>
      <c r="AG1026" s="5">
        <v>0</v>
      </c>
      <c r="AH1026" s="5">
        <v>0</v>
      </c>
      <c r="AI1026" s="5">
        <v>34</v>
      </c>
      <c r="AJ1026" s="6">
        <v>35</v>
      </c>
      <c r="AK1026" s="5">
        <v>33</v>
      </c>
      <c r="AL1026" s="5">
        <v>35</v>
      </c>
      <c r="AM1026" s="5">
        <v>35</v>
      </c>
      <c r="AN1026" s="5">
        <v>0</v>
      </c>
      <c r="AO1026" s="5">
        <v>0</v>
      </c>
      <c r="AP1026" s="5">
        <v>32</v>
      </c>
      <c r="AQ1026" s="5">
        <v>33</v>
      </c>
      <c r="AR1026" s="5">
        <v>33</v>
      </c>
      <c r="AS1026" s="5">
        <v>0</v>
      </c>
      <c r="AT1026" s="5">
        <f t="shared" si="16"/>
        <v>36</v>
      </c>
      <c r="AU1026">
        <v>3</v>
      </c>
      <c r="AV1026">
        <v>4.3767750000000001E-2</v>
      </c>
      <c r="AW1026">
        <v>0.13130325000000001</v>
      </c>
      <c r="AX1026" s="11" t="s">
        <v>10042</v>
      </c>
      <c r="AY1026" t="s">
        <v>3798</v>
      </c>
    </row>
    <row r="1027" spans="1:51" hidden="1" x14ac:dyDescent="0.25">
      <c r="A1027" s="5" t="s">
        <v>37</v>
      </c>
      <c r="B1027" s="5" t="s">
        <v>3731</v>
      </c>
      <c r="C1027" s="5" t="s">
        <v>15</v>
      </c>
      <c r="D1027" s="5" t="s">
        <v>272</v>
      </c>
      <c r="E1027" s="5" t="s">
        <v>9877</v>
      </c>
      <c r="F1027" s="5" t="s">
        <v>3809</v>
      </c>
      <c r="G1027" s="6" t="s">
        <v>3810</v>
      </c>
      <c r="H1027" s="5" t="s">
        <v>3811</v>
      </c>
      <c r="I1027" s="5" t="s">
        <v>33</v>
      </c>
      <c r="J1027" s="5" t="s">
        <v>3735</v>
      </c>
      <c r="K1027" s="5" t="s">
        <v>3802</v>
      </c>
      <c r="L1027" s="5" t="s">
        <v>3798</v>
      </c>
      <c r="M1027" s="5">
        <v>1433</v>
      </c>
      <c r="N1027" s="5">
        <v>599</v>
      </c>
      <c r="O1027" s="5">
        <v>25</v>
      </c>
      <c r="P1027" s="5">
        <v>26</v>
      </c>
      <c r="Q1027" s="5">
        <v>26</v>
      </c>
      <c r="R1027" s="5">
        <v>29</v>
      </c>
      <c r="S1027" s="5">
        <v>0</v>
      </c>
      <c r="T1027" s="5">
        <v>0</v>
      </c>
      <c r="U1027" s="5">
        <v>27</v>
      </c>
      <c r="V1027" s="5">
        <v>28</v>
      </c>
      <c r="W1027" s="5">
        <v>26</v>
      </c>
      <c r="X1027" s="5">
        <v>29</v>
      </c>
      <c r="Y1027" s="5">
        <v>28</v>
      </c>
      <c r="Z1027" s="5">
        <v>0</v>
      </c>
      <c r="AA1027" s="5">
        <v>0</v>
      </c>
      <c r="AB1027" s="5">
        <v>27</v>
      </c>
      <c r="AC1027" s="5">
        <v>28</v>
      </c>
      <c r="AD1027" s="5">
        <v>27</v>
      </c>
      <c r="AE1027" s="5">
        <v>28</v>
      </c>
      <c r="AF1027" s="5">
        <v>28</v>
      </c>
      <c r="AG1027" s="5">
        <v>0</v>
      </c>
      <c r="AH1027" s="5">
        <v>0</v>
      </c>
      <c r="AI1027" s="5">
        <v>27</v>
      </c>
      <c r="AJ1027" s="6">
        <v>29</v>
      </c>
      <c r="AK1027" s="5">
        <v>26</v>
      </c>
      <c r="AL1027" s="5">
        <v>28</v>
      </c>
      <c r="AM1027" s="5">
        <v>28</v>
      </c>
      <c r="AN1027" s="5">
        <v>0</v>
      </c>
      <c r="AO1027" s="5">
        <v>0</v>
      </c>
      <c r="AP1027" s="5">
        <v>26</v>
      </c>
      <c r="AQ1027" s="5">
        <v>27</v>
      </c>
      <c r="AR1027" s="5">
        <v>26</v>
      </c>
      <c r="AS1027" s="5">
        <v>0</v>
      </c>
      <c r="AT1027" s="5">
        <f t="shared" si="16"/>
        <v>29</v>
      </c>
      <c r="AU1027">
        <v>3</v>
      </c>
      <c r="AV1027">
        <v>4.3767750000000001E-2</v>
      </c>
      <c r="AW1027">
        <v>0.13130325000000001</v>
      </c>
      <c r="AX1027" s="11" t="s">
        <v>10042</v>
      </c>
      <c r="AY1027" t="s">
        <v>3798</v>
      </c>
    </row>
    <row r="1028" spans="1:51" hidden="1" x14ac:dyDescent="0.25">
      <c r="A1028" s="5" t="s">
        <v>37</v>
      </c>
      <c r="B1028" s="5" t="s">
        <v>3731</v>
      </c>
      <c r="C1028" s="5" t="s">
        <v>15</v>
      </c>
      <c r="D1028" s="5" t="s">
        <v>272</v>
      </c>
      <c r="E1028" s="5" t="s">
        <v>9877</v>
      </c>
      <c r="F1028" s="5" t="s">
        <v>3812</v>
      </c>
      <c r="G1028" s="6" t="s">
        <v>3813</v>
      </c>
      <c r="H1028" s="5" t="s">
        <v>3814</v>
      </c>
      <c r="I1028" s="5" t="s">
        <v>116</v>
      </c>
      <c r="J1028" s="5" t="s">
        <v>3735</v>
      </c>
      <c r="K1028" s="5" t="s">
        <v>3802</v>
      </c>
      <c r="L1028" s="5" t="s">
        <v>3798</v>
      </c>
      <c r="M1028" s="5">
        <v>1175</v>
      </c>
      <c r="N1028" s="5">
        <v>1881</v>
      </c>
      <c r="O1028" s="5">
        <v>79</v>
      </c>
      <c r="P1028" s="5">
        <v>81</v>
      </c>
      <c r="Q1028" s="5">
        <v>83</v>
      </c>
      <c r="R1028" s="5">
        <v>88</v>
      </c>
      <c r="S1028" s="5">
        <v>0</v>
      </c>
      <c r="T1028" s="5">
        <v>0</v>
      </c>
      <c r="U1028" s="5">
        <v>86</v>
      </c>
      <c r="V1028" s="5">
        <v>88</v>
      </c>
      <c r="W1028" s="5">
        <v>83</v>
      </c>
      <c r="X1028" s="5">
        <v>88</v>
      </c>
      <c r="Y1028" s="5">
        <v>88</v>
      </c>
      <c r="Z1028" s="5">
        <v>0</v>
      </c>
      <c r="AA1028" s="5">
        <v>0</v>
      </c>
      <c r="AB1028" s="5">
        <v>86</v>
      </c>
      <c r="AC1028" s="5">
        <v>88</v>
      </c>
      <c r="AD1028" s="5">
        <v>83</v>
      </c>
      <c r="AE1028" s="5">
        <v>88</v>
      </c>
      <c r="AF1028" s="5">
        <v>88</v>
      </c>
      <c r="AG1028" s="5">
        <v>0</v>
      </c>
      <c r="AH1028" s="5">
        <v>0</v>
      </c>
      <c r="AI1028" s="5">
        <v>87</v>
      </c>
      <c r="AJ1028" s="6">
        <v>89</v>
      </c>
      <c r="AK1028" s="5">
        <v>83</v>
      </c>
      <c r="AL1028" s="5">
        <v>89</v>
      </c>
      <c r="AM1028" s="5">
        <v>89</v>
      </c>
      <c r="AN1028" s="5">
        <v>0</v>
      </c>
      <c r="AO1028" s="5">
        <v>0</v>
      </c>
      <c r="AP1028" s="5">
        <v>81</v>
      </c>
      <c r="AQ1028" s="5">
        <v>83</v>
      </c>
      <c r="AR1028" s="5">
        <v>83</v>
      </c>
      <c r="AS1028" s="5">
        <v>0</v>
      </c>
      <c r="AT1028" s="5">
        <f t="shared" si="16"/>
        <v>89</v>
      </c>
      <c r="AU1028">
        <v>9</v>
      </c>
      <c r="AV1028">
        <v>4.3767750000000001E-2</v>
      </c>
      <c r="AW1028">
        <v>0.39390975</v>
      </c>
      <c r="AX1028" s="11" t="s">
        <v>10042</v>
      </c>
      <c r="AY1028" t="s">
        <v>3798</v>
      </c>
    </row>
    <row r="1029" spans="1:51" hidden="1" x14ac:dyDescent="0.25">
      <c r="A1029" s="5" t="s">
        <v>37</v>
      </c>
      <c r="B1029" s="5" t="s">
        <v>3731</v>
      </c>
      <c r="C1029" s="5" t="s">
        <v>15</v>
      </c>
      <c r="D1029" s="5" t="s">
        <v>272</v>
      </c>
      <c r="E1029" s="5" t="s">
        <v>9877</v>
      </c>
      <c r="F1029" s="5" t="s">
        <v>3815</v>
      </c>
      <c r="G1029" s="6" t="s">
        <v>3816</v>
      </c>
      <c r="H1029" s="5" t="s">
        <v>3817</v>
      </c>
      <c r="I1029" s="5" t="s">
        <v>731</v>
      </c>
      <c r="J1029" s="5" t="s">
        <v>3735</v>
      </c>
      <c r="K1029" s="5" t="s">
        <v>3802</v>
      </c>
      <c r="L1029" s="5" t="s">
        <v>3798</v>
      </c>
      <c r="M1029" s="5">
        <v>4686</v>
      </c>
      <c r="N1029" s="5">
        <v>4568</v>
      </c>
      <c r="O1029" s="5">
        <v>192</v>
      </c>
      <c r="P1029" s="5">
        <v>196</v>
      </c>
      <c r="Q1029" s="5">
        <v>200</v>
      </c>
      <c r="R1029" s="5">
        <v>215</v>
      </c>
      <c r="S1029" s="5">
        <v>0</v>
      </c>
      <c r="T1029" s="5">
        <v>0</v>
      </c>
      <c r="U1029" s="5">
        <v>210</v>
      </c>
      <c r="V1029" s="5">
        <v>215</v>
      </c>
      <c r="W1029" s="5">
        <v>200</v>
      </c>
      <c r="X1029" s="5">
        <v>215</v>
      </c>
      <c r="Y1029" s="5">
        <v>215</v>
      </c>
      <c r="Z1029" s="5">
        <v>0</v>
      </c>
      <c r="AA1029" s="5">
        <v>0</v>
      </c>
      <c r="AB1029" s="5">
        <v>210</v>
      </c>
      <c r="AC1029" s="5">
        <v>215</v>
      </c>
      <c r="AD1029" s="5">
        <v>200</v>
      </c>
      <c r="AE1029" s="5">
        <v>215</v>
      </c>
      <c r="AF1029" s="5">
        <v>215</v>
      </c>
      <c r="AG1029" s="5">
        <v>0</v>
      </c>
      <c r="AH1029" s="5">
        <v>0</v>
      </c>
      <c r="AI1029" s="5">
        <v>210</v>
      </c>
      <c r="AJ1029" s="6">
        <v>215</v>
      </c>
      <c r="AK1029" s="5">
        <v>201</v>
      </c>
      <c r="AL1029" s="5">
        <v>215</v>
      </c>
      <c r="AM1029" s="5">
        <v>215</v>
      </c>
      <c r="AN1029" s="5">
        <v>0</v>
      </c>
      <c r="AO1029" s="5">
        <v>0</v>
      </c>
      <c r="AP1029" s="5">
        <v>196</v>
      </c>
      <c r="AQ1029" s="5">
        <v>201</v>
      </c>
      <c r="AR1029" s="5">
        <v>202</v>
      </c>
      <c r="AS1029" s="5">
        <v>0</v>
      </c>
      <c r="AT1029" s="5">
        <f t="shared" si="16"/>
        <v>215</v>
      </c>
      <c r="AU1029">
        <v>10</v>
      </c>
      <c r="AV1029">
        <v>4.3767750000000001E-2</v>
      </c>
      <c r="AW1029">
        <v>0.4376775</v>
      </c>
      <c r="AX1029" s="11" t="s">
        <v>10042</v>
      </c>
      <c r="AY1029" t="s">
        <v>3798</v>
      </c>
    </row>
    <row r="1030" spans="1:51" hidden="1" x14ac:dyDescent="0.25">
      <c r="A1030" s="5" t="s">
        <v>37</v>
      </c>
      <c r="B1030" s="5" t="s">
        <v>3731</v>
      </c>
      <c r="C1030" s="5" t="s">
        <v>15</v>
      </c>
      <c r="D1030" s="5" t="s">
        <v>272</v>
      </c>
      <c r="E1030" s="5" t="s">
        <v>9877</v>
      </c>
      <c r="F1030" s="5" t="s">
        <v>3818</v>
      </c>
      <c r="G1030" s="6" t="s">
        <v>3819</v>
      </c>
      <c r="H1030" s="5" t="s">
        <v>3820</v>
      </c>
      <c r="I1030" s="5" t="s">
        <v>17</v>
      </c>
      <c r="J1030" s="5" t="s">
        <v>3735</v>
      </c>
      <c r="K1030" s="5" t="s">
        <v>3802</v>
      </c>
      <c r="L1030" s="5" t="s">
        <v>3798</v>
      </c>
      <c r="M1030" s="5">
        <v>4686</v>
      </c>
      <c r="N1030" s="5">
        <v>4568</v>
      </c>
      <c r="O1030" s="5">
        <v>192</v>
      </c>
      <c r="P1030" s="5">
        <v>196</v>
      </c>
      <c r="Q1030" s="5">
        <v>200</v>
      </c>
      <c r="R1030" s="5">
        <v>215</v>
      </c>
      <c r="S1030" s="5">
        <v>0</v>
      </c>
      <c r="T1030" s="5">
        <v>0</v>
      </c>
      <c r="U1030" s="5">
        <v>210</v>
      </c>
      <c r="V1030" s="5">
        <v>215</v>
      </c>
      <c r="W1030" s="5">
        <v>200</v>
      </c>
      <c r="X1030" s="5">
        <v>215</v>
      </c>
      <c r="Y1030" s="5">
        <v>215</v>
      </c>
      <c r="Z1030" s="5">
        <v>0</v>
      </c>
      <c r="AA1030" s="5">
        <v>0</v>
      </c>
      <c r="AB1030" s="5">
        <v>210</v>
      </c>
      <c r="AC1030" s="5">
        <v>215</v>
      </c>
      <c r="AD1030" s="5">
        <v>200</v>
      </c>
      <c r="AE1030" s="5">
        <v>215</v>
      </c>
      <c r="AF1030" s="5">
        <v>215</v>
      </c>
      <c r="AG1030" s="5">
        <v>0</v>
      </c>
      <c r="AH1030" s="5">
        <v>0</v>
      </c>
      <c r="AI1030" s="5">
        <v>210</v>
      </c>
      <c r="AJ1030" s="6">
        <v>215</v>
      </c>
      <c r="AK1030" s="5">
        <v>201</v>
      </c>
      <c r="AL1030" s="5">
        <v>215</v>
      </c>
      <c r="AM1030" s="5">
        <v>215</v>
      </c>
      <c r="AN1030" s="5">
        <v>0</v>
      </c>
      <c r="AO1030" s="5">
        <v>0</v>
      </c>
      <c r="AP1030" s="5">
        <v>196</v>
      </c>
      <c r="AQ1030" s="5">
        <v>201</v>
      </c>
      <c r="AR1030" s="5">
        <v>202</v>
      </c>
      <c r="AS1030" s="5">
        <v>0</v>
      </c>
      <c r="AT1030" s="5">
        <f t="shared" si="16"/>
        <v>215</v>
      </c>
      <c r="AU1030">
        <v>11</v>
      </c>
      <c r="AV1030">
        <v>4.3767750000000001E-2</v>
      </c>
      <c r="AW1030">
        <v>0.48144524999999999</v>
      </c>
      <c r="AX1030" s="11" t="s">
        <v>10042</v>
      </c>
      <c r="AY1030" t="s">
        <v>3798</v>
      </c>
    </row>
    <row r="1031" spans="1:51" hidden="1" x14ac:dyDescent="0.25">
      <c r="A1031" s="5" t="s">
        <v>37</v>
      </c>
      <c r="B1031" s="5" t="s">
        <v>3731</v>
      </c>
      <c r="C1031" s="5" t="s">
        <v>15</v>
      </c>
      <c r="D1031" s="5" t="s">
        <v>272</v>
      </c>
      <c r="E1031" s="5" t="s">
        <v>9877</v>
      </c>
      <c r="F1031" s="5" t="s">
        <v>3821</v>
      </c>
      <c r="G1031" s="6" t="s">
        <v>3822</v>
      </c>
      <c r="H1031" s="5" t="s">
        <v>3823</v>
      </c>
      <c r="I1031" s="5" t="s">
        <v>3824</v>
      </c>
      <c r="J1031" s="5" t="s">
        <v>3735</v>
      </c>
      <c r="K1031" s="5" t="s">
        <v>3773</v>
      </c>
      <c r="L1031" s="5" t="s">
        <v>1577</v>
      </c>
      <c r="M1031" s="5">
        <v>1175</v>
      </c>
      <c r="N1031" s="5">
        <v>1881</v>
      </c>
      <c r="O1031" s="5">
        <v>79</v>
      </c>
      <c r="P1031" s="5">
        <v>81</v>
      </c>
      <c r="Q1031" s="5">
        <v>83</v>
      </c>
      <c r="R1031" s="5">
        <v>88</v>
      </c>
      <c r="S1031" s="5">
        <v>0</v>
      </c>
      <c r="T1031" s="5">
        <v>0</v>
      </c>
      <c r="U1031" s="5">
        <v>86</v>
      </c>
      <c r="V1031" s="5">
        <v>88</v>
      </c>
      <c r="W1031" s="5">
        <v>83</v>
      </c>
      <c r="X1031" s="5">
        <v>88</v>
      </c>
      <c r="Y1031" s="5">
        <v>88</v>
      </c>
      <c r="Z1031" s="5">
        <v>0</v>
      </c>
      <c r="AA1031" s="5">
        <v>0</v>
      </c>
      <c r="AB1031" s="5">
        <v>86</v>
      </c>
      <c r="AC1031" s="5">
        <v>88</v>
      </c>
      <c r="AD1031" s="5">
        <v>83</v>
      </c>
      <c r="AE1031" s="5">
        <v>88</v>
      </c>
      <c r="AF1031" s="5">
        <v>88</v>
      </c>
      <c r="AG1031" s="5">
        <v>0</v>
      </c>
      <c r="AH1031" s="5">
        <v>0</v>
      </c>
      <c r="AI1031" s="5">
        <v>87</v>
      </c>
      <c r="AJ1031" s="6">
        <v>89</v>
      </c>
      <c r="AK1031" s="5">
        <v>83</v>
      </c>
      <c r="AL1031" s="5">
        <v>89</v>
      </c>
      <c r="AM1031" s="5">
        <v>89</v>
      </c>
      <c r="AN1031" s="5">
        <v>0</v>
      </c>
      <c r="AO1031" s="5">
        <v>0</v>
      </c>
      <c r="AP1031" s="5">
        <v>81</v>
      </c>
      <c r="AQ1031" s="5">
        <v>83</v>
      </c>
      <c r="AR1031" s="5">
        <v>83</v>
      </c>
      <c r="AS1031" s="5">
        <v>0</v>
      </c>
      <c r="AT1031" s="5">
        <f t="shared" si="16"/>
        <v>89</v>
      </c>
      <c r="AU1031">
        <v>2</v>
      </c>
      <c r="AV1031">
        <v>1.1559175E-2</v>
      </c>
      <c r="AW1031">
        <v>2.3118349999999999E-2</v>
      </c>
      <c r="AX1031" s="11" t="s">
        <v>10042</v>
      </c>
      <c r="AY1031" t="s">
        <v>1577</v>
      </c>
    </row>
    <row r="1032" spans="1:51" hidden="1" x14ac:dyDescent="0.25">
      <c r="A1032" s="5" t="s">
        <v>37</v>
      </c>
      <c r="B1032" s="5" t="s">
        <v>3731</v>
      </c>
      <c r="C1032" s="5" t="s">
        <v>15</v>
      </c>
      <c r="D1032" s="5" t="s">
        <v>272</v>
      </c>
      <c r="E1032" s="5" t="s">
        <v>9877</v>
      </c>
      <c r="F1032" s="5" t="s">
        <v>3825</v>
      </c>
      <c r="G1032" s="6" t="s">
        <v>3826</v>
      </c>
      <c r="H1032" s="5" t="s">
        <v>3827</v>
      </c>
      <c r="I1032" s="5" t="s">
        <v>1150</v>
      </c>
      <c r="J1032" s="5" t="s">
        <v>3735</v>
      </c>
      <c r="K1032" s="5" t="s">
        <v>3828</v>
      </c>
      <c r="L1032" s="5" t="s">
        <v>3829</v>
      </c>
      <c r="M1032" s="5">
        <v>480</v>
      </c>
      <c r="N1032" s="5">
        <v>289</v>
      </c>
      <c r="O1032" s="5">
        <v>12</v>
      </c>
      <c r="P1032" s="5">
        <v>12</v>
      </c>
      <c r="Q1032" s="5">
        <v>13</v>
      </c>
      <c r="R1032" s="5">
        <v>13</v>
      </c>
      <c r="S1032" s="5">
        <v>0</v>
      </c>
      <c r="T1032" s="5">
        <v>0</v>
      </c>
      <c r="U1032" s="5">
        <v>13</v>
      </c>
      <c r="V1032" s="5">
        <v>14</v>
      </c>
      <c r="W1032" s="5">
        <v>13</v>
      </c>
      <c r="X1032" s="5">
        <v>14</v>
      </c>
      <c r="Y1032" s="5">
        <v>13</v>
      </c>
      <c r="Z1032" s="5">
        <v>0</v>
      </c>
      <c r="AA1032" s="5">
        <v>0</v>
      </c>
      <c r="AB1032" s="5">
        <v>13</v>
      </c>
      <c r="AC1032" s="5">
        <v>14</v>
      </c>
      <c r="AD1032" s="5">
        <v>13</v>
      </c>
      <c r="AE1032" s="5">
        <v>13</v>
      </c>
      <c r="AF1032" s="5">
        <v>13</v>
      </c>
      <c r="AG1032" s="5">
        <v>0</v>
      </c>
      <c r="AH1032" s="5">
        <v>0</v>
      </c>
      <c r="AI1032" s="5">
        <v>12</v>
      </c>
      <c r="AJ1032" s="6">
        <v>14</v>
      </c>
      <c r="AK1032" s="5">
        <v>13</v>
      </c>
      <c r="AL1032" s="5">
        <v>14</v>
      </c>
      <c r="AM1032" s="5">
        <v>14</v>
      </c>
      <c r="AN1032" s="5">
        <v>0</v>
      </c>
      <c r="AO1032" s="5">
        <v>0</v>
      </c>
      <c r="AP1032" s="5">
        <v>13</v>
      </c>
      <c r="AQ1032" s="5">
        <v>13</v>
      </c>
      <c r="AR1032" s="5">
        <v>13</v>
      </c>
      <c r="AS1032" s="5">
        <v>0</v>
      </c>
      <c r="AT1032" s="5">
        <f t="shared" si="16"/>
        <v>14</v>
      </c>
      <c r="AU1032">
        <v>1</v>
      </c>
      <c r="AV1032">
        <v>4.3767750000000001E-2</v>
      </c>
      <c r="AW1032">
        <v>4.3767750000000001E-2</v>
      </c>
      <c r="AX1032" s="11" t="s">
        <v>10042</v>
      </c>
      <c r="AY1032" t="s">
        <v>3829</v>
      </c>
    </row>
    <row r="1033" spans="1:51" hidden="1" x14ac:dyDescent="0.25">
      <c r="A1033" s="5" t="s">
        <v>37</v>
      </c>
      <c r="B1033" s="5" t="s">
        <v>3731</v>
      </c>
      <c r="C1033" s="5" t="s">
        <v>27</v>
      </c>
      <c r="D1033" s="5" t="s">
        <v>978</v>
      </c>
      <c r="E1033" s="5" t="s">
        <v>9878</v>
      </c>
      <c r="F1033" s="5" t="s">
        <v>3830</v>
      </c>
      <c r="G1033" s="6" t="s">
        <v>3831</v>
      </c>
      <c r="H1033" s="5" t="s">
        <v>3832</v>
      </c>
      <c r="I1033" s="5" t="s">
        <v>15</v>
      </c>
      <c r="J1033" s="5" t="s">
        <v>3735</v>
      </c>
      <c r="K1033" s="5" t="s">
        <v>3833</v>
      </c>
      <c r="L1033" s="5" t="s">
        <v>3834</v>
      </c>
      <c r="M1033" s="5">
        <v>1175</v>
      </c>
      <c r="N1033" s="5">
        <v>1881</v>
      </c>
      <c r="O1033" s="5">
        <v>79</v>
      </c>
      <c r="P1033" s="5">
        <v>81</v>
      </c>
      <c r="Q1033" s="5">
        <v>83</v>
      </c>
      <c r="R1033" s="5">
        <v>88</v>
      </c>
      <c r="S1033" s="5">
        <v>0</v>
      </c>
      <c r="T1033" s="5">
        <v>0</v>
      </c>
      <c r="U1033" s="5">
        <v>86</v>
      </c>
      <c r="V1033" s="5">
        <v>88</v>
      </c>
      <c r="W1033" s="5">
        <v>83</v>
      </c>
      <c r="X1033" s="5">
        <v>88</v>
      </c>
      <c r="Y1033" s="5">
        <v>88</v>
      </c>
      <c r="Z1033" s="5">
        <v>0</v>
      </c>
      <c r="AA1033" s="5">
        <v>0</v>
      </c>
      <c r="AB1033" s="5">
        <v>86</v>
      </c>
      <c r="AC1033" s="5">
        <v>88</v>
      </c>
      <c r="AD1033" s="5">
        <v>83</v>
      </c>
      <c r="AE1033" s="5">
        <v>88</v>
      </c>
      <c r="AF1033" s="5">
        <v>88</v>
      </c>
      <c r="AG1033" s="5">
        <v>0</v>
      </c>
      <c r="AH1033" s="5">
        <v>0</v>
      </c>
      <c r="AI1033" s="5">
        <v>87</v>
      </c>
      <c r="AJ1033" s="6">
        <v>89</v>
      </c>
      <c r="AK1033" s="5">
        <v>83</v>
      </c>
      <c r="AL1033" s="5">
        <v>89</v>
      </c>
      <c r="AM1033" s="5">
        <v>89</v>
      </c>
      <c r="AN1033" s="5">
        <v>0</v>
      </c>
      <c r="AO1033" s="5">
        <v>0</v>
      </c>
      <c r="AP1033" s="5">
        <v>81</v>
      </c>
      <c r="AQ1033" s="5">
        <v>83</v>
      </c>
      <c r="AR1033" s="5">
        <v>83</v>
      </c>
      <c r="AS1033" s="5">
        <v>0</v>
      </c>
      <c r="AT1033" s="5">
        <f t="shared" si="16"/>
        <v>89</v>
      </c>
      <c r="AU1033">
        <v>89</v>
      </c>
      <c r="AV1033">
        <v>6.5651625000000005E-2</v>
      </c>
      <c r="AW1033">
        <v>5.8429946250000002</v>
      </c>
      <c r="AX1033" s="11" t="s">
        <v>807</v>
      </c>
      <c r="AY1033" t="s">
        <v>3834</v>
      </c>
    </row>
    <row r="1034" spans="1:51" hidden="1" x14ac:dyDescent="0.25">
      <c r="A1034" s="5" t="s">
        <v>37</v>
      </c>
      <c r="B1034" s="5" t="s">
        <v>3731</v>
      </c>
      <c r="C1034" s="5" t="s">
        <v>27</v>
      </c>
      <c r="D1034" s="5" t="s">
        <v>978</v>
      </c>
      <c r="E1034" s="5" t="s">
        <v>9878</v>
      </c>
      <c r="F1034" s="5" t="s">
        <v>3835</v>
      </c>
      <c r="G1034" s="6" t="s">
        <v>3836</v>
      </c>
      <c r="H1034" s="5" t="s">
        <v>3837</v>
      </c>
      <c r="I1034" s="5" t="s">
        <v>15</v>
      </c>
      <c r="J1034" s="5" t="s">
        <v>3735</v>
      </c>
      <c r="K1034" s="5" t="s">
        <v>3833</v>
      </c>
      <c r="L1034" s="5" t="s">
        <v>3838</v>
      </c>
      <c r="M1034" s="5">
        <v>4686</v>
      </c>
      <c r="N1034" s="5">
        <v>4568</v>
      </c>
      <c r="O1034" s="5">
        <v>192</v>
      </c>
      <c r="P1034" s="5">
        <v>196</v>
      </c>
      <c r="Q1034" s="5">
        <v>200</v>
      </c>
      <c r="R1034" s="5">
        <v>215</v>
      </c>
      <c r="S1034" s="5">
        <v>0</v>
      </c>
      <c r="T1034" s="5">
        <v>0</v>
      </c>
      <c r="U1034" s="5">
        <v>210</v>
      </c>
      <c r="V1034" s="5">
        <v>215</v>
      </c>
      <c r="W1034" s="5">
        <v>200</v>
      </c>
      <c r="X1034" s="5">
        <v>215</v>
      </c>
      <c r="Y1034" s="5">
        <v>215</v>
      </c>
      <c r="Z1034" s="5">
        <v>0</v>
      </c>
      <c r="AA1034" s="5">
        <v>0</v>
      </c>
      <c r="AB1034" s="5">
        <v>210</v>
      </c>
      <c r="AC1034" s="5">
        <v>215</v>
      </c>
      <c r="AD1034" s="5">
        <v>200</v>
      </c>
      <c r="AE1034" s="5">
        <v>215</v>
      </c>
      <c r="AF1034" s="5">
        <v>215</v>
      </c>
      <c r="AG1034" s="5">
        <v>0</v>
      </c>
      <c r="AH1034" s="5">
        <v>0</v>
      </c>
      <c r="AI1034" s="5">
        <v>210</v>
      </c>
      <c r="AJ1034" s="6">
        <v>215</v>
      </c>
      <c r="AK1034" s="5">
        <v>201</v>
      </c>
      <c r="AL1034" s="5">
        <v>215</v>
      </c>
      <c r="AM1034" s="5">
        <v>215</v>
      </c>
      <c r="AN1034" s="5">
        <v>0</v>
      </c>
      <c r="AO1034" s="5">
        <v>0</v>
      </c>
      <c r="AP1034" s="5">
        <v>196</v>
      </c>
      <c r="AQ1034" s="5">
        <v>201</v>
      </c>
      <c r="AR1034" s="5">
        <v>202</v>
      </c>
      <c r="AS1034" s="5">
        <v>0</v>
      </c>
      <c r="AT1034" s="5">
        <f t="shared" si="16"/>
        <v>215</v>
      </c>
      <c r="AU1034">
        <v>215</v>
      </c>
      <c r="AV1034">
        <v>6.5651625000000005E-2</v>
      </c>
      <c r="AW1034">
        <v>14.115099375000002</v>
      </c>
      <c r="AX1034" s="11" t="s">
        <v>807</v>
      </c>
      <c r="AY1034" t="s">
        <v>3838</v>
      </c>
    </row>
    <row r="1035" spans="1:51" hidden="1" x14ac:dyDescent="0.25">
      <c r="A1035" s="5" t="s">
        <v>37</v>
      </c>
      <c r="B1035" s="5" t="s">
        <v>3731</v>
      </c>
      <c r="C1035" s="5" t="s">
        <v>27</v>
      </c>
      <c r="D1035" s="5" t="s">
        <v>978</v>
      </c>
      <c r="E1035" s="5" t="s">
        <v>9878</v>
      </c>
      <c r="F1035" s="5" t="s">
        <v>3839</v>
      </c>
      <c r="G1035" s="6" t="s">
        <v>3840</v>
      </c>
      <c r="H1035" s="5" t="s">
        <v>3841</v>
      </c>
      <c r="I1035" s="5" t="s">
        <v>116</v>
      </c>
      <c r="J1035" s="5" t="s">
        <v>3735</v>
      </c>
      <c r="K1035" s="5" t="s">
        <v>3842</v>
      </c>
      <c r="L1035" s="5" t="s">
        <v>3843</v>
      </c>
      <c r="M1035" s="5">
        <v>480</v>
      </c>
      <c r="N1035" s="5">
        <v>289</v>
      </c>
      <c r="O1035" s="5">
        <v>12</v>
      </c>
      <c r="P1035" s="5">
        <v>12</v>
      </c>
      <c r="Q1035" s="5">
        <v>13</v>
      </c>
      <c r="R1035" s="5">
        <v>13</v>
      </c>
      <c r="S1035" s="5">
        <v>0</v>
      </c>
      <c r="T1035" s="5">
        <v>0</v>
      </c>
      <c r="U1035" s="5">
        <v>13</v>
      </c>
      <c r="V1035" s="5">
        <v>14</v>
      </c>
      <c r="W1035" s="5">
        <v>13</v>
      </c>
      <c r="X1035" s="5">
        <v>14</v>
      </c>
      <c r="Y1035" s="5">
        <v>13</v>
      </c>
      <c r="Z1035" s="5">
        <v>0</v>
      </c>
      <c r="AA1035" s="5">
        <v>0</v>
      </c>
      <c r="AB1035" s="5">
        <v>13</v>
      </c>
      <c r="AC1035" s="5">
        <v>14</v>
      </c>
      <c r="AD1035" s="5">
        <v>13</v>
      </c>
      <c r="AE1035" s="5">
        <v>13</v>
      </c>
      <c r="AF1035" s="5">
        <v>13</v>
      </c>
      <c r="AG1035" s="5">
        <v>0</v>
      </c>
      <c r="AH1035" s="5">
        <v>0</v>
      </c>
      <c r="AI1035" s="5">
        <v>12</v>
      </c>
      <c r="AJ1035" s="6">
        <v>14</v>
      </c>
      <c r="AK1035" s="5">
        <v>13</v>
      </c>
      <c r="AL1035" s="5">
        <v>14</v>
      </c>
      <c r="AM1035" s="5">
        <v>14</v>
      </c>
      <c r="AN1035" s="5">
        <v>0</v>
      </c>
      <c r="AO1035" s="5">
        <v>0</v>
      </c>
      <c r="AP1035" s="5">
        <v>13</v>
      </c>
      <c r="AQ1035" s="5">
        <v>13</v>
      </c>
      <c r="AR1035" s="5">
        <v>13</v>
      </c>
      <c r="AS1035" s="5">
        <v>0</v>
      </c>
      <c r="AT1035" s="5">
        <f t="shared" si="16"/>
        <v>14</v>
      </c>
      <c r="AU1035">
        <v>2</v>
      </c>
      <c r="AV1035">
        <v>4.3767750000000001E-2</v>
      </c>
      <c r="AW1035">
        <v>8.7535500000000002E-2</v>
      </c>
      <c r="AX1035" s="11" t="s">
        <v>807</v>
      </c>
      <c r="AY1035" t="s">
        <v>3843</v>
      </c>
    </row>
    <row r="1036" spans="1:51" hidden="1" x14ac:dyDescent="0.25">
      <c r="A1036" s="5" t="s">
        <v>37</v>
      </c>
      <c r="B1036" s="5" t="s">
        <v>3731</v>
      </c>
      <c r="C1036" s="5" t="s">
        <v>27</v>
      </c>
      <c r="D1036" s="5" t="s">
        <v>978</v>
      </c>
      <c r="E1036" s="5" t="s">
        <v>9878</v>
      </c>
      <c r="F1036" s="5" t="s">
        <v>3844</v>
      </c>
      <c r="G1036" s="6" t="s">
        <v>3845</v>
      </c>
      <c r="H1036" s="5" t="s">
        <v>3846</v>
      </c>
      <c r="I1036" s="5" t="s">
        <v>33</v>
      </c>
      <c r="J1036" s="5" t="s">
        <v>3735</v>
      </c>
      <c r="K1036" s="5" t="s">
        <v>3842</v>
      </c>
      <c r="L1036" s="5" t="s">
        <v>3843</v>
      </c>
      <c r="M1036" s="5">
        <v>2104</v>
      </c>
      <c r="N1036" s="5">
        <v>743</v>
      </c>
      <c r="O1036" s="5">
        <v>31</v>
      </c>
      <c r="P1036" s="5">
        <v>33</v>
      </c>
      <c r="Q1036" s="5">
        <v>32</v>
      </c>
      <c r="R1036" s="5">
        <v>35</v>
      </c>
      <c r="S1036" s="5">
        <v>0</v>
      </c>
      <c r="T1036" s="5">
        <v>0</v>
      </c>
      <c r="U1036" s="5">
        <v>35</v>
      </c>
      <c r="V1036" s="5">
        <v>34</v>
      </c>
      <c r="W1036" s="5">
        <v>32</v>
      </c>
      <c r="X1036" s="5">
        <v>35</v>
      </c>
      <c r="Y1036" s="5">
        <v>36</v>
      </c>
      <c r="Z1036" s="5">
        <v>0</v>
      </c>
      <c r="AA1036" s="5">
        <v>0</v>
      </c>
      <c r="AB1036" s="5">
        <v>34</v>
      </c>
      <c r="AC1036" s="5">
        <v>34</v>
      </c>
      <c r="AD1036" s="5">
        <v>33</v>
      </c>
      <c r="AE1036" s="5">
        <v>35</v>
      </c>
      <c r="AF1036" s="5">
        <v>35</v>
      </c>
      <c r="AG1036" s="5">
        <v>0</v>
      </c>
      <c r="AH1036" s="5">
        <v>0</v>
      </c>
      <c r="AI1036" s="5">
        <v>34</v>
      </c>
      <c r="AJ1036" s="6">
        <v>35</v>
      </c>
      <c r="AK1036" s="5">
        <v>32</v>
      </c>
      <c r="AL1036" s="5">
        <v>35</v>
      </c>
      <c r="AM1036" s="5">
        <v>35</v>
      </c>
      <c r="AN1036" s="5">
        <v>0</v>
      </c>
      <c r="AO1036" s="5">
        <v>0</v>
      </c>
      <c r="AP1036" s="5">
        <v>32</v>
      </c>
      <c r="AQ1036" s="5">
        <v>33</v>
      </c>
      <c r="AR1036" s="5">
        <v>33</v>
      </c>
      <c r="AS1036" s="5">
        <v>0</v>
      </c>
      <c r="AT1036" s="5">
        <f t="shared" si="16"/>
        <v>36</v>
      </c>
      <c r="AU1036">
        <v>3</v>
      </c>
      <c r="AV1036">
        <v>6.5651625000000005E-2</v>
      </c>
      <c r="AW1036">
        <v>0.19695487500000003</v>
      </c>
      <c r="AX1036" s="11" t="s">
        <v>807</v>
      </c>
      <c r="AY1036" t="s">
        <v>3843</v>
      </c>
    </row>
    <row r="1037" spans="1:51" hidden="1" x14ac:dyDescent="0.25">
      <c r="A1037" s="5" t="s">
        <v>37</v>
      </c>
      <c r="B1037" s="5" t="s">
        <v>3731</v>
      </c>
      <c r="C1037" s="5" t="s">
        <v>27</v>
      </c>
      <c r="D1037" s="5" t="s">
        <v>978</v>
      </c>
      <c r="E1037" s="5" t="s">
        <v>9878</v>
      </c>
      <c r="F1037" s="5" t="s">
        <v>3847</v>
      </c>
      <c r="G1037" s="6" t="s">
        <v>3848</v>
      </c>
      <c r="H1037" s="5" t="s">
        <v>3849</v>
      </c>
      <c r="I1037" s="5" t="s">
        <v>116</v>
      </c>
      <c r="J1037" s="5" t="s">
        <v>3735</v>
      </c>
      <c r="K1037" s="5" t="s">
        <v>3842</v>
      </c>
      <c r="L1037" s="5" t="s">
        <v>3843</v>
      </c>
      <c r="M1037" s="5">
        <v>1433</v>
      </c>
      <c r="N1037" s="5">
        <v>599</v>
      </c>
      <c r="O1037" s="5">
        <v>25</v>
      </c>
      <c r="P1037" s="5">
        <v>26</v>
      </c>
      <c r="Q1037" s="5">
        <v>26</v>
      </c>
      <c r="R1037" s="5">
        <v>29</v>
      </c>
      <c r="S1037" s="5">
        <v>0</v>
      </c>
      <c r="T1037" s="5">
        <v>0</v>
      </c>
      <c r="U1037" s="5">
        <v>27</v>
      </c>
      <c r="V1037" s="5">
        <v>28</v>
      </c>
      <c r="W1037" s="5">
        <v>26</v>
      </c>
      <c r="X1037" s="5">
        <v>29</v>
      </c>
      <c r="Y1037" s="5">
        <v>28</v>
      </c>
      <c r="Z1037" s="5">
        <v>0</v>
      </c>
      <c r="AA1037" s="5">
        <v>0</v>
      </c>
      <c r="AB1037" s="5">
        <v>27</v>
      </c>
      <c r="AC1037" s="5">
        <v>28</v>
      </c>
      <c r="AD1037" s="5">
        <v>27</v>
      </c>
      <c r="AE1037" s="5">
        <v>28</v>
      </c>
      <c r="AF1037" s="5">
        <v>28</v>
      </c>
      <c r="AG1037" s="5">
        <v>0</v>
      </c>
      <c r="AH1037" s="5">
        <v>0</v>
      </c>
      <c r="AI1037" s="5">
        <v>27</v>
      </c>
      <c r="AJ1037" s="6">
        <v>29</v>
      </c>
      <c r="AK1037" s="5">
        <v>26</v>
      </c>
      <c r="AL1037" s="5">
        <v>28</v>
      </c>
      <c r="AM1037" s="5">
        <v>28</v>
      </c>
      <c r="AN1037" s="5">
        <v>0</v>
      </c>
      <c r="AO1037" s="5">
        <v>0</v>
      </c>
      <c r="AP1037" s="5">
        <v>26</v>
      </c>
      <c r="AQ1037" s="5">
        <v>27</v>
      </c>
      <c r="AR1037" s="5">
        <v>26</v>
      </c>
      <c r="AS1037" s="5">
        <v>0</v>
      </c>
      <c r="AT1037" s="5">
        <f t="shared" si="16"/>
        <v>29</v>
      </c>
      <c r="AU1037">
        <v>3</v>
      </c>
      <c r="AV1037">
        <v>6.5651625000000005E-2</v>
      </c>
      <c r="AW1037">
        <v>0.19695487500000003</v>
      </c>
      <c r="AX1037" s="11" t="s">
        <v>807</v>
      </c>
      <c r="AY1037" t="s">
        <v>3843</v>
      </c>
    </row>
    <row r="1038" spans="1:51" hidden="1" x14ac:dyDescent="0.25">
      <c r="A1038" s="5" t="s">
        <v>37</v>
      </c>
      <c r="B1038" s="5" t="s">
        <v>3731</v>
      </c>
      <c r="C1038" s="5" t="s">
        <v>27</v>
      </c>
      <c r="D1038" s="5" t="s">
        <v>978</v>
      </c>
      <c r="E1038" s="5" t="s">
        <v>9878</v>
      </c>
      <c r="F1038" s="5" t="s">
        <v>3850</v>
      </c>
      <c r="G1038" s="6" t="s">
        <v>3851</v>
      </c>
      <c r="H1038" s="5" t="s">
        <v>3852</v>
      </c>
      <c r="I1038" s="5" t="s">
        <v>116</v>
      </c>
      <c r="J1038" s="5" t="s">
        <v>3735</v>
      </c>
      <c r="K1038" s="5" t="s">
        <v>3842</v>
      </c>
      <c r="L1038" s="5" t="s">
        <v>3432</v>
      </c>
      <c r="M1038" s="5">
        <v>3</v>
      </c>
      <c r="N1038" s="5">
        <v>3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1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1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6">
        <v>0</v>
      </c>
      <c r="AK1038" s="5">
        <v>1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f t="shared" si="16"/>
        <v>1</v>
      </c>
      <c r="AU1038">
        <v>0</v>
      </c>
      <c r="AV1038">
        <v>4.3767750000000001E-2</v>
      </c>
      <c r="AW1038">
        <v>0</v>
      </c>
      <c r="AX1038" s="11" t="s">
        <v>807</v>
      </c>
      <c r="AY1038" t="s">
        <v>3432</v>
      </c>
    </row>
    <row r="1039" spans="1:51" hidden="1" x14ac:dyDescent="0.25">
      <c r="A1039" s="5" t="s">
        <v>37</v>
      </c>
      <c r="B1039" s="5" t="s">
        <v>3731</v>
      </c>
      <c r="C1039" s="5" t="s">
        <v>27</v>
      </c>
      <c r="D1039" s="5" t="s">
        <v>978</v>
      </c>
      <c r="E1039" s="5" t="s">
        <v>9878</v>
      </c>
      <c r="F1039" s="5" t="s">
        <v>3853</v>
      </c>
      <c r="G1039" s="6" t="s">
        <v>3854</v>
      </c>
      <c r="H1039" s="5" t="s">
        <v>3855</v>
      </c>
      <c r="I1039" s="5" t="s">
        <v>116</v>
      </c>
      <c r="J1039" s="5" t="s">
        <v>3735</v>
      </c>
      <c r="K1039" s="5" t="s">
        <v>3842</v>
      </c>
      <c r="L1039" s="5" t="s">
        <v>3843</v>
      </c>
      <c r="M1039" s="5">
        <v>1077</v>
      </c>
      <c r="N1039" s="5">
        <v>1791</v>
      </c>
      <c r="O1039" s="5">
        <v>77</v>
      </c>
      <c r="P1039" s="5">
        <v>76</v>
      </c>
      <c r="Q1039" s="5">
        <v>80</v>
      </c>
      <c r="R1039" s="5">
        <v>82</v>
      </c>
      <c r="S1039" s="5">
        <v>0</v>
      </c>
      <c r="T1039" s="5">
        <v>0</v>
      </c>
      <c r="U1039" s="5">
        <v>83</v>
      </c>
      <c r="V1039" s="5">
        <v>83</v>
      </c>
      <c r="W1039" s="5">
        <v>80</v>
      </c>
      <c r="X1039" s="5">
        <v>84</v>
      </c>
      <c r="Y1039" s="5">
        <v>83</v>
      </c>
      <c r="Z1039" s="5">
        <v>0</v>
      </c>
      <c r="AA1039" s="5">
        <v>0</v>
      </c>
      <c r="AB1039" s="5">
        <v>84</v>
      </c>
      <c r="AC1039" s="5">
        <v>84</v>
      </c>
      <c r="AD1039" s="5">
        <v>76</v>
      </c>
      <c r="AE1039" s="5">
        <v>85</v>
      </c>
      <c r="AF1039" s="5">
        <v>85</v>
      </c>
      <c r="AG1039" s="5">
        <v>0</v>
      </c>
      <c r="AH1039" s="5">
        <v>0</v>
      </c>
      <c r="AI1039" s="5">
        <v>83</v>
      </c>
      <c r="AJ1039" s="6">
        <v>84</v>
      </c>
      <c r="AK1039" s="5">
        <v>79</v>
      </c>
      <c r="AL1039" s="5">
        <v>83</v>
      </c>
      <c r="AM1039" s="5">
        <v>86</v>
      </c>
      <c r="AN1039" s="5">
        <v>0</v>
      </c>
      <c r="AO1039" s="5">
        <v>0</v>
      </c>
      <c r="AP1039" s="5">
        <v>78</v>
      </c>
      <c r="AQ1039" s="5">
        <v>78</v>
      </c>
      <c r="AR1039" s="5">
        <v>78</v>
      </c>
      <c r="AS1039" s="5">
        <v>0</v>
      </c>
      <c r="AT1039" s="5">
        <f t="shared" si="16"/>
        <v>86</v>
      </c>
      <c r="AU1039">
        <v>9</v>
      </c>
      <c r="AV1039">
        <v>4.3767750000000001E-2</v>
      </c>
      <c r="AW1039">
        <v>0.39390975</v>
      </c>
      <c r="AX1039" s="11" t="s">
        <v>807</v>
      </c>
      <c r="AY1039" t="s">
        <v>3843</v>
      </c>
    </row>
    <row r="1040" spans="1:51" hidden="1" x14ac:dyDescent="0.25">
      <c r="A1040" s="5" t="s">
        <v>37</v>
      </c>
      <c r="B1040" s="5" t="s">
        <v>3731</v>
      </c>
      <c r="C1040" s="5" t="s">
        <v>27</v>
      </c>
      <c r="D1040" s="5" t="s">
        <v>978</v>
      </c>
      <c r="E1040" s="5" t="s">
        <v>9878</v>
      </c>
      <c r="F1040" s="5" t="s">
        <v>3856</v>
      </c>
      <c r="G1040" s="6" t="s">
        <v>3857</v>
      </c>
      <c r="H1040" s="5" t="s">
        <v>3858</v>
      </c>
      <c r="I1040" s="5" t="s">
        <v>116</v>
      </c>
      <c r="J1040" s="5" t="s">
        <v>3735</v>
      </c>
      <c r="K1040" s="5" t="s">
        <v>3842</v>
      </c>
      <c r="L1040" s="5" t="s">
        <v>3432</v>
      </c>
      <c r="M1040" s="5">
        <v>32</v>
      </c>
      <c r="N1040" s="5">
        <v>15</v>
      </c>
      <c r="O1040" s="5">
        <v>0</v>
      </c>
      <c r="P1040" s="5">
        <v>1</v>
      </c>
      <c r="Q1040" s="5">
        <v>0</v>
      </c>
      <c r="R1040" s="5">
        <v>2</v>
      </c>
      <c r="S1040" s="5">
        <v>0</v>
      </c>
      <c r="T1040" s="5">
        <v>0</v>
      </c>
      <c r="U1040" s="5">
        <v>0</v>
      </c>
      <c r="V1040" s="5">
        <v>2</v>
      </c>
      <c r="W1040" s="5">
        <v>0</v>
      </c>
      <c r="X1040" s="5">
        <v>0</v>
      </c>
      <c r="Y1040" s="5">
        <v>1</v>
      </c>
      <c r="Z1040" s="5">
        <v>0</v>
      </c>
      <c r="AA1040" s="5">
        <v>0</v>
      </c>
      <c r="AB1040" s="5">
        <v>0</v>
      </c>
      <c r="AC1040" s="5">
        <v>1</v>
      </c>
      <c r="AD1040" s="5">
        <v>2</v>
      </c>
      <c r="AE1040" s="5">
        <v>0</v>
      </c>
      <c r="AF1040" s="5">
        <v>0</v>
      </c>
      <c r="AG1040" s="5">
        <v>0</v>
      </c>
      <c r="AH1040" s="5">
        <v>0</v>
      </c>
      <c r="AI1040" s="5">
        <v>1</v>
      </c>
      <c r="AJ1040" s="6">
        <v>0</v>
      </c>
      <c r="AK1040" s="5">
        <v>0</v>
      </c>
      <c r="AL1040" s="5">
        <v>2</v>
      </c>
      <c r="AM1040" s="5">
        <v>0</v>
      </c>
      <c r="AN1040" s="5">
        <v>0</v>
      </c>
      <c r="AO1040" s="5">
        <v>0</v>
      </c>
      <c r="AP1040" s="5">
        <v>1</v>
      </c>
      <c r="AQ1040" s="5">
        <v>1</v>
      </c>
      <c r="AR1040" s="5">
        <v>1</v>
      </c>
      <c r="AS1040" s="5">
        <v>0</v>
      </c>
      <c r="AT1040" s="5">
        <f t="shared" si="16"/>
        <v>2</v>
      </c>
      <c r="AU1040">
        <v>0</v>
      </c>
      <c r="AV1040">
        <v>4.3767750000000001E-2</v>
      </c>
      <c r="AW1040">
        <v>0</v>
      </c>
      <c r="AX1040" s="11" t="s">
        <v>807</v>
      </c>
      <c r="AY1040" t="s">
        <v>3432</v>
      </c>
    </row>
    <row r="1041" spans="1:51" hidden="1" x14ac:dyDescent="0.25">
      <c r="A1041" s="5" t="s">
        <v>37</v>
      </c>
      <c r="B1041" s="5" t="s">
        <v>3731</v>
      </c>
      <c r="C1041" s="5" t="s">
        <v>27</v>
      </c>
      <c r="D1041" s="5" t="s">
        <v>978</v>
      </c>
      <c r="E1041" s="5" t="s">
        <v>9878</v>
      </c>
      <c r="F1041" s="5" t="s">
        <v>3859</v>
      </c>
      <c r="G1041" s="6" t="s">
        <v>3860</v>
      </c>
      <c r="H1041" s="5" t="s">
        <v>3861</v>
      </c>
      <c r="I1041" s="5" t="s">
        <v>467</v>
      </c>
      <c r="J1041" s="5" t="s">
        <v>3735</v>
      </c>
      <c r="K1041" s="5" t="s">
        <v>3862</v>
      </c>
      <c r="L1041" s="5" t="s">
        <v>1333</v>
      </c>
      <c r="M1041" s="5">
        <v>4686</v>
      </c>
      <c r="N1041" s="5">
        <v>4568</v>
      </c>
      <c r="O1041" s="5">
        <v>192</v>
      </c>
      <c r="P1041" s="5">
        <v>196</v>
      </c>
      <c r="Q1041" s="5">
        <v>200</v>
      </c>
      <c r="R1041" s="5">
        <v>215</v>
      </c>
      <c r="S1041" s="5">
        <v>0</v>
      </c>
      <c r="T1041" s="5">
        <v>0</v>
      </c>
      <c r="U1041" s="5">
        <v>210</v>
      </c>
      <c r="V1041" s="5">
        <v>215</v>
      </c>
      <c r="W1041" s="5">
        <v>200</v>
      </c>
      <c r="X1041" s="5">
        <v>215</v>
      </c>
      <c r="Y1041" s="5">
        <v>215</v>
      </c>
      <c r="Z1041" s="5">
        <v>0</v>
      </c>
      <c r="AA1041" s="5">
        <v>0</v>
      </c>
      <c r="AB1041" s="5">
        <v>210</v>
      </c>
      <c r="AC1041" s="5">
        <v>215</v>
      </c>
      <c r="AD1041" s="5">
        <v>200</v>
      </c>
      <c r="AE1041" s="5">
        <v>215</v>
      </c>
      <c r="AF1041" s="5">
        <v>215</v>
      </c>
      <c r="AG1041" s="5">
        <v>0</v>
      </c>
      <c r="AH1041" s="5">
        <v>0</v>
      </c>
      <c r="AI1041" s="5">
        <v>210</v>
      </c>
      <c r="AJ1041" s="6">
        <v>215</v>
      </c>
      <c r="AK1041" s="5">
        <v>201</v>
      </c>
      <c r="AL1041" s="5">
        <v>215</v>
      </c>
      <c r="AM1041" s="5">
        <v>215</v>
      </c>
      <c r="AN1041" s="5">
        <v>0</v>
      </c>
      <c r="AO1041" s="5">
        <v>0</v>
      </c>
      <c r="AP1041" s="5">
        <v>196</v>
      </c>
      <c r="AQ1041" s="5">
        <v>201</v>
      </c>
      <c r="AR1041" s="5">
        <v>202</v>
      </c>
      <c r="AS1041" s="5">
        <v>0</v>
      </c>
      <c r="AT1041" s="5">
        <f t="shared" si="16"/>
        <v>215</v>
      </c>
      <c r="AU1041">
        <v>9</v>
      </c>
      <c r="AV1041">
        <v>4.3767750000000001E-2</v>
      </c>
      <c r="AW1041">
        <v>0.39390975</v>
      </c>
      <c r="AX1041" s="11" t="s">
        <v>807</v>
      </c>
      <c r="AY1041" t="s">
        <v>1333</v>
      </c>
    </row>
    <row r="1042" spans="1:51" hidden="1" x14ac:dyDescent="0.25">
      <c r="A1042" s="5" t="s">
        <v>37</v>
      </c>
      <c r="B1042" s="5" t="s">
        <v>3731</v>
      </c>
      <c r="C1042" s="5" t="s">
        <v>27</v>
      </c>
      <c r="D1042" s="5" t="s">
        <v>978</v>
      </c>
      <c r="E1042" s="5" t="s">
        <v>9878</v>
      </c>
      <c r="F1042" s="5" t="s">
        <v>3863</v>
      </c>
      <c r="G1042" s="6" t="s">
        <v>3864</v>
      </c>
      <c r="H1042" s="5" t="s">
        <v>3865</v>
      </c>
      <c r="I1042" s="5" t="s">
        <v>27</v>
      </c>
      <c r="J1042" s="5" t="s">
        <v>3735</v>
      </c>
      <c r="K1042" s="5" t="s">
        <v>3833</v>
      </c>
      <c r="L1042" s="5" t="s">
        <v>3604</v>
      </c>
      <c r="M1042" s="5">
        <v>321</v>
      </c>
      <c r="N1042" s="5">
        <v>289</v>
      </c>
      <c r="O1042" s="5">
        <v>11</v>
      </c>
      <c r="P1042" s="5">
        <v>10</v>
      </c>
      <c r="Q1042" s="5">
        <v>14</v>
      </c>
      <c r="R1042" s="5">
        <v>17</v>
      </c>
      <c r="S1042" s="5">
        <v>0</v>
      </c>
      <c r="T1042" s="5">
        <v>0</v>
      </c>
      <c r="U1042" s="5">
        <v>11</v>
      </c>
      <c r="V1042" s="5">
        <v>18</v>
      </c>
      <c r="W1042" s="5">
        <v>11</v>
      </c>
      <c r="X1042" s="5">
        <v>14</v>
      </c>
      <c r="Y1042" s="5">
        <v>13</v>
      </c>
      <c r="Z1042" s="5">
        <v>0</v>
      </c>
      <c r="AA1042" s="5">
        <v>0</v>
      </c>
      <c r="AB1042" s="5">
        <v>13</v>
      </c>
      <c r="AC1042" s="5">
        <v>11</v>
      </c>
      <c r="AD1042" s="5">
        <v>17</v>
      </c>
      <c r="AE1042" s="5">
        <v>12</v>
      </c>
      <c r="AF1042" s="5">
        <v>12</v>
      </c>
      <c r="AG1042" s="5">
        <v>0</v>
      </c>
      <c r="AH1042" s="5">
        <v>0</v>
      </c>
      <c r="AI1042" s="5">
        <v>12</v>
      </c>
      <c r="AJ1042" s="6">
        <v>15</v>
      </c>
      <c r="AK1042" s="5">
        <v>16</v>
      </c>
      <c r="AL1042" s="5">
        <v>10</v>
      </c>
      <c r="AM1042" s="5">
        <v>17</v>
      </c>
      <c r="AN1042" s="5">
        <v>0</v>
      </c>
      <c r="AO1042" s="5">
        <v>0</v>
      </c>
      <c r="AP1042" s="5">
        <v>12</v>
      </c>
      <c r="AQ1042" s="5">
        <v>11</v>
      </c>
      <c r="AR1042" s="5">
        <v>12</v>
      </c>
      <c r="AS1042" s="5">
        <v>0</v>
      </c>
      <c r="AT1042" s="5">
        <f t="shared" si="16"/>
        <v>18</v>
      </c>
      <c r="AU1042">
        <v>8</v>
      </c>
      <c r="AV1042">
        <v>6.5651625000000005E-2</v>
      </c>
      <c r="AW1042">
        <v>0.52521300000000004</v>
      </c>
      <c r="AX1042" s="11" t="s">
        <v>807</v>
      </c>
      <c r="AY1042" t="s">
        <v>3604</v>
      </c>
    </row>
    <row r="1043" spans="1:51" hidden="1" x14ac:dyDescent="0.25">
      <c r="A1043" s="5" t="s">
        <v>37</v>
      </c>
      <c r="B1043" s="5" t="s">
        <v>3731</v>
      </c>
      <c r="C1043" s="5" t="s">
        <v>27</v>
      </c>
      <c r="D1043" s="5" t="s">
        <v>978</v>
      </c>
      <c r="E1043" s="5" t="s">
        <v>9878</v>
      </c>
      <c r="F1043" s="5" t="s">
        <v>3866</v>
      </c>
      <c r="G1043" s="6" t="s">
        <v>3867</v>
      </c>
      <c r="H1043" s="5" t="s">
        <v>3868</v>
      </c>
      <c r="I1043" s="5" t="s">
        <v>27</v>
      </c>
      <c r="J1043" s="5" t="s">
        <v>3735</v>
      </c>
      <c r="K1043" s="5" t="s">
        <v>3833</v>
      </c>
      <c r="L1043" s="5" t="s">
        <v>3869</v>
      </c>
      <c r="M1043" s="5">
        <v>66</v>
      </c>
      <c r="N1043" s="5">
        <v>45</v>
      </c>
      <c r="O1043" s="5">
        <v>1</v>
      </c>
      <c r="P1043" s="5">
        <v>4</v>
      </c>
      <c r="Q1043" s="5">
        <v>2</v>
      </c>
      <c r="R1043" s="5">
        <v>2</v>
      </c>
      <c r="S1043" s="5">
        <v>0</v>
      </c>
      <c r="T1043" s="5">
        <v>0</v>
      </c>
      <c r="U1043" s="5">
        <v>1</v>
      </c>
      <c r="V1043" s="5">
        <v>3</v>
      </c>
      <c r="W1043" s="5">
        <v>1</v>
      </c>
      <c r="X1043" s="5">
        <v>2</v>
      </c>
      <c r="Y1043" s="5">
        <v>2</v>
      </c>
      <c r="Z1043" s="5">
        <v>0</v>
      </c>
      <c r="AA1043" s="5">
        <v>0</v>
      </c>
      <c r="AB1043" s="5">
        <v>3</v>
      </c>
      <c r="AC1043" s="5">
        <v>2</v>
      </c>
      <c r="AD1043" s="5">
        <v>4</v>
      </c>
      <c r="AE1043" s="5">
        <v>1</v>
      </c>
      <c r="AF1043" s="5">
        <v>2</v>
      </c>
      <c r="AG1043" s="5">
        <v>0</v>
      </c>
      <c r="AH1043" s="5">
        <v>0</v>
      </c>
      <c r="AI1043" s="5">
        <v>1</v>
      </c>
      <c r="AJ1043" s="6">
        <v>3</v>
      </c>
      <c r="AK1043" s="5">
        <v>2</v>
      </c>
      <c r="AL1043" s="5">
        <v>2</v>
      </c>
      <c r="AM1043" s="5">
        <v>2</v>
      </c>
      <c r="AN1043" s="5">
        <v>0</v>
      </c>
      <c r="AO1043" s="5">
        <v>0</v>
      </c>
      <c r="AP1043" s="5">
        <v>4</v>
      </c>
      <c r="AQ1043" s="5">
        <v>1</v>
      </c>
      <c r="AR1043" s="5">
        <v>0</v>
      </c>
      <c r="AS1043" s="5">
        <v>0</v>
      </c>
      <c r="AT1043" s="5">
        <f t="shared" si="16"/>
        <v>4</v>
      </c>
      <c r="AU1043">
        <v>2</v>
      </c>
      <c r="AV1043">
        <v>6.5651625000000005E-2</v>
      </c>
      <c r="AW1043">
        <v>0.13130325000000001</v>
      </c>
      <c r="AX1043" s="11" t="s">
        <v>807</v>
      </c>
      <c r="AY1043" t="s">
        <v>3869</v>
      </c>
    </row>
    <row r="1044" spans="1:51" hidden="1" x14ac:dyDescent="0.25">
      <c r="A1044" s="5" t="s">
        <v>37</v>
      </c>
      <c r="B1044" s="5" t="s">
        <v>3731</v>
      </c>
      <c r="C1044" s="5" t="s">
        <v>27</v>
      </c>
      <c r="D1044" s="5" t="s">
        <v>978</v>
      </c>
      <c r="E1044" s="5" t="s">
        <v>9878</v>
      </c>
      <c r="F1044" s="5" t="s">
        <v>3870</v>
      </c>
      <c r="G1044" s="6" t="s">
        <v>3871</v>
      </c>
      <c r="H1044" s="5" t="s">
        <v>3872</v>
      </c>
      <c r="I1044" s="5" t="s">
        <v>27</v>
      </c>
      <c r="J1044" s="5" t="s">
        <v>3735</v>
      </c>
      <c r="K1044" s="5" t="s">
        <v>3833</v>
      </c>
      <c r="L1044" s="5" t="s">
        <v>3873</v>
      </c>
      <c r="M1044" s="5">
        <v>2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6">
        <v>0</v>
      </c>
      <c r="AK1044" s="5">
        <v>0</v>
      </c>
      <c r="AL1044" s="5">
        <v>0</v>
      </c>
      <c r="AM1044" s="5">
        <v>0</v>
      </c>
      <c r="AN1044" s="5">
        <v>0</v>
      </c>
      <c r="AO1044" s="5">
        <v>0</v>
      </c>
      <c r="AP1044" s="5">
        <v>0</v>
      </c>
      <c r="AQ1044" s="5">
        <v>0</v>
      </c>
      <c r="AR1044" s="5">
        <v>0</v>
      </c>
      <c r="AS1044" s="5">
        <v>0</v>
      </c>
      <c r="AT1044" s="5">
        <f t="shared" si="16"/>
        <v>0</v>
      </c>
      <c r="AU1044">
        <v>0</v>
      </c>
      <c r="AV1044">
        <v>6.5651625000000005E-2</v>
      </c>
      <c r="AW1044">
        <v>0</v>
      </c>
      <c r="AX1044" s="11" t="s">
        <v>807</v>
      </c>
      <c r="AY1044" t="s">
        <v>3873</v>
      </c>
    </row>
    <row r="1045" spans="1:51" hidden="1" x14ac:dyDescent="0.25">
      <c r="A1045" s="5" t="s">
        <v>37</v>
      </c>
      <c r="B1045" s="5" t="s">
        <v>3731</v>
      </c>
      <c r="C1045" s="5" t="s">
        <v>27</v>
      </c>
      <c r="D1045" s="5" t="s">
        <v>978</v>
      </c>
      <c r="E1045" s="5" t="s">
        <v>9878</v>
      </c>
      <c r="F1045" s="5" t="s">
        <v>3874</v>
      </c>
      <c r="G1045" s="6" t="s">
        <v>3875</v>
      </c>
      <c r="H1045" s="5" t="s">
        <v>3876</v>
      </c>
      <c r="I1045" s="5" t="s">
        <v>27</v>
      </c>
      <c r="J1045" s="5" t="s">
        <v>3735</v>
      </c>
      <c r="K1045" s="5" t="s">
        <v>3833</v>
      </c>
      <c r="L1045" s="5" t="s">
        <v>3869</v>
      </c>
      <c r="M1045" s="5">
        <v>29</v>
      </c>
      <c r="N1045" s="5">
        <v>25</v>
      </c>
      <c r="O1045" s="5">
        <v>1</v>
      </c>
      <c r="P1045" s="5">
        <v>1</v>
      </c>
      <c r="Q1045" s="5">
        <v>1</v>
      </c>
      <c r="R1045" s="5">
        <v>1</v>
      </c>
      <c r="S1045" s="5">
        <v>0</v>
      </c>
      <c r="T1045" s="5">
        <v>0</v>
      </c>
      <c r="U1045" s="5">
        <v>2</v>
      </c>
      <c r="V1045" s="5">
        <v>1</v>
      </c>
      <c r="W1045" s="5">
        <v>1</v>
      </c>
      <c r="X1045" s="5">
        <v>1</v>
      </c>
      <c r="Y1045" s="5">
        <v>1</v>
      </c>
      <c r="Z1045" s="5">
        <v>0</v>
      </c>
      <c r="AA1045" s="5">
        <v>0</v>
      </c>
      <c r="AB1045" s="5">
        <v>1</v>
      </c>
      <c r="AC1045" s="5">
        <v>1</v>
      </c>
      <c r="AD1045" s="5">
        <v>2</v>
      </c>
      <c r="AE1045" s="5">
        <v>1</v>
      </c>
      <c r="AF1045" s="5">
        <v>1</v>
      </c>
      <c r="AG1045" s="5">
        <v>0</v>
      </c>
      <c r="AH1045" s="5">
        <v>0</v>
      </c>
      <c r="AI1045" s="5">
        <v>1</v>
      </c>
      <c r="AJ1045" s="6">
        <v>1</v>
      </c>
      <c r="AK1045" s="5">
        <v>1</v>
      </c>
      <c r="AL1045" s="5">
        <v>2</v>
      </c>
      <c r="AM1045" s="5">
        <v>1</v>
      </c>
      <c r="AN1045" s="5">
        <v>0</v>
      </c>
      <c r="AO1045" s="5">
        <v>0</v>
      </c>
      <c r="AP1045" s="5">
        <v>1</v>
      </c>
      <c r="AQ1045" s="5">
        <v>1</v>
      </c>
      <c r="AR1045" s="5">
        <v>1</v>
      </c>
      <c r="AS1045" s="5">
        <v>0</v>
      </c>
      <c r="AT1045" s="5">
        <f t="shared" si="16"/>
        <v>2</v>
      </c>
      <c r="AU1045">
        <v>1</v>
      </c>
      <c r="AV1045">
        <v>6.5651625000000005E-2</v>
      </c>
      <c r="AW1045">
        <v>6.5651625000000005E-2</v>
      </c>
      <c r="AX1045" s="11" t="s">
        <v>807</v>
      </c>
      <c r="AY1045" t="s">
        <v>3869</v>
      </c>
    </row>
    <row r="1046" spans="1:51" hidden="1" x14ac:dyDescent="0.25">
      <c r="A1046" s="5" t="s">
        <v>37</v>
      </c>
      <c r="B1046" s="5" t="s">
        <v>3731</v>
      </c>
      <c r="C1046" s="5" t="s">
        <v>27</v>
      </c>
      <c r="D1046" s="5" t="s">
        <v>978</v>
      </c>
      <c r="E1046" s="5" t="s">
        <v>9878</v>
      </c>
      <c r="F1046" s="5" t="s">
        <v>3877</v>
      </c>
      <c r="G1046" s="6" t="s">
        <v>3878</v>
      </c>
      <c r="H1046" s="5" t="s">
        <v>3879</v>
      </c>
      <c r="I1046" s="5" t="s">
        <v>27</v>
      </c>
      <c r="J1046" s="5" t="s">
        <v>3735</v>
      </c>
      <c r="K1046" s="5" t="s">
        <v>3833</v>
      </c>
      <c r="L1046" s="5" t="s">
        <v>3869</v>
      </c>
      <c r="M1046" s="5">
        <v>5</v>
      </c>
      <c r="N1046" s="5">
        <v>5</v>
      </c>
      <c r="O1046" s="5">
        <v>0</v>
      </c>
      <c r="P1046" s="5">
        <v>0</v>
      </c>
      <c r="Q1046" s="5">
        <v>0</v>
      </c>
      <c r="R1046" s="5">
        <v>1</v>
      </c>
      <c r="S1046" s="5">
        <v>0</v>
      </c>
      <c r="T1046" s="5">
        <v>0</v>
      </c>
      <c r="U1046" s="5">
        <v>0</v>
      </c>
      <c r="V1046" s="5">
        <v>1</v>
      </c>
      <c r="W1046" s="5">
        <v>0</v>
      </c>
      <c r="X1046" s="5">
        <v>1</v>
      </c>
      <c r="Y1046" s="5">
        <v>0</v>
      </c>
      <c r="Z1046" s="5">
        <v>0</v>
      </c>
      <c r="AA1046" s="5">
        <v>0</v>
      </c>
      <c r="AB1046" s="5">
        <v>0</v>
      </c>
      <c r="AC1046" s="5">
        <v>1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6">
        <v>1</v>
      </c>
      <c r="AK1046" s="5">
        <v>0</v>
      </c>
      <c r="AL1046" s="5">
        <v>0</v>
      </c>
      <c r="AM1046" s="5">
        <v>0</v>
      </c>
      <c r="AN1046" s="5">
        <v>0</v>
      </c>
      <c r="AO1046" s="5">
        <v>0</v>
      </c>
      <c r="AP1046" s="5">
        <v>0</v>
      </c>
      <c r="AQ1046" s="5">
        <v>0</v>
      </c>
      <c r="AR1046" s="5">
        <v>0</v>
      </c>
      <c r="AS1046" s="5">
        <v>0</v>
      </c>
      <c r="AT1046" s="5">
        <f t="shared" si="16"/>
        <v>1</v>
      </c>
      <c r="AU1046">
        <v>1</v>
      </c>
      <c r="AV1046">
        <v>6.5651625000000005E-2</v>
      </c>
      <c r="AW1046">
        <v>6.5651625000000005E-2</v>
      </c>
      <c r="AX1046" s="11" t="s">
        <v>807</v>
      </c>
      <c r="AY1046" t="s">
        <v>3869</v>
      </c>
    </row>
    <row r="1047" spans="1:51" hidden="1" x14ac:dyDescent="0.25">
      <c r="A1047" s="5" t="s">
        <v>37</v>
      </c>
      <c r="B1047" s="5" t="s">
        <v>3731</v>
      </c>
      <c r="C1047" s="5" t="s">
        <v>27</v>
      </c>
      <c r="D1047" s="5" t="s">
        <v>978</v>
      </c>
      <c r="E1047" s="5" t="s">
        <v>9878</v>
      </c>
      <c r="F1047" s="5" t="s">
        <v>3880</v>
      </c>
      <c r="G1047" s="6" t="s">
        <v>3881</v>
      </c>
      <c r="H1047" s="5" t="s">
        <v>3882</v>
      </c>
      <c r="I1047" s="5" t="s">
        <v>27</v>
      </c>
      <c r="J1047" s="5" t="s">
        <v>3735</v>
      </c>
      <c r="K1047" s="5" t="s">
        <v>3833</v>
      </c>
      <c r="L1047" s="5" t="s">
        <v>3873</v>
      </c>
      <c r="M1047" s="5">
        <v>381</v>
      </c>
      <c r="N1047" s="5">
        <v>143</v>
      </c>
      <c r="O1047" s="5">
        <v>7</v>
      </c>
      <c r="P1047" s="5">
        <v>6</v>
      </c>
      <c r="Q1047" s="5">
        <v>6</v>
      </c>
      <c r="R1047" s="5">
        <v>9</v>
      </c>
      <c r="S1047" s="5">
        <v>0</v>
      </c>
      <c r="T1047" s="5">
        <v>0</v>
      </c>
      <c r="U1047" s="5">
        <v>7</v>
      </c>
      <c r="V1047" s="5">
        <v>4</v>
      </c>
      <c r="W1047" s="5">
        <v>7</v>
      </c>
      <c r="X1047" s="5">
        <v>5</v>
      </c>
      <c r="Y1047" s="5">
        <v>9</v>
      </c>
      <c r="Z1047" s="5">
        <v>0</v>
      </c>
      <c r="AA1047" s="5">
        <v>0</v>
      </c>
      <c r="AB1047" s="5">
        <v>3</v>
      </c>
      <c r="AC1047" s="5">
        <v>8</v>
      </c>
      <c r="AD1047" s="5">
        <v>13</v>
      </c>
      <c r="AE1047" s="5">
        <v>4</v>
      </c>
      <c r="AF1047" s="5">
        <v>6</v>
      </c>
      <c r="AG1047" s="5">
        <v>0</v>
      </c>
      <c r="AH1047" s="5">
        <v>0</v>
      </c>
      <c r="AI1047" s="5">
        <v>8</v>
      </c>
      <c r="AJ1047" s="6">
        <v>5</v>
      </c>
      <c r="AK1047" s="5">
        <v>5</v>
      </c>
      <c r="AL1047" s="5">
        <v>7</v>
      </c>
      <c r="AM1047" s="5">
        <v>8</v>
      </c>
      <c r="AN1047" s="5">
        <v>0</v>
      </c>
      <c r="AO1047" s="5">
        <v>0</v>
      </c>
      <c r="AP1047" s="5">
        <v>6</v>
      </c>
      <c r="AQ1047" s="5">
        <v>8</v>
      </c>
      <c r="AR1047" s="5">
        <v>2</v>
      </c>
      <c r="AS1047" s="5">
        <v>0</v>
      </c>
      <c r="AT1047" s="5">
        <f t="shared" si="16"/>
        <v>13</v>
      </c>
      <c r="AU1047">
        <v>3</v>
      </c>
      <c r="AV1047">
        <v>6.5651625000000005E-2</v>
      </c>
      <c r="AW1047">
        <v>0.19695487500000003</v>
      </c>
      <c r="AX1047" s="11" t="s">
        <v>807</v>
      </c>
      <c r="AY1047" t="s">
        <v>3873</v>
      </c>
    </row>
    <row r="1048" spans="1:51" hidden="1" x14ac:dyDescent="0.25">
      <c r="A1048" s="5" t="s">
        <v>37</v>
      </c>
      <c r="B1048" s="5" t="s">
        <v>3731</v>
      </c>
      <c r="C1048" s="5" t="s">
        <v>27</v>
      </c>
      <c r="D1048" s="5" t="s">
        <v>978</v>
      </c>
      <c r="E1048" s="5" t="s">
        <v>9878</v>
      </c>
      <c r="F1048" s="5" t="s">
        <v>3883</v>
      </c>
      <c r="G1048" s="6" t="s">
        <v>3884</v>
      </c>
      <c r="H1048" s="5" t="s">
        <v>3885</v>
      </c>
      <c r="I1048" s="5" t="s">
        <v>27</v>
      </c>
      <c r="J1048" s="5" t="s">
        <v>3735</v>
      </c>
      <c r="K1048" s="5" t="s">
        <v>3833</v>
      </c>
      <c r="L1048" s="5" t="s">
        <v>3834</v>
      </c>
      <c r="M1048" s="5">
        <v>563</v>
      </c>
      <c r="N1048" s="5">
        <v>263</v>
      </c>
      <c r="O1048" s="5">
        <v>11</v>
      </c>
      <c r="P1048" s="5">
        <v>13</v>
      </c>
      <c r="Q1048" s="5">
        <v>9</v>
      </c>
      <c r="R1048" s="5">
        <v>12</v>
      </c>
      <c r="S1048" s="5">
        <v>0</v>
      </c>
      <c r="T1048" s="5">
        <v>0</v>
      </c>
      <c r="U1048" s="5">
        <v>12</v>
      </c>
      <c r="V1048" s="5">
        <v>13</v>
      </c>
      <c r="W1048" s="5">
        <v>13</v>
      </c>
      <c r="X1048" s="5">
        <v>11</v>
      </c>
      <c r="Y1048" s="5">
        <v>12</v>
      </c>
      <c r="Z1048" s="5">
        <v>0</v>
      </c>
      <c r="AA1048" s="5">
        <v>0</v>
      </c>
      <c r="AB1048" s="5">
        <v>13</v>
      </c>
      <c r="AC1048" s="5">
        <v>12</v>
      </c>
      <c r="AD1048" s="5">
        <v>11</v>
      </c>
      <c r="AE1048" s="5">
        <v>12</v>
      </c>
      <c r="AF1048" s="5">
        <v>13</v>
      </c>
      <c r="AG1048" s="5">
        <v>0</v>
      </c>
      <c r="AH1048" s="5">
        <v>0</v>
      </c>
      <c r="AI1048" s="5">
        <v>12</v>
      </c>
      <c r="AJ1048" s="6">
        <v>13</v>
      </c>
      <c r="AK1048" s="5">
        <v>11</v>
      </c>
      <c r="AL1048" s="5">
        <v>14</v>
      </c>
      <c r="AM1048" s="5">
        <v>11</v>
      </c>
      <c r="AN1048" s="5">
        <v>0</v>
      </c>
      <c r="AO1048" s="5">
        <v>0</v>
      </c>
      <c r="AP1048" s="5">
        <v>11</v>
      </c>
      <c r="AQ1048" s="5">
        <v>13</v>
      </c>
      <c r="AR1048" s="5">
        <v>11</v>
      </c>
      <c r="AS1048" s="5">
        <v>0</v>
      </c>
      <c r="AT1048" s="5">
        <f t="shared" si="16"/>
        <v>14</v>
      </c>
      <c r="AU1048">
        <v>7</v>
      </c>
      <c r="AV1048">
        <v>6.5651625000000005E-2</v>
      </c>
      <c r="AW1048">
        <v>0.45956137500000005</v>
      </c>
      <c r="AX1048" s="11" t="s">
        <v>807</v>
      </c>
      <c r="AY1048" t="s">
        <v>3834</v>
      </c>
    </row>
    <row r="1049" spans="1:51" hidden="1" x14ac:dyDescent="0.25">
      <c r="A1049" s="5" t="s">
        <v>37</v>
      </c>
      <c r="B1049" s="5" t="s">
        <v>3731</v>
      </c>
      <c r="C1049" s="5" t="s">
        <v>27</v>
      </c>
      <c r="D1049" s="5" t="s">
        <v>978</v>
      </c>
      <c r="E1049" s="5" t="s">
        <v>9878</v>
      </c>
      <c r="F1049" s="5" t="s">
        <v>3886</v>
      </c>
      <c r="G1049" s="6" t="s">
        <v>3887</v>
      </c>
      <c r="H1049" s="5" t="s">
        <v>3888</v>
      </c>
      <c r="I1049" s="5" t="s">
        <v>27</v>
      </c>
      <c r="J1049" s="5" t="s">
        <v>3735</v>
      </c>
      <c r="K1049" s="5" t="s">
        <v>3833</v>
      </c>
      <c r="L1049" s="5" t="s">
        <v>3838</v>
      </c>
      <c r="M1049" s="5">
        <v>1061</v>
      </c>
      <c r="N1049" s="5">
        <v>265</v>
      </c>
      <c r="O1049" s="5">
        <v>11</v>
      </c>
      <c r="P1049" s="5">
        <v>9</v>
      </c>
      <c r="Q1049" s="5">
        <v>14</v>
      </c>
      <c r="R1049" s="5">
        <v>10</v>
      </c>
      <c r="S1049" s="5">
        <v>0</v>
      </c>
      <c r="T1049" s="5">
        <v>0</v>
      </c>
      <c r="U1049" s="5">
        <v>13</v>
      </c>
      <c r="V1049" s="5">
        <v>13</v>
      </c>
      <c r="W1049" s="5">
        <v>10</v>
      </c>
      <c r="X1049" s="5">
        <v>15</v>
      </c>
      <c r="Y1049" s="5">
        <v>12</v>
      </c>
      <c r="Z1049" s="5">
        <v>0</v>
      </c>
      <c r="AA1049" s="5">
        <v>0</v>
      </c>
      <c r="AB1049" s="5">
        <v>14</v>
      </c>
      <c r="AC1049" s="5">
        <v>11</v>
      </c>
      <c r="AD1049" s="5">
        <v>3</v>
      </c>
      <c r="AE1049" s="5">
        <v>17</v>
      </c>
      <c r="AF1049" s="5">
        <v>13</v>
      </c>
      <c r="AG1049" s="5">
        <v>0</v>
      </c>
      <c r="AH1049" s="5">
        <v>0</v>
      </c>
      <c r="AI1049" s="5">
        <v>12</v>
      </c>
      <c r="AJ1049" s="6">
        <v>12</v>
      </c>
      <c r="AK1049" s="5">
        <v>14</v>
      </c>
      <c r="AL1049" s="5">
        <v>10</v>
      </c>
      <c r="AM1049" s="5">
        <v>13</v>
      </c>
      <c r="AN1049" s="5">
        <v>0</v>
      </c>
      <c r="AO1049" s="5">
        <v>0</v>
      </c>
      <c r="AP1049" s="5">
        <v>10</v>
      </c>
      <c r="AQ1049" s="5">
        <v>10</v>
      </c>
      <c r="AR1049" s="5">
        <v>19</v>
      </c>
      <c r="AS1049" s="5">
        <v>0</v>
      </c>
      <c r="AT1049" s="5">
        <f t="shared" si="16"/>
        <v>19</v>
      </c>
      <c r="AU1049">
        <v>6</v>
      </c>
      <c r="AV1049">
        <v>6.5651625000000005E-2</v>
      </c>
      <c r="AW1049">
        <v>0.39390975000000006</v>
      </c>
      <c r="AX1049" s="11" t="s">
        <v>807</v>
      </c>
      <c r="AY1049" t="s">
        <v>3838</v>
      </c>
    </row>
    <row r="1050" spans="1:51" hidden="1" x14ac:dyDescent="0.25">
      <c r="A1050" s="5" t="s">
        <v>37</v>
      </c>
      <c r="B1050" s="5" t="s">
        <v>3731</v>
      </c>
      <c r="C1050" s="5" t="s">
        <v>27</v>
      </c>
      <c r="D1050" s="5" t="s">
        <v>978</v>
      </c>
      <c r="E1050" s="5" t="s">
        <v>9878</v>
      </c>
      <c r="F1050" s="5" t="s">
        <v>3889</v>
      </c>
      <c r="G1050" s="6" t="s">
        <v>3890</v>
      </c>
      <c r="H1050" s="5" t="s">
        <v>3891</v>
      </c>
      <c r="I1050" s="5" t="s">
        <v>15</v>
      </c>
      <c r="J1050" s="5" t="s">
        <v>3735</v>
      </c>
      <c r="K1050" s="5" t="s">
        <v>3833</v>
      </c>
      <c r="L1050" s="5" t="s">
        <v>3892</v>
      </c>
      <c r="M1050" s="5">
        <v>7</v>
      </c>
      <c r="N1050" s="5">
        <v>59</v>
      </c>
      <c r="O1050" s="5">
        <v>3</v>
      </c>
      <c r="P1050" s="5">
        <v>1</v>
      </c>
      <c r="Q1050" s="5">
        <v>4</v>
      </c>
      <c r="R1050" s="5">
        <v>2</v>
      </c>
      <c r="S1050" s="5">
        <v>0</v>
      </c>
      <c r="T1050" s="5">
        <v>0</v>
      </c>
      <c r="U1050" s="5">
        <v>3</v>
      </c>
      <c r="V1050" s="5">
        <v>4</v>
      </c>
      <c r="W1050" s="5">
        <v>2</v>
      </c>
      <c r="X1050" s="5">
        <v>4</v>
      </c>
      <c r="Y1050" s="5">
        <v>1</v>
      </c>
      <c r="Z1050" s="5">
        <v>0</v>
      </c>
      <c r="AA1050" s="5">
        <v>0</v>
      </c>
      <c r="AB1050" s="5">
        <v>4</v>
      </c>
      <c r="AC1050" s="5">
        <v>2</v>
      </c>
      <c r="AD1050" s="5">
        <v>3</v>
      </c>
      <c r="AE1050" s="5">
        <v>2</v>
      </c>
      <c r="AF1050" s="5">
        <v>4</v>
      </c>
      <c r="AG1050" s="5">
        <v>0</v>
      </c>
      <c r="AH1050" s="5">
        <v>0</v>
      </c>
      <c r="AI1050" s="5">
        <v>3</v>
      </c>
      <c r="AJ1050" s="6">
        <v>3</v>
      </c>
      <c r="AK1050" s="5">
        <v>4</v>
      </c>
      <c r="AL1050" s="5">
        <v>1</v>
      </c>
      <c r="AM1050" s="5">
        <v>3</v>
      </c>
      <c r="AN1050" s="5">
        <v>0</v>
      </c>
      <c r="AO1050" s="5">
        <v>0</v>
      </c>
      <c r="AP1050" s="5">
        <v>1</v>
      </c>
      <c r="AQ1050" s="5">
        <v>3</v>
      </c>
      <c r="AR1050" s="5">
        <v>2</v>
      </c>
      <c r="AS1050" s="5">
        <v>0</v>
      </c>
      <c r="AT1050" s="5">
        <f t="shared" si="16"/>
        <v>4</v>
      </c>
      <c r="AU1050">
        <v>3</v>
      </c>
      <c r="AV1050">
        <v>6.5651625000000005E-2</v>
      </c>
      <c r="AW1050">
        <v>0.19695487500000003</v>
      </c>
      <c r="AX1050" s="11" t="s">
        <v>807</v>
      </c>
      <c r="AY1050" t="s">
        <v>3892</v>
      </c>
    </row>
    <row r="1051" spans="1:51" hidden="1" x14ac:dyDescent="0.25">
      <c r="A1051" s="5" t="s">
        <v>37</v>
      </c>
      <c r="B1051" s="5" t="s">
        <v>3731</v>
      </c>
      <c r="C1051" s="5" t="s">
        <v>27</v>
      </c>
      <c r="D1051" s="5" t="s">
        <v>978</v>
      </c>
      <c r="E1051" s="5" t="s">
        <v>9878</v>
      </c>
      <c r="F1051" s="5" t="s">
        <v>3893</v>
      </c>
      <c r="G1051" s="6" t="s">
        <v>3894</v>
      </c>
      <c r="H1051" s="5" t="s">
        <v>3895</v>
      </c>
      <c r="I1051" s="5" t="s">
        <v>15</v>
      </c>
      <c r="J1051" s="5" t="s">
        <v>3735</v>
      </c>
      <c r="K1051" s="5" t="s">
        <v>3833</v>
      </c>
      <c r="L1051" s="5" t="s">
        <v>3896</v>
      </c>
      <c r="M1051" s="5">
        <v>0</v>
      </c>
      <c r="N1051" s="5">
        <v>53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6">
        <v>0</v>
      </c>
      <c r="AK1051" s="5">
        <v>0</v>
      </c>
      <c r="AL1051" s="5">
        <v>11</v>
      </c>
      <c r="AM1051" s="5">
        <v>11</v>
      </c>
      <c r="AN1051" s="5">
        <v>0</v>
      </c>
      <c r="AO1051" s="5">
        <v>0</v>
      </c>
      <c r="AP1051" s="5">
        <v>8</v>
      </c>
      <c r="AQ1051" s="5">
        <v>11</v>
      </c>
      <c r="AR1051" s="5">
        <v>12</v>
      </c>
      <c r="AS1051" s="5">
        <v>0</v>
      </c>
      <c r="AT1051" s="5">
        <f t="shared" si="16"/>
        <v>12</v>
      </c>
      <c r="AU1051">
        <v>0</v>
      </c>
      <c r="AV1051">
        <v>6.5651625000000005E-2</v>
      </c>
      <c r="AW1051">
        <v>0</v>
      </c>
      <c r="AX1051" s="11" t="s">
        <v>807</v>
      </c>
      <c r="AY1051" t="s">
        <v>3896</v>
      </c>
    </row>
    <row r="1052" spans="1:51" hidden="1" x14ac:dyDescent="0.25">
      <c r="A1052" s="5" t="s">
        <v>37</v>
      </c>
      <c r="B1052" s="5" t="s">
        <v>3731</v>
      </c>
      <c r="C1052" s="5" t="s">
        <v>27</v>
      </c>
      <c r="D1052" s="5" t="s">
        <v>978</v>
      </c>
      <c r="E1052" s="5" t="s">
        <v>9878</v>
      </c>
      <c r="F1052" s="5" t="s">
        <v>3897</v>
      </c>
      <c r="G1052" s="6" t="s">
        <v>3898</v>
      </c>
      <c r="H1052" s="5" t="s">
        <v>3899</v>
      </c>
      <c r="I1052" s="5" t="s">
        <v>15</v>
      </c>
      <c r="J1052" s="5" t="s">
        <v>3735</v>
      </c>
      <c r="K1052" s="5" t="s">
        <v>3833</v>
      </c>
      <c r="L1052" s="5" t="s">
        <v>3869</v>
      </c>
      <c r="M1052" s="5">
        <v>23</v>
      </c>
      <c r="N1052" s="5">
        <v>8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1</v>
      </c>
      <c r="AD1052" s="5">
        <v>4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6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3</v>
      </c>
      <c r="AQ1052" s="5">
        <v>0</v>
      </c>
      <c r="AR1052" s="5">
        <v>0</v>
      </c>
      <c r="AS1052" s="5">
        <v>0</v>
      </c>
      <c r="AT1052" s="5">
        <f t="shared" si="16"/>
        <v>4</v>
      </c>
      <c r="AU1052">
        <v>0</v>
      </c>
      <c r="AV1052">
        <v>6.5651625000000005E-2</v>
      </c>
      <c r="AW1052">
        <v>0</v>
      </c>
      <c r="AX1052" s="11" t="s">
        <v>807</v>
      </c>
      <c r="AY1052" t="s">
        <v>3869</v>
      </c>
    </row>
    <row r="1053" spans="1:51" hidden="1" x14ac:dyDescent="0.25">
      <c r="A1053" s="5" t="s">
        <v>37</v>
      </c>
      <c r="B1053" s="5" t="s">
        <v>3731</v>
      </c>
      <c r="C1053" s="5" t="s">
        <v>27</v>
      </c>
      <c r="D1053" s="5" t="s">
        <v>978</v>
      </c>
      <c r="E1053" s="5" t="s">
        <v>9878</v>
      </c>
      <c r="F1053" s="5" t="s">
        <v>3900</v>
      </c>
      <c r="G1053" s="6" t="s">
        <v>3901</v>
      </c>
      <c r="H1053" s="5" t="s">
        <v>3902</v>
      </c>
      <c r="I1053" s="5" t="s">
        <v>15</v>
      </c>
      <c r="J1053" s="5" t="s">
        <v>3735</v>
      </c>
      <c r="K1053" s="5" t="s">
        <v>3833</v>
      </c>
      <c r="L1053" s="5" t="s">
        <v>3873</v>
      </c>
      <c r="M1053" s="5">
        <v>5</v>
      </c>
      <c r="N1053" s="5">
        <v>32</v>
      </c>
      <c r="O1053" s="5">
        <v>2</v>
      </c>
      <c r="P1053" s="5">
        <v>1</v>
      </c>
      <c r="Q1053" s="5">
        <v>2</v>
      </c>
      <c r="R1053" s="5">
        <v>1</v>
      </c>
      <c r="S1053" s="5">
        <v>0</v>
      </c>
      <c r="T1053" s="5">
        <v>0</v>
      </c>
      <c r="U1053" s="5">
        <v>2</v>
      </c>
      <c r="V1053" s="5">
        <v>1</v>
      </c>
      <c r="W1053" s="5">
        <v>2</v>
      </c>
      <c r="X1053" s="5">
        <v>1</v>
      </c>
      <c r="Y1053" s="5">
        <v>2</v>
      </c>
      <c r="Z1053" s="5">
        <v>0</v>
      </c>
      <c r="AA1053" s="5">
        <v>0</v>
      </c>
      <c r="AB1053" s="5">
        <v>2</v>
      </c>
      <c r="AC1053" s="5">
        <v>1</v>
      </c>
      <c r="AD1053" s="5">
        <v>2</v>
      </c>
      <c r="AE1053" s="5">
        <v>1</v>
      </c>
      <c r="AF1053" s="5">
        <v>2</v>
      </c>
      <c r="AG1053" s="5">
        <v>0</v>
      </c>
      <c r="AH1053" s="5">
        <v>0</v>
      </c>
      <c r="AI1053" s="5">
        <v>1</v>
      </c>
      <c r="AJ1053" s="6">
        <v>1</v>
      </c>
      <c r="AK1053" s="5">
        <v>2</v>
      </c>
      <c r="AL1053" s="5">
        <v>2</v>
      </c>
      <c r="AM1053" s="5">
        <v>1</v>
      </c>
      <c r="AN1053" s="5">
        <v>0</v>
      </c>
      <c r="AO1053" s="5">
        <v>0</v>
      </c>
      <c r="AP1053" s="5">
        <v>2</v>
      </c>
      <c r="AQ1053" s="5">
        <v>1</v>
      </c>
      <c r="AR1053" s="5">
        <v>0</v>
      </c>
      <c r="AS1053" s="5">
        <v>0</v>
      </c>
      <c r="AT1053" s="5">
        <f t="shared" si="16"/>
        <v>2</v>
      </c>
      <c r="AU1053">
        <v>1</v>
      </c>
      <c r="AV1053">
        <v>6.5651625000000005E-2</v>
      </c>
      <c r="AW1053">
        <v>6.5651625000000005E-2</v>
      </c>
      <c r="AX1053" s="11" t="s">
        <v>807</v>
      </c>
      <c r="AY1053" t="s">
        <v>3873</v>
      </c>
    </row>
    <row r="1054" spans="1:51" hidden="1" x14ac:dyDescent="0.25">
      <c r="A1054" s="5" t="s">
        <v>37</v>
      </c>
      <c r="B1054" s="5" t="s">
        <v>3731</v>
      </c>
      <c r="C1054" s="5" t="s">
        <v>27</v>
      </c>
      <c r="D1054" s="5" t="s">
        <v>978</v>
      </c>
      <c r="E1054" s="5" t="s">
        <v>9878</v>
      </c>
      <c r="F1054" s="5" t="s">
        <v>3903</v>
      </c>
      <c r="G1054" s="6" t="s">
        <v>3904</v>
      </c>
      <c r="H1054" s="5" t="s">
        <v>3905</v>
      </c>
      <c r="I1054" s="5" t="s">
        <v>15</v>
      </c>
      <c r="J1054" s="5" t="s">
        <v>3735</v>
      </c>
      <c r="K1054" s="5" t="s">
        <v>3833</v>
      </c>
      <c r="L1054" s="5" t="s">
        <v>3906</v>
      </c>
      <c r="M1054" s="5">
        <v>28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6">
        <v>0</v>
      </c>
      <c r="AK1054" s="5">
        <v>0</v>
      </c>
      <c r="AL1054" s="5">
        <v>0</v>
      </c>
      <c r="AM1054" s="5">
        <v>0</v>
      </c>
      <c r="AN1054" s="5">
        <v>0</v>
      </c>
      <c r="AO1054" s="5">
        <v>0</v>
      </c>
      <c r="AP1054" s="5">
        <v>0</v>
      </c>
      <c r="AQ1054" s="5">
        <v>0</v>
      </c>
      <c r="AR1054" s="5">
        <v>0</v>
      </c>
      <c r="AS1054" s="5">
        <v>0</v>
      </c>
      <c r="AT1054" s="5">
        <f t="shared" si="16"/>
        <v>0</v>
      </c>
      <c r="AU1054">
        <v>0</v>
      </c>
      <c r="AV1054">
        <v>6.5651625000000005E-2</v>
      </c>
      <c r="AW1054">
        <v>0</v>
      </c>
      <c r="AX1054" s="11" t="s">
        <v>807</v>
      </c>
      <c r="AY1054" t="s">
        <v>3906</v>
      </c>
    </row>
    <row r="1055" spans="1:51" hidden="1" x14ac:dyDescent="0.25">
      <c r="A1055" s="5" t="s">
        <v>37</v>
      </c>
      <c r="B1055" s="5" t="s">
        <v>3731</v>
      </c>
      <c r="C1055" s="5" t="s">
        <v>27</v>
      </c>
      <c r="D1055" s="5" t="s">
        <v>978</v>
      </c>
      <c r="E1055" s="5" t="s">
        <v>9878</v>
      </c>
      <c r="F1055" s="5" t="s">
        <v>3907</v>
      </c>
      <c r="G1055" s="6" t="s">
        <v>3908</v>
      </c>
      <c r="H1055" s="5" t="s">
        <v>3909</v>
      </c>
      <c r="I1055" s="5" t="s">
        <v>22</v>
      </c>
      <c r="J1055" s="5" t="s">
        <v>3735</v>
      </c>
      <c r="K1055" s="5" t="s">
        <v>3910</v>
      </c>
      <c r="L1055" s="5" t="s">
        <v>1333</v>
      </c>
      <c r="M1055" s="5">
        <v>4686</v>
      </c>
      <c r="N1055" s="5">
        <v>4568</v>
      </c>
      <c r="O1055" s="5">
        <v>192</v>
      </c>
      <c r="P1055" s="5">
        <v>196</v>
      </c>
      <c r="Q1055" s="5">
        <v>200</v>
      </c>
      <c r="R1055" s="5">
        <v>215</v>
      </c>
      <c r="S1055" s="5">
        <v>0</v>
      </c>
      <c r="T1055" s="5">
        <v>0</v>
      </c>
      <c r="U1055" s="5">
        <v>210</v>
      </c>
      <c r="V1055" s="5">
        <v>215</v>
      </c>
      <c r="W1055" s="5">
        <v>200</v>
      </c>
      <c r="X1055" s="5">
        <v>215</v>
      </c>
      <c r="Y1055" s="5">
        <v>215</v>
      </c>
      <c r="Z1055" s="5">
        <v>0</v>
      </c>
      <c r="AA1055" s="5">
        <v>0</v>
      </c>
      <c r="AB1055" s="5">
        <v>210</v>
      </c>
      <c r="AC1055" s="5">
        <v>215</v>
      </c>
      <c r="AD1055" s="5">
        <v>200</v>
      </c>
      <c r="AE1055" s="5">
        <v>215</v>
      </c>
      <c r="AF1055" s="5">
        <v>215</v>
      </c>
      <c r="AG1055" s="5">
        <v>0</v>
      </c>
      <c r="AH1055" s="5">
        <v>0</v>
      </c>
      <c r="AI1055" s="5">
        <v>210</v>
      </c>
      <c r="AJ1055" s="6">
        <v>215</v>
      </c>
      <c r="AK1055" s="5">
        <v>201</v>
      </c>
      <c r="AL1055" s="5">
        <v>215</v>
      </c>
      <c r="AM1055" s="5">
        <v>215</v>
      </c>
      <c r="AN1055" s="5">
        <v>0</v>
      </c>
      <c r="AO1055" s="5">
        <v>0</v>
      </c>
      <c r="AP1055" s="5">
        <v>196</v>
      </c>
      <c r="AQ1055" s="5">
        <v>201</v>
      </c>
      <c r="AR1055" s="5">
        <v>202</v>
      </c>
      <c r="AS1055" s="5">
        <v>0</v>
      </c>
      <c r="AT1055" s="5">
        <f t="shared" si="16"/>
        <v>215</v>
      </c>
      <c r="AU1055">
        <v>27</v>
      </c>
      <c r="AV1055">
        <v>4.3767750000000001E-2</v>
      </c>
      <c r="AW1055">
        <v>1.1817292500000001</v>
      </c>
      <c r="AX1055" s="11" t="s">
        <v>807</v>
      </c>
      <c r="AY1055" t="s">
        <v>1333</v>
      </c>
    </row>
    <row r="1056" spans="1:51" hidden="1" x14ac:dyDescent="0.25">
      <c r="A1056" s="5" t="s">
        <v>37</v>
      </c>
      <c r="B1056" s="5" t="s">
        <v>3731</v>
      </c>
      <c r="C1056" s="5" t="s">
        <v>27</v>
      </c>
      <c r="D1056" s="5" t="s">
        <v>978</v>
      </c>
      <c r="E1056" s="5" t="s">
        <v>9878</v>
      </c>
      <c r="F1056" s="5" t="s">
        <v>3911</v>
      </c>
      <c r="G1056" s="6" t="s">
        <v>3912</v>
      </c>
      <c r="H1056" s="5" t="s">
        <v>3913</v>
      </c>
      <c r="I1056" s="5" t="s">
        <v>15</v>
      </c>
      <c r="J1056" s="5" t="s">
        <v>3735</v>
      </c>
      <c r="K1056" s="5" t="s">
        <v>3833</v>
      </c>
      <c r="L1056" s="5" t="s">
        <v>3869</v>
      </c>
      <c r="M1056" s="5">
        <v>24</v>
      </c>
      <c r="N1056" s="5">
        <v>20</v>
      </c>
      <c r="O1056" s="5">
        <v>1</v>
      </c>
      <c r="P1056" s="5">
        <v>0</v>
      </c>
      <c r="Q1056" s="5">
        <v>2</v>
      </c>
      <c r="R1056" s="5">
        <v>1</v>
      </c>
      <c r="S1056" s="5">
        <v>0</v>
      </c>
      <c r="T1056" s="5">
        <v>0</v>
      </c>
      <c r="U1056" s="5">
        <v>1</v>
      </c>
      <c r="V1056" s="5">
        <v>1</v>
      </c>
      <c r="W1056" s="5">
        <v>1</v>
      </c>
      <c r="X1056" s="5">
        <v>0</v>
      </c>
      <c r="Y1056" s="5">
        <v>1</v>
      </c>
      <c r="Z1056" s="5">
        <v>0</v>
      </c>
      <c r="AA1056" s="5">
        <v>0</v>
      </c>
      <c r="AB1056" s="5">
        <v>1</v>
      </c>
      <c r="AC1056" s="5">
        <v>1</v>
      </c>
      <c r="AD1056" s="5">
        <v>1</v>
      </c>
      <c r="AE1056" s="5">
        <v>1</v>
      </c>
      <c r="AF1056" s="5">
        <v>1</v>
      </c>
      <c r="AG1056" s="5">
        <v>0</v>
      </c>
      <c r="AH1056" s="5">
        <v>0</v>
      </c>
      <c r="AI1056" s="5">
        <v>0</v>
      </c>
      <c r="AJ1056" s="6">
        <v>1</v>
      </c>
      <c r="AK1056" s="5">
        <v>1</v>
      </c>
      <c r="AL1056" s="5">
        <v>1</v>
      </c>
      <c r="AM1056" s="5">
        <v>1</v>
      </c>
      <c r="AN1056" s="5">
        <v>0</v>
      </c>
      <c r="AO1056" s="5">
        <v>0</v>
      </c>
      <c r="AP1056" s="5">
        <v>2</v>
      </c>
      <c r="AQ1056" s="5">
        <v>0</v>
      </c>
      <c r="AR1056" s="5">
        <v>1</v>
      </c>
      <c r="AS1056" s="5">
        <v>0</v>
      </c>
      <c r="AT1056" s="5">
        <f t="shared" si="16"/>
        <v>2</v>
      </c>
      <c r="AU1056">
        <v>1</v>
      </c>
      <c r="AV1056">
        <v>6.5651625000000005E-2</v>
      </c>
      <c r="AW1056">
        <v>6.5651625000000005E-2</v>
      </c>
      <c r="AX1056" s="11" t="s">
        <v>807</v>
      </c>
      <c r="AY1056" t="s">
        <v>3869</v>
      </c>
    </row>
    <row r="1057" spans="1:51" hidden="1" x14ac:dyDescent="0.25">
      <c r="A1057" s="5" t="s">
        <v>37</v>
      </c>
      <c r="B1057" s="5" t="s">
        <v>3731</v>
      </c>
      <c r="C1057" s="5" t="s">
        <v>27</v>
      </c>
      <c r="D1057" s="5" t="s">
        <v>978</v>
      </c>
      <c r="E1057" s="5" t="s">
        <v>9878</v>
      </c>
      <c r="F1057" s="5" t="s">
        <v>3914</v>
      </c>
      <c r="G1057" s="6" t="s">
        <v>3915</v>
      </c>
      <c r="H1057" s="5" t="s">
        <v>3916</v>
      </c>
      <c r="I1057" s="5" t="s">
        <v>15</v>
      </c>
      <c r="J1057" s="5" t="s">
        <v>3735</v>
      </c>
      <c r="K1057" s="5" t="s">
        <v>3833</v>
      </c>
      <c r="L1057" s="5" t="s">
        <v>3892</v>
      </c>
      <c r="M1057" s="5">
        <v>610</v>
      </c>
      <c r="N1057" s="5">
        <v>1383</v>
      </c>
      <c r="O1057" s="5">
        <v>60</v>
      </c>
      <c r="P1057" s="5">
        <v>62</v>
      </c>
      <c r="Q1057" s="5">
        <v>62</v>
      </c>
      <c r="R1057" s="5">
        <v>65</v>
      </c>
      <c r="S1057" s="5">
        <v>0</v>
      </c>
      <c r="T1057" s="5">
        <v>0</v>
      </c>
      <c r="U1057" s="5">
        <v>67</v>
      </c>
      <c r="V1057" s="5">
        <v>67</v>
      </c>
      <c r="W1057" s="5">
        <v>64</v>
      </c>
      <c r="X1057" s="5">
        <v>68</v>
      </c>
      <c r="Y1057" s="5">
        <v>67</v>
      </c>
      <c r="Z1057" s="5">
        <v>0</v>
      </c>
      <c r="AA1057" s="5">
        <v>0</v>
      </c>
      <c r="AB1057" s="5">
        <v>67</v>
      </c>
      <c r="AC1057" s="5">
        <v>67</v>
      </c>
      <c r="AD1057" s="5">
        <v>54</v>
      </c>
      <c r="AE1057" s="5">
        <v>71</v>
      </c>
      <c r="AF1057" s="5">
        <v>68</v>
      </c>
      <c r="AG1057" s="5">
        <v>0</v>
      </c>
      <c r="AH1057" s="5">
        <v>0</v>
      </c>
      <c r="AI1057" s="5">
        <v>66</v>
      </c>
      <c r="AJ1057" s="6">
        <v>68</v>
      </c>
      <c r="AK1057" s="5">
        <v>62</v>
      </c>
      <c r="AL1057" s="5">
        <v>58</v>
      </c>
      <c r="AM1057" s="5">
        <v>57</v>
      </c>
      <c r="AN1057" s="5">
        <v>0</v>
      </c>
      <c r="AO1057" s="5">
        <v>0</v>
      </c>
      <c r="AP1057" s="5">
        <v>53</v>
      </c>
      <c r="AQ1057" s="5">
        <v>52</v>
      </c>
      <c r="AR1057" s="5">
        <v>58</v>
      </c>
      <c r="AS1057" s="5">
        <v>0</v>
      </c>
      <c r="AT1057" s="5">
        <f t="shared" si="16"/>
        <v>71</v>
      </c>
      <c r="AU1057">
        <v>68</v>
      </c>
      <c r="AV1057">
        <v>6.5651625000000005E-2</v>
      </c>
      <c r="AW1057">
        <v>4.4643105000000007</v>
      </c>
      <c r="AX1057" s="11" t="s">
        <v>807</v>
      </c>
      <c r="AY1057" t="s">
        <v>3892</v>
      </c>
    </row>
    <row r="1058" spans="1:51" hidden="1" x14ac:dyDescent="0.25">
      <c r="A1058" s="5" t="s">
        <v>37</v>
      </c>
      <c r="B1058" s="5" t="s">
        <v>3731</v>
      </c>
      <c r="C1058" s="5" t="s">
        <v>27</v>
      </c>
      <c r="D1058" s="5" t="s">
        <v>978</v>
      </c>
      <c r="E1058" s="5" t="s">
        <v>9878</v>
      </c>
      <c r="F1058" s="5" t="s">
        <v>3917</v>
      </c>
      <c r="G1058" s="6" t="s">
        <v>3918</v>
      </c>
      <c r="H1058" s="5" t="s">
        <v>3919</v>
      </c>
      <c r="I1058" s="5" t="s">
        <v>15</v>
      </c>
      <c r="J1058" s="5" t="s">
        <v>3735</v>
      </c>
      <c r="K1058" s="5" t="s">
        <v>3833</v>
      </c>
      <c r="L1058" s="5" t="s">
        <v>3838</v>
      </c>
      <c r="M1058" s="5">
        <v>272</v>
      </c>
      <c r="N1058" s="5">
        <v>178</v>
      </c>
      <c r="O1058" s="5">
        <v>9</v>
      </c>
      <c r="P1058" s="5">
        <v>9</v>
      </c>
      <c r="Q1058" s="5">
        <v>7</v>
      </c>
      <c r="R1058" s="5">
        <v>11</v>
      </c>
      <c r="S1058" s="5">
        <v>0</v>
      </c>
      <c r="T1058" s="5">
        <v>0</v>
      </c>
      <c r="U1058" s="5">
        <v>7</v>
      </c>
      <c r="V1058" s="5">
        <v>8</v>
      </c>
      <c r="W1058" s="5">
        <v>8</v>
      </c>
      <c r="X1058" s="5">
        <v>9</v>
      </c>
      <c r="Y1058" s="5">
        <v>9</v>
      </c>
      <c r="Z1058" s="5">
        <v>0</v>
      </c>
      <c r="AA1058" s="5">
        <v>0</v>
      </c>
      <c r="AB1058" s="5">
        <v>7</v>
      </c>
      <c r="AC1058" s="5">
        <v>9</v>
      </c>
      <c r="AD1058" s="5">
        <v>10</v>
      </c>
      <c r="AE1058" s="5">
        <v>7</v>
      </c>
      <c r="AF1058" s="5">
        <v>8</v>
      </c>
      <c r="AG1058" s="5">
        <v>0</v>
      </c>
      <c r="AH1058" s="5">
        <v>0</v>
      </c>
      <c r="AI1058" s="5">
        <v>10</v>
      </c>
      <c r="AJ1058" s="6">
        <v>8</v>
      </c>
      <c r="AK1058" s="5">
        <v>7</v>
      </c>
      <c r="AL1058" s="5">
        <v>8</v>
      </c>
      <c r="AM1058" s="5">
        <v>10</v>
      </c>
      <c r="AN1058" s="5">
        <v>0</v>
      </c>
      <c r="AO1058" s="5">
        <v>0</v>
      </c>
      <c r="AP1058" s="5">
        <v>8</v>
      </c>
      <c r="AQ1058" s="5">
        <v>7</v>
      </c>
      <c r="AR1058" s="5">
        <v>2</v>
      </c>
      <c r="AS1058" s="5">
        <v>0</v>
      </c>
      <c r="AT1058" s="5">
        <f t="shared" si="16"/>
        <v>11</v>
      </c>
      <c r="AU1058">
        <v>8</v>
      </c>
      <c r="AV1058">
        <v>6.5651625000000005E-2</v>
      </c>
      <c r="AW1058">
        <v>0.52521300000000004</v>
      </c>
      <c r="AX1058" s="11" t="s">
        <v>807</v>
      </c>
      <c r="AY1058" t="s">
        <v>3838</v>
      </c>
    </row>
    <row r="1059" spans="1:51" hidden="1" x14ac:dyDescent="0.25">
      <c r="A1059" s="5" t="s">
        <v>37</v>
      </c>
      <c r="B1059" s="5" t="s">
        <v>3731</v>
      </c>
      <c r="C1059" s="5" t="s">
        <v>27</v>
      </c>
      <c r="D1059" s="5" t="s">
        <v>978</v>
      </c>
      <c r="E1059" s="5" t="s">
        <v>9878</v>
      </c>
      <c r="F1059" s="5" t="s">
        <v>3920</v>
      </c>
      <c r="G1059" s="6" t="s">
        <v>3921</v>
      </c>
      <c r="H1059" s="5" t="s">
        <v>3922</v>
      </c>
      <c r="I1059" s="5" t="s">
        <v>15</v>
      </c>
      <c r="J1059" s="5" t="s">
        <v>3735</v>
      </c>
      <c r="K1059" s="5" t="s">
        <v>3833</v>
      </c>
      <c r="L1059" s="5" t="s">
        <v>3906</v>
      </c>
      <c r="M1059" s="5">
        <v>100</v>
      </c>
      <c r="N1059" s="5">
        <v>50</v>
      </c>
      <c r="O1059" s="5">
        <v>2</v>
      </c>
      <c r="P1059" s="5">
        <v>2</v>
      </c>
      <c r="Q1059" s="5">
        <v>3</v>
      </c>
      <c r="R1059" s="5">
        <v>2</v>
      </c>
      <c r="S1059" s="5">
        <v>0</v>
      </c>
      <c r="T1059" s="5">
        <v>0</v>
      </c>
      <c r="U1059" s="5">
        <v>3</v>
      </c>
      <c r="V1059" s="5">
        <v>1</v>
      </c>
      <c r="W1059" s="5">
        <v>3</v>
      </c>
      <c r="X1059" s="5">
        <v>1</v>
      </c>
      <c r="Y1059" s="5">
        <v>3</v>
      </c>
      <c r="Z1059" s="5">
        <v>0</v>
      </c>
      <c r="AA1059" s="5">
        <v>0</v>
      </c>
      <c r="AB1059" s="5">
        <v>2</v>
      </c>
      <c r="AC1059" s="5">
        <v>3</v>
      </c>
      <c r="AD1059" s="5">
        <v>2</v>
      </c>
      <c r="AE1059" s="5">
        <v>2</v>
      </c>
      <c r="AF1059" s="5">
        <v>2</v>
      </c>
      <c r="AG1059" s="5">
        <v>0</v>
      </c>
      <c r="AH1059" s="5">
        <v>0</v>
      </c>
      <c r="AI1059" s="5">
        <v>2</v>
      </c>
      <c r="AJ1059" s="6">
        <v>3</v>
      </c>
      <c r="AK1059" s="5">
        <v>2</v>
      </c>
      <c r="AL1059" s="5">
        <v>2</v>
      </c>
      <c r="AM1059" s="5">
        <v>3</v>
      </c>
      <c r="AN1059" s="5">
        <v>0</v>
      </c>
      <c r="AO1059" s="5">
        <v>0</v>
      </c>
      <c r="AP1059" s="5">
        <v>1</v>
      </c>
      <c r="AQ1059" s="5">
        <v>3</v>
      </c>
      <c r="AR1059" s="5">
        <v>3</v>
      </c>
      <c r="AS1059" s="5">
        <v>0</v>
      </c>
      <c r="AT1059" s="5">
        <f t="shared" si="16"/>
        <v>3</v>
      </c>
      <c r="AU1059">
        <v>3</v>
      </c>
      <c r="AV1059">
        <v>4.3767750000000001E-2</v>
      </c>
      <c r="AW1059">
        <v>0.13130325000000001</v>
      </c>
      <c r="AX1059" s="11" t="s">
        <v>807</v>
      </c>
      <c r="AY1059" t="s">
        <v>3906</v>
      </c>
    </row>
    <row r="1060" spans="1:51" hidden="1" x14ac:dyDescent="0.25">
      <c r="A1060" s="5" t="s">
        <v>37</v>
      </c>
      <c r="B1060" s="5" t="s">
        <v>3731</v>
      </c>
      <c r="C1060" s="5" t="s">
        <v>27</v>
      </c>
      <c r="D1060" s="5" t="s">
        <v>978</v>
      </c>
      <c r="E1060" s="5" t="s">
        <v>9878</v>
      </c>
      <c r="F1060" s="5" t="s">
        <v>3923</v>
      </c>
      <c r="G1060" s="6" t="s">
        <v>3924</v>
      </c>
      <c r="H1060" s="5" t="s">
        <v>3925</v>
      </c>
      <c r="I1060" s="5" t="s">
        <v>15</v>
      </c>
      <c r="J1060" s="5" t="s">
        <v>3735</v>
      </c>
      <c r="K1060" s="5" t="s">
        <v>3833</v>
      </c>
      <c r="L1060" s="5" t="s">
        <v>3892</v>
      </c>
      <c r="M1060" s="5">
        <v>163</v>
      </c>
      <c r="N1060" s="5">
        <v>289</v>
      </c>
      <c r="O1060" s="5">
        <v>12</v>
      </c>
      <c r="P1060" s="5">
        <v>12</v>
      </c>
      <c r="Q1060" s="5">
        <v>13</v>
      </c>
      <c r="R1060" s="5">
        <v>13</v>
      </c>
      <c r="S1060" s="5">
        <v>0</v>
      </c>
      <c r="T1060" s="5">
        <v>0</v>
      </c>
      <c r="U1060" s="5">
        <v>13</v>
      </c>
      <c r="V1060" s="5">
        <v>14</v>
      </c>
      <c r="W1060" s="5">
        <v>13</v>
      </c>
      <c r="X1060" s="5">
        <v>14</v>
      </c>
      <c r="Y1060" s="5">
        <v>13</v>
      </c>
      <c r="Z1060" s="5">
        <v>0</v>
      </c>
      <c r="AA1060" s="5">
        <v>0</v>
      </c>
      <c r="AB1060" s="5">
        <v>13</v>
      </c>
      <c r="AC1060" s="5">
        <v>14</v>
      </c>
      <c r="AD1060" s="5">
        <v>13</v>
      </c>
      <c r="AE1060" s="5">
        <v>13</v>
      </c>
      <c r="AF1060" s="5">
        <v>13</v>
      </c>
      <c r="AG1060" s="5">
        <v>0</v>
      </c>
      <c r="AH1060" s="5">
        <v>0</v>
      </c>
      <c r="AI1060" s="5">
        <v>12</v>
      </c>
      <c r="AJ1060" s="6">
        <v>14</v>
      </c>
      <c r="AK1060" s="5">
        <v>13</v>
      </c>
      <c r="AL1060" s="5">
        <v>14</v>
      </c>
      <c r="AM1060" s="5">
        <v>14</v>
      </c>
      <c r="AN1060" s="5">
        <v>0</v>
      </c>
      <c r="AO1060" s="5">
        <v>0</v>
      </c>
      <c r="AP1060" s="5">
        <v>13</v>
      </c>
      <c r="AQ1060" s="5">
        <v>13</v>
      </c>
      <c r="AR1060" s="5">
        <v>13</v>
      </c>
      <c r="AS1060" s="5">
        <v>0</v>
      </c>
      <c r="AT1060" s="5">
        <f t="shared" si="16"/>
        <v>14</v>
      </c>
      <c r="AU1060">
        <v>14</v>
      </c>
      <c r="AV1060">
        <v>6.5651625000000005E-2</v>
      </c>
      <c r="AW1060">
        <v>0.9191227500000001</v>
      </c>
      <c r="AX1060" s="11" t="s">
        <v>807</v>
      </c>
      <c r="AY1060" t="s">
        <v>3892</v>
      </c>
    </row>
    <row r="1061" spans="1:51" hidden="1" x14ac:dyDescent="0.25">
      <c r="A1061" s="5" t="s">
        <v>37</v>
      </c>
      <c r="B1061" s="5" t="s">
        <v>3731</v>
      </c>
      <c r="C1061" s="5" t="s">
        <v>27</v>
      </c>
      <c r="D1061" s="5" t="s">
        <v>978</v>
      </c>
      <c r="E1061" s="5" t="s">
        <v>9878</v>
      </c>
      <c r="F1061" s="5" t="s">
        <v>3926</v>
      </c>
      <c r="G1061" s="6" t="s">
        <v>3927</v>
      </c>
      <c r="H1061" s="5" t="s">
        <v>3928</v>
      </c>
      <c r="I1061" s="5" t="s">
        <v>15</v>
      </c>
      <c r="J1061" s="5" t="s">
        <v>3735</v>
      </c>
      <c r="K1061" s="5" t="s">
        <v>3833</v>
      </c>
      <c r="L1061" s="5" t="s">
        <v>3892</v>
      </c>
      <c r="M1061" s="5">
        <v>317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6">
        <v>0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f t="shared" si="16"/>
        <v>0</v>
      </c>
      <c r="AU1061">
        <v>0</v>
      </c>
      <c r="AV1061">
        <v>6.5651625000000005E-2</v>
      </c>
      <c r="AW1061">
        <v>0</v>
      </c>
      <c r="AX1061" s="11" t="s">
        <v>807</v>
      </c>
      <c r="AY1061" t="s">
        <v>3892</v>
      </c>
    </row>
    <row r="1062" spans="1:51" hidden="1" x14ac:dyDescent="0.25">
      <c r="A1062" s="5" t="s">
        <v>37</v>
      </c>
      <c r="B1062" s="5" t="s">
        <v>3731</v>
      </c>
      <c r="C1062" s="5" t="s">
        <v>27</v>
      </c>
      <c r="D1062" s="5" t="s">
        <v>978</v>
      </c>
      <c r="E1062" s="5" t="s">
        <v>9878</v>
      </c>
      <c r="F1062" s="5" t="s">
        <v>3929</v>
      </c>
      <c r="G1062" s="6" t="s">
        <v>3930</v>
      </c>
      <c r="H1062" s="5" t="s">
        <v>3931</v>
      </c>
      <c r="I1062" s="5" t="s">
        <v>15</v>
      </c>
      <c r="J1062" s="5" t="s">
        <v>3735</v>
      </c>
      <c r="K1062" s="5" t="s">
        <v>3833</v>
      </c>
      <c r="L1062" s="5" t="s">
        <v>3873</v>
      </c>
      <c r="M1062" s="5">
        <v>32</v>
      </c>
      <c r="N1062" s="5">
        <v>15</v>
      </c>
      <c r="O1062" s="5">
        <v>0</v>
      </c>
      <c r="P1062" s="5">
        <v>1</v>
      </c>
      <c r="Q1062" s="5">
        <v>0</v>
      </c>
      <c r="R1062" s="5">
        <v>2</v>
      </c>
      <c r="S1062" s="5">
        <v>0</v>
      </c>
      <c r="T1062" s="5">
        <v>0</v>
      </c>
      <c r="U1062" s="5">
        <v>0</v>
      </c>
      <c r="V1062" s="5">
        <v>2</v>
      </c>
      <c r="W1062" s="5">
        <v>0</v>
      </c>
      <c r="X1062" s="5">
        <v>0</v>
      </c>
      <c r="Y1062" s="5">
        <v>1</v>
      </c>
      <c r="Z1062" s="5">
        <v>0</v>
      </c>
      <c r="AA1062" s="5">
        <v>0</v>
      </c>
      <c r="AB1062" s="5">
        <v>0</v>
      </c>
      <c r="AC1062" s="5">
        <v>1</v>
      </c>
      <c r="AD1062" s="5">
        <v>2</v>
      </c>
      <c r="AE1062" s="5">
        <v>0</v>
      </c>
      <c r="AF1062" s="5">
        <v>0</v>
      </c>
      <c r="AG1062" s="5">
        <v>0</v>
      </c>
      <c r="AH1062" s="5">
        <v>0</v>
      </c>
      <c r="AI1062" s="5">
        <v>1</v>
      </c>
      <c r="AJ1062" s="6">
        <v>0</v>
      </c>
      <c r="AK1062" s="5">
        <v>0</v>
      </c>
      <c r="AL1062" s="5">
        <v>2</v>
      </c>
      <c r="AM1062" s="5">
        <v>0</v>
      </c>
      <c r="AN1062" s="5">
        <v>0</v>
      </c>
      <c r="AO1062" s="5">
        <v>0</v>
      </c>
      <c r="AP1062" s="5">
        <v>1</v>
      </c>
      <c r="AQ1062" s="5">
        <v>1</v>
      </c>
      <c r="AR1062" s="5">
        <v>1</v>
      </c>
      <c r="AS1062" s="5">
        <v>0</v>
      </c>
      <c r="AT1062" s="5">
        <f t="shared" si="16"/>
        <v>2</v>
      </c>
      <c r="AU1062">
        <v>0</v>
      </c>
      <c r="AV1062">
        <v>4.3767750000000001E-2</v>
      </c>
      <c r="AW1062">
        <v>0</v>
      </c>
      <c r="AX1062" s="11" t="s">
        <v>807</v>
      </c>
      <c r="AY1062" t="s">
        <v>3873</v>
      </c>
    </row>
    <row r="1063" spans="1:51" hidden="1" x14ac:dyDescent="0.25">
      <c r="A1063" s="5" t="s">
        <v>37</v>
      </c>
      <c r="B1063" s="5" t="s">
        <v>3731</v>
      </c>
      <c r="C1063" s="5" t="s">
        <v>27</v>
      </c>
      <c r="D1063" s="5" t="s">
        <v>978</v>
      </c>
      <c r="E1063" s="5" t="s">
        <v>9878</v>
      </c>
      <c r="F1063" s="5" t="s">
        <v>3932</v>
      </c>
      <c r="G1063" s="6" t="s">
        <v>3933</v>
      </c>
      <c r="H1063" s="5" t="s">
        <v>3934</v>
      </c>
      <c r="I1063" s="5" t="s">
        <v>15</v>
      </c>
      <c r="J1063" s="5" t="s">
        <v>3735</v>
      </c>
      <c r="K1063" s="5" t="s">
        <v>3833</v>
      </c>
      <c r="L1063" s="5" t="s">
        <v>3838</v>
      </c>
      <c r="M1063" s="5">
        <v>8</v>
      </c>
      <c r="N1063" s="5">
        <v>8</v>
      </c>
      <c r="O1063" s="5">
        <v>0</v>
      </c>
      <c r="P1063" s="5">
        <v>1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1</v>
      </c>
      <c r="W1063" s="5">
        <v>0</v>
      </c>
      <c r="X1063" s="5">
        <v>1</v>
      </c>
      <c r="Y1063" s="5">
        <v>0</v>
      </c>
      <c r="Z1063" s="5">
        <v>0</v>
      </c>
      <c r="AA1063" s="5">
        <v>0</v>
      </c>
      <c r="AB1063" s="5">
        <v>1</v>
      </c>
      <c r="AC1063" s="5">
        <v>0</v>
      </c>
      <c r="AD1063" s="5">
        <v>0</v>
      </c>
      <c r="AE1063" s="5">
        <v>1</v>
      </c>
      <c r="AF1063" s="5">
        <v>0</v>
      </c>
      <c r="AG1063" s="5">
        <v>0</v>
      </c>
      <c r="AH1063" s="5">
        <v>0</v>
      </c>
      <c r="AI1063" s="5">
        <v>1</v>
      </c>
      <c r="AJ1063" s="6">
        <v>0</v>
      </c>
      <c r="AK1063" s="5">
        <v>1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1</v>
      </c>
      <c r="AR1063" s="5">
        <v>0</v>
      </c>
      <c r="AS1063" s="5">
        <v>0</v>
      </c>
      <c r="AT1063" s="5">
        <f t="shared" si="16"/>
        <v>1</v>
      </c>
      <c r="AU1063">
        <v>0</v>
      </c>
      <c r="AV1063">
        <v>6.5651625000000005E-2</v>
      </c>
      <c r="AW1063">
        <v>0</v>
      </c>
      <c r="AX1063" s="11" t="s">
        <v>807</v>
      </c>
      <c r="AY1063" t="s">
        <v>3838</v>
      </c>
    </row>
    <row r="1064" spans="1:51" hidden="1" x14ac:dyDescent="0.25">
      <c r="A1064" s="5" t="s">
        <v>37</v>
      </c>
      <c r="B1064" s="5" t="s">
        <v>3731</v>
      </c>
      <c r="C1064" s="5" t="s">
        <v>27</v>
      </c>
      <c r="D1064" s="5" t="s">
        <v>978</v>
      </c>
      <c r="E1064" s="5" t="s">
        <v>9878</v>
      </c>
      <c r="F1064" s="5" t="s">
        <v>3935</v>
      </c>
      <c r="G1064" s="6" t="s">
        <v>3936</v>
      </c>
      <c r="H1064" s="5" t="s">
        <v>3937</v>
      </c>
      <c r="I1064" s="5" t="s">
        <v>27</v>
      </c>
      <c r="J1064" s="5" t="s">
        <v>3735</v>
      </c>
      <c r="K1064" s="5" t="s">
        <v>3833</v>
      </c>
      <c r="L1064" s="5" t="s">
        <v>3938</v>
      </c>
      <c r="M1064" s="5">
        <v>1112</v>
      </c>
      <c r="N1064" s="5">
        <v>310</v>
      </c>
      <c r="O1064" s="5">
        <v>14</v>
      </c>
      <c r="P1064" s="5">
        <v>16</v>
      </c>
      <c r="Q1064" s="5">
        <v>12</v>
      </c>
      <c r="R1064" s="5">
        <v>12</v>
      </c>
      <c r="S1064" s="5">
        <v>0</v>
      </c>
      <c r="T1064" s="5">
        <v>0</v>
      </c>
      <c r="U1064" s="5">
        <v>16</v>
      </c>
      <c r="V1064" s="5">
        <v>10</v>
      </c>
      <c r="W1064" s="5">
        <v>15</v>
      </c>
      <c r="X1064" s="5">
        <v>15</v>
      </c>
      <c r="Y1064" s="5">
        <v>15</v>
      </c>
      <c r="Z1064" s="5">
        <v>0</v>
      </c>
      <c r="AA1064" s="5">
        <v>0</v>
      </c>
      <c r="AB1064" s="5">
        <v>14</v>
      </c>
      <c r="AC1064" s="5">
        <v>17</v>
      </c>
      <c r="AD1064" s="5">
        <v>10</v>
      </c>
      <c r="AE1064" s="5">
        <v>16</v>
      </c>
      <c r="AF1064" s="5">
        <v>16</v>
      </c>
      <c r="AG1064" s="5">
        <v>0</v>
      </c>
      <c r="AH1064" s="5">
        <v>0</v>
      </c>
      <c r="AI1064" s="5">
        <v>15</v>
      </c>
      <c r="AJ1064" s="6">
        <v>14</v>
      </c>
      <c r="AK1064" s="5">
        <v>10</v>
      </c>
      <c r="AL1064" s="5">
        <v>18</v>
      </c>
      <c r="AM1064" s="5">
        <v>11</v>
      </c>
      <c r="AN1064" s="5">
        <v>0</v>
      </c>
      <c r="AO1064" s="5">
        <v>0</v>
      </c>
      <c r="AP1064" s="5">
        <v>14</v>
      </c>
      <c r="AQ1064" s="5">
        <v>16</v>
      </c>
      <c r="AR1064" s="5">
        <v>14</v>
      </c>
      <c r="AS1064" s="5">
        <v>0</v>
      </c>
      <c r="AT1064" s="5">
        <f t="shared" si="16"/>
        <v>18</v>
      </c>
      <c r="AU1064">
        <v>7</v>
      </c>
      <c r="AV1064">
        <v>6.5651625000000005E-2</v>
      </c>
      <c r="AW1064">
        <v>0.45956137500000005</v>
      </c>
      <c r="AX1064" s="11" t="s">
        <v>807</v>
      </c>
      <c r="AY1064" t="s">
        <v>3938</v>
      </c>
    </row>
    <row r="1065" spans="1:51" hidden="1" x14ac:dyDescent="0.25">
      <c r="A1065" s="5" t="s">
        <v>37</v>
      </c>
      <c r="B1065" s="5" t="s">
        <v>3731</v>
      </c>
      <c r="C1065" s="5" t="s">
        <v>27</v>
      </c>
      <c r="D1065" s="5" t="s">
        <v>978</v>
      </c>
      <c r="E1065" s="5" t="s">
        <v>9878</v>
      </c>
      <c r="F1065" s="5" t="s">
        <v>3939</v>
      </c>
      <c r="G1065" s="6" t="s">
        <v>3940</v>
      </c>
      <c r="H1065" s="5" t="s">
        <v>3941</v>
      </c>
      <c r="I1065" s="5" t="s">
        <v>1234</v>
      </c>
      <c r="J1065" s="5" t="s">
        <v>3735</v>
      </c>
      <c r="K1065" s="5" t="s">
        <v>3942</v>
      </c>
      <c r="L1065" s="5" t="s">
        <v>1210</v>
      </c>
      <c r="M1065" s="5">
        <v>3088</v>
      </c>
      <c r="N1065" s="5">
        <v>1152</v>
      </c>
      <c r="O1065" s="5">
        <v>48</v>
      </c>
      <c r="P1065" s="5">
        <v>49</v>
      </c>
      <c r="Q1065" s="5">
        <v>50</v>
      </c>
      <c r="R1065" s="5">
        <v>52</v>
      </c>
      <c r="S1065" s="5">
        <v>0</v>
      </c>
      <c r="T1065" s="5">
        <v>0</v>
      </c>
      <c r="U1065" s="5">
        <v>54</v>
      </c>
      <c r="V1065" s="5">
        <v>55</v>
      </c>
      <c r="W1065" s="5">
        <v>50</v>
      </c>
      <c r="X1065" s="5">
        <v>56</v>
      </c>
      <c r="Y1065" s="5">
        <v>53</v>
      </c>
      <c r="Z1065" s="5">
        <v>0</v>
      </c>
      <c r="AA1065" s="5">
        <v>0</v>
      </c>
      <c r="AB1065" s="5">
        <v>55</v>
      </c>
      <c r="AC1065" s="5">
        <v>52</v>
      </c>
      <c r="AD1065" s="5">
        <v>43</v>
      </c>
      <c r="AE1065" s="5">
        <v>58</v>
      </c>
      <c r="AF1065" s="5">
        <v>55</v>
      </c>
      <c r="AG1065" s="5">
        <v>0</v>
      </c>
      <c r="AH1065" s="5">
        <v>0</v>
      </c>
      <c r="AI1065" s="5">
        <v>52</v>
      </c>
      <c r="AJ1065" s="6">
        <v>55</v>
      </c>
      <c r="AK1065" s="5">
        <v>52</v>
      </c>
      <c r="AL1065" s="5">
        <v>54</v>
      </c>
      <c r="AM1065" s="5">
        <v>53</v>
      </c>
      <c r="AN1065" s="5">
        <v>0</v>
      </c>
      <c r="AO1065" s="5">
        <v>0</v>
      </c>
      <c r="AP1065" s="5">
        <v>48</v>
      </c>
      <c r="AQ1065" s="5">
        <v>51</v>
      </c>
      <c r="AR1065" s="5">
        <v>57</v>
      </c>
      <c r="AS1065" s="5">
        <v>0</v>
      </c>
      <c r="AT1065" s="5">
        <f t="shared" si="16"/>
        <v>58</v>
      </c>
      <c r="AU1065">
        <v>1</v>
      </c>
      <c r="AV1065">
        <v>2.1883875000000001E-2</v>
      </c>
      <c r="AW1065">
        <v>2.1883875000000001E-2</v>
      </c>
      <c r="AX1065" s="11" t="s">
        <v>807</v>
      </c>
      <c r="AY1065" t="s">
        <v>1210</v>
      </c>
    </row>
    <row r="1066" spans="1:51" hidden="1" x14ac:dyDescent="0.25">
      <c r="A1066" s="5" t="s">
        <v>37</v>
      </c>
      <c r="B1066" s="5" t="s">
        <v>3731</v>
      </c>
      <c r="C1066" s="5" t="s">
        <v>27</v>
      </c>
      <c r="D1066" s="5" t="s">
        <v>978</v>
      </c>
      <c r="E1066" s="5" t="s">
        <v>9878</v>
      </c>
      <c r="F1066" s="5" t="s">
        <v>3943</v>
      </c>
      <c r="G1066" s="6" t="s">
        <v>3944</v>
      </c>
      <c r="H1066" s="5" t="s">
        <v>3945</v>
      </c>
      <c r="I1066" s="5" t="s">
        <v>17</v>
      </c>
      <c r="J1066" s="5" t="s">
        <v>3735</v>
      </c>
      <c r="K1066" s="5" t="s">
        <v>3942</v>
      </c>
      <c r="L1066" s="5" t="s">
        <v>1333</v>
      </c>
      <c r="M1066" s="5">
        <v>1175</v>
      </c>
      <c r="N1066" s="5">
        <v>1881</v>
      </c>
      <c r="O1066" s="5">
        <v>79</v>
      </c>
      <c r="P1066" s="5">
        <v>81</v>
      </c>
      <c r="Q1066" s="5">
        <v>83</v>
      </c>
      <c r="R1066" s="5">
        <v>88</v>
      </c>
      <c r="S1066" s="5">
        <v>0</v>
      </c>
      <c r="T1066" s="5">
        <v>0</v>
      </c>
      <c r="U1066" s="5">
        <v>86</v>
      </c>
      <c r="V1066" s="5">
        <v>88</v>
      </c>
      <c r="W1066" s="5">
        <v>83</v>
      </c>
      <c r="X1066" s="5">
        <v>88</v>
      </c>
      <c r="Y1066" s="5">
        <v>88</v>
      </c>
      <c r="Z1066" s="5">
        <v>0</v>
      </c>
      <c r="AA1066" s="5">
        <v>0</v>
      </c>
      <c r="AB1066" s="5">
        <v>86</v>
      </c>
      <c r="AC1066" s="5">
        <v>88</v>
      </c>
      <c r="AD1066" s="5">
        <v>83</v>
      </c>
      <c r="AE1066" s="5">
        <v>88</v>
      </c>
      <c r="AF1066" s="5">
        <v>88</v>
      </c>
      <c r="AG1066" s="5">
        <v>0</v>
      </c>
      <c r="AH1066" s="5">
        <v>0</v>
      </c>
      <c r="AI1066" s="5">
        <v>87</v>
      </c>
      <c r="AJ1066" s="6">
        <v>89</v>
      </c>
      <c r="AK1066" s="5">
        <v>83</v>
      </c>
      <c r="AL1066" s="5">
        <v>89</v>
      </c>
      <c r="AM1066" s="5">
        <v>89</v>
      </c>
      <c r="AN1066" s="5">
        <v>0</v>
      </c>
      <c r="AO1066" s="5">
        <v>0</v>
      </c>
      <c r="AP1066" s="5">
        <v>81</v>
      </c>
      <c r="AQ1066" s="5">
        <v>83</v>
      </c>
      <c r="AR1066" s="5">
        <v>83</v>
      </c>
      <c r="AS1066" s="5">
        <v>0</v>
      </c>
      <c r="AT1066" s="5">
        <f t="shared" si="16"/>
        <v>89</v>
      </c>
      <c r="AU1066">
        <v>5</v>
      </c>
      <c r="AV1066">
        <v>4.3767750000000001E-2</v>
      </c>
      <c r="AW1066">
        <v>0.21883875</v>
      </c>
      <c r="AX1066" s="11" t="s">
        <v>807</v>
      </c>
      <c r="AY1066" t="s">
        <v>1333</v>
      </c>
    </row>
    <row r="1067" spans="1:51" hidden="1" x14ac:dyDescent="0.25">
      <c r="A1067" s="5" t="s">
        <v>37</v>
      </c>
      <c r="B1067" s="5" t="s">
        <v>3731</v>
      </c>
      <c r="C1067" s="5" t="s">
        <v>27</v>
      </c>
      <c r="D1067" s="5" t="s">
        <v>984</v>
      </c>
      <c r="E1067" s="5" t="s">
        <v>9879</v>
      </c>
      <c r="F1067" s="5" t="s">
        <v>3946</v>
      </c>
      <c r="G1067" s="6" t="s">
        <v>3947</v>
      </c>
      <c r="H1067" s="5" t="s">
        <v>3948</v>
      </c>
      <c r="I1067" s="5" t="s">
        <v>15</v>
      </c>
      <c r="J1067" s="5" t="s">
        <v>3735</v>
      </c>
      <c r="K1067" s="5" t="s">
        <v>3949</v>
      </c>
      <c r="L1067" s="5" t="s">
        <v>3950</v>
      </c>
      <c r="M1067" s="5">
        <v>340</v>
      </c>
      <c r="N1067" s="5">
        <v>893</v>
      </c>
      <c r="O1067" s="5">
        <v>38</v>
      </c>
      <c r="P1067" s="5">
        <v>39</v>
      </c>
      <c r="Q1067" s="5">
        <v>37</v>
      </c>
      <c r="R1067" s="5">
        <v>44</v>
      </c>
      <c r="S1067" s="5">
        <v>0</v>
      </c>
      <c r="T1067" s="5">
        <v>0</v>
      </c>
      <c r="U1067" s="5">
        <v>40</v>
      </c>
      <c r="V1067" s="5">
        <v>42</v>
      </c>
      <c r="W1067" s="5">
        <v>39</v>
      </c>
      <c r="X1067" s="5">
        <v>42</v>
      </c>
      <c r="Y1067" s="5">
        <v>43</v>
      </c>
      <c r="Z1067" s="5">
        <v>0</v>
      </c>
      <c r="AA1067" s="5">
        <v>0</v>
      </c>
      <c r="AB1067" s="5">
        <v>40</v>
      </c>
      <c r="AC1067" s="5">
        <v>41</v>
      </c>
      <c r="AD1067" s="5">
        <v>40</v>
      </c>
      <c r="AE1067" s="5">
        <v>41</v>
      </c>
      <c r="AF1067" s="5">
        <v>42</v>
      </c>
      <c r="AG1067" s="5">
        <v>0</v>
      </c>
      <c r="AH1067" s="5">
        <v>0</v>
      </c>
      <c r="AI1067" s="5">
        <v>42</v>
      </c>
      <c r="AJ1067" s="6">
        <v>42</v>
      </c>
      <c r="AK1067" s="5">
        <v>40</v>
      </c>
      <c r="AL1067" s="5">
        <v>42</v>
      </c>
      <c r="AM1067" s="5">
        <v>43</v>
      </c>
      <c r="AN1067" s="5">
        <v>0</v>
      </c>
      <c r="AO1067" s="5">
        <v>0</v>
      </c>
      <c r="AP1067" s="5">
        <v>38</v>
      </c>
      <c r="AQ1067" s="5">
        <v>38</v>
      </c>
      <c r="AR1067" s="5">
        <v>40</v>
      </c>
      <c r="AS1067" s="5">
        <v>0</v>
      </c>
      <c r="AT1067" s="5">
        <f t="shared" si="16"/>
        <v>44</v>
      </c>
      <c r="AU1067">
        <v>42</v>
      </c>
      <c r="AV1067">
        <v>6.5651625000000005E-2</v>
      </c>
      <c r="AW1067">
        <v>2.7573682500000003</v>
      </c>
      <c r="AX1067" s="11" t="s">
        <v>10041</v>
      </c>
      <c r="AY1067" t="s">
        <v>3950</v>
      </c>
    </row>
    <row r="1068" spans="1:51" hidden="1" x14ac:dyDescent="0.25">
      <c r="A1068" s="5" t="s">
        <v>37</v>
      </c>
      <c r="B1068" s="5" t="s">
        <v>3731</v>
      </c>
      <c r="C1068" s="5" t="s">
        <v>27</v>
      </c>
      <c r="D1068" s="5" t="s">
        <v>984</v>
      </c>
      <c r="E1068" s="5" t="s">
        <v>9879</v>
      </c>
      <c r="F1068" s="5" t="s">
        <v>3951</v>
      </c>
      <c r="G1068" s="6" t="s">
        <v>3952</v>
      </c>
      <c r="H1068" s="5" t="s">
        <v>3953</v>
      </c>
      <c r="I1068" s="5" t="s">
        <v>15</v>
      </c>
      <c r="J1068" s="5" t="s">
        <v>3735</v>
      </c>
      <c r="K1068" s="5" t="s">
        <v>3949</v>
      </c>
      <c r="L1068" s="5" t="s">
        <v>3950</v>
      </c>
      <c r="M1068" s="5">
        <v>8</v>
      </c>
      <c r="N1068" s="5">
        <v>8</v>
      </c>
      <c r="O1068" s="5">
        <v>0</v>
      </c>
      <c r="P1068" s="5">
        <v>1</v>
      </c>
      <c r="Q1068" s="5">
        <v>0</v>
      </c>
      <c r="R1068" s="5">
        <v>0</v>
      </c>
      <c r="S1068" s="5">
        <v>0</v>
      </c>
      <c r="T1068" s="5">
        <v>0</v>
      </c>
      <c r="U1068" s="5">
        <v>1</v>
      </c>
      <c r="V1068" s="5">
        <v>0</v>
      </c>
      <c r="W1068" s="5">
        <v>1</v>
      </c>
      <c r="X1068" s="5">
        <v>0</v>
      </c>
      <c r="Y1068" s="5">
        <v>0</v>
      </c>
      <c r="Z1068" s="5">
        <v>0</v>
      </c>
      <c r="AA1068" s="5">
        <v>0</v>
      </c>
      <c r="AB1068" s="5">
        <v>1</v>
      </c>
      <c r="AC1068" s="5">
        <v>0</v>
      </c>
      <c r="AD1068" s="5">
        <v>0</v>
      </c>
      <c r="AE1068" s="5">
        <v>1</v>
      </c>
      <c r="AF1068" s="5">
        <v>0</v>
      </c>
      <c r="AG1068" s="5">
        <v>0</v>
      </c>
      <c r="AH1068" s="5">
        <v>0</v>
      </c>
      <c r="AI1068" s="5">
        <v>0</v>
      </c>
      <c r="AJ1068" s="6">
        <v>1</v>
      </c>
      <c r="AK1068" s="5">
        <v>0</v>
      </c>
      <c r="AL1068" s="5">
        <v>1</v>
      </c>
      <c r="AM1068" s="5">
        <v>0</v>
      </c>
      <c r="AN1068" s="5">
        <v>0</v>
      </c>
      <c r="AO1068" s="5">
        <v>0</v>
      </c>
      <c r="AP1068" s="5">
        <v>0</v>
      </c>
      <c r="AQ1068" s="5">
        <v>1</v>
      </c>
      <c r="AR1068" s="5">
        <v>0</v>
      </c>
      <c r="AS1068" s="5">
        <v>0</v>
      </c>
      <c r="AT1068" s="5">
        <f t="shared" si="16"/>
        <v>1</v>
      </c>
      <c r="AU1068">
        <v>1</v>
      </c>
      <c r="AV1068">
        <v>6.5651625000000005E-2</v>
      </c>
      <c r="AW1068">
        <v>6.5651625000000005E-2</v>
      </c>
      <c r="AX1068" s="11" t="s">
        <v>10041</v>
      </c>
      <c r="AY1068" t="s">
        <v>3950</v>
      </c>
    </row>
    <row r="1069" spans="1:51" hidden="1" x14ac:dyDescent="0.25">
      <c r="A1069" s="5" t="s">
        <v>37</v>
      </c>
      <c r="B1069" s="5" t="s">
        <v>3731</v>
      </c>
      <c r="C1069" s="5" t="s">
        <v>27</v>
      </c>
      <c r="D1069" s="5" t="s">
        <v>984</v>
      </c>
      <c r="E1069" s="5" t="s">
        <v>9879</v>
      </c>
      <c r="F1069" s="5" t="s">
        <v>3954</v>
      </c>
      <c r="G1069" s="6" t="s">
        <v>3955</v>
      </c>
      <c r="H1069" s="5" t="s">
        <v>3956</v>
      </c>
      <c r="I1069" s="5" t="s">
        <v>15</v>
      </c>
      <c r="J1069" s="5" t="s">
        <v>3735</v>
      </c>
      <c r="K1069" s="5" t="s">
        <v>3949</v>
      </c>
      <c r="L1069" s="5" t="s">
        <v>3957</v>
      </c>
      <c r="M1069" s="5">
        <v>82</v>
      </c>
      <c r="N1069" s="5">
        <v>71</v>
      </c>
      <c r="O1069" s="5">
        <v>4</v>
      </c>
      <c r="P1069" s="5">
        <v>1</v>
      </c>
      <c r="Q1069" s="5">
        <v>5</v>
      </c>
      <c r="R1069" s="5">
        <v>2</v>
      </c>
      <c r="S1069" s="5">
        <v>0</v>
      </c>
      <c r="T1069" s="5">
        <v>0</v>
      </c>
      <c r="U1069" s="5">
        <v>4</v>
      </c>
      <c r="V1069" s="5">
        <v>3</v>
      </c>
      <c r="W1069" s="5">
        <v>3</v>
      </c>
      <c r="X1069" s="5">
        <v>3</v>
      </c>
      <c r="Y1069" s="5">
        <v>3</v>
      </c>
      <c r="Z1069" s="5">
        <v>0</v>
      </c>
      <c r="AA1069" s="5">
        <v>0</v>
      </c>
      <c r="AB1069" s="5">
        <v>3</v>
      </c>
      <c r="AC1069" s="5">
        <v>4</v>
      </c>
      <c r="AD1069" s="5">
        <v>4</v>
      </c>
      <c r="AE1069" s="5">
        <v>3</v>
      </c>
      <c r="AF1069" s="5">
        <v>3</v>
      </c>
      <c r="AG1069" s="5">
        <v>0</v>
      </c>
      <c r="AH1069" s="5">
        <v>0</v>
      </c>
      <c r="AI1069" s="5">
        <v>3</v>
      </c>
      <c r="AJ1069" s="6">
        <v>4</v>
      </c>
      <c r="AK1069" s="5">
        <v>3</v>
      </c>
      <c r="AL1069" s="5">
        <v>4</v>
      </c>
      <c r="AM1069" s="5">
        <v>2</v>
      </c>
      <c r="AN1069" s="5">
        <v>0</v>
      </c>
      <c r="AO1069" s="5">
        <v>0</v>
      </c>
      <c r="AP1069" s="5">
        <v>4</v>
      </c>
      <c r="AQ1069" s="5">
        <v>2</v>
      </c>
      <c r="AR1069" s="5">
        <v>4</v>
      </c>
      <c r="AS1069" s="5">
        <v>0</v>
      </c>
      <c r="AT1069" s="5">
        <f t="shared" si="16"/>
        <v>5</v>
      </c>
      <c r="AU1069">
        <v>4</v>
      </c>
      <c r="AV1069">
        <v>6.5651625000000005E-2</v>
      </c>
      <c r="AW1069">
        <v>0.26260650000000002</v>
      </c>
      <c r="AX1069" s="11" t="s">
        <v>10041</v>
      </c>
      <c r="AY1069" t="s">
        <v>3957</v>
      </c>
    </row>
    <row r="1070" spans="1:51" hidden="1" x14ac:dyDescent="0.25">
      <c r="A1070" s="5" t="s">
        <v>37</v>
      </c>
      <c r="B1070" s="5" t="s">
        <v>3731</v>
      </c>
      <c r="C1070" s="5" t="s">
        <v>27</v>
      </c>
      <c r="D1070" s="5" t="s">
        <v>984</v>
      </c>
      <c r="E1070" s="5" t="s">
        <v>9879</v>
      </c>
      <c r="F1070" s="5" t="s">
        <v>3958</v>
      </c>
      <c r="G1070" s="6" t="s">
        <v>3959</v>
      </c>
      <c r="H1070" s="5" t="s">
        <v>3960</v>
      </c>
      <c r="I1070" s="5" t="s">
        <v>15</v>
      </c>
      <c r="J1070" s="5" t="s">
        <v>3735</v>
      </c>
      <c r="K1070" s="5" t="s">
        <v>3949</v>
      </c>
      <c r="L1070" s="5" t="s">
        <v>3950</v>
      </c>
      <c r="M1070" s="5">
        <v>15</v>
      </c>
      <c r="N1070" s="5">
        <v>8</v>
      </c>
      <c r="O1070" s="5">
        <v>0</v>
      </c>
      <c r="P1070" s="5">
        <v>1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1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1</v>
      </c>
      <c r="AC1070" s="5">
        <v>1</v>
      </c>
      <c r="AD1070" s="5">
        <v>1</v>
      </c>
      <c r="AE1070" s="5">
        <v>1</v>
      </c>
      <c r="AF1070" s="5">
        <v>0</v>
      </c>
      <c r="AG1070" s="5">
        <v>0</v>
      </c>
      <c r="AH1070" s="5">
        <v>0</v>
      </c>
      <c r="AI1070" s="5">
        <v>0</v>
      </c>
      <c r="AJ1070" s="6">
        <v>0</v>
      </c>
      <c r="AK1070" s="5">
        <v>1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1</v>
      </c>
      <c r="AR1070" s="5">
        <v>0</v>
      </c>
      <c r="AS1070" s="5">
        <v>0</v>
      </c>
      <c r="AT1070" s="5">
        <f t="shared" si="16"/>
        <v>1</v>
      </c>
      <c r="AU1070">
        <v>0</v>
      </c>
      <c r="AV1070">
        <v>6.5651625000000005E-2</v>
      </c>
      <c r="AW1070">
        <v>0</v>
      </c>
      <c r="AX1070" s="11" t="s">
        <v>10041</v>
      </c>
      <c r="AY1070" t="s">
        <v>3950</v>
      </c>
    </row>
    <row r="1071" spans="1:51" hidden="1" x14ac:dyDescent="0.25">
      <c r="A1071" s="5" t="s">
        <v>37</v>
      </c>
      <c r="B1071" s="5" t="s">
        <v>3731</v>
      </c>
      <c r="C1071" s="5" t="s">
        <v>27</v>
      </c>
      <c r="D1071" s="5" t="s">
        <v>984</v>
      </c>
      <c r="E1071" s="5" t="s">
        <v>9879</v>
      </c>
      <c r="F1071" s="5" t="s">
        <v>3961</v>
      </c>
      <c r="G1071" s="6" t="s">
        <v>3962</v>
      </c>
      <c r="H1071" s="5" t="s">
        <v>3963</v>
      </c>
      <c r="I1071" s="5" t="s">
        <v>15</v>
      </c>
      <c r="J1071" s="5" t="s">
        <v>3735</v>
      </c>
      <c r="K1071" s="5" t="s">
        <v>3949</v>
      </c>
      <c r="L1071" s="5" t="s">
        <v>3964</v>
      </c>
      <c r="M1071" s="5">
        <v>133</v>
      </c>
      <c r="N1071" s="5">
        <v>254</v>
      </c>
      <c r="O1071" s="5">
        <v>10</v>
      </c>
      <c r="P1071" s="5">
        <v>12</v>
      </c>
      <c r="Q1071" s="5">
        <v>10</v>
      </c>
      <c r="R1071" s="5">
        <v>13</v>
      </c>
      <c r="S1071" s="5">
        <v>0</v>
      </c>
      <c r="T1071" s="5">
        <v>0</v>
      </c>
      <c r="U1071" s="5">
        <v>11</v>
      </c>
      <c r="V1071" s="5">
        <v>13</v>
      </c>
      <c r="W1071" s="5">
        <v>11</v>
      </c>
      <c r="X1071" s="5">
        <v>11</v>
      </c>
      <c r="Y1071" s="5">
        <v>13</v>
      </c>
      <c r="Z1071" s="5">
        <v>0</v>
      </c>
      <c r="AA1071" s="5">
        <v>0</v>
      </c>
      <c r="AB1071" s="5">
        <v>11</v>
      </c>
      <c r="AC1071" s="5">
        <v>11</v>
      </c>
      <c r="AD1071" s="5">
        <v>12</v>
      </c>
      <c r="AE1071" s="5">
        <v>11</v>
      </c>
      <c r="AF1071" s="5">
        <v>13</v>
      </c>
      <c r="AG1071" s="5">
        <v>0</v>
      </c>
      <c r="AH1071" s="5">
        <v>0</v>
      </c>
      <c r="AI1071" s="5">
        <v>12</v>
      </c>
      <c r="AJ1071" s="6">
        <v>11</v>
      </c>
      <c r="AK1071" s="5">
        <v>12</v>
      </c>
      <c r="AL1071" s="5">
        <v>11</v>
      </c>
      <c r="AM1071" s="5">
        <v>12</v>
      </c>
      <c r="AN1071" s="5">
        <v>0</v>
      </c>
      <c r="AO1071" s="5">
        <v>0</v>
      </c>
      <c r="AP1071" s="5">
        <v>11</v>
      </c>
      <c r="AQ1071" s="5">
        <v>12</v>
      </c>
      <c r="AR1071" s="5">
        <v>11</v>
      </c>
      <c r="AS1071" s="5">
        <v>0</v>
      </c>
      <c r="AT1071" s="5">
        <f t="shared" si="16"/>
        <v>13</v>
      </c>
      <c r="AU1071">
        <v>11</v>
      </c>
      <c r="AV1071">
        <v>6.5651625000000005E-2</v>
      </c>
      <c r="AW1071">
        <v>0.72216787500000001</v>
      </c>
      <c r="AX1071" s="11" t="s">
        <v>10041</v>
      </c>
      <c r="AY1071" t="s">
        <v>3964</v>
      </c>
    </row>
    <row r="1072" spans="1:51" hidden="1" x14ac:dyDescent="0.25">
      <c r="A1072" s="5" t="s">
        <v>37</v>
      </c>
      <c r="B1072" s="5" t="s">
        <v>3731</v>
      </c>
      <c r="C1072" s="5" t="s">
        <v>27</v>
      </c>
      <c r="D1072" s="5" t="s">
        <v>984</v>
      </c>
      <c r="E1072" s="5" t="s">
        <v>9879</v>
      </c>
      <c r="F1072" s="5" t="s">
        <v>3965</v>
      </c>
      <c r="G1072" s="6" t="s">
        <v>3966</v>
      </c>
      <c r="H1072" s="5" t="s">
        <v>3967</v>
      </c>
      <c r="I1072" s="5" t="s">
        <v>15</v>
      </c>
      <c r="J1072" s="5" t="s">
        <v>3735</v>
      </c>
      <c r="K1072" s="5" t="s">
        <v>3949</v>
      </c>
      <c r="L1072" s="5" t="s">
        <v>3964</v>
      </c>
      <c r="M1072" s="5">
        <v>466</v>
      </c>
      <c r="N1072" s="5">
        <v>634</v>
      </c>
      <c r="O1072" s="5">
        <v>26</v>
      </c>
      <c r="P1072" s="5">
        <v>28</v>
      </c>
      <c r="Q1072" s="5">
        <v>27</v>
      </c>
      <c r="R1072" s="5">
        <v>30</v>
      </c>
      <c r="S1072" s="5">
        <v>0</v>
      </c>
      <c r="T1072" s="5">
        <v>0</v>
      </c>
      <c r="U1072" s="5">
        <v>30</v>
      </c>
      <c r="V1072" s="5">
        <v>29</v>
      </c>
      <c r="W1072" s="5">
        <v>28</v>
      </c>
      <c r="X1072" s="5">
        <v>31</v>
      </c>
      <c r="Y1072" s="5">
        <v>28</v>
      </c>
      <c r="Z1072" s="5">
        <v>0</v>
      </c>
      <c r="AA1072" s="5">
        <v>0</v>
      </c>
      <c r="AB1072" s="5">
        <v>30</v>
      </c>
      <c r="AC1072" s="5">
        <v>30</v>
      </c>
      <c r="AD1072" s="5">
        <v>27</v>
      </c>
      <c r="AE1072" s="5">
        <v>31</v>
      </c>
      <c r="AF1072" s="5">
        <v>30</v>
      </c>
      <c r="AG1072" s="5">
        <v>0</v>
      </c>
      <c r="AH1072" s="5">
        <v>0</v>
      </c>
      <c r="AI1072" s="5">
        <v>29</v>
      </c>
      <c r="AJ1072" s="6">
        <v>30</v>
      </c>
      <c r="AK1072" s="5">
        <v>27</v>
      </c>
      <c r="AL1072" s="5">
        <v>30</v>
      </c>
      <c r="AM1072" s="5">
        <v>29</v>
      </c>
      <c r="AN1072" s="5">
        <v>0</v>
      </c>
      <c r="AO1072" s="5">
        <v>0</v>
      </c>
      <c r="AP1072" s="5">
        <v>29</v>
      </c>
      <c r="AQ1072" s="5">
        <v>26</v>
      </c>
      <c r="AR1072" s="5">
        <v>29</v>
      </c>
      <c r="AS1072" s="5">
        <v>0</v>
      </c>
      <c r="AT1072" s="5">
        <f t="shared" si="16"/>
        <v>31</v>
      </c>
      <c r="AU1072">
        <v>30</v>
      </c>
      <c r="AV1072">
        <v>6.5651625000000005E-2</v>
      </c>
      <c r="AW1072">
        <v>1.9695487500000002</v>
      </c>
      <c r="AX1072" s="11" t="s">
        <v>10041</v>
      </c>
      <c r="AY1072" t="s">
        <v>3964</v>
      </c>
    </row>
    <row r="1073" spans="1:51" hidden="1" x14ac:dyDescent="0.25">
      <c r="A1073" s="5" t="s">
        <v>37</v>
      </c>
      <c r="B1073" s="5" t="s">
        <v>3731</v>
      </c>
      <c r="C1073" s="5" t="s">
        <v>27</v>
      </c>
      <c r="D1073" s="5" t="s">
        <v>984</v>
      </c>
      <c r="E1073" s="5" t="s">
        <v>9879</v>
      </c>
      <c r="F1073" s="5" t="s">
        <v>3968</v>
      </c>
      <c r="G1073" s="6" t="s">
        <v>3969</v>
      </c>
      <c r="H1073" s="5" t="s">
        <v>3970</v>
      </c>
      <c r="I1073" s="5" t="s">
        <v>15</v>
      </c>
      <c r="J1073" s="5" t="s">
        <v>3735</v>
      </c>
      <c r="K1073" s="5" t="s">
        <v>3949</v>
      </c>
      <c r="L1073" s="5" t="s">
        <v>3971</v>
      </c>
      <c r="M1073" s="5">
        <v>31</v>
      </c>
      <c r="N1073" s="5">
        <v>35</v>
      </c>
      <c r="O1073" s="5">
        <v>1</v>
      </c>
      <c r="P1073" s="5">
        <v>2</v>
      </c>
      <c r="Q1073" s="5">
        <v>1</v>
      </c>
      <c r="R1073" s="5">
        <v>2</v>
      </c>
      <c r="S1073" s="5">
        <v>0</v>
      </c>
      <c r="T1073" s="5">
        <v>0</v>
      </c>
      <c r="U1073" s="5">
        <v>1</v>
      </c>
      <c r="V1073" s="5">
        <v>3</v>
      </c>
      <c r="W1073" s="5">
        <v>1</v>
      </c>
      <c r="X1073" s="5">
        <v>3</v>
      </c>
      <c r="Y1073" s="5">
        <v>0</v>
      </c>
      <c r="Z1073" s="5">
        <v>0</v>
      </c>
      <c r="AA1073" s="5">
        <v>0</v>
      </c>
      <c r="AB1073" s="5">
        <v>3</v>
      </c>
      <c r="AC1073" s="5">
        <v>0</v>
      </c>
      <c r="AD1073" s="5">
        <v>1</v>
      </c>
      <c r="AE1073" s="5">
        <v>3</v>
      </c>
      <c r="AF1073" s="5">
        <v>0</v>
      </c>
      <c r="AG1073" s="5">
        <v>0</v>
      </c>
      <c r="AH1073" s="5">
        <v>0</v>
      </c>
      <c r="AI1073" s="5">
        <v>2</v>
      </c>
      <c r="AJ1073" s="6">
        <v>2</v>
      </c>
      <c r="AK1073" s="5">
        <v>3</v>
      </c>
      <c r="AL1073" s="5">
        <v>1</v>
      </c>
      <c r="AM1073" s="5">
        <v>2</v>
      </c>
      <c r="AN1073" s="5">
        <v>0</v>
      </c>
      <c r="AO1073" s="5">
        <v>0</v>
      </c>
      <c r="AP1073" s="5">
        <v>1</v>
      </c>
      <c r="AQ1073" s="5">
        <v>2</v>
      </c>
      <c r="AR1073" s="5">
        <v>1</v>
      </c>
      <c r="AS1073" s="5">
        <v>0</v>
      </c>
      <c r="AT1073" s="5">
        <f t="shared" si="16"/>
        <v>3</v>
      </c>
      <c r="AU1073">
        <v>2</v>
      </c>
      <c r="AV1073">
        <v>6.5651625000000005E-2</v>
      </c>
      <c r="AW1073">
        <v>0.13130325000000001</v>
      </c>
      <c r="AX1073" s="11" t="s">
        <v>10041</v>
      </c>
      <c r="AY1073" t="s">
        <v>3957</v>
      </c>
    </row>
    <row r="1074" spans="1:51" hidden="1" x14ac:dyDescent="0.25">
      <c r="A1074" s="5" t="s">
        <v>37</v>
      </c>
      <c r="B1074" s="5" t="s">
        <v>3731</v>
      </c>
      <c r="C1074" s="5" t="s">
        <v>27</v>
      </c>
      <c r="D1074" s="5" t="s">
        <v>984</v>
      </c>
      <c r="E1074" s="5" t="s">
        <v>9879</v>
      </c>
      <c r="F1074" s="5" t="s">
        <v>3972</v>
      </c>
      <c r="G1074" s="6" t="s">
        <v>3973</v>
      </c>
      <c r="H1074" s="5" t="s">
        <v>3974</v>
      </c>
      <c r="I1074" s="5" t="s">
        <v>15</v>
      </c>
      <c r="J1074" s="5" t="s">
        <v>3735</v>
      </c>
      <c r="K1074" s="5" t="s">
        <v>3949</v>
      </c>
      <c r="L1074" s="5" t="s">
        <v>3950</v>
      </c>
      <c r="M1074" s="5">
        <v>0</v>
      </c>
      <c r="N1074" s="5">
        <v>1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1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6">
        <v>0</v>
      </c>
      <c r="AK1074" s="5">
        <v>0</v>
      </c>
      <c r="AL1074" s="5">
        <v>0</v>
      </c>
      <c r="AM1074" s="5">
        <v>0</v>
      </c>
      <c r="AN1074" s="5">
        <v>0</v>
      </c>
      <c r="AO1074" s="5">
        <v>0</v>
      </c>
      <c r="AP1074" s="5">
        <v>0</v>
      </c>
      <c r="AQ1074" s="5">
        <v>0</v>
      </c>
      <c r="AR1074" s="5">
        <v>0</v>
      </c>
      <c r="AS1074" s="5">
        <v>0</v>
      </c>
      <c r="AT1074" s="5">
        <f t="shared" si="16"/>
        <v>1</v>
      </c>
      <c r="AU1074">
        <v>0</v>
      </c>
      <c r="AV1074">
        <v>6.5651625000000005E-2</v>
      </c>
      <c r="AW1074">
        <v>0</v>
      </c>
      <c r="AX1074" s="11" t="s">
        <v>10041</v>
      </c>
      <c r="AY1074" t="s">
        <v>3950</v>
      </c>
    </row>
    <row r="1075" spans="1:51" hidden="1" x14ac:dyDescent="0.25">
      <c r="A1075" s="5" t="s">
        <v>37</v>
      </c>
      <c r="B1075" s="5" t="s">
        <v>3731</v>
      </c>
      <c r="C1075" s="5" t="s">
        <v>27</v>
      </c>
      <c r="D1075" s="5" t="s">
        <v>984</v>
      </c>
      <c r="E1075" s="5" t="s">
        <v>9879</v>
      </c>
      <c r="F1075" s="5" t="s">
        <v>3975</v>
      </c>
      <c r="G1075" s="6" t="s">
        <v>3976</v>
      </c>
      <c r="H1075" s="5" t="s">
        <v>3977</v>
      </c>
      <c r="I1075" s="5" t="s">
        <v>15</v>
      </c>
      <c r="J1075" s="5" t="s">
        <v>3735</v>
      </c>
      <c r="K1075" s="5" t="s">
        <v>3949</v>
      </c>
      <c r="L1075" s="5" t="s">
        <v>3964</v>
      </c>
      <c r="M1075" s="5">
        <v>169</v>
      </c>
      <c r="N1075" s="5">
        <v>154</v>
      </c>
      <c r="O1075" s="5">
        <v>6</v>
      </c>
      <c r="P1075" s="5">
        <v>7</v>
      </c>
      <c r="Q1075" s="5">
        <v>6</v>
      </c>
      <c r="R1075" s="5">
        <v>8</v>
      </c>
      <c r="S1075" s="5">
        <v>0</v>
      </c>
      <c r="T1075" s="5">
        <v>0</v>
      </c>
      <c r="U1075" s="5">
        <v>7</v>
      </c>
      <c r="V1075" s="5">
        <v>7</v>
      </c>
      <c r="W1075" s="5">
        <v>6</v>
      </c>
      <c r="X1075" s="5">
        <v>8</v>
      </c>
      <c r="Y1075" s="5">
        <v>7</v>
      </c>
      <c r="Z1075" s="5">
        <v>0</v>
      </c>
      <c r="AA1075" s="5">
        <v>0</v>
      </c>
      <c r="AB1075" s="5">
        <v>8</v>
      </c>
      <c r="AC1075" s="5">
        <v>8</v>
      </c>
      <c r="AD1075" s="5">
        <v>6</v>
      </c>
      <c r="AE1075" s="5">
        <v>7</v>
      </c>
      <c r="AF1075" s="5">
        <v>7</v>
      </c>
      <c r="AG1075" s="5">
        <v>0</v>
      </c>
      <c r="AH1075" s="5">
        <v>0</v>
      </c>
      <c r="AI1075" s="5">
        <v>8</v>
      </c>
      <c r="AJ1075" s="6">
        <v>7</v>
      </c>
      <c r="AK1075" s="5">
        <v>7</v>
      </c>
      <c r="AL1075" s="5">
        <v>6</v>
      </c>
      <c r="AM1075" s="5">
        <v>9</v>
      </c>
      <c r="AN1075" s="5">
        <v>0</v>
      </c>
      <c r="AO1075" s="5">
        <v>0</v>
      </c>
      <c r="AP1075" s="5">
        <v>6</v>
      </c>
      <c r="AQ1075" s="5">
        <v>7</v>
      </c>
      <c r="AR1075" s="5">
        <v>6</v>
      </c>
      <c r="AS1075" s="5">
        <v>0</v>
      </c>
      <c r="AT1075" s="5">
        <f t="shared" si="16"/>
        <v>9</v>
      </c>
      <c r="AU1075">
        <v>7</v>
      </c>
      <c r="AV1075">
        <v>6.5651625000000005E-2</v>
      </c>
      <c r="AW1075">
        <v>0.45956137500000005</v>
      </c>
      <c r="AX1075" s="11" t="s">
        <v>10041</v>
      </c>
      <c r="AY1075" t="s">
        <v>3964</v>
      </c>
    </row>
    <row r="1076" spans="1:51" hidden="1" x14ac:dyDescent="0.25">
      <c r="A1076" s="5" t="s">
        <v>37</v>
      </c>
      <c r="B1076" s="5" t="s">
        <v>3731</v>
      </c>
      <c r="C1076" s="5" t="s">
        <v>27</v>
      </c>
      <c r="D1076" s="5" t="s">
        <v>984</v>
      </c>
      <c r="E1076" s="5" t="s">
        <v>9879</v>
      </c>
      <c r="F1076" s="5" t="s">
        <v>3978</v>
      </c>
      <c r="G1076" s="6" t="s">
        <v>3979</v>
      </c>
      <c r="H1076" s="5" t="s">
        <v>3980</v>
      </c>
      <c r="I1076" s="5" t="s">
        <v>15</v>
      </c>
      <c r="J1076" s="5" t="s">
        <v>3735</v>
      </c>
      <c r="K1076" s="5" t="s">
        <v>3949</v>
      </c>
      <c r="L1076" s="5" t="s">
        <v>3964</v>
      </c>
      <c r="M1076" s="5">
        <v>854</v>
      </c>
      <c r="N1076" s="5">
        <v>787</v>
      </c>
      <c r="O1076" s="5">
        <v>34</v>
      </c>
      <c r="P1076" s="5">
        <v>32</v>
      </c>
      <c r="Q1076" s="5">
        <v>35</v>
      </c>
      <c r="R1076" s="5">
        <v>38</v>
      </c>
      <c r="S1076" s="5">
        <v>0</v>
      </c>
      <c r="T1076" s="5">
        <v>0</v>
      </c>
      <c r="U1076" s="5">
        <v>36</v>
      </c>
      <c r="V1076" s="5">
        <v>37</v>
      </c>
      <c r="W1076" s="5">
        <v>35</v>
      </c>
      <c r="X1076" s="5">
        <v>36</v>
      </c>
      <c r="Y1076" s="5">
        <v>37</v>
      </c>
      <c r="Z1076" s="5">
        <v>0</v>
      </c>
      <c r="AA1076" s="5">
        <v>0</v>
      </c>
      <c r="AB1076" s="5">
        <v>37</v>
      </c>
      <c r="AC1076" s="5">
        <v>37</v>
      </c>
      <c r="AD1076" s="5">
        <v>34</v>
      </c>
      <c r="AE1076" s="5">
        <v>37</v>
      </c>
      <c r="AF1076" s="5">
        <v>36</v>
      </c>
      <c r="AG1076" s="5">
        <v>0</v>
      </c>
      <c r="AH1076" s="5">
        <v>0</v>
      </c>
      <c r="AI1076" s="5">
        <v>37</v>
      </c>
      <c r="AJ1076" s="6">
        <v>37</v>
      </c>
      <c r="AK1076" s="5">
        <v>34</v>
      </c>
      <c r="AL1076" s="5">
        <v>37</v>
      </c>
      <c r="AM1076" s="5">
        <v>38</v>
      </c>
      <c r="AN1076" s="5">
        <v>0</v>
      </c>
      <c r="AO1076" s="5">
        <v>0</v>
      </c>
      <c r="AP1076" s="5">
        <v>33</v>
      </c>
      <c r="AQ1076" s="5">
        <v>35</v>
      </c>
      <c r="AR1076" s="5">
        <v>35</v>
      </c>
      <c r="AS1076" s="5">
        <v>0</v>
      </c>
      <c r="AT1076" s="5">
        <f t="shared" si="16"/>
        <v>38</v>
      </c>
      <c r="AU1076">
        <v>37</v>
      </c>
      <c r="AV1076">
        <v>6.5651625000000005E-2</v>
      </c>
      <c r="AW1076">
        <v>2.4291101250000002</v>
      </c>
      <c r="AX1076" s="11" t="s">
        <v>10041</v>
      </c>
      <c r="AY1076" t="s">
        <v>3964</v>
      </c>
    </row>
    <row r="1077" spans="1:51" hidden="1" x14ac:dyDescent="0.25">
      <c r="A1077" s="5" t="s">
        <v>37</v>
      </c>
      <c r="B1077" s="5" t="s">
        <v>3731</v>
      </c>
      <c r="C1077" s="5" t="s">
        <v>27</v>
      </c>
      <c r="D1077" s="5" t="s">
        <v>984</v>
      </c>
      <c r="E1077" s="5" t="s">
        <v>9879</v>
      </c>
      <c r="F1077" s="5" t="s">
        <v>3981</v>
      </c>
      <c r="G1077" s="6" t="s">
        <v>3982</v>
      </c>
      <c r="H1077" s="5" t="s">
        <v>3983</v>
      </c>
      <c r="I1077" s="5" t="s">
        <v>15</v>
      </c>
      <c r="J1077" s="5" t="s">
        <v>3735</v>
      </c>
      <c r="K1077" s="5" t="s">
        <v>3949</v>
      </c>
      <c r="L1077" s="5" t="s">
        <v>3984</v>
      </c>
      <c r="M1077" s="5">
        <v>865</v>
      </c>
      <c r="N1077" s="5">
        <v>961</v>
      </c>
      <c r="O1077" s="5">
        <v>41</v>
      </c>
      <c r="P1077" s="5">
        <v>41</v>
      </c>
      <c r="Q1077" s="5">
        <v>42</v>
      </c>
      <c r="R1077" s="5">
        <v>45</v>
      </c>
      <c r="S1077" s="5">
        <v>0</v>
      </c>
      <c r="T1077" s="5">
        <v>0</v>
      </c>
      <c r="U1077" s="5">
        <v>44</v>
      </c>
      <c r="V1077" s="5">
        <v>45</v>
      </c>
      <c r="W1077" s="5">
        <v>42</v>
      </c>
      <c r="X1077" s="5">
        <v>46</v>
      </c>
      <c r="Y1077" s="5">
        <v>47</v>
      </c>
      <c r="Z1077" s="5">
        <v>0</v>
      </c>
      <c r="AA1077" s="5">
        <v>0</v>
      </c>
      <c r="AB1077" s="5">
        <v>42</v>
      </c>
      <c r="AC1077" s="5">
        <v>45</v>
      </c>
      <c r="AD1077" s="5">
        <v>42</v>
      </c>
      <c r="AE1077" s="5">
        <v>44</v>
      </c>
      <c r="AF1077" s="5">
        <v>46</v>
      </c>
      <c r="AG1077" s="5">
        <v>0</v>
      </c>
      <c r="AH1077" s="5">
        <v>0</v>
      </c>
      <c r="AI1077" s="5">
        <v>44</v>
      </c>
      <c r="AJ1077" s="6">
        <v>46</v>
      </c>
      <c r="AK1077" s="5">
        <v>42</v>
      </c>
      <c r="AL1077" s="5">
        <v>46</v>
      </c>
      <c r="AM1077" s="5">
        <v>46</v>
      </c>
      <c r="AN1077" s="5">
        <v>0</v>
      </c>
      <c r="AO1077" s="5">
        <v>0</v>
      </c>
      <c r="AP1077" s="5">
        <v>40</v>
      </c>
      <c r="AQ1077" s="5">
        <v>43</v>
      </c>
      <c r="AR1077" s="5">
        <v>42</v>
      </c>
      <c r="AS1077" s="5">
        <v>0</v>
      </c>
      <c r="AT1077" s="5">
        <f t="shared" si="16"/>
        <v>47</v>
      </c>
      <c r="AU1077">
        <v>46</v>
      </c>
      <c r="AV1077">
        <v>6.5651625000000005E-2</v>
      </c>
      <c r="AW1077">
        <v>3.0199747500000003</v>
      </c>
      <c r="AX1077" s="11" t="s">
        <v>10041</v>
      </c>
      <c r="AY1077" t="s">
        <v>3984</v>
      </c>
    </row>
    <row r="1078" spans="1:51" hidden="1" x14ac:dyDescent="0.25">
      <c r="A1078" s="5" t="s">
        <v>37</v>
      </c>
      <c r="B1078" s="5" t="s">
        <v>3731</v>
      </c>
      <c r="C1078" s="5" t="s">
        <v>27</v>
      </c>
      <c r="D1078" s="5" t="s">
        <v>984</v>
      </c>
      <c r="E1078" s="5" t="s">
        <v>9879</v>
      </c>
      <c r="F1078" s="5" t="s">
        <v>3985</v>
      </c>
      <c r="G1078" s="6" t="s">
        <v>3986</v>
      </c>
      <c r="H1078" s="5" t="s">
        <v>3987</v>
      </c>
      <c r="I1078" s="5" t="s">
        <v>15</v>
      </c>
      <c r="J1078" s="5" t="s">
        <v>3735</v>
      </c>
      <c r="K1078" s="5" t="s">
        <v>3949</v>
      </c>
      <c r="L1078" s="5" t="s">
        <v>3984</v>
      </c>
      <c r="M1078" s="5">
        <v>44</v>
      </c>
      <c r="N1078" s="5">
        <v>76</v>
      </c>
      <c r="O1078" s="5">
        <v>4</v>
      </c>
      <c r="P1078" s="5">
        <v>3</v>
      </c>
      <c r="Q1078" s="5">
        <v>4</v>
      </c>
      <c r="R1078" s="5">
        <v>3</v>
      </c>
      <c r="S1078" s="5">
        <v>0</v>
      </c>
      <c r="T1078" s="5">
        <v>0</v>
      </c>
      <c r="U1078" s="5">
        <v>4</v>
      </c>
      <c r="V1078" s="5">
        <v>2</v>
      </c>
      <c r="W1078" s="5">
        <v>4</v>
      </c>
      <c r="X1078" s="5">
        <v>3</v>
      </c>
      <c r="Y1078" s="5">
        <v>5</v>
      </c>
      <c r="Z1078" s="5">
        <v>0</v>
      </c>
      <c r="AA1078" s="5">
        <v>0</v>
      </c>
      <c r="AB1078" s="5">
        <v>2</v>
      </c>
      <c r="AC1078" s="5">
        <v>4</v>
      </c>
      <c r="AD1078" s="5">
        <v>3</v>
      </c>
      <c r="AE1078" s="5">
        <v>3</v>
      </c>
      <c r="AF1078" s="5">
        <v>5</v>
      </c>
      <c r="AG1078" s="5">
        <v>0</v>
      </c>
      <c r="AH1078" s="5">
        <v>0</v>
      </c>
      <c r="AI1078" s="5">
        <v>3</v>
      </c>
      <c r="AJ1078" s="6">
        <v>3</v>
      </c>
      <c r="AK1078" s="5">
        <v>2</v>
      </c>
      <c r="AL1078" s="5">
        <v>5</v>
      </c>
      <c r="AM1078" s="5">
        <v>3</v>
      </c>
      <c r="AN1078" s="5">
        <v>0</v>
      </c>
      <c r="AO1078" s="5">
        <v>0</v>
      </c>
      <c r="AP1078" s="5">
        <v>4</v>
      </c>
      <c r="AQ1078" s="5">
        <v>3</v>
      </c>
      <c r="AR1078" s="5">
        <v>4</v>
      </c>
      <c r="AS1078" s="5">
        <v>0</v>
      </c>
      <c r="AT1078" s="5">
        <f t="shared" si="16"/>
        <v>5</v>
      </c>
      <c r="AU1078">
        <v>3</v>
      </c>
      <c r="AV1078">
        <v>6.5651625000000005E-2</v>
      </c>
      <c r="AW1078">
        <v>0.19695487500000003</v>
      </c>
      <c r="AX1078" s="11" t="s">
        <v>10041</v>
      </c>
      <c r="AY1078" t="s">
        <v>3984</v>
      </c>
    </row>
    <row r="1079" spans="1:51" hidden="1" x14ac:dyDescent="0.25">
      <c r="A1079" s="5" t="s">
        <v>37</v>
      </c>
      <c r="B1079" s="5" t="s">
        <v>3731</v>
      </c>
      <c r="C1079" s="5" t="s">
        <v>27</v>
      </c>
      <c r="D1079" s="5" t="s">
        <v>984</v>
      </c>
      <c r="E1079" s="5" t="s">
        <v>9879</v>
      </c>
      <c r="F1079" s="5" t="s">
        <v>3988</v>
      </c>
      <c r="G1079" s="6" t="s">
        <v>3989</v>
      </c>
      <c r="H1079" s="5" t="s">
        <v>3990</v>
      </c>
      <c r="I1079" s="5" t="s">
        <v>15</v>
      </c>
      <c r="J1079" s="5" t="s">
        <v>3735</v>
      </c>
      <c r="K1079" s="5" t="s">
        <v>3949</v>
      </c>
      <c r="L1079" s="5" t="s">
        <v>3950</v>
      </c>
      <c r="M1079" s="5">
        <v>2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6">
        <v>0</v>
      </c>
      <c r="AK1079" s="5">
        <v>0</v>
      </c>
      <c r="AL1079" s="5">
        <v>0</v>
      </c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f t="shared" si="16"/>
        <v>0</v>
      </c>
      <c r="AU1079">
        <v>0</v>
      </c>
      <c r="AV1079">
        <v>6.5651625000000005E-2</v>
      </c>
      <c r="AW1079">
        <v>0</v>
      </c>
      <c r="AX1079" s="11" t="s">
        <v>10041</v>
      </c>
      <c r="AY1079" t="s">
        <v>3950</v>
      </c>
    </row>
    <row r="1080" spans="1:51" hidden="1" x14ac:dyDescent="0.25">
      <c r="A1080" s="5" t="s">
        <v>37</v>
      </c>
      <c r="B1080" s="5" t="s">
        <v>3731</v>
      </c>
      <c r="C1080" s="5" t="s">
        <v>27</v>
      </c>
      <c r="D1080" s="5" t="s">
        <v>984</v>
      </c>
      <c r="E1080" s="5" t="s">
        <v>9879</v>
      </c>
      <c r="F1080" s="5" t="s">
        <v>3991</v>
      </c>
      <c r="G1080" s="6" t="s">
        <v>3992</v>
      </c>
      <c r="H1080" s="5" t="s">
        <v>3993</v>
      </c>
      <c r="I1080" s="5" t="s">
        <v>15</v>
      </c>
      <c r="J1080" s="5" t="s">
        <v>3735</v>
      </c>
      <c r="K1080" s="5" t="s">
        <v>3949</v>
      </c>
      <c r="L1080" s="5" t="s">
        <v>3964</v>
      </c>
      <c r="M1080" s="5">
        <v>26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6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f t="shared" si="16"/>
        <v>0</v>
      </c>
      <c r="AU1080">
        <v>0</v>
      </c>
      <c r="AV1080">
        <v>6.5651625000000005E-2</v>
      </c>
      <c r="AW1080">
        <v>0</v>
      </c>
      <c r="AX1080" s="11" t="s">
        <v>10041</v>
      </c>
      <c r="AY1080" t="s">
        <v>3964</v>
      </c>
    </row>
    <row r="1081" spans="1:51" hidden="1" x14ac:dyDescent="0.25">
      <c r="A1081" s="5" t="s">
        <v>37</v>
      </c>
      <c r="B1081" s="5" t="s">
        <v>3731</v>
      </c>
      <c r="C1081" s="5" t="s">
        <v>27</v>
      </c>
      <c r="D1081" s="5" t="s">
        <v>984</v>
      </c>
      <c r="E1081" s="5" t="s">
        <v>9879</v>
      </c>
      <c r="F1081" s="5" t="s">
        <v>3994</v>
      </c>
      <c r="G1081" s="6" t="s">
        <v>3995</v>
      </c>
      <c r="H1081" s="5" t="s">
        <v>3996</v>
      </c>
      <c r="I1081" s="5" t="s">
        <v>15</v>
      </c>
      <c r="J1081" s="5" t="s">
        <v>3735</v>
      </c>
      <c r="K1081" s="5" t="s">
        <v>3949</v>
      </c>
      <c r="L1081" s="5" t="s">
        <v>3950</v>
      </c>
      <c r="M1081" s="5">
        <v>10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6">
        <v>0</v>
      </c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f t="shared" si="16"/>
        <v>0</v>
      </c>
      <c r="AU1081">
        <v>0</v>
      </c>
      <c r="AV1081">
        <v>6.5651625000000005E-2</v>
      </c>
      <c r="AW1081">
        <v>0</v>
      </c>
      <c r="AX1081" s="11" t="s">
        <v>10041</v>
      </c>
      <c r="AY1081" t="s">
        <v>3950</v>
      </c>
    </row>
    <row r="1082" spans="1:51" hidden="1" x14ac:dyDescent="0.25">
      <c r="A1082" s="5" t="s">
        <v>37</v>
      </c>
      <c r="B1082" s="5" t="s">
        <v>3731</v>
      </c>
      <c r="C1082" s="5" t="s">
        <v>27</v>
      </c>
      <c r="D1082" s="5" t="s">
        <v>984</v>
      </c>
      <c r="E1082" s="5" t="s">
        <v>9879</v>
      </c>
      <c r="F1082" s="5" t="s">
        <v>3997</v>
      </c>
      <c r="G1082" s="6" t="s">
        <v>3998</v>
      </c>
      <c r="H1082" s="5" t="s">
        <v>3999</v>
      </c>
      <c r="I1082" s="5" t="s">
        <v>15</v>
      </c>
      <c r="J1082" s="5" t="s">
        <v>3735</v>
      </c>
      <c r="K1082" s="5" t="s">
        <v>3949</v>
      </c>
      <c r="L1082" s="5" t="s">
        <v>4000</v>
      </c>
      <c r="M1082" s="5">
        <v>480</v>
      </c>
      <c r="N1082" s="5">
        <v>289</v>
      </c>
      <c r="O1082" s="5">
        <v>12</v>
      </c>
      <c r="P1082" s="5">
        <v>12</v>
      </c>
      <c r="Q1082" s="5">
        <v>13</v>
      </c>
      <c r="R1082" s="5">
        <v>13</v>
      </c>
      <c r="S1082" s="5">
        <v>0</v>
      </c>
      <c r="T1082" s="5">
        <v>0</v>
      </c>
      <c r="U1082" s="5">
        <v>13</v>
      </c>
      <c r="V1082" s="5">
        <v>14</v>
      </c>
      <c r="W1082" s="5">
        <v>13</v>
      </c>
      <c r="X1082" s="5">
        <v>14</v>
      </c>
      <c r="Y1082" s="5">
        <v>13</v>
      </c>
      <c r="Z1082" s="5">
        <v>0</v>
      </c>
      <c r="AA1082" s="5">
        <v>0</v>
      </c>
      <c r="AB1082" s="5">
        <v>13</v>
      </c>
      <c r="AC1082" s="5">
        <v>14</v>
      </c>
      <c r="AD1082" s="5">
        <v>13</v>
      </c>
      <c r="AE1082" s="5">
        <v>13</v>
      </c>
      <c r="AF1082" s="5">
        <v>13</v>
      </c>
      <c r="AG1082" s="5">
        <v>0</v>
      </c>
      <c r="AH1082" s="5">
        <v>0</v>
      </c>
      <c r="AI1082" s="5">
        <v>12</v>
      </c>
      <c r="AJ1082" s="6">
        <v>14</v>
      </c>
      <c r="AK1082" s="5">
        <v>13</v>
      </c>
      <c r="AL1082" s="5">
        <v>14</v>
      </c>
      <c r="AM1082" s="5">
        <v>14</v>
      </c>
      <c r="AN1082" s="5">
        <v>0</v>
      </c>
      <c r="AO1082" s="5">
        <v>0</v>
      </c>
      <c r="AP1082" s="5">
        <v>13</v>
      </c>
      <c r="AQ1082" s="5">
        <v>13</v>
      </c>
      <c r="AR1082" s="5">
        <v>13</v>
      </c>
      <c r="AS1082" s="5">
        <v>0</v>
      </c>
      <c r="AT1082" s="5">
        <f t="shared" ref="AT1082:AT1144" si="17">MAX(O1082:AS1082)</f>
        <v>14</v>
      </c>
      <c r="AU1082">
        <v>14</v>
      </c>
      <c r="AV1082">
        <v>6.5651625000000005E-2</v>
      </c>
      <c r="AW1082">
        <v>0.9191227500000001</v>
      </c>
      <c r="AX1082" s="11" t="s">
        <v>10041</v>
      </c>
      <c r="AY1082" t="s">
        <v>4000</v>
      </c>
    </row>
    <row r="1083" spans="1:51" hidden="1" x14ac:dyDescent="0.25">
      <c r="A1083" s="5" t="s">
        <v>37</v>
      </c>
      <c r="B1083" s="5" t="s">
        <v>3731</v>
      </c>
      <c r="C1083" s="5" t="s">
        <v>27</v>
      </c>
      <c r="D1083" s="5" t="s">
        <v>984</v>
      </c>
      <c r="E1083" s="5" t="s">
        <v>9879</v>
      </c>
      <c r="F1083" s="5" t="s">
        <v>4001</v>
      </c>
      <c r="G1083" s="6" t="s">
        <v>4002</v>
      </c>
      <c r="H1083" s="5" t="s">
        <v>4003</v>
      </c>
      <c r="I1083" s="5" t="s">
        <v>15</v>
      </c>
      <c r="J1083" s="5" t="s">
        <v>3735</v>
      </c>
      <c r="K1083" s="5" t="s">
        <v>3949</v>
      </c>
      <c r="L1083" s="5" t="s">
        <v>3984</v>
      </c>
      <c r="M1083" s="5">
        <v>24</v>
      </c>
      <c r="N1083" s="5">
        <v>13</v>
      </c>
      <c r="O1083" s="5">
        <v>0</v>
      </c>
      <c r="P1083" s="5">
        <v>1</v>
      </c>
      <c r="Q1083" s="5">
        <v>0</v>
      </c>
      <c r="R1083" s="5">
        <v>2</v>
      </c>
      <c r="S1083" s="5">
        <v>0</v>
      </c>
      <c r="T1083" s="5">
        <v>0</v>
      </c>
      <c r="U1083" s="5">
        <v>1</v>
      </c>
      <c r="V1083" s="5">
        <v>0</v>
      </c>
      <c r="W1083" s="5">
        <v>0</v>
      </c>
      <c r="X1083" s="5">
        <v>1</v>
      </c>
      <c r="Y1083" s="5">
        <v>0</v>
      </c>
      <c r="Z1083" s="5">
        <v>0</v>
      </c>
      <c r="AA1083" s="5">
        <v>0</v>
      </c>
      <c r="AB1083" s="5">
        <v>0</v>
      </c>
      <c r="AC1083" s="5">
        <v>1</v>
      </c>
      <c r="AD1083" s="5">
        <v>2</v>
      </c>
      <c r="AE1083" s="5">
        <v>0</v>
      </c>
      <c r="AF1083" s="5">
        <v>0</v>
      </c>
      <c r="AG1083" s="5">
        <v>0</v>
      </c>
      <c r="AH1083" s="5">
        <v>0</v>
      </c>
      <c r="AI1083" s="5">
        <v>1</v>
      </c>
      <c r="AJ1083" s="6">
        <v>0</v>
      </c>
      <c r="AK1083" s="5">
        <v>0</v>
      </c>
      <c r="AL1083" s="5">
        <v>1</v>
      </c>
      <c r="AM1083" s="5">
        <v>2</v>
      </c>
      <c r="AN1083" s="5">
        <v>0</v>
      </c>
      <c r="AO1083" s="5">
        <v>0</v>
      </c>
      <c r="AP1083" s="5">
        <v>0</v>
      </c>
      <c r="AQ1083" s="5">
        <v>1</v>
      </c>
      <c r="AR1083" s="5">
        <v>0</v>
      </c>
      <c r="AS1083" s="5">
        <v>0</v>
      </c>
      <c r="AT1083" s="5">
        <f t="shared" si="17"/>
        <v>2</v>
      </c>
      <c r="AU1083">
        <v>0</v>
      </c>
      <c r="AV1083">
        <v>4.3767750000000001E-2</v>
      </c>
      <c r="AW1083">
        <v>0</v>
      </c>
      <c r="AX1083" s="11" t="s">
        <v>10041</v>
      </c>
      <c r="AY1083" t="s">
        <v>3984</v>
      </c>
    </row>
    <row r="1084" spans="1:51" hidden="1" x14ac:dyDescent="0.25">
      <c r="A1084" s="5" t="s">
        <v>37</v>
      </c>
      <c r="B1084" s="5" t="s">
        <v>3731</v>
      </c>
      <c r="C1084" s="5" t="s">
        <v>27</v>
      </c>
      <c r="D1084" s="5" t="s">
        <v>984</v>
      </c>
      <c r="E1084" s="5" t="s">
        <v>9879</v>
      </c>
      <c r="F1084" s="5" t="s">
        <v>4004</v>
      </c>
      <c r="G1084" s="6" t="s">
        <v>4005</v>
      </c>
      <c r="H1084" s="5" t="s">
        <v>4006</v>
      </c>
      <c r="I1084" s="5" t="s">
        <v>15</v>
      </c>
      <c r="J1084" s="5" t="s">
        <v>3735</v>
      </c>
      <c r="K1084" s="5" t="s">
        <v>3949</v>
      </c>
      <c r="L1084" s="5" t="s">
        <v>4007</v>
      </c>
      <c r="M1084" s="5">
        <v>32</v>
      </c>
      <c r="N1084" s="5">
        <v>15</v>
      </c>
      <c r="O1084" s="5">
        <v>0</v>
      </c>
      <c r="P1084" s="5">
        <v>1</v>
      </c>
      <c r="Q1084" s="5">
        <v>0</v>
      </c>
      <c r="R1084" s="5">
        <v>2</v>
      </c>
      <c r="S1084" s="5">
        <v>0</v>
      </c>
      <c r="T1084" s="5">
        <v>0</v>
      </c>
      <c r="U1084" s="5">
        <v>0</v>
      </c>
      <c r="V1084" s="5">
        <v>2</v>
      </c>
      <c r="W1084" s="5">
        <v>0</v>
      </c>
      <c r="X1084" s="5">
        <v>0</v>
      </c>
      <c r="Y1084" s="5">
        <v>1</v>
      </c>
      <c r="Z1084" s="5">
        <v>0</v>
      </c>
      <c r="AA1084" s="5">
        <v>0</v>
      </c>
      <c r="AB1084" s="5">
        <v>0</v>
      </c>
      <c r="AC1084" s="5">
        <v>1</v>
      </c>
      <c r="AD1084" s="5">
        <v>2</v>
      </c>
      <c r="AE1084" s="5">
        <v>0</v>
      </c>
      <c r="AF1084" s="5">
        <v>0</v>
      </c>
      <c r="AG1084" s="5">
        <v>0</v>
      </c>
      <c r="AH1084" s="5">
        <v>0</v>
      </c>
      <c r="AI1084" s="5">
        <v>1</v>
      </c>
      <c r="AJ1084" s="6">
        <v>0</v>
      </c>
      <c r="AK1084" s="5">
        <v>0</v>
      </c>
      <c r="AL1084" s="5">
        <v>2</v>
      </c>
      <c r="AM1084" s="5">
        <v>0</v>
      </c>
      <c r="AN1084" s="5">
        <v>0</v>
      </c>
      <c r="AO1084" s="5">
        <v>0</v>
      </c>
      <c r="AP1084" s="5">
        <v>1</v>
      </c>
      <c r="AQ1084" s="5">
        <v>1</v>
      </c>
      <c r="AR1084" s="5">
        <v>1</v>
      </c>
      <c r="AS1084" s="5">
        <v>0</v>
      </c>
      <c r="AT1084" s="5">
        <f t="shared" si="17"/>
        <v>2</v>
      </c>
      <c r="AU1084">
        <v>0</v>
      </c>
      <c r="AV1084">
        <v>4.3767750000000001E-2</v>
      </c>
      <c r="AW1084">
        <v>0</v>
      </c>
      <c r="AX1084" s="11" t="s">
        <v>10041</v>
      </c>
      <c r="AY1084" t="s">
        <v>4007</v>
      </c>
    </row>
    <row r="1085" spans="1:51" hidden="1" x14ac:dyDescent="0.25">
      <c r="A1085" s="5" t="s">
        <v>37</v>
      </c>
      <c r="B1085" s="5" t="s">
        <v>3731</v>
      </c>
      <c r="C1085" s="5" t="s">
        <v>27</v>
      </c>
      <c r="D1085" s="5" t="s">
        <v>984</v>
      </c>
      <c r="E1085" s="5" t="s">
        <v>9879</v>
      </c>
      <c r="F1085" s="5" t="s">
        <v>4008</v>
      </c>
      <c r="G1085" s="6" t="s">
        <v>4009</v>
      </c>
      <c r="H1085" s="5" t="s">
        <v>4010</v>
      </c>
      <c r="I1085" s="5" t="s">
        <v>15</v>
      </c>
      <c r="J1085" s="5" t="s">
        <v>3735</v>
      </c>
      <c r="K1085" s="5" t="s">
        <v>3949</v>
      </c>
      <c r="L1085" s="5" t="s">
        <v>4007</v>
      </c>
      <c r="M1085" s="5">
        <v>129</v>
      </c>
      <c r="N1085" s="5">
        <v>19</v>
      </c>
      <c r="O1085" s="5">
        <v>0</v>
      </c>
      <c r="P1085" s="5">
        <v>0</v>
      </c>
      <c r="Q1085" s="5">
        <v>3</v>
      </c>
      <c r="R1085" s="5">
        <v>0</v>
      </c>
      <c r="S1085" s="5">
        <v>0</v>
      </c>
      <c r="T1085" s="5">
        <v>0</v>
      </c>
      <c r="U1085" s="5">
        <v>0</v>
      </c>
      <c r="V1085" s="5">
        <v>2</v>
      </c>
      <c r="W1085" s="5">
        <v>1</v>
      </c>
      <c r="X1085" s="5">
        <v>0</v>
      </c>
      <c r="Y1085" s="5">
        <v>2</v>
      </c>
      <c r="Z1085" s="5">
        <v>0</v>
      </c>
      <c r="AA1085" s="5">
        <v>0</v>
      </c>
      <c r="AB1085" s="5">
        <v>0</v>
      </c>
      <c r="AC1085" s="5">
        <v>1</v>
      </c>
      <c r="AD1085" s="5">
        <v>2</v>
      </c>
      <c r="AE1085" s="5">
        <v>0</v>
      </c>
      <c r="AF1085" s="5">
        <v>1</v>
      </c>
      <c r="AG1085" s="5">
        <v>0</v>
      </c>
      <c r="AH1085" s="5">
        <v>0</v>
      </c>
      <c r="AI1085" s="5">
        <v>1</v>
      </c>
      <c r="AJ1085" s="6">
        <v>1</v>
      </c>
      <c r="AK1085" s="5">
        <v>2</v>
      </c>
      <c r="AL1085" s="5">
        <v>0</v>
      </c>
      <c r="AM1085" s="5">
        <v>1</v>
      </c>
      <c r="AN1085" s="5">
        <v>0</v>
      </c>
      <c r="AO1085" s="5">
        <v>0</v>
      </c>
      <c r="AP1085" s="5">
        <v>1</v>
      </c>
      <c r="AQ1085" s="5">
        <v>1</v>
      </c>
      <c r="AR1085" s="5">
        <v>0</v>
      </c>
      <c r="AS1085" s="5">
        <v>0</v>
      </c>
      <c r="AT1085" s="5">
        <f t="shared" si="17"/>
        <v>3</v>
      </c>
      <c r="AU1085">
        <v>1</v>
      </c>
      <c r="AV1085">
        <v>4.3767750000000001E-2</v>
      </c>
      <c r="AW1085">
        <v>4.3767750000000001E-2</v>
      </c>
      <c r="AX1085" s="11" t="s">
        <v>10041</v>
      </c>
      <c r="AY1085" t="s">
        <v>4007</v>
      </c>
    </row>
    <row r="1086" spans="1:51" hidden="1" x14ac:dyDescent="0.25">
      <c r="A1086" s="5" t="s">
        <v>37</v>
      </c>
      <c r="B1086" s="5" t="s">
        <v>3731</v>
      </c>
      <c r="C1086" s="5" t="s">
        <v>27</v>
      </c>
      <c r="D1086" s="5" t="s">
        <v>984</v>
      </c>
      <c r="E1086" s="5" t="s">
        <v>9879</v>
      </c>
      <c r="F1086" s="5" t="s">
        <v>4011</v>
      </c>
      <c r="G1086" s="6" t="s">
        <v>4012</v>
      </c>
      <c r="H1086" s="5" t="s">
        <v>4013</v>
      </c>
      <c r="I1086" s="5" t="s">
        <v>15</v>
      </c>
      <c r="J1086" s="5" t="s">
        <v>3735</v>
      </c>
      <c r="K1086" s="5" t="s">
        <v>3949</v>
      </c>
      <c r="L1086" s="5" t="s">
        <v>4007</v>
      </c>
      <c r="M1086" s="5">
        <v>7</v>
      </c>
      <c r="N1086" s="5">
        <v>3</v>
      </c>
      <c r="O1086" s="5">
        <v>0</v>
      </c>
      <c r="P1086" s="5">
        <v>0</v>
      </c>
      <c r="Q1086" s="5">
        <v>0</v>
      </c>
      <c r="R1086" s="5">
        <v>1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1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6">
        <v>0</v>
      </c>
      <c r="AK1086" s="5">
        <v>0</v>
      </c>
      <c r="AL1086" s="5">
        <v>0</v>
      </c>
      <c r="AM1086" s="5">
        <v>1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f t="shared" si="17"/>
        <v>1</v>
      </c>
      <c r="AU1086">
        <v>0</v>
      </c>
      <c r="AV1086">
        <v>4.3767750000000001E-2</v>
      </c>
      <c r="AW1086">
        <v>0</v>
      </c>
      <c r="AX1086" s="11" t="s">
        <v>10041</v>
      </c>
      <c r="AY1086" t="s">
        <v>4007</v>
      </c>
    </row>
    <row r="1087" spans="1:51" hidden="1" x14ac:dyDescent="0.25">
      <c r="A1087" s="5" t="s">
        <v>37</v>
      </c>
      <c r="B1087" s="5" t="s">
        <v>3731</v>
      </c>
      <c r="C1087" s="5" t="s">
        <v>27</v>
      </c>
      <c r="D1087" s="5" t="s">
        <v>984</v>
      </c>
      <c r="E1087" s="5" t="s">
        <v>9879</v>
      </c>
      <c r="F1087" s="5" t="s">
        <v>4014</v>
      </c>
      <c r="G1087" s="6" t="s">
        <v>4015</v>
      </c>
      <c r="H1087" s="5" t="s">
        <v>4016</v>
      </c>
      <c r="I1087" s="5" t="s">
        <v>15</v>
      </c>
      <c r="J1087" s="5" t="s">
        <v>3735</v>
      </c>
      <c r="K1087" s="5" t="s">
        <v>3949</v>
      </c>
      <c r="L1087" s="5" t="s">
        <v>3984</v>
      </c>
      <c r="M1087" s="5">
        <v>135</v>
      </c>
      <c r="N1087" s="5">
        <v>69</v>
      </c>
      <c r="O1087" s="5">
        <v>4</v>
      </c>
      <c r="P1087" s="5">
        <v>2</v>
      </c>
      <c r="Q1087" s="5">
        <v>4</v>
      </c>
      <c r="R1087" s="5">
        <v>3</v>
      </c>
      <c r="S1087" s="5">
        <v>0</v>
      </c>
      <c r="T1087" s="5">
        <v>0</v>
      </c>
      <c r="U1087" s="5">
        <v>4</v>
      </c>
      <c r="V1087" s="5">
        <v>1</v>
      </c>
      <c r="W1087" s="5">
        <v>3</v>
      </c>
      <c r="X1087" s="5">
        <v>3</v>
      </c>
      <c r="Y1087" s="5">
        <v>4</v>
      </c>
      <c r="Z1087" s="5">
        <v>0</v>
      </c>
      <c r="AA1087" s="5">
        <v>0</v>
      </c>
      <c r="AB1087" s="5">
        <v>2</v>
      </c>
      <c r="AC1087" s="5">
        <v>4</v>
      </c>
      <c r="AD1087" s="5">
        <v>4</v>
      </c>
      <c r="AE1087" s="5">
        <v>2</v>
      </c>
      <c r="AF1087" s="5">
        <v>3</v>
      </c>
      <c r="AG1087" s="5">
        <v>0</v>
      </c>
      <c r="AH1087" s="5">
        <v>0</v>
      </c>
      <c r="AI1087" s="5">
        <v>4</v>
      </c>
      <c r="AJ1087" s="6">
        <v>3</v>
      </c>
      <c r="AK1087" s="5">
        <v>2</v>
      </c>
      <c r="AL1087" s="5">
        <v>3</v>
      </c>
      <c r="AM1087" s="5">
        <v>4</v>
      </c>
      <c r="AN1087" s="5">
        <v>0</v>
      </c>
      <c r="AO1087" s="5">
        <v>0</v>
      </c>
      <c r="AP1087" s="5">
        <v>2</v>
      </c>
      <c r="AQ1087" s="5">
        <v>3</v>
      </c>
      <c r="AR1087" s="5">
        <v>5</v>
      </c>
      <c r="AS1087" s="5">
        <v>0</v>
      </c>
      <c r="AT1087" s="5">
        <f t="shared" si="17"/>
        <v>5</v>
      </c>
      <c r="AU1087">
        <v>3</v>
      </c>
      <c r="AV1087">
        <v>4.3767750000000001E-2</v>
      </c>
      <c r="AW1087">
        <v>0.13130325000000001</v>
      </c>
      <c r="AX1087" s="11" t="s">
        <v>10041</v>
      </c>
      <c r="AY1087" t="s">
        <v>3984</v>
      </c>
    </row>
    <row r="1088" spans="1:51" hidden="1" x14ac:dyDescent="0.25">
      <c r="A1088" s="5" t="s">
        <v>37</v>
      </c>
      <c r="B1088" s="5" t="s">
        <v>3731</v>
      </c>
      <c r="C1088" s="5" t="s">
        <v>27</v>
      </c>
      <c r="D1088" s="5" t="s">
        <v>984</v>
      </c>
      <c r="E1088" s="5" t="s">
        <v>9879</v>
      </c>
      <c r="F1088" s="5" t="s">
        <v>4017</v>
      </c>
      <c r="G1088" s="6" t="s">
        <v>4018</v>
      </c>
      <c r="H1088" s="5" t="s">
        <v>4019</v>
      </c>
      <c r="I1088" s="5" t="s">
        <v>15</v>
      </c>
      <c r="J1088" s="5" t="s">
        <v>3735</v>
      </c>
      <c r="K1088" s="5" t="s">
        <v>3949</v>
      </c>
      <c r="L1088" s="5" t="s">
        <v>4007</v>
      </c>
      <c r="M1088" s="5">
        <v>34</v>
      </c>
      <c r="N1088" s="5">
        <v>5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1</v>
      </c>
      <c r="AD1088" s="5">
        <v>4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6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  <c r="AT1088" s="5">
        <f t="shared" si="17"/>
        <v>4</v>
      </c>
      <c r="AU1088">
        <v>0</v>
      </c>
      <c r="AV1088">
        <v>6.4641599999999994E-2</v>
      </c>
      <c r="AW1088">
        <v>0</v>
      </c>
      <c r="AX1088" s="11" t="s">
        <v>10041</v>
      </c>
      <c r="AY1088" t="s">
        <v>4007</v>
      </c>
    </row>
    <row r="1089" spans="1:51" hidden="1" x14ac:dyDescent="0.25">
      <c r="A1089" s="5" t="s">
        <v>37</v>
      </c>
      <c r="B1089" s="5" t="s">
        <v>3731</v>
      </c>
      <c r="C1089" s="5" t="s">
        <v>27</v>
      </c>
      <c r="D1089" s="5" t="s">
        <v>984</v>
      </c>
      <c r="E1089" s="5" t="s">
        <v>9879</v>
      </c>
      <c r="F1089" s="5" t="s">
        <v>4020</v>
      </c>
      <c r="G1089" s="6" t="s">
        <v>4021</v>
      </c>
      <c r="H1089" s="5" t="s">
        <v>4022</v>
      </c>
      <c r="I1089" s="5" t="s">
        <v>15</v>
      </c>
      <c r="J1089" s="5" t="s">
        <v>3735</v>
      </c>
      <c r="K1089" s="5" t="s">
        <v>3949</v>
      </c>
      <c r="L1089" s="5" t="s">
        <v>3984</v>
      </c>
      <c r="M1089" s="5">
        <v>18</v>
      </c>
      <c r="N1089" s="5">
        <v>8</v>
      </c>
      <c r="O1089" s="5">
        <v>0</v>
      </c>
      <c r="P1089" s="5">
        <v>1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1</v>
      </c>
      <c r="W1089" s="5">
        <v>1</v>
      </c>
      <c r="X1089" s="5">
        <v>0</v>
      </c>
      <c r="Y1089" s="5">
        <v>0</v>
      </c>
      <c r="Z1089" s="5">
        <v>0</v>
      </c>
      <c r="AA1089" s="5">
        <v>0</v>
      </c>
      <c r="AB1089" s="5">
        <v>1</v>
      </c>
      <c r="AC1089" s="5">
        <v>0</v>
      </c>
      <c r="AD1089" s="5">
        <v>0</v>
      </c>
      <c r="AE1089" s="5">
        <v>0</v>
      </c>
      <c r="AF1089" s="5">
        <v>1</v>
      </c>
      <c r="AG1089" s="5">
        <v>0</v>
      </c>
      <c r="AH1089" s="5">
        <v>0</v>
      </c>
      <c r="AI1089" s="5">
        <v>0</v>
      </c>
      <c r="AJ1089" s="6">
        <v>1</v>
      </c>
      <c r="AK1089" s="5">
        <v>0</v>
      </c>
      <c r="AL1089" s="5">
        <v>1</v>
      </c>
      <c r="AM1089" s="5">
        <v>0</v>
      </c>
      <c r="AN1089" s="5">
        <v>0</v>
      </c>
      <c r="AO1089" s="5">
        <v>0</v>
      </c>
      <c r="AP1089" s="5">
        <v>0</v>
      </c>
      <c r="AQ1089" s="5">
        <v>1</v>
      </c>
      <c r="AR1089" s="5">
        <v>0</v>
      </c>
      <c r="AS1089" s="5">
        <v>0</v>
      </c>
      <c r="AT1089" s="5">
        <f t="shared" si="17"/>
        <v>1</v>
      </c>
      <c r="AU1089">
        <v>1</v>
      </c>
      <c r="AV1089">
        <v>4.3767750000000001E-2</v>
      </c>
      <c r="AW1089">
        <v>4.3767750000000001E-2</v>
      </c>
      <c r="AX1089" s="11" t="s">
        <v>10041</v>
      </c>
      <c r="AY1089" t="s">
        <v>3984</v>
      </c>
    </row>
    <row r="1090" spans="1:51" hidden="1" x14ac:dyDescent="0.25">
      <c r="A1090" s="5" t="s">
        <v>37</v>
      </c>
      <c r="B1090" s="5" t="s">
        <v>3731</v>
      </c>
      <c r="C1090" s="5" t="s">
        <v>27</v>
      </c>
      <c r="D1090" s="5" t="s">
        <v>984</v>
      </c>
      <c r="E1090" s="5" t="s">
        <v>9879</v>
      </c>
      <c r="F1090" s="5" t="s">
        <v>4023</v>
      </c>
      <c r="G1090" s="6" t="s">
        <v>4024</v>
      </c>
      <c r="H1090" s="5" t="s">
        <v>4025</v>
      </c>
      <c r="I1090" s="5" t="s">
        <v>15</v>
      </c>
      <c r="J1090" s="5" t="s">
        <v>3735</v>
      </c>
      <c r="K1090" s="5" t="s">
        <v>3949</v>
      </c>
      <c r="L1090" s="5" t="s">
        <v>4007</v>
      </c>
      <c r="M1090" s="5">
        <v>3</v>
      </c>
      <c r="N1090" s="5">
        <v>3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1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1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6">
        <v>0</v>
      </c>
      <c r="AK1090" s="5">
        <v>1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f t="shared" si="17"/>
        <v>1</v>
      </c>
      <c r="AU1090">
        <v>0</v>
      </c>
      <c r="AV1090">
        <v>4.3767750000000001E-2</v>
      </c>
      <c r="AW1090">
        <v>0</v>
      </c>
      <c r="AX1090" s="11" t="s">
        <v>10041</v>
      </c>
      <c r="AY1090" t="s">
        <v>4007</v>
      </c>
    </row>
    <row r="1091" spans="1:51" hidden="1" x14ac:dyDescent="0.25">
      <c r="A1091" s="5" t="s">
        <v>37</v>
      </c>
      <c r="B1091" s="5" t="s">
        <v>3731</v>
      </c>
      <c r="C1091" s="5" t="s">
        <v>27</v>
      </c>
      <c r="D1091" s="5" t="s">
        <v>984</v>
      </c>
      <c r="E1091" s="5" t="s">
        <v>9879</v>
      </c>
      <c r="F1091" s="5" t="s">
        <v>4026</v>
      </c>
      <c r="G1091" s="6" t="s">
        <v>4027</v>
      </c>
      <c r="H1091" s="5" t="s">
        <v>4028</v>
      </c>
      <c r="I1091" s="5" t="s">
        <v>15</v>
      </c>
      <c r="J1091" s="5" t="s">
        <v>3735</v>
      </c>
      <c r="K1091" s="5" t="s">
        <v>3949</v>
      </c>
      <c r="L1091" s="5" t="s">
        <v>3984</v>
      </c>
      <c r="M1091" s="5">
        <v>1864</v>
      </c>
      <c r="N1091" s="5">
        <v>644</v>
      </c>
      <c r="O1091" s="5">
        <v>29</v>
      </c>
      <c r="P1091" s="5">
        <v>27</v>
      </c>
      <c r="Q1091" s="5">
        <v>26</v>
      </c>
      <c r="R1091" s="5">
        <v>30</v>
      </c>
      <c r="S1091" s="5">
        <v>0</v>
      </c>
      <c r="T1091" s="5">
        <v>0</v>
      </c>
      <c r="U1091" s="5">
        <v>33</v>
      </c>
      <c r="V1091" s="5">
        <v>27</v>
      </c>
      <c r="W1091" s="5">
        <v>29</v>
      </c>
      <c r="X1091" s="5">
        <v>31</v>
      </c>
      <c r="Y1091" s="5">
        <v>31</v>
      </c>
      <c r="Z1091" s="5">
        <v>0</v>
      </c>
      <c r="AA1091" s="5">
        <v>0</v>
      </c>
      <c r="AB1091" s="5">
        <v>30</v>
      </c>
      <c r="AC1091" s="5">
        <v>29</v>
      </c>
      <c r="AD1091" s="5">
        <v>24</v>
      </c>
      <c r="AE1091" s="5">
        <v>33</v>
      </c>
      <c r="AF1091" s="5">
        <v>31</v>
      </c>
      <c r="AG1091" s="5">
        <v>0</v>
      </c>
      <c r="AH1091" s="5">
        <v>0</v>
      </c>
      <c r="AI1091" s="5">
        <v>30</v>
      </c>
      <c r="AJ1091" s="6">
        <v>30</v>
      </c>
      <c r="AK1091" s="5">
        <v>27</v>
      </c>
      <c r="AL1091" s="5">
        <v>30</v>
      </c>
      <c r="AM1091" s="5">
        <v>30</v>
      </c>
      <c r="AN1091" s="5">
        <v>0</v>
      </c>
      <c r="AO1091" s="5">
        <v>0</v>
      </c>
      <c r="AP1091" s="5">
        <v>26</v>
      </c>
      <c r="AQ1091" s="5">
        <v>28</v>
      </c>
      <c r="AR1091" s="5">
        <v>33</v>
      </c>
      <c r="AS1091" s="5">
        <v>0</v>
      </c>
      <c r="AT1091" s="5">
        <f t="shared" si="17"/>
        <v>33</v>
      </c>
      <c r="AU1091">
        <v>30</v>
      </c>
      <c r="AV1091">
        <v>4.3767750000000001E-2</v>
      </c>
      <c r="AW1091">
        <v>1.3130325</v>
      </c>
      <c r="AX1091" s="11" t="s">
        <v>10041</v>
      </c>
      <c r="AY1091" t="s">
        <v>3984</v>
      </c>
    </row>
    <row r="1092" spans="1:51" hidden="1" x14ac:dyDescent="0.25">
      <c r="A1092" s="5" t="s">
        <v>37</v>
      </c>
      <c r="B1092" s="5" t="s">
        <v>3731</v>
      </c>
      <c r="C1092" s="5" t="s">
        <v>27</v>
      </c>
      <c r="D1092" s="5" t="s">
        <v>984</v>
      </c>
      <c r="E1092" s="5" t="s">
        <v>9879</v>
      </c>
      <c r="F1092" s="5" t="s">
        <v>4029</v>
      </c>
      <c r="G1092" s="6" t="s">
        <v>4030</v>
      </c>
      <c r="H1092" s="5" t="s">
        <v>4031</v>
      </c>
      <c r="I1092" s="5" t="s">
        <v>15</v>
      </c>
      <c r="J1092" s="5" t="s">
        <v>3735</v>
      </c>
      <c r="K1092" s="5" t="s">
        <v>3949</v>
      </c>
      <c r="L1092" s="5" t="s">
        <v>3957</v>
      </c>
      <c r="M1092" s="5">
        <v>853</v>
      </c>
      <c r="N1092" s="5">
        <v>240</v>
      </c>
      <c r="O1092" s="5">
        <v>11</v>
      </c>
      <c r="P1092" s="5">
        <v>12</v>
      </c>
      <c r="Q1092" s="5">
        <v>10</v>
      </c>
      <c r="R1092" s="5">
        <v>7</v>
      </c>
      <c r="S1092" s="5">
        <v>0</v>
      </c>
      <c r="T1092" s="5">
        <v>0</v>
      </c>
      <c r="U1092" s="5">
        <v>13</v>
      </c>
      <c r="V1092" s="5">
        <v>7</v>
      </c>
      <c r="W1092" s="5">
        <v>12</v>
      </c>
      <c r="X1092" s="5">
        <v>12</v>
      </c>
      <c r="Y1092" s="5">
        <v>12</v>
      </c>
      <c r="Z1092" s="5">
        <v>0</v>
      </c>
      <c r="AA1092" s="5">
        <v>0</v>
      </c>
      <c r="AB1092" s="5">
        <v>12</v>
      </c>
      <c r="AC1092" s="5">
        <v>12</v>
      </c>
      <c r="AD1092" s="5">
        <v>7</v>
      </c>
      <c r="AE1092" s="5">
        <v>12</v>
      </c>
      <c r="AF1092" s="5">
        <v>13</v>
      </c>
      <c r="AG1092" s="5">
        <v>0</v>
      </c>
      <c r="AH1092" s="5">
        <v>0</v>
      </c>
      <c r="AI1092" s="5">
        <v>12</v>
      </c>
      <c r="AJ1092" s="6">
        <v>12</v>
      </c>
      <c r="AK1092" s="5">
        <v>6</v>
      </c>
      <c r="AL1092" s="5">
        <v>15</v>
      </c>
      <c r="AM1092" s="5">
        <v>7</v>
      </c>
      <c r="AN1092" s="5">
        <v>0</v>
      </c>
      <c r="AO1092" s="5">
        <v>0</v>
      </c>
      <c r="AP1092" s="5">
        <v>12</v>
      </c>
      <c r="AQ1092" s="5">
        <v>13</v>
      </c>
      <c r="AR1092" s="5">
        <v>11</v>
      </c>
      <c r="AS1092" s="5">
        <v>0</v>
      </c>
      <c r="AT1092" s="5">
        <f t="shared" si="17"/>
        <v>15</v>
      </c>
      <c r="AU1092">
        <v>12</v>
      </c>
      <c r="AV1092">
        <v>4.3767750000000001E-2</v>
      </c>
      <c r="AW1092">
        <v>0.52521300000000004</v>
      </c>
      <c r="AX1092" s="11" t="s">
        <v>10041</v>
      </c>
      <c r="AY1092" t="s">
        <v>3957</v>
      </c>
    </row>
    <row r="1093" spans="1:51" hidden="1" x14ac:dyDescent="0.25">
      <c r="A1093" s="5" t="s">
        <v>37</v>
      </c>
      <c r="B1093" s="5" t="s">
        <v>3731</v>
      </c>
      <c r="C1093" s="5" t="s">
        <v>27</v>
      </c>
      <c r="D1093" s="5" t="s">
        <v>984</v>
      </c>
      <c r="E1093" s="5" t="s">
        <v>9879</v>
      </c>
      <c r="F1093" s="5" t="s">
        <v>4032</v>
      </c>
      <c r="G1093" s="6" t="s">
        <v>4033</v>
      </c>
      <c r="H1093" s="5" t="s">
        <v>4034</v>
      </c>
      <c r="I1093" s="5" t="s">
        <v>15</v>
      </c>
      <c r="J1093" s="5" t="s">
        <v>3735</v>
      </c>
      <c r="K1093" s="5" t="s">
        <v>3949</v>
      </c>
      <c r="L1093" s="5" t="s">
        <v>3984</v>
      </c>
      <c r="M1093" s="5">
        <v>389</v>
      </c>
      <c r="N1093" s="5">
        <v>272</v>
      </c>
      <c r="O1093" s="5">
        <v>11</v>
      </c>
      <c r="P1093" s="5">
        <v>14</v>
      </c>
      <c r="Q1093" s="5">
        <v>10</v>
      </c>
      <c r="R1093" s="5">
        <v>15</v>
      </c>
      <c r="S1093" s="5">
        <v>0</v>
      </c>
      <c r="T1093" s="5">
        <v>0</v>
      </c>
      <c r="U1093" s="5">
        <v>12</v>
      </c>
      <c r="V1093" s="5">
        <v>12</v>
      </c>
      <c r="W1093" s="5">
        <v>11</v>
      </c>
      <c r="X1093" s="5">
        <v>15</v>
      </c>
      <c r="Y1093" s="5">
        <v>12</v>
      </c>
      <c r="Z1093" s="5">
        <v>0</v>
      </c>
      <c r="AA1093" s="5">
        <v>0</v>
      </c>
      <c r="AB1093" s="5">
        <v>13</v>
      </c>
      <c r="AC1093" s="5">
        <v>12</v>
      </c>
      <c r="AD1093" s="5">
        <v>11</v>
      </c>
      <c r="AE1093" s="5">
        <v>14</v>
      </c>
      <c r="AF1093" s="5">
        <v>12</v>
      </c>
      <c r="AG1093" s="5">
        <v>0</v>
      </c>
      <c r="AH1093" s="5">
        <v>0</v>
      </c>
      <c r="AI1093" s="5">
        <v>13</v>
      </c>
      <c r="AJ1093" s="6">
        <v>13</v>
      </c>
      <c r="AK1093" s="5">
        <v>12</v>
      </c>
      <c r="AL1093" s="5">
        <v>11</v>
      </c>
      <c r="AM1093" s="5">
        <v>14</v>
      </c>
      <c r="AN1093" s="5">
        <v>0</v>
      </c>
      <c r="AO1093" s="5">
        <v>0</v>
      </c>
      <c r="AP1093" s="5">
        <v>10</v>
      </c>
      <c r="AQ1093" s="5">
        <v>13</v>
      </c>
      <c r="AR1093" s="5">
        <v>12</v>
      </c>
      <c r="AS1093" s="5">
        <v>0</v>
      </c>
      <c r="AT1093" s="5">
        <f t="shared" si="17"/>
        <v>15</v>
      </c>
      <c r="AU1093">
        <v>13</v>
      </c>
      <c r="AV1093">
        <v>4.3767750000000001E-2</v>
      </c>
      <c r="AW1093">
        <v>0.56898075000000004</v>
      </c>
      <c r="AX1093" s="11" t="s">
        <v>10041</v>
      </c>
      <c r="AY1093" t="s">
        <v>3984</v>
      </c>
    </row>
    <row r="1094" spans="1:51" hidden="1" x14ac:dyDescent="0.25">
      <c r="A1094" s="5" t="s">
        <v>37</v>
      </c>
      <c r="B1094" s="5" t="s">
        <v>3731</v>
      </c>
      <c r="C1094" s="5" t="s">
        <v>27</v>
      </c>
      <c r="D1094" s="5" t="s">
        <v>984</v>
      </c>
      <c r="E1094" s="5" t="s">
        <v>9879</v>
      </c>
      <c r="F1094" s="5" t="s">
        <v>4035</v>
      </c>
      <c r="G1094" s="6" t="s">
        <v>4036</v>
      </c>
      <c r="H1094" s="5" t="s">
        <v>4037</v>
      </c>
      <c r="I1094" s="5" t="s">
        <v>15</v>
      </c>
      <c r="J1094" s="5" t="s">
        <v>3735</v>
      </c>
      <c r="K1094" s="5" t="s">
        <v>3949</v>
      </c>
      <c r="L1094" s="5" t="s">
        <v>3950</v>
      </c>
      <c r="M1094" s="5">
        <v>78</v>
      </c>
      <c r="N1094" s="5">
        <v>15</v>
      </c>
      <c r="O1094" s="5">
        <v>1</v>
      </c>
      <c r="P1094" s="5">
        <v>0</v>
      </c>
      <c r="Q1094" s="5">
        <v>1</v>
      </c>
      <c r="R1094" s="5">
        <v>1</v>
      </c>
      <c r="S1094" s="5">
        <v>0</v>
      </c>
      <c r="T1094" s="5">
        <v>0</v>
      </c>
      <c r="U1094" s="5">
        <v>0</v>
      </c>
      <c r="V1094" s="5">
        <v>1</v>
      </c>
      <c r="W1094" s="5">
        <v>0</v>
      </c>
      <c r="X1094" s="5">
        <v>1</v>
      </c>
      <c r="Y1094" s="5">
        <v>1</v>
      </c>
      <c r="Z1094" s="5">
        <v>0</v>
      </c>
      <c r="AA1094" s="5">
        <v>0</v>
      </c>
      <c r="AB1094" s="5">
        <v>1</v>
      </c>
      <c r="AC1094" s="5">
        <v>0</v>
      </c>
      <c r="AD1094" s="5">
        <v>1</v>
      </c>
      <c r="AE1094" s="5">
        <v>1</v>
      </c>
      <c r="AF1094" s="5">
        <v>0</v>
      </c>
      <c r="AG1094" s="5">
        <v>0</v>
      </c>
      <c r="AH1094" s="5">
        <v>0</v>
      </c>
      <c r="AI1094" s="5">
        <v>1</v>
      </c>
      <c r="AJ1094" s="6">
        <v>1</v>
      </c>
      <c r="AK1094" s="5">
        <v>1</v>
      </c>
      <c r="AL1094" s="5">
        <v>0</v>
      </c>
      <c r="AM1094" s="5">
        <v>1</v>
      </c>
      <c r="AN1094" s="5">
        <v>0</v>
      </c>
      <c r="AO1094" s="5">
        <v>0</v>
      </c>
      <c r="AP1094" s="5">
        <v>0</v>
      </c>
      <c r="AQ1094" s="5">
        <v>1</v>
      </c>
      <c r="AR1094" s="5">
        <v>1</v>
      </c>
      <c r="AS1094" s="5">
        <v>0</v>
      </c>
      <c r="AT1094" s="5">
        <f t="shared" si="17"/>
        <v>1</v>
      </c>
      <c r="AU1094">
        <v>1</v>
      </c>
      <c r="AV1094">
        <v>4.3767750000000001E-2</v>
      </c>
      <c r="AW1094">
        <v>4.3767750000000001E-2</v>
      </c>
      <c r="AX1094" s="11" t="s">
        <v>10041</v>
      </c>
      <c r="AY1094" t="s">
        <v>3950</v>
      </c>
    </row>
    <row r="1095" spans="1:51" hidden="1" x14ac:dyDescent="0.25">
      <c r="A1095" s="5" t="s">
        <v>37</v>
      </c>
      <c r="B1095" s="5" t="s">
        <v>3731</v>
      </c>
      <c r="C1095" s="5" t="s">
        <v>27</v>
      </c>
      <c r="D1095" s="5" t="s">
        <v>984</v>
      </c>
      <c r="E1095" s="5" t="s">
        <v>9879</v>
      </c>
      <c r="F1095" s="5" t="s">
        <v>4038</v>
      </c>
      <c r="G1095" s="6" t="s">
        <v>4039</v>
      </c>
      <c r="H1095" s="5" t="s">
        <v>4040</v>
      </c>
      <c r="I1095" s="5" t="s">
        <v>15</v>
      </c>
      <c r="J1095" s="5" t="s">
        <v>3735</v>
      </c>
      <c r="K1095" s="5" t="s">
        <v>3949</v>
      </c>
      <c r="L1095" s="5" t="s">
        <v>3971</v>
      </c>
      <c r="M1095" s="5">
        <v>97</v>
      </c>
      <c r="N1095" s="5">
        <v>46</v>
      </c>
      <c r="O1095" s="5">
        <v>2</v>
      </c>
      <c r="P1095" s="5">
        <v>0</v>
      </c>
      <c r="Q1095" s="5">
        <v>2</v>
      </c>
      <c r="R1095" s="5">
        <v>3</v>
      </c>
      <c r="S1095" s="5">
        <v>0</v>
      </c>
      <c r="T1095" s="5">
        <v>0</v>
      </c>
      <c r="U1095" s="5">
        <v>2</v>
      </c>
      <c r="V1095" s="5">
        <v>6</v>
      </c>
      <c r="W1095" s="5">
        <v>2</v>
      </c>
      <c r="X1095" s="5">
        <v>1</v>
      </c>
      <c r="Y1095" s="5">
        <v>1</v>
      </c>
      <c r="Z1095" s="5">
        <v>0</v>
      </c>
      <c r="AA1095" s="5">
        <v>0</v>
      </c>
      <c r="AB1095" s="5">
        <v>1</v>
      </c>
      <c r="AC1095" s="5">
        <v>1</v>
      </c>
      <c r="AD1095" s="5">
        <v>5</v>
      </c>
      <c r="AE1095" s="5">
        <v>1</v>
      </c>
      <c r="AF1095" s="5">
        <v>2</v>
      </c>
      <c r="AG1095" s="5">
        <v>0</v>
      </c>
      <c r="AH1095" s="5">
        <v>0</v>
      </c>
      <c r="AI1095" s="5">
        <v>1</v>
      </c>
      <c r="AJ1095" s="6">
        <v>2</v>
      </c>
      <c r="AK1095" s="5">
        <v>5</v>
      </c>
      <c r="AL1095" s="5">
        <v>2</v>
      </c>
      <c r="AM1095" s="5">
        <v>3</v>
      </c>
      <c r="AN1095" s="5">
        <v>0</v>
      </c>
      <c r="AO1095" s="5">
        <v>0</v>
      </c>
      <c r="AP1095" s="5">
        <v>2</v>
      </c>
      <c r="AQ1095" s="5">
        <v>0</v>
      </c>
      <c r="AR1095" s="5">
        <v>2</v>
      </c>
      <c r="AS1095" s="5">
        <v>0</v>
      </c>
      <c r="AT1095" s="5">
        <f t="shared" si="17"/>
        <v>6</v>
      </c>
      <c r="AU1095">
        <v>2</v>
      </c>
      <c r="AV1095">
        <v>4.3767750000000001E-2</v>
      </c>
      <c r="AW1095">
        <v>8.7535500000000002E-2</v>
      </c>
      <c r="AX1095" s="11" t="s">
        <v>10041</v>
      </c>
      <c r="AY1095" t="s">
        <v>3964</v>
      </c>
    </row>
    <row r="1096" spans="1:51" hidden="1" x14ac:dyDescent="0.25">
      <c r="A1096" s="5" t="s">
        <v>37</v>
      </c>
      <c r="B1096" s="5" t="s">
        <v>3731</v>
      </c>
      <c r="C1096" s="5" t="s">
        <v>27</v>
      </c>
      <c r="D1096" s="5" t="s">
        <v>984</v>
      </c>
      <c r="E1096" s="5" t="s">
        <v>9879</v>
      </c>
      <c r="F1096" s="5" t="s">
        <v>4041</v>
      </c>
      <c r="G1096" s="6" t="s">
        <v>4042</v>
      </c>
      <c r="H1096" s="5" t="s">
        <v>4043</v>
      </c>
      <c r="I1096" s="5" t="s">
        <v>15</v>
      </c>
      <c r="J1096" s="5" t="s">
        <v>3735</v>
      </c>
      <c r="K1096" s="5" t="s">
        <v>3949</v>
      </c>
      <c r="L1096" s="5" t="s">
        <v>4044</v>
      </c>
      <c r="M1096" s="5">
        <v>16</v>
      </c>
      <c r="N1096" s="5">
        <v>26</v>
      </c>
      <c r="O1096" s="5">
        <v>0</v>
      </c>
      <c r="P1096" s="5">
        <v>0</v>
      </c>
      <c r="Q1096" s="5">
        <v>3</v>
      </c>
      <c r="R1096" s="5">
        <v>3</v>
      </c>
      <c r="S1096" s="5">
        <v>0</v>
      </c>
      <c r="T1096" s="5">
        <v>0</v>
      </c>
      <c r="U1096" s="5">
        <v>0</v>
      </c>
      <c r="V1096" s="5">
        <v>2</v>
      </c>
      <c r="W1096" s="5">
        <v>1</v>
      </c>
      <c r="X1096" s="5">
        <v>0</v>
      </c>
      <c r="Y1096" s="5">
        <v>2</v>
      </c>
      <c r="Z1096" s="5">
        <v>0</v>
      </c>
      <c r="AA1096" s="5">
        <v>0</v>
      </c>
      <c r="AB1096" s="5">
        <v>0</v>
      </c>
      <c r="AC1096" s="5">
        <v>3</v>
      </c>
      <c r="AD1096" s="5">
        <v>3</v>
      </c>
      <c r="AE1096" s="5">
        <v>0</v>
      </c>
      <c r="AF1096" s="5">
        <v>1</v>
      </c>
      <c r="AG1096" s="5">
        <v>0</v>
      </c>
      <c r="AH1096" s="5">
        <v>0</v>
      </c>
      <c r="AI1096" s="5">
        <v>0</v>
      </c>
      <c r="AJ1096" s="6">
        <v>1</v>
      </c>
      <c r="AK1096" s="5">
        <v>2</v>
      </c>
      <c r="AL1096" s="5">
        <v>0</v>
      </c>
      <c r="AM1096" s="5">
        <v>3</v>
      </c>
      <c r="AN1096" s="5">
        <v>0</v>
      </c>
      <c r="AO1096" s="5">
        <v>0</v>
      </c>
      <c r="AP1096" s="5">
        <v>2</v>
      </c>
      <c r="AQ1096" s="5">
        <v>0</v>
      </c>
      <c r="AR1096" s="5">
        <v>0</v>
      </c>
      <c r="AS1096" s="5">
        <v>0</v>
      </c>
      <c r="AT1096" s="5">
        <f t="shared" si="17"/>
        <v>3</v>
      </c>
      <c r="AU1096">
        <v>1</v>
      </c>
      <c r="AV1096">
        <v>6.5651625000000005E-2</v>
      </c>
      <c r="AW1096">
        <v>6.5651625000000005E-2</v>
      </c>
      <c r="AX1096" s="11" t="s">
        <v>10041</v>
      </c>
      <c r="AY1096" t="s">
        <v>4044</v>
      </c>
    </row>
    <row r="1097" spans="1:51" hidden="1" x14ac:dyDescent="0.25">
      <c r="A1097" s="5" t="s">
        <v>37</v>
      </c>
      <c r="B1097" s="5" t="s">
        <v>3731</v>
      </c>
      <c r="C1097" s="5" t="s">
        <v>27</v>
      </c>
      <c r="D1097" s="5" t="s">
        <v>984</v>
      </c>
      <c r="E1097" s="5" t="s">
        <v>9879</v>
      </c>
      <c r="F1097" s="5" t="s">
        <v>4045</v>
      </c>
      <c r="G1097" s="6" t="s">
        <v>4046</v>
      </c>
      <c r="H1097" s="5" t="s">
        <v>4047</v>
      </c>
      <c r="I1097" s="5" t="s">
        <v>15</v>
      </c>
      <c r="J1097" s="5" t="s">
        <v>3735</v>
      </c>
      <c r="K1097" s="5" t="s">
        <v>3949</v>
      </c>
      <c r="L1097" s="5" t="s">
        <v>3957</v>
      </c>
      <c r="M1097" s="5">
        <v>0</v>
      </c>
      <c r="N1097" s="5">
        <v>53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6">
        <v>0</v>
      </c>
      <c r="AK1097" s="5">
        <v>0</v>
      </c>
      <c r="AL1097" s="5">
        <v>11</v>
      </c>
      <c r="AM1097" s="5">
        <v>11</v>
      </c>
      <c r="AN1097" s="5">
        <v>0</v>
      </c>
      <c r="AO1097" s="5">
        <v>0</v>
      </c>
      <c r="AP1097" s="5">
        <v>8</v>
      </c>
      <c r="AQ1097" s="5">
        <v>11</v>
      </c>
      <c r="AR1097" s="5">
        <v>12</v>
      </c>
      <c r="AS1097" s="5">
        <v>0</v>
      </c>
      <c r="AT1097" s="5">
        <f t="shared" si="17"/>
        <v>12</v>
      </c>
      <c r="AU1097">
        <v>0</v>
      </c>
      <c r="AV1097">
        <v>6.5651625000000005E-2</v>
      </c>
      <c r="AW1097">
        <v>0</v>
      </c>
      <c r="AX1097" s="11" t="s">
        <v>10041</v>
      </c>
      <c r="AY1097" t="s">
        <v>3957</v>
      </c>
    </row>
    <row r="1098" spans="1:51" hidden="1" x14ac:dyDescent="0.25">
      <c r="A1098" s="5" t="s">
        <v>37</v>
      </c>
      <c r="B1098" s="5" t="s">
        <v>3731</v>
      </c>
      <c r="C1098" s="5" t="s">
        <v>27</v>
      </c>
      <c r="D1098" s="5" t="s">
        <v>984</v>
      </c>
      <c r="E1098" s="5" t="s">
        <v>9879</v>
      </c>
      <c r="F1098" s="5" t="s">
        <v>4048</v>
      </c>
      <c r="G1098" s="6" t="s">
        <v>4049</v>
      </c>
      <c r="H1098" s="5" t="s">
        <v>4050</v>
      </c>
      <c r="I1098" s="5" t="s">
        <v>15</v>
      </c>
      <c r="J1098" s="5" t="s">
        <v>3735</v>
      </c>
      <c r="K1098" s="5" t="s">
        <v>3949</v>
      </c>
      <c r="L1098" s="5" t="s">
        <v>4044</v>
      </c>
      <c r="M1098" s="5">
        <v>13</v>
      </c>
      <c r="N1098" s="5">
        <v>15</v>
      </c>
      <c r="O1098" s="5">
        <v>0</v>
      </c>
      <c r="P1098" s="5">
        <v>1</v>
      </c>
      <c r="Q1098" s="5">
        <v>0</v>
      </c>
      <c r="R1098" s="5">
        <v>1</v>
      </c>
      <c r="S1098" s="5">
        <v>0</v>
      </c>
      <c r="T1098" s="5">
        <v>0</v>
      </c>
      <c r="U1098" s="5">
        <v>0</v>
      </c>
      <c r="V1098" s="5">
        <v>3</v>
      </c>
      <c r="W1098" s="5">
        <v>0</v>
      </c>
      <c r="X1098" s="5">
        <v>1</v>
      </c>
      <c r="Y1098" s="5">
        <v>0</v>
      </c>
      <c r="Z1098" s="5">
        <v>0</v>
      </c>
      <c r="AA1098" s="5">
        <v>0</v>
      </c>
      <c r="AB1098" s="5">
        <v>1</v>
      </c>
      <c r="AC1098" s="5">
        <v>1</v>
      </c>
      <c r="AD1098" s="5">
        <v>1</v>
      </c>
      <c r="AE1098" s="5">
        <v>1</v>
      </c>
      <c r="AF1098" s="5">
        <v>0</v>
      </c>
      <c r="AG1098" s="5">
        <v>0</v>
      </c>
      <c r="AH1098" s="5">
        <v>0</v>
      </c>
      <c r="AI1098" s="5">
        <v>2</v>
      </c>
      <c r="AJ1098" s="6">
        <v>0</v>
      </c>
      <c r="AK1098" s="5">
        <v>2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1</v>
      </c>
      <c r="AR1098" s="5">
        <v>0</v>
      </c>
      <c r="AS1098" s="5">
        <v>0</v>
      </c>
      <c r="AT1098" s="5">
        <f t="shared" si="17"/>
        <v>3</v>
      </c>
      <c r="AU1098">
        <v>0</v>
      </c>
      <c r="AV1098">
        <v>6.5651625000000005E-2</v>
      </c>
      <c r="AW1098">
        <v>0</v>
      </c>
      <c r="AX1098" s="11" t="s">
        <v>10041</v>
      </c>
      <c r="AY1098" t="s">
        <v>4044</v>
      </c>
    </row>
    <row r="1099" spans="1:51" hidden="1" x14ac:dyDescent="0.25">
      <c r="A1099" s="5" t="s">
        <v>37</v>
      </c>
      <c r="B1099" s="5" t="s">
        <v>3731</v>
      </c>
      <c r="C1099" s="5" t="s">
        <v>27</v>
      </c>
      <c r="D1099" s="5" t="s">
        <v>984</v>
      </c>
      <c r="E1099" s="5" t="s">
        <v>9879</v>
      </c>
      <c r="F1099" s="5" t="s">
        <v>4051</v>
      </c>
      <c r="G1099" s="6" t="s">
        <v>4052</v>
      </c>
      <c r="H1099" s="5" t="s">
        <v>4053</v>
      </c>
      <c r="I1099" s="5" t="s">
        <v>15</v>
      </c>
      <c r="J1099" s="5" t="s">
        <v>3735</v>
      </c>
      <c r="K1099" s="5" t="s">
        <v>3949</v>
      </c>
      <c r="L1099" s="5" t="s">
        <v>4044</v>
      </c>
      <c r="M1099" s="5">
        <v>18</v>
      </c>
      <c r="N1099" s="5">
        <v>3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6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3</v>
      </c>
      <c r="AQ1099" s="5">
        <v>0</v>
      </c>
      <c r="AR1099" s="5">
        <v>0</v>
      </c>
      <c r="AS1099" s="5">
        <v>0</v>
      </c>
      <c r="AT1099" s="5">
        <f t="shared" si="17"/>
        <v>3</v>
      </c>
      <c r="AU1099">
        <v>0</v>
      </c>
      <c r="AV1099">
        <v>4.3767750000000001E-2</v>
      </c>
      <c r="AW1099">
        <v>0</v>
      </c>
      <c r="AX1099" s="11" t="s">
        <v>10041</v>
      </c>
      <c r="AY1099" t="s">
        <v>4044</v>
      </c>
    </row>
    <row r="1100" spans="1:51" hidden="1" x14ac:dyDescent="0.25">
      <c r="A1100" s="5" t="s">
        <v>37</v>
      </c>
      <c r="B1100" s="5" t="s">
        <v>3731</v>
      </c>
      <c r="C1100" s="5" t="s">
        <v>27</v>
      </c>
      <c r="D1100" s="5" t="s">
        <v>984</v>
      </c>
      <c r="E1100" s="5" t="s">
        <v>9879</v>
      </c>
      <c r="F1100" s="5" t="s">
        <v>4054</v>
      </c>
      <c r="G1100" s="6" t="s">
        <v>4055</v>
      </c>
      <c r="H1100" s="5" t="s">
        <v>4056</v>
      </c>
      <c r="I1100" s="5" t="s">
        <v>116</v>
      </c>
      <c r="J1100" s="5" t="s">
        <v>3735</v>
      </c>
      <c r="K1100" s="5" t="s">
        <v>4057</v>
      </c>
      <c r="L1100" s="5" t="s">
        <v>4058</v>
      </c>
      <c r="M1100" s="5">
        <v>480</v>
      </c>
      <c r="N1100" s="5">
        <v>289</v>
      </c>
      <c r="O1100" s="5">
        <v>12</v>
      </c>
      <c r="P1100" s="5">
        <v>12</v>
      </c>
      <c r="Q1100" s="5">
        <v>13</v>
      </c>
      <c r="R1100" s="5">
        <v>13</v>
      </c>
      <c r="S1100" s="5">
        <v>0</v>
      </c>
      <c r="T1100" s="5">
        <v>0</v>
      </c>
      <c r="U1100" s="5">
        <v>13</v>
      </c>
      <c r="V1100" s="5">
        <v>14</v>
      </c>
      <c r="W1100" s="5">
        <v>13</v>
      </c>
      <c r="X1100" s="5">
        <v>14</v>
      </c>
      <c r="Y1100" s="5">
        <v>13</v>
      </c>
      <c r="Z1100" s="5">
        <v>0</v>
      </c>
      <c r="AA1100" s="5">
        <v>0</v>
      </c>
      <c r="AB1100" s="5">
        <v>13</v>
      </c>
      <c r="AC1100" s="5">
        <v>14</v>
      </c>
      <c r="AD1100" s="5">
        <v>13</v>
      </c>
      <c r="AE1100" s="5">
        <v>13</v>
      </c>
      <c r="AF1100" s="5">
        <v>13</v>
      </c>
      <c r="AG1100" s="5">
        <v>0</v>
      </c>
      <c r="AH1100" s="5">
        <v>0</v>
      </c>
      <c r="AI1100" s="5">
        <v>12</v>
      </c>
      <c r="AJ1100" s="6">
        <v>14</v>
      </c>
      <c r="AK1100" s="5">
        <v>13</v>
      </c>
      <c r="AL1100" s="5">
        <v>14</v>
      </c>
      <c r="AM1100" s="5">
        <v>14</v>
      </c>
      <c r="AN1100" s="5">
        <v>0</v>
      </c>
      <c r="AO1100" s="5">
        <v>0</v>
      </c>
      <c r="AP1100" s="5">
        <v>13</v>
      </c>
      <c r="AQ1100" s="5">
        <v>13</v>
      </c>
      <c r="AR1100" s="5">
        <v>13</v>
      </c>
      <c r="AS1100" s="5">
        <v>0</v>
      </c>
      <c r="AT1100" s="5">
        <f t="shared" si="17"/>
        <v>14</v>
      </c>
      <c r="AU1100">
        <v>2</v>
      </c>
      <c r="AV1100">
        <v>4.3767750000000001E-2</v>
      </c>
      <c r="AW1100">
        <v>8.7535500000000002E-2</v>
      </c>
      <c r="AX1100" s="11" t="s">
        <v>10041</v>
      </c>
      <c r="AY1100" t="s">
        <v>4058</v>
      </c>
    </row>
    <row r="1101" spans="1:51" hidden="1" x14ac:dyDescent="0.25">
      <c r="A1101" s="5" t="s">
        <v>37</v>
      </c>
      <c r="B1101" s="5" t="s">
        <v>3731</v>
      </c>
      <c r="C1101" s="5" t="s">
        <v>27</v>
      </c>
      <c r="D1101" s="5" t="s">
        <v>984</v>
      </c>
      <c r="E1101" s="5" t="s">
        <v>9879</v>
      </c>
      <c r="F1101" s="5" t="s">
        <v>4059</v>
      </c>
      <c r="G1101" s="6" t="s">
        <v>4060</v>
      </c>
      <c r="H1101" s="5" t="s">
        <v>4061</v>
      </c>
      <c r="I1101" s="5" t="s">
        <v>116</v>
      </c>
      <c r="J1101" s="5" t="s">
        <v>3735</v>
      </c>
      <c r="K1101" s="5" t="s">
        <v>4057</v>
      </c>
      <c r="L1101" s="5" t="s">
        <v>4058</v>
      </c>
      <c r="M1101" s="5">
        <v>1999</v>
      </c>
      <c r="N1101" s="5">
        <v>754</v>
      </c>
      <c r="O1101" s="5">
        <v>31</v>
      </c>
      <c r="P1101" s="5">
        <v>33</v>
      </c>
      <c r="Q1101" s="5">
        <v>33</v>
      </c>
      <c r="R1101" s="5">
        <v>38</v>
      </c>
      <c r="S1101" s="5">
        <v>0</v>
      </c>
      <c r="T1101" s="5">
        <v>0</v>
      </c>
      <c r="U1101" s="5">
        <v>35</v>
      </c>
      <c r="V1101" s="5">
        <v>34</v>
      </c>
      <c r="W1101" s="5">
        <v>32</v>
      </c>
      <c r="X1101" s="5">
        <v>35</v>
      </c>
      <c r="Y1101" s="5">
        <v>37</v>
      </c>
      <c r="Z1101" s="5">
        <v>0</v>
      </c>
      <c r="AA1101" s="5">
        <v>0</v>
      </c>
      <c r="AB1101" s="5">
        <v>34</v>
      </c>
      <c r="AC1101" s="5">
        <v>36</v>
      </c>
      <c r="AD1101" s="5">
        <v>34</v>
      </c>
      <c r="AE1101" s="5">
        <v>35</v>
      </c>
      <c r="AF1101" s="5">
        <v>36</v>
      </c>
      <c r="AG1101" s="5">
        <v>0</v>
      </c>
      <c r="AH1101" s="5">
        <v>0</v>
      </c>
      <c r="AI1101" s="5">
        <v>33</v>
      </c>
      <c r="AJ1101" s="6">
        <v>35</v>
      </c>
      <c r="AK1101" s="5">
        <v>32</v>
      </c>
      <c r="AL1101" s="5">
        <v>35</v>
      </c>
      <c r="AM1101" s="5">
        <v>38</v>
      </c>
      <c r="AN1101" s="5">
        <v>0</v>
      </c>
      <c r="AO1101" s="5">
        <v>0</v>
      </c>
      <c r="AP1101" s="5">
        <v>33</v>
      </c>
      <c r="AQ1101" s="5">
        <v>32</v>
      </c>
      <c r="AR1101" s="5">
        <v>33</v>
      </c>
      <c r="AS1101" s="5">
        <v>0</v>
      </c>
      <c r="AT1101" s="5">
        <f t="shared" si="17"/>
        <v>38</v>
      </c>
      <c r="AU1101">
        <v>4</v>
      </c>
      <c r="AV1101">
        <v>4.3767750000000001E-2</v>
      </c>
      <c r="AW1101">
        <v>0.175071</v>
      </c>
      <c r="AX1101" s="11" t="s">
        <v>10041</v>
      </c>
      <c r="AY1101" t="s">
        <v>4058</v>
      </c>
    </row>
    <row r="1102" spans="1:51" hidden="1" x14ac:dyDescent="0.25">
      <c r="A1102" s="5" t="s">
        <v>37</v>
      </c>
      <c r="B1102" s="5" t="s">
        <v>3731</v>
      </c>
      <c r="C1102" s="5" t="s">
        <v>27</v>
      </c>
      <c r="D1102" s="5" t="s">
        <v>984</v>
      </c>
      <c r="E1102" s="5" t="s">
        <v>9879</v>
      </c>
      <c r="F1102" s="5" t="s">
        <v>4062</v>
      </c>
      <c r="G1102" s="6" t="s">
        <v>4063</v>
      </c>
      <c r="H1102" s="5" t="s">
        <v>4064</v>
      </c>
      <c r="I1102" s="5" t="s">
        <v>116</v>
      </c>
      <c r="J1102" s="5" t="s">
        <v>3735</v>
      </c>
      <c r="K1102" s="5" t="s">
        <v>4057</v>
      </c>
      <c r="L1102" s="5" t="s">
        <v>4058</v>
      </c>
      <c r="M1102" s="5">
        <v>749</v>
      </c>
      <c r="N1102" s="5">
        <v>1573</v>
      </c>
      <c r="O1102" s="5">
        <v>66</v>
      </c>
      <c r="P1102" s="5">
        <v>66</v>
      </c>
      <c r="Q1102" s="5">
        <v>71</v>
      </c>
      <c r="R1102" s="5">
        <v>70</v>
      </c>
      <c r="S1102" s="5">
        <v>0</v>
      </c>
      <c r="T1102" s="5">
        <v>0</v>
      </c>
      <c r="U1102" s="5">
        <v>74</v>
      </c>
      <c r="V1102" s="5">
        <v>74</v>
      </c>
      <c r="W1102" s="5">
        <v>70</v>
      </c>
      <c r="X1102" s="5">
        <v>74</v>
      </c>
      <c r="Y1102" s="5">
        <v>72</v>
      </c>
      <c r="Z1102" s="5">
        <v>0</v>
      </c>
      <c r="AA1102" s="5">
        <v>0</v>
      </c>
      <c r="AB1102" s="5">
        <v>75</v>
      </c>
      <c r="AC1102" s="5">
        <v>73</v>
      </c>
      <c r="AD1102" s="5">
        <v>60</v>
      </c>
      <c r="AE1102" s="5">
        <v>77</v>
      </c>
      <c r="AF1102" s="5">
        <v>75</v>
      </c>
      <c r="AG1102" s="5">
        <v>0</v>
      </c>
      <c r="AH1102" s="5">
        <v>0</v>
      </c>
      <c r="AI1102" s="5">
        <v>72</v>
      </c>
      <c r="AJ1102" s="6">
        <v>75</v>
      </c>
      <c r="AK1102" s="5">
        <v>70</v>
      </c>
      <c r="AL1102" s="5">
        <v>73</v>
      </c>
      <c r="AM1102" s="5">
        <v>75</v>
      </c>
      <c r="AN1102" s="5">
        <v>0</v>
      </c>
      <c r="AO1102" s="5">
        <v>0</v>
      </c>
      <c r="AP1102" s="5">
        <v>65</v>
      </c>
      <c r="AQ1102" s="5">
        <v>70</v>
      </c>
      <c r="AR1102" s="5">
        <v>76</v>
      </c>
      <c r="AS1102" s="5">
        <v>0</v>
      </c>
      <c r="AT1102" s="5">
        <f t="shared" si="17"/>
        <v>77</v>
      </c>
      <c r="AU1102">
        <v>8</v>
      </c>
      <c r="AV1102">
        <v>4.3767750000000001E-2</v>
      </c>
      <c r="AW1102">
        <v>0.35014200000000001</v>
      </c>
      <c r="AX1102" s="11" t="s">
        <v>10041</v>
      </c>
      <c r="AY1102" t="s">
        <v>4058</v>
      </c>
    </row>
    <row r="1103" spans="1:51" hidden="1" x14ac:dyDescent="0.25">
      <c r="A1103" s="5" t="s">
        <v>37</v>
      </c>
      <c r="B1103" s="5" t="s">
        <v>3731</v>
      </c>
      <c r="C1103" s="5" t="s">
        <v>27</v>
      </c>
      <c r="D1103" s="5" t="s">
        <v>984</v>
      </c>
      <c r="E1103" s="5" t="s">
        <v>9879</v>
      </c>
      <c r="F1103" s="5" t="s">
        <v>4065</v>
      </c>
      <c r="G1103" s="6" t="s">
        <v>4066</v>
      </c>
      <c r="H1103" s="5" t="s">
        <v>4067</v>
      </c>
      <c r="I1103" s="5" t="s">
        <v>116</v>
      </c>
      <c r="J1103" s="5" t="s">
        <v>3735</v>
      </c>
      <c r="K1103" s="5" t="s">
        <v>4057</v>
      </c>
      <c r="L1103" s="5" t="s">
        <v>4058</v>
      </c>
      <c r="M1103" s="5">
        <v>1901</v>
      </c>
      <c r="N1103" s="5">
        <v>824</v>
      </c>
      <c r="O1103" s="5">
        <v>36</v>
      </c>
      <c r="P1103" s="5">
        <v>37</v>
      </c>
      <c r="Q1103" s="5">
        <v>34</v>
      </c>
      <c r="R1103" s="5">
        <v>40</v>
      </c>
      <c r="S1103" s="5">
        <v>0</v>
      </c>
      <c r="T1103" s="5">
        <v>0</v>
      </c>
      <c r="U1103" s="5">
        <v>36</v>
      </c>
      <c r="V1103" s="5">
        <v>40</v>
      </c>
      <c r="W1103" s="5">
        <v>36</v>
      </c>
      <c r="X1103" s="5">
        <v>39</v>
      </c>
      <c r="Y1103" s="5">
        <v>39</v>
      </c>
      <c r="Z1103" s="5">
        <v>0</v>
      </c>
      <c r="AA1103" s="5">
        <v>0</v>
      </c>
      <c r="AB1103" s="5">
        <v>36</v>
      </c>
      <c r="AC1103" s="5">
        <v>39</v>
      </c>
      <c r="AD1103" s="5">
        <v>44</v>
      </c>
      <c r="AE1103" s="5">
        <v>36</v>
      </c>
      <c r="AF1103" s="5">
        <v>37</v>
      </c>
      <c r="AG1103" s="5">
        <v>0</v>
      </c>
      <c r="AH1103" s="5">
        <v>0</v>
      </c>
      <c r="AI1103" s="5">
        <v>40</v>
      </c>
      <c r="AJ1103" s="6">
        <v>38</v>
      </c>
      <c r="AK1103" s="5">
        <v>36</v>
      </c>
      <c r="AL1103" s="5">
        <v>40</v>
      </c>
      <c r="AM1103" s="5">
        <v>36</v>
      </c>
      <c r="AN1103" s="5">
        <v>0</v>
      </c>
      <c r="AO1103" s="5">
        <v>0</v>
      </c>
      <c r="AP1103" s="5">
        <v>39</v>
      </c>
      <c r="AQ1103" s="5">
        <v>37</v>
      </c>
      <c r="AR1103" s="5">
        <v>29</v>
      </c>
      <c r="AS1103" s="5">
        <v>0</v>
      </c>
      <c r="AT1103" s="5">
        <f t="shared" si="17"/>
        <v>44</v>
      </c>
      <c r="AU1103">
        <v>4</v>
      </c>
      <c r="AV1103">
        <v>4.3767750000000001E-2</v>
      </c>
      <c r="AW1103">
        <v>0.175071</v>
      </c>
      <c r="AX1103" s="11" t="s">
        <v>10041</v>
      </c>
      <c r="AY1103" t="s">
        <v>4058</v>
      </c>
    </row>
    <row r="1104" spans="1:51" hidden="1" x14ac:dyDescent="0.25">
      <c r="A1104" s="5" t="s">
        <v>37</v>
      </c>
      <c r="B1104" s="5" t="s">
        <v>3731</v>
      </c>
      <c r="C1104" s="5" t="s">
        <v>27</v>
      </c>
      <c r="D1104" s="5" t="s">
        <v>984</v>
      </c>
      <c r="E1104" s="5" t="s">
        <v>9879</v>
      </c>
      <c r="F1104" s="5" t="s">
        <v>4068</v>
      </c>
      <c r="G1104" s="6" t="s">
        <v>4069</v>
      </c>
      <c r="H1104" s="5" t="s">
        <v>4070</v>
      </c>
      <c r="I1104" s="5" t="s">
        <v>15</v>
      </c>
      <c r="J1104" s="5" t="s">
        <v>3735</v>
      </c>
      <c r="K1104" s="5" t="s">
        <v>3949</v>
      </c>
      <c r="L1104" s="5" t="s">
        <v>4044</v>
      </c>
      <c r="M1104" s="5">
        <v>2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6">
        <v>0</v>
      </c>
      <c r="AK1104" s="5">
        <v>0</v>
      </c>
      <c r="AL1104" s="5">
        <v>0</v>
      </c>
      <c r="AM1104" s="5">
        <v>0</v>
      </c>
      <c r="AN1104" s="5">
        <v>0</v>
      </c>
      <c r="AO1104" s="5">
        <v>0</v>
      </c>
      <c r="AP1104" s="5">
        <v>0</v>
      </c>
      <c r="AQ1104" s="5">
        <v>0</v>
      </c>
      <c r="AR1104" s="5">
        <v>0</v>
      </c>
      <c r="AS1104" s="5">
        <v>0</v>
      </c>
      <c r="AT1104" s="5">
        <f t="shared" si="17"/>
        <v>0</v>
      </c>
      <c r="AU1104">
        <v>0</v>
      </c>
      <c r="AV1104">
        <v>4.3767750000000001E-2</v>
      </c>
      <c r="AW1104">
        <v>0</v>
      </c>
      <c r="AX1104" s="11" t="s">
        <v>10041</v>
      </c>
      <c r="AY1104" t="s">
        <v>4044</v>
      </c>
    </row>
    <row r="1105" spans="1:51" hidden="1" x14ac:dyDescent="0.25">
      <c r="A1105" s="5" t="s">
        <v>37</v>
      </c>
      <c r="B1105" s="5" t="s">
        <v>3731</v>
      </c>
      <c r="C1105" s="5" t="s">
        <v>27</v>
      </c>
      <c r="D1105" s="5" t="s">
        <v>984</v>
      </c>
      <c r="E1105" s="5" t="s">
        <v>9879</v>
      </c>
      <c r="F1105" s="5" t="s">
        <v>4071</v>
      </c>
      <c r="G1105" s="6" t="s">
        <v>4072</v>
      </c>
      <c r="H1105" s="5" t="s">
        <v>4073</v>
      </c>
      <c r="I1105" s="5" t="s">
        <v>15</v>
      </c>
      <c r="J1105" s="5" t="s">
        <v>3735</v>
      </c>
      <c r="K1105" s="5" t="s">
        <v>3949</v>
      </c>
      <c r="L1105" s="5" t="s">
        <v>3950</v>
      </c>
      <c r="M1105" s="5">
        <v>66</v>
      </c>
      <c r="N1105" s="5">
        <v>45</v>
      </c>
      <c r="O1105" s="5">
        <v>1</v>
      </c>
      <c r="P1105" s="5">
        <v>4</v>
      </c>
      <c r="Q1105" s="5">
        <v>2</v>
      </c>
      <c r="R1105" s="5">
        <v>2</v>
      </c>
      <c r="S1105" s="5">
        <v>0</v>
      </c>
      <c r="T1105" s="5">
        <v>0</v>
      </c>
      <c r="U1105" s="5">
        <v>1</v>
      </c>
      <c r="V1105" s="5">
        <v>3</v>
      </c>
      <c r="W1105" s="5">
        <v>1</v>
      </c>
      <c r="X1105" s="5">
        <v>2</v>
      </c>
      <c r="Y1105" s="5">
        <v>2</v>
      </c>
      <c r="Z1105" s="5">
        <v>0</v>
      </c>
      <c r="AA1105" s="5">
        <v>0</v>
      </c>
      <c r="AB1105" s="5">
        <v>3</v>
      </c>
      <c r="AC1105" s="5">
        <v>2</v>
      </c>
      <c r="AD1105" s="5">
        <v>4</v>
      </c>
      <c r="AE1105" s="5">
        <v>1</v>
      </c>
      <c r="AF1105" s="5">
        <v>2</v>
      </c>
      <c r="AG1105" s="5">
        <v>0</v>
      </c>
      <c r="AH1105" s="5">
        <v>0</v>
      </c>
      <c r="AI1105" s="5">
        <v>1</v>
      </c>
      <c r="AJ1105" s="6">
        <v>3</v>
      </c>
      <c r="AK1105" s="5">
        <v>2</v>
      </c>
      <c r="AL1105" s="5">
        <v>2</v>
      </c>
      <c r="AM1105" s="5">
        <v>2</v>
      </c>
      <c r="AN1105" s="5">
        <v>0</v>
      </c>
      <c r="AO1105" s="5">
        <v>0</v>
      </c>
      <c r="AP1105" s="5">
        <v>4</v>
      </c>
      <c r="AQ1105" s="5">
        <v>1</v>
      </c>
      <c r="AR1105" s="5">
        <v>0</v>
      </c>
      <c r="AS1105" s="5">
        <v>0</v>
      </c>
      <c r="AT1105" s="5">
        <f t="shared" si="17"/>
        <v>4</v>
      </c>
      <c r="AU1105">
        <v>3</v>
      </c>
      <c r="AV1105">
        <v>4.3767750000000001E-2</v>
      </c>
      <c r="AW1105">
        <v>0.13130325000000001</v>
      </c>
      <c r="AX1105" s="11" t="s">
        <v>10041</v>
      </c>
      <c r="AY1105" t="s">
        <v>3950</v>
      </c>
    </row>
    <row r="1106" spans="1:51" hidden="1" x14ac:dyDescent="0.25">
      <c r="A1106" s="5" t="s">
        <v>37</v>
      </c>
      <c r="B1106" s="5" t="s">
        <v>3731</v>
      </c>
      <c r="C1106" s="5" t="s">
        <v>27</v>
      </c>
      <c r="D1106" s="5" t="s">
        <v>984</v>
      </c>
      <c r="E1106" s="5" t="s">
        <v>9879</v>
      </c>
      <c r="F1106" s="5" t="s">
        <v>4074</v>
      </c>
      <c r="G1106" s="6" t="s">
        <v>4075</v>
      </c>
      <c r="H1106" s="5" t="s">
        <v>4076</v>
      </c>
      <c r="I1106" s="5" t="s">
        <v>15</v>
      </c>
      <c r="J1106" s="5" t="s">
        <v>3735</v>
      </c>
      <c r="K1106" s="5" t="s">
        <v>3949</v>
      </c>
      <c r="L1106" s="5" t="s">
        <v>4000</v>
      </c>
      <c r="M1106" s="5">
        <v>6</v>
      </c>
      <c r="N1106" s="5">
        <v>84</v>
      </c>
      <c r="O1106" s="5">
        <v>5</v>
      </c>
      <c r="P1106" s="5">
        <v>2</v>
      </c>
      <c r="Q1106" s="5">
        <v>6</v>
      </c>
      <c r="R1106" s="5">
        <v>2</v>
      </c>
      <c r="S1106" s="5">
        <v>0</v>
      </c>
      <c r="T1106" s="5">
        <v>0</v>
      </c>
      <c r="U1106" s="5">
        <v>5</v>
      </c>
      <c r="V1106" s="5">
        <v>3</v>
      </c>
      <c r="W1106" s="5">
        <v>4</v>
      </c>
      <c r="X1106" s="5">
        <v>5</v>
      </c>
      <c r="Y1106" s="5">
        <v>3</v>
      </c>
      <c r="Z1106" s="5">
        <v>0</v>
      </c>
      <c r="AA1106" s="5">
        <v>0</v>
      </c>
      <c r="AB1106" s="5">
        <v>6</v>
      </c>
      <c r="AC1106" s="5">
        <v>2</v>
      </c>
      <c r="AD1106" s="5">
        <v>4</v>
      </c>
      <c r="AE1106" s="5">
        <v>3</v>
      </c>
      <c r="AF1106" s="5">
        <v>6</v>
      </c>
      <c r="AG1106" s="5">
        <v>0</v>
      </c>
      <c r="AH1106" s="5">
        <v>0</v>
      </c>
      <c r="AI1106" s="5">
        <v>3</v>
      </c>
      <c r="AJ1106" s="6">
        <v>4</v>
      </c>
      <c r="AK1106" s="5">
        <v>5</v>
      </c>
      <c r="AL1106" s="5">
        <v>3</v>
      </c>
      <c r="AM1106" s="5">
        <v>4</v>
      </c>
      <c r="AN1106" s="5">
        <v>0</v>
      </c>
      <c r="AO1106" s="5">
        <v>0</v>
      </c>
      <c r="AP1106" s="5">
        <v>3</v>
      </c>
      <c r="AQ1106" s="5">
        <v>4</v>
      </c>
      <c r="AR1106" s="5">
        <v>2</v>
      </c>
      <c r="AS1106" s="5">
        <v>0</v>
      </c>
      <c r="AT1106" s="5">
        <f t="shared" si="17"/>
        <v>6</v>
      </c>
      <c r="AU1106">
        <v>4</v>
      </c>
      <c r="AV1106">
        <v>4.3767750000000001E-2</v>
      </c>
      <c r="AW1106">
        <v>0.175071</v>
      </c>
      <c r="AX1106" s="11" t="s">
        <v>10041</v>
      </c>
      <c r="AY1106" t="s">
        <v>4000</v>
      </c>
    </row>
    <row r="1107" spans="1:51" hidden="1" x14ac:dyDescent="0.25">
      <c r="A1107" s="5" t="s">
        <v>37</v>
      </c>
      <c r="B1107" s="5" t="s">
        <v>3731</v>
      </c>
      <c r="C1107" s="5" t="s">
        <v>27</v>
      </c>
      <c r="D1107" s="5" t="s">
        <v>984</v>
      </c>
      <c r="E1107" s="5" t="s">
        <v>9879</v>
      </c>
      <c r="F1107" s="5" t="s">
        <v>4077</v>
      </c>
      <c r="G1107" s="6" t="s">
        <v>4078</v>
      </c>
      <c r="H1107" s="5" t="s">
        <v>4079</v>
      </c>
      <c r="I1107" s="5" t="s">
        <v>15</v>
      </c>
      <c r="J1107" s="5" t="s">
        <v>3735</v>
      </c>
      <c r="K1107" s="5" t="s">
        <v>3949</v>
      </c>
      <c r="L1107" s="5" t="s">
        <v>4044</v>
      </c>
      <c r="M1107" s="5">
        <v>10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6">
        <v>0</v>
      </c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f t="shared" si="17"/>
        <v>0</v>
      </c>
      <c r="AU1107">
        <v>0</v>
      </c>
      <c r="AV1107">
        <v>4.3767750000000001E-2</v>
      </c>
      <c r="AW1107">
        <v>0</v>
      </c>
      <c r="AX1107" s="11" t="s">
        <v>10041</v>
      </c>
      <c r="AY1107" t="s">
        <v>4044</v>
      </c>
    </row>
    <row r="1108" spans="1:51" hidden="1" x14ac:dyDescent="0.25">
      <c r="A1108" s="5" t="s">
        <v>37</v>
      </c>
      <c r="B1108" s="5" t="s">
        <v>3731</v>
      </c>
      <c r="C1108" s="5" t="s">
        <v>27</v>
      </c>
      <c r="D1108" s="5" t="s">
        <v>994</v>
      </c>
      <c r="E1108" s="5" t="s">
        <v>9880</v>
      </c>
      <c r="F1108" s="5" t="s">
        <v>4080</v>
      </c>
      <c r="G1108" s="6" t="s">
        <v>4081</v>
      </c>
      <c r="H1108" s="5" t="s">
        <v>4082</v>
      </c>
      <c r="I1108" s="5" t="s">
        <v>15</v>
      </c>
      <c r="J1108" s="5" t="s">
        <v>3735</v>
      </c>
      <c r="K1108" s="5" t="s">
        <v>4083</v>
      </c>
      <c r="L1108" s="5" t="s">
        <v>4084</v>
      </c>
      <c r="M1108" s="5">
        <v>133</v>
      </c>
      <c r="N1108" s="5">
        <v>254</v>
      </c>
      <c r="O1108" s="5">
        <v>10</v>
      </c>
      <c r="P1108" s="5">
        <v>12</v>
      </c>
      <c r="Q1108" s="5">
        <v>10</v>
      </c>
      <c r="R1108" s="5">
        <v>13</v>
      </c>
      <c r="S1108" s="5">
        <v>0</v>
      </c>
      <c r="T1108" s="5">
        <v>0</v>
      </c>
      <c r="U1108" s="5">
        <v>11</v>
      </c>
      <c r="V1108" s="5">
        <v>13</v>
      </c>
      <c r="W1108" s="5">
        <v>11</v>
      </c>
      <c r="X1108" s="5">
        <v>11</v>
      </c>
      <c r="Y1108" s="5">
        <v>13</v>
      </c>
      <c r="Z1108" s="5">
        <v>0</v>
      </c>
      <c r="AA1108" s="5">
        <v>0</v>
      </c>
      <c r="AB1108" s="5">
        <v>11</v>
      </c>
      <c r="AC1108" s="5">
        <v>11</v>
      </c>
      <c r="AD1108" s="5">
        <v>12</v>
      </c>
      <c r="AE1108" s="5">
        <v>11</v>
      </c>
      <c r="AF1108" s="5">
        <v>13</v>
      </c>
      <c r="AG1108" s="5">
        <v>0</v>
      </c>
      <c r="AH1108" s="5">
        <v>0</v>
      </c>
      <c r="AI1108" s="5">
        <v>12</v>
      </c>
      <c r="AJ1108" s="6">
        <v>11</v>
      </c>
      <c r="AK1108" s="5">
        <v>12</v>
      </c>
      <c r="AL1108" s="5">
        <v>11</v>
      </c>
      <c r="AM1108" s="5">
        <v>12</v>
      </c>
      <c r="AN1108" s="5">
        <v>0</v>
      </c>
      <c r="AO1108" s="5">
        <v>0</v>
      </c>
      <c r="AP1108" s="5">
        <v>11</v>
      </c>
      <c r="AQ1108" s="5">
        <v>12</v>
      </c>
      <c r="AR1108" s="5">
        <v>11</v>
      </c>
      <c r="AS1108" s="5">
        <v>0</v>
      </c>
      <c r="AT1108" s="5">
        <f t="shared" si="17"/>
        <v>13</v>
      </c>
      <c r="AU1108">
        <v>11</v>
      </c>
      <c r="AV1108">
        <v>0.12793650000000001</v>
      </c>
      <c r="AW1108">
        <v>1.4073015</v>
      </c>
      <c r="AX1108" s="11" t="s">
        <v>10047</v>
      </c>
      <c r="AY1108" t="s">
        <v>4084</v>
      </c>
    </row>
    <row r="1109" spans="1:51" hidden="1" x14ac:dyDescent="0.25">
      <c r="A1109" s="5" t="s">
        <v>37</v>
      </c>
      <c r="B1109" s="5" t="s">
        <v>3731</v>
      </c>
      <c r="C1109" s="5" t="s">
        <v>27</v>
      </c>
      <c r="D1109" s="5" t="s">
        <v>994</v>
      </c>
      <c r="E1109" s="5" t="s">
        <v>9880</v>
      </c>
      <c r="F1109" s="5" t="s">
        <v>4085</v>
      </c>
      <c r="G1109" s="6" t="s">
        <v>4086</v>
      </c>
      <c r="H1109" s="5" t="s">
        <v>4087</v>
      </c>
      <c r="I1109" s="5" t="s">
        <v>15</v>
      </c>
      <c r="J1109" s="5" t="s">
        <v>3735</v>
      </c>
      <c r="K1109" s="5" t="s">
        <v>4083</v>
      </c>
      <c r="L1109" s="5" t="s">
        <v>4088</v>
      </c>
      <c r="M1109" s="5">
        <v>466</v>
      </c>
      <c r="N1109" s="5">
        <v>634</v>
      </c>
      <c r="O1109" s="5">
        <v>26</v>
      </c>
      <c r="P1109" s="5">
        <v>28</v>
      </c>
      <c r="Q1109" s="5">
        <v>27</v>
      </c>
      <c r="R1109" s="5">
        <v>30</v>
      </c>
      <c r="S1109" s="5">
        <v>0</v>
      </c>
      <c r="T1109" s="5">
        <v>0</v>
      </c>
      <c r="U1109" s="5">
        <v>30</v>
      </c>
      <c r="V1109" s="5">
        <v>29</v>
      </c>
      <c r="W1109" s="5">
        <v>28</v>
      </c>
      <c r="X1109" s="5">
        <v>31</v>
      </c>
      <c r="Y1109" s="5">
        <v>28</v>
      </c>
      <c r="Z1109" s="5">
        <v>0</v>
      </c>
      <c r="AA1109" s="5">
        <v>0</v>
      </c>
      <c r="AB1109" s="5">
        <v>30</v>
      </c>
      <c r="AC1109" s="5">
        <v>30</v>
      </c>
      <c r="AD1109" s="5">
        <v>27</v>
      </c>
      <c r="AE1109" s="5">
        <v>31</v>
      </c>
      <c r="AF1109" s="5">
        <v>30</v>
      </c>
      <c r="AG1109" s="5">
        <v>0</v>
      </c>
      <c r="AH1109" s="5">
        <v>0</v>
      </c>
      <c r="AI1109" s="5">
        <v>29</v>
      </c>
      <c r="AJ1109" s="6">
        <v>30</v>
      </c>
      <c r="AK1109" s="5">
        <v>27</v>
      </c>
      <c r="AL1109" s="5">
        <v>30</v>
      </c>
      <c r="AM1109" s="5">
        <v>29</v>
      </c>
      <c r="AN1109" s="5">
        <v>0</v>
      </c>
      <c r="AO1109" s="5">
        <v>0</v>
      </c>
      <c r="AP1109" s="5">
        <v>29</v>
      </c>
      <c r="AQ1109" s="5">
        <v>26</v>
      </c>
      <c r="AR1109" s="5">
        <v>29</v>
      </c>
      <c r="AS1109" s="5">
        <v>0</v>
      </c>
      <c r="AT1109" s="5">
        <f t="shared" si="17"/>
        <v>31</v>
      </c>
      <c r="AU1109">
        <v>30</v>
      </c>
      <c r="AV1109">
        <v>0.12793650000000001</v>
      </c>
      <c r="AW1109">
        <v>3.838095</v>
      </c>
      <c r="AX1109" s="11" t="s">
        <v>10047</v>
      </c>
      <c r="AY1109" t="s">
        <v>4088</v>
      </c>
    </row>
    <row r="1110" spans="1:51" hidden="1" x14ac:dyDescent="0.25">
      <c r="A1110" s="5" t="s">
        <v>37</v>
      </c>
      <c r="B1110" s="5" t="s">
        <v>3731</v>
      </c>
      <c r="C1110" s="5" t="s">
        <v>27</v>
      </c>
      <c r="D1110" s="5" t="s">
        <v>994</v>
      </c>
      <c r="E1110" s="5" t="s">
        <v>9880</v>
      </c>
      <c r="F1110" s="5" t="s">
        <v>4089</v>
      </c>
      <c r="G1110" s="6" t="s">
        <v>4090</v>
      </c>
      <c r="H1110" s="5" t="s">
        <v>4091</v>
      </c>
      <c r="I1110" s="5" t="s">
        <v>15</v>
      </c>
      <c r="J1110" s="5" t="s">
        <v>3735</v>
      </c>
      <c r="K1110" s="5" t="s">
        <v>4083</v>
      </c>
      <c r="L1110" s="5" t="s">
        <v>4088</v>
      </c>
      <c r="M1110" s="5">
        <v>31</v>
      </c>
      <c r="N1110" s="5">
        <v>35</v>
      </c>
      <c r="O1110" s="5">
        <v>1</v>
      </c>
      <c r="P1110" s="5">
        <v>2</v>
      </c>
      <c r="Q1110" s="5">
        <v>1</v>
      </c>
      <c r="R1110" s="5">
        <v>2</v>
      </c>
      <c r="S1110" s="5">
        <v>0</v>
      </c>
      <c r="T1110" s="5">
        <v>0</v>
      </c>
      <c r="U1110" s="5">
        <v>1</v>
      </c>
      <c r="V1110" s="5">
        <v>3</v>
      </c>
      <c r="W1110" s="5">
        <v>1</v>
      </c>
      <c r="X1110" s="5">
        <v>3</v>
      </c>
      <c r="Y1110" s="5">
        <v>0</v>
      </c>
      <c r="Z1110" s="5">
        <v>0</v>
      </c>
      <c r="AA1110" s="5">
        <v>0</v>
      </c>
      <c r="AB1110" s="5">
        <v>3</v>
      </c>
      <c r="AC1110" s="5">
        <v>0</v>
      </c>
      <c r="AD1110" s="5">
        <v>1</v>
      </c>
      <c r="AE1110" s="5">
        <v>3</v>
      </c>
      <c r="AF1110" s="5">
        <v>0</v>
      </c>
      <c r="AG1110" s="5">
        <v>0</v>
      </c>
      <c r="AH1110" s="5">
        <v>0</v>
      </c>
      <c r="AI1110" s="5">
        <v>2</v>
      </c>
      <c r="AJ1110" s="6">
        <v>2</v>
      </c>
      <c r="AK1110" s="5">
        <v>3</v>
      </c>
      <c r="AL1110" s="5">
        <v>1</v>
      </c>
      <c r="AM1110" s="5">
        <v>2</v>
      </c>
      <c r="AN1110" s="5">
        <v>0</v>
      </c>
      <c r="AO1110" s="5">
        <v>0</v>
      </c>
      <c r="AP1110" s="5">
        <v>1</v>
      </c>
      <c r="AQ1110" s="5">
        <v>2</v>
      </c>
      <c r="AR1110" s="5">
        <v>1</v>
      </c>
      <c r="AS1110" s="5">
        <v>0</v>
      </c>
      <c r="AT1110" s="5">
        <f t="shared" si="17"/>
        <v>3</v>
      </c>
      <c r="AU1110">
        <v>2</v>
      </c>
      <c r="AV1110">
        <v>0.12793650000000001</v>
      </c>
      <c r="AW1110">
        <v>0.25587300000000002</v>
      </c>
      <c r="AX1110" s="11" t="s">
        <v>10047</v>
      </c>
      <c r="AY1110" t="s">
        <v>4088</v>
      </c>
    </row>
    <row r="1111" spans="1:51" hidden="1" x14ac:dyDescent="0.25">
      <c r="A1111" s="5" t="s">
        <v>37</v>
      </c>
      <c r="B1111" s="5" t="s">
        <v>3731</v>
      </c>
      <c r="C1111" s="5" t="s">
        <v>27</v>
      </c>
      <c r="D1111" s="5" t="s">
        <v>994</v>
      </c>
      <c r="E1111" s="5" t="s">
        <v>9880</v>
      </c>
      <c r="F1111" s="5" t="s">
        <v>4092</v>
      </c>
      <c r="G1111" s="6" t="s">
        <v>4093</v>
      </c>
      <c r="H1111" s="5" t="s">
        <v>4094</v>
      </c>
      <c r="I1111" s="5" t="s">
        <v>15</v>
      </c>
      <c r="J1111" s="5" t="s">
        <v>3735</v>
      </c>
      <c r="K1111" s="5" t="s">
        <v>4083</v>
      </c>
      <c r="L1111" s="5" t="s">
        <v>4084</v>
      </c>
      <c r="M1111" s="5">
        <v>865</v>
      </c>
      <c r="N1111" s="5">
        <v>961</v>
      </c>
      <c r="O1111" s="5">
        <v>41</v>
      </c>
      <c r="P1111" s="5">
        <v>41</v>
      </c>
      <c r="Q1111" s="5">
        <v>42</v>
      </c>
      <c r="R1111" s="5">
        <v>45</v>
      </c>
      <c r="S1111" s="5">
        <v>0</v>
      </c>
      <c r="T1111" s="5">
        <v>0</v>
      </c>
      <c r="U1111" s="5">
        <v>44</v>
      </c>
      <c r="V1111" s="5">
        <v>45</v>
      </c>
      <c r="W1111" s="5">
        <v>42</v>
      </c>
      <c r="X1111" s="5">
        <v>46</v>
      </c>
      <c r="Y1111" s="5">
        <v>47</v>
      </c>
      <c r="Z1111" s="5">
        <v>0</v>
      </c>
      <c r="AA1111" s="5">
        <v>0</v>
      </c>
      <c r="AB1111" s="5">
        <v>42</v>
      </c>
      <c r="AC1111" s="5">
        <v>45</v>
      </c>
      <c r="AD1111" s="5">
        <v>42</v>
      </c>
      <c r="AE1111" s="5">
        <v>44</v>
      </c>
      <c r="AF1111" s="5">
        <v>46</v>
      </c>
      <c r="AG1111" s="5">
        <v>0</v>
      </c>
      <c r="AH1111" s="5">
        <v>0</v>
      </c>
      <c r="AI1111" s="5">
        <v>44</v>
      </c>
      <c r="AJ1111" s="6">
        <v>46</v>
      </c>
      <c r="AK1111" s="5">
        <v>42</v>
      </c>
      <c r="AL1111" s="5">
        <v>46</v>
      </c>
      <c r="AM1111" s="5">
        <v>46</v>
      </c>
      <c r="AN1111" s="5">
        <v>0</v>
      </c>
      <c r="AO1111" s="5">
        <v>0</v>
      </c>
      <c r="AP1111" s="5">
        <v>40</v>
      </c>
      <c r="AQ1111" s="5">
        <v>43</v>
      </c>
      <c r="AR1111" s="5">
        <v>42</v>
      </c>
      <c r="AS1111" s="5">
        <v>0</v>
      </c>
      <c r="AT1111" s="5">
        <f t="shared" si="17"/>
        <v>47</v>
      </c>
      <c r="AU1111">
        <v>46</v>
      </c>
      <c r="AV1111">
        <v>0.12793650000000001</v>
      </c>
      <c r="AW1111">
        <v>5.8850790000000002</v>
      </c>
      <c r="AX1111" s="11" t="s">
        <v>10047</v>
      </c>
      <c r="AY1111" t="s">
        <v>4084</v>
      </c>
    </row>
    <row r="1112" spans="1:51" hidden="1" x14ac:dyDescent="0.25">
      <c r="A1112" s="5" t="s">
        <v>37</v>
      </c>
      <c r="B1112" s="5" t="s">
        <v>3731</v>
      </c>
      <c r="C1112" s="5" t="s">
        <v>27</v>
      </c>
      <c r="D1112" s="5" t="s">
        <v>994</v>
      </c>
      <c r="E1112" s="5" t="s">
        <v>9880</v>
      </c>
      <c r="F1112" s="5" t="s">
        <v>4095</v>
      </c>
      <c r="G1112" s="6" t="s">
        <v>4096</v>
      </c>
      <c r="H1112" s="5" t="s">
        <v>4097</v>
      </c>
      <c r="I1112" s="5" t="s">
        <v>15</v>
      </c>
      <c r="J1112" s="5" t="s">
        <v>3735</v>
      </c>
      <c r="K1112" s="5" t="s">
        <v>4083</v>
      </c>
      <c r="L1112" s="5" t="s">
        <v>4084</v>
      </c>
      <c r="M1112" s="5">
        <v>854</v>
      </c>
      <c r="N1112" s="5">
        <v>787</v>
      </c>
      <c r="O1112" s="5">
        <v>34</v>
      </c>
      <c r="P1112" s="5">
        <v>32</v>
      </c>
      <c r="Q1112" s="5">
        <v>35</v>
      </c>
      <c r="R1112" s="5">
        <v>38</v>
      </c>
      <c r="S1112" s="5">
        <v>0</v>
      </c>
      <c r="T1112" s="5">
        <v>0</v>
      </c>
      <c r="U1112" s="5">
        <v>36</v>
      </c>
      <c r="V1112" s="5">
        <v>37</v>
      </c>
      <c r="W1112" s="5">
        <v>35</v>
      </c>
      <c r="X1112" s="5">
        <v>36</v>
      </c>
      <c r="Y1112" s="5">
        <v>37</v>
      </c>
      <c r="Z1112" s="5">
        <v>0</v>
      </c>
      <c r="AA1112" s="5">
        <v>0</v>
      </c>
      <c r="AB1112" s="5">
        <v>37</v>
      </c>
      <c r="AC1112" s="5">
        <v>37</v>
      </c>
      <c r="AD1112" s="5">
        <v>34</v>
      </c>
      <c r="AE1112" s="5">
        <v>37</v>
      </c>
      <c r="AF1112" s="5">
        <v>36</v>
      </c>
      <c r="AG1112" s="5">
        <v>0</v>
      </c>
      <c r="AH1112" s="5">
        <v>0</v>
      </c>
      <c r="AI1112" s="5">
        <v>37</v>
      </c>
      <c r="AJ1112" s="6">
        <v>37</v>
      </c>
      <c r="AK1112" s="5">
        <v>34</v>
      </c>
      <c r="AL1112" s="5">
        <v>37</v>
      </c>
      <c r="AM1112" s="5">
        <v>38</v>
      </c>
      <c r="AN1112" s="5">
        <v>0</v>
      </c>
      <c r="AO1112" s="5">
        <v>0</v>
      </c>
      <c r="AP1112" s="5">
        <v>33</v>
      </c>
      <c r="AQ1112" s="5">
        <v>35</v>
      </c>
      <c r="AR1112" s="5">
        <v>35</v>
      </c>
      <c r="AS1112" s="5">
        <v>0</v>
      </c>
      <c r="AT1112" s="5">
        <f t="shared" si="17"/>
        <v>38</v>
      </c>
      <c r="AU1112">
        <v>37</v>
      </c>
      <c r="AV1112">
        <v>0.12793650000000001</v>
      </c>
      <c r="AW1112">
        <v>4.7336505000000004</v>
      </c>
      <c r="AX1112" s="11" t="s">
        <v>10047</v>
      </c>
      <c r="AY1112" t="s">
        <v>4084</v>
      </c>
    </row>
    <row r="1113" spans="1:51" hidden="1" x14ac:dyDescent="0.25">
      <c r="A1113" s="5" t="s">
        <v>37</v>
      </c>
      <c r="B1113" s="5" t="s">
        <v>3731</v>
      </c>
      <c r="C1113" s="5" t="s">
        <v>27</v>
      </c>
      <c r="D1113" s="5" t="s">
        <v>994</v>
      </c>
      <c r="E1113" s="5" t="s">
        <v>9880</v>
      </c>
      <c r="F1113" s="5" t="s">
        <v>4098</v>
      </c>
      <c r="G1113" s="6" t="s">
        <v>4099</v>
      </c>
      <c r="H1113" s="5" t="s">
        <v>4100</v>
      </c>
      <c r="I1113" s="5" t="s">
        <v>14</v>
      </c>
      <c r="J1113" s="5" t="s">
        <v>3735</v>
      </c>
      <c r="K1113" s="5" t="s">
        <v>4101</v>
      </c>
      <c r="L1113" s="5" t="s">
        <v>691</v>
      </c>
      <c r="M1113" s="5">
        <v>2847</v>
      </c>
      <c r="N1113" s="5">
        <v>2602</v>
      </c>
      <c r="O1113" s="5">
        <v>108</v>
      </c>
      <c r="P1113" s="5">
        <v>112</v>
      </c>
      <c r="Q1113" s="5">
        <v>117</v>
      </c>
      <c r="R1113" s="5">
        <v>120</v>
      </c>
      <c r="S1113" s="5">
        <v>0</v>
      </c>
      <c r="T1113" s="5">
        <v>0</v>
      </c>
      <c r="U1113" s="5">
        <v>119</v>
      </c>
      <c r="V1113" s="5">
        <v>124</v>
      </c>
      <c r="W1113" s="5">
        <v>114</v>
      </c>
      <c r="X1113" s="5">
        <v>123</v>
      </c>
      <c r="Y1113" s="5">
        <v>120</v>
      </c>
      <c r="Z1113" s="5">
        <v>0</v>
      </c>
      <c r="AA1113" s="5">
        <v>0</v>
      </c>
      <c r="AB1113" s="5">
        <v>121</v>
      </c>
      <c r="AC1113" s="5">
        <v>121</v>
      </c>
      <c r="AD1113" s="5">
        <v>114</v>
      </c>
      <c r="AE1113" s="5">
        <v>124</v>
      </c>
      <c r="AF1113" s="5">
        <v>121</v>
      </c>
      <c r="AG1113" s="5">
        <v>0</v>
      </c>
      <c r="AH1113" s="5">
        <v>0</v>
      </c>
      <c r="AI1113" s="5">
        <v>119</v>
      </c>
      <c r="AJ1113" s="6">
        <v>123</v>
      </c>
      <c r="AK1113" s="5">
        <v>116</v>
      </c>
      <c r="AL1113" s="5">
        <v>122</v>
      </c>
      <c r="AM1113" s="5">
        <v>122</v>
      </c>
      <c r="AN1113" s="5">
        <v>0</v>
      </c>
      <c r="AO1113" s="5">
        <v>0</v>
      </c>
      <c r="AP1113" s="5">
        <v>112</v>
      </c>
      <c r="AQ1113" s="5">
        <v>116</v>
      </c>
      <c r="AR1113" s="5">
        <v>114</v>
      </c>
      <c r="AS1113" s="5">
        <v>0</v>
      </c>
      <c r="AT1113" s="5">
        <f t="shared" si="17"/>
        <v>124</v>
      </c>
      <c r="AU1113">
        <v>4</v>
      </c>
      <c r="AV1113">
        <v>4.3767750000000001E-2</v>
      </c>
      <c r="AW1113">
        <v>0.175071</v>
      </c>
      <c r="AX1113" s="11" t="s">
        <v>10047</v>
      </c>
      <c r="AY1113" t="s">
        <v>691</v>
      </c>
    </row>
    <row r="1114" spans="1:51" hidden="1" x14ac:dyDescent="0.25">
      <c r="A1114" s="5" t="s">
        <v>37</v>
      </c>
      <c r="B1114" s="5" t="s">
        <v>3731</v>
      </c>
      <c r="C1114" s="5" t="s">
        <v>27</v>
      </c>
      <c r="D1114" s="5" t="s">
        <v>994</v>
      </c>
      <c r="E1114" s="5" t="s">
        <v>9880</v>
      </c>
      <c r="F1114" s="5" t="s">
        <v>4102</v>
      </c>
      <c r="G1114" s="6" t="s">
        <v>4103</v>
      </c>
      <c r="H1114" s="5" t="s">
        <v>4104</v>
      </c>
      <c r="I1114" s="5" t="s">
        <v>14</v>
      </c>
      <c r="J1114" s="5" t="s">
        <v>3735</v>
      </c>
      <c r="K1114" s="5" t="s">
        <v>4101</v>
      </c>
      <c r="L1114" s="5" t="s">
        <v>691</v>
      </c>
      <c r="M1114" s="5">
        <v>445</v>
      </c>
      <c r="N1114" s="5">
        <v>980</v>
      </c>
      <c r="O1114" s="5">
        <v>42</v>
      </c>
      <c r="P1114" s="5">
        <v>42</v>
      </c>
      <c r="Q1114" s="5">
        <v>42</v>
      </c>
      <c r="R1114" s="5">
        <v>46</v>
      </c>
      <c r="S1114" s="5">
        <v>0</v>
      </c>
      <c r="T1114" s="5">
        <v>0</v>
      </c>
      <c r="U1114" s="5">
        <v>45</v>
      </c>
      <c r="V1114" s="5">
        <v>46</v>
      </c>
      <c r="W1114" s="5">
        <v>43</v>
      </c>
      <c r="X1114" s="5">
        <v>45</v>
      </c>
      <c r="Y1114" s="5">
        <v>46</v>
      </c>
      <c r="Z1114" s="5">
        <v>0</v>
      </c>
      <c r="AA1114" s="5">
        <v>0</v>
      </c>
      <c r="AB1114" s="5">
        <v>45</v>
      </c>
      <c r="AC1114" s="5">
        <v>46</v>
      </c>
      <c r="AD1114" s="5">
        <v>45</v>
      </c>
      <c r="AE1114" s="5">
        <v>46</v>
      </c>
      <c r="AF1114" s="5">
        <v>45</v>
      </c>
      <c r="AG1114" s="5">
        <v>0</v>
      </c>
      <c r="AH1114" s="5">
        <v>0</v>
      </c>
      <c r="AI1114" s="5">
        <v>45</v>
      </c>
      <c r="AJ1114" s="6">
        <v>47</v>
      </c>
      <c r="AK1114" s="5">
        <v>44</v>
      </c>
      <c r="AL1114" s="5">
        <v>47</v>
      </c>
      <c r="AM1114" s="5">
        <v>45</v>
      </c>
      <c r="AN1114" s="5">
        <v>0</v>
      </c>
      <c r="AO1114" s="5">
        <v>0</v>
      </c>
      <c r="AP1114" s="5">
        <v>42</v>
      </c>
      <c r="AQ1114" s="5">
        <v>42</v>
      </c>
      <c r="AR1114" s="5">
        <v>44</v>
      </c>
      <c r="AS1114" s="5">
        <v>0</v>
      </c>
      <c r="AT1114" s="5">
        <f t="shared" si="17"/>
        <v>47</v>
      </c>
      <c r="AU1114">
        <v>2</v>
      </c>
      <c r="AV1114">
        <v>4.3767750000000001E-2</v>
      </c>
      <c r="AW1114">
        <v>8.7535500000000002E-2</v>
      </c>
      <c r="AX1114" s="11" t="s">
        <v>10047</v>
      </c>
      <c r="AY1114" t="s">
        <v>691</v>
      </c>
    </row>
    <row r="1115" spans="1:51" hidden="1" x14ac:dyDescent="0.25">
      <c r="A1115" s="5" t="s">
        <v>37</v>
      </c>
      <c r="B1115" s="5" t="s">
        <v>3731</v>
      </c>
      <c r="C1115" s="5" t="s">
        <v>27</v>
      </c>
      <c r="D1115" s="5" t="s">
        <v>994</v>
      </c>
      <c r="E1115" s="5" t="s">
        <v>9880</v>
      </c>
      <c r="F1115" s="5" t="s">
        <v>4105</v>
      </c>
      <c r="G1115" s="6" t="s">
        <v>4106</v>
      </c>
      <c r="H1115" s="5" t="s">
        <v>4107</v>
      </c>
      <c r="I1115" s="5" t="s">
        <v>14</v>
      </c>
      <c r="J1115" s="5" t="s">
        <v>3735</v>
      </c>
      <c r="K1115" s="5" t="s">
        <v>4101</v>
      </c>
      <c r="L1115" s="5" t="s">
        <v>691</v>
      </c>
      <c r="M1115" s="5">
        <v>1970</v>
      </c>
      <c r="N1115" s="5">
        <v>1979</v>
      </c>
      <c r="O1115" s="5">
        <v>85</v>
      </c>
      <c r="P1115" s="5">
        <v>83</v>
      </c>
      <c r="Q1115" s="5">
        <v>87</v>
      </c>
      <c r="R1115" s="5">
        <v>94</v>
      </c>
      <c r="S1115" s="5">
        <v>0</v>
      </c>
      <c r="T1115" s="5">
        <v>0</v>
      </c>
      <c r="U1115" s="5">
        <v>91</v>
      </c>
      <c r="V1115" s="5">
        <v>91</v>
      </c>
      <c r="W1115" s="5">
        <v>87</v>
      </c>
      <c r="X1115" s="5">
        <v>93</v>
      </c>
      <c r="Y1115" s="5">
        <v>96</v>
      </c>
      <c r="Z1115" s="5">
        <v>0</v>
      </c>
      <c r="AA1115" s="5">
        <v>0</v>
      </c>
      <c r="AB1115" s="5">
        <v>89</v>
      </c>
      <c r="AC1115" s="5">
        <v>95</v>
      </c>
      <c r="AD1115" s="5">
        <v>85</v>
      </c>
      <c r="AE1115" s="5">
        <v>91</v>
      </c>
      <c r="AF1115" s="5">
        <v>94</v>
      </c>
      <c r="AG1115" s="5">
        <v>0</v>
      </c>
      <c r="AH1115" s="5">
        <v>0</v>
      </c>
      <c r="AI1115" s="5">
        <v>92</v>
      </c>
      <c r="AJ1115" s="6">
        <v>93</v>
      </c>
      <c r="AK1115" s="5">
        <v>85</v>
      </c>
      <c r="AL1115" s="5">
        <v>94</v>
      </c>
      <c r="AM1115" s="5">
        <v>96</v>
      </c>
      <c r="AN1115" s="5">
        <v>0</v>
      </c>
      <c r="AO1115" s="5">
        <v>0</v>
      </c>
      <c r="AP1115" s="5">
        <v>83</v>
      </c>
      <c r="AQ1115" s="5">
        <v>88</v>
      </c>
      <c r="AR1115" s="5">
        <v>87</v>
      </c>
      <c r="AS1115" s="5">
        <v>0</v>
      </c>
      <c r="AT1115" s="5">
        <f t="shared" si="17"/>
        <v>96</v>
      </c>
      <c r="AU1115">
        <v>3</v>
      </c>
      <c r="AV1115">
        <v>4.3767750000000001E-2</v>
      </c>
      <c r="AW1115">
        <v>0.13130325000000001</v>
      </c>
      <c r="AX1115" s="11" t="s">
        <v>10047</v>
      </c>
      <c r="AY1115" t="s">
        <v>691</v>
      </c>
    </row>
    <row r="1116" spans="1:51" hidden="1" x14ac:dyDescent="0.25">
      <c r="A1116" s="5" t="s">
        <v>37</v>
      </c>
      <c r="B1116" s="5" t="s">
        <v>3731</v>
      </c>
      <c r="C1116" s="5" t="s">
        <v>27</v>
      </c>
      <c r="D1116" s="5" t="s">
        <v>994</v>
      </c>
      <c r="E1116" s="5" t="s">
        <v>9880</v>
      </c>
      <c r="F1116" s="5" t="s">
        <v>4108</v>
      </c>
      <c r="G1116" s="6" t="s">
        <v>4109</v>
      </c>
      <c r="H1116" s="5" t="s">
        <v>4110</v>
      </c>
      <c r="I1116" s="5" t="s">
        <v>14</v>
      </c>
      <c r="J1116" s="5" t="s">
        <v>3735</v>
      </c>
      <c r="K1116" s="5" t="s">
        <v>4101</v>
      </c>
      <c r="L1116" s="5" t="s">
        <v>691</v>
      </c>
      <c r="M1116" s="5">
        <v>599</v>
      </c>
      <c r="N1116" s="5">
        <v>888</v>
      </c>
      <c r="O1116" s="5">
        <v>36</v>
      </c>
      <c r="P1116" s="5">
        <v>40</v>
      </c>
      <c r="Q1116" s="5">
        <v>37</v>
      </c>
      <c r="R1116" s="5">
        <v>43</v>
      </c>
      <c r="S1116" s="5">
        <v>0</v>
      </c>
      <c r="T1116" s="5">
        <v>0</v>
      </c>
      <c r="U1116" s="5">
        <v>41</v>
      </c>
      <c r="V1116" s="5">
        <v>42</v>
      </c>
      <c r="W1116" s="5">
        <v>39</v>
      </c>
      <c r="X1116" s="5">
        <v>42</v>
      </c>
      <c r="Y1116" s="5">
        <v>41</v>
      </c>
      <c r="Z1116" s="5">
        <v>0</v>
      </c>
      <c r="AA1116" s="5">
        <v>0</v>
      </c>
      <c r="AB1116" s="5">
        <v>41</v>
      </c>
      <c r="AC1116" s="5">
        <v>41</v>
      </c>
      <c r="AD1116" s="5">
        <v>39</v>
      </c>
      <c r="AE1116" s="5">
        <v>42</v>
      </c>
      <c r="AF1116" s="5">
        <v>43</v>
      </c>
      <c r="AG1116" s="5">
        <v>0</v>
      </c>
      <c r="AH1116" s="5">
        <v>0</v>
      </c>
      <c r="AI1116" s="5">
        <v>41</v>
      </c>
      <c r="AJ1116" s="6">
        <v>41</v>
      </c>
      <c r="AK1116" s="5">
        <v>39</v>
      </c>
      <c r="AL1116" s="5">
        <v>41</v>
      </c>
      <c r="AM1116" s="5">
        <v>41</v>
      </c>
      <c r="AN1116" s="5">
        <v>0</v>
      </c>
      <c r="AO1116" s="5">
        <v>0</v>
      </c>
      <c r="AP1116" s="5">
        <v>40</v>
      </c>
      <c r="AQ1116" s="5">
        <v>38</v>
      </c>
      <c r="AR1116" s="5">
        <v>40</v>
      </c>
      <c r="AS1116" s="5">
        <v>0</v>
      </c>
      <c r="AT1116" s="5">
        <f t="shared" si="17"/>
        <v>43</v>
      </c>
      <c r="AU1116">
        <v>2</v>
      </c>
      <c r="AV1116">
        <v>4.3767750000000001E-2</v>
      </c>
      <c r="AW1116">
        <v>8.7535500000000002E-2</v>
      </c>
      <c r="AX1116" s="11" t="s">
        <v>10047</v>
      </c>
      <c r="AY1116" t="s">
        <v>691</v>
      </c>
    </row>
    <row r="1117" spans="1:51" hidden="1" x14ac:dyDescent="0.25">
      <c r="A1117" s="5" t="s">
        <v>37</v>
      </c>
      <c r="B1117" s="5" t="s">
        <v>3731</v>
      </c>
      <c r="C1117" s="5" t="s">
        <v>27</v>
      </c>
      <c r="D1117" s="5" t="s">
        <v>994</v>
      </c>
      <c r="E1117" s="5" t="s">
        <v>9880</v>
      </c>
      <c r="F1117" s="5" t="s">
        <v>4111</v>
      </c>
      <c r="G1117" s="6" t="s">
        <v>4112</v>
      </c>
      <c r="H1117" s="5" t="s">
        <v>4113</v>
      </c>
      <c r="I1117" s="5" t="s">
        <v>17</v>
      </c>
      <c r="J1117" s="5" t="s">
        <v>3735</v>
      </c>
      <c r="K1117" s="5" t="s">
        <v>4114</v>
      </c>
      <c r="L1117" s="5" t="s">
        <v>1849</v>
      </c>
      <c r="M1117" s="5">
        <v>488</v>
      </c>
      <c r="N1117" s="5">
        <v>599</v>
      </c>
      <c r="O1117" s="5">
        <v>25</v>
      </c>
      <c r="P1117" s="5">
        <v>26</v>
      </c>
      <c r="Q1117" s="5">
        <v>27</v>
      </c>
      <c r="R1117" s="5">
        <v>28</v>
      </c>
      <c r="S1117" s="5">
        <v>0</v>
      </c>
      <c r="T1117" s="5">
        <v>0</v>
      </c>
      <c r="U1117" s="5">
        <v>28</v>
      </c>
      <c r="V1117" s="5">
        <v>28</v>
      </c>
      <c r="W1117" s="5">
        <v>26</v>
      </c>
      <c r="X1117" s="5">
        <v>28</v>
      </c>
      <c r="Y1117" s="5">
        <v>29</v>
      </c>
      <c r="Z1117" s="5">
        <v>0</v>
      </c>
      <c r="AA1117" s="5">
        <v>0</v>
      </c>
      <c r="AB1117" s="5">
        <v>27</v>
      </c>
      <c r="AC1117" s="5">
        <v>28</v>
      </c>
      <c r="AD1117" s="5">
        <v>25</v>
      </c>
      <c r="AE1117" s="5">
        <v>28</v>
      </c>
      <c r="AF1117" s="5">
        <v>28</v>
      </c>
      <c r="AG1117" s="5">
        <v>0</v>
      </c>
      <c r="AH1117" s="5">
        <v>0</v>
      </c>
      <c r="AI1117" s="5">
        <v>28</v>
      </c>
      <c r="AJ1117" s="6">
        <v>28</v>
      </c>
      <c r="AK1117" s="5">
        <v>26</v>
      </c>
      <c r="AL1117" s="5">
        <v>29</v>
      </c>
      <c r="AM1117" s="5">
        <v>28</v>
      </c>
      <c r="AN1117" s="5">
        <v>0</v>
      </c>
      <c r="AO1117" s="5">
        <v>0</v>
      </c>
      <c r="AP1117" s="5">
        <v>26</v>
      </c>
      <c r="AQ1117" s="5">
        <v>27</v>
      </c>
      <c r="AR1117" s="5">
        <v>26</v>
      </c>
      <c r="AS1117" s="5">
        <v>0</v>
      </c>
      <c r="AT1117" s="5">
        <f t="shared" si="17"/>
        <v>29</v>
      </c>
      <c r="AU1117">
        <v>2</v>
      </c>
      <c r="AV1117">
        <v>2.1883875000000001E-2</v>
      </c>
      <c r="AW1117">
        <v>4.3767750000000001E-2</v>
      </c>
      <c r="AX1117" s="11" t="s">
        <v>10047</v>
      </c>
      <c r="AY1117" t="s">
        <v>1849</v>
      </c>
    </row>
    <row r="1118" spans="1:51" hidden="1" x14ac:dyDescent="0.25">
      <c r="A1118" s="5" t="s">
        <v>37</v>
      </c>
      <c r="B1118" s="5" t="s">
        <v>3731</v>
      </c>
      <c r="C1118" s="5" t="s">
        <v>27</v>
      </c>
      <c r="D1118" s="5" t="s">
        <v>364</v>
      </c>
      <c r="E1118" s="5" t="s">
        <v>9881</v>
      </c>
      <c r="F1118" s="5" t="s">
        <v>4115</v>
      </c>
      <c r="G1118" s="6" t="s">
        <v>4116</v>
      </c>
      <c r="H1118" s="5" t="s">
        <v>4117</v>
      </c>
      <c r="I1118" s="5" t="s">
        <v>1135</v>
      </c>
      <c r="J1118" s="5" t="s">
        <v>3735</v>
      </c>
      <c r="K1118" s="5" t="s">
        <v>4118</v>
      </c>
      <c r="L1118" s="5" t="s">
        <v>1481</v>
      </c>
      <c r="M1118" s="5">
        <v>480</v>
      </c>
      <c r="N1118" s="5">
        <v>289</v>
      </c>
      <c r="O1118" s="5">
        <v>12</v>
      </c>
      <c r="P1118" s="5">
        <v>12</v>
      </c>
      <c r="Q1118" s="5">
        <v>13</v>
      </c>
      <c r="R1118" s="5">
        <v>13</v>
      </c>
      <c r="S1118" s="5">
        <v>0</v>
      </c>
      <c r="T1118" s="5">
        <v>0</v>
      </c>
      <c r="U1118" s="5">
        <v>13</v>
      </c>
      <c r="V1118" s="5">
        <v>14</v>
      </c>
      <c r="W1118" s="5">
        <v>13</v>
      </c>
      <c r="X1118" s="5">
        <v>14</v>
      </c>
      <c r="Y1118" s="5">
        <v>13</v>
      </c>
      <c r="Z1118" s="5">
        <v>0</v>
      </c>
      <c r="AA1118" s="5">
        <v>0</v>
      </c>
      <c r="AB1118" s="5">
        <v>13</v>
      </c>
      <c r="AC1118" s="5">
        <v>14</v>
      </c>
      <c r="AD1118" s="5">
        <v>13</v>
      </c>
      <c r="AE1118" s="5">
        <v>13</v>
      </c>
      <c r="AF1118" s="5">
        <v>13</v>
      </c>
      <c r="AG1118" s="5">
        <v>0</v>
      </c>
      <c r="AH1118" s="5">
        <v>0</v>
      </c>
      <c r="AI1118" s="5">
        <v>12</v>
      </c>
      <c r="AJ1118" s="6">
        <v>14</v>
      </c>
      <c r="AK1118" s="5">
        <v>13</v>
      </c>
      <c r="AL1118" s="5">
        <v>14</v>
      </c>
      <c r="AM1118" s="5">
        <v>14</v>
      </c>
      <c r="AN1118" s="5">
        <v>0</v>
      </c>
      <c r="AO1118" s="5">
        <v>0</v>
      </c>
      <c r="AP1118" s="5">
        <v>13</v>
      </c>
      <c r="AQ1118" s="5">
        <v>13</v>
      </c>
      <c r="AR1118" s="5">
        <v>13</v>
      </c>
      <c r="AS1118" s="5">
        <v>0</v>
      </c>
      <c r="AT1118" s="5">
        <f t="shared" si="17"/>
        <v>14</v>
      </c>
      <c r="AU1118">
        <v>1</v>
      </c>
      <c r="AV1118">
        <v>1.1559175E-2</v>
      </c>
      <c r="AW1118">
        <v>1.1559175E-2</v>
      </c>
      <c r="AX1118" s="11" t="s">
        <v>10044</v>
      </c>
      <c r="AY1118" t="s">
        <v>1481</v>
      </c>
    </row>
    <row r="1119" spans="1:51" hidden="1" x14ac:dyDescent="0.25">
      <c r="A1119" s="5" t="s">
        <v>37</v>
      </c>
      <c r="B1119" s="5" t="s">
        <v>3731</v>
      </c>
      <c r="C1119" s="5" t="s">
        <v>27</v>
      </c>
      <c r="D1119" s="5" t="s">
        <v>364</v>
      </c>
      <c r="E1119" s="5" t="s">
        <v>9881</v>
      </c>
      <c r="F1119" s="5" t="s">
        <v>4119</v>
      </c>
      <c r="G1119" s="6" t="s">
        <v>4120</v>
      </c>
      <c r="H1119" s="5" t="s">
        <v>4121</v>
      </c>
      <c r="I1119" s="5" t="s">
        <v>14</v>
      </c>
      <c r="J1119" s="5" t="s">
        <v>3735</v>
      </c>
      <c r="K1119" s="5" t="s">
        <v>4101</v>
      </c>
      <c r="L1119" s="5" t="s">
        <v>1481</v>
      </c>
      <c r="M1119" s="5">
        <v>139</v>
      </c>
      <c r="N1119" s="5">
        <v>205</v>
      </c>
      <c r="O1119" s="5">
        <v>6</v>
      </c>
      <c r="P1119" s="5">
        <v>7</v>
      </c>
      <c r="Q1119" s="5">
        <v>8</v>
      </c>
      <c r="R1119" s="5">
        <v>5</v>
      </c>
      <c r="S1119" s="5">
        <v>0</v>
      </c>
      <c r="T1119" s="5">
        <v>0</v>
      </c>
      <c r="U1119" s="5">
        <v>6</v>
      </c>
      <c r="V1119" s="5">
        <v>9</v>
      </c>
      <c r="W1119" s="5">
        <v>5</v>
      </c>
      <c r="X1119" s="5">
        <v>8</v>
      </c>
      <c r="Y1119" s="5">
        <v>5</v>
      </c>
      <c r="Z1119" s="5">
        <v>0</v>
      </c>
      <c r="AA1119" s="5">
        <v>0</v>
      </c>
      <c r="AB1119" s="5">
        <v>10</v>
      </c>
      <c r="AC1119" s="5">
        <v>6</v>
      </c>
      <c r="AD1119" s="5">
        <v>13</v>
      </c>
      <c r="AE1119" s="5">
        <v>5</v>
      </c>
      <c r="AF1119" s="5">
        <v>8</v>
      </c>
      <c r="AG1119" s="5">
        <v>0</v>
      </c>
      <c r="AH1119" s="5">
        <v>0</v>
      </c>
      <c r="AI1119" s="5">
        <v>6</v>
      </c>
      <c r="AJ1119" s="6">
        <v>7</v>
      </c>
      <c r="AK1119" s="5">
        <v>9</v>
      </c>
      <c r="AL1119" s="5">
        <v>16</v>
      </c>
      <c r="AM1119" s="5">
        <v>17</v>
      </c>
      <c r="AN1119" s="5">
        <v>0</v>
      </c>
      <c r="AO1119" s="5">
        <v>0</v>
      </c>
      <c r="AP1119" s="5">
        <v>18</v>
      </c>
      <c r="AQ1119" s="5">
        <v>17</v>
      </c>
      <c r="AR1119" s="5">
        <v>14</v>
      </c>
      <c r="AS1119" s="5">
        <v>0</v>
      </c>
      <c r="AT1119" s="5">
        <f t="shared" si="17"/>
        <v>18</v>
      </c>
      <c r="AU1119">
        <v>1</v>
      </c>
      <c r="AV1119">
        <v>4.3767750000000001E-2</v>
      </c>
      <c r="AW1119">
        <v>4.3767750000000001E-2</v>
      </c>
      <c r="AX1119" s="11" t="s">
        <v>10044</v>
      </c>
      <c r="AY1119" t="s">
        <v>1481</v>
      </c>
    </row>
    <row r="1120" spans="1:51" hidden="1" x14ac:dyDescent="0.25">
      <c r="A1120" s="5" t="s">
        <v>37</v>
      </c>
      <c r="B1120" s="5" t="s">
        <v>3731</v>
      </c>
      <c r="C1120" s="5" t="s">
        <v>27</v>
      </c>
      <c r="D1120" s="5" t="s">
        <v>364</v>
      </c>
      <c r="E1120" s="5" t="s">
        <v>9881</v>
      </c>
      <c r="F1120" s="5" t="s">
        <v>4122</v>
      </c>
      <c r="G1120" s="6" t="s">
        <v>4123</v>
      </c>
      <c r="H1120" s="5" t="s">
        <v>4124</v>
      </c>
      <c r="I1120" s="5" t="s">
        <v>14</v>
      </c>
      <c r="J1120" s="5" t="s">
        <v>3735</v>
      </c>
      <c r="K1120" s="5" t="s">
        <v>4101</v>
      </c>
      <c r="L1120" s="5" t="s">
        <v>1481</v>
      </c>
      <c r="M1120" s="5">
        <v>4096</v>
      </c>
      <c r="N1120" s="5">
        <v>2706</v>
      </c>
      <c r="O1120" s="5">
        <v>116</v>
      </c>
      <c r="P1120" s="5">
        <v>118</v>
      </c>
      <c r="Q1120" s="5">
        <v>117</v>
      </c>
      <c r="R1120" s="5">
        <v>132</v>
      </c>
      <c r="S1120" s="5">
        <v>0</v>
      </c>
      <c r="T1120" s="5">
        <v>0</v>
      </c>
      <c r="U1120" s="5">
        <v>129</v>
      </c>
      <c r="V1120" s="5">
        <v>126</v>
      </c>
      <c r="W1120" s="5">
        <v>121</v>
      </c>
      <c r="X1120" s="5">
        <v>130</v>
      </c>
      <c r="Y1120" s="5">
        <v>130</v>
      </c>
      <c r="Z1120" s="5">
        <v>0</v>
      </c>
      <c r="AA1120" s="5">
        <v>0</v>
      </c>
      <c r="AB1120" s="5">
        <v>125</v>
      </c>
      <c r="AC1120" s="5">
        <v>130</v>
      </c>
      <c r="AD1120" s="5">
        <v>113</v>
      </c>
      <c r="AE1120" s="5">
        <v>132</v>
      </c>
      <c r="AF1120" s="5">
        <v>129</v>
      </c>
      <c r="AG1120" s="5">
        <v>0</v>
      </c>
      <c r="AH1120" s="5">
        <v>0</v>
      </c>
      <c r="AI1120" s="5">
        <v>127</v>
      </c>
      <c r="AJ1120" s="6">
        <v>129</v>
      </c>
      <c r="AK1120" s="5">
        <v>117</v>
      </c>
      <c r="AL1120" s="5">
        <v>122</v>
      </c>
      <c r="AM1120" s="5">
        <v>120</v>
      </c>
      <c r="AN1120" s="5">
        <v>0</v>
      </c>
      <c r="AO1120" s="5">
        <v>0</v>
      </c>
      <c r="AP1120" s="5">
        <v>108</v>
      </c>
      <c r="AQ1120" s="5">
        <v>111</v>
      </c>
      <c r="AR1120" s="5">
        <v>124</v>
      </c>
      <c r="AS1120" s="5">
        <v>0</v>
      </c>
      <c r="AT1120" s="5">
        <f t="shared" si="17"/>
        <v>132</v>
      </c>
      <c r="AU1120">
        <v>4</v>
      </c>
      <c r="AV1120">
        <v>4.3767750000000001E-2</v>
      </c>
      <c r="AW1120">
        <v>0.175071</v>
      </c>
      <c r="AX1120" s="11" t="s">
        <v>10044</v>
      </c>
      <c r="AY1120" t="s">
        <v>1481</v>
      </c>
    </row>
    <row r="1121" spans="1:51" hidden="1" x14ac:dyDescent="0.25">
      <c r="A1121" s="5" t="s">
        <v>37</v>
      </c>
      <c r="B1121" s="5" t="s">
        <v>3731</v>
      </c>
      <c r="C1121" s="5" t="s">
        <v>27</v>
      </c>
      <c r="D1121" s="5" t="s">
        <v>364</v>
      </c>
      <c r="E1121" s="5" t="s">
        <v>9881</v>
      </c>
      <c r="F1121" s="5" t="s">
        <v>4125</v>
      </c>
      <c r="G1121" s="6" t="s">
        <v>4126</v>
      </c>
      <c r="H1121" s="5" t="s">
        <v>4127</v>
      </c>
      <c r="I1121" s="5" t="s">
        <v>14</v>
      </c>
      <c r="J1121" s="5" t="s">
        <v>3735</v>
      </c>
      <c r="K1121" s="5" t="s">
        <v>4101</v>
      </c>
      <c r="L1121" s="5" t="s">
        <v>1481</v>
      </c>
      <c r="M1121" s="5">
        <v>414</v>
      </c>
      <c r="N1121" s="5">
        <v>240</v>
      </c>
      <c r="O1121" s="5">
        <v>11</v>
      </c>
      <c r="P1121" s="5">
        <v>11</v>
      </c>
      <c r="Q1121" s="5">
        <v>13</v>
      </c>
      <c r="R1121" s="5">
        <v>11</v>
      </c>
      <c r="S1121" s="5">
        <v>0</v>
      </c>
      <c r="T1121" s="5">
        <v>0</v>
      </c>
      <c r="U1121" s="5">
        <v>10</v>
      </c>
      <c r="V1121" s="5">
        <v>13</v>
      </c>
      <c r="W1121" s="5">
        <v>12</v>
      </c>
      <c r="X1121" s="5">
        <v>10</v>
      </c>
      <c r="Y1121" s="5">
        <v>13</v>
      </c>
      <c r="Z1121" s="5">
        <v>0</v>
      </c>
      <c r="AA1121" s="5">
        <v>0</v>
      </c>
      <c r="AB1121" s="5">
        <v>10</v>
      </c>
      <c r="AC1121" s="5">
        <v>12</v>
      </c>
      <c r="AD1121" s="5">
        <v>12</v>
      </c>
      <c r="AE1121" s="5">
        <v>11</v>
      </c>
      <c r="AF1121" s="5">
        <v>11</v>
      </c>
      <c r="AG1121" s="5">
        <v>0</v>
      </c>
      <c r="AH1121" s="5">
        <v>0</v>
      </c>
      <c r="AI1121" s="5">
        <v>12</v>
      </c>
      <c r="AJ1121" s="6">
        <v>12</v>
      </c>
      <c r="AK1121" s="5">
        <v>12</v>
      </c>
      <c r="AL1121" s="5">
        <v>10</v>
      </c>
      <c r="AM1121" s="5">
        <v>12</v>
      </c>
      <c r="AN1121" s="5">
        <v>0</v>
      </c>
      <c r="AO1121" s="5">
        <v>0</v>
      </c>
      <c r="AP1121" s="5">
        <v>11</v>
      </c>
      <c r="AQ1121" s="5">
        <v>11</v>
      </c>
      <c r="AR1121" s="5">
        <v>0</v>
      </c>
      <c r="AS1121" s="5">
        <v>0</v>
      </c>
      <c r="AT1121" s="5">
        <f t="shared" si="17"/>
        <v>13</v>
      </c>
      <c r="AU1121">
        <v>1</v>
      </c>
      <c r="AV1121">
        <v>4.3767750000000001E-2</v>
      </c>
      <c r="AW1121">
        <v>4.3767750000000001E-2</v>
      </c>
      <c r="AX1121" s="11" t="s">
        <v>10044</v>
      </c>
      <c r="AY1121" t="s">
        <v>1481</v>
      </c>
    </row>
    <row r="1122" spans="1:51" hidden="1" x14ac:dyDescent="0.25">
      <c r="A1122" s="5" t="s">
        <v>37</v>
      </c>
      <c r="B1122" s="5" t="s">
        <v>3731</v>
      </c>
      <c r="C1122" s="5" t="s">
        <v>27</v>
      </c>
      <c r="D1122" s="5" t="s">
        <v>394</v>
      </c>
      <c r="E1122" s="5" t="s">
        <v>9882</v>
      </c>
      <c r="F1122" s="5" t="s">
        <v>4128</v>
      </c>
      <c r="G1122" s="6" t="s">
        <v>4129</v>
      </c>
      <c r="H1122" s="5" t="s">
        <v>4130</v>
      </c>
      <c r="I1122" s="5" t="s">
        <v>27</v>
      </c>
      <c r="J1122" s="5" t="s">
        <v>3735</v>
      </c>
      <c r="K1122" s="5" t="s">
        <v>4131</v>
      </c>
      <c r="L1122" s="5" t="s">
        <v>4132</v>
      </c>
      <c r="M1122" s="5">
        <v>340</v>
      </c>
      <c r="N1122" s="5">
        <v>893</v>
      </c>
      <c r="O1122" s="5">
        <v>38</v>
      </c>
      <c r="P1122" s="5">
        <v>39</v>
      </c>
      <c r="Q1122" s="5">
        <v>37</v>
      </c>
      <c r="R1122" s="5">
        <v>44</v>
      </c>
      <c r="S1122" s="5">
        <v>0</v>
      </c>
      <c r="T1122" s="5">
        <v>0</v>
      </c>
      <c r="U1122" s="5">
        <v>40</v>
      </c>
      <c r="V1122" s="5">
        <v>42</v>
      </c>
      <c r="W1122" s="5">
        <v>39</v>
      </c>
      <c r="X1122" s="5">
        <v>42</v>
      </c>
      <c r="Y1122" s="5">
        <v>43</v>
      </c>
      <c r="Z1122" s="5">
        <v>0</v>
      </c>
      <c r="AA1122" s="5">
        <v>0</v>
      </c>
      <c r="AB1122" s="5">
        <v>40</v>
      </c>
      <c r="AC1122" s="5">
        <v>41</v>
      </c>
      <c r="AD1122" s="5">
        <v>40</v>
      </c>
      <c r="AE1122" s="5">
        <v>41</v>
      </c>
      <c r="AF1122" s="5">
        <v>42</v>
      </c>
      <c r="AG1122" s="5">
        <v>0</v>
      </c>
      <c r="AH1122" s="5">
        <v>0</v>
      </c>
      <c r="AI1122" s="5">
        <v>42</v>
      </c>
      <c r="AJ1122" s="6">
        <v>42</v>
      </c>
      <c r="AK1122" s="5">
        <v>40</v>
      </c>
      <c r="AL1122" s="5">
        <v>42</v>
      </c>
      <c r="AM1122" s="5">
        <v>43</v>
      </c>
      <c r="AN1122" s="5">
        <v>0</v>
      </c>
      <c r="AO1122" s="5">
        <v>0</v>
      </c>
      <c r="AP1122" s="5">
        <v>38</v>
      </c>
      <c r="AQ1122" s="5">
        <v>38</v>
      </c>
      <c r="AR1122" s="5">
        <v>40</v>
      </c>
      <c r="AS1122" s="5">
        <v>0</v>
      </c>
      <c r="AT1122" s="5">
        <f t="shared" si="17"/>
        <v>44</v>
      </c>
      <c r="AU1122">
        <v>21</v>
      </c>
      <c r="AV1122">
        <v>6.5651625000000005E-2</v>
      </c>
      <c r="AW1122">
        <v>1.3786841250000001</v>
      </c>
      <c r="AX1122" s="11" t="s">
        <v>10053</v>
      </c>
      <c r="AY1122" t="s">
        <v>4132</v>
      </c>
    </row>
    <row r="1123" spans="1:51" hidden="1" x14ac:dyDescent="0.25">
      <c r="A1123" s="5" t="s">
        <v>37</v>
      </c>
      <c r="B1123" s="5" t="s">
        <v>3731</v>
      </c>
      <c r="C1123" s="5" t="s">
        <v>27</v>
      </c>
      <c r="D1123" s="5" t="s">
        <v>394</v>
      </c>
      <c r="E1123" s="5" t="s">
        <v>9882</v>
      </c>
      <c r="F1123" s="5" t="s">
        <v>4133</v>
      </c>
      <c r="G1123" s="6" t="s">
        <v>4134</v>
      </c>
      <c r="H1123" s="5" t="s">
        <v>4135</v>
      </c>
      <c r="I1123" s="5" t="s">
        <v>27</v>
      </c>
      <c r="J1123" s="5" t="s">
        <v>3735</v>
      </c>
      <c r="K1123" s="5" t="s">
        <v>4131</v>
      </c>
      <c r="L1123" s="5" t="s">
        <v>4132</v>
      </c>
      <c r="M1123" s="5">
        <v>15</v>
      </c>
      <c r="N1123" s="5">
        <v>8</v>
      </c>
      <c r="O1123" s="5">
        <v>0</v>
      </c>
      <c r="P1123" s="5">
        <v>1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1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1</v>
      </c>
      <c r="AC1123" s="5">
        <v>1</v>
      </c>
      <c r="AD1123" s="5">
        <v>1</v>
      </c>
      <c r="AE1123" s="5">
        <v>1</v>
      </c>
      <c r="AF1123" s="5">
        <v>0</v>
      </c>
      <c r="AG1123" s="5">
        <v>0</v>
      </c>
      <c r="AH1123" s="5">
        <v>0</v>
      </c>
      <c r="AI1123" s="5">
        <v>0</v>
      </c>
      <c r="AJ1123" s="6">
        <v>0</v>
      </c>
      <c r="AK1123" s="5">
        <v>1</v>
      </c>
      <c r="AL1123" s="5">
        <v>0</v>
      </c>
      <c r="AM1123" s="5">
        <v>0</v>
      </c>
      <c r="AN1123" s="5">
        <v>0</v>
      </c>
      <c r="AO1123" s="5">
        <v>0</v>
      </c>
      <c r="AP1123" s="5">
        <v>0</v>
      </c>
      <c r="AQ1123" s="5">
        <v>1</v>
      </c>
      <c r="AR1123" s="5">
        <v>0</v>
      </c>
      <c r="AS1123" s="5">
        <v>0</v>
      </c>
      <c r="AT1123" s="5">
        <f t="shared" si="17"/>
        <v>1</v>
      </c>
      <c r="AU1123">
        <v>0</v>
      </c>
      <c r="AV1123">
        <v>6.5651625000000005E-2</v>
      </c>
      <c r="AW1123">
        <v>0</v>
      </c>
      <c r="AX1123" s="11" t="s">
        <v>10053</v>
      </c>
      <c r="AY1123" t="s">
        <v>4132</v>
      </c>
    </row>
    <row r="1124" spans="1:51" hidden="1" x14ac:dyDescent="0.25">
      <c r="A1124" s="5" t="s">
        <v>37</v>
      </c>
      <c r="B1124" s="5" t="s">
        <v>3731</v>
      </c>
      <c r="C1124" s="5" t="s">
        <v>27</v>
      </c>
      <c r="D1124" s="5" t="s">
        <v>394</v>
      </c>
      <c r="E1124" s="5" t="s">
        <v>9882</v>
      </c>
      <c r="F1124" s="5" t="s">
        <v>4136</v>
      </c>
      <c r="G1124" s="6" t="s">
        <v>4137</v>
      </c>
      <c r="H1124" s="5" t="s">
        <v>4138</v>
      </c>
      <c r="I1124" s="5" t="s">
        <v>27</v>
      </c>
      <c r="J1124" s="5" t="s">
        <v>3735</v>
      </c>
      <c r="K1124" s="5" t="s">
        <v>4131</v>
      </c>
      <c r="L1124" s="5" t="s">
        <v>4139</v>
      </c>
      <c r="M1124" s="5">
        <v>133</v>
      </c>
      <c r="N1124" s="5">
        <v>254</v>
      </c>
      <c r="O1124" s="5">
        <v>10</v>
      </c>
      <c r="P1124" s="5">
        <v>12</v>
      </c>
      <c r="Q1124" s="5">
        <v>10</v>
      </c>
      <c r="R1124" s="5">
        <v>13</v>
      </c>
      <c r="S1124" s="5">
        <v>0</v>
      </c>
      <c r="T1124" s="5">
        <v>0</v>
      </c>
      <c r="U1124" s="5">
        <v>11</v>
      </c>
      <c r="V1124" s="5">
        <v>13</v>
      </c>
      <c r="W1124" s="5">
        <v>11</v>
      </c>
      <c r="X1124" s="5">
        <v>11</v>
      </c>
      <c r="Y1124" s="5">
        <v>13</v>
      </c>
      <c r="Z1124" s="5">
        <v>0</v>
      </c>
      <c r="AA1124" s="5">
        <v>0</v>
      </c>
      <c r="AB1124" s="5">
        <v>11</v>
      </c>
      <c r="AC1124" s="5">
        <v>11</v>
      </c>
      <c r="AD1124" s="5">
        <v>12</v>
      </c>
      <c r="AE1124" s="5">
        <v>11</v>
      </c>
      <c r="AF1124" s="5">
        <v>13</v>
      </c>
      <c r="AG1124" s="5">
        <v>0</v>
      </c>
      <c r="AH1124" s="5">
        <v>0</v>
      </c>
      <c r="AI1124" s="5">
        <v>12</v>
      </c>
      <c r="AJ1124" s="6">
        <v>11</v>
      </c>
      <c r="AK1124" s="5">
        <v>12</v>
      </c>
      <c r="AL1124" s="5">
        <v>11</v>
      </c>
      <c r="AM1124" s="5">
        <v>12</v>
      </c>
      <c r="AN1124" s="5">
        <v>0</v>
      </c>
      <c r="AO1124" s="5">
        <v>0</v>
      </c>
      <c r="AP1124" s="5">
        <v>11</v>
      </c>
      <c r="AQ1124" s="5">
        <v>12</v>
      </c>
      <c r="AR1124" s="5">
        <v>11</v>
      </c>
      <c r="AS1124" s="5">
        <v>0</v>
      </c>
      <c r="AT1124" s="5">
        <f t="shared" si="17"/>
        <v>13</v>
      </c>
      <c r="AU1124">
        <v>6</v>
      </c>
      <c r="AV1124">
        <v>6.5651625000000005E-2</v>
      </c>
      <c r="AW1124">
        <v>0.39390975000000006</v>
      </c>
      <c r="AX1124" s="11" t="s">
        <v>10053</v>
      </c>
      <c r="AY1124" t="s">
        <v>4139</v>
      </c>
    </row>
    <row r="1125" spans="1:51" hidden="1" x14ac:dyDescent="0.25">
      <c r="A1125" s="5" t="s">
        <v>37</v>
      </c>
      <c r="B1125" s="5" t="s">
        <v>3731</v>
      </c>
      <c r="C1125" s="5" t="s">
        <v>27</v>
      </c>
      <c r="D1125" s="5" t="s">
        <v>394</v>
      </c>
      <c r="E1125" s="5" t="s">
        <v>9882</v>
      </c>
      <c r="F1125" s="5" t="s">
        <v>4140</v>
      </c>
      <c r="G1125" s="6" t="s">
        <v>4141</v>
      </c>
      <c r="H1125" s="5" t="s">
        <v>4142</v>
      </c>
      <c r="I1125" s="5" t="s">
        <v>27</v>
      </c>
      <c r="J1125" s="5" t="s">
        <v>3735</v>
      </c>
      <c r="K1125" s="5" t="s">
        <v>4131</v>
      </c>
      <c r="L1125" s="5" t="s">
        <v>4139</v>
      </c>
      <c r="M1125" s="5">
        <v>466</v>
      </c>
      <c r="N1125" s="5">
        <v>634</v>
      </c>
      <c r="O1125" s="5">
        <v>26</v>
      </c>
      <c r="P1125" s="5">
        <v>28</v>
      </c>
      <c r="Q1125" s="5">
        <v>27</v>
      </c>
      <c r="R1125" s="5">
        <v>30</v>
      </c>
      <c r="S1125" s="5">
        <v>0</v>
      </c>
      <c r="T1125" s="5">
        <v>0</v>
      </c>
      <c r="U1125" s="5">
        <v>30</v>
      </c>
      <c r="V1125" s="5">
        <v>29</v>
      </c>
      <c r="W1125" s="5">
        <v>28</v>
      </c>
      <c r="X1125" s="5">
        <v>31</v>
      </c>
      <c r="Y1125" s="5">
        <v>28</v>
      </c>
      <c r="Z1125" s="5">
        <v>0</v>
      </c>
      <c r="AA1125" s="5">
        <v>0</v>
      </c>
      <c r="AB1125" s="5">
        <v>30</v>
      </c>
      <c r="AC1125" s="5">
        <v>30</v>
      </c>
      <c r="AD1125" s="5">
        <v>27</v>
      </c>
      <c r="AE1125" s="5">
        <v>31</v>
      </c>
      <c r="AF1125" s="5">
        <v>30</v>
      </c>
      <c r="AG1125" s="5">
        <v>0</v>
      </c>
      <c r="AH1125" s="5">
        <v>0</v>
      </c>
      <c r="AI1125" s="5">
        <v>29</v>
      </c>
      <c r="AJ1125" s="6">
        <v>30</v>
      </c>
      <c r="AK1125" s="5">
        <v>27</v>
      </c>
      <c r="AL1125" s="5">
        <v>30</v>
      </c>
      <c r="AM1125" s="5">
        <v>29</v>
      </c>
      <c r="AN1125" s="5">
        <v>0</v>
      </c>
      <c r="AO1125" s="5">
        <v>0</v>
      </c>
      <c r="AP1125" s="5">
        <v>29</v>
      </c>
      <c r="AQ1125" s="5">
        <v>26</v>
      </c>
      <c r="AR1125" s="5">
        <v>29</v>
      </c>
      <c r="AS1125" s="5">
        <v>0</v>
      </c>
      <c r="AT1125" s="5">
        <f t="shared" si="17"/>
        <v>31</v>
      </c>
      <c r="AU1125">
        <v>15</v>
      </c>
      <c r="AV1125">
        <v>6.5651625000000005E-2</v>
      </c>
      <c r="AW1125">
        <v>0.98477437500000009</v>
      </c>
      <c r="AX1125" s="11" t="s">
        <v>10053</v>
      </c>
      <c r="AY1125" t="s">
        <v>4139</v>
      </c>
    </row>
    <row r="1126" spans="1:51" hidden="1" x14ac:dyDescent="0.25">
      <c r="A1126" s="5" t="s">
        <v>37</v>
      </c>
      <c r="B1126" s="5" t="s">
        <v>3731</v>
      </c>
      <c r="C1126" s="5" t="s">
        <v>27</v>
      </c>
      <c r="D1126" s="5" t="s">
        <v>394</v>
      </c>
      <c r="E1126" s="5" t="s">
        <v>9882</v>
      </c>
      <c r="F1126" s="5" t="s">
        <v>4143</v>
      </c>
      <c r="G1126" s="6" t="s">
        <v>4144</v>
      </c>
      <c r="H1126" s="5" t="s">
        <v>4145</v>
      </c>
      <c r="I1126" s="5" t="s">
        <v>27</v>
      </c>
      <c r="J1126" s="5" t="s">
        <v>3735</v>
      </c>
      <c r="K1126" s="5" t="s">
        <v>4131</v>
      </c>
      <c r="L1126" s="5" t="s">
        <v>4132</v>
      </c>
      <c r="M1126" s="5">
        <v>1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6">
        <v>0</v>
      </c>
      <c r="AK1126" s="5">
        <v>0</v>
      </c>
      <c r="AL1126" s="5">
        <v>0</v>
      </c>
      <c r="AM1126" s="5">
        <v>0</v>
      </c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f t="shared" si="17"/>
        <v>0</v>
      </c>
      <c r="AU1126">
        <v>0</v>
      </c>
      <c r="AV1126">
        <v>6.5651625000000005E-2</v>
      </c>
      <c r="AW1126">
        <v>0</v>
      </c>
      <c r="AX1126" s="11" t="s">
        <v>10053</v>
      </c>
      <c r="AY1126" t="s">
        <v>4132</v>
      </c>
    </row>
    <row r="1127" spans="1:51" hidden="1" x14ac:dyDescent="0.25">
      <c r="A1127" s="5" t="s">
        <v>37</v>
      </c>
      <c r="B1127" s="5" t="s">
        <v>3731</v>
      </c>
      <c r="C1127" s="5" t="s">
        <v>27</v>
      </c>
      <c r="D1127" s="5" t="s">
        <v>394</v>
      </c>
      <c r="E1127" s="5" t="s">
        <v>9882</v>
      </c>
      <c r="F1127" s="5" t="s">
        <v>4146</v>
      </c>
      <c r="G1127" s="6" t="s">
        <v>4147</v>
      </c>
      <c r="H1127" s="5" t="s">
        <v>4148</v>
      </c>
      <c r="I1127" s="5" t="s">
        <v>27</v>
      </c>
      <c r="J1127" s="5" t="s">
        <v>3735</v>
      </c>
      <c r="K1127" s="5" t="s">
        <v>4131</v>
      </c>
      <c r="L1127" s="5" t="s">
        <v>4149</v>
      </c>
      <c r="M1127" s="5">
        <v>398</v>
      </c>
      <c r="N1127" s="5">
        <v>424</v>
      </c>
      <c r="O1127" s="5">
        <v>17</v>
      </c>
      <c r="P1127" s="5">
        <v>18</v>
      </c>
      <c r="Q1127" s="5">
        <v>21</v>
      </c>
      <c r="R1127" s="5">
        <v>18</v>
      </c>
      <c r="S1127" s="5">
        <v>0</v>
      </c>
      <c r="T1127" s="5">
        <v>0</v>
      </c>
      <c r="U1127" s="5">
        <v>19</v>
      </c>
      <c r="V1127" s="5">
        <v>21</v>
      </c>
      <c r="W1127" s="5">
        <v>19</v>
      </c>
      <c r="X1127" s="5">
        <v>21</v>
      </c>
      <c r="Y1127" s="5">
        <v>17</v>
      </c>
      <c r="Z1127" s="5">
        <v>0</v>
      </c>
      <c r="AA1127" s="5">
        <v>0</v>
      </c>
      <c r="AB1127" s="5">
        <v>21</v>
      </c>
      <c r="AC1127" s="5">
        <v>19</v>
      </c>
      <c r="AD1127" s="5">
        <v>18</v>
      </c>
      <c r="AE1127" s="5">
        <v>22</v>
      </c>
      <c r="AF1127" s="5">
        <v>18</v>
      </c>
      <c r="AG1127" s="5">
        <v>0</v>
      </c>
      <c r="AH1127" s="5">
        <v>0</v>
      </c>
      <c r="AI1127" s="5">
        <v>19</v>
      </c>
      <c r="AJ1127" s="6">
        <v>21</v>
      </c>
      <c r="AK1127" s="5">
        <v>19</v>
      </c>
      <c r="AL1127" s="5">
        <v>20</v>
      </c>
      <c r="AM1127" s="5">
        <v>20</v>
      </c>
      <c r="AN1127" s="5">
        <v>0</v>
      </c>
      <c r="AO1127" s="5">
        <v>0</v>
      </c>
      <c r="AP1127" s="5">
        <v>18</v>
      </c>
      <c r="AQ1127" s="5">
        <v>20</v>
      </c>
      <c r="AR1127" s="5">
        <v>18</v>
      </c>
      <c r="AS1127" s="5">
        <v>0</v>
      </c>
      <c r="AT1127" s="5">
        <f t="shared" si="17"/>
        <v>22</v>
      </c>
      <c r="AU1127">
        <v>11</v>
      </c>
      <c r="AV1127">
        <v>6.5651625000000005E-2</v>
      </c>
      <c r="AW1127">
        <v>0.72216787500000001</v>
      </c>
      <c r="AX1127" s="11" t="s">
        <v>10053</v>
      </c>
      <c r="AY1127" t="s">
        <v>4149</v>
      </c>
    </row>
    <row r="1128" spans="1:51" hidden="1" x14ac:dyDescent="0.25">
      <c r="A1128" s="5" t="s">
        <v>37</v>
      </c>
      <c r="B1128" s="5" t="s">
        <v>3731</v>
      </c>
      <c r="C1128" s="5" t="s">
        <v>27</v>
      </c>
      <c r="D1128" s="5" t="s">
        <v>394</v>
      </c>
      <c r="E1128" s="5" t="s">
        <v>9882</v>
      </c>
      <c r="F1128" s="5" t="s">
        <v>4150</v>
      </c>
      <c r="G1128" s="6" t="s">
        <v>4151</v>
      </c>
      <c r="H1128" s="5" t="s">
        <v>4152</v>
      </c>
      <c r="I1128" s="5" t="s">
        <v>27</v>
      </c>
      <c r="J1128" s="5" t="s">
        <v>3735</v>
      </c>
      <c r="K1128" s="5" t="s">
        <v>4131</v>
      </c>
      <c r="L1128" s="5" t="s">
        <v>4149</v>
      </c>
      <c r="M1128" s="5">
        <v>165</v>
      </c>
      <c r="N1128" s="5">
        <v>153</v>
      </c>
      <c r="O1128" s="5">
        <v>6</v>
      </c>
      <c r="P1128" s="5">
        <v>7</v>
      </c>
      <c r="Q1128" s="5">
        <v>6</v>
      </c>
      <c r="R1128" s="5">
        <v>8</v>
      </c>
      <c r="S1128" s="5">
        <v>0</v>
      </c>
      <c r="T1128" s="5">
        <v>0</v>
      </c>
      <c r="U1128" s="5">
        <v>7</v>
      </c>
      <c r="V1128" s="5">
        <v>7</v>
      </c>
      <c r="W1128" s="5">
        <v>6</v>
      </c>
      <c r="X1128" s="5">
        <v>8</v>
      </c>
      <c r="Y1128" s="5">
        <v>7</v>
      </c>
      <c r="Z1128" s="5">
        <v>0</v>
      </c>
      <c r="AA1128" s="5">
        <v>0</v>
      </c>
      <c r="AB1128" s="5">
        <v>8</v>
      </c>
      <c r="AC1128" s="5">
        <v>8</v>
      </c>
      <c r="AD1128" s="5">
        <v>5</v>
      </c>
      <c r="AE1128" s="5">
        <v>7</v>
      </c>
      <c r="AF1128" s="5">
        <v>7</v>
      </c>
      <c r="AG1128" s="5">
        <v>0</v>
      </c>
      <c r="AH1128" s="5">
        <v>0</v>
      </c>
      <c r="AI1128" s="5">
        <v>8</v>
      </c>
      <c r="AJ1128" s="6">
        <v>7</v>
      </c>
      <c r="AK1128" s="5">
        <v>7</v>
      </c>
      <c r="AL1128" s="5">
        <v>6</v>
      </c>
      <c r="AM1128" s="5">
        <v>9</v>
      </c>
      <c r="AN1128" s="5">
        <v>0</v>
      </c>
      <c r="AO1128" s="5">
        <v>0</v>
      </c>
      <c r="AP1128" s="5">
        <v>6</v>
      </c>
      <c r="AQ1128" s="5">
        <v>7</v>
      </c>
      <c r="AR1128" s="5">
        <v>6</v>
      </c>
      <c r="AS1128" s="5">
        <v>0</v>
      </c>
      <c r="AT1128" s="5">
        <f t="shared" si="17"/>
        <v>9</v>
      </c>
      <c r="AU1128">
        <v>4</v>
      </c>
      <c r="AV1128">
        <v>6.5651625000000005E-2</v>
      </c>
      <c r="AW1128">
        <v>0.26260650000000002</v>
      </c>
      <c r="AX1128" s="11" t="s">
        <v>10053</v>
      </c>
      <c r="AY1128" t="s">
        <v>4149</v>
      </c>
    </row>
    <row r="1129" spans="1:51" hidden="1" x14ac:dyDescent="0.25">
      <c r="A1129" s="5" t="s">
        <v>37</v>
      </c>
      <c r="B1129" s="5" t="s">
        <v>3731</v>
      </c>
      <c r="C1129" s="5" t="s">
        <v>27</v>
      </c>
      <c r="D1129" s="5" t="s">
        <v>394</v>
      </c>
      <c r="E1129" s="5" t="s">
        <v>9882</v>
      </c>
      <c r="F1129" s="5" t="s">
        <v>4153</v>
      </c>
      <c r="G1129" s="6" t="s">
        <v>4154</v>
      </c>
      <c r="H1129" s="5" t="s">
        <v>4155</v>
      </c>
      <c r="I1129" s="5" t="s">
        <v>27</v>
      </c>
      <c r="J1129" s="5" t="s">
        <v>3735</v>
      </c>
      <c r="K1129" s="5" t="s">
        <v>4131</v>
      </c>
      <c r="L1129" s="5" t="s">
        <v>4149</v>
      </c>
      <c r="M1129" s="5">
        <v>4</v>
      </c>
      <c r="N1129" s="5">
        <v>2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1</v>
      </c>
      <c r="AD1129" s="5">
        <v>1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6">
        <v>0</v>
      </c>
      <c r="AK1129" s="5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f t="shared" si="17"/>
        <v>1</v>
      </c>
      <c r="AU1129">
        <v>0</v>
      </c>
      <c r="AV1129">
        <v>6.5651625000000005E-2</v>
      </c>
      <c r="AW1129">
        <v>0</v>
      </c>
      <c r="AX1129" s="11" t="s">
        <v>10053</v>
      </c>
      <c r="AY1129" t="s">
        <v>4149</v>
      </c>
    </row>
    <row r="1130" spans="1:51" hidden="1" x14ac:dyDescent="0.25">
      <c r="A1130" s="5" t="s">
        <v>37</v>
      </c>
      <c r="B1130" s="5" t="s">
        <v>3731</v>
      </c>
      <c r="C1130" s="5" t="s">
        <v>27</v>
      </c>
      <c r="D1130" s="5" t="s">
        <v>394</v>
      </c>
      <c r="E1130" s="5" t="s">
        <v>9882</v>
      </c>
      <c r="F1130" s="5" t="s">
        <v>4156</v>
      </c>
      <c r="G1130" s="6" t="s">
        <v>4157</v>
      </c>
      <c r="H1130" s="5" t="s">
        <v>4158</v>
      </c>
      <c r="I1130" s="5" t="s">
        <v>27</v>
      </c>
      <c r="J1130" s="5" t="s">
        <v>3735</v>
      </c>
      <c r="K1130" s="5" t="s">
        <v>4131</v>
      </c>
      <c r="L1130" s="5" t="s">
        <v>4139</v>
      </c>
      <c r="M1130" s="5">
        <v>854</v>
      </c>
      <c r="N1130" s="5">
        <v>787</v>
      </c>
      <c r="O1130" s="5">
        <v>34</v>
      </c>
      <c r="P1130" s="5">
        <v>32</v>
      </c>
      <c r="Q1130" s="5">
        <v>35</v>
      </c>
      <c r="R1130" s="5">
        <v>38</v>
      </c>
      <c r="S1130" s="5">
        <v>0</v>
      </c>
      <c r="T1130" s="5">
        <v>0</v>
      </c>
      <c r="U1130" s="5">
        <v>36</v>
      </c>
      <c r="V1130" s="5">
        <v>37</v>
      </c>
      <c r="W1130" s="5">
        <v>35</v>
      </c>
      <c r="X1130" s="5">
        <v>36</v>
      </c>
      <c r="Y1130" s="5">
        <v>37</v>
      </c>
      <c r="Z1130" s="5">
        <v>0</v>
      </c>
      <c r="AA1130" s="5">
        <v>0</v>
      </c>
      <c r="AB1130" s="5">
        <v>37</v>
      </c>
      <c r="AC1130" s="5">
        <v>37</v>
      </c>
      <c r="AD1130" s="5">
        <v>34</v>
      </c>
      <c r="AE1130" s="5">
        <v>37</v>
      </c>
      <c r="AF1130" s="5">
        <v>36</v>
      </c>
      <c r="AG1130" s="5">
        <v>0</v>
      </c>
      <c r="AH1130" s="5">
        <v>0</v>
      </c>
      <c r="AI1130" s="5">
        <v>37</v>
      </c>
      <c r="AJ1130" s="6">
        <v>37</v>
      </c>
      <c r="AK1130" s="5">
        <v>34</v>
      </c>
      <c r="AL1130" s="5">
        <v>37</v>
      </c>
      <c r="AM1130" s="5">
        <v>38</v>
      </c>
      <c r="AN1130" s="5">
        <v>0</v>
      </c>
      <c r="AO1130" s="5">
        <v>0</v>
      </c>
      <c r="AP1130" s="5">
        <v>33</v>
      </c>
      <c r="AQ1130" s="5">
        <v>35</v>
      </c>
      <c r="AR1130" s="5">
        <v>35</v>
      </c>
      <c r="AS1130" s="5">
        <v>0</v>
      </c>
      <c r="AT1130" s="5">
        <f t="shared" si="17"/>
        <v>38</v>
      </c>
      <c r="AU1130">
        <v>19</v>
      </c>
      <c r="AV1130">
        <v>6.5651625000000005E-2</v>
      </c>
      <c r="AW1130">
        <v>1.2473808750000002</v>
      </c>
      <c r="AX1130" s="11" t="s">
        <v>10053</v>
      </c>
      <c r="AY1130" t="s">
        <v>4139</v>
      </c>
    </row>
    <row r="1131" spans="1:51" hidden="1" x14ac:dyDescent="0.25">
      <c r="A1131" s="5" t="s">
        <v>37</v>
      </c>
      <c r="B1131" s="5" t="s">
        <v>3731</v>
      </c>
      <c r="C1131" s="5" t="s">
        <v>27</v>
      </c>
      <c r="D1131" s="5" t="s">
        <v>394</v>
      </c>
      <c r="E1131" s="5" t="s">
        <v>9882</v>
      </c>
      <c r="F1131" s="5" t="s">
        <v>4159</v>
      </c>
      <c r="G1131" s="6" t="s">
        <v>4160</v>
      </c>
      <c r="H1131" s="5" t="s">
        <v>4161</v>
      </c>
      <c r="I1131" s="5" t="s">
        <v>27</v>
      </c>
      <c r="J1131" s="5" t="s">
        <v>3735</v>
      </c>
      <c r="K1131" s="5" t="s">
        <v>4131</v>
      </c>
      <c r="L1131" s="5" t="s">
        <v>4139</v>
      </c>
      <c r="M1131" s="5">
        <v>2448</v>
      </c>
      <c r="N1131" s="5">
        <v>2178</v>
      </c>
      <c r="O1131" s="5">
        <v>91</v>
      </c>
      <c r="P1131" s="5">
        <v>94</v>
      </c>
      <c r="Q1131" s="5">
        <v>96</v>
      </c>
      <c r="R1131" s="5">
        <v>102</v>
      </c>
      <c r="S1131" s="5">
        <v>0</v>
      </c>
      <c r="T1131" s="5">
        <v>0</v>
      </c>
      <c r="U1131" s="5">
        <v>100</v>
      </c>
      <c r="V1131" s="5">
        <v>103</v>
      </c>
      <c r="W1131" s="5">
        <v>95</v>
      </c>
      <c r="X1131" s="5">
        <v>102</v>
      </c>
      <c r="Y1131" s="5">
        <v>103</v>
      </c>
      <c r="Z1131" s="5">
        <v>0</v>
      </c>
      <c r="AA1131" s="5">
        <v>0</v>
      </c>
      <c r="AB1131" s="5">
        <v>100</v>
      </c>
      <c r="AC1131" s="5">
        <v>102</v>
      </c>
      <c r="AD1131" s="5">
        <v>96</v>
      </c>
      <c r="AE1131" s="5">
        <v>102</v>
      </c>
      <c r="AF1131" s="5">
        <v>103</v>
      </c>
      <c r="AG1131" s="5">
        <v>0</v>
      </c>
      <c r="AH1131" s="5">
        <v>0</v>
      </c>
      <c r="AI1131" s="5">
        <v>100</v>
      </c>
      <c r="AJ1131" s="6">
        <v>102</v>
      </c>
      <c r="AK1131" s="5">
        <v>97</v>
      </c>
      <c r="AL1131" s="5">
        <v>102</v>
      </c>
      <c r="AM1131" s="5">
        <v>102</v>
      </c>
      <c r="AN1131" s="5">
        <v>0</v>
      </c>
      <c r="AO1131" s="5">
        <v>0</v>
      </c>
      <c r="AP1131" s="5">
        <v>94</v>
      </c>
      <c r="AQ1131" s="5">
        <v>96</v>
      </c>
      <c r="AR1131" s="5">
        <v>96</v>
      </c>
      <c r="AS1131" s="5">
        <v>0</v>
      </c>
      <c r="AT1131" s="5">
        <f t="shared" si="17"/>
        <v>103</v>
      </c>
      <c r="AU1131">
        <v>51</v>
      </c>
      <c r="AV1131">
        <v>6.5651625000000005E-2</v>
      </c>
      <c r="AW1131">
        <v>3.3482328750000003</v>
      </c>
      <c r="AX1131" s="11" t="s">
        <v>10053</v>
      </c>
      <c r="AY1131" t="s">
        <v>4139</v>
      </c>
    </row>
    <row r="1132" spans="1:51" hidden="1" x14ac:dyDescent="0.25">
      <c r="A1132" s="5" t="s">
        <v>37</v>
      </c>
      <c r="B1132" s="5" t="s">
        <v>3731</v>
      </c>
      <c r="C1132" s="5" t="s">
        <v>27</v>
      </c>
      <c r="D1132" s="5" t="s">
        <v>394</v>
      </c>
      <c r="E1132" s="5" t="s">
        <v>9882</v>
      </c>
      <c r="F1132" s="5" t="s">
        <v>4162</v>
      </c>
      <c r="G1132" s="6" t="s">
        <v>4163</v>
      </c>
      <c r="H1132" s="5" t="s">
        <v>4164</v>
      </c>
      <c r="I1132" s="5" t="s">
        <v>27</v>
      </c>
      <c r="J1132" s="5" t="s">
        <v>3735</v>
      </c>
      <c r="K1132" s="5" t="s">
        <v>4131</v>
      </c>
      <c r="L1132" s="5" t="s">
        <v>4132</v>
      </c>
      <c r="M1132" s="5">
        <v>44</v>
      </c>
      <c r="N1132" s="5">
        <v>76</v>
      </c>
      <c r="O1132" s="5">
        <v>4</v>
      </c>
      <c r="P1132" s="5">
        <v>3</v>
      </c>
      <c r="Q1132" s="5">
        <v>4</v>
      </c>
      <c r="R1132" s="5">
        <v>3</v>
      </c>
      <c r="S1132" s="5">
        <v>0</v>
      </c>
      <c r="T1132" s="5">
        <v>0</v>
      </c>
      <c r="U1132" s="5">
        <v>4</v>
      </c>
      <c r="V1132" s="5">
        <v>2</v>
      </c>
      <c r="W1132" s="5">
        <v>4</v>
      </c>
      <c r="X1132" s="5">
        <v>3</v>
      </c>
      <c r="Y1132" s="5">
        <v>5</v>
      </c>
      <c r="Z1132" s="5">
        <v>0</v>
      </c>
      <c r="AA1132" s="5">
        <v>0</v>
      </c>
      <c r="AB1132" s="5">
        <v>2</v>
      </c>
      <c r="AC1132" s="5">
        <v>4</v>
      </c>
      <c r="AD1132" s="5">
        <v>3</v>
      </c>
      <c r="AE1132" s="5">
        <v>3</v>
      </c>
      <c r="AF1132" s="5">
        <v>5</v>
      </c>
      <c r="AG1132" s="5">
        <v>0</v>
      </c>
      <c r="AH1132" s="5">
        <v>0</v>
      </c>
      <c r="AI1132" s="5">
        <v>3</v>
      </c>
      <c r="AJ1132" s="6">
        <v>3</v>
      </c>
      <c r="AK1132" s="5">
        <v>2</v>
      </c>
      <c r="AL1132" s="5">
        <v>5</v>
      </c>
      <c r="AM1132" s="5">
        <v>3</v>
      </c>
      <c r="AN1132" s="5">
        <v>0</v>
      </c>
      <c r="AO1132" s="5">
        <v>0</v>
      </c>
      <c r="AP1132" s="5">
        <v>4</v>
      </c>
      <c r="AQ1132" s="5">
        <v>3</v>
      </c>
      <c r="AR1132" s="5">
        <v>4</v>
      </c>
      <c r="AS1132" s="5">
        <v>0</v>
      </c>
      <c r="AT1132" s="5">
        <f t="shared" si="17"/>
        <v>5</v>
      </c>
      <c r="AU1132">
        <v>2</v>
      </c>
      <c r="AV1132">
        <v>6.5651625000000005E-2</v>
      </c>
      <c r="AW1132">
        <v>0.13130325000000001</v>
      </c>
      <c r="AX1132" s="11" t="s">
        <v>10053</v>
      </c>
      <c r="AY1132" t="s">
        <v>4132</v>
      </c>
    </row>
    <row r="1133" spans="1:51" hidden="1" x14ac:dyDescent="0.25">
      <c r="A1133" s="5" t="s">
        <v>37</v>
      </c>
      <c r="B1133" s="5" t="s">
        <v>3731</v>
      </c>
      <c r="C1133" s="5" t="s">
        <v>27</v>
      </c>
      <c r="D1133" s="5" t="s">
        <v>394</v>
      </c>
      <c r="E1133" s="5" t="s">
        <v>9882</v>
      </c>
      <c r="F1133" s="5" t="s">
        <v>4165</v>
      </c>
      <c r="G1133" s="6" t="s">
        <v>4166</v>
      </c>
      <c r="H1133" s="5" t="s">
        <v>4167</v>
      </c>
      <c r="I1133" s="5" t="s">
        <v>27</v>
      </c>
      <c r="J1133" s="5" t="s">
        <v>3735</v>
      </c>
      <c r="K1133" s="5" t="s">
        <v>4131</v>
      </c>
      <c r="L1133" s="5" t="s">
        <v>4132</v>
      </c>
      <c r="M1133" s="5">
        <v>903</v>
      </c>
      <c r="N1133" s="5">
        <v>961</v>
      </c>
      <c r="O1133" s="5">
        <v>41</v>
      </c>
      <c r="P1133" s="5">
        <v>41</v>
      </c>
      <c r="Q1133" s="5">
        <v>42</v>
      </c>
      <c r="R1133" s="5">
        <v>45</v>
      </c>
      <c r="S1133" s="5">
        <v>0</v>
      </c>
      <c r="T1133" s="5">
        <v>0</v>
      </c>
      <c r="U1133" s="5">
        <v>44</v>
      </c>
      <c r="V1133" s="5">
        <v>45</v>
      </c>
      <c r="W1133" s="5">
        <v>42</v>
      </c>
      <c r="X1133" s="5">
        <v>46</v>
      </c>
      <c r="Y1133" s="5">
        <v>47</v>
      </c>
      <c r="Z1133" s="5">
        <v>0</v>
      </c>
      <c r="AA1133" s="5">
        <v>0</v>
      </c>
      <c r="AB1133" s="5">
        <v>42</v>
      </c>
      <c r="AC1133" s="5">
        <v>45</v>
      </c>
      <c r="AD1133" s="5">
        <v>42</v>
      </c>
      <c r="AE1133" s="5">
        <v>44</v>
      </c>
      <c r="AF1133" s="5">
        <v>46</v>
      </c>
      <c r="AG1133" s="5">
        <v>0</v>
      </c>
      <c r="AH1133" s="5">
        <v>0</v>
      </c>
      <c r="AI1133" s="5">
        <v>44</v>
      </c>
      <c r="AJ1133" s="6">
        <v>46</v>
      </c>
      <c r="AK1133" s="5">
        <v>42</v>
      </c>
      <c r="AL1133" s="5">
        <v>46</v>
      </c>
      <c r="AM1133" s="5">
        <v>46</v>
      </c>
      <c r="AN1133" s="5">
        <v>0</v>
      </c>
      <c r="AO1133" s="5">
        <v>0</v>
      </c>
      <c r="AP1133" s="5">
        <v>40</v>
      </c>
      <c r="AQ1133" s="5">
        <v>43</v>
      </c>
      <c r="AR1133" s="5">
        <v>42</v>
      </c>
      <c r="AS1133" s="5">
        <v>0</v>
      </c>
      <c r="AT1133" s="5">
        <f t="shared" si="17"/>
        <v>47</v>
      </c>
      <c r="AU1133">
        <v>23</v>
      </c>
      <c r="AV1133">
        <v>6.5651625000000005E-2</v>
      </c>
      <c r="AW1133">
        <v>1.5099873750000001</v>
      </c>
      <c r="AX1133" s="11" t="s">
        <v>10053</v>
      </c>
      <c r="AY1133" t="s">
        <v>4132</v>
      </c>
    </row>
    <row r="1134" spans="1:51" hidden="1" x14ac:dyDescent="0.25">
      <c r="A1134" s="5" t="s">
        <v>37</v>
      </c>
      <c r="B1134" s="5" t="s">
        <v>3731</v>
      </c>
      <c r="C1134" s="5" t="s">
        <v>27</v>
      </c>
      <c r="D1134" s="5" t="s">
        <v>394</v>
      </c>
      <c r="E1134" s="5" t="s">
        <v>9882</v>
      </c>
      <c r="F1134" s="5" t="s">
        <v>4168</v>
      </c>
      <c r="G1134" s="6" t="s">
        <v>4169</v>
      </c>
      <c r="H1134" s="5" t="s">
        <v>4170</v>
      </c>
      <c r="I1134" s="5" t="s">
        <v>116</v>
      </c>
      <c r="J1134" s="5" t="s">
        <v>3735</v>
      </c>
      <c r="K1134" s="5" t="s">
        <v>4171</v>
      </c>
      <c r="L1134" s="5" t="s">
        <v>4172</v>
      </c>
      <c r="M1134" s="5">
        <v>480</v>
      </c>
      <c r="N1134" s="5">
        <v>289</v>
      </c>
      <c r="O1134" s="5">
        <v>12</v>
      </c>
      <c r="P1134" s="5">
        <v>12</v>
      </c>
      <c r="Q1134" s="5">
        <v>13</v>
      </c>
      <c r="R1134" s="5">
        <v>13</v>
      </c>
      <c r="S1134" s="5">
        <v>0</v>
      </c>
      <c r="T1134" s="5">
        <v>0</v>
      </c>
      <c r="U1134" s="5">
        <v>13</v>
      </c>
      <c r="V1134" s="5">
        <v>14</v>
      </c>
      <c r="W1134" s="5">
        <v>13</v>
      </c>
      <c r="X1134" s="5">
        <v>14</v>
      </c>
      <c r="Y1134" s="5">
        <v>13</v>
      </c>
      <c r="Z1134" s="5">
        <v>0</v>
      </c>
      <c r="AA1134" s="5">
        <v>0</v>
      </c>
      <c r="AB1134" s="5">
        <v>13</v>
      </c>
      <c r="AC1134" s="5">
        <v>14</v>
      </c>
      <c r="AD1134" s="5">
        <v>13</v>
      </c>
      <c r="AE1134" s="5">
        <v>13</v>
      </c>
      <c r="AF1134" s="5">
        <v>13</v>
      </c>
      <c r="AG1134" s="5">
        <v>0</v>
      </c>
      <c r="AH1134" s="5">
        <v>0</v>
      </c>
      <c r="AI1134" s="5">
        <v>12</v>
      </c>
      <c r="AJ1134" s="6">
        <v>14</v>
      </c>
      <c r="AK1134" s="5">
        <v>13</v>
      </c>
      <c r="AL1134" s="5">
        <v>14</v>
      </c>
      <c r="AM1134" s="5">
        <v>14</v>
      </c>
      <c r="AN1134" s="5">
        <v>0</v>
      </c>
      <c r="AO1134" s="5">
        <v>0</v>
      </c>
      <c r="AP1134" s="5">
        <v>13</v>
      </c>
      <c r="AQ1134" s="5">
        <v>13</v>
      </c>
      <c r="AR1134" s="5">
        <v>13</v>
      </c>
      <c r="AS1134" s="5">
        <v>0</v>
      </c>
      <c r="AT1134" s="5">
        <f t="shared" si="17"/>
        <v>14</v>
      </c>
      <c r="AU1134">
        <v>2</v>
      </c>
      <c r="AV1134">
        <v>6.5651625000000005E-2</v>
      </c>
      <c r="AW1134">
        <v>0.13130325000000001</v>
      </c>
      <c r="AX1134" s="11" t="s">
        <v>10053</v>
      </c>
      <c r="AY1134" t="s">
        <v>4172</v>
      </c>
    </row>
    <row r="1135" spans="1:51" hidden="1" x14ac:dyDescent="0.25">
      <c r="A1135" s="5" t="s">
        <v>37</v>
      </c>
      <c r="B1135" s="5" t="s">
        <v>3731</v>
      </c>
      <c r="C1135" s="5" t="s">
        <v>27</v>
      </c>
      <c r="D1135" s="5" t="s">
        <v>394</v>
      </c>
      <c r="E1135" s="5" t="s">
        <v>9882</v>
      </c>
      <c r="F1135" s="5" t="s">
        <v>4173</v>
      </c>
      <c r="G1135" s="6" t="s">
        <v>4174</v>
      </c>
      <c r="H1135" s="5" t="s">
        <v>4175</v>
      </c>
      <c r="I1135" s="5" t="s">
        <v>116</v>
      </c>
      <c r="J1135" s="5" t="s">
        <v>3735</v>
      </c>
      <c r="K1135" s="5" t="s">
        <v>4171</v>
      </c>
      <c r="L1135" s="5" t="s">
        <v>4172</v>
      </c>
      <c r="M1135" s="5">
        <v>13</v>
      </c>
      <c r="N1135" s="5">
        <v>15</v>
      </c>
      <c r="O1135" s="5">
        <v>0</v>
      </c>
      <c r="P1135" s="5">
        <v>1</v>
      </c>
      <c r="Q1135" s="5">
        <v>0</v>
      </c>
      <c r="R1135" s="5">
        <v>1</v>
      </c>
      <c r="S1135" s="5">
        <v>0</v>
      </c>
      <c r="T1135" s="5">
        <v>0</v>
      </c>
      <c r="U1135" s="5">
        <v>0</v>
      </c>
      <c r="V1135" s="5">
        <v>3</v>
      </c>
      <c r="W1135" s="5">
        <v>0</v>
      </c>
      <c r="X1135" s="5">
        <v>1</v>
      </c>
      <c r="Y1135" s="5">
        <v>0</v>
      </c>
      <c r="Z1135" s="5">
        <v>0</v>
      </c>
      <c r="AA1135" s="5">
        <v>0</v>
      </c>
      <c r="AB1135" s="5">
        <v>1</v>
      </c>
      <c r="AC1135" s="5">
        <v>1</v>
      </c>
      <c r="AD1135" s="5">
        <v>1</v>
      </c>
      <c r="AE1135" s="5">
        <v>1</v>
      </c>
      <c r="AF1135" s="5">
        <v>0</v>
      </c>
      <c r="AG1135" s="5">
        <v>0</v>
      </c>
      <c r="AH1135" s="5">
        <v>0</v>
      </c>
      <c r="AI1135" s="5">
        <v>2</v>
      </c>
      <c r="AJ1135" s="6">
        <v>0</v>
      </c>
      <c r="AK1135" s="5">
        <v>2</v>
      </c>
      <c r="AL1135" s="5">
        <v>0</v>
      </c>
      <c r="AM1135" s="5">
        <v>0</v>
      </c>
      <c r="AN1135" s="5">
        <v>0</v>
      </c>
      <c r="AO1135" s="5">
        <v>0</v>
      </c>
      <c r="AP1135" s="5">
        <v>0</v>
      </c>
      <c r="AQ1135" s="5">
        <v>1</v>
      </c>
      <c r="AR1135" s="5">
        <v>0</v>
      </c>
      <c r="AS1135" s="5">
        <v>0</v>
      </c>
      <c r="AT1135" s="5">
        <f t="shared" si="17"/>
        <v>3</v>
      </c>
      <c r="AU1135">
        <v>0</v>
      </c>
      <c r="AV1135">
        <v>6.5651625000000005E-2</v>
      </c>
      <c r="AW1135">
        <v>0</v>
      </c>
      <c r="AX1135" s="11" t="s">
        <v>10053</v>
      </c>
      <c r="AY1135" t="s">
        <v>4172</v>
      </c>
    </row>
    <row r="1136" spans="1:51" hidden="1" x14ac:dyDescent="0.25">
      <c r="A1136" s="5" t="s">
        <v>37</v>
      </c>
      <c r="B1136" s="5" t="s">
        <v>3731</v>
      </c>
      <c r="C1136" s="5" t="s">
        <v>27</v>
      </c>
      <c r="D1136" s="5" t="s">
        <v>394</v>
      </c>
      <c r="E1136" s="5" t="s">
        <v>9882</v>
      </c>
      <c r="F1136" s="5" t="s">
        <v>4176</v>
      </c>
      <c r="G1136" s="6" t="s">
        <v>4177</v>
      </c>
      <c r="H1136" s="5" t="s">
        <v>4178</v>
      </c>
      <c r="I1136" s="5" t="s">
        <v>116</v>
      </c>
      <c r="J1136" s="5" t="s">
        <v>3735</v>
      </c>
      <c r="K1136" s="5" t="s">
        <v>4171</v>
      </c>
      <c r="L1136" s="5" t="s">
        <v>4172</v>
      </c>
      <c r="M1136" s="5">
        <v>24</v>
      </c>
      <c r="N1136" s="5">
        <v>66</v>
      </c>
      <c r="O1136" s="5">
        <v>0</v>
      </c>
      <c r="P1136" s="5">
        <v>1</v>
      </c>
      <c r="Q1136" s="5">
        <v>0</v>
      </c>
      <c r="R1136" s="5">
        <v>2</v>
      </c>
      <c r="S1136" s="5">
        <v>0</v>
      </c>
      <c r="T1136" s="5">
        <v>0</v>
      </c>
      <c r="U1136" s="5">
        <v>1</v>
      </c>
      <c r="V1136" s="5">
        <v>0</v>
      </c>
      <c r="W1136" s="5">
        <v>0</v>
      </c>
      <c r="X1136" s="5">
        <v>1</v>
      </c>
      <c r="Y1136" s="5">
        <v>0</v>
      </c>
      <c r="Z1136" s="5">
        <v>0</v>
      </c>
      <c r="AA1136" s="5">
        <v>0</v>
      </c>
      <c r="AB1136" s="5">
        <v>0</v>
      </c>
      <c r="AC1136" s="5">
        <v>1</v>
      </c>
      <c r="AD1136" s="5">
        <v>2</v>
      </c>
      <c r="AE1136" s="5">
        <v>0</v>
      </c>
      <c r="AF1136" s="5">
        <v>0</v>
      </c>
      <c r="AG1136" s="5">
        <v>0</v>
      </c>
      <c r="AH1136" s="5">
        <v>0</v>
      </c>
      <c r="AI1136" s="5">
        <v>1</v>
      </c>
      <c r="AJ1136" s="6">
        <v>0</v>
      </c>
      <c r="AK1136" s="5">
        <v>0</v>
      </c>
      <c r="AL1136" s="5">
        <v>12</v>
      </c>
      <c r="AM1136" s="5">
        <v>13</v>
      </c>
      <c r="AN1136" s="5">
        <v>0</v>
      </c>
      <c r="AO1136" s="5">
        <v>0</v>
      </c>
      <c r="AP1136" s="5">
        <v>8</v>
      </c>
      <c r="AQ1136" s="5">
        <v>12</v>
      </c>
      <c r="AR1136" s="5">
        <v>12</v>
      </c>
      <c r="AS1136" s="5">
        <v>0</v>
      </c>
      <c r="AT1136" s="5">
        <f t="shared" si="17"/>
        <v>13</v>
      </c>
      <c r="AU1136">
        <v>0</v>
      </c>
      <c r="AV1136">
        <v>6.5651625000000005E-2</v>
      </c>
      <c r="AW1136">
        <v>0</v>
      </c>
      <c r="AX1136" s="11" t="s">
        <v>10053</v>
      </c>
      <c r="AY1136" t="s">
        <v>4172</v>
      </c>
    </row>
    <row r="1137" spans="1:51" hidden="1" x14ac:dyDescent="0.25">
      <c r="A1137" s="5" t="s">
        <v>37</v>
      </c>
      <c r="B1137" s="5" t="s">
        <v>3731</v>
      </c>
      <c r="C1137" s="5" t="s">
        <v>27</v>
      </c>
      <c r="D1137" s="5" t="s">
        <v>394</v>
      </c>
      <c r="E1137" s="5" t="s">
        <v>9882</v>
      </c>
      <c r="F1137" s="5" t="s">
        <v>4179</v>
      </c>
      <c r="G1137" s="6" t="s">
        <v>4180</v>
      </c>
      <c r="H1137" s="5" t="s">
        <v>4181</v>
      </c>
      <c r="I1137" s="5" t="s">
        <v>116</v>
      </c>
      <c r="J1137" s="5" t="s">
        <v>3735</v>
      </c>
      <c r="K1137" s="5" t="s">
        <v>4171</v>
      </c>
      <c r="L1137" s="5" t="s">
        <v>4172</v>
      </c>
      <c r="M1137" s="5">
        <v>3</v>
      </c>
      <c r="N1137" s="5">
        <v>3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1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1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6">
        <v>0</v>
      </c>
      <c r="AK1137" s="5">
        <v>1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f t="shared" si="17"/>
        <v>1</v>
      </c>
      <c r="AU1137">
        <v>0</v>
      </c>
      <c r="AV1137">
        <v>6.5651625000000005E-2</v>
      </c>
      <c r="AW1137">
        <v>0</v>
      </c>
      <c r="AX1137" s="11" t="s">
        <v>10053</v>
      </c>
      <c r="AY1137" t="s">
        <v>4172</v>
      </c>
    </row>
    <row r="1138" spans="1:51" hidden="1" x14ac:dyDescent="0.25">
      <c r="A1138" s="5" t="s">
        <v>37</v>
      </c>
      <c r="B1138" s="5" t="s">
        <v>3731</v>
      </c>
      <c r="C1138" s="5" t="s">
        <v>27</v>
      </c>
      <c r="D1138" s="5" t="s">
        <v>394</v>
      </c>
      <c r="E1138" s="5" t="s">
        <v>9882</v>
      </c>
      <c r="F1138" s="5" t="s">
        <v>4182</v>
      </c>
      <c r="G1138" s="6" t="s">
        <v>4183</v>
      </c>
      <c r="H1138" s="5" t="s">
        <v>4184</v>
      </c>
      <c r="I1138" s="5" t="s">
        <v>116</v>
      </c>
      <c r="J1138" s="5" t="s">
        <v>3735</v>
      </c>
      <c r="K1138" s="5" t="s">
        <v>4171</v>
      </c>
      <c r="L1138" s="5" t="s">
        <v>4172</v>
      </c>
      <c r="M1138" s="5">
        <v>16</v>
      </c>
      <c r="N1138" s="5">
        <v>26</v>
      </c>
      <c r="O1138" s="5">
        <v>0</v>
      </c>
      <c r="P1138" s="5">
        <v>0</v>
      </c>
      <c r="Q1138" s="5">
        <v>3</v>
      </c>
      <c r="R1138" s="5">
        <v>3</v>
      </c>
      <c r="S1138" s="5">
        <v>0</v>
      </c>
      <c r="T1138" s="5">
        <v>0</v>
      </c>
      <c r="U1138" s="5">
        <v>0</v>
      </c>
      <c r="V1138" s="5">
        <v>2</v>
      </c>
      <c r="W1138" s="5">
        <v>1</v>
      </c>
      <c r="X1138" s="5">
        <v>0</v>
      </c>
      <c r="Y1138" s="5">
        <v>2</v>
      </c>
      <c r="Z1138" s="5">
        <v>0</v>
      </c>
      <c r="AA1138" s="5">
        <v>0</v>
      </c>
      <c r="AB1138" s="5">
        <v>0</v>
      </c>
      <c r="AC1138" s="5">
        <v>3</v>
      </c>
      <c r="AD1138" s="5">
        <v>3</v>
      </c>
      <c r="AE1138" s="5">
        <v>0</v>
      </c>
      <c r="AF1138" s="5">
        <v>1</v>
      </c>
      <c r="AG1138" s="5">
        <v>0</v>
      </c>
      <c r="AH1138" s="5">
        <v>0</v>
      </c>
      <c r="AI1138" s="5">
        <v>0</v>
      </c>
      <c r="AJ1138" s="6">
        <v>1</v>
      </c>
      <c r="AK1138" s="5">
        <v>2</v>
      </c>
      <c r="AL1138" s="5">
        <v>0</v>
      </c>
      <c r="AM1138" s="5">
        <v>3</v>
      </c>
      <c r="AN1138" s="5">
        <v>0</v>
      </c>
      <c r="AO1138" s="5">
        <v>0</v>
      </c>
      <c r="AP1138" s="5">
        <v>2</v>
      </c>
      <c r="AQ1138" s="5">
        <v>0</v>
      </c>
      <c r="AR1138" s="5">
        <v>0</v>
      </c>
      <c r="AS1138" s="5">
        <v>0</v>
      </c>
      <c r="AT1138" s="5">
        <f t="shared" si="17"/>
        <v>3</v>
      </c>
      <c r="AU1138">
        <v>1</v>
      </c>
      <c r="AV1138">
        <v>6.5651625000000005E-2</v>
      </c>
      <c r="AW1138">
        <v>6.5651625000000005E-2</v>
      </c>
      <c r="AX1138" s="11" t="s">
        <v>10053</v>
      </c>
      <c r="AY1138" t="s">
        <v>4172</v>
      </c>
    </row>
    <row r="1139" spans="1:51" hidden="1" x14ac:dyDescent="0.25">
      <c r="A1139" s="5" t="s">
        <v>37</v>
      </c>
      <c r="B1139" s="5" t="s">
        <v>3731</v>
      </c>
      <c r="C1139" s="5" t="s">
        <v>27</v>
      </c>
      <c r="D1139" s="5" t="s">
        <v>394</v>
      </c>
      <c r="E1139" s="5" t="s">
        <v>9882</v>
      </c>
      <c r="F1139" s="5" t="s">
        <v>4185</v>
      </c>
      <c r="G1139" s="6" t="s">
        <v>4186</v>
      </c>
      <c r="H1139" s="5" t="s">
        <v>4187</v>
      </c>
      <c r="I1139" s="5" t="s">
        <v>116</v>
      </c>
      <c r="J1139" s="5" t="s">
        <v>3735</v>
      </c>
      <c r="K1139" s="5" t="s">
        <v>4171</v>
      </c>
      <c r="L1139" s="5" t="s">
        <v>4172</v>
      </c>
      <c r="M1139" s="5">
        <v>389</v>
      </c>
      <c r="N1139" s="5">
        <v>272</v>
      </c>
      <c r="O1139" s="5">
        <v>11</v>
      </c>
      <c r="P1139" s="5">
        <v>14</v>
      </c>
      <c r="Q1139" s="5">
        <v>10</v>
      </c>
      <c r="R1139" s="5">
        <v>15</v>
      </c>
      <c r="S1139" s="5">
        <v>0</v>
      </c>
      <c r="T1139" s="5">
        <v>0</v>
      </c>
      <c r="U1139" s="5">
        <v>12</v>
      </c>
      <c r="V1139" s="5">
        <v>12</v>
      </c>
      <c r="W1139" s="5">
        <v>11</v>
      </c>
      <c r="X1139" s="5">
        <v>15</v>
      </c>
      <c r="Y1139" s="5">
        <v>12</v>
      </c>
      <c r="Z1139" s="5">
        <v>0</v>
      </c>
      <c r="AA1139" s="5">
        <v>0</v>
      </c>
      <c r="AB1139" s="5">
        <v>13</v>
      </c>
      <c r="AC1139" s="5">
        <v>12</v>
      </c>
      <c r="AD1139" s="5">
        <v>11</v>
      </c>
      <c r="AE1139" s="5">
        <v>14</v>
      </c>
      <c r="AF1139" s="5">
        <v>12</v>
      </c>
      <c r="AG1139" s="5">
        <v>0</v>
      </c>
      <c r="AH1139" s="5">
        <v>0</v>
      </c>
      <c r="AI1139" s="5">
        <v>13</v>
      </c>
      <c r="AJ1139" s="6">
        <v>13</v>
      </c>
      <c r="AK1139" s="5">
        <v>12</v>
      </c>
      <c r="AL1139" s="5">
        <v>11</v>
      </c>
      <c r="AM1139" s="5">
        <v>14</v>
      </c>
      <c r="AN1139" s="5">
        <v>0</v>
      </c>
      <c r="AO1139" s="5">
        <v>0</v>
      </c>
      <c r="AP1139" s="5">
        <v>10</v>
      </c>
      <c r="AQ1139" s="5">
        <v>13</v>
      </c>
      <c r="AR1139" s="5">
        <v>12</v>
      </c>
      <c r="AS1139" s="5">
        <v>0</v>
      </c>
      <c r="AT1139" s="5">
        <f t="shared" si="17"/>
        <v>15</v>
      </c>
      <c r="AU1139">
        <v>2</v>
      </c>
      <c r="AV1139">
        <v>6.5651625000000005E-2</v>
      </c>
      <c r="AW1139">
        <v>0.13130325000000001</v>
      </c>
      <c r="AX1139" s="11" t="s">
        <v>10053</v>
      </c>
      <c r="AY1139" t="s">
        <v>4172</v>
      </c>
    </row>
    <row r="1140" spans="1:51" hidden="1" x14ac:dyDescent="0.25">
      <c r="A1140" s="5" t="s">
        <v>37</v>
      </c>
      <c r="B1140" s="5" t="s">
        <v>3731</v>
      </c>
      <c r="C1140" s="5" t="s">
        <v>27</v>
      </c>
      <c r="D1140" s="5" t="s">
        <v>394</v>
      </c>
      <c r="E1140" s="5" t="s">
        <v>9882</v>
      </c>
      <c r="F1140" s="5" t="s">
        <v>4188</v>
      </c>
      <c r="G1140" s="6" t="s">
        <v>4189</v>
      </c>
      <c r="H1140" s="5" t="s">
        <v>4190</v>
      </c>
      <c r="I1140" s="5" t="s">
        <v>116</v>
      </c>
      <c r="J1140" s="5" t="s">
        <v>3735</v>
      </c>
      <c r="K1140" s="5" t="s">
        <v>4171</v>
      </c>
      <c r="L1140" s="5" t="s">
        <v>4172</v>
      </c>
      <c r="M1140" s="5">
        <v>54</v>
      </c>
      <c r="N1140" s="5">
        <v>140</v>
      </c>
      <c r="O1140" s="5">
        <v>6</v>
      </c>
      <c r="P1140" s="5">
        <v>7</v>
      </c>
      <c r="Q1140" s="5">
        <v>6</v>
      </c>
      <c r="R1140" s="5">
        <v>7</v>
      </c>
      <c r="S1140" s="5">
        <v>0</v>
      </c>
      <c r="T1140" s="5">
        <v>0</v>
      </c>
      <c r="U1140" s="5">
        <v>7</v>
      </c>
      <c r="V1140" s="5">
        <v>6</v>
      </c>
      <c r="W1140" s="5">
        <v>7</v>
      </c>
      <c r="X1140" s="5">
        <v>7</v>
      </c>
      <c r="Y1140" s="5">
        <v>6</v>
      </c>
      <c r="Z1140" s="5">
        <v>0</v>
      </c>
      <c r="AA1140" s="5">
        <v>0</v>
      </c>
      <c r="AB1140" s="5">
        <v>7</v>
      </c>
      <c r="AC1140" s="5">
        <v>8</v>
      </c>
      <c r="AD1140" s="5">
        <v>5</v>
      </c>
      <c r="AE1140" s="5">
        <v>6</v>
      </c>
      <c r="AF1140" s="5">
        <v>8</v>
      </c>
      <c r="AG1140" s="5">
        <v>0</v>
      </c>
      <c r="AH1140" s="5">
        <v>0</v>
      </c>
      <c r="AI1140" s="5">
        <v>7</v>
      </c>
      <c r="AJ1140" s="6">
        <v>6</v>
      </c>
      <c r="AK1140" s="5">
        <v>7</v>
      </c>
      <c r="AL1140" s="5">
        <v>5</v>
      </c>
      <c r="AM1140" s="5">
        <v>6</v>
      </c>
      <c r="AN1140" s="5">
        <v>0</v>
      </c>
      <c r="AO1140" s="5">
        <v>0</v>
      </c>
      <c r="AP1140" s="5">
        <v>7</v>
      </c>
      <c r="AQ1140" s="5">
        <v>3</v>
      </c>
      <c r="AR1140" s="5">
        <v>6</v>
      </c>
      <c r="AS1140" s="5">
        <v>0</v>
      </c>
      <c r="AT1140" s="5">
        <f t="shared" si="17"/>
        <v>8</v>
      </c>
      <c r="AU1140">
        <v>1</v>
      </c>
      <c r="AV1140">
        <v>6.5651625000000005E-2</v>
      </c>
      <c r="AW1140">
        <v>6.5651625000000005E-2</v>
      </c>
      <c r="AX1140" s="11" t="s">
        <v>10053</v>
      </c>
      <c r="AY1140" t="s">
        <v>4172</v>
      </c>
    </row>
    <row r="1141" spans="1:51" hidden="1" x14ac:dyDescent="0.25">
      <c r="A1141" s="5" t="s">
        <v>37</v>
      </c>
      <c r="B1141" s="5" t="s">
        <v>3731</v>
      </c>
      <c r="C1141" s="5" t="s">
        <v>27</v>
      </c>
      <c r="D1141" s="5" t="s">
        <v>1071</v>
      </c>
      <c r="E1141" s="5" t="s">
        <v>9883</v>
      </c>
      <c r="F1141" s="5" t="s">
        <v>4191</v>
      </c>
      <c r="G1141" s="6" t="s">
        <v>4192</v>
      </c>
      <c r="H1141" s="5" t="s">
        <v>4193</v>
      </c>
      <c r="I1141" s="5" t="s">
        <v>1656</v>
      </c>
      <c r="J1141" s="5" t="s">
        <v>3735</v>
      </c>
      <c r="K1141" s="5" t="s">
        <v>4194</v>
      </c>
      <c r="L1141" s="5" t="s">
        <v>1539</v>
      </c>
      <c r="M1141" s="5">
        <v>3548</v>
      </c>
      <c r="N1141" s="5">
        <v>1435</v>
      </c>
      <c r="O1141" s="5">
        <v>61</v>
      </c>
      <c r="P1141" s="5">
        <v>62</v>
      </c>
      <c r="Q1141" s="5">
        <v>62</v>
      </c>
      <c r="R1141" s="5">
        <v>68</v>
      </c>
      <c r="S1141" s="5">
        <v>0</v>
      </c>
      <c r="T1141" s="5">
        <v>0</v>
      </c>
      <c r="U1141" s="5">
        <v>66</v>
      </c>
      <c r="V1141" s="5">
        <v>67</v>
      </c>
      <c r="W1141" s="5">
        <v>63</v>
      </c>
      <c r="X1141" s="5">
        <v>67</v>
      </c>
      <c r="Y1141" s="5">
        <v>68</v>
      </c>
      <c r="Z1141" s="5">
        <v>0</v>
      </c>
      <c r="AA1141" s="5">
        <v>0</v>
      </c>
      <c r="AB1141" s="5">
        <v>66</v>
      </c>
      <c r="AC1141" s="5">
        <v>67</v>
      </c>
      <c r="AD1141" s="5">
        <v>63</v>
      </c>
      <c r="AE1141" s="5">
        <v>68</v>
      </c>
      <c r="AF1141" s="5">
        <v>67</v>
      </c>
      <c r="AG1141" s="5">
        <v>0</v>
      </c>
      <c r="AH1141" s="5">
        <v>0</v>
      </c>
      <c r="AI1141" s="5">
        <v>66</v>
      </c>
      <c r="AJ1141" s="6">
        <v>67</v>
      </c>
      <c r="AK1141" s="5">
        <v>63</v>
      </c>
      <c r="AL1141" s="5">
        <v>68</v>
      </c>
      <c r="AM1141" s="5">
        <v>67</v>
      </c>
      <c r="AN1141" s="5">
        <v>0</v>
      </c>
      <c r="AO1141" s="5">
        <v>0</v>
      </c>
      <c r="AP1141" s="5">
        <v>63</v>
      </c>
      <c r="AQ1141" s="5">
        <v>63</v>
      </c>
      <c r="AR1141" s="5">
        <v>63</v>
      </c>
      <c r="AS1141" s="5">
        <v>0</v>
      </c>
      <c r="AT1141" s="5">
        <f t="shared" si="17"/>
        <v>68</v>
      </c>
      <c r="AU1141">
        <v>1</v>
      </c>
      <c r="AV1141">
        <v>2.1883875000000001E-2</v>
      </c>
      <c r="AW1141">
        <v>2.1883875000000001E-2</v>
      </c>
      <c r="AX1141" s="11" t="s">
        <v>832</v>
      </c>
      <c r="AY1141" t="s">
        <v>1539</v>
      </c>
    </row>
    <row r="1142" spans="1:51" hidden="1" x14ac:dyDescent="0.25">
      <c r="A1142" s="5" t="s">
        <v>37</v>
      </c>
      <c r="B1142" s="5" t="s">
        <v>3731</v>
      </c>
      <c r="C1142" s="5" t="s">
        <v>27</v>
      </c>
      <c r="D1142" s="5" t="s">
        <v>1071</v>
      </c>
      <c r="E1142" s="5" t="s">
        <v>9883</v>
      </c>
      <c r="F1142" s="5" t="s">
        <v>4195</v>
      </c>
      <c r="G1142" s="6" t="s">
        <v>4196</v>
      </c>
      <c r="H1142" s="5" t="s">
        <v>4197</v>
      </c>
      <c r="I1142" s="5" t="s">
        <v>1839</v>
      </c>
      <c r="J1142" s="5" t="s">
        <v>3735</v>
      </c>
      <c r="K1142" s="5" t="s">
        <v>4198</v>
      </c>
      <c r="L1142" s="5" t="s">
        <v>1173</v>
      </c>
      <c r="M1142" s="5">
        <v>1901</v>
      </c>
      <c r="N1142" s="5">
        <v>824</v>
      </c>
      <c r="O1142" s="5">
        <v>36</v>
      </c>
      <c r="P1142" s="5">
        <v>37</v>
      </c>
      <c r="Q1142" s="5">
        <v>34</v>
      </c>
      <c r="R1142" s="5">
        <v>40</v>
      </c>
      <c r="S1142" s="5">
        <v>0</v>
      </c>
      <c r="T1142" s="5">
        <v>0</v>
      </c>
      <c r="U1142" s="5">
        <v>36</v>
      </c>
      <c r="V1142" s="5">
        <v>40</v>
      </c>
      <c r="W1142" s="5">
        <v>36</v>
      </c>
      <c r="X1142" s="5">
        <v>39</v>
      </c>
      <c r="Y1142" s="5">
        <v>39</v>
      </c>
      <c r="Z1142" s="5">
        <v>0</v>
      </c>
      <c r="AA1142" s="5">
        <v>0</v>
      </c>
      <c r="AB1142" s="5">
        <v>36</v>
      </c>
      <c r="AC1142" s="5">
        <v>39</v>
      </c>
      <c r="AD1142" s="5">
        <v>44</v>
      </c>
      <c r="AE1142" s="5">
        <v>36</v>
      </c>
      <c r="AF1142" s="5">
        <v>37</v>
      </c>
      <c r="AG1142" s="5">
        <v>0</v>
      </c>
      <c r="AH1142" s="5">
        <v>0</v>
      </c>
      <c r="AI1142" s="5">
        <v>40</v>
      </c>
      <c r="AJ1142" s="6">
        <v>38</v>
      </c>
      <c r="AK1142" s="5">
        <v>36</v>
      </c>
      <c r="AL1142" s="5">
        <v>40</v>
      </c>
      <c r="AM1142" s="5">
        <v>36</v>
      </c>
      <c r="AN1142" s="5">
        <v>0</v>
      </c>
      <c r="AO1142" s="5">
        <v>0</v>
      </c>
      <c r="AP1142" s="5">
        <v>39</v>
      </c>
      <c r="AQ1142" s="5">
        <v>37</v>
      </c>
      <c r="AR1142" s="5">
        <v>29</v>
      </c>
      <c r="AS1142" s="5">
        <v>0</v>
      </c>
      <c r="AT1142" s="5">
        <f t="shared" si="17"/>
        <v>44</v>
      </c>
      <c r="AU1142">
        <v>1</v>
      </c>
      <c r="AV1142">
        <v>6.5651625000000005E-2</v>
      </c>
      <c r="AW1142">
        <v>6.5651625000000005E-2</v>
      </c>
      <c r="AX1142" s="11" t="s">
        <v>587</v>
      </c>
      <c r="AY1142" t="s">
        <v>1173</v>
      </c>
    </row>
    <row r="1143" spans="1:51" hidden="1" x14ac:dyDescent="0.25">
      <c r="A1143" s="5" t="s">
        <v>37</v>
      </c>
      <c r="B1143" s="5" t="s">
        <v>3731</v>
      </c>
      <c r="C1143" s="5" t="s">
        <v>27</v>
      </c>
      <c r="D1143" s="5" t="s">
        <v>1071</v>
      </c>
      <c r="E1143" s="5" t="s">
        <v>9883</v>
      </c>
      <c r="F1143" s="5" t="s">
        <v>4199</v>
      </c>
      <c r="G1143" s="6" t="s">
        <v>4200</v>
      </c>
      <c r="H1143" s="5" t="s">
        <v>4201</v>
      </c>
      <c r="I1143" s="5" t="s">
        <v>521</v>
      </c>
      <c r="J1143" s="5" t="s">
        <v>3735</v>
      </c>
      <c r="K1143" s="5" t="s">
        <v>4202</v>
      </c>
      <c r="L1143" s="5" t="s">
        <v>4203</v>
      </c>
      <c r="M1143" s="5">
        <v>960</v>
      </c>
      <c r="N1143" s="5">
        <v>578</v>
      </c>
      <c r="O1143" s="5">
        <v>24</v>
      </c>
      <c r="P1143" s="5">
        <v>24</v>
      </c>
      <c r="Q1143" s="5">
        <v>26</v>
      </c>
      <c r="R1143" s="5">
        <v>26</v>
      </c>
      <c r="S1143" s="5">
        <v>0</v>
      </c>
      <c r="T1143" s="5">
        <v>0</v>
      </c>
      <c r="U1143" s="5">
        <v>26</v>
      </c>
      <c r="V1143" s="5">
        <v>28</v>
      </c>
      <c r="W1143" s="5">
        <v>26</v>
      </c>
      <c r="X1143" s="5">
        <v>28</v>
      </c>
      <c r="Y1143" s="5">
        <v>26</v>
      </c>
      <c r="Z1143" s="5">
        <v>0</v>
      </c>
      <c r="AA1143" s="5">
        <v>0</v>
      </c>
      <c r="AB1143" s="5">
        <v>26</v>
      </c>
      <c r="AC1143" s="5">
        <v>28</v>
      </c>
      <c r="AD1143" s="5">
        <v>26</v>
      </c>
      <c r="AE1143" s="5">
        <v>26</v>
      </c>
      <c r="AF1143" s="5">
        <v>26</v>
      </c>
      <c r="AG1143" s="5">
        <v>0</v>
      </c>
      <c r="AH1143" s="5">
        <v>0</v>
      </c>
      <c r="AI1143" s="5">
        <v>24</v>
      </c>
      <c r="AJ1143" s="6">
        <v>28</v>
      </c>
      <c r="AK1143" s="5">
        <v>26</v>
      </c>
      <c r="AL1143" s="5">
        <v>28</v>
      </c>
      <c r="AM1143" s="5">
        <v>28</v>
      </c>
      <c r="AN1143" s="5">
        <v>0</v>
      </c>
      <c r="AO1143" s="5">
        <v>0</v>
      </c>
      <c r="AP1143" s="5">
        <v>26</v>
      </c>
      <c r="AQ1143" s="5">
        <v>26</v>
      </c>
      <c r="AR1143" s="5">
        <v>26</v>
      </c>
      <c r="AS1143" s="5">
        <v>0</v>
      </c>
      <c r="AT1143" s="5">
        <f t="shared" si="17"/>
        <v>28</v>
      </c>
      <c r="AU1143">
        <v>2</v>
      </c>
      <c r="AV1143">
        <v>4.3767750000000001E-2</v>
      </c>
      <c r="AW1143">
        <v>8.7535500000000002E-2</v>
      </c>
      <c r="AX1143" s="11" t="s">
        <v>10043</v>
      </c>
      <c r="AY1143" t="s">
        <v>4203</v>
      </c>
    </row>
    <row r="1144" spans="1:51" hidden="1" x14ac:dyDescent="0.25">
      <c r="A1144" s="5" t="s">
        <v>37</v>
      </c>
      <c r="B1144" s="5" t="s">
        <v>3731</v>
      </c>
      <c r="C1144" s="5" t="s">
        <v>27</v>
      </c>
      <c r="D1144" s="5" t="s">
        <v>1071</v>
      </c>
      <c r="E1144" s="5" t="s">
        <v>9883</v>
      </c>
      <c r="F1144" s="5" t="s">
        <v>4204</v>
      </c>
      <c r="G1144" s="6" t="s">
        <v>4205</v>
      </c>
      <c r="H1144" s="5" t="s">
        <v>4206</v>
      </c>
      <c r="I1144" s="5" t="s">
        <v>521</v>
      </c>
      <c r="J1144" s="5" t="s">
        <v>3735</v>
      </c>
      <c r="K1144" s="5" t="s">
        <v>4202</v>
      </c>
      <c r="L1144" s="5" t="s">
        <v>4207</v>
      </c>
      <c r="M1144" s="5">
        <v>3277</v>
      </c>
      <c r="N1144" s="5">
        <v>1981</v>
      </c>
      <c r="O1144" s="5">
        <v>87</v>
      </c>
      <c r="P1144" s="5">
        <v>85</v>
      </c>
      <c r="Q1144" s="5">
        <v>84</v>
      </c>
      <c r="R1144" s="5">
        <v>89</v>
      </c>
      <c r="S1144" s="5">
        <v>0</v>
      </c>
      <c r="T1144" s="5">
        <v>0</v>
      </c>
      <c r="U1144" s="5">
        <v>95</v>
      </c>
      <c r="V1144" s="5">
        <v>87</v>
      </c>
      <c r="W1144" s="5">
        <v>89</v>
      </c>
      <c r="X1144" s="5">
        <v>94</v>
      </c>
      <c r="Y1144" s="5">
        <v>93</v>
      </c>
      <c r="Z1144" s="5">
        <v>0</v>
      </c>
      <c r="AA1144" s="5">
        <v>0</v>
      </c>
      <c r="AB1144" s="5">
        <v>93</v>
      </c>
      <c r="AC1144" s="5">
        <v>91</v>
      </c>
      <c r="AD1144" s="5">
        <v>78</v>
      </c>
      <c r="AE1144" s="5">
        <v>97</v>
      </c>
      <c r="AF1144" s="5">
        <v>94</v>
      </c>
      <c r="AG1144" s="5">
        <v>0</v>
      </c>
      <c r="AH1144" s="5">
        <v>0</v>
      </c>
      <c r="AI1144" s="5">
        <v>93</v>
      </c>
      <c r="AJ1144" s="6">
        <v>93</v>
      </c>
      <c r="AK1144" s="5">
        <v>80</v>
      </c>
      <c r="AL1144" s="5">
        <v>99</v>
      </c>
      <c r="AM1144" s="5">
        <v>91</v>
      </c>
      <c r="AN1144" s="5">
        <v>0</v>
      </c>
      <c r="AO1144" s="5">
        <v>0</v>
      </c>
      <c r="AP1144" s="5">
        <v>85</v>
      </c>
      <c r="AQ1144" s="5">
        <v>93</v>
      </c>
      <c r="AR1144" s="5">
        <v>91</v>
      </c>
      <c r="AS1144" s="5">
        <v>0</v>
      </c>
      <c r="AT1144" s="5">
        <f t="shared" si="17"/>
        <v>99</v>
      </c>
      <c r="AU1144">
        <v>4</v>
      </c>
      <c r="AV1144">
        <v>4.3767750000000001E-2</v>
      </c>
      <c r="AW1144">
        <v>0.175071</v>
      </c>
      <c r="AX1144" s="11" t="s">
        <v>10043</v>
      </c>
      <c r="AY1144" t="s">
        <v>4207</v>
      </c>
    </row>
    <row r="1145" spans="1:51" hidden="1" x14ac:dyDescent="0.25">
      <c r="A1145" s="5" t="s">
        <v>37</v>
      </c>
      <c r="B1145" s="5" t="s">
        <v>3731</v>
      </c>
      <c r="C1145" s="5" t="s">
        <v>27</v>
      </c>
      <c r="D1145" s="5" t="s">
        <v>1071</v>
      </c>
      <c r="E1145" s="5" t="s">
        <v>9883</v>
      </c>
      <c r="F1145" s="5" t="s">
        <v>4208</v>
      </c>
      <c r="G1145" s="6" t="s">
        <v>4209</v>
      </c>
      <c r="H1145" s="5" t="s">
        <v>4210</v>
      </c>
      <c r="I1145" s="5" t="s">
        <v>521</v>
      </c>
      <c r="J1145" s="5" t="s">
        <v>3735</v>
      </c>
      <c r="K1145" s="5" t="s">
        <v>4202</v>
      </c>
      <c r="L1145" s="5" t="s">
        <v>4207</v>
      </c>
      <c r="M1145" s="5">
        <v>512</v>
      </c>
      <c r="N1145" s="5">
        <v>515</v>
      </c>
      <c r="O1145" s="5">
        <v>18</v>
      </c>
      <c r="P1145" s="5">
        <v>19</v>
      </c>
      <c r="Q1145" s="5">
        <v>25</v>
      </c>
      <c r="R1145" s="5">
        <v>26</v>
      </c>
      <c r="S1145" s="5">
        <v>0</v>
      </c>
      <c r="T1145" s="5">
        <v>0</v>
      </c>
      <c r="U1145" s="5">
        <v>21</v>
      </c>
      <c r="V1145" s="5">
        <v>29</v>
      </c>
      <c r="W1145" s="5">
        <v>19</v>
      </c>
      <c r="X1145" s="5">
        <v>22</v>
      </c>
      <c r="Y1145" s="5">
        <v>24</v>
      </c>
      <c r="Z1145" s="5">
        <v>0</v>
      </c>
      <c r="AA1145" s="5">
        <v>0</v>
      </c>
      <c r="AB1145" s="5">
        <v>22</v>
      </c>
      <c r="AC1145" s="5">
        <v>24</v>
      </c>
      <c r="AD1145" s="5">
        <v>32</v>
      </c>
      <c r="AE1145" s="5">
        <v>20</v>
      </c>
      <c r="AF1145" s="5">
        <v>23</v>
      </c>
      <c r="AG1145" s="5">
        <v>0</v>
      </c>
      <c r="AH1145" s="5">
        <v>0</v>
      </c>
      <c r="AI1145" s="5">
        <v>20</v>
      </c>
      <c r="AJ1145" s="6">
        <v>24</v>
      </c>
      <c r="AK1145" s="5">
        <v>26</v>
      </c>
      <c r="AL1145" s="5">
        <v>23</v>
      </c>
      <c r="AM1145" s="5">
        <v>26</v>
      </c>
      <c r="AN1145" s="5">
        <v>0</v>
      </c>
      <c r="AO1145" s="5">
        <v>0</v>
      </c>
      <c r="AP1145" s="5">
        <v>24</v>
      </c>
      <c r="AQ1145" s="5">
        <v>19</v>
      </c>
      <c r="AR1145" s="5">
        <v>29</v>
      </c>
      <c r="AS1145" s="5">
        <v>0</v>
      </c>
      <c r="AT1145" s="5">
        <f t="shared" ref="AT1145:AT1208" si="18">MAX(O1145:AS1145)</f>
        <v>32</v>
      </c>
      <c r="AU1145">
        <v>1</v>
      </c>
      <c r="AV1145">
        <v>4.3767750000000001E-2</v>
      </c>
      <c r="AW1145">
        <v>4.3767750000000001E-2</v>
      </c>
      <c r="AX1145" s="11" t="s">
        <v>10043</v>
      </c>
      <c r="AY1145" t="s">
        <v>4207</v>
      </c>
    </row>
    <row r="1146" spans="1:51" hidden="1" x14ac:dyDescent="0.25">
      <c r="A1146" s="5" t="s">
        <v>37</v>
      </c>
      <c r="B1146" s="5" t="s">
        <v>3731</v>
      </c>
      <c r="C1146" s="5" t="s">
        <v>27</v>
      </c>
      <c r="D1146" s="5" t="s">
        <v>1071</v>
      </c>
      <c r="E1146" s="5" t="s">
        <v>9883</v>
      </c>
      <c r="F1146" s="5" t="s">
        <v>4211</v>
      </c>
      <c r="G1146" s="6" t="s">
        <v>4212</v>
      </c>
      <c r="H1146" s="5" t="s">
        <v>4213</v>
      </c>
      <c r="I1146" s="5" t="s">
        <v>521</v>
      </c>
      <c r="J1146" s="5" t="s">
        <v>3735</v>
      </c>
      <c r="K1146" s="5" t="s">
        <v>4202</v>
      </c>
      <c r="L1146" s="5" t="s">
        <v>4207</v>
      </c>
      <c r="M1146" s="5">
        <v>446</v>
      </c>
      <c r="N1146" s="5">
        <v>415</v>
      </c>
      <c r="O1146" s="5">
        <v>17</v>
      </c>
      <c r="P1146" s="5">
        <v>21</v>
      </c>
      <c r="Q1146" s="5">
        <v>16</v>
      </c>
      <c r="R1146" s="5">
        <v>22</v>
      </c>
      <c r="S1146" s="5">
        <v>0</v>
      </c>
      <c r="T1146" s="5">
        <v>0</v>
      </c>
      <c r="U1146" s="5">
        <v>19</v>
      </c>
      <c r="V1146" s="5">
        <v>19</v>
      </c>
      <c r="W1146" s="5">
        <v>18</v>
      </c>
      <c r="X1146" s="5">
        <v>22</v>
      </c>
      <c r="Y1146" s="5">
        <v>18</v>
      </c>
      <c r="Z1146" s="5">
        <v>0</v>
      </c>
      <c r="AA1146" s="5">
        <v>0</v>
      </c>
      <c r="AB1146" s="5">
        <v>20</v>
      </c>
      <c r="AC1146" s="5">
        <v>21</v>
      </c>
      <c r="AD1146" s="5">
        <v>16</v>
      </c>
      <c r="AE1146" s="5">
        <v>20</v>
      </c>
      <c r="AF1146" s="5">
        <v>20</v>
      </c>
      <c r="AG1146" s="5">
        <v>0</v>
      </c>
      <c r="AH1146" s="5">
        <v>0</v>
      </c>
      <c r="AI1146" s="5">
        <v>20</v>
      </c>
      <c r="AJ1146" s="6">
        <v>19</v>
      </c>
      <c r="AK1146" s="5">
        <v>20</v>
      </c>
      <c r="AL1146" s="5">
        <v>16</v>
      </c>
      <c r="AM1146" s="5">
        <v>20</v>
      </c>
      <c r="AN1146" s="5">
        <v>0</v>
      </c>
      <c r="AO1146" s="5">
        <v>0</v>
      </c>
      <c r="AP1146" s="5">
        <v>17</v>
      </c>
      <c r="AQ1146" s="5">
        <v>16</v>
      </c>
      <c r="AR1146" s="5">
        <v>18</v>
      </c>
      <c r="AS1146" s="5">
        <v>0</v>
      </c>
      <c r="AT1146" s="5">
        <f t="shared" si="18"/>
        <v>22</v>
      </c>
      <c r="AU1146">
        <v>1</v>
      </c>
      <c r="AV1146">
        <v>4.3767750000000001E-2</v>
      </c>
      <c r="AW1146">
        <v>4.3767750000000001E-2</v>
      </c>
      <c r="AX1146" s="11" t="s">
        <v>10043</v>
      </c>
      <c r="AY1146" t="s">
        <v>4207</v>
      </c>
    </row>
    <row r="1147" spans="1:51" hidden="1" x14ac:dyDescent="0.25">
      <c r="A1147" s="5" t="s">
        <v>37</v>
      </c>
      <c r="B1147" s="5" t="s">
        <v>3731</v>
      </c>
      <c r="C1147" s="5" t="s">
        <v>27</v>
      </c>
      <c r="D1147" s="5" t="s">
        <v>1071</v>
      </c>
      <c r="E1147" s="5" t="s">
        <v>9883</v>
      </c>
      <c r="F1147" s="5" t="s">
        <v>4214</v>
      </c>
      <c r="G1147" s="6" t="s">
        <v>4215</v>
      </c>
      <c r="H1147" s="5" t="s">
        <v>4216</v>
      </c>
      <c r="I1147" s="5" t="s">
        <v>521</v>
      </c>
      <c r="J1147" s="5" t="s">
        <v>3735</v>
      </c>
      <c r="K1147" s="5" t="s">
        <v>4202</v>
      </c>
      <c r="L1147" s="5" t="s">
        <v>4207</v>
      </c>
      <c r="M1147" s="5">
        <v>200</v>
      </c>
      <c r="N1147" s="5">
        <v>141</v>
      </c>
      <c r="O1147" s="5">
        <v>7</v>
      </c>
      <c r="P1147" s="5">
        <v>7</v>
      </c>
      <c r="Q1147" s="5">
        <v>6</v>
      </c>
      <c r="R1147" s="5">
        <v>8</v>
      </c>
      <c r="S1147" s="5">
        <v>0</v>
      </c>
      <c r="T1147" s="5">
        <v>0</v>
      </c>
      <c r="U1147" s="5">
        <v>6</v>
      </c>
      <c r="V1147" s="5">
        <v>7</v>
      </c>
      <c r="W1147" s="5">
        <v>6</v>
      </c>
      <c r="X1147" s="5">
        <v>7</v>
      </c>
      <c r="Y1147" s="5">
        <v>7</v>
      </c>
      <c r="Z1147" s="5">
        <v>0</v>
      </c>
      <c r="AA1147" s="5">
        <v>0</v>
      </c>
      <c r="AB1147" s="5">
        <v>7</v>
      </c>
      <c r="AC1147" s="5">
        <v>6</v>
      </c>
      <c r="AD1147" s="5">
        <v>7</v>
      </c>
      <c r="AE1147" s="5">
        <v>7</v>
      </c>
      <c r="AF1147" s="5">
        <v>6</v>
      </c>
      <c r="AG1147" s="5">
        <v>0</v>
      </c>
      <c r="AH1147" s="5">
        <v>0</v>
      </c>
      <c r="AI1147" s="5">
        <v>7</v>
      </c>
      <c r="AJ1147" s="6">
        <v>7</v>
      </c>
      <c r="AK1147" s="5">
        <v>7</v>
      </c>
      <c r="AL1147" s="5">
        <v>6</v>
      </c>
      <c r="AM1147" s="5">
        <v>7</v>
      </c>
      <c r="AN1147" s="5">
        <v>0</v>
      </c>
      <c r="AO1147" s="5">
        <v>0</v>
      </c>
      <c r="AP1147" s="5">
        <v>6</v>
      </c>
      <c r="AQ1147" s="5">
        <v>7</v>
      </c>
      <c r="AR1147" s="5">
        <v>0</v>
      </c>
      <c r="AS1147" s="5">
        <v>0</v>
      </c>
      <c r="AT1147" s="5">
        <f t="shared" si="18"/>
        <v>8</v>
      </c>
      <c r="AU1147">
        <v>1</v>
      </c>
      <c r="AV1147">
        <v>4.3767750000000001E-2</v>
      </c>
      <c r="AW1147">
        <v>4.3767750000000001E-2</v>
      </c>
      <c r="AX1147" s="11" t="s">
        <v>10043</v>
      </c>
      <c r="AY1147" t="s">
        <v>4207</v>
      </c>
    </row>
    <row r="1148" spans="1:51" hidden="1" x14ac:dyDescent="0.25">
      <c r="A1148" s="5" t="s">
        <v>37</v>
      </c>
      <c r="B1148" s="5" t="s">
        <v>3731</v>
      </c>
      <c r="C1148" s="5" t="s">
        <v>27</v>
      </c>
      <c r="D1148" s="5" t="s">
        <v>1071</v>
      </c>
      <c r="E1148" s="5" t="s">
        <v>9883</v>
      </c>
      <c r="F1148" s="5" t="s">
        <v>4217</v>
      </c>
      <c r="G1148" s="6" t="s">
        <v>4218</v>
      </c>
      <c r="H1148" s="5" t="s">
        <v>4219</v>
      </c>
      <c r="I1148" s="5" t="s">
        <v>521</v>
      </c>
      <c r="J1148" s="5" t="s">
        <v>3735</v>
      </c>
      <c r="K1148" s="5" t="s">
        <v>4202</v>
      </c>
      <c r="L1148" s="5" t="s">
        <v>4207</v>
      </c>
      <c r="M1148" s="5">
        <v>204</v>
      </c>
      <c r="N1148" s="5">
        <v>95</v>
      </c>
      <c r="O1148" s="5">
        <v>4</v>
      </c>
      <c r="P1148" s="5">
        <v>4</v>
      </c>
      <c r="Q1148" s="5">
        <v>6</v>
      </c>
      <c r="R1148" s="5">
        <v>3</v>
      </c>
      <c r="S1148" s="5">
        <v>0</v>
      </c>
      <c r="T1148" s="5">
        <v>0</v>
      </c>
      <c r="U1148" s="5">
        <v>4</v>
      </c>
      <c r="V1148" s="5">
        <v>6</v>
      </c>
      <c r="W1148" s="5">
        <v>6</v>
      </c>
      <c r="X1148" s="5">
        <v>3</v>
      </c>
      <c r="Y1148" s="5">
        <v>5</v>
      </c>
      <c r="Z1148" s="5">
        <v>0</v>
      </c>
      <c r="AA1148" s="5">
        <v>0</v>
      </c>
      <c r="AB1148" s="5">
        <v>3</v>
      </c>
      <c r="AC1148" s="5">
        <v>6</v>
      </c>
      <c r="AD1148" s="5">
        <v>5</v>
      </c>
      <c r="AE1148" s="5">
        <v>4</v>
      </c>
      <c r="AF1148" s="5">
        <v>4</v>
      </c>
      <c r="AG1148" s="5">
        <v>0</v>
      </c>
      <c r="AH1148" s="5">
        <v>0</v>
      </c>
      <c r="AI1148" s="5">
        <v>5</v>
      </c>
      <c r="AJ1148" s="6">
        <v>5</v>
      </c>
      <c r="AK1148" s="5">
        <v>5</v>
      </c>
      <c r="AL1148" s="5">
        <v>4</v>
      </c>
      <c r="AM1148" s="5">
        <v>4</v>
      </c>
      <c r="AN1148" s="5">
        <v>0</v>
      </c>
      <c r="AO1148" s="5">
        <v>0</v>
      </c>
      <c r="AP1148" s="5">
        <v>5</v>
      </c>
      <c r="AQ1148" s="5">
        <v>4</v>
      </c>
      <c r="AR1148" s="5">
        <v>0</v>
      </c>
      <c r="AS1148" s="5">
        <v>0</v>
      </c>
      <c r="AT1148" s="5">
        <f t="shared" si="18"/>
        <v>6</v>
      </c>
      <c r="AU1148">
        <v>1</v>
      </c>
      <c r="AV1148">
        <v>4.3767750000000001E-2</v>
      </c>
      <c r="AW1148">
        <v>4.3767750000000001E-2</v>
      </c>
      <c r="AX1148" s="11" t="s">
        <v>10043</v>
      </c>
      <c r="AY1148" t="s">
        <v>4207</v>
      </c>
    </row>
    <row r="1149" spans="1:51" hidden="1" x14ac:dyDescent="0.25">
      <c r="A1149" s="5" t="s">
        <v>37</v>
      </c>
      <c r="B1149" s="5" t="s">
        <v>3731</v>
      </c>
      <c r="C1149" s="5" t="s">
        <v>27</v>
      </c>
      <c r="D1149" s="5" t="s">
        <v>1071</v>
      </c>
      <c r="E1149" s="5" t="s">
        <v>9883</v>
      </c>
      <c r="F1149" s="5" t="s">
        <v>4220</v>
      </c>
      <c r="G1149" s="6" t="s">
        <v>4221</v>
      </c>
      <c r="H1149" s="5" t="s">
        <v>4222</v>
      </c>
      <c r="I1149" s="5" t="s">
        <v>521</v>
      </c>
      <c r="J1149" s="5" t="s">
        <v>3735</v>
      </c>
      <c r="K1149" s="5" t="s">
        <v>4202</v>
      </c>
      <c r="L1149" s="5" t="s">
        <v>4207</v>
      </c>
      <c r="M1149" s="5">
        <v>10</v>
      </c>
      <c r="N1149" s="5">
        <v>4</v>
      </c>
      <c r="O1149" s="5">
        <v>0</v>
      </c>
      <c r="P1149" s="5">
        <v>0</v>
      </c>
      <c r="Q1149" s="5">
        <v>1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1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1</v>
      </c>
      <c r="AG1149" s="5">
        <v>0</v>
      </c>
      <c r="AH1149" s="5">
        <v>0</v>
      </c>
      <c r="AI1149" s="5">
        <v>0</v>
      </c>
      <c r="AJ1149" s="6">
        <v>0</v>
      </c>
      <c r="AK1149" s="5">
        <v>0</v>
      </c>
      <c r="AL1149" s="5">
        <v>0</v>
      </c>
      <c r="AM1149" s="5">
        <v>1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f t="shared" si="18"/>
        <v>1</v>
      </c>
      <c r="AU1149">
        <v>0</v>
      </c>
      <c r="AV1149">
        <v>4.3767750000000001E-2</v>
      </c>
      <c r="AW1149">
        <v>0</v>
      </c>
      <c r="AX1149" s="11" t="s">
        <v>10043</v>
      </c>
      <c r="AY1149" t="s">
        <v>4207</v>
      </c>
    </row>
    <row r="1150" spans="1:51" hidden="1" x14ac:dyDescent="0.25">
      <c r="A1150" s="5" t="s">
        <v>37</v>
      </c>
      <c r="B1150" s="5" t="s">
        <v>3731</v>
      </c>
      <c r="C1150" s="5" t="s">
        <v>27</v>
      </c>
      <c r="D1150" s="5" t="s">
        <v>1071</v>
      </c>
      <c r="E1150" s="5" t="s">
        <v>9883</v>
      </c>
      <c r="F1150" s="5" t="s">
        <v>4223</v>
      </c>
      <c r="G1150" s="6" t="s">
        <v>4224</v>
      </c>
      <c r="H1150" s="5" t="s">
        <v>4225</v>
      </c>
      <c r="I1150" s="5" t="s">
        <v>521</v>
      </c>
      <c r="J1150" s="5" t="s">
        <v>3735</v>
      </c>
      <c r="K1150" s="5" t="s">
        <v>4226</v>
      </c>
      <c r="L1150" s="5" t="s">
        <v>4207</v>
      </c>
      <c r="M1150" s="5">
        <v>3277</v>
      </c>
      <c r="N1150" s="5">
        <v>1981</v>
      </c>
      <c r="O1150" s="5">
        <v>87</v>
      </c>
      <c r="P1150" s="5">
        <v>85</v>
      </c>
      <c r="Q1150" s="5">
        <v>84</v>
      </c>
      <c r="R1150" s="5">
        <v>89</v>
      </c>
      <c r="S1150" s="5">
        <v>0</v>
      </c>
      <c r="T1150" s="5">
        <v>0</v>
      </c>
      <c r="U1150" s="5">
        <v>95</v>
      </c>
      <c r="V1150" s="5">
        <v>87</v>
      </c>
      <c r="W1150" s="5">
        <v>89</v>
      </c>
      <c r="X1150" s="5">
        <v>94</v>
      </c>
      <c r="Y1150" s="5">
        <v>93</v>
      </c>
      <c r="Z1150" s="5">
        <v>0</v>
      </c>
      <c r="AA1150" s="5">
        <v>0</v>
      </c>
      <c r="AB1150" s="5">
        <v>93</v>
      </c>
      <c r="AC1150" s="5">
        <v>91</v>
      </c>
      <c r="AD1150" s="5">
        <v>78</v>
      </c>
      <c r="AE1150" s="5">
        <v>97</v>
      </c>
      <c r="AF1150" s="5">
        <v>94</v>
      </c>
      <c r="AG1150" s="5">
        <v>0</v>
      </c>
      <c r="AH1150" s="5">
        <v>0</v>
      </c>
      <c r="AI1150" s="5">
        <v>93</v>
      </c>
      <c r="AJ1150" s="6">
        <v>93</v>
      </c>
      <c r="AK1150" s="5">
        <v>80</v>
      </c>
      <c r="AL1150" s="5">
        <v>99</v>
      </c>
      <c r="AM1150" s="5">
        <v>91</v>
      </c>
      <c r="AN1150" s="5">
        <v>0</v>
      </c>
      <c r="AO1150" s="5">
        <v>0</v>
      </c>
      <c r="AP1150" s="5">
        <v>85</v>
      </c>
      <c r="AQ1150" s="5">
        <v>93</v>
      </c>
      <c r="AR1150" s="5">
        <v>91</v>
      </c>
      <c r="AS1150" s="5">
        <v>0</v>
      </c>
      <c r="AT1150" s="5">
        <f t="shared" si="18"/>
        <v>99</v>
      </c>
      <c r="AU1150">
        <v>4</v>
      </c>
      <c r="AV1150">
        <v>4.3767750000000001E-2</v>
      </c>
      <c r="AW1150">
        <v>0.175071</v>
      </c>
      <c r="AX1150" s="11" t="s">
        <v>10043</v>
      </c>
      <c r="AY1150" t="s">
        <v>4207</v>
      </c>
    </row>
    <row r="1151" spans="1:51" hidden="1" x14ac:dyDescent="0.25">
      <c r="A1151" s="5" t="s">
        <v>37</v>
      </c>
      <c r="B1151" s="5" t="s">
        <v>3731</v>
      </c>
      <c r="C1151" s="5" t="s">
        <v>27</v>
      </c>
      <c r="D1151" s="5" t="s">
        <v>1071</v>
      </c>
      <c r="E1151" s="5" t="s">
        <v>9883</v>
      </c>
      <c r="F1151" s="5" t="s">
        <v>4227</v>
      </c>
      <c r="G1151" s="6" t="s">
        <v>4228</v>
      </c>
      <c r="H1151" s="5" t="s">
        <v>4229</v>
      </c>
      <c r="I1151" s="5" t="s">
        <v>521</v>
      </c>
      <c r="J1151" s="5" t="s">
        <v>3735</v>
      </c>
      <c r="K1151" s="5" t="s">
        <v>4226</v>
      </c>
      <c r="L1151" s="5" t="s">
        <v>4207</v>
      </c>
      <c r="M1151" s="5">
        <v>512</v>
      </c>
      <c r="N1151" s="5">
        <v>515</v>
      </c>
      <c r="O1151" s="5">
        <v>18</v>
      </c>
      <c r="P1151" s="5">
        <v>19</v>
      </c>
      <c r="Q1151" s="5">
        <v>25</v>
      </c>
      <c r="R1151" s="5">
        <v>26</v>
      </c>
      <c r="S1151" s="5">
        <v>0</v>
      </c>
      <c r="T1151" s="5">
        <v>0</v>
      </c>
      <c r="U1151" s="5">
        <v>21</v>
      </c>
      <c r="V1151" s="5">
        <v>29</v>
      </c>
      <c r="W1151" s="5">
        <v>19</v>
      </c>
      <c r="X1151" s="5">
        <v>22</v>
      </c>
      <c r="Y1151" s="5">
        <v>24</v>
      </c>
      <c r="Z1151" s="5">
        <v>0</v>
      </c>
      <c r="AA1151" s="5">
        <v>0</v>
      </c>
      <c r="AB1151" s="5">
        <v>22</v>
      </c>
      <c r="AC1151" s="5">
        <v>24</v>
      </c>
      <c r="AD1151" s="5">
        <v>32</v>
      </c>
      <c r="AE1151" s="5">
        <v>20</v>
      </c>
      <c r="AF1151" s="5">
        <v>23</v>
      </c>
      <c r="AG1151" s="5">
        <v>0</v>
      </c>
      <c r="AH1151" s="5">
        <v>0</v>
      </c>
      <c r="AI1151" s="5">
        <v>20</v>
      </c>
      <c r="AJ1151" s="6">
        <v>24</v>
      </c>
      <c r="AK1151" s="5">
        <v>26</v>
      </c>
      <c r="AL1151" s="5">
        <v>23</v>
      </c>
      <c r="AM1151" s="5">
        <v>26</v>
      </c>
      <c r="AN1151" s="5">
        <v>0</v>
      </c>
      <c r="AO1151" s="5">
        <v>0</v>
      </c>
      <c r="AP1151" s="5">
        <v>24</v>
      </c>
      <c r="AQ1151" s="5">
        <v>19</v>
      </c>
      <c r="AR1151" s="5">
        <v>29</v>
      </c>
      <c r="AS1151" s="5">
        <v>0</v>
      </c>
      <c r="AT1151" s="5">
        <f t="shared" si="18"/>
        <v>32</v>
      </c>
      <c r="AU1151">
        <v>1</v>
      </c>
      <c r="AV1151">
        <v>4.3767750000000001E-2</v>
      </c>
      <c r="AW1151">
        <v>4.3767750000000001E-2</v>
      </c>
      <c r="AX1151" s="11" t="s">
        <v>10043</v>
      </c>
      <c r="AY1151" t="s">
        <v>4207</v>
      </c>
    </row>
    <row r="1152" spans="1:51" hidden="1" x14ac:dyDescent="0.25">
      <c r="A1152" s="5" t="s">
        <v>37</v>
      </c>
      <c r="B1152" s="5" t="s">
        <v>3731</v>
      </c>
      <c r="C1152" s="5" t="s">
        <v>27</v>
      </c>
      <c r="D1152" s="5" t="s">
        <v>1071</v>
      </c>
      <c r="E1152" s="5" t="s">
        <v>9883</v>
      </c>
      <c r="F1152" s="5" t="s">
        <v>4230</v>
      </c>
      <c r="G1152" s="6" t="s">
        <v>4231</v>
      </c>
      <c r="H1152" s="5" t="s">
        <v>4232</v>
      </c>
      <c r="I1152" s="5" t="s">
        <v>521</v>
      </c>
      <c r="J1152" s="5" t="s">
        <v>3735</v>
      </c>
      <c r="K1152" s="5" t="s">
        <v>4226</v>
      </c>
      <c r="L1152" s="5" t="s">
        <v>4207</v>
      </c>
      <c r="M1152" s="5">
        <v>446</v>
      </c>
      <c r="N1152" s="5">
        <v>415</v>
      </c>
      <c r="O1152" s="5">
        <v>17</v>
      </c>
      <c r="P1152" s="5">
        <v>21</v>
      </c>
      <c r="Q1152" s="5">
        <v>16</v>
      </c>
      <c r="R1152" s="5">
        <v>22</v>
      </c>
      <c r="S1152" s="5">
        <v>0</v>
      </c>
      <c r="T1152" s="5">
        <v>0</v>
      </c>
      <c r="U1152" s="5">
        <v>19</v>
      </c>
      <c r="V1152" s="5">
        <v>19</v>
      </c>
      <c r="W1152" s="5">
        <v>18</v>
      </c>
      <c r="X1152" s="5">
        <v>22</v>
      </c>
      <c r="Y1152" s="5">
        <v>18</v>
      </c>
      <c r="Z1152" s="5">
        <v>0</v>
      </c>
      <c r="AA1152" s="5">
        <v>0</v>
      </c>
      <c r="AB1152" s="5">
        <v>20</v>
      </c>
      <c r="AC1152" s="5">
        <v>21</v>
      </c>
      <c r="AD1152" s="5">
        <v>16</v>
      </c>
      <c r="AE1152" s="5">
        <v>20</v>
      </c>
      <c r="AF1152" s="5">
        <v>20</v>
      </c>
      <c r="AG1152" s="5">
        <v>0</v>
      </c>
      <c r="AH1152" s="5">
        <v>0</v>
      </c>
      <c r="AI1152" s="5">
        <v>20</v>
      </c>
      <c r="AJ1152" s="6">
        <v>19</v>
      </c>
      <c r="AK1152" s="5">
        <v>20</v>
      </c>
      <c r="AL1152" s="5">
        <v>16</v>
      </c>
      <c r="AM1152" s="5">
        <v>20</v>
      </c>
      <c r="AN1152" s="5">
        <v>0</v>
      </c>
      <c r="AO1152" s="5">
        <v>0</v>
      </c>
      <c r="AP1152" s="5">
        <v>17</v>
      </c>
      <c r="AQ1152" s="5">
        <v>16</v>
      </c>
      <c r="AR1152" s="5">
        <v>18</v>
      </c>
      <c r="AS1152" s="5">
        <v>0</v>
      </c>
      <c r="AT1152" s="5">
        <f t="shared" si="18"/>
        <v>22</v>
      </c>
      <c r="AU1152">
        <v>1</v>
      </c>
      <c r="AV1152">
        <v>4.3767750000000001E-2</v>
      </c>
      <c r="AW1152">
        <v>4.3767750000000001E-2</v>
      </c>
      <c r="AX1152" s="11" t="s">
        <v>10043</v>
      </c>
      <c r="AY1152" t="s">
        <v>4207</v>
      </c>
    </row>
    <row r="1153" spans="1:51" hidden="1" x14ac:dyDescent="0.25">
      <c r="A1153" s="5" t="s">
        <v>37</v>
      </c>
      <c r="B1153" s="5" t="s">
        <v>3731</v>
      </c>
      <c r="C1153" s="5" t="s">
        <v>27</v>
      </c>
      <c r="D1153" s="5" t="s">
        <v>1071</v>
      </c>
      <c r="E1153" s="5" t="s">
        <v>9883</v>
      </c>
      <c r="F1153" s="5" t="s">
        <v>4233</v>
      </c>
      <c r="G1153" s="6" t="s">
        <v>4234</v>
      </c>
      <c r="H1153" s="5" t="s">
        <v>4235</v>
      </c>
      <c r="I1153" s="5" t="s">
        <v>521</v>
      </c>
      <c r="J1153" s="5" t="s">
        <v>3735</v>
      </c>
      <c r="K1153" s="5" t="s">
        <v>4226</v>
      </c>
      <c r="L1153" s="5" t="s">
        <v>4207</v>
      </c>
      <c r="M1153" s="5">
        <v>200</v>
      </c>
      <c r="N1153" s="5">
        <v>141</v>
      </c>
      <c r="O1153" s="5">
        <v>7</v>
      </c>
      <c r="P1153" s="5">
        <v>7</v>
      </c>
      <c r="Q1153" s="5">
        <v>6</v>
      </c>
      <c r="R1153" s="5">
        <v>8</v>
      </c>
      <c r="S1153" s="5">
        <v>0</v>
      </c>
      <c r="T1153" s="5">
        <v>0</v>
      </c>
      <c r="U1153" s="5">
        <v>6</v>
      </c>
      <c r="V1153" s="5">
        <v>7</v>
      </c>
      <c r="W1153" s="5">
        <v>6</v>
      </c>
      <c r="X1153" s="5">
        <v>7</v>
      </c>
      <c r="Y1153" s="5">
        <v>7</v>
      </c>
      <c r="Z1153" s="5">
        <v>0</v>
      </c>
      <c r="AA1153" s="5">
        <v>0</v>
      </c>
      <c r="AB1153" s="5">
        <v>7</v>
      </c>
      <c r="AC1153" s="5">
        <v>6</v>
      </c>
      <c r="AD1153" s="5">
        <v>7</v>
      </c>
      <c r="AE1153" s="5">
        <v>7</v>
      </c>
      <c r="AF1153" s="5">
        <v>6</v>
      </c>
      <c r="AG1153" s="5">
        <v>0</v>
      </c>
      <c r="AH1153" s="5">
        <v>0</v>
      </c>
      <c r="AI1153" s="5">
        <v>7</v>
      </c>
      <c r="AJ1153" s="6">
        <v>7</v>
      </c>
      <c r="AK1153" s="5">
        <v>7</v>
      </c>
      <c r="AL1153" s="5">
        <v>6</v>
      </c>
      <c r="AM1153" s="5">
        <v>7</v>
      </c>
      <c r="AN1153" s="5">
        <v>0</v>
      </c>
      <c r="AO1153" s="5">
        <v>0</v>
      </c>
      <c r="AP1153" s="5">
        <v>6</v>
      </c>
      <c r="AQ1153" s="5">
        <v>7</v>
      </c>
      <c r="AR1153" s="5">
        <v>0</v>
      </c>
      <c r="AS1153" s="5">
        <v>0</v>
      </c>
      <c r="AT1153" s="5">
        <f t="shared" si="18"/>
        <v>8</v>
      </c>
      <c r="AU1153">
        <v>1</v>
      </c>
      <c r="AV1153">
        <v>4.3767750000000001E-2</v>
      </c>
      <c r="AW1153">
        <v>4.3767750000000001E-2</v>
      </c>
      <c r="AX1153" s="11" t="s">
        <v>10043</v>
      </c>
      <c r="AY1153" t="s">
        <v>4207</v>
      </c>
    </row>
    <row r="1154" spans="1:51" hidden="1" x14ac:dyDescent="0.25">
      <c r="A1154" s="5" t="s">
        <v>37</v>
      </c>
      <c r="B1154" s="5" t="s">
        <v>3731</v>
      </c>
      <c r="C1154" s="5" t="s">
        <v>27</v>
      </c>
      <c r="D1154" s="5" t="s">
        <v>1071</v>
      </c>
      <c r="E1154" s="5" t="s">
        <v>9883</v>
      </c>
      <c r="F1154" s="5" t="s">
        <v>4236</v>
      </c>
      <c r="G1154" s="6" t="s">
        <v>4237</v>
      </c>
      <c r="H1154" s="5" t="s">
        <v>4238</v>
      </c>
      <c r="I1154" s="5" t="s">
        <v>521</v>
      </c>
      <c r="J1154" s="5" t="s">
        <v>3735</v>
      </c>
      <c r="K1154" s="5" t="s">
        <v>4226</v>
      </c>
      <c r="L1154" s="5" t="s">
        <v>4207</v>
      </c>
      <c r="M1154" s="5">
        <v>204</v>
      </c>
      <c r="N1154" s="5">
        <v>95</v>
      </c>
      <c r="O1154" s="5">
        <v>4</v>
      </c>
      <c r="P1154" s="5">
        <v>4</v>
      </c>
      <c r="Q1154" s="5">
        <v>6</v>
      </c>
      <c r="R1154" s="5">
        <v>3</v>
      </c>
      <c r="S1154" s="5">
        <v>0</v>
      </c>
      <c r="T1154" s="5">
        <v>0</v>
      </c>
      <c r="U1154" s="5">
        <v>4</v>
      </c>
      <c r="V1154" s="5">
        <v>6</v>
      </c>
      <c r="W1154" s="5">
        <v>6</v>
      </c>
      <c r="X1154" s="5">
        <v>3</v>
      </c>
      <c r="Y1154" s="5">
        <v>5</v>
      </c>
      <c r="Z1154" s="5">
        <v>0</v>
      </c>
      <c r="AA1154" s="5">
        <v>0</v>
      </c>
      <c r="AB1154" s="5">
        <v>3</v>
      </c>
      <c r="AC1154" s="5">
        <v>6</v>
      </c>
      <c r="AD1154" s="5">
        <v>5</v>
      </c>
      <c r="AE1154" s="5">
        <v>4</v>
      </c>
      <c r="AF1154" s="5">
        <v>4</v>
      </c>
      <c r="AG1154" s="5">
        <v>0</v>
      </c>
      <c r="AH1154" s="5">
        <v>0</v>
      </c>
      <c r="AI1154" s="5">
        <v>5</v>
      </c>
      <c r="AJ1154" s="6">
        <v>5</v>
      </c>
      <c r="AK1154" s="5">
        <v>5</v>
      </c>
      <c r="AL1154" s="5">
        <v>4</v>
      </c>
      <c r="AM1154" s="5">
        <v>4</v>
      </c>
      <c r="AN1154" s="5">
        <v>0</v>
      </c>
      <c r="AO1154" s="5">
        <v>0</v>
      </c>
      <c r="AP1154" s="5">
        <v>5</v>
      </c>
      <c r="AQ1154" s="5">
        <v>4</v>
      </c>
      <c r="AR1154" s="5">
        <v>0</v>
      </c>
      <c r="AS1154" s="5">
        <v>0</v>
      </c>
      <c r="AT1154" s="5">
        <f t="shared" si="18"/>
        <v>6</v>
      </c>
      <c r="AU1154">
        <v>1</v>
      </c>
      <c r="AV1154">
        <v>4.3767750000000001E-2</v>
      </c>
      <c r="AW1154">
        <v>4.3767750000000001E-2</v>
      </c>
      <c r="AX1154" s="11" t="s">
        <v>10043</v>
      </c>
      <c r="AY1154" t="s">
        <v>4207</v>
      </c>
    </row>
    <row r="1155" spans="1:51" hidden="1" x14ac:dyDescent="0.25">
      <c r="A1155" s="5" t="s">
        <v>37</v>
      </c>
      <c r="B1155" s="5" t="s">
        <v>3731</v>
      </c>
      <c r="C1155" s="5" t="s">
        <v>27</v>
      </c>
      <c r="D1155" s="5" t="s">
        <v>1071</v>
      </c>
      <c r="E1155" s="5" t="s">
        <v>9883</v>
      </c>
      <c r="F1155" s="5" t="s">
        <v>4239</v>
      </c>
      <c r="G1155" s="6" t="s">
        <v>4240</v>
      </c>
      <c r="H1155" s="5" t="s">
        <v>4241</v>
      </c>
      <c r="I1155" s="5" t="s">
        <v>521</v>
      </c>
      <c r="J1155" s="5" t="s">
        <v>3735</v>
      </c>
      <c r="K1155" s="5" t="s">
        <v>4226</v>
      </c>
      <c r="L1155" s="5" t="s">
        <v>4207</v>
      </c>
      <c r="M1155" s="5">
        <v>10</v>
      </c>
      <c r="N1155" s="5">
        <v>4</v>
      </c>
      <c r="O1155" s="5">
        <v>0</v>
      </c>
      <c r="P1155" s="5">
        <v>0</v>
      </c>
      <c r="Q1155" s="5">
        <v>1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1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1</v>
      </c>
      <c r="AG1155" s="5">
        <v>0</v>
      </c>
      <c r="AH1155" s="5">
        <v>0</v>
      </c>
      <c r="AI1155" s="5">
        <v>0</v>
      </c>
      <c r="AJ1155" s="6">
        <v>0</v>
      </c>
      <c r="AK1155" s="5">
        <v>0</v>
      </c>
      <c r="AL1155" s="5">
        <v>0</v>
      </c>
      <c r="AM1155" s="5">
        <v>1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f t="shared" si="18"/>
        <v>1</v>
      </c>
      <c r="AU1155">
        <v>0</v>
      </c>
      <c r="AV1155">
        <v>4.3767750000000001E-2</v>
      </c>
      <c r="AW1155">
        <v>0</v>
      </c>
      <c r="AX1155" s="11" t="s">
        <v>10043</v>
      </c>
      <c r="AY1155" t="s">
        <v>4207</v>
      </c>
    </row>
    <row r="1156" spans="1:51" hidden="1" x14ac:dyDescent="0.25">
      <c r="A1156" s="5" t="s">
        <v>37</v>
      </c>
      <c r="B1156" s="5" t="s">
        <v>3731</v>
      </c>
      <c r="C1156" s="5" t="s">
        <v>27</v>
      </c>
      <c r="D1156" s="5" t="s">
        <v>1071</v>
      </c>
      <c r="E1156" s="5" t="s">
        <v>9883</v>
      </c>
      <c r="F1156" s="5" t="s">
        <v>4242</v>
      </c>
      <c r="G1156" s="6" t="s">
        <v>4243</v>
      </c>
      <c r="H1156" s="5" t="s">
        <v>4244</v>
      </c>
      <c r="I1156" s="5" t="s">
        <v>15</v>
      </c>
      <c r="J1156" s="5" t="s">
        <v>3735</v>
      </c>
      <c r="K1156" s="5" t="s">
        <v>4245</v>
      </c>
      <c r="L1156" s="5" t="s">
        <v>4246</v>
      </c>
      <c r="M1156" s="5">
        <v>340</v>
      </c>
      <c r="N1156" s="5">
        <v>893</v>
      </c>
      <c r="O1156" s="5">
        <v>38</v>
      </c>
      <c r="P1156" s="5">
        <v>39</v>
      </c>
      <c r="Q1156" s="5">
        <v>37</v>
      </c>
      <c r="R1156" s="5">
        <v>44</v>
      </c>
      <c r="S1156" s="5">
        <v>0</v>
      </c>
      <c r="T1156" s="5">
        <v>0</v>
      </c>
      <c r="U1156" s="5">
        <v>40</v>
      </c>
      <c r="V1156" s="5">
        <v>42</v>
      </c>
      <c r="W1156" s="5">
        <v>39</v>
      </c>
      <c r="X1156" s="5">
        <v>42</v>
      </c>
      <c r="Y1156" s="5">
        <v>43</v>
      </c>
      <c r="Z1156" s="5">
        <v>0</v>
      </c>
      <c r="AA1156" s="5">
        <v>0</v>
      </c>
      <c r="AB1156" s="5">
        <v>40</v>
      </c>
      <c r="AC1156" s="5">
        <v>41</v>
      </c>
      <c r="AD1156" s="5">
        <v>40</v>
      </c>
      <c r="AE1156" s="5">
        <v>41</v>
      </c>
      <c r="AF1156" s="5">
        <v>42</v>
      </c>
      <c r="AG1156" s="5">
        <v>0</v>
      </c>
      <c r="AH1156" s="5">
        <v>0</v>
      </c>
      <c r="AI1156" s="5">
        <v>42</v>
      </c>
      <c r="AJ1156" s="6">
        <v>42</v>
      </c>
      <c r="AK1156" s="5">
        <v>40</v>
      </c>
      <c r="AL1156" s="5">
        <v>42</v>
      </c>
      <c r="AM1156" s="5">
        <v>43</v>
      </c>
      <c r="AN1156" s="5">
        <v>0</v>
      </c>
      <c r="AO1156" s="5">
        <v>0</v>
      </c>
      <c r="AP1156" s="5">
        <v>38</v>
      </c>
      <c r="AQ1156" s="5">
        <v>38</v>
      </c>
      <c r="AR1156" s="5">
        <v>40</v>
      </c>
      <c r="AS1156" s="5">
        <v>0</v>
      </c>
      <c r="AT1156" s="5">
        <f t="shared" si="18"/>
        <v>44</v>
      </c>
      <c r="AU1156">
        <v>42</v>
      </c>
      <c r="AV1156">
        <v>6.5651625000000005E-2</v>
      </c>
      <c r="AW1156">
        <v>2.7573682500000003</v>
      </c>
      <c r="AX1156" s="11" t="s">
        <v>10043</v>
      </c>
      <c r="AY1156" t="s">
        <v>4246</v>
      </c>
    </row>
    <row r="1157" spans="1:51" hidden="1" x14ac:dyDescent="0.25">
      <c r="A1157" s="5" t="s">
        <v>37</v>
      </c>
      <c r="B1157" s="5" t="s">
        <v>3731</v>
      </c>
      <c r="C1157" s="5" t="s">
        <v>27</v>
      </c>
      <c r="D1157" s="5" t="s">
        <v>1071</v>
      </c>
      <c r="E1157" s="5" t="s">
        <v>9883</v>
      </c>
      <c r="F1157" s="5" t="s">
        <v>4247</v>
      </c>
      <c r="G1157" s="6" t="s">
        <v>4248</v>
      </c>
      <c r="H1157" s="5" t="s">
        <v>4249</v>
      </c>
      <c r="I1157" s="5" t="s">
        <v>15</v>
      </c>
      <c r="J1157" s="5" t="s">
        <v>3735</v>
      </c>
      <c r="K1157" s="5" t="s">
        <v>4245</v>
      </c>
      <c r="L1157" s="5" t="s">
        <v>4250</v>
      </c>
      <c r="M1157" s="5">
        <v>82</v>
      </c>
      <c r="N1157" s="5">
        <v>71</v>
      </c>
      <c r="O1157" s="5">
        <v>4</v>
      </c>
      <c r="P1157" s="5">
        <v>1</v>
      </c>
      <c r="Q1157" s="5">
        <v>5</v>
      </c>
      <c r="R1157" s="5">
        <v>2</v>
      </c>
      <c r="S1157" s="5">
        <v>0</v>
      </c>
      <c r="T1157" s="5">
        <v>0</v>
      </c>
      <c r="U1157" s="5">
        <v>4</v>
      </c>
      <c r="V1157" s="5">
        <v>3</v>
      </c>
      <c r="W1157" s="5">
        <v>3</v>
      </c>
      <c r="X1157" s="5">
        <v>3</v>
      </c>
      <c r="Y1157" s="5">
        <v>3</v>
      </c>
      <c r="Z1157" s="5">
        <v>0</v>
      </c>
      <c r="AA1157" s="5">
        <v>0</v>
      </c>
      <c r="AB1157" s="5">
        <v>3</v>
      </c>
      <c r="AC1157" s="5">
        <v>4</v>
      </c>
      <c r="AD1157" s="5">
        <v>4</v>
      </c>
      <c r="AE1157" s="5">
        <v>3</v>
      </c>
      <c r="AF1157" s="5">
        <v>3</v>
      </c>
      <c r="AG1157" s="5">
        <v>0</v>
      </c>
      <c r="AH1157" s="5">
        <v>0</v>
      </c>
      <c r="AI1157" s="5">
        <v>3</v>
      </c>
      <c r="AJ1157" s="6">
        <v>4</v>
      </c>
      <c r="AK1157" s="5">
        <v>3</v>
      </c>
      <c r="AL1157" s="5">
        <v>4</v>
      </c>
      <c r="AM1157" s="5">
        <v>2</v>
      </c>
      <c r="AN1157" s="5">
        <v>0</v>
      </c>
      <c r="AO1157" s="5">
        <v>0</v>
      </c>
      <c r="AP1157" s="5">
        <v>4</v>
      </c>
      <c r="AQ1157" s="5">
        <v>2</v>
      </c>
      <c r="AR1157" s="5">
        <v>4</v>
      </c>
      <c r="AS1157" s="5">
        <v>0</v>
      </c>
      <c r="AT1157" s="5">
        <f t="shared" si="18"/>
        <v>5</v>
      </c>
      <c r="AU1157">
        <v>4</v>
      </c>
      <c r="AV1157">
        <v>6.5651625000000005E-2</v>
      </c>
      <c r="AW1157">
        <v>0.26260650000000002</v>
      </c>
      <c r="AX1157" s="11" t="s">
        <v>10043</v>
      </c>
      <c r="AY1157" t="s">
        <v>4250</v>
      </c>
    </row>
    <row r="1158" spans="1:51" hidden="1" x14ac:dyDescent="0.25">
      <c r="A1158" s="5" t="s">
        <v>37</v>
      </c>
      <c r="B1158" s="5" t="s">
        <v>3731</v>
      </c>
      <c r="C1158" s="5" t="s">
        <v>27</v>
      </c>
      <c r="D1158" s="5" t="s">
        <v>1071</v>
      </c>
      <c r="E1158" s="5" t="s">
        <v>9883</v>
      </c>
      <c r="F1158" s="5" t="s">
        <v>4251</v>
      </c>
      <c r="G1158" s="6" t="s">
        <v>4252</v>
      </c>
      <c r="H1158" s="5" t="s">
        <v>4253</v>
      </c>
      <c r="I1158" s="5" t="s">
        <v>15</v>
      </c>
      <c r="J1158" s="5" t="s">
        <v>3735</v>
      </c>
      <c r="K1158" s="5" t="s">
        <v>4245</v>
      </c>
      <c r="L1158" s="5" t="s">
        <v>4246</v>
      </c>
      <c r="M1158" s="5">
        <v>8</v>
      </c>
      <c r="N1158" s="5">
        <v>8</v>
      </c>
      <c r="O1158" s="5">
        <v>0</v>
      </c>
      <c r="P1158" s="5">
        <v>1</v>
      </c>
      <c r="Q1158" s="5">
        <v>0</v>
      </c>
      <c r="R1158" s="5">
        <v>0</v>
      </c>
      <c r="S1158" s="5">
        <v>0</v>
      </c>
      <c r="T1158" s="5">
        <v>0</v>
      </c>
      <c r="U1158" s="5">
        <v>1</v>
      </c>
      <c r="V1158" s="5">
        <v>0</v>
      </c>
      <c r="W1158" s="5">
        <v>1</v>
      </c>
      <c r="X1158" s="5">
        <v>0</v>
      </c>
      <c r="Y1158" s="5">
        <v>0</v>
      </c>
      <c r="Z1158" s="5">
        <v>0</v>
      </c>
      <c r="AA1158" s="5">
        <v>0</v>
      </c>
      <c r="AB1158" s="5">
        <v>1</v>
      </c>
      <c r="AC1158" s="5">
        <v>0</v>
      </c>
      <c r="AD1158" s="5">
        <v>0</v>
      </c>
      <c r="AE1158" s="5">
        <v>1</v>
      </c>
      <c r="AF1158" s="5">
        <v>0</v>
      </c>
      <c r="AG1158" s="5">
        <v>0</v>
      </c>
      <c r="AH1158" s="5">
        <v>0</v>
      </c>
      <c r="AI1158" s="5">
        <v>0</v>
      </c>
      <c r="AJ1158" s="6">
        <v>1</v>
      </c>
      <c r="AK1158" s="5">
        <v>0</v>
      </c>
      <c r="AL1158" s="5">
        <v>1</v>
      </c>
      <c r="AM1158" s="5">
        <v>0</v>
      </c>
      <c r="AN1158" s="5">
        <v>0</v>
      </c>
      <c r="AO1158" s="5">
        <v>0</v>
      </c>
      <c r="AP1158" s="5">
        <v>0</v>
      </c>
      <c r="AQ1158" s="5">
        <v>1</v>
      </c>
      <c r="AR1158" s="5">
        <v>0</v>
      </c>
      <c r="AS1158" s="5">
        <v>0</v>
      </c>
      <c r="AT1158" s="5">
        <f t="shared" si="18"/>
        <v>1</v>
      </c>
      <c r="AU1158">
        <v>1</v>
      </c>
      <c r="AV1158">
        <v>6.5651625000000005E-2</v>
      </c>
      <c r="AW1158">
        <v>6.5651625000000005E-2</v>
      </c>
      <c r="AX1158" s="11" t="s">
        <v>10043</v>
      </c>
      <c r="AY1158" t="s">
        <v>4246</v>
      </c>
    </row>
    <row r="1159" spans="1:51" hidden="1" x14ac:dyDescent="0.25">
      <c r="A1159" s="5" t="s">
        <v>37</v>
      </c>
      <c r="B1159" s="5" t="s">
        <v>3731</v>
      </c>
      <c r="C1159" s="5" t="s">
        <v>27</v>
      </c>
      <c r="D1159" s="5" t="s">
        <v>1071</v>
      </c>
      <c r="E1159" s="5" t="s">
        <v>9883</v>
      </c>
      <c r="F1159" s="5" t="s">
        <v>4254</v>
      </c>
      <c r="G1159" s="6" t="s">
        <v>4255</v>
      </c>
      <c r="H1159" s="5" t="s">
        <v>4256</v>
      </c>
      <c r="I1159" s="5" t="s">
        <v>15</v>
      </c>
      <c r="J1159" s="5" t="s">
        <v>3735</v>
      </c>
      <c r="K1159" s="5" t="s">
        <v>4245</v>
      </c>
      <c r="L1159" s="5" t="s">
        <v>4257</v>
      </c>
      <c r="M1159" s="5">
        <v>15</v>
      </c>
      <c r="N1159" s="5">
        <v>8</v>
      </c>
      <c r="O1159" s="5">
        <v>0</v>
      </c>
      <c r="P1159" s="5">
        <v>1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1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1</v>
      </c>
      <c r="AC1159" s="5">
        <v>1</v>
      </c>
      <c r="AD1159" s="5">
        <v>1</v>
      </c>
      <c r="AE1159" s="5">
        <v>1</v>
      </c>
      <c r="AF1159" s="5">
        <v>0</v>
      </c>
      <c r="AG1159" s="5">
        <v>0</v>
      </c>
      <c r="AH1159" s="5">
        <v>0</v>
      </c>
      <c r="AI1159" s="5">
        <v>0</v>
      </c>
      <c r="AJ1159" s="6">
        <v>0</v>
      </c>
      <c r="AK1159" s="5">
        <v>1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1</v>
      </c>
      <c r="AR1159" s="5">
        <v>0</v>
      </c>
      <c r="AS1159" s="5">
        <v>0</v>
      </c>
      <c r="AT1159" s="5">
        <f t="shared" si="18"/>
        <v>1</v>
      </c>
      <c r="AU1159">
        <v>0</v>
      </c>
      <c r="AV1159">
        <v>6.5651625000000005E-2</v>
      </c>
      <c r="AW1159">
        <v>0</v>
      </c>
      <c r="AX1159" s="11" t="s">
        <v>10043</v>
      </c>
      <c r="AY1159" t="s">
        <v>4257</v>
      </c>
    </row>
    <row r="1160" spans="1:51" hidden="1" x14ac:dyDescent="0.25">
      <c r="A1160" s="5" t="s">
        <v>37</v>
      </c>
      <c r="B1160" s="5" t="s">
        <v>3731</v>
      </c>
      <c r="C1160" s="5" t="s">
        <v>27</v>
      </c>
      <c r="D1160" s="5" t="s">
        <v>1071</v>
      </c>
      <c r="E1160" s="5" t="s">
        <v>9883</v>
      </c>
      <c r="F1160" s="5" t="s">
        <v>4258</v>
      </c>
      <c r="G1160" s="6" t="s">
        <v>4259</v>
      </c>
      <c r="H1160" s="5" t="s">
        <v>4260</v>
      </c>
      <c r="I1160" s="5" t="s">
        <v>15</v>
      </c>
      <c r="J1160" s="5" t="s">
        <v>3735</v>
      </c>
      <c r="K1160" s="5" t="s">
        <v>4245</v>
      </c>
      <c r="L1160" s="5" t="s">
        <v>4250</v>
      </c>
      <c r="M1160" s="5">
        <v>1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6">
        <v>0</v>
      </c>
      <c r="AK1160" s="5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f t="shared" si="18"/>
        <v>0</v>
      </c>
      <c r="AU1160">
        <v>0</v>
      </c>
      <c r="AV1160">
        <v>6.5651625000000005E-2</v>
      </c>
      <c r="AW1160">
        <v>0</v>
      </c>
      <c r="AX1160" s="11" t="s">
        <v>10043</v>
      </c>
      <c r="AY1160" t="s">
        <v>4250</v>
      </c>
    </row>
    <row r="1161" spans="1:51" hidden="1" x14ac:dyDescent="0.25">
      <c r="A1161" s="5" t="s">
        <v>37</v>
      </c>
      <c r="B1161" s="5" t="s">
        <v>3731</v>
      </c>
      <c r="C1161" s="5" t="s">
        <v>27</v>
      </c>
      <c r="D1161" s="5" t="s">
        <v>1071</v>
      </c>
      <c r="E1161" s="5" t="s">
        <v>9883</v>
      </c>
      <c r="F1161" s="5" t="s">
        <v>4261</v>
      </c>
      <c r="G1161" s="6" t="s">
        <v>4262</v>
      </c>
      <c r="H1161" s="5" t="s">
        <v>4263</v>
      </c>
      <c r="I1161" s="5" t="s">
        <v>15</v>
      </c>
      <c r="J1161" s="5" t="s">
        <v>3735</v>
      </c>
      <c r="K1161" s="5" t="s">
        <v>4245</v>
      </c>
      <c r="L1161" s="5" t="s">
        <v>4250</v>
      </c>
      <c r="M1161" s="5">
        <v>368</v>
      </c>
      <c r="N1161" s="5">
        <v>389</v>
      </c>
      <c r="O1161" s="5">
        <v>16</v>
      </c>
      <c r="P1161" s="5">
        <v>16</v>
      </c>
      <c r="Q1161" s="5">
        <v>20</v>
      </c>
      <c r="R1161" s="5">
        <v>16</v>
      </c>
      <c r="S1161" s="5">
        <v>0</v>
      </c>
      <c r="T1161" s="5">
        <v>0</v>
      </c>
      <c r="U1161" s="5">
        <v>18</v>
      </c>
      <c r="V1161" s="5">
        <v>18</v>
      </c>
      <c r="W1161" s="5">
        <v>18</v>
      </c>
      <c r="X1161" s="5">
        <v>18</v>
      </c>
      <c r="Y1161" s="5">
        <v>17</v>
      </c>
      <c r="Z1161" s="5">
        <v>0</v>
      </c>
      <c r="AA1161" s="5">
        <v>0</v>
      </c>
      <c r="AB1161" s="5">
        <v>18</v>
      </c>
      <c r="AC1161" s="5">
        <v>19</v>
      </c>
      <c r="AD1161" s="5">
        <v>17</v>
      </c>
      <c r="AE1161" s="5">
        <v>19</v>
      </c>
      <c r="AF1161" s="5">
        <v>18</v>
      </c>
      <c r="AG1161" s="5">
        <v>0</v>
      </c>
      <c r="AH1161" s="5">
        <v>0</v>
      </c>
      <c r="AI1161" s="5">
        <v>17</v>
      </c>
      <c r="AJ1161" s="6">
        <v>19</v>
      </c>
      <c r="AK1161" s="5">
        <v>16</v>
      </c>
      <c r="AL1161" s="5">
        <v>19</v>
      </c>
      <c r="AM1161" s="5">
        <v>18</v>
      </c>
      <c r="AN1161" s="5">
        <v>0</v>
      </c>
      <c r="AO1161" s="5">
        <v>0</v>
      </c>
      <c r="AP1161" s="5">
        <v>17</v>
      </c>
      <c r="AQ1161" s="5">
        <v>18</v>
      </c>
      <c r="AR1161" s="5">
        <v>17</v>
      </c>
      <c r="AS1161" s="5">
        <v>0</v>
      </c>
      <c r="AT1161" s="5">
        <f t="shared" si="18"/>
        <v>20</v>
      </c>
      <c r="AU1161">
        <v>19</v>
      </c>
      <c r="AV1161">
        <v>6.5651625000000005E-2</v>
      </c>
      <c r="AW1161">
        <v>1.2473808750000002</v>
      </c>
      <c r="AX1161" s="11" t="s">
        <v>10043</v>
      </c>
      <c r="AY1161" t="s">
        <v>4250</v>
      </c>
    </row>
    <row r="1162" spans="1:51" hidden="1" x14ac:dyDescent="0.25">
      <c r="A1162" s="5" t="s">
        <v>37</v>
      </c>
      <c r="B1162" s="5" t="s">
        <v>3731</v>
      </c>
      <c r="C1162" s="5" t="s">
        <v>27</v>
      </c>
      <c r="D1162" s="5" t="s">
        <v>1071</v>
      </c>
      <c r="E1162" s="5" t="s">
        <v>9883</v>
      </c>
      <c r="F1162" s="5" t="s">
        <v>4264</v>
      </c>
      <c r="G1162" s="6" t="s">
        <v>4265</v>
      </c>
      <c r="H1162" s="5" t="s">
        <v>4266</v>
      </c>
      <c r="I1162" s="5" t="s">
        <v>15</v>
      </c>
      <c r="J1162" s="5" t="s">
        <v>3735</v>
      </c>
      <c r="K1162" s="5" t="s">
        <v>4245</v>
      </c>
      <c r="L1162" s="5" t="s">
        <v>4250</v>
      </c>
      <c r="M1162" s="5">
        <v>30</v>
      </c>
      <c r="N1162" s="5">
        <v>35</v>
      </c>
      <c r="O1162" s="5">
        <v>1</v>
      </c>
      <c r="P1162" s="5">
        <v>2</v>
      </c>
      <c r="Q1162" s="5">
        <v>1</v>
      </c>
      <c r="R1162" s="5">
        <v>2</v>
      </c>
      <c r="S1162" s="5">
        <v>0</v>
      </c>
      <c r="T1162" s="5">
        <v>0</v>
      </c>
      <c r="U1162" s="5">
        <v>1</v>
      </c>
      <c r="V1162" s="5">
        <v>3</v>
      </c>
      <c r="W1162" s="5">
        <v>1</v>
      </c>
      <c r="X1162" s="5">
        <v>3</v>
      </c>
      <c r="Y1162" s="5">
        <v>0</v>
      </c>
      <c r="Z1162" s="5">
        <v>0</v>
      </c>
      <c r="AA1162" s="5">
        <v>0</v>
      </c>
      <c r="AB1162" s="5">
        <v>3</v>
      </c>
      <c r="AC1162" s="5">
        <v>0</v>
      </c>
      <c r="AD1162" s="5">
        <v>1</v>
      </c>
      <c r="AE1162" s="5">
        <v>3</v>
      </c>
      <c r="AF1162" s="5">
        <v>0</v>
      </c>
      <c r="AG1162" s="5">
        <v>0</v>
      </c>
      <c r="AH1162" s="5">
        <v>0</v>
      </c>
      <c r="AI1162" s="5">
        <v>2</v>
      </c>
      <c r="AJ1162" s="6">
        <v>2</v>
      </c>
      <c r="AK1162" s="5">
        <v>3</v>
      </c>
      <c r="AL1162" s="5">
        <v>1</v>
      </c>
      <c r="AM1162" s="5">
        <v>2</v>
      </c>
      <c r="AN1162" s="5">
        <v>0</v>
      </c>
      <c r="AO1162" s="5">
        <v>0</v>
      </c>
      <c r="AP1162" s="5">
        <v>1</v>
      </c>
      <c r="AQ1162" s="5">
        <v>2</v>
      </c>
      <c r="AR1162" s="5">
        <v>1</v>
      </c>
      <c r="AS1162" s="5">
        <v>0</v>
      </c>
      <c r="AT1162" s="5">
        <f t="shared" si="18"/>
        <v>3</v>
      </c>
      <c r="AU1162">
        <v>2</v>
      </c>
      <c r="AV1162">
        <v>4.3767750000000001E-2</v>
      </c>
      <c r="AW1162">
        <v>8.7535500000000002E-2</v>
      </c>
      <c r="AX1162" s="11" t="s">
        <v>10043</v>
      </c>
      <c r="AY1162" t="s">
        <v>4250</v>
      </c>
    </row>
    <row r="1163" spans="1:51" hidden="1" x14ac:dyDescent="0.25">
      <c r="A1163" s="5" t="s">
        <v>37</v>
      </c>
      <c r="B1163" s="5" t="s">
        <v>3731</v>
      </c>
      <c r="C1163" s="5" t="s">
        <v>27</v>
      </c>
      <c r="D1163" s="5" t="s">
        <v>1071</v>
      </c>
      <c r="E1163" s="5" t="s">
        <v>9883</v>
      </c>
      <c r="F1163" s="5" t="s">
        <v>4267</v>
      </c>
      <c r="G1163" s="6" t="s">
        <v>4268</v>
      </c>
      <c r="H1163" s="5" t="s">
        <v>4269</v>
      </c>
      <c r="I1163" s="5" t="s">
        <v>15</v>
      </c>
      <c r="J1163" s="5" t="s">
        <v>3735</v>
      </c>
      <c r="K1163" s="5" t="s">
        <v>4245</v>
      </c>
      <c r="L1163" s="5" t="s">
        <v>4257</v>
      </c>
      <c r="M1163" s="5">
        <v>0</v>
      </c>
      <c r="N1163" s="5">
        <v>1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1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6">
        <v>0</v>
      </c>
      <c r="AK1163" s="5">
        <v>0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f t="shared" si="18"/>
        <v>1</v>
      </c>
      <c r="AU1163">
        <v>0</v>
      </c>
      <c r="AV1163">
        <v>6.5651625000000005E-2</v>
      </c>
      <c r="AW1163">
        <v>0</v>
      </c>
      <c r="AX1163" s="11" t="s">
        <v>10043</v>
      </c>
      <c r="AY1163" t="s">
        <v>4257</v>
      </c>
    </row>
    <row r="1164" spans="1:51" hidden="1" x14ac:dyDescent="0.25">
      <c r="A1164" s="5" t="s">
        <v>37</v>
      </c>
      <c r="B1164" s="5" t="s">
        <v>3731</v>
      </c>
      <c r="C1164" s="5" t="s">
        <v>27</v>
      </c>
      <c r="D1164" s="5" t="s">
        <v>1071</v>
      </c>
      <c r="E1164" s="5" t="s">
        <v>9883</v>
      </c>
      <c r="F1164" s="5" t="s">
        <v>4270</v>
      </c>
      <c r="G1164" s="6" t="s">
        <v>4271</v>
      </c>
      <c r="H1164" s="5" t="s">
        <v>4272</v>
      </c>
      <c r="I1164" s="5" t="s">
        <v>15</v>
      </c>
      <c r="J1164" s="5" t="s">
        <v>3735</v>
      </c>
      <c r="K1164" s="5" t="s">
        <v>4245</v>
      </c>
      <c r="L1164" s="5" t="s">
        <v>4273</v>
      </c>
      <c r="M1164" s="5">
        <v>165</v>
      </c>
      <c r="N1164" s="5">
        <v>152</v>
      </c>
      <c r="O1164" s="5">
        <v>6</v>
      </c>
      <c r="P1164" s="5">
        <v>7</v>
      </c>
      <c r="Q1164" s="5">
        <v>6</v>
      </c>
      <c r="R1164" s="5">
        <v>8</v>
      </c>
      <c r="S1164" s="5">
        <v>0</v>
      </c>
      <c r="T1164" s="5">
        <v>0</v>
      </c>
      <c r="U1164" s="5">
        <v>7</v>
      </c>
      <c r="V1164" s="5">
        <v>7</v>
      </c>
      <c r="W1164" s="5">
        <v>6</v>
      </c>
      <c r="X1164" s="5">
        <v>8</v>
      </c>
      <c r="Y1164" s="5">
        <v>7</v>
      </c>
      <c r="Z1164" s="5">
        <v>0</v>
      </c>
      <c r="AA1164" s="5">
        <v>0</v>
      </c>
      <c r="AB1164" s="5">
        <v>8</v>
      </c>
      <c r="AC1164" s="5">
        <v>7</v>
      </c>
      <c r="AD1164" s="5">
        <v>5</v>
      </c>
      <c r="AE1164" s="5">
        <v>7</v>
      </c>
      <c r="AF1164" s="5">
        <v>7</v>
      </c>
      <c r="AG1164" s="5">
        <v>0</v>
      </c>
      <c r="AH1164" s="5">
        <v>0</v>
      </c>
      <c r="AI1164" s="5">
        <v>8</v>
      </c>
      <c r="AJ1164" s="6">
        <v>7</v>
      </c>
      <c r="AK1164" s="5">
        <v>7</v>
      </c>
      <c r="AL1164" s="5">
        <v>6</v>
      </c>
      <c r="AM1164" s="5">
        <v>9</v>
      </c>
      <c r="AN1164" s="5">
        <v>0</v>
      </c>
      <c r="AO1164" s="5">
        <v>0</v>
      </c>
      <c r="AP1164" s="5">
        <v>6</v>
      </c>
      <c r="AQ1164" s="5">
        <v>7</v>
      </c>
      <c r="AR1164" s="5">
        <v>6</v>
      </c>
      <c r="AS1164" s="5">
        <v>0</v>
      </c>
      <c r="AT1164" s="5">
        <f t="shared" si="18"/>
        <v>9</v>
      </c>
      <c r="AU1164">
        <v>7</v>
      </c>
      <c r="AV1164">
        <v>6.5651625000000005E-2</v>
      </c>
      <c r="AW1164">
        <v>0.45956137500000005</v>
      </c>
      <c r="AX1164" s="11" t="s">
        <v>10043</v>
      </c>
      <c r="AY1164" t="s">
        <v>4273</v>
      </c>
    </row>
    <row r="1165" spans="1:51" hidden="1" x14ac:dyDescent="0.25">
      <c r="A1165" s="5" t="s">
        <v>37</v>
      </c>
      <c r="B1165" s="5" t="s">
        <v>3731</v>
      </c>
      <c r="C1165" s="5" t="s">
        <v>27</v>
      </c>
      <c r="D1165" s="5" t="s">
        <v>1071</v>
      </c>
      <c r="E1165" s="5" t="s">
        <v>9883</v>
      </c>
      <c r="F1165" s="5" t="s">
        <v>4274</v>
      </c>
      <c r="G1165" s="6" t="s">
        <v>4275</v>
      </c>
      <c r="H1165" s="5" t="s">
        <v>4276</v>
      </c>
      <c r="I1165" s="5" t="s">
        <v>15</v>
      </c>
      <c r="J1165" s="5" t="s">
        <v>3735</v>
      </c>
      <c r="K1165" s="5" t="s">
        <v>4245</v>
      </c>
      <c r="L1165" s="5" t="s">
        <v>4257</v>
      </c>
      <c r="M1165" s="5">
        <v>4</v>
      </c>
      <c r="N1165" s="5">
        <v>2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1</v>
      </c>
      <c r="AD1165" s="5">
        <v>1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  <c r="AJ1165" s="6">
        <v>0</v>
      </c>
      <c r="AK1165" s="5">
        <v>0</v>
      </c>
      <c r="AL1165" s="5">
        <v>0</v>
      </c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f t="shared" si="18"/>
        <v>1</v>
      </c>
      <c r="AU1165">
        <v>0</v>
      </c>
      <c r="AV1165">
        <v>6.5651625000000005E-2</v>
      </c>
      <c r="AW1165">
        <v>0</v>
      </c>
      <c r="AX1165" s="11" t="s">
        <v>10043</v>
      </c>
      <c r="AY1165" t="s">
        <v>4257</v>
      </c>
    </row>
    <row r="1166" spans="1:51" hidden="1" x14ac:dyDescent="0.25">
      <c r="A1166" s="5" t="s">
        <v>37</v>
      </c>
      <c r="B1166" s="5" t="s">
        <v>3731</v>
      </c>
      <c r="C1166" s="5" t="s">
        <v>27</v>
      </c>
      <c r="D1166" s="5" t="s">
        <v>1071</v>
      </c>
      <c r="E1166" s="5" t="s">
        <v>9883</v>
      </c>
      <c r="F1166" s="5" t="s">
        <v>4277</v>
      </c>
      <c r="G1166" s="6" t="s">
        <v>4278</v>
      </c>
      <c r="H1166" s="5" t="s">
        <v>4279</v>
      </c>
      <c r="I1166" s="5" t="s">
        <v>15</v>
      </c>
      <c r="J1166" s="5" t="s">
        <v>3735</v>
      </c>
      <c r="K1166" s="5" t="s">
        <v>4245</v>
      </c>
      <c r="L1166" s="5" t="s">
        <v>4273</v>
      </c>
      <c r="M1166" s="5">
        <v>854</v>
      </c>
      <c r="N1166" s="5">
        <v>787</v>
      </c>
      <c r="O1166" s="5">
        <v>34</v>
      </c>
      <c r="P1166" s="5">
        <v>32</v>
      </c>
      <c r="Q1166" s="5">
        <v>35</v>
      </c>
      <c r="R1166" s="5">
        <v>38</v>
      </c>
      <c r="S1166" s="5">
        <v>0</v>
      </c>
      <c r="T1166" s="5">
        <v>0</v>
      </c>
      <c r="U1166" s="5">
        <v>36</v>
      </c>
      <c r="V1166" s="5">
        <v>37</v>
      </c>
      <c r="W1166" s="5">
        <v>35</v>
      </c>
      <c r="X1166" s="5">
        <v>36</v>
      </c>
      <c r="Y1166" s="5">
        <v>37</v>
      </c>
      <c r="Z1166" s="5">
        <v>0</v>
      </c>
      <c r="AA1166" s="5">
        <v>0</v>
      </c>
      <c r="AB1166" s="5">
        <v>37</v>
      </c>
      <c r="AC1166" s="5">
        <v>37</v>
      </c>
      <c r="AD1166" s="5">
        <v>34</v>
      </c>
      <c r="AE1166" s="5">
        <v>37</v>
      </c>
      <c r="AF1166" s="5">
        <v>36</v>
      </c>
      <c r="AG1166" s="5">
        <v>0</v>
      </c>
      <c r="AH1166" s="5">
        <v>0</v>
      </c>
      <c r="AI1166" s="5">
        <v>37</v>
      </c>
      <c r="AJ1166" s="6">
        <v>37</v>
      </c>
      <c r="AK1166" s="5">
        <v>34</v>
      </c>
      <c r="AL1166" s="5">
        <v>37</v>
      </c>
      <c r="AM1166" s="5">
        <v>38</v>
      </c>
      <c r="AN1166" s="5">
        <v>0</v>
      </c>
      <c r="AO1166" s="5">
        <v>0</v>
      </c>
      <c r="AP1166" s="5">
        <v>33</v>
      </c>
      <c r="AQ1166" s="5">
        <v>35</v>
      </c>
      <c r="AR1166" s="5">
        <v>35</v>
      </c>
      <c r="AS1166" s="5">
        <v>0</v>
      </c>
      <c r="AT1166" s="5">
        <f t="shared" si="18"/>
        <v>38</v>
      </c>
      <c r="AU1166">
        <v>37</v>
      </c>
      <c r="AV1166">
        <v>6.5651625000000005E-2</v>
      </c>
      <c r="AW1166">
        <v>2.4291101250000002</v>
      </c>
      <c r="AX1166" s="11" t="s">
        <v>10043</v>
      </c>
      <c r="AY1166" t="s">
        <v>4273</v>
      </c>
    </row>
    <row r="1167" spans="1:51" hidden="1" x14ac:dyDescent="0.25">
      <c r="A1167" s="5" t="s">
        <v>37</v>
      </c>
      <c r="B1167" s="5" t="s">
        <v>3731</v>
      </c>
      <c r="C1167" s="5" t="s">
        <v>27</v>
      </c>
      <c r="D1167" s="5" t="s">
        <v>1071</v>
      </c>
      <c r="E1167" s="5" t="s">
        <v>9883</v>
      </c>
      <c r="F1167" s="5" t="s">
        <v>4280</v>
      </c>
      <c r="G1167" s="6" t="s">
        <v>4281</v>
      </c>
      <c r="H1167" s="5" t="s">
        <v>4282</v>
      </c>
      <c r="I1167" s="5" t="s">
        <v>15</v>
      </c>
      <c r="J1167" s="5" t="s">
        <v>3735</v>
      </c>
      <c r="K1167" s="5" t="s">
        <v>4245</v>
      </c>
      <c r="L1167" s="5" t="s">
        <v>4250</v>
      </c>
      <c r="M1167" s="5">
        <v>1679</v>
      </c>
      <c r="N1167" s="5">
        <v>481</v>
      </c>
      <c r="O1167" s="5">
        <v>20</v>
      </c>
      <c r="P1167" s="5">
        <v>20</v>
      </c>
      <c r="Q1167" s="5">
        <v>22</v>
      </c>
      <c r="R1167" s="5">
        <v>23</v>
      </c>
      <c r="S1167" s="5">
        <v>0</v>
      </c>
      <c r="T1167" s="5">
        <v>0</v>
      </c>
      <c r="U1167" s="5">
        <v>21</v>
      </c>
      <c r="V1167" s="5">
        <v>23</v>
      </c>
      <c r="W1167" s="5">
        <v>21</v>
      </c>
      <c r="X1167" s="5">
        <v>22</v>
      </c>
      <c r="Y1167" s="5">
        <v>23</v>
      </c>
      <c r="Z1167" s="5">
        <v>0</v>
      </c>
      <c r="AA1167" s="5">
        <v>0</v>
      </c>
      <c r="AB1167" s="5">
        <v>21</v>
      </c>
      <c r="AC1167" s="5">
        <v>24</v>
      </c>
      <c r="AD1167" s="5">
        <v>23</v>
      </c>
      <c r="AE1167" s="5">
        <v>22</v>
      </c>
      <c r="AF1167" s="5">
        <v>23</v>
      </c>
      <c r="AG1167" s="5">
        <v>0</v>
      </c>
      <c r="AH1167" s="5">
        <v>0</v>
      </c>
      <c r="AI1167" s="5">
        <v>21</v>
      </c>
      <c r="AJ1167" s="6">
        <v>22</v>
      </c>
      <c r="AK1167" s="5">
        <v>22</v>
      </c>
      <c r="AL1167" s="5">
        <v>22</v>
      </c>
      <c r="AM1167" s="5">
        <v>23</v>
      </c>
      <c r="AN1167" s="5">
        <v>0</v>
      </c>
      <c r="AO1167" s="5">
        <v>0</v>
      </c>
      <c r="AP1167" s="5">
        <v>21</v>
      </c>
      <c r="AQ1167" s="5">
        <v>21</v>
      </c>
      <c r="AR1167" s="5">
        <v>21</v>
      </c>
      <c r="AS1167" s="5">
        <v>0</v>
      </c>
      <c r="AT1167" s="5">
        <f t="shared" si="18"/>
        <v>24</v>
      </c>
      <c r="AU1167">
        <v>22</v>
      </c>
      <c r="AV1167">
        <v>6.5651625000000005E-2</v>
      </c>
      <c r="AW1167">
        <v>1.44433575</v>
      </c>
      <c r="AX1167" s="11" t="s">
        <v>10043</v>
      </c>
      <c r="AY1167" t="s">
        <v>4250</v>
      </c>
    </row>
    <row r="1168" spans="1:51" hidden="1" x14ac:dyDescent="0.25">
      <c r="A1168" s="5" t="s">
        <v>37</v>
      </c>
      <c r="B1168" s="5" t="s">
        <v>3731</v>
      </c>
      <c r="C1168" s="5" t="s">
        <v>27</v>
      </c>
      <c r="D1168" s="5" t="s">
        <v>1071</v>
      </c>
      <c r="E1168" s="5" t="s">
        <v>9883</v>
      </c>
      <c r="F1168" s="5" t="s">
        <v>4283</v>
      </c>
      <c r="G1168" s="6" t="s">
        <v>4284</v>
      </c>
      <c r="H1168" s="5" t="s">
        <v>4285</v>
      </c>
      <c r="I1168" s="5" t="s">
        <v>15</v>
      </c>
      <c r="J1168" s="5" t="s">
        <v>3735</v>
      </c>
      <c r="K1168" s="5" t="s">
        <v>4245</v>
      </c>
      <c r="L1168" s="5" t="s">
        <v>4246</v>
      </c>
      <c r="M1168" s="5">
        <v>769</v>
      </c>
      <c r="N1168" s="5">
        <v>1697</v>
      </c>
      <c r="O1168" s="5">
        <v>71</v>
      </c>
      <c r="P1168" s="5">
        <v>74</v>
      </c>
      <c r="Q1168" s="5">
        <v>74</v>
      </c>
      <c r="R1168" s="5">
        <v>79</v>
      </c>
      <c r="S1168" s="5">
        <v>0</v>
      </c>
      <c r="T1168" s="5">
        <v>0</v>
      </c>
      <c r="U1168" s="5">
        <v>79</v>
      </c>
      <c r="V1168" s="5">
        <v>80</v>
      </c>
      <c r="W1168" s="5">
        <v>74</v>
      </c>
      <c r="X1168" s="5">
        <v>80</v>
      </c>
      <c r="Y1168" s="5">
        <v>80</v>
      </c>
      <c r="Z1168" s="5">
        <v>0</v>
      </c>
      <c r="AA1168" s="5">
        <v>0</v>
      </c>
      <c r="AB1168" s="5">
        <v>79</v>
      </c>
      <c r="AC1168" s="5">
        <v>78</v>
      </c>
      <c r="AD1168" s="5">
        <v>73</v>
      </c>
      <c r="AE1168" s="5">
        <v>80</v>
      </c>
      <c r="AF1168" s="5">
        <v>80</v>
      </c>
      <c r="AG1168" s="5">
        <v>0</v>
      </c>
      <c r="AH1168" s="5">
        <v>0</v>
      </c>
      <c r="AI1168" s="5">
        <v>79</v>
      </c>
      <c r="AJ1168" s="6">
        <v>80</v>
      </c>
      <c r="AK1168" s="5">
        <v>75</v>
      </c>
      <c r="AL1168" s="5">
        <v>80</v>
      </c>
      <c r="AM1168" s="5">
        <v>79</v>
      </c>
      <c r="AN1168" s="5">
        <v>0</v>
      </c>
      <c r="AO1168" s="5">
        <v>0</v>
      </c>
      <c r="AP1168" s="5">
        <v>73</v>
      </c>
      <c r="AQ1168" s="5">
        <v>75</v>
      </c>
      <c r="AR1168" s="5">
        <v>75</v>
      </c>
      <c r="AS1168" s="5">
        <v>0</v>
      </c>
      <c r="AT1168" s="5">
        <f t="shared" si="18"/>
        <v>80</v>
      </c>
      <c r="AU1168">
        <v>80</v>
      </c>
      <c r="AV1168">
        <v>6.5651625000000005E-2</v>
      </c>
      <c r="AW1168">
        <v>5.2521300000000002</v>
      </c>
      <c r="AX1168" s="11" t="s">
        <v>10043</v>
      </c>
      <c r="AY1168" t="s">
        <v>4246</v>
      </c>
    </row>
    <row r="1169" spans="1:51" hidden="1" x14ac:dyDescent="0.25">
      <c r="A1169" s="5" t="s">
        <v>37</v>
      </c>
      <c r="B1169" s="5" t="s">
        <v>3731</v>
      </c>
      <c r="C1169" s="5" t="s">
        <v>27</v>
      </c>
      <c r="D1169" s="5" t="s">
        <v>1071</v>
      </c>
      <c r="E1169" s="5" t="s">
        <v>9883</v>
      </c>
      <c r="F1169" s="5" t="s">
        <v>4286</v>
      </c>
      <c r="G1169" s="6" t="s">
        <v>4287</v>
      </c>
      <c r="H1169" s="5" t="s">
        <v>4288</v>
      </c>
      <c r="I1169" s="5" t="s">
        <v>15</v>
      </c>
      <c r="J1169" s="5" t="s">
        <v>3735</v>
      </c>
      <c r="K1169" s="5" t="s">
        <v>4245</v>
      </c>
      <c r="L1169" s="5" t="s">
        <v>4273</v>
      </c>
      <c r="M1169" s="5">
        <v>865</v>
      </c>
      <c r="N1169" s="5">
        <v>961</v>
      </c>
      <c r="O1169" s="5">
        <v>41</v>
      </c>
      <c r="P1169" s="5">
        <v>41</v>
      </c>
      <c r="Q1169" s="5">
        <v>42</v>
      </c>
      <c r="R1169" s="5">
        <v>45</v>
      </c>
      <c r="S1169" s="5">
        <v>0</v>
      </c>
      <c r="T1169" s="5">
        <v>0</v>
      </c>
      <c r="U1169" s="5">
        <v>44</v>
      </c>
      <c r="V1169" s="5">
        <v>45</v>
      </c>
      <c r="W1169" s="5">
        <v>42</v>
      </c>
      <c r="X1169" s="5">
        <v>46</v>
      </c>
      <c r="Y1169" s="5">
        <v>47</v>
      </c>
      <c r="Z1169" s="5">
        <v>0</v>
      </c>
      <c r="AA1169" s="5">
        <v>0</v>
      </c>
      <c r="AB1169" s="5">
        <v>42</v>
      </c>
      <c r="AC1169" s="5">
        <v>45</v>
      </c>
      <c r="AD1169" s="5">
        <v>42</v>
      </c>
      <c r="AE1169" s="5">
        <v>44</v>
      </c>
      <c r="AF1169" s="5">
        <v>46</v>
      </c>
      <c r="AG1169" s="5">
        <v>0</v>
      </c>
      <c r="AH1169" s="5">
        <v>0</v>
      </c>
      <c r="AI1169" s="5">
        <v>44</v>
      </c>
      <c r="AJ1169" s="6">
        <v>46</v>
      </c>
      <c r="AK1169" s="5">
        <v>42</v>
      </c>
      <c r="AL1169" s="5">
        <v>46</v>
      </c>
      <c r="AM1169" s="5">
        <v>46</v>
      </c>
      <c r="AN1169" s="5">
        <v>0</v>
      </c>
      <c r="AO1169" s="5">
        <v>0</v>
      </c>
      <c r="AP1169" s="5">
        <v>40</v>
      </c>
      <c r="AQ1169" s="5">
        <v>43</v>
      </c>
      <c r="AR1169" s="5">
        <v>42</v>
      </c>
      <c r="AS1169" s="5">
        <v>0</v>
      </c>
      <c r="AT1169" s="5">
        <f t="shared" si="18"/>
        <v>47</v>
      </c>
      <c r="AU1169">
        <v>46</v>
      </c>
      <c r="AV1169">
        <v>6.5651625000000005E-2</v>
      </c>
      <c r="AW1169">
        <v>3.0199747500000003</v>
      </c>
      <c r="AX1169" s="11" t="s">
        <v>10043</v>
      </c>
      <c r="AY1169" t="s">
        <v>4273</v>
      </c>
    </row>
    <row r="1170" spans="1:51" hidden="1" x14ac:dyDescent="0.25">
      <c r="A1170" s="5" t="s">
        <v>37</v>
      </c>
      <c r="B1170" s="5" t="s">
        <v>3731</v>
      </c>
      <c r="C1170" s="5" t="s">
        <v>27</v>
      </c>
      <c r="D1170" s="5" t="s">
        <v>1071</v>
      </c>
      <c r="E1170" s="5" t="s">
        <v>9883</v>
      </c>
      <c r="F1170" s="5" t="s">
        <v>4289</v>
      </c>
      <c r="G1170" s="6" t="s">
        <v>4290</v>
      </c>
      <c r="H1170" s="5" t="s">
        <v>4291</v>
      </c>
      <c r="I1170" s="5" t="s">
        <v>15</v>
      </c>
      <c r="J1170" s="5" t="s">
        <v>3735</v>
      </c>
      <c r="K1170" s="5" t="s">
        <v>4245</v>
      </c>
      <c r="L1170" s="5" t="s">
        <v>4250</v>
      </c>
      <c r="M1170" s="5">
        <v>36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6">
        <v>0</v>
      </c>
      <c r="AK1170" s="5">
        <v>0</v>
      </c>
      <c r="AL1170" s="5">
        <v>0</v>
      </c>
      <c r="AM1170" s="5">
        <v>0</v>
      </c>
      <c r="AN1170" s="5">
        <v>0</v>
      </c>
      <c r="AO1170" s="5">
        <v>0</v>
      </c>
      <c r="AP1170" s="5">
        <v>0</v>
      </c>
      <c r="AQ1170" s="5">
        <v>0</v>
      </c>
      <c r="AR1170" s="5">
        <v>0</v>
      </c>
      <c r="AS1170" s="5">
        <v>0</v>
      </c>
      <c r="AT1170" s="5">
        <f t="shared" si="18"/>
        <v>0</v>
      </c>
      <c r="AU1170">
        <v>0</v>
      </c>
      <c r="AV1170">
        <v>6.5651625000000005E-2</v>
      </c>
      <c r="AW1170">
        <v>0</v>
      </c>
      <c r="AX1170" s="11" t="s">
        <v>10043</v>
      </c>
      <c r="AY1170" t="s">
        <v>4250</v>
      </c>
    </row>
    <row r="1171" spans="1:51" hidden="1" x14ac:dyDescent="0.25">
      <c r="A1171" s="5" t="s">
        <v>37</v>
      </c>
      <c r="B1171" s="5" t="s">
        <v>3731</v>
      </c>
      <c r="C1171" s="5" t="s">
        <v>27</v>
      </c>
      <c r="D1171" s="5" t="s">
        <v>1071</v>
      </c>
      <c r="E1171" s="5" t="s">
        <v>9883</v>
      </c>
      <c r="F1171" s="5" t="s">
        <v>4292</v>
      </c>
      <c r="G1171" s="6" t="s">
        <v>4293</v>
      </c>
      <c r="H1171" s="5" t="s">
        <v>4294</v>
      </c>
      <c r="I1171" s="5" t="s">
        <v>15</v>
      </c>
      <c r="J1171" s="5" t="s">
        <v>3735</v>
      </c>
      <c r="K1171" s="5" t="s">
        <v>4245</v>
      </c>
      <c r="L1171" s="5" t="s">
        <v>4257</v>
      </c>
      <c r="M1171" s="5">
        <v>44</v>
      </c>
      <c r="N1171" s="5">
        <v>76</v>
      </c>
      <c r="O1171" s="5">
        <v>4</v>
      </c>
      <c r="P1171" s="5">
        <v>3</v>
      </c>
      <c r="Q1171" s="5">
        <v>4</v>
      </c>
      <c r="R1171" s="5">
        <v>3</v>
      </c>
      <c r="S1171" s="5">
        <v>0</v>
      </c>
      <c r="T1171" s="5">
        <v>0</v>
      </c>
      <c r="U1171" s="5">
        <v>4</v>
      </c>
      <c r="V1171" s="5">
        <v>2</v>
      </c>
      <c r="W1171" s="5">
        <v>4</v>
      </c>
      <c r="X1171" s="5">
        <v>3</v>
      </c>
      <c r="Y1171" s="5">
        <v>5</v>
      </c>
      <c r="Z1171" s="5">
        <v>0</v>
      </c>
      <c r="AA1171" s="5">
        <v>0</v>
      </c>
      <c r="AB1171" s="5">
        <v>2</v>
      </c>
      <c r="AC1171" s="5">
        <v>4</v>
      </c>
      <c r="AD1171" s="5">
        <v>3</v>
      </c>
      <c r="AE1171" s="5">
        <v>3</v>
      </c>
      <c r="AF1171" s="5">
        <v>5</v>
      </c>
      <c r="AG1171" s="5">
        <v>0</v>
      </c>
      <c r="AH1171" s="5">
        <v>0</v>
      </c>
      <c r="AI1171" s="5">
        <v>3</v>
      </c>
      <c r="AJ1171" s="6">
        <v>3</v>
      </c>
      <c r="AK1171" s="5">
        <v>2</v>
      </c>
      <c r="AL1171" s="5">
        <v>5</v>
      </c>
      <c r="AM1171" s="5">
        <v>3</v>
      </c>
      <c r="AN1171" s="5">
        <v>0</v>
      </c>
      <c r="AO1171" s="5">
        <v>0</v>
      </c>
      <c r="AP1171" s="5">
        <v>4</v>
      </c>
      <c r="AQ1171" s="5">
        <v>3</v>
      </c>
      <c r="AR1171" s="5">
        <v>4</v>
      </c>
      <c r="AS1171" s="5">
        <v>0</v>
      </c>
      <c r="AT1171" s="5">
        <f t="shared" si="18"/>
        <v>5</v>
      </c>
      <c r="AU1171">
        <v>3</v>
      </c>
      <c r="AV1171">
        <v>6.5651625000000005E-2</v>
      </c>
      <c r="AW1171">
        <v>0.19695487500000003</v>
      </c>
      <c r="AX1171" s="11" t="s">
        <v>10043</v>
      </c>
      <c r="AY1171" t="s">
        <v>4257</v>
      </c>
    </row>
    <row r="1172" spans="1:51" hidden="1" x14ac:dyDescent="0.25">
      <c r="A1172" s="5" t="s">
        <v>37</v>
      </c>
      <c r="B1172" s="5" t="s">
        <v>3731</v>
      </c>
      <c r="C1172" s="5" t="s">
        <v>27</v>
      </c>
      <c r="D1172" s="5" t="s">
        <v>1071</v>
      </c>
      <c r="E1172" s="5" t="s">
        <v>9883</v>
      </c>
      <c r="F1172" s="5" t="s">
        <v>4295</v>
      </c>
      <c r="G1172" s="6" t="s">
        <v>4296</v>
      </c>
      <c r="H1172" s="5" t="s">
        <v>4297</v>
      </c>
      <c r="I1172" s="5" t="s">
        <v>15</v>
      </c>
      <c r="J1172" s="5" t="s">
        <v>3735</v>
      </c>
      <c r="K1172" s="5" t="s">
        <v>4245</v>
      </c>
      <c r="L1172" s="5" t="s">
        <v>4246</v>
      </c>
      <c r="M1172" s="5">
        <v>2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6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>
        <v>0</v>
      </c>
      <c r="AQ1172" s="5">
        <v>0</v>
      </c>
      <c r="AR1172" s="5">
        <v>0</v>
      </c>
      <c r="AS1172" s="5">
        <v>0</v>
      </c>
      <c r="AT1172" s="5">
        <f t="shared" si="18"/>
        <v>0</v>
      </c>
      <c r="AU1172">
        <v>0</v>
      </c>
      <c r="AV1172">
        <v>6.5651625000000005E-2</v>
      </c>
      <c r="AW1172">
        <v>0</v>
      </c>
      <c r="AX1172" s="11" t="s">
        <v>10043</v>
      </c>
      <c r="AY1172" t="s">
        <v>4246</v>
      </c>
    </row>
    <row r="1173" spans="1:51" hidden="1" x14ac:dyDescent="0.25">
      <c r="A1173" s="5" t="s">
        <v>37</v>
      </c>
      <c r="B1173" s="5" t="s">
        <v>3731</v>
      </c>
      <c r="C1173" s="5" t="s">
        <v>27</v>
      </c>
      <c r="D1173" s="5" t="s">
        <v>1071</v>
      </c>
      <c r="E1173" s="5" t="s">
        <v>9883</v>
      </c>
      <c r="F1173" s="5" t="s">
        <v>4298</v>
      </c>
      <c r="G1173" s="6" t="s">
        <v>4299</v>
      </c>
      <c r="H1173" s="5" t="s">
        <v>4300</v>
      </c>
      <c r="I1173" s="5" t="s">
        <v>15</v>
      </c>
      <c r="J1173" s="5" t="s">
        <v>3735</v>
      </c>
      <c r="K1173" s="5" t="s">
        <v>4245</v>
      </c>
      <c r="L1173" s="5" t="s">
        <v>4273</v>
      </c>
      <c r="M1173" s="5">
        <v>133</v>
      </c>
      <c r="N1173" s="5">
        <v>254</v>
      </c>
      <c r="O1173" s="5">
        <v>10</v>
      </c>
      <c r="P1173" s="5">
        <v>12</v>
      </c>
      <c r="Q1173" s="5">
        <v>10</v>
      </c>
      <c r="R1173" s="5">
        <v>13</v>
      </c>
      <c r="S1173" s="5">
        <v>0</v>
      </c>
      <c r="T1173" s="5">
        <v>0</v>
      </c>
      <c r="U1173" s="5">
        <v>11</v>
      </c>
      <c r="V1173" s="5">
        <v>13</v>
      </c>
      <c r="W1173" s="5">
        <v>11</v>
      </c>
      <c r="X1173" s="5">
        <v>11</v>
      </c>
      <c r="Y1173" s="5">
        <v>13</v>
      </c>
      <c r="Z1173" s="5">
        <v>0</v>
      </c>
      <c r="AA1173" s="5">
        <v>0</v>
      </c>
      <c r="AB1173" s="5">
        <v>11</v>
      </c>
      <c r="AC1173" s="5">
        <v>11</v>
      </c>
      <c r="AD1173" s="5">
        <v>12</v>
      </c>
      <c r="AE1173" s="5">
        <v>11</v>
      </c>
      <c r="AF1173" s="5">
        <v>13</v>
      </c>
      <c r="AG1173" s="5">
        <v>0</v>
      </c>
      <c r="AH1173" s="5">
        <v>0</v>
      </c>
      <c r="AI1173" s="5">
        <v>12</v>
      </c>
      <c r="AJ1173" s="6">
        <v>11</v>
      </c>
      <c r="AK1173" s="5">
        <v>12</v>
      </c>
      <c r="AL1173" s="5">
        <v>11</v>
      </c>
      <c r="AM1173" s="5">
        <v>12</v>
      </c>
      <c r="AN1173" s="5">
        <v>0</v>
      </c>
      <c r="AO1173" s="5">
        <v>0</v>
      </c>
      <c r="AP1173" s="5">
        <v>11</v>
      </c>
      <c r="AQ1173" s="5">
        <v>12</v>
      </c>
      <c r="AR1173" s="5">
        <v>11</v>
      </c>
      <c r="AS1173" s="5">
        <v>0</v>
      </c>
      <c r="AT1173" s="5">
        <f t="shared" si="18"/>
        <v>13</v>
      </c>
      <c r="AU1173">
        <v>11</v>
      </c>
      <c r="AV1173">
        <v>6.5651625000000005E-2</v>
      </c>
      <c r="AW1173">
        <v>0.72216787500000001</v>
      </c>
      <c r="AX1173" s="11" t="s">
        <v>10043</v>
      </c>
      <c r="AY1173" t="s">
        <v>4273</v>
      </c>
    </row>
    <row r="1174" spans="1:51" hidden="1" x14ac:dyDescent="0.25">
      <c r="A1174" s="5" t="s">
        <v>37</v>
      </c>
      <c r="B1174" s="5" t="s">
        <v>3731</v>
      </c>
      <c r="C1174" s="5" t="s">
        <v>27</v>
      </c>
      <c r="D1174" s="5" t="s">
        <v>1071</v>
      </c>
      <c r="E1174" s="5" t="s">
        <v>9883</v>
      </c>
      <c r="F1174" s="5" t="s">
        <v>4301</v>
      </c>
      <c r="G1174" s="6" t="s">
        <v>4302</v>
      </c>
      <c r="H1174" s="5" t="s">
        <v>4303</v>
      </c>
      <c r="I1174" s="5" t="s">
        <v>15</v>
      </c>
      <c r="J1174" s="5" t="s">
        <v>3735</v>
      </c>
      <c r="K1174" s="5" t="s">
        <v>4245</v>
      </c>
      <c r="L1174" s="5" t="s">
        <v>4257</v>
      </c>
      <c r="M1174" s="5">
        <v>466</v>
      </c>
      <c r="N1174" s="5">
        <v>634</v>
      </c>
      <c r="O1174" s="5">
        <v>26</v>
      </c>
      <c r="P1174" s="5">
        <v>28</v>
      </c>
      <c r="Q1174" s="5">
        <v>27</v>
      </c>
      <c r="R1174" s="5">
        <v>30</v>
      </c>
      <c r="S1174" s="5">
        <v>0</v>
      </c>
      <c r="T1174" s="5">
        <v>0</v>
      </c>
      <c r="U1174" s="5">
        <v>30</v>
      </c>
      <c r="V1174" s="5">
        <v>29</v>
      </c>
      <c r="W1174" s="5">
        <v>28</v>
      </c>
      <c r="X1174" s="5">
        <v>31</v>
      </c>
      <c r="Y1174" s="5">
        <v>28</v>
      </c>
      <c r="Z1174" s="5">
        <v>0</v>
      </c>
      <c r="AA1174" s="5">
        <v>0</v>
      </c>
      <c r="AB1174" s="5">
        <v>30</v>
      </c>
      <c r="AC1174" s="5">
        <v>30</v>
      </c>
      <c r="AD1174" s="5">
        <v>27</v>
      </c>
      <c r="AE1174" s="5">
        <v>31</v>
      </c>
      <c r="AF1174" s="5">
        <v>30</v>
      </c>
      <c r="AG1174" s="5">
        <v>0</v>
      </c>
      <c r="AH1174" s="5">
        <v>0</v>
      </c>
      <c r="AI1174" s="5">
        <v>29</v>
      </c>
      <c r="AJ1174" s="6">
        <v>30</v>
      </c>
      <c r="AK1174" s="5">
        <v>27</v>
      </c>
      <c r="AL1174" s="5">
        <v>30</v>
      </c>
      <c r="AM1174" s="5">
        <v>29</v>
      </c>
      <c r="AN1174" s="5">
        <v>0</v>
      </c>
      <c r="AO1174" s="5">
        <v>0</v>
      </c>
      <c r="AP1174" s="5">
        <v>29</v>
      </c>
      <c r="AQ1174" s="5">
        <v>26</v>
      </c>
      <c r="AR1174" s="5">
        <v>29</v>
      </c>
      <c r="AS1174" s="5">
        <v>0</v>
      </c>
      <c r="AT1174" s="5">
        <f t="shared" si="18"/>
        <v>31</v>
      </c>
      <c r="AU1174">
        <v>30</v>
      </c>
      <c r="AV1174">
        <v>6.5651625000000005E-2</v>
      </c>
      <c r="AW1174">
        <v>1.9695487500000002</v>
      </c>
      <c r="AX1174" s="11" t="s">
        <v>10043</v>
      </c>
      <c r="AY1174" t="s">
        <v>4257</v>
      </c>
    </row>
    <row r="1175" spans="1:51" hidden="1" x14ac:dyDescent="0.25">
      <c r="A1175" s="5" t="s">
        <v>37</v>
      </c>
      <c r="B1175" s="5" t="s">
        <v>3731</v>
      </c>
      <c r="C1175" s="5" t="s">
        <v>27</v>
      </c>
      <c r="D1175" s="5" t="s">
        <v>1071</v>
      </c>
      <c r="E1175" s="5" t="s">
        <v>9883</v>
      </c>
      <c r="F1175" s="5" t="s">
        <v>4304</v>
      </c>
      <c r="G1175" s="6" t="s">
        <v>4305</v>
      </c>
      <c r="H1175" s="5" t="s">
        <v>4306</v>
      </c>
      <c r="I1175" s="5" t="s">
        <v>27</v>
      </c>
      <c r="J1175" s="5" t="s">
        <v>3735</v>
      </c>
      <c r="K1175" s="5" t="s">
        <v>4131</v>
      </c>
      <c r="L1175" s="5" t="s">
        <v>4246</v>
      </c>
      <c r="M1175" s="5">
        <v>90</v>
      </c>
      <c r="N1175" s="5">
        <v>79</v>
      </c>
      <c r="O1175" s="5">
        <v>4</v>
      </c>
      <c r="P1175" s="5">
        <v>2</v>
      </c>
      <c r="Q1175" s="5">
        <v>5</v>
      </c>
      <c r="R1175" s="5">
        <v>2</v>
      </c>
      <c r="S1175" s="5">
        <v>0</v>
      </c>
      <c r="T1175" s="5">
        <v>0</v>
      </c>
      <c r="U1175" s="5">
        <v>5</v>
      </c>
      <c r="V1175" s="5">
        <v>3</v>
      </c>
      <c r="W1175" s="5">
        <v>4</v>
      </c>
      <c r="X1175" s="5">
        <v>3</v>
      </c>
      <c r="Y1175" s="5">
        <v>3</v>
      </c>
      <c r="Z1175" s="5">
        <v>0</v>
      </c>
      <c r="AA1175" s="5">
        <v>0</v>
      </c>
      <c r="AB1175" s="5">
        <v>4</v>
      </c>
      <c r="AC1175" s="5">
        <v>4</v>
      </c>
      <c r="AD1175" s="5">
        <v>4</v>
      </c>
      <c r="AE1175" s="5">
        <v>4</v>
      </c>
      <c r="AF1175" s="5">
        <v>3</v>
      </c>
      <c r="AG1175" s="5">
        <v>0</v>
      </c>
      <c r="AH1175" s="5">
        <v>0</v>
      </c>
      <c r="AI1175" s="5">
        <v>3</v>
      </c>
      <c r="AJ1175" s="6">
        <v>5</v>
      </c>
      <c r="AK1175" s="5">
        <v>3</v>
      </c>
      <c r="AL1175" s="5">
        <v>5</v>
      </c>
      <c r="AM1175" s="5">
        <v>2</v>
      </c>
      <c r="AN1175" s="5">
        <v>0</v>
      </c>
      <c r="AO1175" s="5">
        <v>0</v>
      </c>
      <c r="AP1175" s="5">
        <v>4</v>
      </c>
      <c r="AQ1175" s="5">
        <v>3</v>
      </c>
      <c r="AR1175" s="5">
        <v>4</v>
      </c>
      <c r="AS1175" s="5">
        <v>0</v>
      </c>
      <c r="AT1175" s="5">
        <f t="shared" si="18"/>
        <v>5</v>
      </c>
      <c r="AU1175">
        <v>3</v>
      </c>
      <c r="AV1175">
        <v>6.5651625000000005E-2</v>
      </c>
      <c r="AW1175">
        <v>0.19695487500000003</v>
      </c>
      <c r="AX1175" s="11" t="s">
        <v>10043</v>
      </c>
      <c r="AY1175" t="s">
        <v>4246</v>
      </c>
    </row>
    <row r="1176" spans="1:51" hidden="1" x14ac:dyDescent="0.25">
      <c r="A1176" s="5" t="s">
        <v>37</v>
      </c>
      <c r="B1176" s="5" t="s">
        <v>3731</v>
      </c>
      <c r="C1176" s="5" t="s">
        <v>27</v>
      </c>
      <c r="D1176" s="5" t="s">
        <v>1071</v>
      </c>
      <c r="E1176" s="5" t="s">
        <v>9883</v>
      </c>
      <c r="F1176" s="5" t="s">
        <v>4307</v>
      </c>
      <c r="G1176" s="6" t="s">
        <v>4308</v>
      </c>
      <c r="H1176" s="5" t="s">
        <v>4309</v>
      </c>
      <c r="I1176" s="5" t="s">
        <v>116</v>
      </c>
      <c r="J1176" s="5" t="s">
        <v>3735</v>
      </c>
      <c r="K1176" s="5" t="s">
        <v>4310</v>
      </c>
      <c r="L1176" s="5" t="s">
        <v>4311</v>
      </c>
      <c r="M1176" s="5">
        <v>480</v>
      </c>
      <c r="N1176" s="5">
        <v>289</v>
      </c>
      <c r="O1176" s="5">
        <v>12</v>
      </c>
      <c r="P1176" s="5">
        <v>12</v>
      </c>
      <c r="Q1176" s="5">
        <v>13</v>
      </c>
      <c r="R1176" s="5">
        <v>13</v>
      </c>
      <c r="S1176" s="5">
        <v>0</v>
      </c>
      <c r="T1176" s="5">
        <v>0</v>
      </c>
      <c r="U1176" s="5">
        <v>13</v>
      </c>
      <c r="V1176" s="5">
        <v>14</v>
      </c>
      <c r="W1176" s="5">
        <v>13</v>
      </c>
      <c r="X1176" s="5">
        <v>14</v>
      </c>
      <c r="Y1176" s="5">
        <v>13</v>
      </c>
      <c r="Z1176" s="5">
        <v>0</v>
      </c>
      <c r="AA1176" s="5">
        <v>0</v>
      </c>
      <c r="AB1176" s="5">
        <v>13</v>
      </c>
      <c r="AC1176" s="5">
        <v>14</v>
      </c>
      <c r="AD1176" s="5">
        <v>13</v>
      </c>
      <c r="AE1176" s="5">
        <v>13</v>
      </c>
      <c r="AF1176" s="5">
        <v>13</v>
      </c>
      <c r="AG1176" s="5">
        <v>0</v>
      </c>
      <c r="AH1176" s="5">
        <v>0</v>
      </c>
      <c r="AI1176" s="5">
        <v>12</v>
      </c>
      <c r="AJ1176" s="6">
        <v>14</v>
      </c>
      <c r="AK1176" s="5">
        <v>13</v>
      </c>
      <c r="AL1176" s="5">
        <v>14</v>
      </c>
      <c r="AM1176" s="5">
        <v>14</v>
      </c>
      <c r="AN1176" s="5">
        <v>0</v>
      </c>
      <c r="AO1176" s="5">
        <v>0</v>
      </c>
      <c r="AP1176" s="5">
        <v>13</v>
      </c>
      <c r="AQ1176" s="5">
        <v>13</v>
      </c>
      <c r="AR1176" s="5">
        <v>13</v>
      </c>
      <c r="AS1176" s="5">
        <v>0</v>
      </c>
      <c r="AT1176" s="5">
        <f t="shared" si="18"/>
        <v>14</v>
      </c>
      <c r="AU1176">
        <v>2</v>
      </c>
      <c r="AV1176">
        <v>4.3767750000000001E-2</v>
      </c>
      <c r="AW1176">
        <v>8.7535500000000002E-2</v>
      </c>
      <c r="AX1176" s="11" t="s">
        <v>10043</v>
      </c>
      <c r="AY1176" t="s">
        <v>4311</v>
      </c>
    </row>
    <row r="1177" spans="1:51" hidden="1" x14ac:dyDescent="0.25">
      <c r="A1177" s="5" t="s">
        <v>37</v>
      </c>
      <c r="B1177" s="5" t="s">
        <v>3731</v>
      </c>
      <c r="C1177" s="5" t="s">
        <v>27</v>
      </c>
      <c r="D1177" s="5" t="s">
        <v>1071</v>
      </c>
      <c r="E1177" s="5" t="s">
        <v>9883</v>
      </c>
      <c r="F1177" s="5" t="s">
        <v>4312</v>
      </c>
      <c r="G1177" s="6" t="s">
        <v>4313</v>
      </c>
      <c r="H1177" s="5" t="s">
        <v>4314</v>
      </c>
      <c r="I1177" s="5" t="s">
        <v>116</v>
      </c>
      <c r="J1177" s="5" t="s">
        <v>3735</v>
      </c>
      <c r="K1177" s="5" t="s">
        <v>4315</v>
      </c>
      <c r="L1177" s="5" t="s">
        <v>4311</v>
      </c>
      <c r="M1177" s="5">
        <v>480</v>
      </c>
      <c r="N1177" s="5">
        <v>289</v>
      </c>
      <c r="O1177" s="5">
        <v>12</v>
      </c>
      <c r="P1177" s="5">
        <v>12</v>
      </c>
      <c r="Q1177" s="5">
        <v>13</v>
      </c>
      <c r="R1177" s="5">
        <v>13</v>
      </c>
      <c r="S1177" s="5">
        <v>0</v>
      </c>
      <c r="T1177" s="5">
        <v>0</v>
      </c>
      <c r="U1177" s="5">
        <v>13</v>
      </c>
      <c r="V1177" s="5">
        <v>14</v>
      </c>
      <c r="W1177" s="5">
        <v>13</v>
      </c>
      <c r="X1177" s="5">
        <v>14</v>
      </c>
      <c r="Y1177" s="5">
        <v>13</v>
      </c>
      <c r="Z1177" s="5">
        <v>0</v>
      </c>
      <c r="AA1177" s="5">
        <v>0</v>
      </c>
      <c r="AB1177" s="5">
        <v>13</v>
      </c>
      <c r="AC1177" s="5">
        <v>14</v>
      </c>
      <c r="AD1177" s="5">
        <v>13</v>
      </c>
      <c r="AE1177" s="5">
        <v>13</v>
      </c>
      <c r="AF1177" s="5">
        <v>13</v>
      </c>
      <c r="AG1177" s="5">
        <v>0</v>
      </c>
      <c r="AH1177" s="5">
        <v>0</v>
      </c>
      <c r="AI1177" s="5">
        <v>12</v>
      </c>
      <c r="AJ1177" s="6">
        <v>14</v>
      </c>
      <c r="AK1177" s="5">
        <v>13</v>
      </c>
      <c r="AL1177" s="5">
        <v>14</v>
      </c>
      <c r="AM1177" s="5">
        <v>14</v>
      </c>
      <c r="AN1177" s="5">
        <v>0</v>
      </c>
      <c r="AO1177" s="5">
        <v>0</v>
      </c>
      <c r="AP1177" s="5">
        <v>13</v>
      </c>
      <c r="AQ1177" s="5">
        <v>13</v>
      </c>
      <c r="AR1177" s="5">
        <v>13</v>
      </c>
      <c r="AS1177" s="5">
        <v>0</v>
      </c>
      <c r="AT1177" s="5">
        <f t="shared" si="18"/>
        <v>14</v>
      </c>
      <c r="AU1177">
        <v>2</v>
      </c>
      <c r="AV1177">
        <v>4.3767750000000001E-2</v>
      </c>
      <c r="AW1177">
        <v>8.7535500000000002E-2</v>
      </c>
      <c r="AX1177" s="11" t="s">
        <v>10043</v>
      </c>
      <c r="AY1177" t="s">
        <v>4311</v>
      </c>
    </row>
    <row r="1178" spans="1:51" hidden="1" x14ac:dyDescent="0.25">
      <c r="A1178" s="5" t="s">
        <v>37</v>
      </c>
      <c r="B1178" s="5" t="s">
        <v>3731</v>
      </c>
      <c r="C1178" s="5" t="s">
        <v>27</v>
      </c>
      <c r="D1178" s="5" t="s">
        <v>1071</v>
      </c>
      <c r="E1178" s="5" t="s">
        <v>9883</v>
      </c>
      <c r="F1178" s="5" t="s">
        <v>4316</v>
      </c>
      <c r="G1178" s="6" t="s">
        <v>4317</v>
      </c>
      <c r="H1178" s="5" t="s">
        <v>4318</v>
      </c>
      <c r="I1178" s="5" t="s">
        <v>15</v>
      </c>
      <c r="J1178" s="5" t="s">
        <v>3735</v>
      </c>
      <c r="K1178" s="5" t="s">
        <v>4245</v>
      </c>
      <c r="L1178" s="5" t="s">
        <v>4319</v>
      </c>
      <c r="M1178" s="5">
        <v>22</v>
      </c>
      <c r="N1178" s="5">
        <v>3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6">
        <v>0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3</v>
      </c>
      <c r="AQ1178" s="5">
        <v>0</v>
      </c>
      <c r="AR1178" s="5">
        <v>0</v>
      </c>
      <c r="AS1178" s="5">
        <v>0</v>
      </c>
      <c r="AT1178" s="5">
        <f t="shared" si="18"/>
        <v>3</v>
      </c>
      <c r="AU1178">
        <v>0</v>
      </c>
      <c r="AV1178">
        <v>6.5651625000000005E-2</v>
      </c>
      <c r="AW1178">
        <v>0</v>
      </c>
      <c r="AX1178" s="11" t="s">
        <v>10043</v>
      </c>
      <c r="AY1178" t="s">
        <v>4319</v>
      </c>
    </row>
    <row r="1179" spans="1:51" hidden="1" x14ac:dyDescent="0.25">
      <c r="A1179" s="5" t="s">
        <v>37</v>
      </c>
      <c r="B1179" s="5" t="s">
        <v>3731</v>
      </c>
      <c r="C1179" s="5" t="s">
        <v>27</v>
      </c>
      <c r="D1179" s="5" t="s">
        <v>1071</v>
      </c>
      <c r="E1179" s="5" t="s">
        <v>9883</v>
      </c>
      <c r="F1179" s="5" t="s">
        <v>4320</v>
      </c>
      <c r="G1179" s="6" t="s">
        <v>4321</v>
      </c>
      <c r="H1179" s="5" t="s">
        <v>4322</v>
      </c>
      <c r="I1179" s="5" t="s">
        <v>15</v>
      </c>
      <c r="J1179" s="5" t="s">
        <v>3735</v>
      </c>
      <c r="K1179" s="5" t="s">
        <v>4245</v>
      </c>
      <c r="L1179" s="5" t="s">
        <v>4323</v>
      </c>
      <c r="M1179" s="5">
        <v>1970</v>
      </c>
      <c r="N1179" s="5">
        <v>688</v>
      </c>
      <c r="O1179" s="5">
        <v>32</v>
      </c>
      <c r="P1179" s="5">
        <v>28</v>
      </c>
      <c r="Q1179" s="5">
        <v>29</v>
      </c>
      <c r="R1179" s="5">
        <v>32</v>
      </c>
      <c r="S1179" s="5">
        <v>0</v>
      </c>
      <c r="T1179" s="5">
        <v>0</v>
      </c>
      <c r="U1179" s="5">
        <v>35</v>
      </c>
      <c r="V1179" s="5">
        <v>27</v>
      </c>
      <c r="W1179" s="5">
        <v>31</v>
      </c>
      <c r="X1179" s="5">
        <v>33</v>
      </c>
      <c r="Y1179" s="5">
        <v>34</v>
      </c>
      <c r="Z1179" s="5">
        <v>0</v>
      </c>
      <c r="AA1179" s="5">
        <v>0</v>
      </c>
      <c r="AB1179" s="5">
        <v>31</v>
      </c>
      <c r="AC1179" s="5">
        <v>32</v>
      </c>
      <c r="AD1179" s="5">
        <v>26</v>
      </c>
      <c r="AE1179" s="5">
        <v>34</v>
      </c>
      <c r="AF1179" s="5">
        <v>33</v>
      </c>
      <c r="AG1179" s="5">
        <v>0</v>
      </c>
      <c r="AH1179" s="5">
        <v>0</v>
      </c>
      <c r="AI1179" s="5">
        <v>33</v>
      </c>
      <c r="AJ1179" s="6">
        <v>32</v>
      </c>
      <c r="AK1179" s="5">
        <v>28</v>
      </c>
      <c r="AL1179" s="5">
        <v>31</v>
      </c>
      <c r="AM1179" s="5">
        <v>33</v>
      </c>
      <c r="AN1179" s="5">
        <v>0</v>
      </c>
      <c r="AO1179" s="5">
        <v>0</v>
      </c>
      <c r="AP1179" s="5">
        <v>27</v>
      </c>
      <c r="AQ1179" s="5">
        <v>30</v>
      </c>
      <c r="AR1179" s="5">
        <v>37</v>
      </c>
      <c r="AS1179" s="5">
        <v>0</v>
      </c>
      <c r="AT1179" s="5">
        <f t="shared" si="18"/>
        <v>37</v>
      </c>
      <c r="AU1179">
        <v>32</v>
      </c>
      <c r="AV1179">
        <v>6.5651625000000005E-2</v>
      </c>
      <c r="AW1179">
        <v>2.1008520000000002</v>
      </c>
      <c r="AX1179" s="11" t="s">
        <v>10043</v>
      </c>
      <c r="AY1179" t="s">
        <v>4323</v>
      </c>
    </row>
    <row r="1180" spans="1:51" hidden="1" x14ac:dyDescent="0.25">
      <c r="A1180" s="5" t="s">
        <v>37</v>
      </c>
      <c r="B1180" s="5" t="s">
        <v>3731</v>
      </c>
      <c r="C1180" s="5" t="s">
        <v>27</v>
      </c>
      <c r="D1180" s="5" t="s">
        <v>1071</v>
      </c>
      <c r="E1180" s="5" t="s">
        <v>9883</v>
      </c>
      <c r="F1180" s="5" t="s">
        <v>4324</v>
      </c>
      <c r="G1180" s="6" t="s">
        <v>4325</v>
      </c>
      <c r="H1180" s="5" t="s">
        <v>4326</v>
      </c>
      <c r="I1180" s="5" t="s">
        <v>15</v>
      </c>
      <c r="J1180" s="5" t="s">
        <v>3735</v>
      </c>
      <c r="K1180" s="5" t="s">
        <v>4245</v>
      </c>
      <c r="L1180" s="5" t="s">
        <v>4319</v>
      </c>
      <c r="M1180" s="5">
        <v>895</v>
      </c>
      <c r="N1180" s="5">
        <v>261</v>
      </c>
      <c r="O1180" s="5">
        <v>11</v>
      </c>
      <c r="P1180" s="5">
        <v>14</v>
      </c>
      <c r="Q1180" s="5">
        <v>10</v>
      </c>
      <c r="R1180" s="5">
        <v>9</v>
      </c>
      <c r="S1180" s="5">
        <v>0</v>
      </c>
      <c r="T1180" s="5">
        <v>0</v>
      </c>
      <c r="U1180" s="5">
        <v>14</v>
      </c>
      <c r="V1180" s="5">
        <v>8</v>
      </c>
      <c r="W1180" s="5">
        <v>13</v>
      </c>
      <c r="X1180" s="5">
        <v>13</v>
      </c>
      <c r="Y1180" s="5">
        <v>12</v>
      </c>
      <c r="Z1180" s="5">
        <v>0</v>
      </c>
      <c r="AA1180" s="5">
        <v>0</v>
      </c>
      <c r="AB1180" s="5">
        <v>13</v>
      </c>
      <c r="AC1180" s="5">
        <v>13</v>
      </c>
      <c r="AD1180" s="5">
        <v>9</v>
      </c>
      <c r="AE1180" s="5">
        <v>12</v>
      </c>
      <c r="AF1180" s="5">
        <v>14</v>
      </c>
      <c r="AG1180" s="5">
        <v>0</v>
      </c>
      <c r="AH1180" s="5">
        <v>0</v>
      </c>
      <c r="AI1180" s="5">
        <v>13</v>
      </c>
      <c r="AJ1180" s="6">
        <v>13</v>
      </c>
      <c r="AK1180" s="5">
        <v>6</v>
      </c>
      <c r="AL1180" s="5">
        <v>17</v>
      </c>
      <c r="AM1180" s="5">
        <v>9</v>
      </c>
      <c r="AN1180" s="5">
        <v>0</v>
      </c>
      <c r="AO1180" s="5">
        <v>0</v>
      </c>
      <c r="AP1180" s="5">
        <v>12</v>
      </c>
      <c r="AQ1180" s="5">
        <v>15</v>
      </c>
      <c r="AR1180" s="5">
        <v>11</v>
      </c>
      <c r="AS1180" s="5">
        <v>0</v>
      </c>
      <c r="AT1180" s="5">
        <f t="shared" si="18"/>
        <v>17</v>
      </c>
      <c r="AU1180">
        <v>13</v>
      </c>
      <c r="AV1180">
        <v>6.5651625000000005E-2</v>
      </c>
      <c r="AW1180">
        <v>0.85347112500000011</v>
      </c>
      <c r="AX1180" s="11" t="s">
        <v>10043</v>
      </c>
      <c r="AY1180" t="s">
        <v>4323</v>
      </c>
    </row>
    <row r="1181" spans="1:51" hidden="1" x14ac:dyDescent="0.25">
      <c r="A1181" s="5" t="s">
        <v>37</v>
      </c>
      <c r="B1181" s="5" t="s">
        <v>3731</v>
      </c>
      <c r="C1181" s="5" t="s">
        <v>27</v>
      </c>
      <c r="D1181" s="5" t="s">
        <v>1071</v>
      </c>
      <c r="E1181" s="5" t="s">
        <v>9883</v>
      </c>
      <c r="F1181" s="5" t="s">
        <v>4327</v>
      </c>
      <c r="G1181" s="6" t="s">
        <v>4328</v>
      </c>
      <c r="H1181" s="5" t="s">
        <v>4329</v>
      </c>
      <c r="I1181" s="5" t="s">
        <v>15</v>
      </c>
      <c r="J1181" s="5" t="s">
        <v>3735</v>
      </c>
      <c r="K1181" s="5" t="s">
        <v>4245</v>
      </c>
      <c r="L1181" s="5" t="s">
        <v>4323</v>
      </c>
      <c r="M1181" s="5">
        <v>605</v>
      </c>
      <c r="N1181" s="5">
        <v>345</v>
      </c>
      <c r="O1181" s="5">
        <v>14</v>
      </c>
      <c r="P1181" s="5">
        <v>15</v>
      </c>
      <c r="Q1181" s="5">
        <v>13</v>
      </c>
      <c r="R1181" s="5">
        <v>21</v>
      </c>
      <c r="S1181" s="5">
        <v>0</v>
      </c>
      <c r="T1181" s="5">
        <v>0</v>
      </c>
      <c r="U1181" s="5">
        <v>14</v>
      </c>
      <c r="V1181" s="5">
        <v>19</v>
      </c>
      <c r="W1181" s="5">
        <v>13</v>
      </c>
      <c r="X1181" s="5">
        <v>17</v>
      </c>
      <c r="Y1181" s="5">
        <v>15</v>
      </c>
      <c r="Z1181" s="5">
        <v>0</v>
      </c>
      <c r="AA1181" s="5">
        <v>0</v>
      </c>
      <c r="AB1181" s="5">
        <v>15</v>
      </c>
      <c r="AC1181" s="5">
        <v>15</v>
      </c>
      <c r="AD1181" s="5">
        <v>18</v>
      </c>
      <c r="AE1181" s="5">
        <v>16</v>
      </c>
      <c r="AF1181" s="5">
        <v>14</v>
      </c>
      <c r="AG1181" s="5">
        <v>0</v>
      </c>
      <c r="AH1181" s="5">
        <v>0</v>
      </c>
      <c r="AI1181" s="5">
        <v>16</v>
      </c>
      <c r="AJ1181" s="6">
        <v>16</v>
      </c>
      <c r="AK1181" s="5">
        <v>17</v>
      </c>
      <c r="AL1181" s="5">
        <v>15</v>
      </c>
      <c r="AM1181" s="5">
        <v>18</v>
      </c>
      <c r="AN1181" s="5">
        <v>0</v>
      </c>
      <c r="AO1181" s="5">
        <v>0</v>
      </c>
      <c r="AP1181" s="5">
        <v>13</v>
      </c>
      <c r="AQ1181" s="5">
        <v>15</v>
      </c>
      <c r="AR1181" s="5">
        <v>16</v>
      </c>
      <c r="AS1181" s="5">
        <v>0</v>
      </c>
      <c r="AT1181" s="5">
        <f t="shared" si="18"/>
        <v>21</v>
      </c>
      <c r="AU1181">
        <v>16</v>
      </c>
      <c r="AV1181">
        <v>6.5651625000000005E-2</v>
      </c>
      <c r="AW1181">
        <v>1.0504260000000001</v>
      </c>
      <c r="AX1181" s="11" t="s">
        <v>10043</v>
      </c>
      <c r="AY1181" t="s">
        <v>4323</v>
      </c>
    </row>
    <row r="1182" spans="1:51" hidden="1" x14ac:dyDescent="0.25">
      <c r="A1182" s="5" t="s">
        <v>37</v>
      </c>
      <c r="B1182" s="5" t="s">
        <v>3731</v>
      </c>
      <c r="C1182" s="5" t="s">
        <v>27</v>
      </c>
      <c r="D1182" s="5" t="s">
        <v>1071</v>
      </c>
      <c r="E1182" s="5" t="s">
        <v>9883</v>
      </c>
      <c r="F1182" s="5" t="s">
        <v>4330</v>
      </c>
      <c r="G1182" s="6" t="s">
        <v>4331</v>
      </c>
      <c r="H1182" s="5" t="s">
        <v>4332</v>
      </c>
      <c r="I1182" s="5" t="s">
        <v>15</v>
      </c>
      <c r="J1182" s="5" t="s">
        <v>3735</v>
      </c>
      <c r="K1182" s="5" t="s">
        <v>4245</v>
      </c>
      <c r="L1182" s="5" t="s">
        <v>4333</v>
      </c>
      <c r="M1182" s="5">
        <v>29</v>
      </c>
      <c r="N1182" s="5">
        <v>25</v>
      </c>
      <c r="O1182" s="5">
        <v>1</v>
      </c>
      <c r="P1182" s="5">
        <v>1</v>
      </c>
      <c r="Q1182" s="5">
        <v>1</v>
      </c>
      <c r="R1182" s="5">
        <v>1</v>
      </c>
      <c r="S1182" s="5">
        <v>0</v>
      </c>
      <c r="T1182" s="5">
        <v>0</v>
      </c>
      <c r="U1182" s="5">
        <v>2</v>
      </c>
      <c r="V1182" s="5">
        <v>1</v>
      </c>
      <c r="W1182" s="5">
        <v>1</v>
      </c>
      <c r="X1182" s="5">
        <v>1</v>
      </c>
      <c r="Y1182" s="5">
        <v>1</v>
      </c>
      <c r="Z1182" s="5">
        <v>0</v>
      </c>
      <c r="AA1182" s="5">
        <v>0</v>
      </c>
      <c r="AB1182" s="5">
        <v>1</v>
      </c>
      <c r="AC1182" s="5">
        <v>1</v>
      </c>
      <c r="AD1182" s="5">
        <v>2</v>
      </c>
      <c r="AE1182" s="5">
        <v>1</v>
      </c>
      <c r="AF1182" s="5">
        <v>1</v>
      </c>
      <c r="AG1182" s="5">
        <v>0</v>
      </c>
      <c r="AH1182" s="5">
        <v>0</v>
      </c>
      <c r="AI1182" s="5">
        <v>1</v>
      </c>
      <c r="AJ1182" s="6">
        <v>1</v>
      </c>
      <c r="AK1182" s="5">
        <v>1</v>
      </c>
      <c r="AL1182" s="5">
        <v>2</v>
      </c>
      <c r="AM1182" s="5">
        <v>1</v>
      </c>
      <c r="AN1182" s="5">
        <v>0</v>
      </c>
      <c r="AO1182" s="5">
        <v>0</v>
      </c>
      <c r="AP1182" s="5">
        <v>1</v>
      </c>
      <c r="AQ1182" s="5">
        <v>1</v>
      </c>
      <c r="AR1182" s="5">
        <v>1</v>
      </c>
      <c r="AS1182" s="5">
        <v>0</v>
      </c>
      <c r="AT1182" s="5">
        <f t="shared" si="18"/>
        <v>2</v>
      </c>
      <c r="AU1182">
        <v>1</v>
      </c>
      <c r="AV1182">
        <v>6.5651625000000005E-2</v>
      </c>
      <c r="AW1182">
        <v>6.5651625000000005E-2</v>
      </c>
      <c r="AX1182" s="11" t="s">
        <v>10043</v>
      </c>
      <c r="AY1182" t="s">
        <v>4333</v>
      </c>
    </row>
    <row r="1183" spans="1:51" hidden="1" x14ac:dyDescent="0.25">
      <c r="A1183" s="5" t="s">
        <v>37</v>
      </c>
      <c r="B1183" s="5" t="s">
        <v>3731</v>
      </c>
      <c r="C1183" s="5" t="s">
        <v>27</v>
      </c>
      <c r="D1183" s="5" t="s">
        <v>1071</v>
      </c>
      <c r="E1183" s="5" t="s">
        <v>9883</v>
      </c>
      <c r="F1183" s="5" t="s">
        <v>4334</v>
      </c>
      <c r="G1183" s="6" t="s">
        <v>4335</v>
      </c>
      <c r="H1183" s="5" t="s">
        <v>4336</v>
      </c>
      <c r="I1183" s="5" t="s">
        <v>15</v>
      </c>
      <c r="J1183" s="5" t="s">
        <v>3735</v>
      </c>
      <c r="K1183" s="5" t="s">
        <v>4245</v>
      </c>
      <c r="L1183" s="5" t="s">
        <v>4323</v>
      </c>
      <c r="M1183" s="5">
        <v>200</v>
      </c>
      <c r="N1183" s="5">
        <v>413</v>
      </c>
      <c r="O1183" s="5">
        <v>15</v>
      </c>
      <c r="P1183" s="5">
        <v>19</v>
      </c>
      <c r="Q1183" s="5">
        <v>17</v>
      </c>
      <c r="R1183" s="5">
        <v>19</v>
      </c>
      <c r="S1183" s="5">
        <v>0</v>
      </c>
      <c r="T1183" s="5">
        <v>0</v>
      </c>
      <c r="U1183" s="5">
        <v>20</v>
      </c>
      <c r="V1183" s="5">
        <v>18</v>
      </c>
      <c r="W1183" s="5">
        <v>18</v>
      </c>
      <c r="X1183" s="5">
        <v>20</v>
      </c>
      <c r="Y1183" s="5">
        <v>20</v>
      </c>
      <c r="Z1183" s="5">
        <v>0</v>
      </c>
      <c r="AA1183" s="5">
        <v>0</v>
      </c>
      <c r="AB1183" s="5">
        <v>18</v>
      </c>
      <c r="AC1183" s="5">
        <v>21</v>
      </c>
      <c r="AD1183" s="5">
        <v>14</v>
      </c>
      <c r="AE1183" s="5">
        <v>20</v>
      </c>
      <c r="AF1183" s="5">
        <v>20</v>
      </c>
      <c r="AG1183" s="5">
        <v>0</v>
      </c>
      <c r="AH1183" s="5">
        <v>0</v>
      </c>
      <c r="AI1183" s="5">
        <v>20</v>
      </c>
      <c r="AJ1183" s="6">
        <v>19</v>
      </c>
      <c r="AK1183" s="5">
        <v>18</v>
      </c>
      <c r="AL1183" s="5">
        <v>19</v>
      </c>
      <c r="AM1183" s="5">
        <v>18</v>
      </c>
      <c r="AN1183" s="5">
        <v>0</v>
      </c>
      <c r="AO1183" s="5">
        <v>0</v>
      </c>
      <c r="AP1183" s="5">
        <v>16</v>
      </c>
      <c r="AQ1183" s="5">
        <v>15</v>
      </c>
      <c r="AR1183" s="5">
        <v>29</v>
      </c>
      <c r="AS1183" s="5">
        <v>0</v>
      </c>
      <c r="AT1183" s="5">
        <f t="shared" si="18"/>
        <v>29</v>
      </c>
      <c r="AU1183">
        <v>19</v>
      </c>
      <c r="AV1183">
        <v>6.5651625000000005E-2</v>
      </c>
      <c r="AW1183">
        <v>1.2473808750000002</v>
      </c>
      <c r="AX1183" s="11" t="s">
        <v>10043</v>
      </c>
      <c r="AY1183" t="s">
        <v>4323</v>
      </c>
    </row>
    <row r="1184" spans="1:51" hidden="1" x14ac:dyDescent="0.25">
      <c r="A1184" s="5" t="s">
        <v>37</v>
      </c>
      <c r="B1184" s="5" t="s">
        <v>3731</v>
      </c>
      <c r="C1184" s="5" t="s">
        <v>27</v>
      </c>
      <c r="D1184" s="5" t="s">
        <v>1071</v>
      </c>
      <c r="E1184" s="5" t="s">
        <v>9883</v>
      </c>
      <c r="F1184" s="5" t="s">
        <v>4337</v>
      </c>
      <c r="G1184" s="6" t="s">
        <v>4338</v>
      </c>
      <c r="H1184" s="5" t="s">
        <v>4339</v>
      </c>
      <c r="I1184" s="5" t="s">
        <v>15</v>
      </c>
      <c r="J1184" s="5" t="s">
        <v>3735</v>
      </c>
      <c r="K1184" s="5" t="s">
        <v>4245</v>
      </c>
      <c r="L1184" s="5" t="s">
        <v>4333</v>
      </c>
      <c r="M1184" s="5">
        <v>2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6">
        <v>0</v>
      </c>
      <c r="AK1184" s="5">
        <v>0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f t="shared" si="18"/>
        <v>0</v>
      </c>
      <c r="AU1184">
        <v>0</v>
      </c>
      <c r="AV1184">
        <v>6.5651625000000005E-2</v>
      </c>
      <c r="AW1184">
        <v>0</v>
      </c>
      <c r="AX1184" s="11" t="s">
        <v>10043</v>
      </c>
      <c r="AY1184" t="s">
        <v>4333</v>
      </c>
    </row>
    <row r="1185" spans="1:51" hidden="1" x14ac:dyDescent="0.25">
      <c r="A1185" s="5" t="s">
        <v>37</v>
      </c>
      <c r="B1185" s="5" t="s">
        <v>3731</v>
      </c>
      <c r="C1185" s="5" t="s">
        <v>27</v>
      </c>
      <c r="D1185" s="5" t="s">
        <v>1071</v>
      </c>
      <c r="E1185" s="5" t="s">
        <v>9883</v>
      </c>
      <c r="F1185" s="5" t="s">
        <v>4340</v>
      </c>
      <c r="G1185" s="6" t="s">
        <v>4341</v>
      </c>
      <c r="H1185" s="5" t="s">
        <v>4342</v>
      </c>
      <c r="I1185" s="5" t="s">
        <v>15</v>
      </c>
      <c r="J1185" s="5" t="s">
        <v>3735</v>
      </c>
      <c r="K1185" s="5" t="s">
        <v>4245</v>
      </c>
      <c r="L1185" s="5" t="s">
        <v>4333</v>
      </c>
      <c r="M1185" s="5">
        <v>0</v>
      </c>
      <c r="N1185" s="5">
        <v>53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6">
        <v>0</v>
      </c>
      <c r="AK1185" s="5">
        <v>0</v>
      </c>
      <c r="AL1185" s="5">
        <v>11</v>
      </c>
      <c r="AM1185" s="5">
        <v>11</v>
      </c>
      <c r="AN1185" s="5">
        <v>0</v>
      </c>
      <c r="AO1185" s="5">
        <v>0</v>
      </c>
      <c r="AP1185" s="5">
        <v>8</v>
      </c>
      <c r="AQ1185" s="5">
        <v>11</v>
      </c>
      <c r="AR1185" s="5">
        <v>12</v>
      </c>
      <c r="AS1185" s="5">
        <v>0</v>
      </c>
      <c r="AT1185" s="5">
        <f t="shared" si="18"/>
        <v>12</v>
      </c>
      <c r="AU1185">
        <v>0</v>
      </c>
      <c r="AV1185">
        <v>6.5651625000000005E-2</v>
      </c>
      <c r="AW1185">
        <v>0</v>
      </c>
      <c r="AX1185" s="11" t="s">
        <v>10043</v>
      </c>
      <c r="AY1185" t="s">
        <v>4333</v>
      </c>
    </row>
    <row r="1186" spans="1:51" hidden="1" x14ac:dyDescent="0.25">
      <c r="A1186" s="5" t="s">
        <v>37</v>
      </c>
      <c r="B1186" s="5" t="s">
        <v>3731</v>
      </c>
      <c r="C1186" s="5" t="s">
        <v>27</v>
      </c>
      <c r="D1186" s="5" t="s">
        <v>1071</v>
      </c>
      <c r="E1186" s="5" t="s">
        <v>9883</v>
      </c>
      <c r="F1186" s="5" t="s">
        <v>4343</v>
      </c>
      <c r="G1186" s="6" t="s">
        <v>4344</v>
      </c>
      <c r="H1186" s="5" t="s">
        <v>4345</v>
      </c>
      <c r="I1186" s="5" t="s">
        <v>15</v>
      </c>
      <c r="J1186" s="5" t="s">
        <v>3735</v>
      </c>
      <c r="K1186" s="5" t="s">
        <v>4245</v>
      </c>
      <c r="L1186" s="5" t="s">
        <v>4319</v>
      </c>
      <c r="M1186" s="5">
        <v>480</v>
      </c>
      <c r="N1186" s="5">
        <v>289</v>
      </c>
      <c r="O1186" s="5">
        <v>12</v>
      </c>
      <c r="P1186" s="5">
        <v>12</v>
      </c>
      <c r="Q1186" s="5">
        <v>13</v>
      </c>
      <c r="R1186" s="5">
        <v>13</v>
      </c>
      <c r="S1186" s="5">
        <v>0</v>
      </c>
      <c r="T1186" s="5">
        <v>0</v>
      </c>
      <c r="U1186" s="5">
        <v>13</v>
      </c>
      <c r="V1186" s="5">
        <v>14</v>
      </c>
      <c r="W1186" s="5">
        <v>13</v>
      </c>
      <c r="X1186" s="5">
        <v>14</v>
      </c>
      <c r="Y1186" s="5">
        <v>13</v>
      </c>
      <c r="Z1186" s="5">
        <v>0</v>
      </c>
      <c r="AA1186" s="5">
        <v>0</v>
      </c>
      <c r="AB1186" s="5">
        <v>13</v>
      </c>
      <c r="AC1186" s="5">
        <v>14</v>
      </c>
      <c r="AD1186" s="5">
        <v>13</v>
      </c>
      <c r="AE1186" s="5">
        <v>13</v>
      </c>
      <c r="AF1186" s="5">
        <v>13</v>
      </c>
      <c r="AG1186" s="5">
        <v>0</v>
      </c>
      <c r="AH1186" s="5">
        <v>0</v>
      </c>
      <c r="AI1186" s="5">
        <v>12</v>
      </c>
      <c r="AJ1186" s="6">
        <v>14</v>
      </c>
      <c r="AK1186" s="5">
        <v>13</v>
      </c>
      <c r="AL1186" s="5">
        <v>14</v>
      </c>
      <c r="AM1186" s="5">
        <v>14</v>
      </c>
      <c r="AN1186" s="5">
        <v>0</v>
      </c>
      <c r="AO1186" s="5">
        <v>0</v>
      </c>
      <c r="AP1186" s="5">
        <v>13</v>
      </c>
      <c r="AQ1186" s="5">
        <v>13</v>
      </c>
      <c r="AR1186" s="5">
        <v>13</v>
      </c>
      <c r="AS1186" s="5">
        <v>0</v>
      </c>
      <c r="AT1186" s="5">
        <f t="shared" si="18"/>
        <v>14</v>
      </c>
      <c r="AU1186">
        <v>14</v>
      </c>
      <c r="AV1186">
        <v>6.5651625000000005E-2</v>
      </c>
      <c r="AW1186">
        <v>0.9191227500000001</v>
      </c>
      <c r="AX1186" s="11" t="s">
        <v>10043</v>
      </c>
      <c r="AY1186" t="s">
        <v>4319</v>
      </c>
    </row>
    <row r="1187" spans="1:51" hidden="1" x14ac:dyDescent="0.25">
      <c r="A1187" s="5" t="s">
        <v>37</v>
      </c>
      <c r="B1187" s="5" t="s">
        <v>3731</v>
      </c>
      <c r="C1187" s="5" t="s">
        <v>27</v>
      </c>
      <c r="D1187" s="5" t="s">
        <v>1071</v>
      </c>
      <c r="E1187" s="5" t="s">
        <v>9883</v>
      </c>
      <c r="F1187" s="5" t="s">
        <v>4346</v>
      </c>
      <c r="G1187" s="6" t="s">
        <v>4347</v>
      </c>
      <c r="H1187" s="5" t="s">
        <v>4348</v>
      </c>
      <c r="I1187" s="5" t="s">
        <v>15</v>
      </c>
      <c r="J1187" s="5" t="s">
        <v>3735</v>
      </c>
      <c r="K1187" s="5" t="s">
        <v>4245</v>
      </c>
      <c r="L1187" s="5" t="s">
        <v>4323</v>
      </c>
      <c r="M1187" s="5">
        <v>13</v>
      </c>
      <c r="N1187" s="5">
        <v>15</v>
      </c>
      <c r="O1187" s="5">
        <v>0</v>
      </c>
      <c r="P1187" s="5">
        <v>1</v>
      </c>
      <c r="Q1187" s="5">
        <v>0</v>
      </c>
      <c r="R1187" s="5">
        <v>1</v>
      </c>
      <c r="S1187" s="5">
        <v>0</v>
      </c>
      <c r="T1187" s="5">
        <v>0</v>
      </c>
      <c r="U1187" s="5">
        <v>0</v>
      </c>
      <c r="V1187" s="5">
        <v>3</v>
      </c>
      <c r="W1187" s="5">
        <v>0</v>
      </c>
      <c r="X1187" s="5">
        <v>1</v>
      </c>
      <c r="Y1187" s="5">
        <v>0</v>
      </c>
      <c r="Z1187" s="5">
        <v>0</v>
      </c>
      <c r="AA1187" s="5">
        <v>0</v>
      </c>
      <c r="AB1187" s="5">
        <v>1</v>
      </c>
      <c r="AC1187" s="5">
        <v>1</v>
      </c>
      <c r="AD1187" s="5">
        <v>1</v>
      </c>
      <c r="AE1187" s="5">
        <v>1</v>
      </c>
      <c r="AF1187" s="5">
        <v>0</v>
      </c>
      <c r="AG1187" s="5">
        <v>0</v>
      </c>
      <c r="AH1187" s="5">
        <v>0</v>
      </c>
      <c r="AI1187" s="5">
        <v>2</v>
      </c>
      <c r="AJ1187" s="6">
        <v>0</v>
      </c>
      <c r="AK1187" s="5">
        <v>2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5">
        <v>1</v>
      </c>
      <c r="AR1187" s="5">
        <v>0</v>
      </c>
      <c r="AS1187" s="5">
        <v>0</v>
      </c>
      <c r="AT1187" s="5">
        <f t="shared" si="18"/>
        <v>3</v>
      </c>
      <c r="AU1187">
        <v>0</v>
      </c>
      <c r="AV1187">
        <v>6.5651625000000005E-2</v>
      </c>
      <c r="AW1187">
        <v>0</v>
      </c>
      <c r="AX1187" s="11" t="s">
        <v>10043</v>
      </c>
      <c r="AY1187" t="s">
        <v>4319</v>
      </c>
    </row>
    <row r="1188" spans="1:51" hidden="1" x14ac:dyDescent="0.25">
      <c r="A1188" s="5" t="s">
        <v>37</v>
      </c>
      <c r="B1188" s="5" t="s">
        <v>3731</v>
      </c>
      <c r="C1188" s="5" t="s">
        <v>27</v>
      </c>
      <c r="D1188" s="5" t="s">
        <v>1071</v>
      </c>
      <c r="E1188" s="5" t="s">
        <v>9883</v>
      </c>
      <c r="F1188" s="5" t="s">
        <v>4349</v>
      </c>
      <c r="G1188" s="6" t="s">
        <v>4350</v>
      </c>
      <c r="H1188" s="5" t="s">
        <v>4351</v>
      </c>
      <c r="I1188" s="5" t="s">
        <v>15</v>
      </c>
      <c r="J1188" s="5" t="s">
        <v>3735</v>
      </c>
      <c r="K1188" s="5" t="s">
        <v>4245</v>
      </c>
      <c r="L1188" s="5" t="s">
        <v>4333</v>
      </c>
      <c r="M1188" s="5">
        <v>68</v>
      </c>
      <c r="N1188" s="5">
        <v>97</v>
      </c>
      <c r="O1188" s="5">
        <v>4</v>
      </c>
      <c r="P1188" s="5">
        <v>5</v>
      </c>
      <c r="Q1188" s="5">
        <v>6</v>
      </c>
      <c r="R1188" s="5">
        <v>3</v>
      </c>
      <c r="S1188" s="5">
        <v>0</v>
      </c>
      <c r="T1188" s="5">
        <v>0</v>
      </c>
      <c r="U1188" s="5">
        <v>4</v>
      </c>
      <c r="V1188" s="5">
        <v>5</v>
      </c>
      <c r="W1188" s="5">
        <v>3</v>
      </c>
      <c r="X1188" s="5">
        <v>6</v>
      </c>
      <c r="Y1188" s="5">
        <v>3</v>
      </c>
      <c r="Z1188" s="5">
        <v>0</v>
      </c>
      <c r="AA1188" s="5">
        <v>0</v>
      </c>
      <c r="AB1188" s="5">
        <v>7</v>
      </c>
      <c r="AC1188" s="5">
        <v>3</v>
      </c>
      <c r="AD1188" s="5">
        <v>6</v>
      </c>
      <c r="AE1188" s="5">
        <v>3</v>
      </c>
      <c r="AF1188" s="5">
        <v>6</v>
      </c>
      <c r="AG1188" s="5">
        <v>0</v>
      </c>
      <c r="AH1188" s="5">
        <v>0</v>
      </c>
      <c r="AI1188" s="5">
        <v>3</v>
      </c>
      <c r="AJ1188" s="6">
        <v>6</v>
      </c>
      <c r="AK1188" s="5">
        <v>5</v>
      </c>
      <c r="AL1188" s="5">
        <v>3</v>
      </c>
      <c r="AM1188" s="5">
        <v>5</v>
      </c>
      <c r="AN1188" s="5">
        <v>0</v>
      </c>
      <c r="AO1188" s="5">
        <v>0</v>
      </c>
      <c r="AP1188" s="5">
        <v>5</v>
      </c>
      <c r="AQ1188" s="5">
        <v>4</v>
      </c>
      <c r="AR1188" s="5">
        <v>2</v>
      </c>
      <c r="AS1188" s="5">
        <v>0</v>
      </c>
      <c r="AT1188" s="5">
        <f t="shared" si="18"/>
        <v>7</v>
      </c>
      <c r="AU1188">
        <v>6</v>
      </c>
      <c r="AV1188">
        <v>6.5651625000000005E-2</v>
      </c>
      <c r="AW1188">
        <v>0.39390975000000006</v>
      </c>
      <c r="AX1188" s="11" t="s">
        <v>10043</v>
      </c>
      <c r="AY1188" t="s">
        <v>4333</v>
      </c>
    </row>
    <row r="1189" spans="1:51" hidden="1" x14ac:dyDescent="0.25">
      <c r="A1189" s="5" t="s">
        <v>37</v>
      </c>
      <c r="B1189" s="5" t="s">
        <v>3731</v>
      </c>
      <c r="C1189" s="5" t="s">
        <v>27</v>
      </c>
      <c r="D1189" s="5" t="s">
        <v>1071</v>
      </c>
      <c r="E1189" s="5" t="s">
        <v>9883</v>
      </c>
      <c r="F1189" s="5" t="s">
        <v>4352</v>
      </c>
      <c r="G1189" s="6" t="s">
        <v>4353</v>
      </c>
      <c r="H1189" s="5" t="s">
        <v>4354</v>
      </c>
      <c r="I1189" s="5" t="s">
        <v>15</v>
      </c>
      <c r="J1189" s="5" t="s">
        <v>3735</v>
      </c>
      <c r="K1189" s="5" t="s">
        <v>4245</v>
      </c>
      <c r="L1189" s="5" t="s">
        <v>4333</v>
      </c>
      <c r="M1189" s="5">
        <v>0</v>
      </c>
      <c r="N1189" s="5">
        <v>32</v>
      </c>
      <c r="O1189" s="5">
        <v>2</v>
      </c>
      <c r="P1189" s="5">
        <v>1</v>
      </c>
      <c r="Q1189" s="5">
        <v>2</v>
      </c>
      <c r="R1189" s="5">
        <v>1</v>
      </c>
      <c r="S1189" s="5">
        <v>0</v>
      </c>
      <c r="T1189" s="5">
        <v>0</v>
      </c>
      <c r="U1189" s="5">
        <v>2</v>
      </c>
      <c r="V1189" s="5">
        <v>1</v>
      </c>
      <c r="W1189" s="5">
        <v>2</v>
      </c>
      <c r="X1189" s="5">
        <v>1</v>
      </c>
      <c r="Y1189" s="5">
        <v>2</v>
      </c>
      <c r="Z1189" s="5">
        <v>0</v>
      </c>
      <c r="AA1189" s="5">
        <v>0</v>
      </c>
      <c r="AB1189" s="5">
        <v>2</v>
      </c>
      <c r="AC1189" s="5">
        <v>1</v>
      </c>
      <c r="AD1189" s="5">
        <v>2</v>
      </c>
      <c r="AE1189" s="5">
        <v>1</v>
      </c>
      <c r="AF1189" s="5">
        <v>2</v>
      </c>
      <c r="AG1189" s="5">
        <v>0</v>
      </c>
      <c r="AH1189" s="5">
        <v>0</v>
      </c>
      <c r="AI1189" s="5">
        <v>1</v>
      </c>
      <c r="AJ1189" s="6">
        <v>1</v>
      </c>
      <c r="AK1189" s="5">
        <v>2</v>
      </c>
      <c r="AL1189" s="5">
        <v>2</v>
      </c>
      <c r="AM1189" s="5">
        <v>1</v>
      </c>
      <c r="AN1189" s="5">
        <v>0</v>
      </c>
      <c r="AO1189" s="5">
        <v>0</v>
      </c>
      <c r="AP1189" s="5">
        <v>2</v>
      </c>
      <c r="AQ1189" s="5">
        <v>1</v>
      </c>
      <c r="AR1189" s="5">
        <v>0</v>
      </c>
      <c r="AS1189" s="5">
        <v>0</v>
      </c>
      <c r="AT1189" s="5">
        <f t="shared" si="18"/>
        <v>2</v>
      </c>
      <c r="AU1189">
        <v>1</v>
      </c>
      <c r="AV1189">
        <v>6.5651625000000005E-2</v>
      </c>
      <c r="AW1189">
        <v>6.5651625000000005E-2</v>
      </c>
      <c r="AX1189" s="11" t="s">
        <v>10043</v>
      </c>
      <c r="AY1189" t="s">
        <v>4333</v>
      </c>
    </row>
    <row r="1190" spans="1:51" hidden="1" x14ac:dyDescent="0.25">
      <c r="A1190" s="5" t="s">
        <v>37</v>
      </c>
      <c r="B1190" s="5" t="s">
        <v>3731</v>
      </c>
      <c r="C1190" s="5" t="s">
        <v>27</v>
      </c>
      <c r="D1190" s="5" t="s">
        <v>1071</v>
      </c>
      <c r="E1190" s="5" t="s">
        <v>9883</v>
      </c>
      <c r="F1190" s="5" t="s">
        <v>4355</v>
      </c>
      <c r="G1190" s="6" t="s">
        <v>4356</v>
      </c>
      <c r="H1190" s="5" t="s">
        <v>4357</v>
      </c>
      <c r="I1190" s="5" t="s">
        <v>15</v>
      </c>
      <c r="J1190" s="5" t="s">
        <v>3735</v>
      </c>
      <c r="K1190" s="5" t="s">
        <v>4245</v>
      </c>
      <c r="L1190" s="5" t="s">
        <v>4358</v>
      </c>
      <c r="M1190" s="5">
        <v>16</v>
      </c>
      <c r="N1190" s="5">
        <v>26</v>
      </c>
      <c r="O1190" s="5">
        <v>0</v>
      </c>
      <c r="P1190" s="5">
        <v>0</v>
      </c>
      <c r="Q1190" s="5">
        <v>3</v>
      </c>
      <c r="R1190" s="5">
        <v>3</v>
      </c>
      <c r="S1190" s="5">
        <v>0</v>
      </c>
      <c r="T1190" s="5">
        <v>0</v>
      </c>
      <c r="U1190" s="5">
        <v>0</v>
      </c>
      <c r="V1190" s="5">
        <v>2</v>
      </c>
      <c r="W1190" s="5">
        <v>1</v>
      </c>
      <c r="X1190" s="5">
        <v>0</v>
      </c>
      <c r="Y1190" s="5">
        <v>2</v>
      </c>
      <c r="Z1190" s="5">
        <v>0</v>
      </c>
      <c r="AA1190" s="5">
        <v>0</v>
      </c>
      <c r="AB1190" s="5">
        <v>0</v>
      </c>
      <c r="AC1190" s="5">
        <v>3</v>
      </c>
      <c r="AD1190" s="5">
        <v>3</v>
      </c>
      <c r="AE1190" s="5">
        <v>0</v>
      </c>
      <c r="AF1190" s="5">
        <v>1</v>
      </c>
      <c r="AG1190" s="5">
        <v>0</v>
      </c>
      <c r="AH1190" s="5">
        <v>0</v>
      </c>
      <c r="AI1190" s="5">
        <v>0</v>
      </c>
      <c r="AJ1190" s="6">
        <v>1</v>
      </c>
      <c r="AK1190" s="5">
        <v>2</v>
      </c>
      <c r="AL1190" s="5">
        <v>0</v>
      </c>
      <c r="AM1190" s="5">
        <v>3</v>
      </c>
      <c r="AN1190" s="5">
        <v>0</v>
      </c>
      <c r="AO1190" s="5">
        <v>0</v>
      </c>
      <c r="AP1190" s="5">
        <v>2</v>
      </c>
      <c r="AQ1190" s="5">
        <v>0</v>
      </c>
      <c r="AR1190" s="5">
        <v>0</v>
      </c>
      <c r="AS1190" s="5">
        <v>0</v>
      </c>
      <c r="AT1190" s="5">
        <f t="shared" si="18"/>
        <v>3</v>
      </c>
      <c r="AU1190">
        <v>1</v>
      </c>
      <c r="AV1190">
        <v>6.5651625000000005E-2</v>
      </c>
      <c r="AW1190">
        <v>6.5651625000000005E-2</v>
      </c>
      <c r="AX1190" s="11" t="s">
        <v>10043</v>
      </c>
      <c r="AY1190" t="s">
        <v>4358</v>
      </c>
    </row>
    <row r="1191" spans="1:51" hidden="1" x14ac:dyDescent="0.25">
      <c r="A1191" s="5" t="s">
        <v>37</v>
      </c>
      <c r="B1191" s="5" t="s">
        <v>3731</v>
      </c>
      <c r="C1191" s="5" t="s">
        <v>27</v>
      </c>
      <c r="D1191" s="5" t="s">
        <v>1071</v>
      </c>
      <c r="E1191" s="5" t="s">
        <v>9883</v>
      </c>
      <c r="F1191" s="5" t="s">
        <v>4359</v>
      </c>
      <c r="G1191" s="6" t="s">
        <v>4360</v>
      </c>
      <c r="H1191" s="5" t="s">
        <v>4361</v>
      </c>
      <c r="I1191" s="5" t="s">
        <v>15</v>
      </c>
      <c r="J1191" s="5" t="s">
        <v>3735</v>
      </c>
      <c r="K1191" s="5" t="s">
        <v>4245</v>
      </c>
      <c r="L1191" s="5" t="s">
        <v>4333</v>
      </c>
      <c r="M1191" s="5">
        <v>129</v>
      </c>
      <c r="N1191" s="5">
        <v>19</v>
      </c>
      <c r="O1191" s="5">
        <v>0</v>
      </c>
      <c r="P1191" s="5">
        <v>0</v>
      </c>
      <c r="Q1191" s="5">
        <v>3</v>
      </c>
      <c r="R1191" s="5">
        <v>0</v>
      </c>
      <c r="S1191" s="5">
        <v>0</v>
      </c>
      <c r="T1191" s="5">
        <v>0</v>
      </c>
      <c r="U1191" s="5">
        <v>0</v>
      </c>
      <c r="V1191" s="5">
        <v>2</v>
      </c>
      <c r="W1191" s="5">
        <v>1</v>
      </c>
      <c r="X1191" s="5">
        <v>0</v>
      </c>
      <c r="Y1191" s="5">
        <v>2</v>
      </c>
      <c r="Z1191" s="5">
        <v>0</v>
      </c>
      <c r="AA1191" s="5">
        <v>0</v>
      </c>
      <c r="AB1191" s="5">
        <v>0</v>
      </c>
      <c r="AC1191" s="5">
        <v>1</v>
      </c>
      <c r="AD1191" s="5">
        <v>2</v>
      </c>
      <c r="AE1191" s="5">
        <v>0</v>
      </c>
      <c r="AF1191" s="5">
        <v>1</v>
      </c>
      <c r="AG1191" s="5">
        <v>0</v>
      </c>
      <c r="AH1191" s="5">
        <v>0</v>
      </c>
      <c r="AI1191" s="5">
        <v>1</v>
      </c>
      <c r="AJ1191" s="6">
        <v>1</v>
      </c>
      <c r="AK1191" s="5">
        <v>2</v>
      </c>
      <c r="AL1191" s="5">
        <v>0</v>
      </c>
      <c r="AM1191" s="5">
        <v>1</v>
      </c>
      <c r="AN1191" s="5">
        <v>0</v>
      </c>
      <c r="AO1191" s="5">
        <v>0</v>
      </c>
      <c r="AP1191" s="5">
        <v>1</v>
      </c>
      <c r="AQ1191" s="5">
        <v>1</v>
      </c>
      <c r="AR1191" s="5">
        <v>0</v>
      </c>
      <c r="AS1191" s="5">
        <v>0</v>
      </c>
      <c r="AT1191" s="5">
        <f t="shared" si="18"/>
        <v>3</v>
      </c>
      <c r="AU1191">
        <v>1</v>
      </c>
      <c r="AV1191">
        <v>6.5651625000000005E-2</v>
      </c>
      <c r="AW1191">
        <v>6.5651625000000005E-2</v>
      </c>
      <c r="AX1191" s="11" t="s">
        <v>10043</v>
      </c>
      <c r="AY1191" t="s">
        <v>4333</v>
      </c>
    </row>
    <row r="1192" spans="1:51" hidden="1" x14ac:dyDescent="0.25">
      <c r="A1192" s="5" t="s">
        <v>37</v>
      </c>
      <c r="B1192" s="5" t="s">
        <v>3731</v>
      </c>
      <c r="C1192" s="5" t="s">
        <v>27</v>
      </c>
      <c r="D1192" s="5" t="s">
        <v>1071</v>
      </c>
      <c r="E1192" s="5" t="s">
        <v>9883</v>
      </c>
      <c r="F1192" s="5" t="s">
        <v>4362</v>
      </c>
      <c r="G1192" s="6" t="s">
        <v>4363</v>
      </c>
      <c r="H1192" s="5" t="s">
        <v>4364</v>
      </c>
      <c r="I1192" s="5" t="s">
        <v>15</v>
      </c>
      <c r="J1192" s="5" t="s">
        <v>3735</v>
      </c>
      <c r="K1192" s="5" t="s">
        <v>4245</v>
      </c>
      <c r="L1192" s="5" t="s">
        <v>4365</v>
      </c>
      <c r="M1192" s="5">
        <v>1</v>
      </c>
      <c r="N1192" s="5">
        <v>14</v>
      </c>
      <c r="O1192" s="5">
        <v>1</v>
      </c>
      <c r="P1192" s="5">
        <v>0</v>
      </c>
      <c r="Q1192" s="5">
        <v>1</v>
      </c>
      <c r="R1192" s="5">
        <v>1</v>
      </c>
      <c r="S1192" s="5">
        <v>0</v>
      </c>
      <c r="T1192" s="5">
        <v>0</v>
      </c>
      <c r="U1192" s="5">
        <v>0</v>
      </c>
      <c r="V1192" s="5">
        <v>1</v>
      </c>
      <c r="W1192" s="5">
        <v>0</v>
      </c>
      <c r="X1192" s="5">
        <v>1</v>
      </c>
      <c r="Y1192" s="5">
        <v>1</v>
      </c>
      <c r="Z1192" s="5">
        <v>0</v>
      </c>
      <c r="AA1192" s="5">
        <v>0</v>
      </c>
      <c r="AB1192" s="5">
        <v>0</v>
      </c>
      <c r="AC1192" s="5">
        <v>1</v>
      </c>
      <c r="AD1192" s="5">
        <v>1</v>
      </c>
      <c r="AE1192" s="5">
        <v>1</v>
      </c>
      <c r="AF1192" s="5">
        <v>0</v>
      </c>
      <c r="AG1192" s="5">
        <v>0</v>
      </c>
      <c r="AH1192" s="5">
        <v>0</v>
      </c>
      <c r="AI1192" s="5">
        <v>1</v>
      </c>
      <c r="AJ1192" s="6">
        <v>0</v>
      </c>
      <c r="AK1192" s="5">
        <v>1</v>
      </c>
      <c r="AL1192" s="5">
        <v>1</v>
      </c>
      <c r="AM1192" s="5">
        <v>0</v>
      </c>
      <c r="AN1192" s="5">
        <v>0</v>
      </c>
      <c r="AO1192" s="5">
        <v>0</v>
      </c>
      <c r="AP1192" s="5">
        <v>1</v>
      </c>
      <c r="AQ1192" s="5">
        <v>1</v>
      </c>
      <c r="AR1192" s="5">
        <v>0</v>
      </c>
      <c r="AS1192" s="5">
        <v>0</v>
      </c>
      <c r="AT1192" s="5">
        <f t="shared" si="18"/>
        <v>1</v>
      </c>
      <c r="AU1192">
        <v>0</v>
      </c>
      <c r="AV1192">
        <v>6.5651625000000005E-2</v>
      </c>
      <c r="AW1192">
        <v>0</v>
      </c>
      <c r="AX1192" s="11" t="s">
        <v>10045</v>
      </c>
      <c r="AY1192" t="s">
        <v>4365</v>
      </c>
    </row>
    <row r="1193" spans="1:51" hidden="1" x14ac:dyDescent="0.25">
      <c r="A1193" s="5" t="s">
        <v>37</v>
      </c>
      <c r="B1193" s="5" t="s">
        <v>3731</v>
      </c>
      <c r="C1193" s="5" t="s">
        <v>27</v>
      </c>
      <c r="D1193" s="5" t="s">
        <v>1071</v>
      </c>
      <c r="E1193" s="5" t="s">
        <v>9883</v>
      </c>
      <c r="F1193" s="5" t="s">
        <v>4366</v>
      </c>
      <c r="G1193" s="6" t="s">
        <v>4367</v>
      </c>
      <c r="H1193" s="5" t="s">
        <v>4368</v>
      </c>
      <c r="I1193" s="5" t="s">
        <v>15</v>
      </c>
      <c r="J1193" s="5" t="s">
        <v>3735</v>
      </c>
      <c r="K1193" s="5" t="s">
        <v>4245</v>
      </c>
      <c r="L1193" s="5" t="s">
        <v>4358</v>
      </c>
      <c r="M1193" s="5">
        <v>34</v>
      </c>
      <c r="N1193" s="5">
        <v>5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1</v>
      </c>
      <c r="AD1193" s="5">
        <v>4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6">
        <v>0</v>
      </c>
      <c r="AK1193" s="5">
        <v>0</v>
      </c>
      <c r="AL1193" s="5">
        <v>0</v>
      </c>
      <c r="AM1193" s="5">
        <v>0</v>
      </c>
      <c r="AN1193" s="5">
        <v>0</v>
      </c>
      <c r="AO1193" s="5">
        <v>0</v>
      </c>
      <c r="AP1193" s="5">
        <v>0</v>
      </c>
      <c r="AQ1193" s="5">
        <v>0</v>
      </c>
      <c r="AR1193" s="5">
        <v>0</v>
      </c>
      <c r="AS1193" s="5">
        <v>0</v>
      </c>
      <c r="AT1193" s="5">
        <f t="shared" si="18"/>
        <v>4</v>
      </c>
      <c r="AU1193">
        <v>0</v>
      </c>
      <c r="AV1193">
        <v>6.5651625000000005E-2</v>
      </c>
      <c r="AW1193">
        <v>0</v>
      </c>
      <c r="AX1193" s="11" t="s">
        <v>10043</v>
      </c>
      <c r="AY1193" t="s">
        <v>4358</v>
      </c>
    </row>
    <row r="1194" spans="1:51" hidden="1" x14ac:dyDescent="0.25">
      <c r="A1194" s="5" t="s">
        <v>37</v>
      </c>
      <c r="B1194" s="5" t="s">
        <v>3731</v>
      </c>
      <c r="C1194" s="5" t="s">
        <v>27</v>
      </c>
      <c r="D1194" s="5" t="s">
        <v>1071</v>
      </c>
      <c r="E1194" s="5" t="s">
        <v>9883</v>
      </c>
      <c r="F1194" s="5" t="s">
        <v>4369</v>
      </c>
      <c r="G1194" s="6" t="s">
        <v>4370</v>
      </c>
      <c r="H1194" s="5" t="s">
        <v>4371</v>
      </c>
      <c r="I1194" s="5" t="s">
        <v>116</v>
      </c>
      <c r="J1194" s="5" t="s">
        <v>3735</v>
      </c>
      <c r="K1194" s="5" t="s">
        <v>4310</v>
      </c>
      <c r="L1194" s="5" t="s">
        <v>4372</v>
      </c>
      <c r="M1194" s="5">
        <v>18</v>
      </c>
      <c r="N1194" s="5">
        <v>3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6">
        <v>0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3</v>
      </c>
      <c r="AQ1194" s="5">
        <v>0</v>
      </c>
      <c r="AR1194" s="5">
        <v>0</v>
      </c>
      <c r="AS1194" s="5">
        <v>0</v>
      </c>
      <c r="AT1194" s="5">
        <f t="shared" si="18"/>
        <v>3</v>
      </c>
      <c r="AU1194">
        <v>0</v>
      </c>
      <c r="AV1194">
        <v>4.3767750000000001E-2</v>
      </c>
      <c r="AW1194">
        <v>0</v>
      </c>
      <c r="AX1194" s="11" t="s">
        <v>10043</v>
      </c>
      <c r="AY1194" t="s">
        <v>4372</v>
      </c>
    </row>
    <row r="1195" spans="1:51" hidden="1" x14ac:dyDescent="0.25">
      <c r="A1195" s="5" t="s">
        <v>37</v>
      </c>
      <c r="B1195" s="5" t="s">
        <v>3731</v>
      </c>
      <c r="C1195" s="5" t="s">
        <v>27</v>
      </c>
      <c r="D1195" s="5" t="s">
        <v>1071</v>
      </c>
      <c r="E1195" s="5" t="s">
        <v>9883</v>
      </c>
      <c r="F1195" s="5" t="s">
        <v>4373</v>
      </c>
      <c r="G1195" s="6" t="s">
        <v>4374</v>
      </c>
      <c r="H1195" s="5" t="s">
        <v>4375</v>
      </c>
      <c r="I1195" s="5" t="s">
        <v>116</v>
      </c>
      <c r="J1195" s="5" t="s">
        <v>3735</v>
      </c>
      <c r="K1195" s="5" t="s">
        <v>4310</v>
      </c>
      <c r="L1195" s="5" t="s">
        <v>4376</v>
      </c>
      <c r="M1195" s="5">
        <v>125</v>
      </c>
      <c r="N1195" s="5">
        <v>55</v>
      </c>
      <c r="O1195" s="5">
        <v>2</v>
      </c>
      <c r="P1195" s="5">
        <v>1</v>
      </c>
      <c r="Q1195" s="5">
        <v>2</v>
      </c>
      <c r="R1195" s="5">
        <v>5</v>
      </c>
      <c r="S1195" s="5">
        <v>0</v>
      </c>
      <c r="T1195" s="5">
        <v>0</v>
      </c>
      <c r="U1195" s="5">
        <v>2</v>
      </c>
      <c r="V1195" s="5">
        <v>5</v>
      </c>
      <c r="W1195" s="5">
        <v>2</v>
      </c>
      <c r="X1195" s="5">
        <v>1</v>
      </c>
      <c r="Y1195" s="5">
        <v>2</v>
      </c>
      <c r="Z1195" s="5">
        <v>0</v>
      </c>
      <c r="AA1195" s="5">
        <v>0</v>
      </c>
      <c r="AB1195" s="5">
        <v>1</v>
      </c>
      <c r="AC1195" s="5">
        <v>2</v>
      </c>
      <c r="AD1195" s="5">
        <v>6</v>
      </c>
      <c r="AE1195" s="5">
        <v>1</v>
      </c>
      <c r="AF1195" s="5">
        <v>2</v>
      </c>
      <c r="AG1195" s="5">
        <v>0</v>
      </c>
      <c r="AH1195" s="5">
        <v>0</v>
      </c>
      <c r="AI1195" s="5">
        <v>2</v>
      </c>
      <c r="AJ1195" s="6">
        <v>2</v>
      </c>
      <c r="AK1195" s="5">
        <v>3</v>
      </c>
      <c r="AL1195" s="5">
        <v>4</v>
      </c>
      <c r="AM1195" s="5">
        <v>3</v>
      </c>
      <c r="AN1195" s="5">
        <v>0</v>
      </c>
      <c r="AO1195" s="5">
        <v>0</v>
      </c>
      <c r="AP1195" s="5">
        <v>3</v>
      </c>
      <c r="AQ1195" s="5">
        <v>1</v>
      </c>
      <c r="AR1195" s="5">
        <v>3</v>
      </c>
      <c r="AS1195" s="5">
        <v>0</v>
      </c>
      <c r="AT1195" s="5">
        <f t="shared" si="18"/>
        <v>6</v>
      </c>
      <c r="AU1195">
        <v>1</v>
      </c>
      <c r="AV1195">
        <v>4.3767750000000001E-2</v>
      </c>
      <c r="AW1195">
        <v>4.3767750000000001E-2</v>
      </c>
      <c r="AX1195" s="11" t="s">
        <v>10043</v>
      </c>
      <c r="AY1195" t="s">
        <v>4376</v>
      </c>
    </row>
    <row r="1196" spans="1:51" hidden="1" x14ac:dyDescent="0.25">
      <c r="A1196" s="5" t="s">
        <v>37</v>
      </c>
      <c r="B1196" s="5" t="s">
        <v>3731</v>
      </c>
      <c r="C1196" s="5" t="s">
        <v>27</v>
      </c>
      <c r="D1196" s="5" t="s">
        <v>1071</v>
      </c>
      <c r="E1196" s="5" t="s">
        <v>9883</v>
      </c>
      <c r="F1196" s="5" t="s">
        <v>4377</v>
      </c>
      <c r="G1196" s="6" t="s">
        <v>4378</v>
      </c>
      <c r="H1196" s="5" t="s">
        <v>4379</v>
      </c>
      <c r="I1196" s="5" t="s">
        <v>116</v>
      </c>
      <c r="J1196" s="5" t="s">
        <v>3735</v>
      </c>
      <c r="K1196" s="5" t="s">
        <v>4310</v>
      </c>
      <c r="L1196" s="5" t="s">
        <v>4376</v>
      </c>
      <c r="M1196" s="5">
        <v>357</v>
      </c>
      <c r="N1196" s="5">
        <v>423</v>
      </c>
      <c r="O1196" s="5">
        <v>16</v>
      </c>
      <c r="P1196" s="5">
        <v>19</v>
      </c>
      <c r="Q1196" s="5">
        <v>17</v>
      </c>
      <c r="R1196" s="5">
        <v>21</v>
      </c>
      <c r="S1196" s="5">
        <v>0</v>
      </c>
      <c r="T1196" s="5">
        <v>0</v>
      </c>
      <c r="U1196" s="5">
        <v>19</v>
      </c>
      <c r="V1196" s="5">
        <v>22</v>
      </c>
      <c r="W1196" s="5">
        <v>17</v>
      </c>
      <c r="X1196" s="5">
        <v>20</v>
      </c>
      <c r="Y1196" s="5">
        <v>21</v>
      </c>
      <c r="Z1196" s="5">
        <v>0</v>
      </c>
      <c r="AA1196" s="5">
        <v>0</v>
      </c>
      <c r="AB1196" s="5">
        <v>18</v>
      </c>
      <c r="AC1196" s="5">
        <v>20</v>
      </c>
      <c r="AD1196" s="5">
        <v>17</v>
      </c>
      <c r="AE1196" s="5">
        <v>21</v>
      </c>
      <c r="AF1196" s="5">
        <v>18</v>
      </c>
      <c r="AG1196" s="5">
        <v>0</v>
      </c>
      <c r="AH1196" s="5">
        <v>0</v>
      </c>
      <c r="AI1196" s="5">
        <v>20</v>
      </c>
      <c r="AJ1196" s="6">
        <v>20</v>
      </c>
      <c r="AK1196" s="5">
        <v>20</v>
      </c>
      <c r="AL1196" s="5">
        <v>20</v>
      </c>
      <c r="AM1196" s="5">
        <v>20</v>
      </c>
      <c r="AN1196" s="5">
        <v>0</v>
      </c>
      <c r="AO1196" s="5">
        <v>0</v>
      </c>
      <c r="AP1196" s="5">
        <v>15</v>
      </c>
      <c r="AQ1196" s="5">
        <v>19</v>
      </c>
      <c r="AR1196" s="5">
        <v>23</v>
      </c>
      <c r="AS1196" s="5">
        <v>0</v>
      </c>
      <c r="AT1196" s="5">
        <f t="shared" si="18"/>
        <v>23</v>
      </c>
      <c r="AU1196">
        <v>2</v>
      </c>
      <c r="AV1196">
        <v>4.3767750000000001E-2</v>
      </c>
      <c r="AW1196">
        <v>8.7535500000000002E-2</v>
      </c>
      <c r="AX1196" s="11" t="s">
        <v>10043</v>
      </c>
      <c r="AY1196" t="s">
        <v>4376</v>
      </c>
    </row>
    <row r="1197" spans="1:51" hidden="1" x14ac:dyDescent="0.25">
      <c r="A1197" s="5" t="s">
        <v>37</v>
      </c>
      <c r="B1197" s="5" t="s">
        <v>3731</v>
      </c>
      <c r="C1197" s="5" t="s">
        <v>27</v>
      </c>
      <c r="D1197" s="5" t="s">
        <v>1071</v>
      </c>
      <c r="E1197" s="5" t="s">
        <v>9883</v>
      </c>
      <c r="F1197" s="5" t="s">
        <v>4380</v>
      </c>
      <c r="G1197" s="6" t="s">
        <v>4381</v>
      </c>
      <c r="H1197" s="5" t="s">
        <v>4382</v>
      </c>
      <c r="I1197" s="5" t="s">
        <v>116</v>
      </c>
      <c r="J1197" s="5" t="s">
        <v>3735</v>
      </c>
      <c r="K1197" s="5" t="s">
        <v>4310</v>
      </c>
      <c r="L1197" s="5" t="s">
        <v>4372</v>
      </c>
      <c r="M1197" s="5">
        <v>54</v>
      </c>
      <c r="N1197" s="5">
        <v>140</v>
      </c>
      <c r="O1197" s="5">
        <v>6</v>
      </c>
      <c r="P1197" s="5">
        <v>7</v>
      </c>
      <c r="Q1197" s="5">
        <v>6</v>
      </c>
      <c r="R1197" s="5">
        <v>7</v>
      </c>
      <c r="S1197" s="5">
        <v>0</v>
      </c>
      <c r="T1197" s="5">
        <v>0</v>
      </c>
      <c r="U1197" s="5">
        <v>7</v>
      </c>
      <c r="V1197" s="5">
        <v>6</v>
      </c>
      <c r="W1197" s="5">
        <v>7</v>
      </c>
      <c r="X1197" s="5">
        <v>7</v>
      </c>
      <c r="Y1197" s="5">
        <v>6</v>
      </c>
      <c r="Z1197" s="5">
        <v>0</v>
      </c>
      <c r="AA1197" s="5">
        <v>0</v>
      </c>
      <c r="AB1197" s="5">
        <v>7</v>
      </c>
      <c r="AC1197" s="5">
        <v>8</v>
      </c>
      <c r="AD1197" s="5">
        <v>5</v>
      </c>
      <c r="AE1197" s="5">
        <v>6</v>
      </c>
      <c r="AF1197" s="5">
        <v>8</v>
      </c>
      <c r="AG1197" s="5">
        <v>0</v>
      </c>
      <c r="AH1197" s="5">
        <v>0</v>
      </c>
      <c r="AI1197" s="5">
        <v>7</v>
      </c>
      <c r="AJ1197" s="6">
        <v>6</v>
      </c>
      <c r="AK1197" s="5">
        <v>7</v>
      </c>
      <c r="AL1197" s="5">
        <v>5</v>
      </c>
      <c r="AM1197" s="5">
        <v>6</v>
      </c>
      <c r="AN1197" s="5">
        <v>0</v>
      </c>
      <c r="AO1197" s="5">
        <v>0</v>
      </c>
      <c r="AP1197" s="5">
        <v>7</v>
      </c>
      <c r="AQ1197" s="5">
        <v>3</v>
      </c>
      <c r="AR1197" s="5">
        <v>6</v>
      </c>
      <c r="AS1197" s="5">
        <v>0</v>
      </c>
      <c r="AT1197" s="5">
        <f t="shared" si="18"/>
        <v>8</v>
      </c>
      <c r="AU1197">
        <v>1</v>
      </c>
      <c r="AV1197">
        <v>4.3767750000000001E-2</v>
      </c>
      <c r="AW1197">
        <v>4.3767750000000001E-2</v>
      </c>
      <c r="AX1197" s="11" t="s">
        <v>10043</v>
      </c>
      <c r="AY1197" t="s">
        <v>4372</v>
      </c>
    </row>
    <row r="1198" spans="1:51" hidden="1" x14ac:dyDescent="0.25">
      <c r="A1198" s="5" t="s">
        <v>37</v>
      </c>
      <c r="B1198" s="5" t="s">
        <v>3731</v>
      </c>
      <c r="C1198" s="5" t="s">
        <v>27</v>
      </c>
      <c r="D1198" s="5" t="s">
        <v>1071</v>
      </c>
      <c r="E1198" s="5" t="s">
        <v>9883</v>
      </c>
      <c r="F1198" s="5" t="s">
        <v>4383</v>
      </c>
      <c r="G1198" s="6" t="s">
        <v>4384</v>
      </c>
      <c r="H1198" s="5" t="s">
        <v>4385</v>
      </c>
      <c r="I1198" s="5" t="s">
        <v>116</v>
      </c>
      <c r="J1198" s="5" t="s">
        <v>3735</v>
      </c>
      <c r="K1198" s="5" t="s">
        <v>4310</v>
      </c>
      <c r="L1198" s="5" t="s">
        <v>4376</v>
      </c>
      <c r="M1198" s="5">
        <v>10</v>
      </c>
      <c r="N1198" s="5">
        <v>4</v>
      </c>
      <c r="O1198" s="5">
        <v>0</v>
      </c>
      <c r="P1198" s="5">
        <v>0</v>
      </c>
      <c r="Q1198" s="5">
        <v>1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1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1</v>
      </c>
      <c r="AG1198" s="5">
        <v>0</v>
      </c>
      <c r="AH1198" s="5">
        <v>0</v>
      </c>
      <c r="AI1198" s="5">
        <v>0</v>
      </c>
      <c r="AJ1198" s="6">
        <v>0</v>
      </c>
      <c r="AK1198" s="5">
        <v>0</v>
      </c>
      <c r="AL1198" s="5">
        <v>0</v>
      </c>
      <c r="AM1198" s="5">
        <v>1</v>
      </c>
      <c r="AN1198" s="5">
        <v>0</v>
      </c>
      <c r="AO1198" s="5">
        <v>0</v>
      </c>
      <c r="AP1198" s="5">
        <v>0</v>
      </c>
      <c r="AQ1198" s="5">
        <v>0</v>
      </c>
      <c r="AR1198" s="5">
        <v>0</v>
      </c>
      <c r="AS1198" s="5">
        <v>0</v>
      </c>
      <c r="AT1198" s="5">
        <f t="shared" si="18"/>
        <v>1</v>
      </c>
      <c r="AU1198">
        <v>0</v>
      </c>
      <c r="AV1198">
        <v>4.3767750000000001E-2</v>
      </c>
      <c r="AW1198">
        <v>0</v>
      </c>
      <c r="AX1198" s="11" t="s">
        <v>10043</v>
      </c>
      <c r="AY1198" t="s">
        <v>4376</v>
      </c>
    </row>
    <row r="1199" spans="1:51" hidden="1" x14ac:dyDescent="0.25">
      <c r="A1199" s="5" t="s">
        <v>37</v>
      </c>
      <c r="B1199" s="5" t="s">
        <v>3731</v>
      </c>
      <c r="C1199" s="5" t="s">
        <v>27</v>
      </c>
      <c r="D1199" s="5" t="s">
        <v>1071</v>
      </c>
      <c r="E1199" s="5" t="s">
        <v>9883</v>
      </c>
      <c r="F1199" s="5" t="s">
        <v>4386</v>
      </c>
      <c r="G1199" s="6" t="s">
        <v>4387</v>
      </c>
      <c r="H1199" s="5" t="s">
        <v>4388</v>
      </c>
      <c r="I1199" s="5" t="s">
        <v>116</v>
      </c>
      <c r="J1199" s="5" t="s">
        <v>3735</v>
      </c>
      <c r="K1199" s="5" t="s">
        <v>4310</v>
      </c>
      <c r="L1199" s="5" t="s">
        <v>4372</v>
      </c>
      <c r="M1199" s="5">
        <v>204</v>
      </c>
      <c r="N1199" s="5">
        <v>95</v>
      </c>
      <c r="O1199" s="5">
        <v>4</v>
      </c>
      <c r="P1199" s="5">
        <v>4</v>
      </c>
      <c r="Q1199" s="5">
        <v>6</v>
      </c>
      <c r="R1199" s="5">
        <v>3</v>
      </c>
      <c r="S1199" s="5">
        <v>0</v>
      </c>
      <c r="T1199" s="5">
        <v>0</v>
      </c>
      <c r="U1199" s="5">
        <v>4</v>
      </c>
      <c r="V1199" s="5">
        <v>6</v>
      </c>
      <c r="W1199" s="5">
        <v>6</v>
      </c>
      <c r="X1199" s="5">
        <v>3</v>
      </c>
      <c r="Y1199" s="5">
        <v>5</v>
      </c>
      <c r="Z1199" s="5">
        <v>0</v>
      </c>
      <c r="AA1199" s="5">
        <v>0</v>
      </c>
      <c r="AB1199" s="5">
        <v>3</v>
      </c>
      <c r="AC1199" s="5">
        <v>6</v>
      </c>
      <c r="AD1199" s="5">
        <v>5</v>
      </c>
      <c r="AE1199" s="5">
        <v>4</v>
      </c>
      <c r="AF1199" s="5">
        <v>4</v>
      </c>
      <c r="AG1199" s="5">
        <v>0</v>
      </c>
      <c r="AH1199" s="5">
        <v>0</v>
      </c>
      <c r="AI1199" s="5">
        <v>5</v>
      </c>
      <c r="AJ1199" s="6">
        <v>5</v>
      </c>
      <c r="AK1199" s="5">
        <v>5</v>
      </c>
      <c r="AL1199" s="5">
        <v>4</v>
      </c>
      <c r="AM1199" s="5">
        <v>4</v>
      </c>
      <c r="AN1199" s="5">
        <v>0</v>
      </c>
      <c r="AO1199" s="5">
        <v>0</v>
      </c>
      <c r="AP1199" s="5">
        <v>5</v>
      </c>
      <c r="AQ1199" s="5">
        <v>4</v>
      </c>
      <c r="AR1199" s="5">
        <v>0</v>
      </c>
      <c r="AS1199" s="5">
        <v>0</v>
      </c>
      <c r="AT1199" s="5">
        <f t="shared" si="18"/>
        <v>6</v>
      </c>
      <c r="AU1199">
        <v>1</v>
      </c>
      <c r="AV1199">
        <v>4.3767750000000001E-2</v>
      </c>
      <c r="AW1199">
        <v>4.3767750000000001E-2</v>
      </c>
      <c r="AX1199" s="11" t="s">
        <v>10043</v>
      </c>
      <c r="AY1199" t="s">
        <v>4372</v>
      </c>
    </row>
    <row r="1200" spans="1:51" hidden="1" x14ac:dyDescent="0.25">
      <c r="A1200" s="5" t="s">
        <v>37</v>
      </c>
      <c r="B1200" s="5" t="s">
        <v>3731</v>
      </c>
      <c r="C1200" s="5" t="s">
        <v>27</v>
      </c>
      <c r="D1200" s="5" t="s">
        <v>1071</v>
      </c>
      <c r="E1200" s="5" t="s">
        <v>9883</v>
      </c>
      <c r="F1200" s="5" t="s">
        <v>4389</v>
      </c>
      <c r="G1200" s="6" t="s">
        <v>4390</v>
      </c>
      <c r="H1200" s="5" t="s">
        <v>4391</v>
      </c>
      <c r="I1200" s="5" t="s">
        <v>116</v>
      </c>
      <c r="J1200" s="5" t="s">
        <v>3735</v>
      </c>
      <c r="K1200" s="5" t="s">
        <v>4310</v>
      </c>
      <c r="L1200" s="5" t="s">
        <v>4372</v>
      </c>
      <c r="M1200" s="5">
        <v>0</v>
      </c>
      <c r="N1200" s="5">
        <v>53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6">
        <v>0</v>
      </c>
      <c r="AK1200" s="5">
        <v>0</v>
      </c>
      <c r="AL1200" s="5">
        <v>11</v>
      </c>
      <c r="AM1200" s="5">
        <v>11</v>
      </c>
      <c r="AN1200" s="5">
        <v>0</v>
      </c>
      <c r="AO1200" s="5">
        <v>0</v>
      </c>
      <c r="AP1200" s="5">
        <v>8</v>
      </c>
      <c r="AQ1200" s="5">
        <v>11</v>
      </c>
      <c r="AR1200" s="5">
        <v>12</v>
      </c>
      <c r="AS1200" s="5">
        <v>0</v>
      </c>
      <c r="AT1200" s="5">
        <f t="shared" si="18"/>
        <v>12</v>
      </c>
      <c r="AU1200">
        <v>0</v>
      </c>
      <c r="AV1200">
        <v>4.3767750000000001E-2</v>
      </c>
      <c r="AW1200">
        <v>0</v>
      </c>
      <c r="AX1200" s="11" t="s">
        <v>10043</v>
      </c>
      <c r="AY1200" t="s">
        <v>4372</v>
      </c>
    </row>
    <row r="1201" spans="1:51" hidden="1" x14ac:dyDescent="0.25">
      <c r="A1201" s="5" t="s">
        <v>37</v>
      </c>
      <c r="B1201" s="5" t="s">
        <v>3731</v>
      </c>
      <c r="C1201" s="5" t="s">
        <v>27</v>
      </c>
      <c r="D1201" s="5" t="s">
        <v>1071</v>
      </c>
      <c r="E1201" s="5" t="s">
        <v>9883</v>
      </c>
      <c r="F1201" s="5" t="s">
        <v>4392</v>
      </c>
      <c r="G1201" s="6" t="s">
        <v>4393</v>
      </c>
      <c r="H1201" s="5" t="s">
        <v>4394</v>
      </c>
      <c r="I1201" s="5" t="s">
        <v>116</v>
      </c>
      <c r="J1201" s="5" t="s">
        <v>3735</v>
      </c>
      <c r="K1201" s="5" t="s">
        <v>4310</v>
      </c>
      <c r="L1201" s="5" t="s">
        <v>4311</v>
      </c>
      <c r="M1201" s="5">
        <v>13</v>
      </c>
      <c r="N1201" s="5">
        <v>15</v>
      </c>
      <c r="O1201" s="5">
        <v>0</v>
      </c>
      <c r="P1201" s="5">
        <v>1</v>
      </c>
      <c r="Q1201" s="5">
        <v>0</v>
      </c>
      <c r="R1201" s="5">
        <v>1</v>
      </c>
      <c r="S1201" s="5">
        <v>0</v>
      </c>
      <c r="T1201" s="5">
        <v>0</v>
      </c>
      <c r="U1201" s="5">
        <v>0</v>
      </c>
      <c r="V1201" s="5">
        <v>3</v>
      </c>
      <c r="W1201" s="5">
        <v>0</v>
      </c>
      <c r="X1201" s="5">
        <v>1</v>
      </c>
      <c r="Y1201" s="5">
        <v>0</v>
      </c>
      <c r="Z1201" s="5">
        <v>0</v>
      </c>
      <c r="AA1201" s="5">
        <v>0</v>
      </c>
      <c r="AB1201" s="5">
        <v>1</v>
      </c>
      <c r="AC1201" s="5">
        <v>1</v>
      </c>
      <c r="AD1201" s="5">
        <v>1</v>
      </c>
      <c r="AE1201" s="5">
        <v>1</v>
      </c>
      <c r="AF1201" s="5">
        <v>0</v>
      </c>
      <c r="AG1201" s="5">
        <v>0</v>
      </c>
      <c r="AH1201" s="5">
        <v>0</v>
      </c>
      <c r="AI1201" s="5">
        <v>2</v>
      </c>
      <c r="AJ1201" s="6">
        <v>0</v>
      </c>
      <c r="AK1201" s="5">
        <v>2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1</v>
      </c>
      <c r="AR1201" s="5">
        <v>0</v>
      </c>
      <c r="AS1201" s="5">
        <v>0</v>
      </c>
      <c r="AT1201" s="5">
        <f t="shared" si="18"/>
        <v>3</v>
      </c>
      <c r="AU1201">
        <v>0</v>
      </c>
      <c r="AV1201">
        <v>4.3767750000000001E-2</v>
      </c>
      <c r="AW1201">
        <v>0</v>
      </c>
      <c r="AX1201" s="11" t="s">
        <v>10043</v>
      </c>
      <c r="AY1201" t="s">
        <v>4311</v>
      </c>
    </row>
    <row r="1202" spans="1:51" hidden="1" x14ac:dyDescent="0.25">
      <c r="A1202" s="5" t="s">
        <v>37</v>
      </c>
      <c r="B1202" s="5" t="s">
        <v>3731</v>
      </c>
      <c r="C1202" s="5" t="s">
        <v>27</v>
      </c>
      <c r="D1202" s="5" t="s">
        <v>1071</v>
      </c>
      <c r="E1202" s="5" t="s">
        <v>9883</v>
      </c>
      <c r="F1202" s="5" t="s">
        <v>4395</v>
      </c>
      <c r="G1202" s="6" t="s">
        <v>4396</v>
      </c>
      <c r="H1202" s="5" t="s">
        <v>4397</v>
      </c>
      <c r="I1202" s="5" t="s">
        <v>116</v>
      </c>
      <c r="J1202" s="5" t="s">
        <v>3735</v>
      </c>
      <c r="K1202" s="5" t="s">
        <v>4310</v>
      </c>
      <c r="L1202" s="5" t="s">
        <v>4372</v>
      </c>
      <c r="M1202" s="5">
        <v>399</v>
      </c>
      <c r="N1202" s="5">
        <v>964</v>
      </c>
      <c r="O1202" s="5">
        <v>44</v>
      </c>
      <c r="P1202" s="5">
        <v>42</v>
      </c>
      <c r="Q1202" s="5">
        <v>45</v>
      </c>
      <c r="R1202" s="5">
        <v>47</v>
      </c>
      <c r="S1202" s="5">
        <v>0</v>
      </c>
      <c r="T1202" s="5">
        <v>0</v>
      </c>
      <c r="U1202" s="5">
        <v>46</v>
      </c>
      <c r="V1202" s="5">
        <v>49</v>
      </c>
      <c r="W1202" s="5">
        <v>45</v>
      </c>
      <c r="X1202" s="5">
        <v>47</v>
      </c>
      <c r="Y1202" s="5">
        <v>47</v>
      </c>
      <c r="Z1202" s="5">
        <v>0</v>
      </c>
      <c r="AA1202" s="5">
        <v>0</v>
      </c>
      <c r="AB1202" s="5">
        <v>48</v>
      </c>
      <c r="AC1202" s="5">
        <v>45</v>
      </c>
      <c r="AD1202" s="5">
        <v>42</v>
      </c>
      <c r="AE1202" s="5">
        <v>50</v>
      </c>
      <c r="AF1202" s="5">
        <v>47</v>
      </c>
      <c r="AG1202" s="5">
        <v>0</v>
      </c>
      <c r="AH1202" s="5">
        <v>0</v>
      </c>
      <c r="AI1202" s="5">
        <v>45</v>
      </c>
      <c r="AJ1202" s="6">
        <v>48</v>
      </c>
      <c r="AK1202" s="5">
        <v>44</v>
      </c>
      <c r="AL1202" s="5">
        <v>40</v>
      </c>
      <c r="AM1202" s="5">
        <v>38</v>
      </c>
      <c r="AN1202" s="5">
        <v>0</v>
      </c>
      <c r="AO1202" s="5">
        <v>0</v>
      </c>
      <c r="AP1202" s="5">
        <v>38</v>
      </c>
      <c r="AQ1202" s="5">
        <v>36</v>
      </c>
      <c r="AR1202" s="5">
        <v>31</v>
      </c>
      <c r="AS1202" s="5">
        <v>0</v>
      </c>
      <c r="AT1202" s="5">
        <f t="shared" si="18"/>
        <v>50</v>
      </c>
      <c r="AU1202">
        <v>5</v>
      </c>
      <c r="AV1202">
        <v>4.3767750000000001E-2</v>
      </c>
      <c r="AW1202">
        <v>0.21883875</v>
      </c>
      <c r="AX1202" s="11" t="s">
        <v>10043</v>
      </c>
      <c r="AY1202" t="s">
        <v>4372</v>
      </c>
    </row>
    <row r="1203" spans="1:51" hidden="1" x14ac:dyDescent="0.25">
      <c r="A1203" s="5" t="s">
        <v>37</v>
      </c>
      <c r="B1203" s="5" t="s">
        <v>3731</v>
      </c>
      <c r="C1203" s="5" t="s">
        <v>27</v>
      </c>
      <c r="D1203" s="5" t="s">
        <v>1071</v>
      </c>
      <c r="E1203" s="5" t="s">
        <v>9883</v>
      </c>
      <c r="F1203" s="5" t="s">
        <v>4398</v>
      </c>
      <c r="G1203" s="6" t="s">
        <v>4399</v>
      </c>
      <c r="H1203" s="5" t="s">
        <v>4400</v>
      </c>
      <c r="I1203" s="5" t="s">
        <v>116</v>
      </c>
      <c r="J1203" s="5" t="s">
        <v>3735</v>
      </c>
      <c r="K1203" s="5" t="s">
        <v>4310</v>
      </c>
      <c r="L1203" s="5" t="s">
        <v>4311</v>
      </c>
      <c r="M1203" s="5">
        <v>2865</v>
      </c>
      <c r="N1203" s="5">
        <v>949</v>
      </c>
      <c r="O1203" s="5">
        <v>43</v>
      </c>
      <c r="P1203" s="5">
        <v>42</v>
      </c>
      <c r="Q1203" s="5">
        <v>39</v>
      </c>
      <c r="R1203" s="5">
        <v>41</v>
      </c>
      <c r="S1203" s="5">
        <v>0</v>
      </c>
      <c r="T1203" s="5">
        <v>0</v>
      </c>
      <c r="U1203" s="5">
        <v>49</v>
      </c>
      <c r="V1203" s="5">
        <v>35</v>
      </c>
      <c r="W1203" s="5">
        <v>44</v>
      </c>
      <c r="X1203" s="5">
        <v>46</v>
      </c>
      <c r="Y1203" s="5">
        <v>46</v>
      </c>
      <c r="Z1203" s="5">
        <v>0</v>
      </c>
      <c r="AA1203" s="5">
        <v>0</v>
      </c>
      <c r="AB1203" s="5">
        <v>44</v>
      </c>
      <c r="AC1203" s="5">
        <v>45</v>
      </c>
      <c r="AD1203" s="5">
        <v>35</v>
      </c>
      <c r="AE1203" s="5">
        <v>46</v>
      </c>
      <c r="AF1203" s="5">
        <v>47</v>
      </c>
      <c r="AG1203" s="5">
        <v>0</v>
      </c>
      <c r="AH1203" s="5">
        <v>0</v>
      </c>
      <c r="AI1203" s="5">
        <v>46</v>
      </c>
      <c r="AJ1203" s="6">
        <v>45</v>
      </c>
      <c r="AK1203" s="5">
        <v>34</v>
      </c>
      <c r="AL1203" s="5">
        <v>48</v>
      </c>
      <c r="AM1203" s="5">
        <v>42</v>
      </c>
      <c r="AN1203" s="5">
        <v>0</v>
      </c>
      <c r="AO1203" s="5">
        <v>0</v>
      </c>
      <c r="AP1203" s="5">
        <v>39</v>
      </c>
      <c r="AQ1203" s="5">
        <v>45</v>
      </c>
      <c r="AR1203" s="5">
        <v>48</v>
      </c>
      <c r="AS1203" s="5">
        <v>0</v>
      </c>
      <c r="AT1203" s="5">
        <f t="shared" si="18"/>
        <v>49</v>
      </c>
      <c r="AU1203">
        <v>5</v>
      </c>
      <c r="AV1203">
        <v>4.3767750000000001E-2</v>
      </c>
      <c r="AW1203">
        <v>0.21883875</v>
      </c>
      <c r="AX1203" s="11" t="s">
        <v>10043</v>
      </c>
      <c r="AY1203" t="s">
        <v>4311</v>
      </c>
    </row>
    <row r="1204" spans="1:51" hidden="1" x14ac:dyDescent="0.25">
      <c r="A1204" s="5" t="s">
        <v>37</v>
      </c>
      <c r="B1204" s="5" t="s">
        <v>3731</v>
      </c>
      <c r="C1204" s="5" t="s">
        <v>27</v>
      </c>
      <c r="D1204" s="5" t="s">
        <v>1071</v>
      </c>
      <c r="E1204" s="5" t="s">
        <v>9883</v>
      </c>
      <c r="F1204" s="5" t="s">
        <v>4401</v>
      </c>
      <c r="G1204" s="6" t="s">
        <v>4402</v>
      </c>
      <c r="H1204" s="5" t="s">
        <v>4403</v>
      </c>
      <c r="I1204" s="5" t="s">
        <v>116</v>
      </c>
      <c r="J1204" s="5" t="s">
        <v>3735</v>
      </c>
      <c r="K1204" s="5" t="s">
        <v>4310</v>
      </c>
      <c r="L1204" s="5" t="s">
        <v>4372</v>
      </c>
      <c r="M1204" s="5">
        <v>16</v>
      </c>
      <c r="N1204" s="5">
        <v>26</v>
      </c>
      <c r="O1204" s="5">
        <v>0</v>
      </c>
      <c r="P1204" s="5">
        <v>0</v>
      </c>
      <c r="Q1204" s="5">
        <v>3</v>
      </c>
      <c r="R1204" s="5">
        <v>3</v>
      </c>
      <c r="S1204" s="5">
        <v>0</v>
      </c>
      <c r="T1204" s="5">
        <v>0</v>
      </c>
      <c r="U1204" s="5">
        <v>0</v>
      </c>
      <c r="V1204" s="5">
        <v>2</v>
      </c>
      <c r="W1204" s="5">
        <v>1</v>
      </c>
      <c r="X1204" s="5">
        <v>0</v>
      </c>
      <c r="Y1204" s="5">
        <v>2</v>
      </c>
      <c r="Z1204" s="5">
        <v>0</v>
      </c>
      <c r="AA1204" s="5">
        <v>0</v>
      </c>
      <c r="AB1204" s="5">
        <v>0</v>
      </c>
      <c r="AC1204" s="5">
        <v>3</v>
      </c>
      <c r="AD1204" s="5">
        <v>3</v>
      </c>
      <c r="AE1204" s="5">
        <v>0</v>
      </c>
      <c r="AF1204" s="5">
        <v>1</v>
      </c>
      <c r="AG1204" s="5">
        <v>0</v>
      </c>
      <c r="AH1204" s="5">
        <v>0</v>
      </c>
      <c r="AI1204" s="5">
        <v>0</v>
      </c>
      <c r="AJ1204" s="6">
        <v>1</v>
      </c>
      <c r="AK1204" s="5">
        <v>2</v>
      </c>
      <c r="AL1204" s="5">
        <v>0</v>
      </c>
      <c r="AM1204" s="5">
        <v>3</v>
      </c>
      <c r="AN1204" s="5">
        <v>0</v>
      </c>
      <c r="AO1204" s="5">
        <v>0</v>
      </c>
      <c r="AP1204" s="5">
        <v>2</v>
      </c>
      <c r="AQ1204" s="5">
        <v>0</v>
      </c>
      <c r="AR1204" s="5">
        <v>0</v>
      </c>
      <c r="AS1204" s="5">
        <v>0</v>
      </c>
      <c r="AT1204" s="5">
        <f t="shared" si="18"/>
        <v>3</v>
      </c>
      <c r="AU1204">
        <v>1</v>
      </c>
      <c r="AV1204">
        <v>4.3767750000000001E-2</v>
      </c>
      <c r="AW1204">
        <v>4.3767750000000001E-2</v>
      </c>
      <c r="AX1204" s="11" t="s">
        <v>10043</v>
      </c>
      <c r="AY1204" t="s">
        <v>4372</v>
      </c>
    </row>
    <row r="1205" spans="1:51" hidden="1" x14ac:dyDescent="0.25">
      <c r="A1205" s="5" t="s">
        <v>37</v>
      </c>
      <c r="B1205" s="5" t="s">
        <v>3731</v>
      </c>
      <c r="C1205" s="5" t="s">
        <v>27</v>
      </c>
      <c r="D1205" s="5" t="s">
        <v>1071</v>
      </c>
      <c r="E1205" s="5" t="s">
        <v>9883</v>
      </c>
      <c r="F1205" s="5" t="s">
        <v>4404</v>
      </c>
      <c r="G1205" s="6" t="s">
        <v>4405</v>
      </c>
      <c r="H1205" s="5" t="s">
        <v>4406</v>
      </c>
      <c r="I1205" s="5" t="s">
        <v>116</v>
      </c>
      <c r="J1205" s="5" t="s">
        <v>3735</v>
      </c>
      <c r="K1205" s="5" t="s">
        <v>4310</v>
      </c>
      <c r="L1205" s="5" t="s">
        <v>4311</v>
      </c>
      <c r="M1205" s="5">
        <v>392</v>
      </c>
      <c r="N1205" s="5">
        <v>275</v>
      </c>
      <c r="O1205" s="5">
        <v>11</v>
      </c>
      <c r="P1205" s="5">
        <v>14</v>
      </c>
      <c r="Q1205" s="5">
        <v>10</v>
      </c>
      <c r="R1205" s="5">
        <v>15</v>
      </c>
      <c r="S1205" s="5">
        <v>0</v>
      </c>
      <c r="T1205" s="5">
        <v>0</v>
      </c>
      <c r="U1205" s="5">
        <v>12</v>
      </c>
      <c r="V1205" s="5">
        <v>13</v>
      </c>
      <c r="W1205" s="5">
        <v>11</v>
      </c>
      <c r="X1205" s="5">
        <v>15</v>
      </c>
      <c r="Y1205" s="5">
        <v>12</v>
      </c>
      <c r="Z1205" s="5">
        <v>0</v>
      </c>
      <c r="AA1205" s="5">
        <v>0</v>
      </c>
      <c r="AB1205" s="5">
        <v>13</v>
      </c>
      <c r="AC1205" s="5">
        <v>13</v>
      </c>
      <c r="AD1205" s="5">
        <v>11</v>
      </c>
      <c r="AE1205" s="5">
        <v>14</v>
      </c>
      <c r="AF1205" s="5">
        <v>12</v>
      </c>
      <c r="AG1205" s="5">
        <v>0</v>
      </c>
      <c r="AH1205" s="5">
        <v>0</v>
      </c>
      <c r="AI1205" s="5">
        <v>13</v>
      </c>
      <c r="AJ1205" s="6">
        <v>13</v>
      </c>
      <c r="AK1205" s="5">
        <v>13</v>
      </c>
      <c r="AL1205" s="5">
        <v>11</v>
      </c>
      <c r="AM1205" s="5">
        <v>14</v>
      </c>
      <c r="AN1205" s="5">
        <v>0</v>
      </c>
      <c r="AO1205" s="5">
        <v>0</v>
      </c>
      <c r="AP1205" s="5">
        <v>10</v>
      </c>
      <c r="AQ1205" s="5">
        <v>13</v>
      </c>
      <c r="AR1205" s="5">
        <v>12</v>
      </c>
      <c r="AS1205" s="5">
        <v>0</v>
      </c>
      <c r="AT1205" s="5">
        <f t="shared" si="18"/>
        <v>15</v>
      </c>
      <c r="AU1205">
        <v>2</v>
      </c>
      <c r="AV1205">
        <v>4.3767750000000001E-2</v>
      </c>
      <c r="AW1205">
        <v>8.7535500000000002E-2</v>
      </c>
      <c r="AX1205" s="11" t="s">
        <v>10043</v>
      </c>
      <c r="AY1205" t="s">
        <v>4311</v>
      </c>
    </row>
    <row r="1206" spans="1:51" hidden="1" x14ac:dyDescent="0.25">
      <c r="A1206" s="5" t="s">
        <v>37</v>
      </c>
      <c r="B1206" s="5" t="s">
        <v>3731</v>
      </c>
      <c r="C1206" s="5" t="s">
        <v>27</v>
      </c>
      <c r="D1206" s="5" t="s">
        <v>1071</v>
      </c>
      <c r="E1206" s="5" t="s">
        <v>9883</v>
      </c>
      <c r="F1206" s="5" t="s">
        <v>4407</v>
      </c>
      <c r="G1206" s="6" t="s">
        <v>4408</v>
      </c>
      <c r="H1206" s="5" t="s">
        <v>4409</v>
      </c>
      <c r="I1206" s="5" t="s">
        <v>116</v>
      </c>
      <c r="J1206" s="5" t="s">
        <v>3735</v>
      </c>
      <c r="K1206" s="5" t="s">
        <v>4310</v>
      </c>
      <c r="L1206" s="5" t="s">
        <v>4376</v>
      </c>
      <c r="M1206" s="5">
        <v>10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6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f t="shared" si="18"/>
        <v>0</v>
      </c>
      <c r="AU1206">
        <v>0</v>
      </c>
      <c r="AV1206">
        <v>4.3767750000000001E-2</v>
      </c>
      <c r="AW1206">
        <v>0</v>
      </c>
      <c r="AX1206" s="11" t="s">
        <v>10043</v>
      </c>
      <c r="AY1206" t="s">
        <v>4376</v>
      </c>
    </row>
    <row r="1207" spans="1:51" hidden="1" x14ac:dyDescent="0.25">
      <c r="A1207" s="5" t="s">
        <v>37</v>
      </c>
      <c r="B1207" s="5" t="s">
        <v>3731</v>
      </c>
      <c r="C1207" s="5" t="s">
        <v>27</v>
      </c>
      <c r="D1207" s="5" t="s">
        <v>1071</v>
      </c>
      <c r="E1207" s="5" t="s">
        <v>9883</v>
      </c>
      <c r="F1207" s="5" t="s">
        <v>4410</v>
      </c>
      <c r="G1207" s="6" t="s">
        <v>4411</v>
      </c>
      <c r="H1207" s="5" t="s">
        <v>4412</v>
      </c>
      <c r="I1207" s="5" t="s">
        <v>116</v>
      </c>
      <c r="J1207" s="5" t="s">
        <v>3735</v>
      </c>
      <c r="K1207" s="5" t="s">
        <v>4310</v>
      </c>
      <c r="L1207" s="5" t="s">
        <v>4311</v>
      </c>
      <c r="M1207" s="5">
        <v>68</v>
      </c>
      <c r="N1207" s="5">
        <v>97</v>
      </c>
      <c r="O1207" s="5">
        <v>4</v>
      </c>
      <c r="P1207" s="5">
        <v>5</v>
      </c>
      <c r="Q1207" s="5">
        <v>6</v>
      </c>
      <c r="R1207" s="5">
        <v>3</v>
      </c>
      <c r="S1207" s="5">
        <v>0</v>
      </c>
      <c r="T1207" s="5">
        <v>0</v>
      </c>
      <c r="U1207" s="5">
        <v>4</v>
      </c>
      <c r="V1207" s="5">
        <v>5</v>
      </c>
      <c r="W1207" s="5">
        <v>3</v>
      </c>
      <c r="X1207" s="5">
        <v>6</v>
      </c>
      <c r="Y1207" s="5">
        <v>3</v>
      </c>
      <c r="Z1207" s="5">
        <v>0</v>
      </c>
      <c r="AA1207" s="5">
        <v>0</v>
      </c>
      <c r="AB1207" s="5">
        <v>7</v>
      </c>
      <c r="AC1207" s="5">
        <v>3</v>
      </c>
      <c r="AD1207" s="5">
        <v>6</v>
      </c>
      <c r="AE1207" s="5">
        <v>3</v>
      </c>
      <c r="AF1207" s="5">
        <v>6</v>
      </c>
      <c r="AG1207" s="5">
        <v>0</v>
      </c>
      <c r="AH1207" s="5">
        <v>0</v>
      </c>
      <c r="AI1207" s="5">
        <v>3</v>
      </c>
      <c r="AJ1207" s="6">
        <v>6</v>
      </c>
      <c r="AK1207" s="5">
        <v>5</v>
      </c>
      <c r="AL1207" s="5">
        <v>3</v>
      </c>
      <c r="AM1207" s="5">
        <v>5</v>
      </c>
      <c r="AN1207" s="5">
        <v>0</v>
      </c>
      <c r="AO1207" s="5">
        <v>0</v>
      </c>
      <c r="AP1207" s="5">
        <v>5</v>
      </c>
      <c r="AQ1207" s="5">
        <v>4</v>
      </c>
      <c r="AR1207" s="5">
        <v>2</v>
      </c>
      <c r="AS1207" s="5">
        <v>0</v>
      </c>
      <c r="AT1207" s="5">
        <f t="shared" si="18"/>
        <v>7</v>
      </c>
      <c r="AU1207">
        <v>1</v>
      </c>
      <c r="AV1207">
        <v>4.3767750000000001E-2</v>
      </c>
      <c r="AW1207">
        <v>4.3767750000000001E-2</v>
      </c>
      <c r="AX1207" s="11" t="s">
        <v>10043</v>
      </c>
      <c r="AY1207" t="s">
        <v>4311</v>
      </c>
    </row>
    <row r="1208" spans="1:51" hidden="1" x14ac:dyDescent="0.25">
      <c r="A1208" s="5" t="s">
        <v>37</v>
      </c>
      <c r="B1208" s="5" t="s">
        <v>3731</v>
      </c>
      <c r="C1208" s="5" t="s">
        <v>27</v>
      </c>
      <c r="D1208" s="5" t="s">
        <v>1071</v>
      </c>
      <c r="E1208" s="5" t="s">
        <v>9883</v>
      </c>
      <c r="F1208" s="5" t="s">
        <v>4413</v>
      </c>
      <c r="G1208" s="6" t="s">
        <v>4414</v>
      </c>
      <c r="H1208" s="5" t="s">
        <v>4415</v>
      </c>
      <c r="I1208" s="5" t="s">
        <v>116</v>
      </c>
      <c r="J1208" s="5" t="s">
        <v>3735</v>
      </c>
      <c r="K1208" s="5" t="s">
        <v>4310</v>
      </c>
      <c r="L1208" s="5" t="s">
        <v>4372</v>
      </c>
      <c r="M1208" s="5">
        <v>78</v>
      </c>
      <c r="N1208" s="5">
        <v>15</v>
      </c>
      <c r="O1208" s="5">
        <v>1</v>
      </c>
      <c r="P1208" s="5">
        <v>0</v>
      </c>
      <c r="Q1208" s="5">
        <v>1</v>
      </c>
      <c r="R1208" s="5">
        <v>1</v>
      </c>
      <c r="S1208" s="5">
        <v>0</v>
      </c>
      <c r="T1208" s="5">
        <v>0</v>
      </c>
      <c r="U1208" s="5">
        <v>0</v>
      </c>
      <c r="V1208" s="5">
        <v>1</v>
      </c>
      <c r="W1208" s="5">
        <v>0</v>
      </c>
      <c r="X1208" s="5">
        <v>1</v>
      </c>
      <c r="Y1208" s="5">
        <v>1</v>
      </c>
      <c r="Z1208" s="5">
        <v>0</v>
      </c>
      <c r="AA1208" s="5">
        <v>0</v>
      </c>
      <c r="AB1208" s="5">
        <v>1</v>
      </c>
      <c r="AC1208" s="5">
        <v>0</v>
      </c>
      <c r="AD1208" s="5">
        <v>1</v>
      </c>
      <c r="AE1208" s="5">
        <v>1</v>
      </c>
      <c r="AF1208" s="5">
        <v>0</v>
      </c>
      <c r="AG1208" s="5">
        <v>0</v>
      </c>
      <c r="AH1208" s="5">
        <v>0</v>
      </c>
      <c r="AI1208" s="5">
        <v>1</v>
      </c>
      <c r="AJ1208" s="6">
        <v>1</v>
      </c>
      <c r="AK1208" s="5">
        <v>1</v>
      </c>
      <c r="AL1208" s="5">
        <v>0</v>
      </c>
      <c r="AM1208" s="5">
        <v>1</v>
      </c>
      <c r="AN1208" s="5">
        <v>0</v>
      </c>
      <c r="AO1208" s="5">
        <v>0</v>
      </c>
      <c r="AP1208" s="5">
        <v>0</v>
      </c>
      <c r="AQ1208" s="5">
        <v>1</v>
      </c>
      <c r="AR1208" s="5">
        <v>1</v>
      </c>
      <c r="AS1208" s="5">
        <v>0</v>
      </c>
      <c r="AT1208" s="5">
        <f t="shared" si="18"/>
        <v>1</v>
      </c>
      <c r="AU1208">
        <v>1</v>
      </c>
      <c r="AV1208">
        <v>4.3767750000000001E-2</v>
      </c>
      <c r="AW1208">
        <v>4.3767750000000001E-2</v>
      </c>
      <c r="AX1208" s="11" t="s">
        <v>10043</v>
      </c>
      <c r="AY1208" t="s">
        <v>4372</v>
      </c>
    </row>
    <row r="1209" spans="1:51" hidden="1" x14ac:dyDescent="0.25">
      <c r="A1209" s="5" t="s">
        <v>37</v>
      </c>
      <c r="B1209" s="5" t="s">
        <v>3731</v>
      </c>
      <c r="C1209" s="5" t="s">
        <v>27</v>
      </c>
      <c r="D1209" s="5" t="s">
        <v>1071</v>
      </c>
      <c r="E1209" s="5" t="s">
        <v>9883</v>
      </c>
      <c r="F1209" s="5" t="s">
        <v>4416</v>
      </c>
      <c r="G1209" s="6" t="s">
        <v>4417</v>
      </c>
      <c r="H1209" s="5" t="s">
        <v>4418</v>
      </c>
      <c r="I1209" s="5" t="s">
        <v>116</v>
      </c>
      <c r="J1209" s="5" t="s">
        <v>3735</v>
      </c>
      <c r="K1209" s="5" t="s">
        <v>4310</v>
      </c>
      <c r="L1209" s="5" t="s">
        <v>4203</v>
      </c>
      <c r="M1209" s="5">
        <v>40</v>
      </c>
      <c r="N1209" s="5">
        <v>37</v>
      </c>
      <c r="O1209" s="5">
        <v>2</v>
      </c>
      <c r="P1209" s="5">
        <v>1</v>
      </c>
      <c r="Q1209" s="5">
        <v>2</v>
      </c>
      <c r="R1209" s="5">
        <v>1</v>
      </c>
      <c r="S1209" s="5">
        <v>0</v>
      </c>
      <c r="T1209" s="5">
        <v>0</v>
      </c>
      <c r="U1209" s="5">
        <v>2</v>
      </c>
      <c r="V1209" s="5">
        <v>1</v>
      </c>
      <c r="W1209" s="5">
        <v>2</v>
      </c>
      <c r="X1209" s="5">
        <v>1</v>
      </c>
      <c r="Y1209" s="5">
        <v>2</v>
      </c>
      <c r="Z1209" s="5">
        <v>0</v>
      </c>
      <c r="AA1209" s="5">
        <v>0</v>
      </c>
      <c r="AB1209" s="5">
        <v>2</v>
      </c>
      <c r="AC1209" s="5">
        <v>2</v>
      </c>
      <c r="AD1209" s="5">
        <v>6</v>
      </c>
      <c r="AE1209" s="5">
        <v>1</v>
      </c>
      <c r="AF1209" s="5">
        <v>2</v>
      </c>
      <c r="AG1209" s="5">
        <v>0</v>
      </c>
      <c r="AH1209" s="5">
        <v>0</v>
      </c>
      <c r="AI1209" s="5">
        <v>1</v>
      </c>
      <c r="AJ1209" s="6">
        <v>1</v>
      </c>
      <c r="AK1209" s="5">
        <v>2</v>
      </c>
      <c r="AL1209" s="5">
        <v>2</v>
      </c>
      <c r="AM1209" s="5">
        <v>1</v>
      </c>
      <c r="AN1209" s="5">
        <v>0</v>
      </c>
      <c r="AO1209" s="5">
        <v>0</v>
      </c>
      <c r="AP1209" s="5">
        <v>2</v>
      </c>
      <c r="AQ1209" s="5">
        <v>1</v>
      </c>
      <c r="AR1209" s="5">
        <v>0</v>
      </c>
      <c r="AS1209" s="5">
        <v>0</v>
      </c>
      <c r="AT1209" s="5">
        <f t="shared" ref="AT1209:AT1272" si="19">MAX(O1209:AS1209)</f>
        <v>6</v>
      </c>
      <c r="AU1209">
        <v>1</v>
      </c>
      <c r="AV1209">
        <v>4.3767750000000001E-2</v>
      </c>
      <c r="AW1209">
        <v>4.3767750000000001E-2</v>
      </c>
      <c r="AX1209" s="11" t="s">
        <v>10043</v>
      </c>
      <c r="AY1209" t="s">
        <v>4203</v>
      </c>
    </row>
    <row r="1210" spans="1:51" hidden="1" x14ac:dyDescent="0.25">
      <c r="A1210" s="5" t="s">
        <v>37</v>
      </c>
      <c r="B1210" s="5" t="s">
        <v>3731</v>
      </c>
      <c r="C1210" s="5" t="s">
        <v>27</v>
      </c>
      <c r="D1210" s="5" t="s">
        <v>1071</v>
      </c>
      <c r="E1210" s="5" t="s">
        <v>9883</v>
      </c>
      <c r="F1210" s="5" t="s">
        <v>4419</v>
      </c>
      <c r="G1210" s="6" t="s">
        <v>4420</v>
      </c>
      <c r="H1210" s="5" t="s">
        <v>4421</v>
      </c>
      <c r="I1210" s="5" t="s">
        <v>116</v>
      </c>
      <c r="J1210" s="5" t="s">
        <v>3735</v>
      </c>
      <c r="K1210" s="5" t="s">
        <v>4315</v>
      </c>
      <c r="L1210" s="5" t="s">
        <v>4311</v>
      </c>
      <c r="M1210" s="5">
        <v>13</v>
      </c>
      <c r="N1210" s="5">
        <v>15</v>
      </c>
      <c r="O1210" s="5">
        <v>0</v>
      </c>
      <c r="P1210" s="5">
        <v>1</v>
      </c>
      <c r="Q1210" s="5">
        <v>0</v>
      </c>
      <c r="R1210" s="5">
        <v>1</v>
      </c>
      <c r="S1210" s="5">
        <v>0</v>
      </c>
      <c r="T1210" s="5">
        <v>0</v>
      </c>
      <c r="U1210" s="5">
        <v>0</v>
      </c>
      <c r="V1210" s="5">
        <v>3</v>
      </c>
      <c r="W1210" s="5">
        <v>0</v>
      </c>
      <c r="X1210" s="5">
        <v>1</v>
      </c>
      <c r="Y1210" s="5">
        <v>0</v>
      </c>
      <c r="Z1210" s="5">
        <v>0</v>
      </c>
      <c r="AA1210" s="5">
        <v>0</v>
      </c>
      <c r="AB1210" s="5">
        <v>1</v>
      </c>
      <c r="AC1210" s="5">
        <v>1</v>
      </c>
      <c r="AD1210" s="5">
        <v>1</v>
      </c>
      <c r="AE1210" s="5">
        <v>1</v>
      </c>
      <c r="AF1210" s="5">
        <v>0</v>
      </c>
      <c r="AG1210" s="5">
        <v>0</v>
      </c>
      <c r="AH1210" s="5">
        <v>0</v>
      </c>
      <c r="AI1210" s="5">
        <v>2</v>
      </c>
      <c r="AJ1210" s="6">
        <v>0</v>
      </c>
      <c r="AK1210" s="5">
        <v>2</v>
      </c>
      <c r="AL1210" s="5">
        <v>0</v>
      </c>
      <c r="AM1210" s="5">
        <v>0</v>
      </c>
      <c r="AN1210" s="5">
        <v>0</v>
      </c>
      <c r="AO1210" s="5">
        <v>0</v>
      </c>
      <c r="AP1210" s="5">
        <v>0</v>
      </c>
      <c r="AQ1210" s="5">
        <v>1</v>
      </c>
      <c r="AR1210" s="5">
        <v>0</v>
      </c>
      <c r="AS1210" s="5">
        <v>0</v>
      </c>
      <c r="AT1210" s="5">
        <f t="shared" si="19"/>
        <v>3</v>
      </c>
      <c r="AU1210">
        <v>0</v>
      </c>
      <c r="AV1210">
        <v>4.3767750000000001E-2</v>
      </c>
      <c r="AW1210">
        <v>0</v>
      </c>
      <c r="AX1210" s="11" t="s">
        <v>10043</v>
      </c>
      <c r="AY1210" t="s">
        <v>4311</v>
      </c>
    </row>
    <row r="1211" spans="1:51" hidden="1" x14ac:dyDescent="0.25">
      <c r="A1211" s="5" t="s">
        <v>37</v>
      </c>
      <c r="B1211" s="5" t="s">
        <v>3731</v>
      </c>
      <c r="C1211" s="5" t="s">
        <v>27</v>
      </c>
      <c r="D1211" s="5" t="s">
        <v>1071</v>
      </c>
      <c r="E1211" s="5" t="s">
        <v>9883</v>
      </c>
      <c r="F1211" s="5" t="s">
        <v>4422</v>
      </c>
      <c r="G1211" s="6" t="s">
        <v>4423</v>
      </c>
      <c r="H1211" s="5" t="s">
        <v>4424</v>
      </c>
      <c r="I1211" s="5" t="s">
        <v>116</v>
      </c>
      <c r="J1211" s="5" t="s">
        <v>3735</v>
      </c>
      <c r="K1211" s="5" t="s">
        <v>4315</v>
      </c>
      <c r="L1211" s="5" t="s">
        <v>4372</v>
      </c>
      <c r="M1211" s="5">
        <v>0</v>
      </c>
      <c r="N1211" s="5">
        <v>53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6">
        <v>0</v>
      </c>
      <c r="AK1211" s="5">
        <v>0</v>
      </c>
      <c r="AL1211" s="5">
        <v>11</v>
      </c>
      <c r="AM1211" s="5">
        <v>11</v>
      </c>
      <c r="AN1211" s="5">
        <v>0</v>
      </c>
      <c r="AO1211" s="5">
        <v>0</v>
      </c>
      <c r="AP1211" s="5">
        <v>8</v>
      </c>
      <c r="AQ1211" s="5">
        <v>11</v>
      </c>
      <c r="AR1211" s="5">
        <v>12</v>
      </c>
      <c r="AS1211" s="5">
        <v>0</v>
      </c>
      <c r="AT1211" s="5">
        <f t="shared" si="19"/>
        <v>12</v>
      </c>
      <c r="AU1211">
        <v>0</v>
      </c>
      <c r="AV1211">
        <v>4.3767750000000001E-2</v>
      </c>
      <c r="AW1211">
        <v>0</v>
      </c>
      <c r="AX1211" s="11" t="s">
        <v>10043</v>
      </c>
      <c r="AY1211" t="s">
        <v>4372</v>
      </c>
    </row>
    <row r="1212" spans="1:51" hidden="1" x14ac:dyDescent="0.25">
      <c r="A1212" s="5" t="s">
        <v>37</v>
      </c>
      <c r="B1212" s="5" t="s">
        <v>3731</v>
      </c>
      <c r="C1212" s="5" t="s">
        <v>27</v>
      </c>
      <c r="D1212" s="5" t="s">
        <v>1071</v>
      </c>
      <c r="E1212" s="5" t="s">
        <v>9883</v>
      </c>
      <c r="F1212" s="5" t="s">
        <v>4425</v>
      </c>
      <c r="G1212" s="6" t="s">
        <v>4426</v>
      </c>
      <c r="H1212" s="5" t="s">
        <v>4427</v>
      </c>
      <c r="I1212" s="5" t="s">
        <v>116</v>
      </c>
      <c r="J1212" s="5" t="s">
        <v>3735</v>
      </c>
      <c r="K1212" s="5" t="s">
        <v>4315</v>
      </c>
      <c r="L1212" s="5" t="s">
        <v>4311</v>
      </c>
      <c r="M1212" s="5">
        <v>2865</v>
      </c>
      <c r="N1212" s="5">
        <v>949</v>
      </c>
      <c r="O1212" s="5">
        <v>43</v>
      </c>
      <c r="P1212" s="5">
        <v>42</v>
      </c>
      <c r="Q1212" s="5">
        <v>39</v>
      </c>
      <c r="R1212" s="5">
        <v>41</v>
      </c>
      <c r="S1212" s="5">
        <v>0</v>
      </c>
      <c r="T1212" s="5">
        <v>0</v>
      </c>
      <c r="U1212" s="5">
        <v>49</v>
      </c>
      <c r="V1212" s="5">
        <v>35</v>
      </c>
      <c r="W1212" s="5">
        <v>44</v>
      </c>
      <c r="X1212" s="5">
        <v>46</v>
      </c>
      <c r="Y1212" s="5">
        <v>46</v>
      </c>
      <c r="Z1212" s="5">
        <v>0</v>
      </c>
      <c r="AA1212" s="5">
        <v>0</v>
      </c>
      <c r="AB1212" s="5">
        <v>44</v>
      </c>
      <c r="AC1212" s="5">
        <v>45</v>
      </c>
      <c r="AD1212" s="5">
        <v>35</v>
      </c>
      <c r="AE1212" s="5">
        <v>46</v>
      </c>
      <c r="AF1212" s="5">
        <v>47</v>
      </c>
      <c r="AG1212" s="5">
        <v>0</v>
      </c>
      <c r="AH1212" s="5">
        <v>0</v>
      </c>
      <c r="AI1212" s="5">
        <v>46</v>
      </c>
      <c r="AJ1212" s="6">
        <v>45</v>
      </c>
      <c r="AK1212" s="5">
        <v>34</v>
      </c>
      <c r="AL1212" s="5">
        <v>48</v>
      </c>
      <c r="AM1212" s="5">
        <v>42</v>
      </c>
      <c r="AN1212" s="5">
        <v>0</v>
      </c>
      <c r="AO1212" s="5">
        <v>0</v>
      </c>
      <c r="AP1212" s="5">
        <v>39</v>
      </c>
      <c r="AQ1212" s="5">
        <v>45</v>
      </c>
      <c r="AR1212" s="5">
        <v>48</v>
      </c>
      <c r="AS1212" s="5">
        <v>0</v>
      </c>
      <c r="AT1212" s="5">
        <f t="shared" si="19"/>
        <v>49</v>
      </c>
      <c r="AU1212">
        <v>5</v>
      </c>
      <c r="AV1212">
        <v>4.3767750000000001E-2</v>
      </c>
      <c r="AW1212">
        <v>0.21883875</v>
      </c>
      <c r="AX1212" s="11" t="s">
        <v>10043</v>
      </c>
      <c r="AY1212" t="s">
        <v>4311</v>
      </c>
    </row>
    <row r="1213" spans="1:51" hidden="1" x14ac:dyDescent="0.25">
      <c r="A1213" s="5" t="s">
        <v>37</v>
      </c>
      <c r="B1213" s="5" t="s">
        <v>3731</v>
      </c>
      <c r="C1213" s="5" t="s">
        <v>27</v>
      </c>
      <c r="D1213" s="5" t="s">
        <v>1071</v>
      </c>
      <c r="E1213" s="5" t="s">
        <v>9883</v>
      </c>
      <c r="F1213" s="5" t="s">
        <v>4428</v>
      </c>
      <c r="G1213" s="6" t="s">
        <v>4429</v>
      </c>
      <c r="H1213" s="5" t="s">
        <v>4430</v>
      </c>
      <c r="I1213" s="5" t="s">
        <v>116</v>
      </c>
      <c r="J1213" s="5" t="s">
        <v>3735</v>
      </c>
      <c r="K1213" s="5" t="s">
        <v>4315</v>
      </c>
      <c r="L1213" s="5" t="s">
        <v>4372</v>
      </c>
      <c r="M1213" s="5">
        <v>399</v>
      </c>
      <c r="N1213" s="5">
        <v>964</v>
      </c>
      <c r="O1213" s="5">
        <v>44</v>
      </c>
      <c r="P1213" s="5">
        <v>42</v>
      </c>
      <c r="Q1213" s="5">
        <v>45</v>
      </c>
      <c r="R1213" s="5">
        <v>47</v>
      </c>
      <c r="S1213" s="5">
        <v>0</v>
      </c>
      <c r="T1213" s="5">
        <v>0</v>
      </c>
      <c r="U1213" s="5">
        <v>46</v>
      </c>
      <c r="V1213" s="5">
        <v>49</v>
      </c>
      <c r="W1213" s="5">
        <v>45</v>
      </c>
      <c r="X1213" s="5">
        <v>47</v>
      </c>
      <c r="Y1213" s="5">
        <v>47</v>
      </c>
      <c r="Z1213" s="5">
        <v>0</v>
      </c>
      <c r="AA1213" s="5">
        <v>0</v>
      </c>
      <c r="AB1213" s="5">
        <v>48</v>
      </c>
      <c r="AC1213" s="5">
        <v>45</v>
      </c>
      <c r="AD1213" s="5">
        <v>42</v>
      </c>
      <c r="AE1213" s="5">
        <v>50</v>
      </c>
      <c r="AF1213" s="5">
        <v>47</v>
      </c>
      <c r="AG1213" s="5">
        <v>0</v>
      </c>
      <c r="AH1213" s="5">
        <v>0</v>
      </c>
      <c r="AI1213" s="5">
        <v>45</v>
      </c>
      <c r="AJ1213" s="6">
        <v>48</v>
      </c>
      <c r="AK1213" s="5">
        <v>44</v>
      </c>
      <c r="AL1213" s="5">
        <v>40</v>
      </c>
      <c r="AM1213" s="5">
        <v>38</v>
      </c>
      <c r="AN1213" s="5">
        <v>0</v>
      </c>
      <c r="AO1213" s="5">
        <v>0</v>
      </c>
      <c r="AP1213" s="5">
        <v>38</v>
      </c>
      <c r="AQ1213" s="5">
        <v>36</v>
      </c>
      <c r="AR1213" s="5">
        <v>31</v>
      </c>
      <c r="AS1213" s="5">
        <v>0</v>
      </c>
      <c r="AT1213" s="5">
        <f t="shared" si="19"/>
        <v>50</v>
      </c>
      <c r="AU1213">
        <v>5</v>
      </c>
      <c r="AV1213">
        <v>4.3767750000000001E-2</v>
      </c>
      <c r="AW1213">
        <v>0.21883875</v>
      </c>
      <c r="AX1213" s="11" t="s">
        <v>10043</v>
      </c>
      <c r="AY1213" t="s">
        <v>4372</v>
      </c>
    </row>
    <row r="1214" spans="1:51" hidden="1" x14ac:dyDescent="0.25">
      <c r="A1214" s="5" t="s">
        <v>37</v>
      </c>
      <c r="B1214" s="5" t="s">
        <v>3731</v>
      </c>
      <c r="C1214" s="5" t="s">
        <v>27</v>
      </c>
      <c r="D1214" s="5" t="s">
        <v>1071</v>
      </c>
      <c r="E1214" s="5" t="s">
        <v>9883</v>
      </c>
      <c r="F1214" s="5" t="s">
        <v>4431</v>
      </c>
      <c r="G1214" s="6" t="s">
        <v>4432</v>
      </c>
      <c r="H1214" s="5" t="s">
        <v>4433</v>
      </c>
      <c r="I1214" s="5" t="s">
        <v>116</v>
      </c>
      <c r="J1214" s="5" t="s">
        <v>3735</v>
      </c>
      <c r="K1214" s="5" t="s">
        <v>4315</v>
      </c>
      <c r="L1214" s="5" t="s">
        <v>4376</v>
      </c>
      <c r="M1214" s="5">
        <v>10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6">
        <v>0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5">
        <v>0</v>
      </c>
      <c r="AR1214" s="5">
        <v>0</v>
      </c>
      <c r="AS1214" s="5">
        <v>0</v>
      </c>
      <c r="AT1214" s="5">
        <f t="shared" si="19"/>
        <v>0</v>
      </c>
      <c r="AU1214">
        <v>0</v>
      </c>
      <c r="AV1214">
        <v>4.3767750000000001E-2</v>
      </c>
      <c r="AW1214">
        <v>0</v>
      </c>
      <c r="AX1214" s="11" t="s">
        <v>10043</v>
      </c>
      <c r="AY1214" t="s">
        <v>4376</v>
      </c>
    </row>
    <row r="1215" spans="1:51" hidden="1" x14ac:dyDescent="0.25">
      <c r="A1215" s="5" t="s">
        <v>37</v>
      </c>
      <c r="B1215" s="5" t="s">
        <v>3731</v>
      </c>
      <c r="C1215" s="5" t="s">
        <v>27</v>
      </c>
      <c r="D1215" s="5" t="s">
        <v>1071</v>
      </c>
      <c r="E1215" s="5" t="s">
        <v>9883</v>
      </c>
      <c r="F1215" s="5" t="s">
        <v>4434</v>
      </c>
      <c r="G1215" s="6" t="s">
        <v>4435</v>
      </c>
      <c r="H1215" s="5" t="s">
        <v>4436</v>
      </c>
      <c r="I1215" s="5" t="s">
        <v>116</v>
      </c>
      <c r="J1215" s="5" t="s">
        <v>3735</v>
      </c>
      <c r="K1215" s="5" t="s">
        <v>4315</v>
      </c>
      <c r="L1215" s="5" t="s">
        <v>4311</v>
      </c>
      <c r="M1215" s="5">
        <v>392</v>
      </c>
      <c r="N1215" s="5">
        <v>275</v>
      </c>
      <c r="O1215" s="5">
        <v>11</v>
      </c>
      <c r="P1215" s="5">
        <v>14</v>
      </c>
      <c r="Q1215" s="5">
        <v>10</v>
      </c>
      <c r="R1215" s="5">
        <v>15</v>
      </c>
      <c r="S1215" s="5">
        <v>0</v>
      </c>
      <c r="T1215" s="5">
        <v>0</v>
      </c>
      <c r="U1215" s="5">
        <v>12</v>
      </c>
      <c r="V1215" s="5">
        <v>13</v>
      </c>
      <c r="W1215" s="5">
        <v>11</v>
      </c>
      <c r="X1215" s="5">
        <v>15</v>
      </c>
      <c r="Y1215" s="5">
        <v>12</v>
      </c>
      <c r="Z1215" s="5">
        <v>0</v>
      </c>
      <c r="AA1215" s="5">
        <v>0</v>
      </c>
      <c r="AB1215" s="5">
        <v>13</v>
      </c>
      <c r="AC1215" s="5">
        <v>13</v>
      </c>
      <c r="AD1215" s="5">
        <v>11</v>
      </c>
      <c r="AE1215" s="5">
        <v>14</v>
      </c>
      <c r="AF1215" s="5">
        <v>12</v>
      </c>
      <c r="AG1215" s="5">
        <v>0</v>
      </c>
      <c r="AH1215" s="5">
        <v>0</v>
      </c>
      <c r="AI1215" s="5">
        <v>13</v>
      </c>
      <c r="AJ1215" s="6">
        <v>13</v>
      </c>
      <c r="AK1215" s="5">
        <v>13</v>
      </c>
      <c r="AL1215" s="5">
        <v>11</v>
      </c>
      <c r="AM1215" s="5">
        <v>14</v>
      </c>
      <c r="AN1215" s="5">
        <v>0</v>
      </c>
      <c r="AO1215" s="5">
        <v>0</v>
      </c>
      <c r="AP1215" s="5">
        <v>10</v>
      </c>
      <c r="AQ1215" s="5">
        <v>13</v>
      </c>
      <c r="AR1215" s="5">
        <v>12</v>
      </c>
      <c r="AS1215" s="5">
        <v>0</v>
      </c>
      <c r="AT1215" s="5">
        <f t="shared" si="19"/>
        <v>15</v>
      </c>
      <c r="AU1215">
        <v>2</v>
      </c>
      <c r="AV1215">
        <v>4.3767750000000001E-2</v>
      </c>
      <c r="AW1215">
        <v>8.7535500000000002E-2</v>
      </c>
      <c r="AX1215" s="11" t="s">
        <v>10043</v>
      </c>
      <c r="AY1215" t="s">
        <v>4311</v>
      </c>
    </row>
    <row r="1216" spans="1:51" hidden="1" x14ac:dyDescent="0.25">
      <c r="A1216" s="5" t="s">
        <v>37</v>
      </c>
      <c r="B1216" s="5" t="s">
        <v>3731</v>
      </c>
      <c r="C1216" s="5" t="s">
        <v>27</v>
      </c>
      <c r="D1216" s="5" t="s">
        <v>1071</v>
      </c>
      <c r="E1216" s="5" t="s">
        <v>9883</v>
      </c>
      <c r="F1216" s="5" t="s">
        <v>4437</v>
      </c>
      <c r="G1216" s="6" t="s">
        <v>4438</v>
      </c>
      <c r="H1216" s="5" t="s">
        <v>4439</v>
      </c>
      <c r="I1216" s="5" t="s">
        <v>116</v>
      </c>
      <c r="J1216" s="5" t="s">
        <v>3735</v>
      </c>
      <c r="K1216" s="5" t="s">
        <v>4315</v>
      </c>
      <c r="L1216" s="5" t="s">
        <v>4372</v>
      </c>
      <c r="M1216" s="5">
        <v>16</v>
      </c>
      <c r="N1216" s="5">
        <v>26</v>
      </c>
      <c r="O1216" s="5">
        <v>0</v>
      </c>
      <c r="P1216" s="5">
        <v>0</v>
      </c>
      <c r="Q1216" s="5">
        <v>3</v>
      </c>
      <c r="R1216" s="5">
        <v>3</v>
      </c>
      <c r="S1216" s="5">
        <v>0</v>
      </c>
      <c r="T1216" s="5">
        <v>0</v>
      </c>
      <c r="U1216" s="5">
        <v>0</v>
      </c>
      <c r="V1216" s="5">
        <v>2</v>
      </c>
      <c r="W1216" s="5">
        <v>1</v>
      </c>
      <c r="X1216" s="5">
        <v>0</v>
      </c>
      <c r="Y1216" s="5">
        <v>2</v>
      </c>
      <c r="Z1216" s="5">
        <v>0</v>
      </c>
      <c r="AA1216" s="5">
        <v>0</v>
      </c>
      <c r="AB1216" s="5">
        <v>0</v>
      </c>
      <c r="AC1216" s="5">
        <v>3</v>
      </c>
      <c r="AD1216" s="5">
        <v>3</v>
      </c>
      <c r="AE1216" s="5">
        <v>0</v>
      </c>
      <c r="AF1216" s="5">
        <v>1</v>
      </c>
      <c r="AG1216" s="5">
        <v>0</v>
      </c>
      <c r="AH1216" s="5">
        <v>0</v>
      </c>
      <c r="AI1216" s="5">
        <v>0</v>
      </c>
      <c r="AJ1216" s="6">
        <v>1</v>
      </c>
      <c r="AK1216" s="5">
        <v>2</v>
      </c>
      <c r="AL1216" s="5">
        <v>0</v>
      </c>
      <c r="AM1216" s="5">
        <v>3</v>
      </c>
      <c r="AN1216" s="5">
        <v>0</v>
      </c>
      <c r="AO1216" s="5">
        <v>0</v>
      </c>
      <c r="AP1216" s="5">
        <v>2</v>
      </c>
      <c r="AQ1216" s="5">
        <v>0</v>
      </c>
      <c r="AR1216" s="5">
        <v>0</v>
      </c>
      <c r="AS1216" s="5">
        <v>0</v>
      </c>
      <c r="AT1216" s="5">
        <f t="shared" si="19"/>
        <v>3</v>
      </c>
      <c r="AU1216">
        <v>1</v>
      </c>
      <c r="AV1216">
        <v>4.3767750000000001E-2</v>
      </c>
      <c r="AW1216">
        <v>4.3767750000000001E-2</v>
      </c>
      <c r="AX1216" s="11" t="s">
        <v>10043</v>
      </c>
      <c r="AY1216" t="s">
        <v>4372</v>
      </c>
    </row>
    <row r="1217" spans="1:51" hidden="1" x14ac:dyDescent="0.25">
      <c r="A1217" s="5" t="s">
        <v>37</v>
      </c>
      <c r="B1217" s="5" t="s">
        <v>3731</v>
      </c>
      <c r="C1217" s="5" t="s">
        <v>27</v>
      </c>
      <c r="D1217" s="5" t="s">
        <v>1071</v>
      </c>
      <c r="E1217" s="5" t="s">
        <v>9883</v>
      </c>
      <c r="F1217" s="5" t="s">
        <v>4440</v>
      </c>
      <c r="G1217" s="6" t="s">
        <v>4441</v>
      </c>
      <c r="H1217" s="5" t="s">
        <v>4442</v>
      </c>
      <c r="I1217" s="5" t="s">
        <v>116</v>
      </c>
      <c r="J1217" s="5" t="s">
        <v>3735</v>
      </c>
      <c r="K1217" s="5" t="s">
        <v>4315</v>
      </c>
      <c r="L1217" s="5" t="s">
        <v>4372</v>
      </c>
      <c r="M1217" s="5">
        <v>18</v>
      </c>
      <c r="N1217" s="5">
        <v>3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6">
        <v>0</v>
      </c>
      <c r="AK1217" s="5">
        <v>0</v>
      </c>
      <c r="AL1217" s="5">
        <v>0</v>
      </c>
      <c r="AM1217" s="5">
        <v>0</v>
      </c>
      <c r="AN1217" s="5">
        <v>0</v>
      </c>
      <c r="AO1217" s="5">
        <v>0</v>
      </c>
      <c r="AP1217" s="5">
        <v>3</v>
      </c>
      <c r="AQ1217" s="5">
        <v>0</v>
      </c>
      <c r="AR1217" s="5">
        <v>0</v>
      </c>
      <c r="AS1217" s="5">
        <v>0</v>
      </c>
      <c r="AT1217" s="5">
        <f t="shared" si="19"/>
        <v>3</v>
      </c>
      <c r="AU1217">
        <v>0</v>
      </c>
      <c r="AV1217">
        <v>4.3767750000000001E-2</v>
      </c>
      <c r="AW1217">
        <v>0</v>
      </c>
      <c r="AX1217" s="11" t="s">
        <v>10043</v>
      </c>
      <c r="AY1217" t="s">
        <v>4372</v>
      </c>
    </row>
    <row r="1218" spans="1:51" hidden="1" x14ac:dyDescent="0.25">
      <c r="A1218" s="5" t="s">
        <v>37</v>
      </c>
      <c r="B1218" s="5" t="s">
        <v>3731</v>
      </c>
      <c r="C1218" s="5" t="s">
        <v>27</v>
      </c>
      <c r="D1218" s="5" t="s">
        <v>1071</v>
      </c>
      <c r="E1218" s="5" t="s">
        <v>9883</v>
      </c>
      <c r="F1218" s="5" t="s">
        <v>4443</v>
      </c>
      <c r="G1218" s="6" t="s">
        <v>4444</v>
      </c>
      <c r="H1218" s="5" t="s">
        <v>4445</v>
      </c>
      <c r="I1218" s="5" t="s">
        <v>116</v>
      </c>
      <c r="J1218" s="5" t="s">
        <v>3735</v>
      </c>
      <c r="K1218" s="5" t="s">
        <v>4315</v>
      </c>
      <c r="L1218" s="5" t="s">
        <v>4376</v>
      </c>
      <c r="M1218" s="5">
        <v>125</v>
      </c>
      <c r="N1218" s="5">
        <v>55</v>
      </c>
      <c r="O1218" s="5">
        <v>2</v>
      </c>
      <c r="P1218" s="5">
        <v>1</v>
      </c>
      <c r="Q1218" s="5">
        <v>2</v>
      </c>
      <c r="R1218" s="5">
        <v>5</v>
      </c>
      <c r="S1218" s="5">
        <v>0</v>
      </c>
      <c r="T1218" s="5">
        <v>0</v>
      </c>
      <c r="U1218" s="5">
        <v>2</v>
      </c>
      <c r="V1218" s="5">
        <v>5</v>
      </c>
      <c r="W1218" s="5">
        <v>2</v>
      </c>
      <c r="X1218" s="5">
        <v>1</v>
      </c>
      <c r="Y1218" s="5">
        <v>2</v>
      </c>
      <c r="Z1218" s="5">
        <v>0</v>
      </c>
      <c r="AA1218" s="5">
        <v>0</v>
      </c>
      <c r="AB1218" s="5">
        <v>1</v>
      </c>
      <c r="AC1218" s="5">
        <v>2</v>
      </c>
      <c r="AD1218" s="5">
        <v>6</v>
      </c>
      <c r="AE1218" s="5">
        <v>1</v>
      </c>
      <c r="AF1218" s="5">
        <v>2</v>
      </c>
      <c r="AG1218" s="5">
        <v>0</v>
      </c>
      <c r="AH1218" s="5">
        <v>0</v>
      </c>
      <c r="AI1218" s="5">
        <v>2</v>
      </c>
      <c r="AJ1218" s="6">
        <v>2</v>
      </c>
      <c r="AK1218" s="5">
        <v>3</v>
      </c>
      <c r="AL1218" s="5">
        <v>4</v>
      </c>
      <c r="AM1218" s="5">
        <v>3</v>
      </c>
      <c r="AN1218" s="5">
        <v>0</v>
      </c>
      <c r="AO1218" s="5">
        <v>0</v>
      </c>
      <c r="AP1218" s="5">
        <v>3</v>
      </c>
      <c r="AQ1218" s="5">
        <v>1</v>
      </c>
      <c r="AR1218" s="5">
        <v>3</v>
      </c>
      <c r="AS1218" s="5">
        <v>0</v>
      </c>
      <c r="AT1218" s="5">
        <f t="shared" si="19"/>
        <v>6</v>
      </c>
      <c r="AU1218">
        <v>1</v>
      </c>
      <c r="AV1218">
        <v>4.3767750000000001E-2</v>
      </c>
      <c r="AW1218">
        <v>4.3767750000000001E-2</v>
      </c>
      <c r="AX1218" s="11" t="s">
        <v>10043</v>
      </c>
      <c r="AY1218" t="s">
        <v>4376</v>
      </c>
    </row>
    <row r="1219" spans="1:51" hidden="1" x14ac:dyDescent="0.25">
      <c r="A1219" s="5" t="s">
        <v>37</v>
      </c>
      <c r="B1219" s="5" t="s">
        <v>3731</v>
      </c>
      <c r="C1219" s="5" t="s">
        <v>27</v>
      </c>
      <c r="D1219" s="5" t="s">
        <v>1071</v>
      </c>
      <c r="E1219" s="5" t="s">
        <v>9883</v>
      </c>
      <c r="F1219" s="5" t="s">
        <v>4446</v>
      </c>
      <c r="G1219" s="6" t="s">
        <v>4447</v>
      </c>
      <c r="H1219" s="5" t="s">
        <v>4448</v>
      </c>
      <c r="I1219" s="5" t="s">
        <v>116</v>
      </c>
      <c r="J1219" s="5" t="s">
        <v>3735</v>
      </c>
      <c r="K1219" s="5" t="s">
        <v>4315</v>
      </c>
      <c r="L1219" s="5" t="s">
        <v>4376</v>
      </c>
      <c r="M1219" s="5">
        <v>357</v>
      </c>
      <c r="N1219" s="5">
        <v>423</v>
      </c>
      <c r="O1219" s="5">
        <v>16</v>
      </c>
      <c r="P1219" s="5">
        <v>19</v>
      </c>
      <c r="Q1219" s="5">
        <v>17</v>
      </c>
      <c r="R1219" s="5">
        <v>21</v>
      </c>
      <c r="S1219" s="5">
        <v>0</v>
      </c>
      <c r="T1219" s="5">
        <v>0</v>
      </c>
      <c r="U1219" s="5">
        <v>19</v>
      </c>
      <c r="V1219" s="5">
        <v>22</v>
      </c>
      <c r="W1219" s="5">
        <v>17</v>
      </c>
      <c r="X1219" s="5">
        <v>20</v>
      </c>
      <c r="Y1219" s="5">
        <v>21</v>
      </c>
      <c r="Z1219" s="5">
        <v>0</v>
      </c>
      <c r="AA1219" s="5">
        <v>0</v>
      </c>
      <c r="AB1219" s="5">
        <v>18</v>
      </c>
      <c r="AC1219" s="5">
        <v>20</v>
      </c>
      <c r="AD1219" s="5">
        <v>17</v>
      </c>
      <c r="AE1219" s="5">
        <v>21</v>
      </c>
      <c r="AF1219" s="5">
        <v>18</v>
      </c>
      <c r="AG1219" s="5">
        <v>0</v>
      </c>
      <c r="AH1219" s="5">
        <v>0</v>
      </c>
      <c r="AI1219" s="5">
        <v>20</v>
      </c>
      <c r="AJ1219" s="6">
        <v>20</v>
      </c>
      <c r="AK1219" s="5">
        <v>20</v>
      </c>
      <c r="AL1219" s="5">
        <v>20</v>
      </c>
      <c r="AM1219" s="5">
        <v>20</v>
      </c>
      <c r="AN1219" s="5">
        <v>0</v>
      </c>
      <c r="AO1219" s="5">
        <v>0</v>
      </c>
      <c r="AP1219" s="5">
        <v>15</v>
      </c>
      <c r="AQ1219" s="5">
        <v>19</v>
      </c>
      <c r="AR1219" s="5">
        <v>23</v>
      </c>
      <c r="AS1219" s="5">
        <v>0</v>
      </c>
      <c r="AT1219" s="5">
        <f t="shared" si="19"/>
        <v>23</v>
      </c>
      <c r="AU1219">
        <v>2</v>
      </c>
      <c r="AV1219">
        <v>4.3767750000000001E-2</v>
      </c>
      <c r="AW1219">
        <v>8.7535500000000002E-2</v>
      </c>
      <c r="AX1219" s="11" t="s">
        <v>10043</v>
      </c>
      <c r="AY1219" t="s">
        <v>4376</v>
      </c>
    </row>
    <row r="1220" spans="1:51" hidden="1" x14ac:dyDescent="0.25">
      <c r="A1220" s="5" t="s">
        <v>37</v>
      </c>
      <c r="B1220" s="5" t="s">
        <v>3731</v>
      </c>
      <c r="C1220" s="5" t="s">
        <v>27</v>
      </c>
      <c r="D1220" s="5" t="s">
        <v>1071</v>
      </c>
      <c r="E1220" s="5" t="s">
        <v>9883</v>
      </c>
      <c r="F1220" s="5" t="s">
        <v>4449</v>
      </c>
      <c r="G1220" s="6" t="s">
        <v>4450</v>
      </c>
      <c r="H1220" s="5" t="s">
        <v>4451</v>
      </c>
      <c r="I1220" s="5" t="s">
        <v>116</v>
      </c>
      <c r="J1220" s="5" t="s">
        <v>3735</v>
      </c>
      <c r="K1220" s="5" t="s">
        <v>4315</v>
      </c>
      <c r="L1220" s="5" t="s">
        <v>4372</v>
      </c>
      <c r="M1220" s="5">
        <v>54</v>
      </c>
      <c r="N1220" s="5">
        <v>140</v>
      </c>
      <c r="O1220" s="5">
        <v>6</v>
      </c>
      <c r="P1220" s="5">
        <v>7</v>
      </c>
      <c r="Q1220" s="5">
        <v>6</v>
      </c>
      <c r="R1220" s="5">
        <v>7</v>
      </c>
      <c r="S1220" s="5">
        <v>0</v>
      </c>
      <c r="T1220" s="5">
        <v>0</v>
      </c>
      <c r="U1220" s="5">
        <v>7</v>
      </c>
      <c r="V1220" s="5">
        <v>6</v>
      </c>
      <c r="W1220" s="5">
        <v>7</v>
      </c>
      <c r="X1220" s="5">
        <v>7</v>
      </c>
      <c r="Y1220" s="5">
        <v>6</v>
      </c>
      <c r="Z1220" s="5">
        <v>0</v>
      </c>
      <c r="AA1220" s="5">
        <v>0</v>
      </c>
      <c r="AB1220" s="5">
        <v>7</v>
      </c>
      <c r="AC1220" s="5">
        <v>8</v>
      </c>
      <c r="AD1220" s="5">
        <v>5</v>
      </c>
      <c r="AE1220" s="5">
        <v>6</v>
      </c>
      <c r="AF1220" s="5">
        <v>8</v>
      </c>
      <c r="AG1220" s="5">
        <v>0</v>
      </c>
      <c r="AH1220" s="5">
        <v>0</v>
      </c>
      <c r="AI1220" s="5">
        <v>7</v>
      </c>
      <c r="AJ1220" s="6">
        <v>6</v>
      </c>
      <c r="AK1220" s="5">
        <v>7</v>
      </c>
      <c r="AL1220" s="5">
        <v>5</v>
      </c>
      <c r="AM1220" s="5">
        <v>6</v>
      </c>
      <c r="AN1220" s="5">
        <v>0</v>
      </c>
      <c r="AO1220" s="5">
        <v>0</v>
      </c>
      <c r="AP1220" s="5">
        <v>7</v>
      </c>
      <c r="AQ1220" s="5">
        <v>3</v>
      </c>
      <c r="AR1220" s="5">
        <v>6</v>
      </c>
      <c r="AS1220" s="5">
        <v>0</v>
      </c>
      <c r="AT1220" s="5">
        <f t="shared" si="19"/>
        <v>8</v>
      </c>
      <c r="AU1220">
        <v>1</v>
      </c>
      <c r="AV1220">
        <v>4.3767750000000001E-2</v>
      </c>
      <c r="AW1220">
        <v>4.3767750000000001E-2</v>
      </c>
      <c r="AX1220" s="11" t="s">
        <v>10043</v>
      </c>
      <c r="AY1220" t="s">
        <v>4372</v>
      </c>
    </row>
    <row r="1221" spans="1:51" hidden="1" x14ac:dyDescent="0.25">
      <c r="A1221" s="5" t="s">
        <v>37</v>
      </c>
      <c r="B1221" s="5" t="s">
        <v>3731</v>
      </c>
      <c r="C1221" s="5" t="s">
        <v>27</v>
      </c>
      <c r="D1221" s="5" t="s">
        <v>1071</v>
      </c>
      <c r="E1221" s="5" t="s">
        <v>9883</v>
      </c>
      <c r="F1221" s="5" t="s">
        <v>4452</v>
      </c>
      <c r="G1221" s="6" t="s">
        <v>4453</v>
      </c>
      <c r="H1221" s="5" t="s">
        <v>4454</v>
      </c>
      <c r="I1221" s="5" t="s">
        <v>116</v>
      </c>
      <c r="J1221" s="5" t="s">
        <v>3735</v>
      </c>
      <c r="K1221" s="5" t="s">
        <v>4315</v>
      </c>
      <c r="L1221" s="5" t="s">
        <v>4376</v>
      </c>
      <c r="M1221" s="5">
        <v>10</v>
      </c>
      <c r="N1221" s="5">
        <v>4</v>
      </c>
      <c r="O1221" s="5">
        <v>0</v>
      </c>
      <c r="P1221" s="5">
        <v>0</v>
      </c>
      <c r="Q1221" s="5">
        <v>1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1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1</v>
      </c>
      <c r="AG1221" s="5">
        <v>0</v>
      </c>
      <c r="AH1221" s="5">
        <v>0</v>
      </c>
      <c r="AI1221" s="5">
        <v>0</v>
      </c>
      <c r="AJ1221" s="6">
        <v>0</v>
      </c>
      <c r="AK1221" s="5">
        <v>0</v>
      </c>
      <c r="AL1221" s="5">
        <v>0</v>
      </c>
      <c r="AM1221" s="5">
        <v>1</v>
      </c>
      <c r="AN1221" s="5">
        <v>0</v>
      </c>
      <c r="AO1221" s="5">
        <v>0</v>
      </c>
      <c r="AP1221" s="5">
        <v>0</v>
      </c>
      <c r="AQ1221" s="5">
        <v>0</v>
      </c>
      <c r="AR1221" s="5">
        <v>0</v>
      </c>
      <c r="AS1221" s="5">
        <v>0</v>
      </c>
      <c r="AT1221" s="5">
        <f t="shared" si="19"/>
        <v>1</v>
      </c>
      <c r="AU1221">
        <v>0</v>
      </c>
      <c r="AV1221">
        <v>4.3767750000000001E-2</v>
      </c>
      <c r="AW1221">
        <v>0</v>
      </c>
      <c r="AX1221" s="11" t="s">
        <v>10043</v>
      </c>
      <c r="AY1221" t="s">
        <v>4376</v>
      </c>
    </row>
    <row r="1222" spans="1:51" hidden="1" x14ac:dyDescent="0.25">
      <c r="A1222" s="5" t="s">
        <v>37</v>
      </c>
      <c r="B1222" s="5" t="s">
        <v>3731</v>
      </c>
      <c r="C1222" s="5" t="s">
        <v>27</v>
      </c>
      <c r="D1222" s="5" t="s">
        <v>1071</v>
      </c>
      <c r="E1222" s="5" t="s">
        <v>9883</v>
      </c>
      <c r="F1222" s="5" t="s">
        <v>4455</v>
      </c>
      <c r="G1222" s="6" t="s">
        <v>4456</v>
      </c>
      <c r="H1222" s="5" t="s">
        <v>4457</v>
      </c>
      <c r="I1222" s="5" t="s">
        <v>116</v>
      </c>
      <c r="J1222" s="5" t="s">
        <v>3735</v>
      </c>
      <c r="K1222" s="5" t="s">
        <v>4315</v>
      </c>
      <c r="L1222" s="5" t="s">
        <v>4372</v>
      </c>
      <c r="M1222" s="5">
        <v>204</v>
      </c>
      <c r="N1222" s="5">
        <v>95</v>
      </c>
      <c r="O1222" s="5">
        <v>4</v>
      </c>
      <c r="P1222" s="5">
        <v>4</v>
      </c>
      <c r="Q1222" s="5">
        <v>6</v>
      </c>
      <c r="R1222" s="5">
        <v>3</v>
      </c>
      <c r="S1222" s="5">
        <v>0</v>
      </c>
      <c r="T1222" s="5">
        <v>0</v>
      </c>
      <c r="U1222" s="5">
        <v>4</v>
      </c>
      <c r="V1222" s="5">
        <v>6</v>
      </c>
      <c r="W1222" s="5">
        <v>6</v>
      </c>
      <c r="X1222" s="5">
        <v>3</v>
      </c>
      <c r="Y1222" s="5">
        <v>5</v>
      </c>
      <c r="Z1222" s="5">
        <v>0</v>
      </c>
      <c r="AA1222" s="5">
        <v>0</v>
      </c>
      <c r="AB1222" s="5">
        <v>3</v>
      </c>
      <c r="AC1222" s="5">
        <v>6</v>
      </c>
      <c r="AD1222" s="5">
        <v>5</v>
      </c>
      <c r="AE1222" s="5">
        <v>4</v>
      </c>
      <c r="AF1222" s="5">
        <v>4</v>
      </c>
      <c r="AG1222" s="5">
        <v>0</v>
      </c>
      <c r="AH1222" s="5">
        <v>0</v>
      </c>
      <c r="AI1222" s="5">
        <v>5</v>
      </c>
      <c r="AJ1222" s="6">
        <v>5</v>
      </c>
      <c r="AK1222" s="5">
        <v>5</v>
      </c>
      <c r="AL1222" s="5">
        <v>4</v>
      </c>
      <c r="AM1222" s="5">
        <v>4</v>
      </c>
      <c r="AN1222" s="5">
        <v>0</v>
      </c>
      <c r="AO1222" s="5">
        <v>0</v>
      </c>
      <c r="AP1222" s="5">
        <v>5</v>
      </c>
      <c r="AQ1222" s="5">
        <v>4</v>
      </c>
      <c r="AR1222" s="5">
        <v>0</v>
      </c>
      <c r="AS1222" s="5">
        <v>0</v>
      </c>
      <c r="AT1222" s="5">
        <f t="shared" si="19"/>
        <v>6</v>
      </c>
      <c r="AU1222">
        <v>1</v>
      </c>
      <c r="AV1222">
        <v>4.3767750000000001E-2</v>
      </c>
      <c r="AW1222">
        <v>4.3767750000000001E-2</v>
      </c>
      <c r="AX1222" s="11" t="s">
        <v>10043</v>
      </c>
      <c r="AY1222" t="s">
        <v>4372</v>
      </c>
    </row>
    <row r="1223" spans="1:51" hidden="1" x14ac:dyDescent="0.25">
      <c r="A1223" s="5" t="s">
        <v>37</v>
      </c>
      <c r="B1223" s="5" t="s">
        <v>3731</v>
      </c>
      <c r="C1223" s="5" t="s">
        <v>27</v>
      </c>
      <c r="D1223" s="5" t="s">
        <v>1071</v>
      </c>
      <c r="E1223" s="5" t="s">
        <v>9883</v>
      </c>
      <c r="F1223" s="5" t="s">
        <v>4458</v>
      </c>
      <c r="G1223" s="6" t="s">
        <v>4459</v>
      </c>
      <c r="H1223" s="5" t="s">
        <v>4460</v>
      </c>
      <c r="I1223" s="5" t="s">
        <v>116</v>
      </c>
      <c r="J1223" s="5" t="s">
        <v>3735</v>
      </c>
      <c r="K1223" s="5" t="s">
        <v>4315</v>
      </c>
      <c r="L1223" s="5" t="s">
        <v>4311</v>
      </c>
      <c r="M1223" s="5">
        <v>68</v>
      </c>
      <c r="N1223" s="5">
        <v>97</v>
      </c>
      <c r="O1223" s="5">
        <v>4</v>
      </c>
      <c r="P1223" s="5">
        <v>5</v>
      </c>
      <c r="Q1223" s="5">
        <v>6</v>
      </c>
      <c r="R1223" s="5">
        <v>3</v>
      </c>
      <c r="S1223" s="5">
        <v>0</v>
      </c>
      <c r="T1223" s="5">
        <v>0</v>
      </c>
      <c r="U1223" s="5">
        <v>4</v>
      </c>
      <c r="V1223" s="5">
        <v>5</v>
      </c>
      <c r="W1223" s="5">
        <v>3</v>
      </c>
      <c r="X1223" s="5">
        <v>6</v>
      </c>
      <c r="Y1223" s="5">
        <v>3</v>
      </c>
      <c r="Z1223" s="5">
        <v>0</v>
      </c>
      <c r="AA1223" s="5">
        <v>0</v>
      </c>
      <c r="AB1223" s="5">
        <v>7</v>
      </c>
      <c r="AC1223" s="5">
        <v>3</v>
      </c>
      <c r="AD1223" s="5">
        <v>6</v>
      </c>
      <c r="AE1223" s="5">
        <v>3</v>
      </c>
      <c r="AF1223" s="5">
        <v>6</v>
      </c>
      <c r="AG1223" s="5">
        <v>0</v>
      </c>
      <c r="AH1223" s="5">
        <v>0</v>
      </c>
      <c r="AI1223" s="5">
        <v>3</v>
      </c>
      <c r="AJ1223" s="6">
        <v>6</v>
      </c>
      <c r="AK1223" s="5">
        <v>5</v>
      </c>
      <c r="AL1223" s="5">
        <v>3</v>
      </c>
      <c r="AM1223" s="5">
        <v>5</v>
      </c>
      <c r="AN1223" s="5">
        <v>0</v>
      </c>
      <c r="AO1223" s="5">
        <v>0</v>
      </c>
      <c r="AP1223" s="5">
        <v>5</v>
      </c>
      <c r="AQ1223" s="5">
        <v>4</v>
      </c>
      <c r="AR1223" s="5">
        <v>2</v>
      </c>
      <c r="AS1223" s="5">
        <v>0</v>
      </c>
      <c r="AT1223" s="5">
        <f t="shared" si="19"/>
        <v>7</v>
      </c>
      <c r="AU1223">
        <v>1</v>
      </c>
      <c r="AV1223">
        <v>4.3767750000000001E-2</v>
      </c>
      <c r="AW1223">
        <v>4.3767750000000001E-2</v>
      </c>
      <c r="AX1223" s="11" t="s">
        <v>10043</v>
      </c>
      <c r="AY1223" t="s">
        <v>4311</v>
      </c>
    </row>
    <row r="1224" spans="1:51" hidden="1" x14ac:dyDescent="0.25">
      <c r="A1224" s="5" t="s">
        <v>37</v>
      </c>
      <c r="B1224" s="5" t="s">
        <v>3731</v>
      </c>
      <c r="C1224" s="5" t="s">
        <v>27</v>
      </c>
      <c r="D1224" s="5" t="s">
        <v>1071</v>
      </c>
      <c r="E1224" s="5" t="s">
        <v>9883</v>
      </c>
      <c r="F1224" s="5" t="s">
        <v>4461</v>
      </c>
      <c r="G1224" s="6" t="s">
        <v>4462</v>
      </c>
      <c r="H1224" s="5" t="s">
        <v>4463</v>
      </c>
      <c r="I1224" s="5" t="s">
        <v>116</v>
      </c>
      <c r="J1224" s="5" t="s">
        <v>3735</v>
      </c>
      <c r="K1224" s="5" t="s">
        <v>4315</v>
      </c>
      <c r="L1224" s="5" t="s">
        <v>4372</v>
      </c>
      <c r="M1224" s="5">
        <v>78</v>
      </c>
      <c r="N1224" s="5">
        <v>15</v>
      </c>
      <c r="O1224" s="5">
        <v>1</v>
      </c>
      <c r="P1224" s="5">
        <v>0</v>
      </c>
      <c r="Q1224" s="5">
        <v>1</v>
      </c>
      <c r="R1224" s="5">
        <v>1</v>
      </c>
      <c r="S1224" s="5">
        <v>0</v>
      </c>
      <c r="T1224" s="5">
        <v>0</v>
      </c>
      <c r="U1224" s="5">
        <v>0</v>
      </c>
      <c r="V1224" s="5">
        <v>1</v>
      </c>
      <c r="W1224" s="5">
        <v>0</v>
      </c>
      <c r="X1224" s="5">
        <v>1</v>
      </c>
      <c r="Y1224" s="5">
        <v>1</v>
      </c>
      <c r="Z1224" s="5">
        <v>0</v>
      </c>
      <c r="AA1224" s="5">
        <v>0</v>
      </c>
      <c r="AB1224" s="5">
        <v>1</v>
      </c>
      <c r="AC1224" s="5">
        <v>0</v>
      </c>
      <c r="AD1224" s="5">
        <v>1</v>
      </c>
      <c r="AE1224" s="5">
        <v>1</v>
      </c>
      <c r="AF1224" s="5">
        <v>0</v>
      </c>
      <c r="AG1224" s="5">
        <v>0</v>
      </c>
      <c r="AH1224" s="5">
        <v>0</v>
      </c>
      <c r="AI1224" s="5">
        <v>1</v>
      </c>
      <c r="AJ1224" s="6">
        <v>1</v>
      </c>
      <c r="AK1224" s="5">
        <v>1</v>
      </c>
      <c r="AL1224" s="5">
        <v>0</v>
      </c>
      <c r="AM1224" s="5">
        <v>1</v>
      </c>
      <c r="AN1224" s="5">
        <v>0</v>
      </c>
      <c r="AO1224" s="5">
        <v>0</v>
      </c>
      <c r="AP1224" s="5">
        <v>0</v>
      </c>
      <c r="AQ1224" s="5">
        <v>1</v>
      </c>
      <c r="AR1224" s="5">
        <v>1</v>
      </c>
      <c r="AS1224" s="5">
        <v>0</v>
      </c>
      <c r="AT1224" s="5">
        <f t="shared" si="19"/>
        <v>1</v>
      </c>
      <c r="AU1224">
        <v>1</v>
      </c>
      <c r="AV1224">
        <v>4.3767750000000001E-2</v>
      </c>
      <c r="AW1224">
        <v>4.3767750000000001E-2</v>
      </c>
      <c r="AX1224" s="11" t="s">
        <v>10043</v>
      </c>
      <c r="AY1224" t="s">
        <v>4372</v>
      </c>
    </row>
    <row r="1225" spans="1:51" hidden="1" x14ac:dyDescent="0.25">
      <c r="A1225" s="5" t="s">
        <v>37</v>
      </c>
      <c r="B1225" s="5" t="s">
        <v>3731</v>
      </c>
      <c r="C1225" s="5" t="s">
        <v>27</v>
      </c>
      <c r="D1225" s="5" t="s">
        <v>1071</v>
      </c>
      <c r="E1225" s="5" t="s">
        <v>9883</v>
      </c>
      <c r="F1225" s="5" t="s">
        <v>4464</v>
      </c>
      <c r="G1225" s="6" t="s">
        <v>4465</v>
      </c>
      <c r="H1225" s="5" t="s">
        <v>4466</v>
      </c>
      <c r="I1225" s="5" t="s">
        <v>116</v>
      </c>
      <c r="J1225" s="5" t="s">
        <v>3735</v>
      </c>
      <c r="K1225" s="5" t="s">
        <v>4315</v>
      </c>
      <c r="L1225" s="5" t="s">
        <v>4203</v>
      </c>
      <c r="M1225" s="5">
        <v>40</v>
      </c>
      <c r="N1225" s="5">
        <v>37</v>
      </c>
      <c r="O1225" s="5">
        <v>2</v>
      </c>
      <c r="P1225" s="5">
        <v>1</v>
      </c>
      <c r="Q1225" s="5">
        <v>2</v>
      </c>
      <c r="R1225" s="5">
        <v>1</v>
      </c>
      <c r="S1225" s="5">
        <v>0</v>
      </c>
      <c r="T1225" s="5">
        <v>0</v>
      </c>
      <c r="U1225" s="5">
        <v>2</v>
      </c>
      <c r="V1225" s="5">
        <v>1</v>
      </c>
      <c r="W1225" s="5">
        <v>2</v>
      </c>
      <c r="X1225" s="5">
        <v>1</v>
      </c>
      <c r="Y1225" s="5">
        <v>2</v>
      </c>
      <c r="Z1225" s="5">
        <v>0</v>
      </c>
      <c r="AA1225" s="5">
        <v>0</v>
      </c>
      <c r="AB1225" s="5">
        <v>2</v>
      </c>
      <c r="AC1225" s="5">
        <v>2</v>
      </c>
      <c r="AD1225" s="5">
        <v>6</v>
      </c>
      <c r="AE1225" s="5">
        <v>1</v>
      </c>
      <c r="AF1225" s="5">
        <v>2</v>
      </c>
      <c r="AG1225" s="5">
        <v>0</v>
      </c>
      <c r="AH1225" s="5">
        <v>0</v>
      </c>
      <c r="AI1225" s="5">
        <v>1</v>
      </c>
      <c r="AJ1225" s="6">
        <v>1</v>
      </c>
      <c r="AK1225" s="5">
        <v>2</v>
      </c>
      <c r="AL1225" s="5">
        <v>2</v>
      </c>
      <c r="AM1225" s="5">
        <v>1</v>
      </c>
      <c r="AN1225" s="5">
        <v>0</v>
      </c>
      <c r="AO1225" s="5">
        <v>0</v>
      </c>
      <c r="AP1225" s="5">
        <v>2</v>
      </c>
      <c r="AQ1225" s="5">
        <v>1</v>
      </c>
      <c r="AR1225" s="5">
        <v>0</v>
      </c>
      <c r="AS1225" s="5">
        <v>0</v>
      </c>
      <c r="AT1225" s="5">
        <f t="shared" si="19"/>
        <v>6</v>
      </c>
      <c r="AU1225">
        <v>1</v>
      </c>
      <c r="AV1225">
        <v>4.3767750000000001E-2</v>
      </c>
      <c r="AW1225">
        <v>4.3767750000000001E-2</v>
      </c>
      <c r="AX1225" s="11" t="s">
        <v>10043</v>
      </c>
      <c r="AY1225" t="s">
        <v>4203</v>
      </c>
    </row>
    <row r="1226" spans="1:51" hidden="1" x14ac:dyDescent="0.25">
      <c r="A1226" s="5" t="s">
        <v>37</v>
      </c>
      <c r="B1226" s="5" t="s">
        <v>3731</v>
      </c>
      <c r="C1226" s="5" t="s">
        <v>27</v>
      </c>
      <c r="D1226" s="5" t="s">
        <v>1071</v>
      </c>
      <c r="E1226" s="5" t="s">
        <v>9883</v>
      </c>
      <c r="F1226" s="5" t="s">
        <v>4467</v>
      </c>
      <c r="G1226" s="6" t="s">
        <v>4468</v>
      </c>
      <c r="H1226" s="5" t="s">
        <v>4469</v>
      </c>
      <c r="I1226" s="5" t="s">
        <v>1234</v>
      </c>
      <c r="J1226" s="5" t="s">
        <v>3735</v>
      </c>
      <c r="K1226" s="5" t="s">
        <v>3942</v>
      </c>
      <c r="L1226" s="5" t="s">
        <v>1275</v>
      </c>
      <c r="M1226" s="5">
        <v>769</v>
      </c>
      <c r="N1226" s="5">
        <v>193</v>
      </c>
      <c r="O1226" s="5">
        <v>8</v>
      </c>
      <c r="P1226" s="5">
        <v>10</v>
      </c>
      <c r="Q1226" s="5">
        <v>8</v>
      </c>
      <c r="R1226" s="5">
        <v>12</v>
      </c>
      <c r="S1226" s="5">
        <v>0</v>
      </c>
      <c r="T1226" s="5">
        <v>0</v>
      </c>
      <c r="U1226" s="5">
        <v>8</v>
      </c>
      <c r="V1226" s="5">
        <v>8</v>
      </c>
      <c r="W1226" s="5">
        <v>8</v>
      </c>
      <c r="X1226" s="5">
        <v>8</v>
      </c>
      <c r="Y1226" s="5">
        <v>11</v>
      </c>
      <c r="Z1226" s="5">
        <v>0</v>
      </c>
      <c r="AA1226" s="5">
        <v>0</v>
      </c>
      <c r="AB1226" s="5">
        <v>6</v>
      </c>
      <c r="AC1226" s="5">
        <v>11</v>
      </c>
      <c r="AD1226" s="5">
        <v>17</v>
      </c>
      <c r="AE1226" s="5">
        <v>5</v>
      </c>
      <c r="AF1226" s="5">
        <v>8</v>
      </c>
      <c r="AG1226" s="5">
        <v>0</v>
      </c>
      <c r="AH1226" s="5">
        <v>0</v>
      </c>
      <c r="AI1226" s="5">
        <v>9</v>
      </c>
      <c r="AJ1226" s="6">
        <v>9</v>
      </c>
      <c r="AK1226" s="5">
        <v>7</v>
      </c>
      <c r="AL1226" s="5">
        <v>9</v>
      </c>
      <c r="AM1226" s="5">
        <v>10</v>
      </c>
      <c r="AN1226" s="5">
        <v>0</v>
      </c>
      <c r="AO1226" s="5">
        <v>0</v>
      </c>
      <c r="AP1226" s="5">
        <v>10</v>
      </c>
      <c r="AQ1226" s="5">
        <v>9</v>
      </c>
      <c r="AR1226" s="5">
        <v>2</v>
      </c>
      <c r="AS1226" s="5">
        <v>0</v>
      </c>
      <c r="AT1226" s="5">
        <f t="shared" si="19"/>
        <v>17</v>
      </c>
      <c r="AU1226">
        <v>1</v>
      </c>
      <c r="AV1226">
        <v>2.1883875000000001E-2</v>
      </c>
      <c r="AW1226">
        <v>2.1883875000000001E-2</v>
      </c>
      <c r="AX1226" s="11" t="s">
        <v>832</v>
      </c>
      <c r="AY1226" t="s">
        <v>1275</v>
      </c>
    </row>
    <row r="1227" spans="1:51" hidden="1" x14ac:dyDescent="0.25">
      <c r="A1227" s="5" t="s">
        <v>37</v>
      </c>
      <c r="B1227" s="5" t="s">
        <v>3731</v>
      </c>
      <c r="C1227" s="5" t="s">
        <v>27</v>
      </c>
      <c r="D1227" s="5" t="s">
        <v>1071</v>
      </c>
      <c r="E1227" s="5" t="s">
        <v>9883</v>
      </c>
      <c r="F1227" s="5" t="s">
        <v>4470</v>
      </c>
      <c r="G1227" s="6" t="s">
        <v>4471</v>
      </c>
      <c r="H1227" s="5" t="s">
        <v>4472</v>
      </c>
      <c r="I1227" s="5" t="s">
        <v>1234</v>
      </c>
      <c r="J1227" s="5" t="s">
        <v>3735</v>
      </c>
      <c r="K1227" s="5" t="s">
        <v>3942</v>
      </c>
      <c r="L1227" s="5" t="s">
        <v>1275</v>
      </c>
      <c r="M1227" s="5">
        <v>163</v>
      </c>
      <c r="N1227" s="5">
        <v>289</v>
      </c>
      <c r="O1227" s="5">
        <v>12</v>
      </c>
      <c r="P1227" s="5">
        <v>12</v>
      </c>
      <c r="Q1227" s="5">
        <v>13</v>
      </c>
      <c r="R1227" s="5">
        <v>13</v>
      </c>
      <c r="S1227" s="5">
        <v>0</v>
      </c>
      <c r="T1227" s="5">
        <v>0</v>
      </c>
      <c r="U1227" s="5">
        <v>13</v>
      </c>
      <c r="V1227" s="5">
        <v>14</v>
      </c>
      <c r="W1227" s="5">
        <v>13</v>
      </c>
      <c r="X1227" s="5">
        <v>14</v>
      </c>
      <c r="Y1227" s="5">
        <v>13</v>
      </c>
      <c r="Z1227" s="5">
        <v>0</v>
      </c>
      <c r="AA1227" s="5">
        <v>0</v>
      </c>
      <c r="AB1227" s="5">
        <v>13</v>
      </c>
      <c r="AC1227" s="5">
        <v>14</v>
      </c>
      <c r="AD1227" s="5">
        <v>13</v>
      </c>
      <c r="AE1227" s="5">
        <v>13</v>
      </c>
      <c r="AF1227" s="5">
        <v>13</v>
      </c>
      <c r="AG1227" s="5">
        <v>0</v>
      </c>
      <c r="AH1227" s="5">
        <v>0</v>
      </c>
      <c r="AI1227" s="5">
        <v>12</v>
      </c>
      <c r="AJ1227" s="6">
        <v>14</v>
      </c>
      <c r="AK1227" s="5">
        <v>13</v>
      </c>
      <c r="AL1227" s="5">
        <v>14</v>
      </c>
      <c r="AM1227" s="5">
        <v>14</v>
      </c>
      <c r="AN1227" s="5">
        <v>0</v>
      </c>
      <c r="AO1227" s="5">
        <v>0</v>
      </c>
      <c r="AP1227" s="5">
        <v>13</v>
      </c>
      <c r="AQ1227" s="5">
        <v>13</v>
      </c>
      <c r="AR1227" s="5">
        <v>13</v>
      </c>
      <c r="AS1227" s="5">
        <v>0</v>
      </c>
      <c r="AT1227" s="5">
        <f t="shared" si="19"/>
        <v>14</v>
      </c>
      <c r="AU1227">
        <v>1</v>
      </c>
      <c r="AV1227">
        <v>2.1883875000000001E-2</v>
      </c>
      <c r="AW1227">
        <v>2.1883875000000001E-2</v>
      </c>
      <c r="AX1227" s="11" t="s">
        <v>832</v>
      </c>
      <c r="AY1227" t="s">
        <v>1275</v>
      </c>
    </row>
    <row r="1228" spans="1:51" hidden="1" x14ac:dyDescent="0.25">
      <c r="A1228" s="5" t="s">
        <v>37</v>
      </c>
      <c r="B1228" s="5" t="s">
        <v>3731</v>
      </c>
      <c r="C1228" s="5" t="s">
        <v>27</v>
      </c>
      <c r="D1228" s="5" t="s">
        <v>1071</v>
      </c>
      <c r="E1228" s="5" t="s">
        <v>9883</v>
      </c>
      <c r="F1228" s="5" t="s">
        <v>4473</v>
      </c>
      <c r="G1228" s="6" t="s">
        <v>4474</v>
      </c>
      <c r="H1228" s="5" t="s">
        <v>4475</v>
      </c>
      <c r="I1228" s="5" t="s">
        <v>30</v>
      </c>
      <c r="J1228" s="5" t="s">
        <v>3735</v>
      </c>
      <c r="K1228" s="5" t="s">
        <v>3942</v>
      </c>
      <c r="L1228" s="5" t="s">
        <v>4476</v>
      </c>
      <c r="M1228" s="5">
        <v>4686</v>
      </c>
      <c r="N1228" s="5">
        <v>4568</v>
      </c>
      <c r="O1228" s="5">
        <v>192</v>
      </c>
      <c r="P1228" s="5">
        <v>196</v>
      </c>
      <c r="Q1228" s="5">
        <v>200</v>
      </c>
      <c r="R1228" s="5">
        <v>215</v>
      </c>
      <c r="S1228" s="5">
        <v>0</v>
      </c>
      <c r="T1228" s="5">
        <v>0</v>
      </c>
      <c r="U1228" s="5">
        <v>210</v>
      </c>
      <c r="V1228" s="5">
        <v>215</v>
      </c>
      <c r="W1228" s="5">
        <v>200</v>
      </c>
      <c r="X1228" s="5">
        <v>215</v>
      </c>
      <c r="Y1228" s="5">
        <v>215</v>
      </c>
      <c r="Z1228" s="5">
        <v>0</v>
      </c>
      <c r="AA1228" s="5">
        <v>0</v>
      </c>
      <c r="AB1228" s="5">
        <v>210</v>
      </c>
      <c r="AC1228" s="5">
        <v>215</v>
      </c>
      <c r="AD1228" s="5">
        <v>200</v>
      </c>
      <c r="AE1228" s="5">
        <v>215</v>
      </c>
      <c r="AF1228" s="5">
        <v>215</v>
      </c>
      <c r="AG1228" s="5">
        <v>0</v>
      </c>
      <c r="AH1228" s="5">
        <v>0</v>
      </c>
      <c r="AI1228" s="5">
        <v>210</v>
      </c>
      <c r="AJ1228" s="6">
        <v>215</v>
      </c>
      <c r="AK1228" s="5">
        <v>201</v>
      </c>
      <c r="AL1228" s="5">
        <v>215</v>
      </c>
      <c r="AM1228" s="5">
        <v>215</v>
      </c>
      <c r="AN1228" s="5">
        <v>0</v>
      </c>
      <c r="AO1228" s="5">
        <v>0</v>
      </c>
      <c r="AP1228" s="5">
        <v>196</v>
      </c>
      <c r="AQ1228" s="5">
        <v>201</v>
      </c>
      <c r="AR1228" s="5">
        <v>202</v>
      </c>
      <c r="AS1228" s="5">
        <v>0</v>
      </c>
      <c r="AT1228" s="5">
        <f t="shared" si="19"/>
        <v>215</v>
      </c>
      <c r="AU1228">
        <v>8</v>
      </c>
      <c r="AV1228" t="s">
        <v>10040</v>
      </c>
      <c r="AW1228">
        <v>0.16</v>
      </c>
      <c r="AX1228" s="11" t="s">
        <v>10043</v>
      </c>
      <c r="AY1228" t="s">
        <v>4476</v>
      </c>
    </row>
    <row r="1229" spans="1:51" hidden="1" x14ac:dyDescent="0.25">
      <c r="A1229" s="5" t="s">
        <v>37</v>
      </c>
      <c r="B1229" s="5" t="s">
        <v>3731</v>
      </c>
      <c r="C1229" s="5" t="s">
        <v>27</v>
      </c>
      <c r="D1229" s="5" t="s">
        <v>272</v>
      </c>
      <c r="E1229" s="5" t="s">
        <v>9884</v>
      </c>
      <c r="F1229" s="5" t="s">
        <v>4477</v>
      </c>
      <c r="G1229" s="6" t="s">
        <v>4478</v>
      </c>
      <c r="H1229" s="5" t="s">
        <v>4479</v>
      </c>
      <c r="I1229" s="5" t="s">
        <v>14</v>
      </c>
      <c r="J1229" s="5" t="s">
        <v>3735</v>
      </c>
      <c r="K1229" s="5" t="s">
        <v>4480</v>
      </c>
      <c r="L1229" s="5" t="s">
        <v>1070</v>
      </c>
      <c r="M1229" s="5">
        <v>5</v>
      </c>
      <c r="N1229" s="5">
        <v>60</v>
      </c>
      <c r="O1229" s="5">
        <v>0</v>
      </c>
      <c r="P1229" s="5">
        <v>0</v>
      </c>
      <c r="Q1229" s="5">
        <v>0</v>
      </c>
      <c r="R1229" s="5">
        <v>1</v>
      </c>
      <c r="S1229" s="5">
        <v>0</v>
      </c>
      <c r="T1229" s="5">
        <v>0</v>
      </c>
      <c r="U1229" s="5">
        <v>0</v>
      </c>
      <c r="V1229" s="5">
        <v>2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1</v>
      </c>
      <c r="AD1229" s="5">
        <v>1</v>
      </c>
      <c r="AE1229" s="5">
        <v>0</v>
      </c>
      <c r="AF1229" s="5">
        <v>0</v>
      </c>
      <c r="AG1229" s="5">
        <v>0</v>
      </c>
      <c r="AH1229" s="5">
        <v>0</v>
      </c>
      <c r="AI1229" s="5">
        <v>1</v>
      </c>
      <c r="AJ1229" s="6">
        <v>0</v>
      </c>
      <c r="AK1229" s="5">
        <v>1</v>
      </c>
      <c r="AL1229" s="5">
        <v>11</v>
      </c>
      <c r="AM1229" s="5">
        <v>11</v>
      </c>
      <c r="AN1229" s="5">
        <v>0</v>
      </c>
      <c r="AO1229" s="5">
        <v>0</v>
      </c>
      <c r="AP1229" s="5">
        <v>8</v>
      </c>
      <c r="AQ1229" s="5">
        <v>11</v>
      </c>
      <c r="AR1229" s="5">
        <v>12</v>
      </c>
      <c r="AS1229" s="5">
        <v>0</v>
      </c>
      <c r="AT1229" s="5">
        <f t="shared" si="19"/>
        <v>12</v>
      </c>
      <c r="AU1229">
        <v>0</v>
      </c>
      <c r="AV1229">
        <v>4.3767750000000001E-2</v>
      </c>
      <c r="AW1229">
        <v>0</v>
      </c>
      <c r="AX1229" s="11" t="s">
        <v>10042</v>
      </c>
      <c r="AY1229" t="s">
        <v>1070</v>
      </c>
    </row>
    <row r="1230" spans="1:51" hidden="1" x14ac:dyDescent="0.25">
      <c r="A1230" s="5" t="s">
        <v>37</v>
      </c>
      <c r="B1230" s="5" t="s">
        <v>3731</v>
      </c>
      <c r="C1230" s="5" t="s">
        <v>27</v>
      </c>
      <c r="D1230" s="5" t="s">
        <v>272</v>
      </c>
      <c r="E1230" s="5" t="s">
        <v>9884</v>
      </c>
      <c r="F1230" s="5" t="s">
        <v>4481</v>
      </c>
      <c r="G1230" s="6" t="s">
        <v>4482</v>
      </c>
      <c r="H1230" s="5" t="s">
        <v>4483</v>
      </c>
      <c r="I1230" s="5" t="s">
        <v>14</v>
      </c>
      <c r="J1230" s="5" t="s">
        <v>3735</v>
      </c>
      <c r="K1230" s="5" t="s">
        <v>4480</v>
      </c>
      <c r="L1230" s="5" t="s">
        <v>1070</v>
      </c>
      <c r="M1230" s="5">
        <v>8</v>
      </c>
      <c r="N1230" s="5">
        <v>8</v>
      </c>
      <c r="O1230" s="5">
        <v>0</v>
      </c>
      <c r="P1230" s="5">
        <v>1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1</v>
      </c>
      <c r="W1230" s="5">
        <v>0</v>
      </c>
      <c r="X1230" s="5">
        <v>1</v>
      </c>
      <c r="Y1230" s="5">
        <v>0</v>
      </c>
      <c r="Z1230" s="5">
        <v>0</v>
      </c>
      <c r="AA1230" s="5">
        <v>0</v>
      </c>
      <c r="AB1230" s="5">
        <v>1</v>
      </c>
      <c r="AC1230" s="5">
        <v>0</v>
      </c>
      <c r="AD1230" s="5">
        <v>0</v>
      </c>
      <c r="AE1230" s="5">
        <v>1</v>
      </c>
      <c r="AF1230" s="5">
        <v>0</v>
      </c>
      <c r="AG1230" s="5">
        <v>0</v>
      </c>
      <c r="AH1230" s="5">
        <v>0</v>
      </c>
      <c r="AI1230" s="5">
        <v>1</v>
      </c>
      <c r="AJ1230" s="6">
        <v>0</v>
      </c>
      <c r="AK1230" s="5">
        <v>1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1</v>
      </c>
      <c r="AR1230" s="5">
        <v>0</v>
      </c>
      <c r="AS1230" s="5">
        <v>0</v>
      </c>
      <c r="AT1230" s="5">
        <f t="shared" si="19"/>
        <v>1</v>
      </c>
      <c r="AU1230">
        <v>0</v>
      </c>
      <c r="AV1230">
        <v>4.3767750000000001E-2</v>
      </c>
      <c r="AW1230">
        <v>0</v>
      </c>
      <c r="AX1230" s="11" t="s">
        <v>10042</v>
      </c>
      <c r="AY1230" t="s">
        <v>1070</v>
      </c>
    </row>
    <row r="1231" spans="1:51" hidden="1" x14ac:dyDescent="0.25">
      <c r="A1231" s="5" t="s">
        <v>37</v>
      </c>
      <c r="B1231" s="5" t="s">
        <v>3731</v>
      </c>
      <c r="C1231" s="5" t="s">
        <v>27</v>
      </c>
      <c r="D1231" s="5" t="s">
        <v>272</v>
      </c>
      <c r="E1231" s="5" t="s">
        <v>9884</v>
      </c>
      <c r="F1231" s="5" t="s">
        <v>4484</v>
      </c>
      <c r="G1231" s="6" t="s">
        <v>4485</v>
      </c>
      <c r="H1231" s="5" t="s">
        <v>4486</v>
      </c>
      <c r="I1231" s="5" t="s">
        <v>14</v>
      </c>
      <c r="J1231" s="5" t="s">
        <v>3735</v>
      </c>
      <c r="K1231" s="5" t="s">
        <v>4480</v>
      </c>
      <c r="L1231" s="5" t="s">
        <v>1070</v>
      </c>
      <c r="M1231" s="5">
        <v>100</v>
      </c>
      <c r="N1231" s="5">
        <v>48</v>
      </c>
      <c r="O1231" s="5">
        <v>1</v>
      </c>
      <c r="P1231" s="5">
        <v>4</v>
      </c>
      <c r="Q1231" s="5">
        <v>2</v>
      </c>
      <c r="R1231" s="5">
        <v>2</v>
      </c>
      <c r="S1231" s="5">
        <v>0</v>
      </c>
      <c r="T1231" s="5">
        <v>0</v>
      </c>
      <c r="U1231" s="5">
        <v>1</v>
      </c>
      <c r="V1231" s="5">
        <v>3</v>
      </c>
      <c r="W1231" s="5">
        <v>1</v>
      </c>
      <c r="X1231" s="5">
        <v>2</v>
      </c>
      <c r="Y1231" s="5">
        <v>2</v>
      </c>
      <c r="Z1231" s="5">
        <v>0</v>
      </c>
      <c r="AA1231" s="5">
        <v>0</v>
      </c>
      <c r="AB1231" s="5">
        <v>3</v>
      </c>
      <c r="AC1231" s="5">
        <v>3</v>
      </c>
      <c r="AD1231" s="5">
        <v>6</v>
      </c>
      <c r="AE1231" s="5">
        <v>1</v>
      </c>
      <c r="AF1231" s="5">
        <v>2</v>
      </c>
      <c r="AG1231" s="5">
        <v>0</v>
      </c>
      <c r="AH1231" s="5">
        <v>0</v>
      </c>
      <c r="AI1231" s="5">
        <v>1</v>
      </c>
      <c r="AJ1231" s="6">
        <v>3</v>
      </c>
      <c r="AK1231" s="5">
        <v>2</v>
      </c>
      <c r="AL1231" s="5">
        <v>2</v>
      </c>
      <c r="AM1231" s="5">
        <v>2</v>
      </c>
      <c r="AN1231" s="5">
        <v>0</v>
      </c>
      <c r="AO1231" s="5">
        <v>0</v>
      </c>
      <c r="AP1231" s="5">
        <v>4</v>
      </c>
      <c r="AQ1231" s="5">
        <v>1</v>
      </c>
      <c r="AR1231" s="5">
        <v>0</v>
      </c>
      <c r="AS1231" s="5">
        <v>0</v>
      </c>
      <c r="AT1231" s="5">
        <f t="shared" si="19"/>
        <v>6</v>
      </c>
      <c r="AU1231">
        <v>1</v>
      </c>
      <c r="AV1231">
        <v>4.3767750000000001E-2</v>
      </c>
      <c r="AW1231">
        <v>4.3767750000000001E-2</v>
      </c>
      <c r="AX1231" s="11" t="s">
        <v>10042</v>
      </c>
      <c r="AY1231" t="s">
        <v>1070</v>
      </c>
    </row>
    <row r="1232" spans="1:51" hidden="1" x14ac:dyDescent="0.25">
      <c r="A1232" s="5" t="s">
        <v>37</v>
      </c>
      <c r="B1232" s="5" t="s">
        <v>3731</v>
      </c>
      <c r="C1232" s="5" t="s">
        <v>27</v>
      </c>
      <c r="D1232" s="5" t="s">
        <v>272</v>
      </c>
      <c r="E1232" s="5" t="s">
        <v>9884</v>
      </c>
      <c r="F1232" s="5" t="s">
        <v>4487</v>
      </c>
      <c r="G1232" s="6" t="s">
        <v>4488</v>
      </c>
      <c r="H1232" s="5" t="s">
        <v>4489</v>
      </c>
      <c r="I1232" s="5" t="s">
        <v>14</v>
      </c>
      <c r="J1232" s="5" t="s">
        <v>3735</v>
      </c>
      <c r="K1232" s="5" t="s">
        <v>4480</v>
      </c>
      <c r="L1232" s="5" t="s">
        <v>1070</v>
      </c>
      <c r="M1232" s="5">
        <v>185</v>
      </c>
      <c r="N1232" s="5">
        <v>291</v>
      </c>
      <c r="O1232" s="5">
        <v>9</v>
      </c>
      <c r="P1232" s="5">
        <v>13</v>
      </c>
      <c r="Q1232" s="5">
        <v>11</v>
      </c>
      <c r="R1232" s="5">
        <v>15</v>
      </c>
      <c r="S1232" s="5">
        <v>0</v>
      </c>
      <c r="T1232" s="5">
        <v>0</v>
      </c>
      <c r="U1232" s="5">
        <v>13</v>
      </c>
      <c r="V1232" s="5">
        <v>14</v>
      </c>
      <c r="W1232" s="5">
        <v>11</v>
      </c>
      <c r="X1232" s="5">
        <v>13</v>
      </c>
      <c r="Y1232" s="5">
        <v>15</v>
      </c>
      <c r="Z1232" s="5">
        <v>0</v>
      </c>
      <c r="AA1232" s="5">
        <v>0</v>
      </c>
      <c r="AB1232" s="5">
        <v>11</v>
      </c>
      <c r="AC1232" s="5">
        <v>15</v>
      </c>
      <c r="AD1232" s="5">
        <v>11</v>
      </c>
      <c r="AE1232" s="5">
        <v>14</v>
      </c>
      <c r="AF1232" s="5">
        <v>12</v>
      </c>
      <c r="AG1232" s="5">
        <v>0</v>
      </c>
      <c r="AH1232" s="5">
        <v>0</v>
      </c>
      <c r="AI1232" s="5">
        <v>14</v>
      </c>
      <c r="AJ1232" s="6">
        <v>13</v>
      </c>
      <c r="AK1232" s="5">
        <v>11</v>
      </c>
      <c r="AL1232" s="5">
        <v>16</v>
      </c>
      <c r="AM1232" s="5">
        <v>13</v>
      </c>
      <c r="AN1232" s="5">
        <v>0</v>
      </c>
      <c r="AO1232" s="5">
        <v>0</v>
      </c>
      <c r="AP1232" s="5">
        <v>10</v>
      </c>
      <c r="AQ1232" s="5">
        <v>13</v>
      </c>
      <c r="AR1232" s="5">
        <v>24</v>
      </c>
      <c r="AS1232" s="5">
        <v>0</v>
      </c>
      <c r="AT1232" s="5">
        <f t="shared" si="19"/>
        <v>24</v>
      </c>
      <c r="AU1232">
        <v>1</v>
      </c>
      <c r="AV1232">
        <v>4.3767750000000001E-2</v>
      </c>
      <c r="AW1232">
        <v>4.3767750000000001E-2</v>
      </c>
      <c r="AX1232" s="11" t="s">
        <v>10042</v>
      </c>
      <c r="AY1232" t="s">
        <v>1070</v>
      </c>
    </row>
    <row r="1233" spans="1:51" hidden="1" x14ac:dyDescent="0.25">
      <c r="A1233" s="5" t="s">
        <v>37</v>
      </c>
      <c r="B1233" s="5" t="s">
        <v>3731</v>
      </c>
      <c r="C1233" s="5" t="s">
        <v>27</v>
      </c>
      <c r="D1233" s="5" t="s">
        <v>272</v>
      </c>
      <c r="E1233" s="5" t="s">
        <v>9884</v>
      </c>
      <c r="F1233" s="5" t="s">
        <v>4490</v>
      </c>
      <c r="G1233" s="6" t="s">
        <v>4491</v>
      </c>
      <c r="H1233" s="5" t="s">
        <v>4492</v>
      </c>
      <c r="I1233" s="5" t="s">
        <v>14</v>
      </c>
      <c r="J1233" s="5" t="s">
        <v>3735</v>
      </c>
      <c r="K1233" s="5" t="s">
        <v>4480</v>
      </c>
      <c r="L1233" s="5" t="s">
        <v>1070</v>
      </c>
      <c r="M1233" s="5">
        <v>26</v>
      </c>
      <c r="N1233" s="5">
        <v>89</v>
      </c>
      <c r="O1233" s="5">
        <v>5</v>
      </c>
      <c r="P1233" s="5">
        <v>2</v>
      </c>
      <c r="Q1233" s="5">
        <v>6</v>
      </c>
      <c r="R1233" s="5">
        <v>2</v>
      </c>
      <c r="S1233" s="5">
        <v>0</v>
      </c>
      <c r="T1233" s="5">
        <v>0</v>
      </c>
      <c r="U1233" s="5">
        <v>5</v>
      </c>
      <c r="V1233" s="5">
        <v>3</v>
      </c>
      <c r="W1233" s="5">
        <v>4</v>
      </c>
      <c r="X1233" s="5">
        <v>5</v>
      </c>
      <c r="Y1233" s="5">
        <v>3</v>
      </c>
      <c r="Z1233" s="5">
        <v>0</v>
      </c>
      <c r="AA1233" s="5">
        <v>0</v>
      </c>
      <c r="AB1233" s="5">
        <v>6</v>
      </c>
      <c r="AC1233" s="5">
        <v>2</v>
      </c>
      <c r="AD1233" s="5">
        <v>6</v>
      </c>
      <c r="AE1233" s="5">
        <v>3</v>
      </c>
      <c r="AF1233" s="5">
        <v>6</v>
      </c>
      <c r="AG1233" s="5">
        <v>0</v>
      </c>
      <c r="AH1233" s="5">
        <v>0</v>
      </c>
      <c r="AI1233" s="5">
        <v>3</v>
      </c>
      <c r="AJ1233" s="6">
        <v>4</v>
      </c>
      <c r="AK1233" s="5">
        <v>5</v>
      </c>
      <c r="AL1233" s="5">
        <v>3</v>
      </c>
      <c r="AM1233" s="5">
        <v>4</v>
      </c>
      <c r="AN1233" s="5">
        <v>0</v>
      </c>
      <c r="AO1233" s="5">
        <v>0</v>
      </c>
      <c r="AP1233" s="5">
        <v>6</v>
      </c>
      <c r="AQ1233" s="5">
        <v>4</v>
      </c>
      <c r="AR1233" s="5">
        <v>2</v>
      </c>
      <c r="AS1233" s="5">
        <v>0</v>
      </c>
      <c r="AT1233" s="5">
        <f t="shared" si="19"/>
        <v>6</v>
      </c>
      <c r="AU1233">
        <v>1</v>
      </c>
      <c r="AV1233">
        <v>4.3767750000000001E-2</v>
      </c>
      <c r="AW1233">
        <v>4.3767750000000001E-2</v>
      </c>
      <c r="AX1233" s="11" t="s">
        <v>10042</v>
      </c>
      <c r="AY1233" t="s">
        <v>1070</v>
      </c>
    </row>
    <row r="1234" spans="1:51" hidden="1" x14ac:dyDescent="0.25">
      <c r="A1234" s="5" t="s">
        <v>37</v>
      </c>
      <c r="B1234" s="5" t="s">
        <v>3731</v>
      </c>
      <c r="C1234" s="5" t="s">
        <v>27</v>
      </c>
      <c r="D1234" s="5" t="s">
        <v>272</v>
      </c>
      <c r="E1234" s="5" t="s">
        <v>9884</v>
      </c>
      <c r="F1234" s="5" t="s">
        <v>4493</v>
      </c>
      <c r="G1234" s="6" t="s">
        <v>4494</v>
      </c>
      <c r="H1234" s="5" t="s">
        <v>4495</v>
      </c>
      <c r="I1234" s="5" t="s">
        <v>14</v>
      </c>
      <c r="J1234" s="5" t="s">
        <v>3735</v>
      </c>
      <c r="K1234" s="5" t="s">
        <v>4480</v>
      </c>
      <c r="L1234" s="5" t="s">
        <v>1070</v>
      </c>
      <c r="M1234" s="5">
        <v>647</v>
      </c>
      <c r="N1234" s="5">
        <v>502</v>
      </c>
      <c r="O1234" s="5">
        <v>20</v>
      </c>
      <c r="P1234" s="5">
        <v>21</v>
      </c>
      <c r="Q1234" s="5">
        <v>22</v>
      </c>
      <c r="R1234" s="5">
        <v>29</v>
      </c>
      <c r="S1234" s="5">
        <v>0</v>
      </c>
      <c r="T1234" s="5">
        <v>0</v>
      </c>
      <c r="U1234" s="5">
        <v>21</v>
      </c>
      <c r="V1234" s="5">
        <v>28</v>
      </c>
      <c r="W1234" s="5">
        <v>21</v>
      </c>
      <c r="X1234" s="5">
        <v>24</v>
      </c>
      <c r="Y1234" s="5">
        <v>22</v>
      </c>
      <c r="Z1234" s="5">
        <v>0</v>
      </c>
      <c r="AA1234" s="5">
        <v>0</v>
      </c>
      <c r="AB1234" s="5">
        <v>22</v>
      </c>
      <c r="AC1234" s="5">
        <v>25</v>
      </c>
      <c r="AD1234" s="5">
        <v>25</v>
      </c>
      <c r="AE1234" s="5">
        <v>22</v>
      </c>
      <c r="AF1234" s="5">
        <v>23</v>
      </c>
      <c r="AG1234" s="5">
        <v>0</v>
      </c>
      <c r="AH1234" s="5">
        <v>0</v>
      </c>
      <c r="AI1234" s="5">
        <v>22</v>
      </c>
      <c r="AJ1234" s="6">
        <v>23</v>
      </c>
      <c r="AK1234" s="5">
        <v>28</v>
      </c>
      <c r="AL1234" s="5">
        <v>18</v>
      </c>
      <c r="AM1234" s="5">
        <v>27</v>
      </c>
      <c r="AN1234" s="5">
        <v>0</v>
      </c>
      <c r="AO1234" s="5">
        <v>0</v>
      </c>
      <c r="AP1234" s="5">
        <v>21</v>
      </c>
      <c r="AQ1234" s="5">
        <v>17</v>
      </c>
      <c r="AR1234" s="5">
        <v>21</v>
      </c>
      <c r="AS1234" s="5">
        <v>0</v>
      </c>
      <c r="AT1234" s="5">
        <f t="shared" si="19"/>
        <v>29</v>
      </c>
      <c r="AU1234">
        <v>1</v>
      </c>
      <c r="AV1234">
        <v>4.3767750000000001E-2</v>
      </c>
      <c r="AW1234">
        <v>4.3767750000000001E-2</v>
      </c>
      <c r="AX1234" s="11" t="s">
        <v>10042</v>
      </c>
      <c r="AY1234" t="s">
        <v>1070</v>
      </c>
    </row>
    <row r="1235" spans="1:51" hidden="1" x14ac:dyDescent="0.25">
      <c r="A1235" s="5" t="s">
        <v>37</v>
      </c>
      <c r="B1235" s="5" t="s">
        <v>3731</v>
      </c>
      <c r="C1235" s="5" t="s">
        <v>27</v>
      </c>
      <c r="D1235" s="5" t="s">
        <v>272</v>
      </c>
      <c r="E1235" s="5" t="s">
        <v>9884</v>
      </c>
      <c r="F1235" s="5" t="s">
        <v>4496</v>
      </c>
      <c r="G1235" s="6" t="s">
        <v>4497</v>
      </c>
      <c r="H1235" s="5" t="s">
        <v>4498</v>
      </c>
      <c r="I1235" s="5" t="s">
        <v>14</v>
      </c>
      <c r="J1235" s="5" t="s">
        <v>3735</v>
      </c>
      <c r="K1235" s="5" t="s">
        <v>4480</v>
      </c>
      <c r="L1235" s="5" t="s">
        <v>1070</v>
      </c>
      <c r="M1235" s="5">
        <v>53</v>
      </c>
      <c r="N1235" s="5">
        <v>45</v>
      </c>
      <c r="O1235" s="5">
        <v>2</v>
      </c>
      <c r="P1235" s="5">
        <v>1</v>
      </c>
      <c r="Q1235" s="5">
        <v>3</v>
      </c>
      <c r="R1235" s="5">
        <v>2</v>
      </c>
      <c r="S1235" s="5">
        <v>0</v>
      </c>
      <c r="T1235" s="5">
        <v>0</v>
      </c>
      <c r="U1235" s="5">
        <v>3</v>
      </c>
      <c r="V1235" s="5">
        <v>2</v>
      </c>
      <c r="W1235" s="5">
        <v>2</v>
      </c>
      <c r="X1235" s="5">
        <v>1</v>
      </c>
      <c r="Y1235" s="5">
        <v>2</v>
      </c>
      <c r="Z1235" s="5">
        <v>0</v>
      </c>
      <c r="AA1235" s="5">
        <v>0</v>
      </c>
      <c r="AB1235" s="5">
        <v>2</v>
      </c>
      <c r="AC1235" s="5">
        <v>2</v>
      </c>
      <c r="AD1235" s="5">
        <v>3</v>
      </c>
      <c r="AE1235" s="5">
        <v>2</v>
      </c>
      <c r="AF1235" s="5">
        <v>2</v>
      </c>
      <c r="AG1235" s="5">
        <v>0</v>
      </c>
      <c r="AH1235" s="5">
        <v>0</v>
      </c>
      <c r="AI1235" s="5">
        <v>1</v>
      </c>
      <c r="AJ1235" s="6">
        <v>2</v>
      </c>
      <c r="AK1235" s="5">
        <v>2</v>
      </c>
      <c r="AL1235" s="5">
        <v>3</v>
      </c>
      <c r="AM1235" s="5">
        <v>2</v>
      </c>
      <c r="AN1235" s="5">
        <v>0</v>
      </c>
      <c r="AO1235" s="5">
        <v>0</v>
      </c>
      <c r="AP1235" s="5">
        <v>3</v>
      </c>
      <c r="AQ1235" s="5">
        <v>1</v>
      </c>
      <c r="AR1235" s="5">
        <v>2</v>
      </c>
      <c r="AS1235" s="5">
        <v>0</v>
      </c>
      <c r="AT1235" s="5">
        <f t="shared" si="19"/>
        <v>3</v>
      </c>
      <c r="AU1235">
        <v>1</v>
      </c>
      <c r="AV1235">
        <v>4.3767750000000001E-2</v>
      </c>
      <c r="AW1235">
        <v>4.3767750000000001E-2</v>
      </c>
      <c r="AX1235" s="11" t="s">
        <v>10042</v>
      </c>
      <c r="AY1235" t="s">
        <v>1070</v>
      </c>
    </row>
    <row r="1236" spans="1:51" hidden="1" x14ac:dyDescent="0.25">
      <c r="A1236" s="5" t="s">
        <v>37</v>
      </c>
      <c r="B1236" s="5" t="s">
        <v>3731</v>
      </c>
      <c r="C1236" s="5" t="s">
        <v>27</v>
      </c>
      <c r="D1236" s="5" t="s">
        <v>272</v>
      </c>
      <c r="E1236" s="5" t="s">
        <v>9884</v>
      </c>
      <c r="F1236" s="5" t="s">
        <v>4499</v>
      </c>
      <c r="G1236" s="6" t="s">
        <v>4500</v>
      </c>
      <c r="H1236" s="5" t="s">
        <v>4501</v>
      </c>
      <c r="I1236" s="5" t="s">
        <v>14</v>
      </c>
      <c r="J1236" s="5" t="s">
        <v>3735</v>
      </c>
      <c r="K1236" s="5" t="s">
        <v>4480</v>
      </c>
      <c r="L1236" s="5" t="s">
        <v>1070</v>
      </c>
      <c r="M1236" s="5">
        <v>3211</v>
      </c>
      <c r="N1236" s="5">
        <v>1868</v>
      </c>
      <c r="O1236" s="5">
        <v>85</v>
      </c>
      <c r="P1236" s="5">
        <v>83</v>
      </c>
      <c r="Q1236" s="5">
        <v>81</v>
      </c>
      <c r="R1236" s="5">
        <v>86</v>
      </c>
      <c r="S1236" s="5">
        <v>0</v>
      </c>
      <c r="T1236" s="5">
        <v>0</v>
      </c>
      <c r="U1236" s="5">
        <v>92</v>
      </c>
      <c r="V1236" s="5">
        <v>82</v>
      </c>
      <c r="W1236" s="5">
        <v>87</v>
      </c>
      <c r="X1236" s="5">
        <v>92</v>
      </c>
      <c r="Y1236" s="5">
        <v>91</v>
      </c>
      <c r="Z1236" s="5">
        <v>0</v>
      </c>
      <c r="AA1236" s="5">
        <v>0</v>
      </c>
      <c r="AB1236" s="5">
        <v>90</v>
      </c>
      <c r="AC1236" s="5">
        <v>88</v>
      </c>
      <c r="AD1236" s="5">
        <v>74</v>
      </c>
      <c r="AE1236" s="5">
        <v>94</v>
      </c>
      <c r="AF1236" s="5">
        <v>92</v>
      </c>
      <c r="AG1236" s="5">
        <v>0</v>
      </c>
      <c r="AH1236" s="5">
        <v>0</v>
      </c>
      <c r="AI1236" s="5">
        <v>90</v>
      </c>
      <c r="AJ1236" s="6">
        <v>91</v>
      </c>
      <c r="AK1236" s="5">
        <v>76</v>
      </c>
      <c r="AL1236" s="5">
        <v>85</v>
      </c>
      <c r="AM1236" s="5">
        <v>78</v>
      </c>
      <c r="AN1236" s="5">
        <v>0</v>
      </c>
      <c r="AO1236" s="5">
        <v>0</v>
      </c>
      <c r="AP1236" s="5">
        <v>74</v>
      </c>
      <c r="AQ1236" s="5">
        <v>80</v>
      </c>
      <c r="AR1236" s="5">
        <v>77</v>
      </c>
      <c r="AS1236" s="5">
        <v>0</v>
      </c>
      <c r="AT1236" s="5">
        <f t="shared" si="19"/>
        <v>94</v>
      </c>
      <c r="AU1236">
        <v>3</v>
      </c>
      <c r="AV1236">
        <v>4.3767750000000001E-2</v>
      </c>
      <c r="AW1236">
        <v>0.13130325000000001</v>
      </c>
      <c r="AX1236" s="11" t="s">
        <v>10042</v>
      </c>
      <c r="AY1236" t="s">
        <v>1070</v>
      </c>
    </row>
    <row r="1237" spans="1:51" hidden="1" x14ac:dyDescent="0.25">
      <c r="A1237" s="5" t="s">
        <v>37</v>
      </c>
      <c r="B1237" s="5" t="s">
        <v>3731</v>
      </c>
      <c r="C1237" s="5" t="s">
        <v>27</v>
      </c>
      <c r="D1237" s="5" t="s">
        <v>272</v>
      </c>
      <c r="E1237" s="5" t="s">
        <v>9884</v>
      </c>
      <c r="F1237" s="5" t="s">
        <v>4502</v>
      </c>
      <c r="G1237" s="6" t="s">
        <v>4503</v>
      </c>
      <c r="H1237" s="5" t="s">
        <v>4504</v>
      </c>
      <c r="I1237" s="5" t="s">
        <v>1150</v>
      </c>
      <c r="J1237" s="5" t="s">
        <v>3735</v>
      </c>
      <c r="K1237" s="5" t="s">
        <v>4480</v>
      </c>
      <c r="L1237" s="5" t="s">
        <v>1070</v>
      </c>
      <c r="M1237" s="5">
        <v>317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6">
        <v>0</v>
      </c>
      <c r="AK1237" s="5">
        <v>0</v>
      </c>
      <c r="AL1237" s="5">
        <v>0</v>
      </c>
      <c r="AM1237" s="5">
        <v>0</v>
      </c>
      <c r="AN1237" s="5">
        <v>0</v>
      </c>
      <c r="AO1237" s="5">
        <v>0</v>
      </c>
      <c r="AP1237" s="5">
        <v>0</v>
      </c>
      <c r="AQ1237" s="5">
        <v>0</v>
      </c>
      <c r="AR1237" s="5">
        <v>0</v>
      </c>
      <c r="AS1237" s="5">
        <v>0</v>
      </c>
      <c r="AT1237" s="5">
        <f t="shared" si="19"/>
        <v>0</v>
      </c>
      <c r="AU1237">
        <v>0</v>
      </c>
      <c r="AV1237">
        <v>4.3767750000000001E-2</v>
      </c>
      <c r="AW1237">
        <v>0</v>
      </c>
      <c r="AX1237" s="11" t="s">
        <v>10042</v>
      </c>
      <c r="AY1237" t="s">
        <v>1070</v>
      </c>
    </row>
    <row r="1238" spans="1:51" hidden="1" x14ac:dyDescent="0.25">
      <c r="A1238" s="5" t="s">
        <v>37</v>
      </c>
      <c r="B1238" s="5" t="s">
        <v>3731</v>
      </c>
      <c r="C1238" s="5" t="s">
        <v>27</v>
      </c>
      <c r="D1238" s="5" t="s">
        <v>272</v>
      </c>
      <c r="E1238" s="5" t="s">
        <v>9884</v>
      </c>
      <c r="F1238" s="5" t="s">
        <v>4505</v>
      </c>
      <c r="G1238" s="6" t="s">
        <v>4506</v>
      </c>
      <c r="H1238" s="5" t="s">
        <v>4507</v>
      </c>
      <c r="I1238" s="5" t="s">
        <v>4508</v>
      </c>
      <c r="J1238" s="5" t="s">
        <v>3735</v>
      </c>
      <c r="K1238" s="5" t="s">
        <v>4509</v>
      </c>
      <c r="L1238" s="5" t="s">
        <v>4510</v>
      </c>
      <c r="M1238" s="5">
        <v>4425</v>
      </c>
      <c r="N1238" s="5">
        <v>2886</v>
      </c>
      <c r="O1238" s="5">
        <v>125</v>
      </c>
      <c r="P1238" s="5">
        <v>127</v>
      </c>
      <c r="Q1238" s="5">
        <v>127</v>
      </c>
      <c r="R1238" s="5">
        <v>139</v>
      </c>
      <c r="S1238" s="5">
        <v>0</v>
      </c>
      <c r="T1238" s="5">
        <v>0</v>
      </c>
      <c r="U1238" s="5">
        <v>136</v>
      </c>
      <c r="V1238" s="5">
        <v>135</v>
      </c>
      <c r="W1238" s="5">
        <v>131</v>
      </c>
      <c r="X1238" s="5">
        <v>139</v>
      </c>
      <c r="Y1238" s="5">
        <v>140</v>
      </c>
      <c r="Z1238" s="5">
        <v>0</v>
      </c>
      <c r="AA1238" s="5">
        <v>0</v>
      </c>
      <c r="AB1238" s="5">
        <v>133</v>
      </c>
      <c r="AC1238" s="5">
        <v>139</v>
      </c>
      <c r="AD1238" s="5">
        <v>120</v>
      </c>
      <c r="AE1238" s="5">
        <v>141</v>
      </c>
      <c r="AF1238" s="5">
        <v>138</v>
      </c>
      <c r="AG1238" s="5">
        <v>0</v>
      </c>
      <c r="AH1238" s="5">
        <v>0</v>
      </c>
      <c r="AI1238" s="5">
        <v>137</v>
      </c>
      <c r="AJ1238" s="6">
        <v>139</v>
      </c>
      <c r="AK1238" s="5">
        <v>127</v>
      </c>
      <c r="AL1238" s="5">
        <v>127</v>
      </c>
      <c r="AM1238" s="5">
        <v>130</v>
      </c>
      <c r="AN1238" s="5">
        <v>0</v>
      </c>
      <c r="AO1238" s="5">
        <v>0</v>
      </c>
      <c r="AP1238" s="5">
        <v>115</v>
      </c>
      <c r="AQ1238" s="5">
        <v>120</v>
      </c>
      <c r="AR1238" s="5">
        <v>121</v>
      </c>
      <c r="AS1238" s="5">
        <v>0</v>
      </c>
      <c r="AT1238" s="5">
        <f t="shared" si="19"/>
        <v>141</v>
      </c>
      <c r="AU1238">
        <v>1</v>
      </c>
      <c r="AV1238">
        <v>2.1883875000000001E-2</v>
      </c>
      <c r="AW1238">
        <v>2.1883875000000001E-2</v>
      </c>
      <c r="AX1238" s="11" t="s">
        <v>10042</v>
      </c>
      <c r="AY1238" t="s">
        <v>4510</v>
      </c>
    </row>
    <row r="1239" spans="1:51" hidden="1" x14ac:dyDescent="0.25">
      <c r="A1239" s="5" t="s">
        <v>37</v>
      </c>
      <c r="B1239" s="5" t="s">
        <v>3731</v>
      </c>
      <c r="C1239" s="5" t="s">
        <v>27</v>
      </c>
      <c r="D1239" s="5" t="s">
        <v>272</v>
      </c>
      <c r="E1239" s="5" t="s">
        <v>9884</v>
      </c>
      <c r="F1239" s="5" t="s">
        <v>4511</v>
      </c>
      <c r="G1239" s="6" t="s">
        <v>4512</v>
      </c>
      <c r="H1239" s="5" t="s">
        <v>4513</v>
      </c>
      <c r="I1239" s="5" t="s">
        <v>1135</v>
      </c>
      <c r="J1239" s="5" t="s">
        <v>3735</v>
      </c>
      <c r="K1239" s="5" t="s">
        <v>4509</v>
      </c>
      <c r="L1239" s="5" t="s">
        <v>4510</v>
      </c>
      <c r="M1239" s="5">
        <v>32</v>
      </c>
      <c r="N1239" s="5">
        <v>15</v>
      </c>
      <c r="O1239" s="5">
        <v>0</v>
      </c>
      <c r="P1239" s="5">
        <v>1</v>
      </c>
      <c r="Q1239" s="5">
        <v>0</v>
      </c>
      <c r="R1239" s="5">
        <v>2</v>
      </c>
      <c r="S1239" s="5">
        <v>0</v>
      </c>
      <c r="T1239" s="5">
        <v>0</v>
      </c>
      <c r="U1239" s="5">
        <v>0</v>
      </c>
      <c r="V1239" s="5">
        <v>2</v>
      </c>
      <c r="W1239" s="5">
        <v>0</v>
      </c>
      <c r="X1239" s="5">
        <v>0</v>
      </c>
      <c r="Y1239" s="5">
        <v>1</v>
      </c>
      <c r="Z1239" s="5">
        <v>0</v>
      </c>
      <c r="AA1239" s="5">
        <v>0</v>
      </c>
      <c r="AB1239" s="5">
        <v>0</v>
      </c>
      <c r="AC1239" s="5">
        <v>1</v>
      </c>
      <c r="AD1239" s="5">
        <v>2</v>
      </c>
      <c r="AE1239" s="5">
        <v>0</v>
      </c>
      <c r="AF1239" s="5">
        <v>0</v>
      </c>
      <c r="AG1239" s="5">
        <v>0</v>
      </c>
      <c r="AH1239" s="5">
        <v>0</v>
      </c>
      <c r="AI1239" s="5">
        <v>1</v>
      </c>
      <c r="AJ1239" s="6">
        <v>0</v>
      </c>
      <c r="AK1239" s="5">
        <v>0</v>
      </c>
      <c r="AL1239" s="5">
        <v>2</v>
      </c>
      <c r="AM1239" s="5">
        <v>0</v>
      </c>
      <c r="AN1239" s="5">
        <v>0</v>
      </c>
      <c r="AO1239" s="5">
        <v>0</v>
      </c>
      <c r="AP1239" s="5">
        <v>1</v>
      </c>
      <c r="AQ1239" s="5">
        <v>1</v>
      </c>
      <c r="AR1239" s="5">
        <v>1</v>
      </c>
      <c r="AS1239" s="5">
        <v>0</v>
      </c>
      <c r="AT1239" s="5">
        <f t="shared" si="19"/>
        <v>2</v>
      </c>
      <c r="AU1239">
        <v>0</v>
      </c>
      <c r="AV1239">
        <v>2.1883875000000001E-2</v>
      </c>
      <c r="AW1239">
        <v>0</v>
      </c>
      <c r="AX1239" s="11" t="s">
        <v>10042</v>
      </c>
      <c r="AY1239" t="s">
        <v>4510</v>
      </c>
    </row>
    <row r="1240" spans="1:51" hidden="1" x14ac:dyDescent="0.25">
      <c r="A1240" s="5" t="s">
        <v>37</v>
      </c>
      <c r="B1240" s="5" t="s">
        <v>3731</v>
      </c>
      <c r="C1240" s="5" t="s">
        <v>27</v>
      </c>
      <c r="D1240" s="5" t="s">
        <v>272</v>
      </c>
      <c r="E1240" s="5" t="s">
        <v>9884</v>
      </c>
      <c r="F1240" s="5" t="s">
        <v>4514</v>
      </c>
      <c r="G1240" s="6" t="s">
        <v>4515</v>
      </c>
      <c r="H1240" s="5" t="s">
        <v>4516</v>
      </c>
      <c r="I1240" s="5" t="s">
        <v>1135</v>
      </c>
      <c r="J1240" s="5" t="s">
        <v>3735</v>
      </c>
      <c r="K1240" s="5" t="s">
        <v>4509</v>
      </c>
      <c r="L1240" s="5" t="s">
        <v>4510</v>
      </c>
      <c r="M1240" s="5">
        <v>53</v>
      </c>
      <c r="N1240" s="5">
        <v>45</v>
      </c>
      <c r="O1240" s="5">
        <v>2</v>
      </c>
      <c r="P1240" s="5">
        <v>1</v>
      </c>
      <c r="Q1240" s="5">
        <v>3</v>
      </c>
      <c r="R1240" s="5">
        <v>2</v>
      </c>
      <c r="S1240" s="5">
        <v>0</v>
      </c>
      <c r="T1240" s="5">
        <v>0</v>
      </c>
      <c r="U1240" s="5">
        <v>3</v>
      </c>
      <c r="V1240" s="5">
        <v>2</v>
      </c>
      <c r="W1240" s="5">
        <v>2</v>
      </c>
      <c r="X1240" s="5">
        <v>1</v>
      </c>
      <c r="Y1240" s="5">
        <v>2</v>
      </c>
      <c r="Z1240" s="5">
        <v>0</v>
      </c>
      <c r="AA1240" s="5">
        <v>0</v>
      </c>
      <c r="AB1240" s="5">
        <v>2</v>
      </c>
      <c r="AC1240" s="5">
        <v>2</v>
      </c>
      <c r="AD1240" s="5">
        <v>3</v>
      </c>
      <c r="AE1240" s="5">
        <v>2</v>
      </c>
      <c r="AF1240" s="5">
        <v>2</v>
      </c>
      <c r="AG1240" s="5">
        <v>0</v>
      </c>
      <c r="AH1240" s="5">
        <v>0</v>
      </c>
      <c r="AI1240" s="5">
        <v>1</v>
      </c>
      <c r="AJ1240" s="6">
        <v>2</v>
      </c>
      <c r="AK1240" s="5">
        <v>2</v>
      </c>
      <c r="AL1240" s="5">
        <v>3</v>
      </c>
      <c r="AM1240" s="5">
        <v>2</v>
      </c>
      <c r="AN1240" s="5">
        <v>0</v>
      </c>
      <c r="AO1240" s="5">
        <v>0</v>
      </c>
      <c r="AP1240" s="5">
        <v>3</v>
      </c>
      <c r="AQ1240" s="5">
        <v>1</v>
      </c>
      <c r="AR1240" s="5">
        <v>2</v>
      </c>
      <c r="AS1240" s="5">
        <v>0</v>
      </c>
      <c r="AT1240" s="5">
        <f t="shared" si="19"/>
        <v>3</v>
      </c>
      <c r="AU1240">
        <v>1</v>
      </c>
      <c r="AV1240">
        <v>2.1883875000000001E-2</v>
      </c>
      <c r="AW1240">
        <v>2.1883875000000001E-2</v>
      </c>
      <c r="AX1240" s="11" t="s">
        <v>10042</v>
      </c>
      <c r="AY1240" t="s">
        <v>4510</v>
      </c>
    </row>
    <row r="1241" spans="1:51" hidden="1" x14ac:dyDescent="0.25">
      <c r="A1241" s="5" t="s">
        <v>37</v>
      </c>
      <c r="B1241" s="5" t="s">
        <v>3731</v>
      </c>
      <c r="C1241" s="5" t="s">
        <v>27</v>
      </c>
      <c r="D1241" s="5" t="s">
        <v>272</v>
      </c>
      <c r="E1241" s="5" t="s">
        <v>9884</v>
      </c>
      <c r="F1241" s="5" t="s">
        <v>4517</v>
      </c>
      <c r="G1241" s="6" t="s">
        <v>4518</v>
      </c>
      <c r="H1241" s="5" t="s">
        <v>4519</v>
      </c>
      <c r="I1241" s="5" t="s">
        <v>4508</v>
      </c>
      <c r="J1241" s="5" t="s">
        <v>3735</v>
      </c>
      <c r="K1241" s="5" t="s">
        <v>4509</v>
      </c>
      <c r="L1241" s="5" t="s">
        <v>4510</v>
      </c>
      <c r="M1241" s="5">
        <v>131</v>
      </c>
      <c r="N1241" s="5">
        <v>197</v>
      </c>
      <c r="O1241" s="5">
        <v>6</v>
      </c>
      <c r="P1241" s="5">
        <v>6</v>
      </c>
      <c r="Q1241" s="5">
        <v>8</v>
      </c>
      <c r="R1241" s="5">
        <v>5</v>
      </c>
      <c r="S1241" s="5">
        <v>0</v>
      </c>
      <c r="T1241" s="5">
        <v>0</v>
      </c>
      <c r="U1241" s="5">
        <v>6</v>
      </c>
      <c r="V1241" s="5">
        <v>8</v>
      </c>
      <c r="W1241" s="5">
        <v>5</v>
      </c>
      <c r="X1241" s="5">
        <v>7</v>
      </c>
      <c r="Y1241" s="5">
        <v>5</v>
      </c>
      <c r="Z1241" s="5">
        <v>0</v>
      </c>
      <c r="AA1241" s="5">
        <v>0</v>
      </c>
      <c r="AB1241" s="5">
        <v>9</v>
      </c>
      <c r="AC1241" s="5">
        <v>6</v>
      </c>
      <c r="AD1241" s="5">
        <v>13</v>
      </c>
      <c r="AE1241" s="5">
        <v>4</v>
      </c>
      <c r="AF1241" s="5">
        <v>8</v>
      </c>
      <c r="AG1241" s="5">
        <v>0</v>
      </c>
      <c r="AH1241" s="5">
        <v>0</v>
      </c>
      <c r="AI1241" s="5">
        <v>5</v>
      </c>
      <c r="AJ1241" s="6">
        <v>7</v>
      </c>
      <c r="AK1241" s="5">
        <v>8</v>
      </c>
      <c r="AL1241" s="5">
        <v>16</v>
      </c>
      <c r="AM1241" s="5">
        <v>17</v>
      </c>
      <c r="AN1241" s="5">
        <v>0</v>
      </c>
      <c r="AO1241" s="5">
        <v>0</v>
      </c>
      <c r="AP1241" s="5">
        <v>18</v>
      </c>
      <c r="AQ1241" s="5">
        <v>16</v>
      </c>
      <c r="AR1241" s="5">
        <v>14</v>
      </c>
      <c r="AS1241" s="5">
        <v>0</v>
      </c>
      <c r="AT1241" s="5">
        <f t="shared" si="19"/>
        <v>18</v>
      </c>
      <c r="AU1241">
        <v>1</v>
      </c>
      <c r="AV1241">
        <v>2.1883875000000001E-2</v>
      </c>
      <c r="AW1241">
        <v>2.1883875000000001E-2</v>
      </c>
      <c r="AX1241" s="11" t="s">
        <v>10042</v>
      </c>
      <c r="AY1241" t="s">
        <v>4510</v>
      </c>
    </row>
    <row r="1242" spans="1:51" hidden="1" x14ac:dyDescent="0.25">
      <c r="A1242" s="5" t="s">
        <v>37</v>
      </c>
      <c r="B1242" s="5" t="s">
        <v>3731</v>
      </c>
      <c r="C1242" s="5" t="s">
        <v>27</v>
      </c>
      <c r="D1242" s="5" t="s">
        <v>272</v>
      </c>
      <c r="E1242" s="5" t="s">
        <v>9884</v>
      </c>
      <c r="F1242" s="5" t="s">
        <v>4520</v>
      </c>
      <c r="G1242" s="6" t="s">
        <v>4521</v>
      </c>
      <c r="H1242" s="5" t="s">
        <v>4522</v>
      </c>
      <c r="I1242" s="5" t="s">
        <v>1135</v>
      </c>
      <c r="J1242" s="5" t="s">
        <v>3735</v>
      </c>
      <c r="K1242" s="5" t="s">
        <v>4509</v>
      </c>
      <c r="L1242" s="5" t="s">
        <v>4510</v>
      </c>
      <c r="M1242" s="5">
        <v>8</v>
      </c>
      <c r="N1242" s="5">
        <v>8</v>
      </c>
      <c r="O1242" s="5">
        <v>0</v>
      </c>
      <c r="P1242" s="5">
        <v>1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1</v>
      </c>
      <c r="W1242" s="5">
        <v>0</v>
      </c>
      <c r="X1242" s="5">
        <v>1</v>
      </c>
      <c r="Y1242" s="5">
        <v>0</v>
      </c>
      <c r="Z1242" s="5">
        <v>0</v>
      </c>
      <c r="AA1242" s="5">
        <v>0</v>
      </c>
      <c r="AB1242" s="5">
        <v>1</v>
      </c>
      <c r="AC1242" s="5">
        <v>0</v>
      </c>
      <c r="AD1242" s="5">
        <v>0</v>
      </c>
      <c r="AE1242" s="5">
        <v>1</v>
      </c>
      <c r="AF1242" s="5">
        <v>0</v>
      </c>
      <c r="AG1242" s="5">
        <v>0</v>
      </c>
      <c r="AH1242" s="5">
        <v>0</v>
      </c>
      <c r="AI1242" s="5">
        <v>1</v>
      </c>
      <c r="AJ1242" s="6">
        <v>0</v>
      </c>
      <c r="AK1242" s="5">
        <v>1</v>
      </c>
      <c r="AL1242" s="5">
        <v>0</v>
      </c>
      <c r="AM1242" s="5">
        <v>0</v>
      </c>
      <c r="AN1242" s="5">
        <v>0</v>
      </c>
      <c r="AO1242" s="5">
        <v>0</v>
      </c>
      <c r="AP1242" s="5">
        <v>0</v>
      </c>
      <c r="AQ1242" s="5">
        <v>1</v>
      </c>
      <c r="AR1242" s="5">
        <v>0</v>
      </c>
      <c r="AS1242" s="5">
        <v>0</v>
      </c>
      <c r="AT1242" s="5">
        <f t="shared" si="19"/>
        <v>1</v>
      </c>
      <c r="AU1242">
        <v>0</v>
      </c>
      <c r="AV1242">
        <v>2.1883875000000001E-2</v>
      </c>
      <c r="AW1242">
        <v>0</v>
      </c>
      <c r="AX1242" s="11" t="s">
        <v>10042</v>
      </c>
      <c r="AY1242" t="s">
        <v>4510</v>
      </c>
    </row>
    <row r="1243" spans="1:51" hidden="1" x14ac:dyDescent="0.25">
      <c r="A1243" s="5" t="s">
        <v>37</v>
      </c>
      <c r="B1243" s="5" t="s">
        <v>3731</v>
      </c>
      <c r="C1243" s="5" t="s">
        <v>27</v>
      </c>
      <c r="D1243" s="5" t="s">
        <v>272</v>
      </c>
      <c r="E1243" s="5" t="s">
        <v>9884</v>
      </c>
      <c r="F1243" s="5" t="s">
        <v>4523</v>
      </c>
      <c r="G1243" s="6" t="s">
        <v>4524</v>
      </c>
      <c r="H1243" s="5" t="s">
        <v>4525</v>
      </c>
      <c r="I1243" s="5" t="s">
        <v>198</v>
      </c>
      <c r="J1243" s="5" t="s">
        <v>3735</v>
      </c>
      <c r="K1243" s="5" t="s">
        <v>4526</v>
      </c>
      <c r="L1243" s="5" t="s">
        <v>4527</v>
      </c>
      <c r="M1243" s="5">
        <v>480</v>
      </c>
      <c r="N1243" s="5">
        <v>289</v>
      </c>
      <c r="O1243" s="5">
        <v>12</v>
      </c>
      <c r="P1243" s="5">
        <v>12</v>
      </c>
      <c r="Q1243" s="5">
        <v>13</v>
      </c>
      <c r="R1243" s="5">
        <v>13</v>
      </c>
      <c r="S1243" s="5">
        <v>0</v>
      </c>
      <c r="T1243" s="5">
        <v>0</v>
      </c>
      <c r="U1243" s="5">
        <v>13</v>
      </c>
      <c r="V1243" s="5">
        <v>14</v>
      </c>
      <c r="W1243" s="5">
        <v>13</v>
      </c>
      <c r="X1243" s="5">
        <v>14</v>
      </c>
      <c r="Y1243" s="5">
        <v>13</v>
      </c>
      <c r="Z1243" s="5">
        <v>0</v>
      </c>
      <c r="AA1243" s="5">
        <v>0</v>
      </c>
      <c r="AB1243" s="5">
        <v>13</v>
      </c>
      <c r="AC1243" s="5">
        <v>14</v>
      </c>
      <c r="AD1243" s="5">
        <v>13</v>
      </c>
      <c r="AE1243" s="5">
        <v>13</v>
      </c>
      <c r="AF1243" s="5">
        <v>13</v>
      </c>
      <c r="AG1243" s="5">
        <v>0</v>
      </c>
      <c r="AH1243" s="5">
        <v>0</v>
      </c>
      <c r="AI1243" s="5">
        <v>12</v>
      </c>
      <c r="AJ1243" s="6">
        <v>14</v>
      </c>
      <c r="AK1243" s="5">
        <v>13</v>
      </c>
      <c r="AL1243" s="5">
        <v>14</v>
      </c>
      <c r="AM1243" s="5">
        <v>14</v>
      </c>
      <c r="AN1243" s="5">
        <v>0</v>
      </c>
      <c r="AO1243" s="5">
        <v>0</v>
      </c>
      <c r="AP1243" s="5">
        <v>13</v>
      </c>
      <c r="AQ1243" s="5">
        <v>13</v>
      </c>
      <c r="AR1243" s="5">
        <v>13</v>
      </c>
      <c r="AS1243" s="5">
        <v>0</v>
      </c>
      <c r="AT1243" s="5">
        <f t="shared" si="19"/>
        <v>14</v>
      </c>
      <c r="AU1243">
        <v>1</v>
      </c>
      <c r="AV1243">
        <v>4.3767750000000001E-2</v>
      </c>
      <c r="AW1243">
        <v>4.3767750000000001E-2</v>
      </c>
      <c r="AX1243" s="11" t="s">
        <v>10042</v>
      </c>
      <c r="AY1243" t="s">
        <v>4527</v>
      </c>
    </row>
    <row r="1244" spans="1:51" hidden="1" x14ac:dyDescent="0.25">
      <c r="A1244" s="5" t="s">
        <v>37</v>
      </c>
      <c r="B1244" s="5" t="s">
        <v>3731</v>
      </c>
      <c r="C1244" s="5" t="s">
        <v>27</v>
      </c>
      <c r="D1244" s="5" t="s">
        <v>272</v>
      </c>
      <c r="E1244" s="5" t="s">
        <v>9884</v>
      </c>
      <c r="F1244" s="5" t="s">
        <v>4528</v>
      </c>
      <c r="G1244" s="6" t="s">
        <v>4529</v>
      </c>
      <c r="H1244" s="5" t="s">
        <v>4530</v>
      </c>
      <c r="I1244" s="5" t="s">
        <v>17</v>
      </c>
      <c r="J1244" s="5" t="s">
        <v>3735</v>
      </c>
      <c r="K1244" s="5" t="s">
        <v>4526</v>
      </c>
      <c r="L1244" s="5" t="s">
        <v>4527</v>
      </c>
      <c r="M1244" s="5">
        <v>453</v>
      </c>
      <c r="N1244" s="5">
        <v>1104</v>
      </c>
      <c r="O1244" s="5">
        <v>50</v>
      </c>
      <c r="P1244" s="5">
        <v>49</v>
      </c>
      <c r="Q1244" s="5">
        <v>51</v>
      </c>
      <c r="R1244" s="5">
        <v>54</v>
      </c>
      <c r="S1244" s="5">
        <v>0</v>
      </c>
      <c r="T1244" s="5">
        <v>0</v>
      </c>
      <c r="U1244" s="5">
        <v>53</v>
      </c>
      <c r="V1244" s="5">
        <v>55</v>
      </c>
      <c r="W1244" s="5">
        <v>52</v>
      </c>
      <c r="X1244" s="5">
        <v>54</v>
      </c>
      <c r="Y1244" s="5">
        <v>53</v>
      </c>
      <c r="Z1244" s="5">
        <v>0</v>
      </c>
      <c r="AA1244" s="5">
        <v>0</v>
      </c>
      <c r="AB1244" s="5">
        <v>55</v>
      </c>
      <c r="AC1244" s="5">
        <v>53</v>
      </c>
      <c r="AD1244" s="5">
        <v>47</v>
      </c>
      <c r="AE1244" s="5">
        <v>56</v>
      </c>
      <c r="AF1244" s="5">
        <v>55</v>
      </c>
      <c r="AG1244" s="5">
        <v>0</v>
      </c>
      <c r="AH1244" s="5">
        <v>0</v>
      </c>
      <c r="AI1244" s="5">
        <v>52</v>
      </c>
      <c r="AJ1244" s="6">
        <v>54</v>
      </c>
      <c r="AK1244" s="5">
        <v>51</v>
      </c>
      <c r="AL1244" s="5">
        <v>45</v>
      </c>
      <c r="AM1244" s="5">
        <v>44</v>
      </c>
      <c r="AN1244" s="5">
        <v>0</v>
      </c>
      <c r="AO1244" s="5">
        <v>0</v>
      </c>
      <c r="AP1244" s="5">
        <v>45</v>
      </c>
      <c r="AQ1244" s="5">
        <v>39</v>
      </c>
      <c r="AR1244" s="5">
        <v>37</v>
      </c>
      <c r="AS1244" s="5">
        <v>0</v>
      </c>
      <c r="AT1244" s="5">
        <f t="shared" si="19"/>
        <v>56</v>
      </c>
      <c r="AU1244">
        <v>3</v>
      </c>
      <c r="AV1244">
        <v>4.3767750000000001E-2</v>
      </c>
      <c r="AW1244">
        <v>0.13130325000000001</v>
      </c>
      <c r="AX1244" s="11" t="s">
        <v>10042</v>
      </c>
      <c r="AY1244" t="s">
        <v>4527</v>
      </c>
    </row>
    <row r="1245" spans="1:51" hidden="1" x14ac:dyDescent="0.25">
      <c r="A1245" s="5" t="s">
        <v>37</v>
      </c>
      <c r="B1245" s="5" t="s">
        <v>3731</v>
      </c>
      <c r="C1245" s="5" t="s">
        <v>27</v>
      </c>
      <c r="D1245" s="5" t="s">
        <v>272</v>
      </c>
      <c r="E1245" s="5" t="s">
        <v>9884</v>
      </c>
      <c r="F1245" s="5" t="s">
        <v>4531</v>
      </c>
      <c r="G1245" s="6" t="s">
        <v>4532</v>
      </c>
      <c r="H1245" s="5" t="s">
        <v>4533</v>
      </c>
      <c r="I1245" s="5" t="s">
        <v>17</v>
      </c>
      <c r="J1245" s="5" t="s">
        <v>3735</v>
      </c>
      <c r="K1245" s="5" t="s">
        <v>4526</v>
      </c>
      <c r="L1245" s="5" t="s">
        <v>4527</v>
      </c>
      <c r="M1245" s="5">
        <v>10</v>
      </c>
      <c r="N1245" s="5">
        <v>4</v>
      </c>
      <c r="O1245" s="5">
        <v>0</v>
      </c>
      <c r="P1245" s="5">
        <v>0</v>
      </c>
      <c r="Q1245" s="5">
        <v>1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1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1</v>
      </c>
      <c r="AG1245" s="5">
        <v>0</v>
      </c>
      <c r="AH1245" s="5">
        <v>0</v>
      </c>
      <c r="AI1245" s="5">
        <v>0</v>
      </c>
      <c r="AJ1245" s="6">
        <v>0</v>
      </c>
      <c r="AK1245" s="5">
        <v>0</v>
      </c>
      <c r="AL1245" s="5">
        <v>0</v>
      </c>
      <c r="AM1245" s="5">
        <v>1</v>
      </c>
      <c r="AN1245" s="5">
        <v>0</v>
      </c>
      <c r="AO1245" s="5">
        <v>0</v>
      </c>
      <c r="AP1245" s="5">
        <v>0</v>
      </c>
      <c r="AQ1245" s="5">
        <v>0</v>
      </c>
      <c r="AR1245" s="5">
        <v>0</v>
      </c>
      <c r="AS1245" s="5">
        <v>0</v>
      </c>
      <c r="AT1245" s="5">
        <f t="shared" si="19"/>
        <v>1</v>
      </c>
      <c r="AU1245">
        <v>0</v>
      </c>
      <c r="AV1245">
        <v>4.3767750000000001E-2</v>
      </c>
      <c r="AW1245">
        <v>0</v>
      </c>
      <c r="AX1245" s="11" t="s">
        <v>10042</v>
      </c>
      <c r="AY1245" t="s">
        <v>4527</v>
      </c>
    </row>
    <row r="1246" spans="1:51" hidden="1" x14ac:dyDescent="0.25">
      <c r="A1246" s="5" t="s">
        <v>37</v>
      </c>
      <c r="B1246" s="5" t="s">
        <v>3731</v>
      </c>
      <c r="C1246" s="5" t="s">
        <v>27</v>
      </c>
      <c r="D1246" s="5" t="s">
        <v>272</v>
      </c>
      <c r="E1246" s="5" t="s">
        <v>9884</v>
      </c>
      <c r="F1246" s="5" t="s">
        <v>4534</v>
      </c>
      <c r="G1246" s="6" t="s">
        <v>4535</v>
      </c>
      <c r="H1246" s="5" t="s">
        <v>4536</v>
      </c>
      <c r="I1246" s="5" t="s">
        <v>17</v>
      </c>
      <c r="J1246" s="5" t="s">
        <v>3735</v>
      </c>
      <c r="K1246" s="5" t="s">
        <v>4526</v>
      </c>
      <c r="L1246" s="5" t="s">
        <v>4527</v>
      </c>
      <c r="M1246" s="5">
        <v>470</v>
      </c>
      <c r="N1246" s="5">
        <v>512</v>
      </c>
      <c r="O1246" s="5">
        <v>20</v>
      </c>
      <c r="P1246" s="5">
        <v>24</v>
      </c>
      <c r="Q1246" s="5">
        <v>21</v>
      </c>
      <c r="R1246" s="5">
        <v>26</v>
      </c>
      <c r="S1246" s="5">
        <v>0</v>
      </c>
      <c r="T1246" s="5">
        <v>0</v>
      </c>
      <c r="U1246" s="5">
        <v>23</v>
      </c>
      <c r="V1246" s="5">
        <v>25</v>
      </c>
      <c r="W1246" s="5">
        <v>22</v>
      </c>
      <c r="X1246" s="5">
        <v>23</v>
      </c>
      <c r="Y1246" s="5">
        <v>26</v>
      </c>
      <c r="Z1246" s="5">
        <v>0</v>
      </c>
      <c r="AA1246" s="5">
        <v>0</v>
      </c>
      <c r="AB1246" s="5">
        <v>21</v>
      </c>
      <c r="AC1246" s="5">
        <v>26</v>
      </c>
      <c r="AD1246" s="5">
        <v>21</v>
      </c>
      <c r="AE1246" s="5">
        <v>25</v>
      </c>
      <c r="AF1246" s="5">
        <v>22</v>
      </c>
      <c r="AG1246" s="5">
        <v>0</v>
      </c>
      <c r="AH1246" s="5">
        <v>0</v>
      </c>
      <c r="AI1246" s="5">
        <v>25</v>
      </c>
      <c r="AJ1246" s="6">
        <v>24</v>
      </c>
      <c r="AK1246" s="5">
        <v>21</v>
      </c>
      <c r="AL1246" s="5">
        <v>26</v>
      </c>
      <c r="AM1246" s="5">
        <v>24</v>
      </c>
      <c r="AN1246" s="5">
        <v>0</v>
      </c>
      <c r="AO1246" s="5">
        <v>0</v>
      </c>
      <c r="AP1246" s="5">
        <v>20</v>
      </c>
      <c r="AQ1246" s="5">
        <v>23</v>
      </c>
      <c r="AR1246" s="5">
        <v>24</v>
      </c>
      <c r="AS1246" s="5">
        <v>0</v>
      </c>
      <c r="AT1246" s="5">
        <f t="shared" si="19"/>
        <v>26</v>
      </c>
      <c r="AU1246">
        <v>2</v>
      </c>
      <c r="AV1246">
        <v>4.3767750000000001E-2</v>
      </c>
      <c r="AW1246">
        <v>8.7535500000000002E-2</v>
      </c>
      <c r="AX1246" s="11" t="s">
        <v>10042</v>
      </c>
      <c r="AY1246" t="s">
        <v>4527</v>
      </c>
    </row>
    <row r="1247" spans="1:51" hidden="1" x14ac:dyDescent="0.25">
      <c r="A1247" s="5" t="s">
        <v>37</v>
      </c>
      <c r="B1247" s="5" t="s">
        <v>3731</v>
      </c>
      <c r="C1247" s="5" t="s">
        <v>27</v>
      </c>
      <c r="D1247" s="5" t="s">
        <v>272</v>
      </c>
      <c r="E1247" s="5" t="s">
        <v>9884</v>
      </c>
      <c r="F1247" s="5" t="s">
        <v>4537</v>
      </c>
      <c r="G1247" s="6" t="s">
        <v>4538</v>
      </c>
      <c r="H1247" s="5" t="s">
        <v>4539</v>
      </c>
      <c r="I1247" s="5" t="s">
        <v>17</v>
      </c>
      <c r="J1247" s="5" t="s">
        <v>3735</v>
      </c>
      <c r="K1247" s="5" t="s">
        <v>4526</v>
      </c>
      <c r="L1247" s="5" t="s">
        <v>4527</v>
      </c>
      <c r="M1247" s="5">
        <v>18</v>
      </c>
      <c r="N1247" s="5">
        <v>3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6">
        <v>0</v>
      </c>
      <c r="AK1247" s="5">
        <v>0</v>
      </c>
      <c r="AL1247" s="5">
        <v>0</v>
      </c>
      <c r="AM1247" s="5">
        <v>0</v>
      </c>
      <c r="AN1247" s="5">
        <v>0</v>
      </c>
      <c r="AO1247" s="5">
        <v>0</v>
      </c>
      <c r="AP1247" s="5">
        <v>3</v>
      </c>
      <c r="AQ1247" s="5">
        <v>0</v>
      </c>
      <c r="AR1247" s="5">
        <v>0</v>
      </c>
      <c r="AS1247" s="5">
        <v>0</v>
      </c>
      <c r="AT1247" s="5">
        <f t="shared" si="19"/>
        <v>3</v>
      </c>
      <c r="AU1247">
        <v>0</v>
      </c>
      <c r="AV1247">
        <v>4.3767750000000001E-2</v>
      </c>
      <c r="AW1247">
        <v>0</v>
      </c>
      <c r="AX1247" s="11" t="s">
        <v>10042</v>
      </c>
      <c r="AY1247" t="s">
        <v>4527</v>
      </c>
    </row>
    <row r="1248" spans="1:51" hidden="1" x14ac:dyDescent="0.25">
      <c r="A1248" s="5" t="s">
        <v>37</v>
      </c>
      <c r="B1248" s="5" t="s">
        <v>3731</v>
      </c>
      <c r="C1248" s="5" t="s">
        <v>27</v>
      </c>
      <c r="D1248" s="5" t="s">
        <v>272</v>
      </c>
      <c r="E1248" s="5" t="s">
        <v>9884</v>
      </c>
      <c r="F1248" s="5" t="s">
        <v>4540</v>
      </c>
      <c r="G1248" s="6" t="s">
        <v>4541</v>
      </c>
      <c r="H1248" s="5" t="s">
        <v>4542</v>
      </c>
      <c r="I1248" s="5" t="s">
        <v>30</v>
      </c>
      <c r="J1248" s="5" t="s">
        <v>3735</v>
      </c>
      <c r="K1248" s="5" t="s">
        <v>4526</v>
      </c>
      <c r="L1248" s="5" t="s">
        <v>4527</v>
      </c>
      <c r="M1248" s="5">
        <v>3257</v>
      </c>
      <c r="N1248" s="5">
        <v>1277</v>
      </c>
      <c r="O1248" s="5">
        <v>54</v>
      </c>
      <c r="P1248" s="5">
        <v>56</v>
      </c>
      <c r="Q1248" s="5">
        <v>49</v>
      </c>
      <c r="R1248" s="5">
        <v>56</v>
      </c>
      <c r="S1248" s="5">
        <v>0</v>
      </c>
      <c r="T1248" s="5">
        <v>0</v>
      </c>
      <c r="U1248" s="5">
        <v>61</v>
      </c>
      <c r="V1248" s="5">
        <v>48</v>
      </c>
      <c r="W1248" s="5">
        <v>55</v>
      </c>
      <c r="X1248" s="5">
        <v>61</v>
      </c>
      <c r="Y1248" s="5">
        <v>58</v>
      </c>
      <c r="Z1248" s="5">
        <v>0</v>
      </c>
      <c r="AA1248" s="5">
        <v>0</v>
      </c>
      <c r="AB1248" s="5">
        <v>57</v>
      </c>
      <c r="AC1248" s="5">
        <v>58</v>
      </c>
      <c r="AD1248" s="5">
        <v>46</v>
      </c>
      <c r="AE1248" s="5">
        <v>60</v>
      </c>
      <c r="AF1248" s="5">
        <v>59</v>
      </c>
      <c r="AG1248" s="5">
        <v>0</v>
      </c>
      <c r="AH1248" s="5">
        <v>0</v>
      </c>
      <c r="AI1248" s="5">
        <v>59</v>
      </c>
      <c r="AJ1248" s="6">
        <v>58</v>
      </c>
      <c r="AK1248" s="5">
        <v>47</v>
      </c>
      <c r="AL1248" s="5">
        <v>70</v>
      </c>
      <c r="AM1248" s="5">
        <v>67</v>
      </c>
      <c r="AN1248" s="5">
        <v>0</v>
      </c>
      <c r="AO1248" s="5">
        <v>0</v>
      </c>
      <c r="AP1248" s="5">
        <v>57</v>
      </c>
      <c r="AQ1248" s="5">
        <v>69</v>
      </c>
      <c r="AR1248" s="5">
        <v>72</v>
      </c>
      <c r="AS1248" s="5">
        <v>0</v>
      </c>
      <c r="AT1248" s="5">
        <f t="shared" si="19"/>
        <v>72</v>
      </c>
      <c r="AU1248">
        <v>2</v>
      </c>
      <c r="AV1248">
        <v>4.3767750000000001E-2</v>
      </c>
      <c r="AW1248">
        <v>8.7535500000000002E-2</v>
      </c>
      <c r="AX1248" s="11" t="s">
        <v>10042</v>
      </c>
      <c r="AY1248" t="s">
        <v>4527</v>
      </c>
    </row>
    <row r="1249" spans="1:51" hidden="1" x14ac:dyDescent="0.25">
      <c r="A1249" s="5" t="s">
        <v>37</v>
      </c>
      <c r="B1249" s="5" t="s">
        <v>3731</v>
      </c>
      <c r="C1249" s="5" t="s">
        <v>27</v>
      </c>
      <c r="D1249" s="5" t="s">
        <v>272</v>
      </c>
      <c r="E1249" s="5" t="s">
        <v>9884</v>
      </c>
      <c r="F1249" s="5" t="s">
        <v>4543</v>
      </c>
      <c r="G1249" s="6" t="s">
        <v>4544</v>
      </c>
      <c r="H1249" s="5" t="s">
        <v>4545</v>
      </c>
      <c r="I1249" s="5" t="s">
        <v>17</v>
      </c>
      <c r="J1249" s="5" t="s">
        <v>3735</v>
      </c>
      <c r="K1249" s="5" t="s">
        <v>4526</v>
      </c>
      <c r="L1249" s="5" t="s">
        <v>4527</v>
      </c>
      <c r="M1249" s="5">
        <v>356</v>
      </c>
      <c r="N1249" s="5">
        <v>107</v>
      </c>
      <c r="O1249" s="5">
        <v>3</v>
      </c>
      <c r="P1249" s="5">
        <v>0</v>
      </c>
      <c r="Q1249" s="5">
        <v>8</v>
      </c>
      <c r="R1249" s="5">
        <v>7</v>
      </c>
      <c r="S1249" s="5">
        <v>0</v>
      </c>
      <c r="T1249" s="5">
        <v>0</v>
      </c>
      <c r="U1249" s="5">
        <v>2</v>
      </c>
      <c r="V1249" s="5">
        <v>11</v>
      </c>
      <c r="W1249" s="5">
        <v>4</v>
      </c>
      <c r="X1249" s="5">
        <v>2</v>
      </c>
      <c r="Y1249" s="5">
        <v>5</v>
      </c>
      <c r="Z1249" s="5">
        <v>0</v>
      </c>
      <c r="AA1249" s="5">
        <v>0</v>
      </c>
      <c r="AB1249" s="5">
        <v>2</v>
      </c>
      <c r="AC1249" s="5">
        <v>6</v>
      </c>
      <c r="AD1249" s="5">
        <v>15</v>
      </c>
      <c r="AE1249" s="5">
        <v>2</v>
      </c>
      <c r="AF1249" s="5">
        <v>3</v>
      </c>
      <c r="AG1249" s="5">
        <v>0</v>
      </c>
      <c r="AH1249" s="5">
        <v>0</v>
      </c>
      <c r="AI1249" s="5">
        <v>3</v>
      </c>
      <c r="AJ1249" s="6">
        <v>5</v>
      </c>
      <c r="AK1249" s="5">
        <v>10</v>
      </c>
      <c r="AL1249" s="5">
        <v>2</v>
      </c>
      <c r="AM1249" s="5">
        <v>7</v>
      </c>
      <c r="AN1249" s="5">
        <v>0</v>
      </c>
      <c r="AO1249" s="5">
        <v>0</v>
      </c>
      <c r="AP1249" s="5">
        <v>5</v>
      </c>
      <c r="AQ1249" s="5">
        <v>2</v>
      </c>
      <c r="AR1249" s="5">
        <v>3</v>
      </c>
      <c r="AS1249" s="5">
        <v>0</v>
      </c>
      <c r="AT1249" s="5">
        <f t="shared" si="19"/>
        <v>15</v>
      </c>
      <c r="AU1249">
        <v>1</v>
      </c>
      <c r="AV1249">
        <v>4.3767750000000001E-2</v>
      </c>
      <c r="AW1249">
        <v>4.3767750000000001E-2</v>
      </c>
      <c r="AX1249" s="11" t="s">
        <v>10042</v>
      </c>
      <c r="AY1249" t="s">
        <v>4527</v>
      </c>
    </row>
    <row r="1250" spans="1:51" hidden="1" x14ac:dyDescent="0.25">
      <c r="A1250" s="5" t="s">
        <v>37</v>
      </c>
      <c r="B1250" s="5" t="s">
        <v>3731</v>
      </c>
      <c r="C1250" s="5" t="s">
        <v>27</v>
      </c>
      <c r="D1250" s="5" t="s">
        <v>272</v>
      </c>
      <c r="E1250" s="5" t="s">
        <v>9884</v>
      </c>
      <c r="F1250" s="5" t="s">
        <v>4546</v>
      </c>
      <c r="G1250" s="6" t="s">
        <v>4547</v>
      </c>
      <c r="H1250" s="5" t="s">
        <v>4548</v>
      </c>
      <c r="I1250" s="5" t="s">
        <v>17</v>
      </c>
      <c r="J1250" s="5" t="s">
        <v>3735</v>
      </c>
      <c r="K1250" s="5" t="s">
        <v>4526</v>
      </c>
      <c r="L1250" s="5" t="s">
        <v>4527</v>
      </c>
      <c r="M1250" s="5">
        <v>13</v>
      </c>
      <c r="N1250" s="5">
        <v>15</v>
      </c>
      <c r="O1250" s="5">
        <v>0</v>
      </c>
      <c r="P1250" s="5">
        <v>1</v>
      </c>
      <c r="Q1250" s="5">
        <v>0</v>
      </c>
      <c r="R1250" s="5">
        <v>1</v>
      </c>
      <c r="S1250" s="5">
        <v>0</v>
      </c>
      <c r="T1250" s="5">
        <v>0</v>
      </c>
      <c r="U1250" s="5">
        <v>0</v>
      </c>
      <c r="V1250" s="5">
        <v>3</v>
      </c>
      <c r="W1250" s="5">
        <v>0</v>
      </c>
      <c r="X1250" s="5">
        <v>1</v>
      </c>
      <c r="Y1250" s="5">
        <v>0</v>
      </c>
      <c r="Z1250" s="5">
        <v>0</v>
      </c>
      <c r="AA1250" s="5">
        <v>0</v>
      </c>
      <c r="AB1250" s="5">
        <v>1</v>
      </c>
      <c r="AC1250" s="5">
        <v>1</v>
      </c>
      <c r="AD1250" s="5">
        <v>1</v>
      </c>
      <c r="AE1250" s="5">
        <v>1</v>
      </c>
      <c r="AF1250" s="5">
        <v>0</v>
      </c>
      <c r="AG1250" s="5">
        <v>0</v>
      </c>
      <c r="AH1250" s="5">
        <v>0</v>
      </c>
      <c r="AI1250" s="5">
        <v>2</v>
      </c>
      <c r="AJ1250" s="6">
        <v>0</v>
      </c>
      <c r="AK1250" s="5">
        <v>2</v>
      </c>
      <c r="AL1250" s="5">
        <v>0</v>
      </c>
      <c r="AM1250" s="5">
        <v>0</v>
      </c>
      <c r="AN1250" s="5">
        <v>0</v>
      </c>
      <c r="AO1250" s="5">
        <v>0</v>
      </c>
      <c r="AP1250" s="5">
        <v>0</v>
      </c>
      <c r="AQ1250" s="5">
        <v>1</v>
      </c>
      <c r="AR1250" s="5">
        <v>0</v>
      </c>
      <c r="AS1250" s="5">
        <v>0</v>
      </c>
      <c r="AT1250" s="5">
        <f t="shared" si="19"/>
        <v>3</v>
      </c>
      <c r="AU1250">
        <v>0</v>
      </c>
      <c r="AV1250">
        <v>4.3767750000000001E-2</v>
      </c>
      <c r="AW1250">
        <v>0</v>
      </c>
      <c r="AX1250" s="11" t="s">
        <v>10042</v>
      </c>
      <c r="AY1250" t="s">
        <v>4527</v>
      </c>
    </row>
    <row r="1251" spans="1:51" hidden="1" x14ac:dyDescent="0.25">
      <c r="A1251" s="5" t="s">
        <v>37</v>
      </c>
      <c r="B1251" s="5" t="s">
        <v>3731</v>
      </c>
      <c r="C1251" s="5" t="s">
        <v>27</v>
      </c>
      <c r="D1251" s="5" t="s">
        <v>272</v>
      </c>
      <c r="E1251" s="5" t="s">
        <v>9884</v>
      </c>
      <c r="F1251" s="5" t="s">
        <v>4549</v>
      </c>
      <c r="G1251" s="6" t="s">
        <v>4550</v>
      </c>
      <c r="H1251" s="5" t="s">
        <v>4551</v>
      </c>
      <c r="I1251" s="5" t="s">
        <v>17</v>
      </c>
      <c r="J1251" s="5" t="s">
        <v>3735</v>
      </c>
      <c r="K1251" s="5" t="s">
        <v>4526</v>
      </c>
      <c r="L1251" s="5" t="s">
        <v>3778</v>
      </c>
      <c r="M1251" s="5">
        <v>0</v>
      </c>
      <c r="N1251" s="5">
        <v>84</v>
      </c>
      <c r="O1251" s="5">
        <v>5</v>
      </c>
      <c r="P1251" s="5">
        <v>2</v>
      </c>
      <c r="Q1251" s="5">
        <v>6</v>
      </c>
      <c r="R1251" s="5">
        <v>2</v>
      </c>
      <c r="S1251" s="5">
        <v>0</v>
      </c>
      <c r="T1251" s="5">
        <v>0</v>
      </c>
      <c r="U1251" s="5">
        <v>5</v>
      </c>
      <c r="V1251" s="5">
        <v>3</v>
      </c>
      <c r="W1251" s="5">
        <v>4</v>
      </c>
      <c r="X1251" s="5">
        <v>5</v>
      </c>
      <c r="Y1251" s="5">
        <v>3</v>
      </c>
      <c r="Z1251" s="5">
        <v>0</v>
      </c>
      <c r="AA1251" s="5">
        <v>0</v>
      </c>
      <c r="AB1251" s="5">
        <v>6</v>
      </c>
      <c r="AC1251" s="5">
        <v>2</v>
      </c>
      <c r="AD1251" s="5">
        <v>4</v>
      </c>
      <c r="AE1251" s="5">
        <v>3</v>
      </c>
      <c r="AF1251" s="5">
        <v>6</v>
      </c>
      <c r="AG1251" s="5">
        <v>0</v>
      </c>
      <c r="AH1251" s="5">
        <v>0</v>
      </c>
      <c r="AI1251" s="5">
        <v>3</v>
      </c>
      <c r="AJ1251" s="6">
        <v>4</v>
      </c>
      <c r="AK1251" s="5">
        <v>5</v>
      </c>
      <c r="AL1251" s="5">
        <v>3</v>
      </c>
      <c r="AM1251" s="5">
        <v>4</v>
      </c>
      <c r="AN1251" s="5">
        <v>0</v>
      </c>
      <c r="AO1251" s="5">
        <v>0</v>
      </c>
      <c r="AP1251" s="5">
        <v>3</v>
      </c>
      <c r="AQ1251" s="5">
        <v>4</v>
      </c>
      <c r="AR1251" s="5">
        <v>2</v>
      </c>
      <c r="AS1251" s="5">
        <v>0</v>
      </c>
      <c r="AT1251" s="5">
        <f t="shared" si="19"/>
        <v>6</v>
      </c>
      <c r="AU1251">
        <v>1</v>
      </c>
      <c r="AV1251">
        <v>4.3767750000000001E-2</v>
      </c>
      <c r="AW1251">
        <v>4.3767750000000001E-2</v>
      </c>
      <c r="AX1251" s="11" t="s">
        <v>10042</v>
      </c>
      <c r="AY1251" t="s">
        <v>3778</v>
      </c>
    </row>
    <row r="1252" spans="1:51" hidden="1" x14ac:dyDescent="0.25">
      <c r="A1252" s="5" t="s">
        <v>37</v>
      </c>
      <c r="B1252" s="5" t="s">
        <v>3731</v>
      </c>
      <c r="C1252" s="5" t="s">
        <v>27</v>
      </c>
      <c r="D1252" s="5" t="s">
        <v>272</v>
      </c>
      <c r="E1252" s="5" t="s">
        <v>9884</v>
      </c>
      <c r="F1252" s="5" t="s">
        <v>4552</v>
      </c>
      <c r="G1252" s="6" t="s">
        <v>4553</v>
      </c>
      <c r="H1252" s="5" t="s">
        <v>4554</v>
      </c>
      <c r="I1252" s="5" t="s">
        <v>17</v>
      </c>
      <c r="J1252" s="5" t="s">
        <v>3735</v>
      </c>
      <c r="K1252" s="5" t="s">
        <v>4526</v>
      </c>
      <c r="L1252" s="5" t="s">
        <v>4527</v>
      </c>
      <c r="M1252" s="5">
        <v>72</v>
      </c>
      <c r="N1252" s="5">
        <v>45</v>
      </c>
      <c r="O1252" s="5">
        <v>1</v>
      </c>
      <c r="P1252" s="5">
        <v>4</v>
      </c>
      <c r="Q1252" s="5">
        <v>2</v>
      </c>
      <c r="R1252" s="5">
        <v>2</v>
      </c>
      <c r="S1252" s="5">
        <v>0</v>
      </c>
      <c r="T1252" s="5">
        <v>0</v>
      </c>
      <c r="U1252" s="5">
        <v>1</v>
      </c>
      <c r="V1252" s="5">
        <v>3</v>
      </c>
      <c r="W1252" s="5">
        <v>1</v>
      </c>
      <c r="X1252" s="5">
        <v>2</v>
      </c>
      <c r="Y1252" s="5">
        <v>2</v>
      </c>
      <c r="Z1252" s="5">
        <v>0</v>
      </c>
      <c r="AA1252" s="5">
        <v>0</v>
      </c>
      <c r="AB1252" s="5">
        <v>3</v>
      </c>
      <c r="AC1252" s="5">
        <v>2</v>
      </c>
      <c r="AD1252" s="5">
        <v>4</v>
      </c>
      <c r="AE1252" s="5">
        <v>1</v>
      </c>
      <c r="AF1252" s="5">
        <v>2</v>
      </c>
      <c r="AG1252" s="5">
        <v>0</v>
      </c>
      <c r="AH1252" s="5">
        <v>0</v>
      </c>
      <c r="AI1252" s="5">
        <v>1</v>
      </c>
      <c r="AJ1252" s="6">
        <v>3</v>
      </c>
      <c r="AK1252" s="5">
        <v>2</v>
      </c>
      <c r="AL1252" s="5">
        <v>2</v>
      </c>
      <c r="AM1252" s="5">
        <v>2</v>
      </c>
      <c r="AN1252" s="5">
        <v>0</v>
      </c>
      <c r="AO1252" s="5">
        <v>0</v>
      </c>
      <c r="AP1252" s="5">
        <v>4</v>
      </c>
      <c r="AQ1252" s="5">
        <v>1</v>
      </c>
      <c r="AR1252" s="5">
        <v>0</v>
      </c>
      <c r="AS1252" s="5">
        <v>0</v>
      </c>
      <c r="AT1252" s="5">
        <f t="shared" si="19"/>
        <v>4</v>
      </c>
      <c r="AU1252">
        <v>1</v>
      </c>
      <c r="AV1252">
        <v>4.3767750000000001E-2</v>
      </c>
      <c r="AW1252">
        <v>4.3767750000000001E-2</v>
      </c>
      <c r="AX1252" s="11" t="s">
        <v>10042</v>
      </c>
      <c r="AY1252" t="s">
        <v>4527</v>
      </c>
    </row>
    <row r="1253" spans="1:51" hidden="1" x14ac:dyDescent="0.25">
      <c r="A1253" s="5" t="s">
        <v>37</v>
      </c>
      <c r="B1253" s="5" t="s">
        <v>3731</v>
      </c>
      <c r="C1253" s="5" t="s">
        <v>27</v>
      </c>
      <c r="D1253" s="5" t="s">
        <v>272</v>
      </c>
      <c r="E1253" s="5" t="s">
        <v>9884</v>
      </c>
      <c r="F1253" s="5" t="s">
        <v>4555</v>
      </c>
      <c r="G1253" s="6" t="s">
        <v>4556</v>
      </c>
      <c r="H1253" s="5" t="s">
        <v>4557</v>
      </c>
      <c r="I1253" s="5" t="s">
        <v>198</v>
      </c>
      <c r="J1253" s="5" t="s">
        <v>3735</v>
      </c>
      <c r="K1253" s="5" t="s">
        <v>4558</v>
      </c>
      <c r="L1253" s="5" t="s">
        <v>4559</v>
      </c>
      <c r="M1253" s="5">
        <v>47</v>
      </c>
      <c r="N1253" s="5">
        <v>51</v>
      </c>
      <c r="O1253" s="5">
        <v>1</v>
      </c>
      <c r="P1253" s="5">
        <v>1</v>
      </c>
      <c r="Q1253" s="5">
        <v>4</v>
      </c>
      <c r="R1253" s="5">
        <v>4</v>
      </c>
      <c r="S1253" s="5">
        <v>0</v>
      </c>
      <c r="T1253" s="5">
        <v>0</v>
      </c>
      <c r="U1253" s="5">
        <v>2</v>
      </c>
      <c r="V1253" s="5">
        <v>3</v>
      </c>
      <c r="W1253" s="5">
        <v>2</v>
      </c>
      <c r="X1253" s="5">
        <v>1</v>
      </c>
      <c r="Y1253" s="5">
        <v>3</v>
      </c>
      <c r="Z1253" s="5">
        <v>0</v>
      </c>
      <c r="AA1253" s="5">
        <v>0</v>
      </c>
      <c r="AB1253" s="5">
        <v>1</v>
      </c>
      <c r="AC1253" s="5">
        <v>4</v>
      </c>
      <c r="AD1253" s="5">
        <v>5</v>
      </c>
      <c r="AE1253" s="5">
        <v>1</v>
      </c>
      <c r="AF1253" s="5">
        <v>2</v>
      </c>
      <c r="AG1253" s="5">
        <v>0</v>
      </c>
      <c r="AH1253" s="5">
        <v>0</v>
      </c>
      <c r="AI1253" s="5">
        <v>1</v>
      </c>
      <c r="AJ1253" s="6">
        <v>2</v>
      </c>
      <c r="AK1253" s="5">
        <v>3</v>
      </c>
      <c r="AL1253" s="5">
        <v>2</v>
      </c>
      <c r="AM1253" s="5">
        <v>4</v>
      </c>
      <c r="AN1253" s="5">
        <v>0</v>
      </c>
      <c r="AO1253" s="5">
        <v>0</v>
      </c>
      <c r="AP1253" s="5">
        <v>3</v>
      </c>
      <c r="AQ1253" s="5">
        <v>1</v>
      </c>
      <c r="AR1253" s="5">
        <v>1</v>
      </c>
      <c r="AS1253" s="5">
        <v>0</v>
      </c>
      <c r="AT1253" s="5">
        <f t="shared" si="19"/>
        <v>5</v>
      </c>
      <c r="AU1253">
        <v>1</v>
      </c>
      <c r="AV1253">
        <v>2.1883875000000001E-2</v>
      </c>
      <c r="AW1253">
        <v>2.1883875000000001E-2</v>
      </c>
      <c r="AX1253" s="11" t="s">
        <v>10042</v>
      </c>
      <c r="AY1253" t="s">
        <v>4559</v>
      </c>
    </row>
    <row r="1254" spans="1:51" hidden="1" x14ac:dyDescent="0.25">
      <c r="A1254" s="5" t="s">
        <v>37</v>
      </c>
      <c r="B1254" s="5" t="s">
        <v>3731</v>
      </c>
      <c r="C1254" s="5" t="s">
        <v>27</v>
      </c>
      <c r="D1254" s="5" t="s">
        <v>272</v>
      </c>
      <c r="E1254" s="5" t="s">
        <v>9884</v>
      </c>
      <c r="F1254" s="5" t="s">
        <v>4560</v>
      </c>
      <c r="G1254" s="6" t="s">
        <v>4561</v>
      </c>
      <c r="H1254" s="5" t="s">
        <v>4562</v>
      </c>
      <c r="I1254" s="5" t="s">
        <v>198</v>
      </c>
      <c r="J1254" s="5" t="s">
        <v>3735</v>
      </c>
      <c r="K1254" s="5" t="s">
        <v>4558</v>
      </c>
      <c r="L1254" s="5" t="s">
        <v>4559</v>
      </c>
      <c r="M1254" s="5">
        <v>47</v>
      </c>
      <c r="N1254" s="5">
        <v>51</v>
      </c>
      <c r="O1254" s="5">
        <v>1</v>
      </c>
      <c r="P1254" s="5">
        <v>1</v>
      </c>
      <c r="Q1254" s="5">
        <v>4</v>
      </c>
      <c r="R1254" s="5">
        <v>4</v>
      </c>
      <c r="S1254" s="5">
        <v>0</v>
      </c>
      <c r="T1254" s="5">
        <v>0</v>
      </c>
      <c r="U1254" s="5">
        <v>2</v>
      </c>
      <c r="V1254" s="5">
        <v>3</v>
      </c>
      <c r="W1254" s="5">
        <v>2</v>
      </c>
      <c r="X1254" s="5">
        <v>1</v>
      </c>
      <c r="Y1254" s="5">
        <v>3</v>
      </c>
      <c r="Z1254" s="5">
        <v>0</v>
      </c>
      <c r="AA1254" s="5">
        <v>0</v>
      </c>
      <c r="AB1254" s="5">
        <v>1</v>
      </c>
      <c r="AC1254" s="5">
        <v>4</v>
      </c>
      <c r="AD1254" s="5">
        <v>5</v>
      </c>
      <c r="AE1254" s="5">
        <v>1</v>
      </c>
      <c r="AF1254" s="5">
        <v>2</v>
      </c>
      <c r="AG1254" s="5">
        <v>0</v>
      </c>
      <c r="AH1254" s="5">
        <v>0</v>
      </c>
      <c r="AI1254" s="5">
        <v>1</v>
      </c>
      <c r="AJ1254" s="6">
        <v>2</v>
      </c>
      <c r="AK1254" s="5">
        <v>3</v>
      </c>
      <c r="AL1254" s="5">
        <v>2</v>
      </c>
      <c r="AM1254" s="5">
        <v>4</v>
      </c>
      <c r="AN1254" s="5">
        <v>0</v>
      </c>
      <c r="AO1254" s="5">
        <v>0</v>
      </c>
      <c r="AP1254" s="5">
        <v>3</v>
      </c>
      <c r="AQ1254" s="5">
        <v>1</v>
      </c>
      <c r="AR1254" s="5">
        <v>1</v>
      </c>
      <c r="AS1254" s="5">
        <v>0</v>
      </c>
      <c r="AT1254" s="5">
        <f t="shared" si="19"/>
        <v>5</v>
      </c>
      <c r="AU1254">
        <v>1</v>
      </c>
      <c r="AV1254">
        <v>2.1883875000000001E-2</v>
      </c>
      <c r="AW1254">
        <v>2.1883875000000001E-2</v>
      </c>
      <c r="AX1254" s="11" t="s">
        <v>10042</v>
      </c>
      <c r="AY1254" t="s">
        <v>4559</v>
      </c>
    </row>
    <row r="1255" spans="1:51" hidden="1" x14ac:dyDescent="0.25">
      <c r="A1255" s="5" t="s">
        <v>37</v>
      </c>
      <c r="B1255" s="5" t="s">
        <v>3731</v>
      </c>
      <c r="C1255" s="5" t="s">
        <v>27</v>
      </c>
      <c r="D1255" s="5" t="s">
        <v>555</v>
      </c>
      <c r="E1255" s="5" t="s">
        <v>9885</v>
      </c>
      <c r="F1255" s="5" t="s">
        <v>4563</v>
      </c>
      <c r="G1255" s="6" t="s">
        <v>4564</v>
      </c>
      <c r="H1255" s="5" t="s">
        <v>4565</v>
      </c>
      <c r="I1255" s="5" t="s">
        <v>15</v>
      </c>
      <c r="J1255" s="5" t="s">
        <v>3735</v>
      </c>
      <c r="K1255" s="5" t="s">
        <v>4083</v>
      </c>
      <c r="L1255" s="5" t="s">
        <v>4566</v>
      </c>
      <c r="M1255" s="5">
        <v>348</v>
      </c>
      <c r="N1255" s="5">
        <v>901</v>
      </c>
      <c r="O1255" s="5">
        <v>38</v>
      </c>
      <c r="P1255" s="5">
        <v>40</v>
      </c>
      <c r="Q1255" s="5">
        <v>37</v>
      </c>
      <c r="R1255" s="5">
        <v>44</v>
      </c>
      <c r="S1255" s="5">
        <v>0</v>
      </c>
      <c r="T1255" s="5">
        <v>0</v>
      </c>
      <c r="U1255" s="5">
        <v>41</v>
      </c>
      <c r="V1255" s="5">
        <v>42</v>
      </c>
      <c r="W1255" s="5">
        <v>40</v>
      </c>
      <c r="X1255" s="5">
        <v>42</v>
      </c>
      <c r="Y1255" s="5">
        <v>43</v>
      </c>
      <c r="Z1255" s="5">
        <v>0</v>
      </c>
      <c r="AA1255" s="5">
        <v>0</v>
      </c>
      <c r="AB1255" s="5">
        <v>41</v>
      </c>
      <c r="AC1255" s="5">
        <v>41</v>
      </c>
      <c r="AD1255" s="5">
        <v>40</v>
      </c>
      <c r="AE1255" s="5">
        <v>42</v>
      </c>
      <c r="AF1255" s="5">
        <v>42</v>
      </c>
      <c r="AG1255" s="5">
        <v>0</v>
      </c>
      <c r="AH1255" s="5">
        <v>0</v>
      </c>
      <c r="AI1255" s="5">
        <v>42</v>
      </c>
      <c r="AJ1255" s="6">
        <v>43</v>
      </c>
      <c r="AK1255" s="5">
        <v>40</v>
      </c>
      <c r="AL1255" s="5">
        <v>43</v>
      </c>
      <c r="AM1255" s="5">
        <v>43</v>
      </c>
      <c r="AN1255" s="5">
        <v>0</v>
      </c>
      <c r="AO1255" s="5">
        <v>0</v>
      </c>
      <c r="AP1255" s="5">
        <v>38</v>
      </c>
      <c r="AQ1255" s="5">
        <v>39</v>
      </c>
      <c r="AR1255" s="5">
        <v>40</v>
      </c>
      <c r="AS1255" s="5">
        <v>0</v>
      </c>
      <c r="AT1255" s="5">
        <f t="shared" si="19"/>
        <v>44</v>
      </c>
      <c r="AU1255">
        <v>43</v>
      </c>
      <c r="AV1255">
        <v>0.12793650000000001</v>
      </c>
      <c r="AW1255">
        <v>5.5012695000000003</v>
      </c>
      <c r="AX1255" s="11" t="s">
        <v>10045</v>
      </c>
      <c r="AY1255" t="s">
        <v>4566</v>
      </c>
    </row>
    <row r="1256" spans="1:51" hidden="1" x14ac:dyDescent="0.25">
      <c r="A1256" s="5" t="s">
        <v>37</v>
      </c>
      <c r="B1256" s="5" t="s">
        <v>3731</v>
      </c>
      <c r="C1256" s="5" t="s">
        <v>27</v>
      </c>
      <c r="D1256" s="5" t="s">
        <v>555</v>
      </c>
      <c r="E1256" s="5" t="s">
        <v>9885</v>
      </c>
      <c r="F1256" s="5" t="s">
        <v>4567</v>
      </c>
      <c r="G1256" s="6" t="s">
        <v>4568</v>
      </c>
      <c r="H1256" s="5" t="s">
        <v>4569</v>
      </c>
      <c r="I1256" s="5" t="s">
        <v>15</v>
      </c>
      <c r="J1256" s="5" t="s">
        <v>3735</v>
      </c>
      <c r="K1256" s="5" t="s">
        <v>4083</v>
      </c>
      <c r="L1256" s="5" t="s">
        <v>4566</v>
      </c>
      <c r="M1256" s="5">
        <v>82</v>
      </c>
      <c r="N1256" s="5">
        <v>71</v>
      </c>
      <c r="O1256" s="5">
        <v>4</v>
      </c>
      <c r="P1256" s="5">
        <v>1</v>
      </c>
      <c r="Q1256" s="5">
        <v>5</v>
      </c>
      <c r="R1256" s="5">
        <v>2</v>
      </c>
      <c r="S1256" s="5">
        <v>0</v>
      </c>
      <c r="T1256" s="5">
        <v>0</v>
      </c>
      <c r="U1256" s="5">
        <v>4</v>
      </c>
      <c r="V1256" s="5">
        <v>3</v>
      </c>
      <c r="W1256" s="5">
        <v>3</v>
      </c>
      <c r="X1256" s="5">
        <v>3</v>
      </c>
      <c r="Y1256" s="5">
        <v>3</v>
      </c>
      <c r="Z1256" s="5">
        <v>0</v>
      </c>
      <c r="AA1256" s="5">
        <v>0</v>
      </c>
      <c r="AB1256" s="5">
        <v>3</v>
      </c>
      <c r="AC1256" s="5">
        <v>4</v>
      </c>
      <c r="AD1256" s="5">
        <v>4</v>
      </c>
      <c r="AE1256" s="5">
        <v>3</v>
      </c>
      <c r="AF1256" s="5">
        <v>3</v>
      </c>
      <c r="AG1256" s="5">
        <v>0</v>
      </c>
      <c r="AH1256" s="5">
        <v>0</v>
      </c>
      <c r="AI1256" s="5">
        <v>3</v>
      </c>
      <c r="AJ1256" s="6">
        <v>4</v>
      </c>
      <c r="AK1256" s="5">
        <v>3</v>
      </c>
      <c r="AL1256" s="5">
        <v>4</v>
      </c>
      <c r="AM1256" s="5">
        <v>2</v>
      </c>
      <c r="AN1256" s="5">
        <v>0</v>
      </c>
      <c r="AO1256" s="5">
        <v>0</v>
      </c>
      <c r="AP1256" s="5">
        <v>4</v>
      </c>
      <c r="AQ1256" s="5">
        <v>2</v>
      </c>
      <c r="AR1256" s="5">
        <v>4</v>
      </c>
      <c r="AS1256" s="5">
        <v>0</v>
      </c>
      <c r="AT1256" s="5">
        <f t="shared" si="19"/>
        <v>5</v>
      </c>
      <c r="AU1256">
        <v>4</v>
      </c>
      <c r="AV1256">
        <v>0.12793650000000001</v>
      </c>
      <c r="AW1256">
        <v>0.51174600000000003</v>
      </c>
      <c r="AX1256" s="11" t="s">
        <v>10045</v>
      </c>
      <c r="AY1256" t="s">
        <v>4566</v>
      </c>
    </row>
    <row r="1257" spans="1:51" hidden="1" x14ac:dyDescent="0.25">
      <c r="A1257" s="5" t="s">
        <v>37</v>
      </c>
      <c r="B1257" s="5" t="s">
        <v>3731</v>
      </c>
      <c r="C1257" s="5" t="s">
        <v>27</v>
      </c>
      <c r="D1257" s="5" t="s">
        <v>555</v>
      </c>
      <c r="E1257" s="5" t="s">
        <v>9885</v>
      </c>
      <c r="F1257" s="5" t="s">
        <v>4570</v>
      </c>
      <c r="G1257" s="6" t="s">
        <v>4571</v>
      </c>
      <c r="H1257" s="5" t="s">
        <v>4572</v>
      </c>
      <c r="I1257" s="5" t="s">
        <v>15</v>
      </c>
      <c r="J1257" s="5" t="s">
        <v>3735</v>
      </c>
      <c r="K1257" s="5" t="s">
        <v>4083</v>
      </c>
      <c r="L1257" s="5" t="s">
        <v>4566</v>
      </c>
      <c r="M1257" s="5">
        <v>15</v>
      </c>
      <c r="N1257" s="5">
        <v>8</v>
      </c>
      <c r="O1257" s="5">
        <v>0</v>
      </c>
      <c r="P1257" s="5">
        <v>1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1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1</v>
      </c>
      <c r="AC1257" s="5">
        <v>1</v>
      </c>
      <c r="AD1257" s="5">
        <v>1</v>
      </c>
      <c r="AE1257" s="5">
        <v>1</v>
      </c>
      <c r="AF1257" s="5">
        <v>0</v>
      </c>
      <c r="AG1257" s="5">
        <v>0</v>
      </c>
      <c r="AH1257" s="5">
        <v>0</v>
      </c>
      <c r="AI1257" s="5">
        <v>0</v>
      </c>
      <c r="AJ1257" s="6">
        <v>0</v>
      </c>
      <c r="AK1257" s="5">
        <v>1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1</v>
      </c>
      <c r="AR1257" s="5">
        <v>0</v>
      </c>
      <c r="AS1257" s="5">
        <v>0</v>
      </c>
      <c r="AT1257" s="5">
        <f t="shared" si="19"/>
        <v>1</v>
      </c>
      <c r="AU1257">
        <v>0</v>
      </c>
      <c r="AV1257">
        <v>0.12793650000000001</v>
      </c>
      <c r="AW1257">
        <v>0</v>
      </c>
      <c r="AX1257" s="11" t="s">
        <v>10045</v>
      </c>
      <c r="AY1257" t="s">
        <v>4566</v>
      </c>
    </row>
    <row r="1258" spans="1:51" hidden="1" x14ac:dyDescent="0.25">
      <c r="A1258" s="5" t="s">
        <v>37</v>
      </c>
      <c r="B1258" s="5" t="s">
        <v>3731</v>
      </c>
      <c r="C1258" s="5" t="s">
        <v>27</v>
      </c>
      <c r="D1258" s="5" t="s">
        <v>555</v>
      </c>
      <c r="E1258" s="5" t="s">
        <v>9885</v>
      </c>
      <c r="F1258" s="5" t="s">
        <v>4573</v>
      </c>
      <c r="G1258" s="6" t="s">
        <v>4574</v>
      </c>
      <c r="H1258" s="5" t="s">
        <v>4575</v>
      </c>
      <c r="I1258" s="5" t="s">
        <v>15</v>
      </c>
      <c r="J1258" s="5" t="s">
        <v>3735</v>
      </c>
      <c r="K1258" s="5" t="s">
        <v>4083</v>
      </c>
      <c r="L1258" s="5" t="s">
        <v>4566</v>
      </c>
      <c r="M1258" s="5">
        <v>368</v>
      </c>
      <c r="N1258" s="5">
        <v>389</v>
      </c>
      <c r="O1258" s="5">
        <v>16</v>
      </c>
      <c r="P1258" s="5">
        <v>16</v>
      </c>
      <c r="Q1258" s="5">
        <v>20</v>
      </c>
      <c r="R1258" s="5">
        <v>16</v>
      </c>
      <c r="S1258" s="5">
        <v>0</v>
      </c>
      <c r="T1258" s="5">
        <v>0</v>
      </c>
      <c r="U1258" s="5">
        <v>18</v>
      </c>
      <c r="V1258" s="5">
        <v>18</v>
      </c>
      <c r="W1258" s="5">
        <v>18</v>
      </c>
      <c r="X1258" s="5">
        <v>18</v>
      </c>
      <c r="Y1258" s="5">
        <v>17</v>
      </c>
      <c r="Z1258" s="5">
        <v>0</v>
      </c>
      <c r="AA1258" s="5">
        <v>0</v>
      </c>
      <c r="AB1258" s="5">
        <v>18</v>
      </c>
      <c r="AC1258" s="5">
        <v>19</v>
      </c>
      <c r="AD1258" s="5">
        <v>17</v>
      </c>
      <c r="AE1258" s="5">
        <v>19</v>
      </c>
      <c r="AF1258" s="5">
        <v>18</v>
      </c>
      <c r="AG1258" s="5">
        <v>0</v>
      </c>
      <c r="AH1258" s="5">
        <v>0</v>
      </c>
      <c r="AI1258" s="5">
        <v>17</v>
      </c>
      <c r="AJ1258" s="6">
        <v>19</v>
      </c>
      <c r="AK1258" s="5">
        <v>16</v>
      </c>
      <c r="AL1258" s="5">
        <v>19</v>
      </c>
      <c r="AM1258" s="5">
        <v>18</v>
      </c>
      <c r="AN1258" s="5">
        <v>0</v>
      </c>
      <c r="AO1258" s="5">
        <v>0</v>
      </c>
      <c r="AP1258" s="5">
        <v>17</v>
      </c>
      <c r="AQ1258" s="5">
        <v>18</v>
      </c>
      <c r="AR1258" s="5">
        <v>17</v>
      </c>
      <c r="AS1258" s="5">
        <v>0</v>
      </c>
      <c r="AT1258" s="5">
        <f t="shared" si="19"/>
        <v>20</v>
      </c>
      <c r="AU1258">
        <v>19</v>
      </c>
      <c r="AV1258">
        <v>0.12793650000000001</v>
      </c>
      <c r="AW1258">
        <v>2.4307935000000001</v>
      </c>
      <c r="AX1258" s="11" t="s">
        <v>10045</v>
      </c>
      <c r="AY1258" t="s">
        <v>4566</v>
      </c>
    </row>
    <row r="1259" spans="1:51" hidden="1" x14ac:dyDescent="0.25">
      <c r="A1259" s="5" t="s">
        <v>37</v>
      </c>
      <c r="B1259" s="5" t="s">
        <v>3731</v>
      </c>
      <c r="C1259" s="5" t="s">
        <v>27</v>
      </c>
      <c r="D1259" s="5" t="s">
        <v>555</v>
      </c>
      <c r="E1259" s="5" t="s">
        <v>9885</v>
      </c>
      <c r="F1259" s="5" t="s">
        <v>4576</v>
      </c>
      <c r="G1259" s="6" t="s">
        <v>4577</v>
      </c>
      <c r="H1259" s="5" t="s">
        <v>4578</v>
      </c>
      <c r="I1259" s="5" t="s">
        <v>15</v>
      </c>
      <c r="J1259" s="5" t="s">
        <v>3735</v>
      </c>
      <c r="K1259" s="5" t="s">
        <v>4083</v>
      </c>
      <c r="L1259" s="5" t="s">
        <v>4579</v>
      </c>
      <c r="M1259" s="5">
        <v>0</v>
      </c>
      <c r="N1259" s="5">
        <v>1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1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6">
        <v>0</v>
      </c>
      <c r="AK1259" s="5">
        <v>0</v>
      </c>
      <c r="AL1259" s="5">
        <v>0</v>
      </c>
      <c r="AM1259" s="5">
        <v>0</v>
      </c>
      <c r="AN1259" s="5">
        <v>0</v>
      </c>
      <c r="AO1259" s="5">
        <v>0</v>
      </c>
      <c r="AP1259" s="5">
        <v>0</v>
      </c>
      <c r="AQ1259" s="5">
        <v>0</v>
      </c>
      <c r="AR1259" s="5">
        <v>0</v>
      </c>
      <c r="AS1259" s="5">
        <v>0</v>
      </c>
      <c r="AT1259" s="5">
        <f t="shared" si="19"/>
        <v>1</v>
      </c>
      <c r="AU1259">
        <v>0</v>
      </c>
      <c r="AV1259">
        <v>0.12793650000000001</v>
      </c>
      <c r="AW1259">
        <v>0</v>
      </c>
      <c r="AX1259" s="11" t="s">
        <v>10045</v>
      </c>
      <c r="AY1259" t="s">
        <v>4579</v>
      </c>
    </row>
    <row r="1260" spans="1:51" hidden="1" x14ac:dyDescent="0.25">
      <c r="A1260" s="5" t="s">
        <v>37</v>
      </c>
      <c r="B1260" s="5" t="s">
        <v>3731</v>
      </c>
      <c r="C1260" s="5" t="s">
        <v>27</v>
      </c>
      <c r="D1260" s="5" t="s">
        <v>555</v>
      </c>
      <c r="E1260" s="5" t="s">
        <v>9885</v>
      </c>
      <c r="F1260" s="5" t="s">
        <v>4580</v>
      </c>
      <c r="G1260" s="6" t="s">
        <v>4581</v>
      </c>
      <c r="H1260" s="5" t="s">
        <v>4582</v>
      </c>
      <c r="I1260" s="5" t="s">
        <v>15</v>
      </c>
      <c r="J1260" s="5" t="s">
        <v>3735</v>
      </c>
      <c r="K1260" s="5" t="s">
        <v>4083</v>
      </c>
      <c r="L1260" s="5" t="s">
        <v>4583</v>
      </c>
      <c r="M1260" s="5">
        <v>169</v>
      </c>
      <c r="N1260" s="5">
        <v>154</v>
      </c>
      <c r="O1260" s="5">
        <v>6</v>
      </c>
      <c r="P1260" s="5">
        <v>7</v>
      </c>
      <c r="Q1260" s="5">
        <v>6</v>
      </c>
      <c r="R1260" s="5">
        <v>8</v>
      </c>
      <c r="S1260" s="5">
        <v>0</v>
      </c>
      <c r="T1260" s="5">
        <v>0</v>
      </c>
      <c r="U1260" s="5">
        <v>7</v>
      </c>
      <c r="V1260" s="5">
        <v>7</v>
      </c>
      <c r="W1260" s="5">
        <v>6</v>
      </c>
      <c r="X1260" s="5">
        <v>8</v>
      </c>
      <c r="Y1260" s="5">
        <v>7</v>
      </c>
      <c r="Z1260" s="5">
        <v>0</v>
      </c>
      <c r="AA1260" s="5">
        <v>0</v>
      </c>
      <c r="AB1260" s="5">
        <v>8</v>
      </c>
      <c r="AC1260" s="5">
        <v>8</v>
      </c>
      <c r="AD1260" s="5">
        <v>6</v>
      </c>
      <c r="AE1260" s="5">
        <v>7</v>
      </c>
      <c r="AF1260" s="5">
        <v>7</v>
      </c>
      <c r="AG1260" s="5">
        <v>0</v>
      </c>
      <c r="AH1260" s="5">
        <v>0</v>
      </c>
      <c r="AI1260" s="5">
        <v>8</v>
      </c>
      <c r="AJ1260" s="6">
        <v>7</v>
      </c>
      <c r="AK1260" s="5">
        <v>7</v>
      </c>
      <c r="AL1260" s="5">
        <v>6</v>
      </c>
      <c r="AM1260" s="5">
        <v>9</v>
      </c>
      <c r="AN1260" s="5">
        <v>0</v>
      </c>
      <c r="AO1260" s="5">
        <v>0</v>
      </c>
      <c r="AP1260" s="5">
        <v>6</v>
      </c>
      <c r="AQ1260" s="5">
        <v>7</v>
      </c>
      <c r="AR1260" s="5">
        <v>6</v>
      </c>
      <c r="AS1260" s="5">
        <v>0</v>
      </c>
      <c r="AT1260" s="5">
        <f t="shared" si="19"/>
        <v>9</v>
      </c>
      <c r="AU1260">
        <v>7</v>
      </c>
      <c r="AV1260">
        <v>0.12793650000000001</v>
      </c>
      <c r="AW1260">
        <v>0.89555550000000006</v>
      </c>
      <c r="AX1260" s="11" t="s">
        <v>10045</v>
      </c>
      <c r="AY1260" t="s">
        <v>4583</v>
      </c>
    </row>
    <row r="1261" spans="1:51" hidden="1" x14ac:dyDescent="0.25">
      <c r="A1261" s="5" t="s">
        <v>37</v>
      </c>
      <c r="B1261" s="5" t="s">
        <v>3731</v>
      </c>
      <c r="C1261" s="5" t="s">
        <v>27</v>
      </c>
      <c r="D1261" s="5" t="s">
        <v>555</v>
      </c>
      <c r="E1261" s="5" t="s">
        <v>9885</v>
      </c>
      <c r="F1261" s="5" t="s">
        <v>4584</v>
      </c>
      <c r="G1261" s="6" t="s">
        <v>4585</v>
      </c>
      <c r="H1261" s="5" t="s">
        <v>4586</v>
      </c>
      <c r="I1261" s="5" t="s">
        <v>15</v>
      </c>
      <c r="J1261" s="5" t="s">
        <v>3735</v>
      </c>
      <c r="K1261" s="5" t="s">
        <v>4083</v>
      </c>
      <c r="L1261" s="5" t="s">
        <v>4566</v>
      </c>
      <c r="M1261" s="5">
        <v>44</v>
      </c>
      <c r="N1261" s="5">
        <v>76</v>
      </c>
      <c r="O1261" s="5">
        <v>4</v>
      </c>
      <c r="P1261" s="5">
        <v>3</v>
      </c>
      <c r="Q1261" s="5">
        <v>4</v>
      </c>
      <c r="R1261" s="5">
        <v>3</v>
      </c>
      <c r="S1261" s="5">
        <v>0</v>
      </c>
      <c r="T1261" s="5">
        <v>0</v>
      </c>
      <c r="U1261" s="5">
        <v>4</v>
      </c>
      <c r="V1261" s="5">
        <v>2</v>
      </c>
      <c r="W1261" s="5">
        <v>4</v>
      </c>
      <c r="X1261" s="5">
        <v>3</v>
      </c>
      <c r="Y1261" s="5">
        <v>5</v>
      </c>
      <c r="Z1261" s="5">
        <v>0</v>
      </c>
      <c r="AA1261" s="5">
        <v>0</v>
      </c>
      <c r="AB1261" s="5">
        <v>2</v>
      </c>
      <c r="AC1261" s="5">
        <v>4</v>
      </c>
      <c r="AD1261" s="5">
        <v>3</v>
      </c>
      <c r="AE1261" s="5">
        <v>3</v>
      </c>
      <c r="AF1261" s="5">
        <v>5</v>
      </c>
      <c r="AG1261" s="5">
        <v>0</v>
      </c>
      <c r="AH1261" s="5">
        <v>0</v>
      </c>
      <c r="AI1261" s="5">
        <v>3</v>
      </c>
      <c r="AJ1261" s="6">
        <v>3</v>
      </c>
      <c r="AK1261" s="5">
        <v>2</v>
      </c>
      <c r="AL1261" s="5">
        <v>5</v>
      </c>
      <c r="AM1261" s="5">
        <v>3</v>
      </c>
      <c r="AN1261" s="5">
        <v>0</v>
      </c>
      <c r="AO1261" s="5">
        <v>0</v>
      </c>
      <c r="AP1261" s="5">
        <v>4</v>
      </c>
      <c r="AQ1261" s="5">
        <v>3</v>
      </c>
      <c r="AR1261" s="5">
        <v>4</v>
      </c>
      <c r="AS1261" s="5">
        <v>0</v>
      </c>
      <c r="AT1261" s="5">
        <f t="shared" si="19"/>
        <v>5</v>
      </c>
      <c r="AU1261">
        <v>3</v>
      </c>
      <c r="AV1261">
        <v>0.12793650000000001</v>
      </c>
      <c r="AW1261">
        <v>0.38380950000000003</v>
      </c>
      <c r="AX1261" s="11" t="s">
        <v>10045</v>
      </c>
      <c r="AY1261" t="s">
        <v>4566</v>
      </c>
    </row>
    <row r="1262" spans="1:51" hidden="1" x14ac:dyDescent="0.25">
      <c r="A1262" s="5" t="s">
        <v>37</v>
      </c>
      <c r="B1262" s="5" t="s">
        <v>3731</v>
      </c>
      <c r="C1262" s="5" t="s">
        <v>27</v>
      </c>
      <c r="D1262" s="5" t="s">
        <v>555</v>
      </c>
      <c r="E1262" s="5" t="s">
        <v>9885</v>
      </c>
      <c r="F1262" s="5" t="s">
        <v>4587</v>
      </c>
      <c r="G1262" s="6" t="s">
        <v>4588</v>
      </c>
      <c r="H1262" s="5" t="s">
        <v>4589</v>
      </c>
      <c r="I1262" s="5" t="s">
        <v>15</v>
      </c>
      <c r="J1262" s="5" t="s">
        <v>3735</v>
      </c>
      <c r="K1262" s="5" t="s">
        <v>4083</v>
      </c>
      <c r="L1262" s="5" t="s">
        <v>4583</v>
      </c>
      <c r="M1262" s="5">
        <v>26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6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f t="shared" si="19"/>
        <v>0</v>
      </c>
      <c r="AU1262">
        <v>0</v>
      </c>
      <c r="AV1262">
        <v>0.12793650000000001</v>
      </c>
      <c r="AW1262">
        <v>0</v>
      </c>
      <c r="AX1262" s="11" t="s">
        <v>10045</v>
      </c>
      <c r="AY1262" t="s">
        <v>4583</v>
      </c>
    </row>
    <row r="1263" spans="1:51" hidden="1" x14ac:dyDescent="0.25">
      <c r="A1263" s="5" t="s">
        <v>37</v>
      </c>
      <c r="B1263" s="5" t="s">
        <v>3731</v>
      </c>
      <c r="C1263" s="5" t="s">
        <v>27</v>
      </c>
      <c r="D1263" s="5" t="s">
        <v>555</v>
      </c>
      <c r="E1263" s="5" t="s">
        <v>9885</v>
      </c>
      <c r="F1263" s="5" t="s">
        <v>4590</v>
      </c>
      <c r="G1263" s="6" t="s">
        <v>4591</v>
      </c>
      <c r="H1263" s="5" t="s">
        <v>4592</v>
      </c>
      <c r="I1263" s="5" t="s">
        <v>15</v>
      </c>
      <c r="J1263" s="5" t="s">
        <v>3735</v>
      </c>
      <c r="K1263" s="5" t="s">
        <v>4083</v>
      </c>
      <c r="L1263" s="5" t="s">
        <v>4583</v>
      </c>
      <c r="M1263" s="5">
        <v>2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6">
        <v>0</v>
      </c>
      <c r="AK1263" s="5">
        <v>0</v>
      </c>
      <c r="AL1263" s="5">
        <v>0</v>
      </c>
      <c r="AM1263" s="5">
        <v>0</v>
      </c>
      <c r="AN1263" s="5">
        <v>0</v>
      </c>
      <c r="AO1263" s="5">
        <v>0</v>
      </c>
      <c r="AP1263" s="5">
        <v>0</v>
      </c>
      <c r="AQ1263" s="5">
        <v>0</v>
      </c>
      <c r="AR1263" s="5">
        <v>0</v>
      </c>
      <c r="AS1263" s="5">
        <v>0</v>
      </c>
      <c r="AT1263" s="5">
        <f t="shared" si="19"/>
        <v>0</v>
      </c>
      <c r="AU1263">
        <v>0</v>
      </c>
      <c r="AV1263">
        <v>0.12793650000000001</v>
      </c>
      <c r="AW1263">
        <v>0</v>
      </c>
      <c r="AX1263" s="11" t="s">
        <v>10045</v>
      </c>
      <c r="AY1263" t="s">
        <v>4583</v>
      </c>
    </row>
    <row r="1264" spans="1:51" hidden="1" x14ac:dyDescent="0.25">
      <c r="A1264" s="5" t="s">
        <v>37</v>
      </c>
      <c r="B1264" s="5" t="s">
        <v>3731</v>
      </c>
      <c r="C1264" s="5" t="s">
        <v>27</v>
      </c>
      <c r="D1264" s="5" t="s">
        <v>555</v>
      </c>
      <c r="E1264" s="5" t="s">
        <v>9885</v>
      </c>
      <c r="F1264" s="5" t="s">
        <v>4593</v>
      </c>
      <c r="G1264" s="6" t="s">
        <v>4594</v>
      </c>
      <c r="H1264" s="5" t="s">
        <v>4595</v>
      </c>
      <c r="I1264" s="5" t="s">
        <v>15</v>
      </c>
      <c r="J1264" s="5" t="s">
        <v>3735</v>
      </c>
      <c r="K1264" s="5" t="s">
        <v>4083</v>
      </c>
      <c r="L1264" s="5" t="s">
        <v>4583</v>
      </c>
      <c r="M1264" s="5">
        <v>10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6">
        <v>0</v>
      </c>
      <c r="AK1264" s="5">
        <v>0</v>
      </c>
      <c r="AL1264" s="5">
        <v>0</v>
      </c>
      <c r="AM1264" s="5">
        <v>0</v>
      </c>
      <c r="AN1264" s="5">
        <v>0</v>
      </c>
      <c r="AO1264" s="5">
        <v>0</v>
      </c>
      <c r="AP1264" s="5">
        <v>0</v>
      </c>
      <c r="AQ1264" s="5">
        <v>0</v>
      </c>
      <c r="AR1264" s="5">
        <v>0</v>
      </c>
      <c r="AS1264" s="5">
        <v>0</v>
      </c>
      <c r="AT1264" s="5">
        <f t="shared" si="19"/>
        <v>0</v>
      </c>
      <c r="AU1264">
        <v>0</v>
      </c>
      <c r="AV1264">
        <v>0.12793650000000001</v>
      </c>
      <c r="AW1264">
        <v>0</v>
      </c>
      <c r="AX1264" s="11" t="s">
        <v>10045</v>
      </c>
      <c r="AY1264" t="s">
        <v>4583</v>
      </c>
    </row>
    <row r="1265" spans="1:51" hidden="1" x14ac:dyDescent="0.25">
      <c r="A1265" s="5" t="s">
        <v>37</v>
      </c>
      <c r="B1265" s="5" t="s">
        <v>3731</v>
      </c>
      <c r="C1265" s="5" t="s">
        <v>27</v>
      </c>
      <c r="D1265" s="5" t="s">
        <v>555</v>
      </c>
      <c r="E1265" s="5" t="s">
        <v>9885</v>
      </c>
      <c r="F1265" s="5" t="s">
        <v>4596</v>
      </c>
      <c r="G1265" s="6" t="s">
        <v>4597</v>
      </c>
      <c r="H1265" s="5" t="s">
        <v>4598</v>
      </c>
      <c r="I1265" s="5" t="s">
        <v>15</v>
      </c>
      <c r="J1265" s="5" t="s">
        <v>3735</v>
      </c>
      <c r="K1265" s="5" t="s">
        <v>4083</v>
      </c>
      <c r="L1265" s="5" t="s">
        <v>4583</v>
      </c>
      <c r="M1265" s="5">
        <v>2448</v>
      </c>
      <c r="N1265" s="5">
        <v>2178</v>
      </c>
      <c r="O1265" s="5">
        <v>91</v>
      </c>
      <c r="P1265" s="5">
        <v>94</v>
      </c>
      <c r="Q1265" s="5">
        <v>96</v>
      </c>
      <c r="R1265" s="5">
        <v>102</v>
      </c>
      <c r="S1265" s="5">
        <v>0</v>
      </c>
      <c r="T1265" s="5">
        <v>0</v>
      </c>
      <c r="U1265" s="5">
        <v>100</v>
      </c>
      <c r="V1265" s="5">
        <v>103</v>
      </c>
      <c r="W1265" s="5">
        <v>95</v>
      </c>
      <c r="X1265" s="5">
        <v>102</v>
      </c>
      <c r="Y1265" s="5">
        <v>103</v>
      </c>
      <c r="Z1265" s="5">
        <v>0</v>
      </c>
      <c r="AA1265" s="5">
        <v>0</v>
      </c>
      <c r="AB1265" s="5">
        <v>100</v>
      </c>
      <c r="AC1265" s="5">
        <v>102</v>
      </c>
      <c r="AD1265" s="5">
        <v>96</v>
      </c>
      <c r="AE1265" s="5">
        <v>102</v>
      </c>
      <c r="AF1265" s="5">
        <v>103</v>
      </c>
      <c r="AG1265" s="5">
        <v>0</v>
      </c>
      <c r="AH1265" s="5">
        <v>0</v>
      </c>
      <c r="AI1265" s="5">
        <v>100</v>
      </c>
      <c r="AJ1265" s="6">
        <v>102</v>
      </c>
      <c r="AK1265" s="5">
        <v>97</v>
      </c>
      <c r="AL1265" s="5">
        <v>102</v>
      </c>
      <c r="AM1265" s="5">
        <v>102</v>
      </c>
      <c r="AN1265" s="5">
        <v>0</v>
      </c>
      <c r="AO1265" s="5">
        <v>0</v>
      </c>
      <c r="AP1265" s="5">
        <v>94</v>
      </c>
      <c r="AQ1265" s="5">
        <v>96</v>
      </c>
      <c r="AR1265" s="5">
        <v>96</v>
      </c>
      <c r="AS1265" s="5">
        <v>0</v>
      </c>
      <c r="AT1265" s="5">
        <f t="shared" si="19"/>
        <v>103</v>
      </c>
      <c r="AU1265">
        <v>102</v>
      </c>
      <c r="AV1265">
        <v>0.12793650000000001</v>
      </c>
      <c r="AW1265">
        <v>13.049523000000001</v>
      </c>
      <c r="AX1265" s="11" t="s">
        <v>10045</v>
      </c>
      <c r="AY1265" t="s">
        <v>4583</v>
      </c>
    </row>
    <row r="1266" spans="1:51" hidden="1" x14ac:dyDescent="0.25">
      <c r="A1266" s="5" t="s">
        <v>37</v>
      </c>
      <c r="B1266" s="5" t="s">
        <v>3731</v>
      </c>
      <c r="C1266" s="5" t="s">
        <v>27</v>
      </c>
      <c r="D1266" s="5" t="s">
        <v>555</v>
      </c>
      <c r="E1266" s="5" t="s">
        <v>9885</v>
      </c>
      <c r="F1266" s="5" t="s">
        <v>4599</v>
      </c>
      <c r="G1266" s="6" t="s">
        <v>4600</v>
      </c>
      <c r="H1266" s="5" t="s">
        <v>4601</v>
      </c>
      <c r="I1266" s="5" t="s">
        <v>1135</v>
      </c>
      <c r="J1266" s="5" t="s">
        <v>3735</v>
      </c>
      <c r="K1266" s="5" t="s">
        <v>4602</v>
      </c>
      <c r="L1266" s="5" t="s">
        <v>1076</v>
      </c>
      <c r="M1266" s="5">
        <v>61</v>
      </c>
      <c r="N1266" s="5">
        <v>53</v>
      </c>
      <c r="O1266" s="5">
        <v>2</v>
      </c>
      <c r="P1266" s="5">
        <v>2</v>
      </c>
      <c r="Q1266" s="5">
        <v>3</v>
      </c>
      <c r="R1266" s="5">
        <v>2</v>
      </c>
      <c r="S1266" s="5">
        <v>0</v>
      </c>
      <c r="T1266" s="5">
        <v>0</v>
      </c>
      <c r="U1266" s="5">
        <v>3</v>
      </c>
      <c r="V1266" s="5">
        <v>3</v>
      </c>
      <c r="W1266" s="5">
        <v>2</v>
      </c>
      <c r="X1266" s="5">
        <v>2</v>
      </c>
      <c r="Y1266" s="5">
        <v>2</v>
      </c>
      <c r="Z1266" s="5">
        <v>0</v>
      </c>
      <c r="AA1266" s="5">
        <v>0</v>
      </c>
      <c r="AB1266" s="5">
        <v>3</v>
      </c>
      <c r="AC1266" s="5">
        <v>2</v>
      </c>
      <c r="AD1266" s="5">
        <v>3</v>
      </c>
      <c r="AE1266" s="5">
        <v>3</v>
      </c>
      <c r="AF1266" s="5">
        <v>2</v>
      </c>
      <c r="AG1266" s="5">
        <v>0</v>
      </c>
      <c r="AH1266" s="5">
        <v>0</v>
      </c>
      <c r="AI1266" s="5">
        <v>2</v>
      </c>
      <c r="AJ1266" s="6">
        <v>2</v>
      </c>
      <c r="AK1266" s="5">
        <v>3</v>
      </c>
      <c r="AL1266" s="5">
        <v>3</v>
      </c>
      <c r="AM1266" s="5">
        <v>2</v>
      </c>
      <c r="AN1266" s="5">
        <v>0</v>
      </c>
      <c r="AO1266" s="5">
        <v>0</v>
      </c>
      <c r="AP1266" s="5">
        <v>3</v>
      </c>
      <c r="AQ1266" s="5">
        <v>2</v>
      </c>
      <c r="AR1266" s="5">
        <v>2</v>
      </c>
      <c r="AS1266" s="5">
        <v>0</v>
      </c>
      <c r="AT1266" s="5">
        <f t="shared" si="19"/>
        <v>3</v>
      </c>
      <c r="AU1266">
        <v>1</v>
      </c>
      <c r="AV1266">
        <v>2.1883875000000001E-2</v>
      </c>
      <c r="AW1266">
        <v>2.1883875000000001E-2</v>
      </c>
      <c r="AX1266" s="11" t="s">
        <v>10045</v>
      </c>
      <c r="AY1266" t="s">
        <v>1076</v>
      </c>
    </row>
    <row r="1267" spans="1:51" hidden="1" x14ac:dyDescent="0.25">
      <c r="A1267" s="5" t="s">
        <v>37</v>
      </c>
      <c r="B1267" s="5" t="s">
        <v>3731</v>
      </c>
      <c r="C1267" s="5" t="s">
        <v>27</v>
      </c>
      <c r="D1267" s="5" t="s">
        <v>555</v>
      </c>
      <c r="E1267" s="5" t="s">
        <v>9885</v>
      </c>
      <c r="F1267" s="5" t="s">
        <v>4603</v>
      </c>
      <c r="G1267" s="6" t="s">
        <v>4604</v>
      </c>
      <c r="H1267" s="5" t="s">
        <v>4605</v>
      </c>
      <c r="I1267" s="5" t="s">
        <v>1135</v>
      </c>
      <c r="J1267" s="5" t="s">
        <v>3735</v>
      </c>
      <c r="K1267" s="5" t="s">
        <v>4602</v>
      </c>
      <c r="L1267" s="5" t="s">
        <v>1080</v>
      </c>
      <c r="M1267" s="5">
        <v>163</v>
      </c>
      <c r="N1267" s="5">
        <v>289</v>
      </c>
      <c r="O1267" s="5">
        <v>12</v>
      </c>
      <c r="P1267" s="5">
        <v>12</v>
      </c>
      <c r="Q1267" s="5">
        <v>13</v>
      </c>
      <c r="R1267" s="5">
        <v>13</v>
      </c>
      <c r="S1267" s="5">
        <v>0</v>
      </c>
      <c r="T1267" s="5">
        <v>0</v>
      </c>
      <c r="U1267" s="5">
        <v>13</v>
      </c>
      <c r="V1267" s="5">
        <v>14</v>
      </c>
      <c r="W1267" s="5">
        <v>13</v>
      </c>
      <c r="X1267" s="5">
        <v>14</v>
      </c>
      <c r="Y1267" s="5">
        <v>13</v>
      </c>
      <c r="Z1267" s="5">
        <v>0</v>
      </c>
      <c r="AA1267" s="5">
        <v>0</v>
      </c>
      <c r="AB1267" s="5">
        <v>13</v>
      </c>
      <c r="AC1267" s="5">
        <v>14</v>
      </c>
      <c r="AD1267" s="5">
        <v>13</v>
      </c>
      <c r="AE1267" s="5">
        <v>13</v>
      </c>
      <c r="AF1267" s="5">
        <v>13</v>
      </c>
      <c r="AG1267" s="5">
        <v>0</v>
      </c>
      <c r="AH1267" s="5">
        <v>0</v>
      </c>
      <c r="AI1267" s="5">
        <v>12</v>
      </c>
      <c r="AJ1267" s="6">
        <v>14</v>
      </c>
      <c r="AK1267" s="5">
        <v>13</v>
      </c>
      <c r="AL1267" s="5">
        <v>14</v>
      </c>
      <c r="AM1267" s="5">
        <v>14</v>
      </c>
      <c r="AN1267" s="5">
        <v>0</v>
      </c>
      <c r="AO1267" s="5">
        <v>0</v>
      </c>
      <c r="AP1267" s="5">
        <v>13</v>
      </c>
      <c r="AQ1267" s="5">
        <v>13</v>
      </c>
      <c r="AR1267" s="5">
        <v>13</v>
      </c>
      <c r="AS1267" s="5">
        <v>0</v>
      </c>
      <c r="AT1267" s="5">
        <f t="shared" si="19"/>
        <v>14</v>
      </c>
      <c r="AU1267">
        <v>1</v>
      </c>
      <c r="AV1267">
        <v>2.1883875000000001E-2</v>
      </c>
      <c r="AW1267">
        <v>2.1883875000000001E-2</v>
      </c>
      <c r="AX1267" s="11" t="s">
        <v>10045</v>
      </c>
      <c r="AY1267" t="s">
        <v>1080</v>
      </c>
    </row>
    <row r="1268" spans="1:51" hidden="1" x14ac:dyDescent="0.25">
      <c r="A1268" s="5" t="s">
        <v>37</v>
      </c>
      <c r="B1268" s="5" t="s">
        <v>3731</v>
      </c>
      <c r="C1268" s="5" t="s">
        <v>27</v>
      </c>
      <c r="D1268" s="5" t="s">
        <v>555</v>
      </c>
      <c r="E1268" s="5" t="s">
        <v>9885</v>
      </c>
      <c r="F1268" s="5" t="s">
        <v>4606</v>
      </c>
      <c r="G1268" s="6" t="s">
        <v>4607</v>
      </c>
      <c r="H1268" s="5" t="s">
        <v>4608</v>
      </c>
      <c r="I1268" s="5" t="s">
        <v>15</v>
      </c>
      <c r="J1268" s="5" t="s">
        <v>3735</v>
      </c>
      <c r="K1268" s="5" t="s">
        <v>4083</v>
      </c>
      <c r="L1268" s="5" t="s">
        <v>4609</v>
      </c>
      <c r="M1268" s="5">
        <v>16</v>
      </c>
      <c r="N1268" s="5">
        <v>26</v>
      </c>
      <c r="O1268" s="5">
        <v>0</v>
      </c>
      <c r="P1268" s="5">
        <v>0</v>
      </c>
      <c r="Q1268" s="5">
        <v>3</v>
      </c>
      <c r="R1268" s="5">
        <v>3</v>
      </c>
      <c r="S1268" s="5">
        <v>0</v>
      </c>
      <c r="T1268" s="5">
        <v>0</v>
      </c>
      <c r="U1268" s="5">
        <v>0</v>
      </c>
      <c r="V1268" s="5">
        <v>2</v>
      </c>
      <c r="W1268" s="5">
        <v>1</v>
      </c>
      <c r="X1268" s="5">
        <v>0</v>
      </c>
      <c r="Y1268" s="5">
        <v>2</v>
      </c>
      <c r="Z1268" s="5">
        <v>0</v>
      </c>
      <c r="AA1268" s="5">
        <v>0</v>
      </c>
      <c r="AB1268" s="5">
        <v>0</v>
      </c>
      <c r="AC1268" s="5">
        <v>3</v>
      </c>
      <c r="AD1268" s="5">
        <v>3</v>
      </c>
      <c r="AE1268" s="5">
        <v>0</v>
      </c>
      <c r="AF1268" s="5">
        <v>1</v>
      </c>
      <c r="AG1268" s="5">
        <v>0</v>
      </c>
      <c r="AH1268" s="5">
        <v>0</v>
      </c>
      <c r="AI1268" s="5">
        <v>0</v>
      </c>
      <c r="AJ1268" s="6">
        <v>1</v>
      </c>
      <c r="AK1268" s="5">
        <v>2</v>
      </c>
      <c r="AL1268" s="5">
        <v>0</v>
      </c>
      <c r="AM1268" s="5">
        <v>3</v>
      </c>
      <c r="AN1268" s="5">
        <v>0</v>
      </c>
      <c r="AO1268" s="5">
        <v>0</v>
      </c>
      <c r="AP1268" s="5">
        <v>2</v>
      </c>
      <c r="AQ1268" s="5">
        <v>0</v>
      </c>
      <c r="AR1268" s="5">
        <v>0</v>
      </c>
      <c r="AS1268" s="5">
        <v>0</v>
      </c>
      <c r="AT1268" s="5">
        <f t="shared" si="19"/>
        <v>3</v>
      </c>
      <c r="AU1268">
        <v>1</v>
      </c>
      <c r="AV1268">
        <v>6.5651625000000005E-2</v>
      </c>
      <c r="AW1268">
        <v>6.5651625000000005E-2</v>
      </c>
      <c r="AX1268" s="11" t="s">
        <v>10045</v>
      </c>
      <c r="AY1268" t="s">
        <v>4609</v>
      </c>
    </row>
    <row r="1269" spans="1:51" hidden="1" x14ac:dyDescent="0.25">
      <c r="A1269" s="5" t="s">
        <v>37</v>
      </c>
      <c r="B1269" s="5" t="s">
        <v>3731</v>
      </c>
      <c r="C1269" s="5" t="s">
        <v>27</v>
      </c>
      <c r="D1269" s="5" t="s">
        <v>555</v>
      </c>
      <c r="E1269" s="5" t="s">
        <v>9885</v>
      </c>
      <c r="F1269" s="5" t="s">
        <v>4610</v>
      </c>
      <c r="G1269" s="6" t="s">
        <v>4611</v>
      </c>
      <c r="H1269" s="5" t="s">
        <v>4612</v>
      </c>
      <c r="I1269" s="5" t="s">
        <v>15</v>
      </c>
      <c r="J1269" s="5" t="s">
        <v>3735</v>
      </c>
      <c r="K1269" s="5" t="s">
        <v>4083</v>
      </c>
      <c r="L1269" s="5" t="s">
        <v>4613</v>
      </c>
      <c r="M1269" s="5">
        <v>285</v>
      </c>
      <c r="N1269" s="5">
        <v>221</v>
      </c>
      <c r="O1269" s="5">
        <v>11</v>
      </c>
      <c r="P1269" s="5">
        <v>11</v>
      </c>
      <c r="Q1269" s="5">
        <v>10</v>
      </c>
      <c r="R1269" s="5">
        <v>11</v>
      </c>
      <c r="S1269" s="5">
        <v>0</v>
      </c>
      <c r="T1269" s="5">
        <v>0</v>
      </c>
      <c r="U1269" s="5">
        <v>10</v>
      </c>
      <c r="V1269" s="5">
        <v>11</v>
      </c>
      <c r="W1269" s="5">
        <v>11</v>
      </c>
      <c r="X1269" s="5">
        <v>10</v>
      </c>
      <c r="Y1269" s="5">
        <v>11</v>
      </c>
      <c r="Z1269" s="5">
        <v>0</v>
      </c>
      <c r="AA1269" s="5">
        <v>0</v>
      </c>
      <c r="AB1269" s="5">
        <v>10</v>
      </c>
      <c r="AC1269" s="5">
        <v>11</v>
      </c>
      <c r="AD1269" s="5">
        <v>10</v>
      </c>
      <c r="AE1269" s="5">
        <v>11</v>
      </c>
      <c r="AF1269" s="5">
        <v>10</v>
      </c>
      <c r="AG1269" s="5">
        <v>0</v>
      </c>
      <c r="AH1269" s="5">
        <v>0</v>
      </c>
      <c r="AI1269" s="5">
        <v>11</v>
      </c>
      <c r="AJ1269" s="6">
        <v>11</v>
      </c>
      <c r="AK1269" s="5">
        <v>10</v>
      </c>
      <c r="AL1269" s="5">
        <v>10</v>
      </c>
      <c r="AM1269" s="5">
        <v>11</v>
      </c>
      <c r="AN1269" s="5">
        <v>0</v>
      </c>
      <c r="AO1269" s="5">
        <v>0</v>
      </c>
      <c r="AP1269" s="5">
        <v>10</v>
      </c>
      <c r="AQ1269" s="5">
        <v>10</v>
      </c>
      <c r="AR1269" s="5">
        <v>0</v>
      </c>
      <c r="AS1269" s="5">
        <v>0</v>
      </c>
      <c r="AT1269" s="5">
        <f t="shared" si="19"/>
        <v>11</v>
      </c>
      <c r="AU1269">
        <v>11</v>
      </c>
      <c r="AV1269">
        <v>6.5651625000000005E-2</v>
      </c>
      <c r="AW1269">
        <v>0.72216787500000001</v>
      </c>
      <c r="AX1269" s="11" t="s">
        <v>10045</v>
      </c>
      <c r="AY1269" t="s">
        <v>4613</v>
      </c>
    </row>
    <row r="1270" spans="1:51" hidden="1" x14ac:dyDescent="0.25">
      <c r="A1270" s="5" t="s">
        <v>37</v>
      </c>
      <c r="B1270" s="5" t="s">
        <v>3731</v>
      </c>
      <c r="C1270" s="5" t="s">
        <v>27</v>
      </c>
      <c r="D1270" s="5" t="s">
        <v>555</v>
      </c>
      <c r="E1270" s="5" t="s">
        <v>9885</v>
      </c>
      <c r="F1270" s="5" t="s">
        <v>4614</v>
      </c>
      <c r="G1270" s="6" t="s">
        <v>4615</v>
      </c>
      <c r="H1270" s="5" t="s">
        <v>4616</v>
      </c>
      <c r="I1270" s="5" t="s">
        <v>15</v>
      </c>
      <c r="J1270" s="5" t="s">
        <v>3735</v>
      </c>
      <c r="K1270" s="5" t="s">
        <v>4083</v>
      </c>
      <c r="L1270" s="5" t="s">
        <v>4579</v>
      </c>
      <c r="M1270" s="5">
        <v>10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6">
        <v>0</v>
      </c>
      <c r="AK1270" s="5">
        <v>0</v>
      </c>
      <c r="AL1270" s="5">
        <v>0</v>
      </c>
      <c r="AM1270" s="5">
        <v>0</v>
      </c>
      <c r="AN1270" s="5">
        <v>0</v>
      </c>
      <c r="AO1270" s="5">
        <v>0</v>
      </c>
      <c r="AP1270" s="5">
        <v>0</v>
      </c>
      <c r="AQ1270" s="5">
        <v>0</v>
      </c>
      <c r="AR1270" s="5">
        <v>0</v>
      </c>
      <c r="AS1270" s="5">
        <v>0</v>
      </c>
      <c r="AT1270" s="5">
        <f t="shared" si="19"/>
        <v>0</v>
      </c>
      <c r="AU1270">
        <v>0</v>
      </c>
      <c r="AV1270">
        <v>6.5651625000000005E-2</v>
      </c>
      <c r="AW1270">
        <v>0</v>
      </c>
      <c r="AX1270" s="11" t="s">
        <v>10045</v>
      </c>
      <c r="AY1270" t="s">
        <v>4579</v>
      </c>
    </row>
    <row r="1271" spans="1:51" hidden="1" x14ac:dyDescent="0.25">
      <c r="A1271" s="5" t="s">
        <v>37</v>
      </c>
      <c r="B1271" s="5" t="s">
        <v>3731</v>
      </c>
      <c r="C1271" s="5" t="s">
        <v>27</v>
      </c>
      <c r="D1271" s="5" t="s">
        <v>555</v>
      </c>
      <c r="E1271" s="5" t="s">
        <v>9885</v>
      </c>
      <c r="F1271" s="5" t="s">
        <v>4617</v>
      </c>
      <c r="G1271" s="6" t="s">
        <v>4618</v>
      </c>
      <c r="H1271" s="5" t="s">
        <v>4619</v>
      </c>
      <c r="I1271" s="5" t="s">
        <v>15</v>
      </c>
      <c r="J1271" s="5" t="s">
        <v>3735</v>
      </c>
      <c r="K1271" s="5" t="s">
        <v>4083</v>
      </c>
      <c r="L1271" s="5" t="s">
        <v>4583</v>
      </c>
      <c r="M1271" s="5">
        <v>32</v>
      </c>
      <c r="N1271" s="5">
        <v>15</v>
      </c>
      <c r="O1271" s="5">
        <v>0</v>
      </c>
      <c r="P1271" s="5">
        <v>1</v>
      </c>
      <c r="Q1271" s="5">
        <v>0</v>
      </c>
      <c r="R1271" s="5">
        <v>2</v>
      </c>
      <c r="S1271" s="5">
        <v>0</v>
      </c>
      <c r="T1271" s="5">
        <v>0</v>
      </c>
      <c r="U1271" s="5">
        <v>0</v>
      </c>
      <c r="V1271" s="5">
        <v>2</v>
      </c>
      <c r="W1271" s="5">
        <v>0</v>
      </c>
      <c r="X1271" s="5">
        <v>0</v>
      </c>
      <c r="Y1271" s="5">
        <v>1</v>
      </c>
      <c r="Z1271" s="5">
        <v>0</v>
      </c>
      <c r="AA1271" s="5">
        <v>0</v>
      </c>
      <c r="AB1271" s="5">
        <v>0</v>
      </c>
      <c r="AC1271" s="5">
        <v>1</v>
      </c>
      <c r="AD1271" s="5">
        <v>2</v>
      </c>
      <c r="AE1271" s="5">
        <v>0</v>
      </c>
      <c r="AF1271" s="5">
        <v>0</v>
      </c>
      <c r="AG1271" s="5">
        <v>0</v>
      </c>
      <c r="AH1271" s="5">
        <v>0</v>
      </c>
      <c r="AI1271" s="5">
        <v>1</v>
      </c>
      <c r="AJ1271" s="6">
        <v>0</v>
      </c>
      <c r="AK1271" s="5">
        <v>0</v>
      </c>
      <c r="AL1271" s="5">
        <v>2</v>
      </c>
      <c r="AM1271" s="5">
        <v>0</v>
      </c>
      <c r="AN1271" s="5">
        <v>0</v>
      </c>
      <c r="AO1271" s="5">
        <v>0</v>
      </c>
      <c r="AP1271" s="5">
        <v>1</v>
      </c>
      <c r="AQ1271" s="5">
        <v>1</v>
      </c>
      <c r="AR1271" s="5">
        <v>1</v>
      </c>
      <c r="AS1271" s="5">
        <v>0</v>
      </c>
      <c r="AT1271" s="5">
        <f t="shared" si="19"/>
        <v>2</v>
      </c>
      <c r="AU1271">
        <v>0</v>
      </c>
      <c r="AV1271">
        <v>6.5651625000000005E-2</v>
      </c>
      <c r="AW1271">
        <v>0</v>
      </c>
      <c r="AX1271" s="11" t="s">
        <v>10045</v>
      </c>
      <c r="AY1271" t="s">
        <v>4583</v>
      </c>
    </row>
    <row r="1272" spans="1:51" hidden="1" x14ac:dyDescent="0.25">
      <c r="A1272" s="5" t="s">
        <v>37</v>
      </c>
      <c r="B1272" s="5" t="s">
        <v>3731</v>
      </c>
      <c r="C1272" s="5" t="s">
        <v>27</v>
      </c>
      <c r="D1272" s="5" t="s">
        <v>555</v>
      </c>
      <c r="E1272" s="5" t="s">
        <v>9885</v>
      </c>
      <c r="F1272" s="5" t="s">
        <v>4620</v>
      </c>
      <c r="G1272" s="6" t="s">
        <v>4621</v>
      </c>
      <c r="H1272" s="5" t="s">
        <v>4622</v>
      </c>
      <c r="I1272" s="5" t="s">
        <v>15</v>
      </c>
      <c r="J1272" s="5" t="s">
        <v>3735</v>
      </c>
      <c r="K1272" s="5" t="s">
        <v>4083</v>
      </c>
      <c r="L1272" s="5" t="s">
        <v>4579</v>
      </c>
      <c r="M1272" s="5">
        <v>504</v>
      </c>
      <c r="N1272" s="5">
        <v>994</v>
      </c>
      <c r="O1272" s="5">
        <v>46</v>
      </c>
      <c r="P1272" s="5">
        <v>43</v>
      </c>
      <c r="Q1272" s="5">
        <v>47</v>
      </c>
      <c r="R1272" s="5">
        <v>48</v>
      </c>
      <c r="S1272" s="5">
        <v>0</v>
      </c>
      <c r="T1272" s="5">
        <v>0</v>
      </c>
      <c r="U1272" s="5">
        <v>48</v>
      </c>
      <c r="V1272" s="5">
        <v>48</v>
      </c>
      <c r="W1272" s="5">
        <v>47</v>
      </c>
      <c r="X1272" s="5">
        <v>48</v>
      </c>
      <c r="Y1272" s="5">
        <v>49</v>
      </c>
      <c r="Z1272" s="5">
        <v>0</v>
      </c>
      <c r="AA1272" s="5">
        <v>0</v>
      </c>
      <c r="AB1272" s="5">
        <v>49</v>
      </c>
      <c r="AC1272" s="5">
        <v>47</v>
      </c>
      <c r="AD1272" s="5">
        <v>43</v>
      </c>
      <c r="AE1272" s="5">
        <v>50</v>
      </c>
      <c r="AF1272" s="5">
        <v>49</v>
      </c>
      <c r="AG1272" s="5">
        <v>0</v>
      </c>
      <c r="AH1272" s="5">
        <v>0</v>
      </c>
      <c r="AI1272" s="5">
        <v>47</v>
      </c>
      <c r="AJ1272" s="6">
        <v>50</v>
      </c>
      <c r="AK1272" s="5">
        <v>44</v>
      </c>
      <c r="AL1272" s="5">
        <v>40</v>
      </c>
      <c r="AM1272" s="5">
        <v>41</v>
      </c>
      <c r="AN1272" s="5">
        <v>0</v>
      </c>
      <c r="AO1272" s="5">
        <v>0</v>
      </c>
      <c r="AP1272" s="5">
        <v>38</v>
      </c>
      <c r="AQ1272" s="5">
        <v>37</v>
      </c>
      <c r="AR1272" s="5">
        <v>35</v>
      </c>
      <c r="AS1272" s="5">
        <v>0</v>
      </c>
      <c r="AT1272" s="5">
        <f t="shared" si="19"/>
        <v>50</v>
      </c>
      <c r="AU1272">
        <v>50</v>
      </c>
      <c r="AV1272">
        <v>6.5651625000000005E-2</v>
      </c>
      <c r="AW1272">
        <v>3.2825812500000002</v>
      </c>
      <c r="AX1272" s="11" t="s">
        <v>10045</v>
      </c>
      <c r="AY1272" t="s">
        <v>4579</v>
      </c>
    </row>
    <row r="1273" spans="1:51" hidden="1" x14ac:dyDescent="0.25">
      <c r="A1273" s="5" t="s">
        <v>37</v>
      </c>
      <c r="B1273" s="5" t="s">
        <v>3731</v>
      </c>
      <c r="C1273" s="5" t="s">
        <v>27</v>
      </c>
      <c r="D1273" s="5" t="s">
        <v>555</v>
      </c>
      <c r="E1273" s="5" t="s">
        <v>9885</v>
      </c>
      <c r="F1273" s="5" t="s">
        <v>4623</v>
      </c>
      <c r="G1273" s="6" t="s">
        <v>4624</v>
      </c>
      <c r="H1273" s="5" t="s">
        <v>4625</v>
      </c>
      <c r="I1273" s="5" t="s">
        <v>15</v>
      </c>
      <c r="J1273" s="5" t="s">
        <v>3735</v>
      </c>
      <c r="K1273" s="5" t="s">
        <v>4083</v>
      </c>
      <c r="L1273" s="5" t="s">
        <v>4609</v>
      </c>
      <c r="M1273" s="5">
        <v>207</v>
      </c>
      <c r="N1273" s="5">
        <v>416</v>
      </c>
      <c r="O1273" s="5">
        <v>15</v>
      </c>
      <c r="P1273" s="5">
        <v>19</v>
      </c>
      <c r="Q1273" s="5">
        <v>17</v>
      </c>
      <c r="R1273" s="5">
        <v>20</v>
      </c>
      <c r="S1273" s="5">
        <v>0</v>
      </c>
      <c r="T1273" s="5">
        <v>0</v>
      </c>
      <c r="U1273" s="5">
        <v>20</v>
      </c>
      <c r="V1273" s="5">
        <v>18</v>
      </c>
      <c r="W1273" s="5">
        <v>18</v>
      </c>
      <c r="X1273" s="5">
        <v>20</v>
      </c>
      <c r="Y1273" s="5">
        <v>20</v>
      </c>
      <c r="Z1273" s="5">
        <v>0</v>
      </c>
      <c r="AA1273" s="5">
        <v>0</v>
      </c>
      <c r="AB1273" s="5">
        <v>18</v>
      </c>
      <c r="AC1273" s="5">
        <v>22</v>
      </c>
      <c r="AD1273" s="5">
        <v>14</v>
      </c>
      <c r="AE1273" s="5">
        <v>20</v>
      </c>
      <c r="AF1273" s="5">
        <v>20</v>
      </c>
      <c r="AG1273" s="5">
        <v>0</v>
      </c>
      <c r="AH1273" s="5">
        <v>0</v>
      </c>
      <c r="AI1273" s="5">
        <v>20</v>
      </c>
      <c r="AJ1273" s="6">
        <v>19</v>
      </c>
      <c r="AK1273" s="5">
        <v>18</v>
      </c>
      <c r="AL1273" s="5">
        <v>19</v>
      </c>
      <c r="AM1273" s="5">
        <v>19</v>
      </c>
      <c r="AN1273" s="5">
        <v>0</v>
      </c>
      <c r="AO1273" s="5">
        <v>0</v>
      </c>
      <c r="AP1273" s="5">
        <v>16</v>
      </c>
      <c r="AQ1273" s="5">
        <v>15</v>
      </c>
      <c r="AR1273" s="5">
        <v>29</v>
      </c>
      <c r="AS1273" s="5">
        <v>0</v>
      </c>
      <c r="AT1273" s="5">
        <f t="shared" ref="AT1273:AT1336" si="20">MAX(O1273:AS1273)</f>
        <v>29</v>
      </c>
      <c r="AU1273">
        <v>19</v>
      </c>
      <c r="AV1273">
        <v>6.5651625000000005E-2</v>
      </c>
      <c r="AW1273">
        <v>1.2473808750000002</v>
      </c>
      <c r="AX1273" s="11" t="s">
        <v>10045</v>
      </c>
      <c r="AY1273" t="s">
        <v>4609</v>
      </c>
    </row>
    <row r="1274" spans="1:51" hidden="1" x14ac:dyDescent="0.25">
      <c r="A1274" s="5" t="s">
        <v>37</v>
      </c>
      <c r="B1274" s="5" t="s">
        <v>3731</v>
      </c>
      <c r="C1274" s="5" t="s">
        <v>27</v>
      </c>
      <c r="D1274" s="5" t="s">
        <v>555</v>
      </c>
      <c r="E1274" s="5" t="s">
        <v>9885</v>
      </c>
      <c r="F1274" s="5" t="s">
        <v>4626</v>
      </c>
      <c r="G1274" s="6" t="s">
        <v>4627</v>
      </c>
      <c r="H1274" s="5" t="s">
        <v>4628</v>
      </c>
      <c r="I1274" s="5" t="s">
        <v>15</v>
      </c>
      <c r="J1274" s="5" t="s">
        <v>3735</v>
      </c>
      <c r="K1274" s="5" t="s">
        <v>4083</v>
      </c>
      <c r="L1274" s="5" t="s">
        <v>4613</v>
      </c>
      <c r="M1274" s="5">
        <v>2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6">
        <v>0</v>
      </c>
      <c r="AK1274" s="5">
        <v>0</v>
      </c>
      <c r="AL1274" s="5">
        <v>0</v>
      </c>
      <c r="AM1274" s="5">
        <v>0</v>
      </c>
      <c r="AN1274" s="5">
        <v>0</v>
      </c>
      <c r="AO1274" s="5">
        <v>0</v>
      </c>
      <c r="AP1274" s="5">
        <v>0</v>
      </c>
      <c r="AQ1274" s="5">
        <v>0</v>
      </c>
      <c r="AR1274" s="5">
        <v>0</v>
      </c>
      <c r="AS1274" s="5">
        <v>0</v>
      </c>
      <c r="AT1274" s="5">
        <f t="shared" si="20"/>
        <v>0</v>
      </c>
      <c r="AU1274">
        <v>0</v>
      </c>
      <c r="AV1274">
        <v>6.5651625000000005E-2</v>
      </c>
      <c r="AW1274">
        <v>0</v>
      </c>
      <c r="AX1274" s="11" t="s">
        <v>10045</v>
      </c>
      <c r="AY1274" t="s">
        <v>4613</v>
      </c>
    </row>
    <row r="1275" spans="1:51" hidden="1" x14ac:dyDescent="0.25">
      <c r="A1275" s="5" t="s">
        <v>37</v>
      </c>
      <c r="B1275" s="5" t="s">
        <v>3731</v>
      </c>
      <c r="C1275" s="5" t="s">
        <v>27</v>
      </c>
      <c r="D1275" s="5" t="s">
        <v>555</v>
      </c>
      <c r="E1275" s="5" t="s">
        <v>9885</v>
      </c>
      <c r="F1275" s="5" t="s">
        <v>4629</v>
      </c>
      <c r="G1275" s="6" t="s">
        <v>4630</v>
      </c>
      <c r="H1275" s="5" t="s">
        <v>4631</v>
      </c>
      <c r="I1275" s="5" t="s">
        <v>15</v>
      </c>
      <c r="J1275" s="5" t="s">
        <v>3735</v>
      </c>
      <c r="K1275" s="5" t="s">
        <v>4083</v>
      </c>
      <c r="L1275" s="5" t="s">
        <v>4613</v>
      </c>
      <c r="M1275" s="5">
        <v>0</v>
      </c>
      <c r="N1275" s="5">
        <v>53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6">
        <v>0</v>
      </c>
      <c r="AK1275" s="5">
        <v>0</v>
      </c>
      <c r="AL1275" s="5">
        <v>11</v>
      </c>
      <c r="AM1275" s="5">
        <v>11</v>
      </c>
      <c r="AN1275" s="5">
        <v>0</v>
      </c>
      <c r="AO1275" s="5">
        <v>0</v>
      </c>
      <c r="AP1275" s="5">
        <v>8</v>
      </c>
      <c r="AQ1275" s="5">
        <v>11</v>
      </c>
      <c r="AR1275" s="5">
        <v>12</v>
      </c>
      <c r="AS1275" s="5">
        <v>0</v>
      </c>
      <c r="AT1275" s="5">
        <f t="shared" si="20"/>
        <v>12</v>
      </c>
      <c r="AU1275">
        <v>0</v>
      </c>
      <c r="AV1275">
        <v>6.5651625000000005E-2</v>
      </c>
      <c r="AW1275">
        <v>0</v>
      </c>
      <c r="AX1275" s="11" t="s">
        <v>10045</v>
      </c>
      <c r="AY1275" t="s">
        <v>4613</v>
      </c>
    </row>
    <row r="1276" spans="1:51" hidden="1" x14ac:dyDescent="0.25">
      <c r="A1276" s="5" t="s">
        <v>37</v>
      </c>
      <c r="B1276" s="5" t="s">
        <v>3731</v>
      </c>
      <c r="C1276" s="5" t="s">
        <v>27</v>
      </c>
      <c r="D1276" s="5" t="s">
        <v>555</v>
      </c>
      <c r="E1276" s="5" t="s">
        <v>9885</v>
      </c>
      <c r="F1276" s="5" t="s">
        <v>4632</v>
      </c>
      <c r="G1276" s="6" t="s">
        <v>4633</v>
      </c>
      <c r="H1276" s="5" t="s">
        <v>4634</v>
      </c>
      <c r="I1276" s="5" t="s">
        <v>15</v>
      </c>
      <c r="J1276" s="5" t="s">
        <v>3735</v>
      </c>
      <c r="K1276" s="5" t="s">
        <v>4083</v>
      </c>
      <c r="L1276" s="5" t="s">
        <v>4635</v>
      </c>
      <c r="M1276" s="5">
        <v>53</v>
      </c>
      <c r="N1276" s="5">
        <v>72</v>
      </c>
      <c r="O1276" s="5">
        <v>3</v>
      </c>
      <c r="P1276" s="5">
        <v>2</v>
      </c>
      <c r="Q1276" s="5">
        <v>4</v>
      </c>
      <c r="R1276" s="5">
        <v>2</v>
      </c>
      <c r="S1276" s="5">
        <v>0</v>
      </c>
      <c r="T1276" s="5">
        <v>0</v>
      </c>
      <c r="U1276" s="5">
        <v>3</v>
      </c>
      <c r="V1276" s="5">
        <v>5</v>
      </c>
      <c r="W1276" s="5">
        <v>2</v>
      </c>
      <c r="X1276" s="5">
        <v>5</v>
      </c>
      <c r="Y1276" s="5">
        <v>1</v>
      </c>
      <c r="Z1276" s="5">
        <v>0</v>
      </c>
      <c r="AA1276" s="5">
        <v>0</v>
      </c>
      <c r="AB1276" s="5">
        <v>5</v>
      </c>
      <c r="AC1276" s="5">
        <v>3</v>
      </c>
      <c r="AD1276" s="5">
        <v>7</v>
      </c>
      <c r="AE1276" s="5">
        <v>3</v>
      </c>
      <c r="AF1276" s="5">
        <v>4</v>
      </c>
      <c r="AG1276" s="5">
        <v>0</v>
      </c>
      <c r="AH1276" s="5">
        <v>0</v>
      </c>
      <c r="AI1276" s="5">
        <v>4</v>
      </c>
      <c r="AJ1276" s="6">
        <v>3</v>
      </c>
      <c r="AK1276" s="5">
        <v>5</v>
      </c>
      <c r="AL1276" s="5">
        <v>1</v>
      </c>
      <c r="AM1276" s="5">
        <v>3</v>
      </c>
      <c r="AN1276" s="5">
        <v>0</v>
      </c>
      <c r="AO1276" s="5">
        <v>0</v>
      </c>
      <c r="AP1276" s="5">
        <v>1</v>
      </c>
      <c r="AQ1276" s="5">
        <v>4</v>
      </c>
      <c r="AR1276" s="5">
        <v>2</v>
      </c>
      <c r="AS1276" s="5">
        <v>0</v>
      </c>
      <c r="AT1276" s="5">
        <f t="shared" si="20"/>
        <v>7</v>
      </c>
      <c r="AU1276">
        <v>3</v>
      </c>
      <c r="AV1276">
        <v>6.5651625000000005E-2</v>
      </c>
      <c r="AW1276">
        <v>0.19695487500000003</v>
      </c>
      <c r="AX1276" s="11" t="s">
        <v>10045</v>
      </c>
      <c r="AY1276" t="s">
        <v>4635</v>
      </c>
    </row>
    <row r="1277" spans="1:51" hidden="1" x14ac:dyDescent="0.25">
      <c r="A1277" s="5" t="s">
        <v>37</v>
      </c>
      <c r="B1277" s="5" t="s">
        <v>3731</v>
      </c>
      <c r="C1277" s="5" t="s">
        <v>27</v>
      </c>
      <c r="D1277" s="5" t="s">
        <v>555</v>
      </c>
      <c r="E1277" s="5" t="s">
        <v>9885</v>
      </c>
      <c r="F1277" s="5" t="s">
        <v>4636</v>
      </c>
      <c r="G1277" s="6" t="s">
        <v>4637</v>
      </c>
      <c r="H1277" s="5" t="s">
        <v>4638</v>
      </c>
      <c r="I1277" s="5" t="s">
        <v>15</v>
      </c>
      <c r="J1277" s="5" t="s">
        <v>3735</v>
      </c>
      <c r="K1277" s="5" t="s">
        <v>4083</v>
      </c>
      <c r="L1277" s="5" t="s">
        <v>4613</v>
      </c>
      <c r="M1277" s="5">
        <v>18</v>
      </c>
      <c r="N1277" s="5">
        <v>3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6">
        <v>0</v>
      </c>
      <c r="AK1277" s="5">
        <v>0</v>
      </c>
      <c r="AL1277" s="5">
        <v>0</v>
      </c>
      <c r="AM1277" s="5">
        <v>0</v>
      </c>
      <c r="AN1277" s="5">
        <v>0</v>
      </c>
      <c r="AO1277" s="5">
        <v>0</v>
      </c>
      <c r="AP1277" s="5">
        <v>3</v>
      </c>
      <c r="AQ1277" s="5">
        <v>0</v>
      </c>
      <c r="AR1277" s="5">
        <v>0</v>
      </c>
      <c r="AS1277" s="5">
        <v>0</v>
      </c>
      <c r="AT1277" s="5">
        <f t="shared" si="20"/>
        <v>3</v>
      </c>
      <c r="AU1277">
        <v>0</v>
      </c>
      <c r="AV1277">
        <v>0.12793650000000001</v>
      </c>
      <c r="AW1277">
        <v>0</v>
      </c>
      <c r="AX1277" s="11" t="s">
        <v>10045</v>
      </c>
      <c r="AY1277" t="s">
        <v>4613</v>
      </c>
    </row>
    <row r="1278" spans="1:51" hidden="1" x14ac:dyDescent="0.25">
      <c r="A1278" s="5" t="s">
        <v>37</v>
      </c>
      <c r="B1278" s="5" t="s">
        <v>3731</v>
      </c>
      <c r="C1278" s="5" t="s">
        <v>27</v>
      </c>
      <c r="D1278" s="5" t="s">
        <v>555</v>
      </c>
      <c r="E1278" s="5" t="s">
        <v>9885</v>
      </c>
      <c r="F1278" s="5" t="s">
        <v>4639</v>
      </c>
      <c r="G1278" s="6" t="s">
        <v>4640</v>
      </c>
      <c r="H1278" s="5" t="s">
        <v>4641</v>
      </c>
      <c r="I1278" s="5" t="s">
        <v>15</v>
      </c>
      <c r="J1278" s="5" t="s">
        <v>3735</v>
      </c>
      <c r="K1278" s="5" t="s">
        <v>4083</v>
      </c>
      <c r="L1278" s="5" t="s">
        <v>4635</v>
      </c>
      <c r="M1278" s="5">
        <v>0</v>
      </c>
      <c r="N1278" s="5">
        <v>32</v>
      </c>
      <c r="O1278" s="5">
        <v>2</v>
      </c>
      <c r="P1278" s="5">
        <v>1</v>
      </c>
      <c r="Q1278" s="5">
        <v>2</v>
      </c>
      <c r="R1278" s="5">
        <v>1</v>
      </c>
      <c r="S1278" s="5">
        <v>0</v>
      </c>
      <c r="T1278" s="5">
        <v>0</v>
      </c>
      <c r="U1278" s="5">
        <v>2</v>
      </c>
      <c r="V1278" s="5">
        <v>1</v>
      </c>
      <c r="W1278" s="5">
        <v>2</v>
      </c>
      <c r="X1278" s="5">
        <v>1</v>
      </c>
      <c r="Y1278" s="5">
        <v>2</v>
      </c>
      <c r="Z1278" s="5">
        <v>0</v>
      </c>
      <c r="AA1278" s="5">
        <v>0</v>
      </c>
      <c r="AB1278" s="5">
        <v>2</v>
      </c>
      <c r="AC1278" s="5">
        <v>1</v>
      </c>
      <c r="AD1278" s="5">
        <v>2</v>
      </c>
      <c r="AE1278" s="5">
        <v>1</v>
      </c>
      <c r="AF1278" s="5">
        <v>2</v>
      </c>
      <c r="AG1278" s="5">
        <v>0</v>
      </c>
      <c r="AH1278" s="5">
        <v>0</v>
      </c>
      <c r="AI1278" s="5">
        <v>1</v>
      </c>
      <c r="AJ1278" s="6">
        <v>1</v>
      </c>
      <c r="AK1278" s="5">
        <v>2</v>
      </c>
      <c r="AL1278" s="5">
        <v>2</v>
      </c>
      <c r="AM1278" s="5">
        <v>1</v>
      </c>
      <c r="AN1278" s="5">
        <v>0</v>
      </c>
      <c r="AO1278" s="5">
        <v>0</v>
      </c>
      <c r="AP1278" s="5">
        <v>2</v>
      </c>
      <c r="AQ1278" s="5">
        <v>1</v>
      </c>
      <c r="AR1278" s="5">
        <v>0</v>
      </c>
      <c r="AS1278" s="5">
        <v>0</v>
      </c>
      <c r="AT1278" s="5">
        <f t="shared" si="20"/>
        <v>2</v>
      </c>
      <c r="AU1278">
        <v>1</v>
      </c>
      <c r="AV1278">
        <v>4.3767750000000001E-2</v>
      </c>
      <c r="AW1278">
        <v>4.3767750000000001E-2</v>
      </c>
      <c r="AX1278" s="11" t="s">
        <v>10045</v>
      </c>
      <c r="AY1278" t="s">
        <v>4635</v>
      </c>
    </row>
    <row r="1279" spans="1:51" hidden="1" x14ac:dyDescent="0.25">
      <c r="A1279" s="5" t="s">
        <v>37</v>
      </c>
      <c r="B1279" s="5" t="s">
        <v>3731</v>
      </c>
      <c r="C1279" s="5" t="s">
        <v>27</v>
      </c>
      <c r="D1279" s="5" t="s">
        <v>555</v>
      </c>
      <c r="E1279" s="5" t="s">
        <v>9885</v>
      </c>
      <c r="F1279" s="5" t="s">
        <v>4642</v>
      </c>
      <c r="G1279" s="6" t="s">
        <v>4643</v>
      </c>
      <c r="H1279" s="5" t="s">
        <v>4644</v>
      </c>
      <c r="I1279" s="5" t="s">
        <v>15</v>
      </c>
      <c r="J1279" s="5" t="s">
        <v>3735</v>
      </c>
      <c r="K1279" s="5" t="s">
        <v>4083</v>
      </c>
      <c r="L1279" s="5" t="s">
        <v>4635</v>
      </c>
      <c r="M1279" s="5">
        <v>66</v>
      </c>
      <c r="N1279" s="5">
        <v>45</v>
      </c>
      <c r="O1279" s="5">
        <v>1</v>
      </c>
      <c r="P1279" s="5">
        <v>4</v>
      </c>
      <c r="Q1279" s="5">
        <v>2</v>
      </c>
      <c r="R1279" s="5">
        <v>2</v>
      </c>
      <c r="S1279" s="5">
        <v>0</v>
      </c>
      <c r="T1279" s="5">
        <v>0</v>
      </c>
      <c r="U1279" s="5">
        <v>1</v>
      </c>
      <c r="V1279" s="5">
        <v>3</v>
      </c>
      <c r="W1279" s="5">
        <v>1</v>
      </c>
      <c r="X1279" s="5">
        <v>2</v>
      </c>
      <c r="Y1279" s="5">
        <v>2</v>
      </c>
      <c r="Z1279" s="5">
        <v>0</v>
      </c>
      <c r="AA1279" s="5">
        <v>0</v>
      </c>
      <c r="AB1279" s="5">
        <v>3</v>
      </c>
      <c r="AC1279" s="5">
        <v>2</v>
      </c>
      <c r="AD1279" s="5">
        <v>4</v>
      </c>
      <c r="AE1279" s="5">
        <v>1</v>
      </c>
      <c r="AF1279" s="5">
        <v>2</v>
      </c>
      <c r="AG1279" s="5">
        <v>0</v>
      </c>
      <c r="AH1279" s="5">
        <v>0</v>
      </c>
      <c r="AI1279" s="5">
        <v>1</v>
      </c>
      <c r="AJ1279" s="6">
        <v>3</v>
      </c>
      <c r="AK1279" s="5">
        <v>2</v>
      </c>
      <c r="AL1279" s="5">
        <v>2</v>
      </c>
      <c r="AM1279" s="5">
        <v>2</v>
      </c>
      <c r="AN1279" s="5">
        <v>0</v>
      </c>
      <c r="AO1279" s="5">
        <v>0</v>
      </c>
      <c r="AP1279" s="5">
        <v>4</v>
      </c>
      <c r="AQ1279" s="5">
        <v>1</v>
      </c>
      <c r="AR1279" s="5">
        <v>0</v>
      </c>
      <c r="AS1279" s="5">
        <v>0</v>
      </c>
      <c r="AT1279" s="5">
        <f t="shared" si="20"/>
        <v>4</v>
      </c>
      <c r="AU1279">
        <v>3</v>
      </c>
      <c r="AV1279">
        <v>4.3767750000000001E-2</v>
      </c>
      <c r="AW1279">
        <v>0.13130325000000001</v>
      </c>
      <c r="AX1279" s="11" t="s">
        <v>10045</v>
      </c>
      <c r="AY1279" t="s">
        <v>4635</v>
      </c>
    </row>
    <row r="1280" spans="1:51" hidden="1" x14ac:dyDescent="0.25">
      <c r="A1280" s="5" t="s">
        <v>37</v>
      </c>
      <c r="B1280" s="5" t="s">
        <v>3731</v>
      </c>
      <c r="C1280" s="5" t="s">
        <v>27</v>
      </c>
      <c r="D1280" s="5" t="s">
        <v>555</v>
      </c>
      <c r="E1280" s="5" t="s">
        <v>9885</v>
      </c>
      <c r="F1280" s="5" t="s">
        <v>4645</v>
      </c>
      <c r="G1280" s="6" t="s">
        <v>4646</v>
      </c>
      <c r="H1280" s="5" t="s">
        <v>4647</v>
      </c>
      <c r="I1280" s="5" t="s">
        <v>15</v>
      </c>
      <c r="J1280" s="5" t="s">
        <v>3735</v>
      </c>
      <c r="K1280" s="5" t="s">
        <v>4083</v>
      </c>
      <c r="L1280" s="5" t="s">
        <v>4635</v>
      </c>
      <c r="M1280" s="5">
        <v>480</v>
      </c>
      <c r="N1280" s="5">
        <v>289</v>
      </c>
      <c r="O1280" s="5">
        <v>12</v>
      </c>
      <c r="P1280" s="5">
        <v>12</v>
      </c>
      <c r="Q1280" s="5">
        <v>13</v>
      </c>
      <c r="R1280" s="5">
        <v>13</v>
      </c>
      <c r="S1280" s="5">
        <v>0</v>
      </c>
      <c r="T1280" s="5">
        <v>0</v>
      </c>
      <c r="U1280" s="5">
        <v>13</v>
      </c>
      <c r="V1280" s="5">
        <v>14</v>
      </c>
      <c r="W1280" s="5">
        <v>13</v>
      </c>
      <c r="X1280" s="5">
        <v>14</v>
      </c>
      <c r="Y1280" s="5">
        <v>13</v>
      </c>
      <c r="Z1280" s="5">
        <v>0</v>
      </c>
      <c r="AA1280" s="5">
        <v>0</v>
      </c>
      <c r="AB1280" s="5">
        <v>13</v>
      </c>
      <c r="AC1280" s="5">
        <v>14</v>
      </c>
      <c r="AD1280" s="5">
        <v>13</v>
      </c>
      <c r="AE1280" s="5">
        <v>13</v>
      </c>
      <c r="AF1280" s="5">
        <v>13</v>
      </c>
      <c r="AG1280" s="5">
        <v>0</v>
      </c>
      <c r="AH1280" s="5">
        <v>0</v>
      </c>
      <c r="AI1280" s="5">
        <v>12</v>
      </c>
      <c r="AJ1280" s="6">
        <v>14</v>
      </c>
      <c r="AK1280" s="5">
        <v>13</v>
      </c>
      <c r="AL1280" s="5">
        <v>14</v>
      </c>
      <c r="AM1280" s="5">
        <v>14</v>
      </c>
      <c r="AN1280" s="5">
        <v>0</v>
      </c>
      <c r="AO1280" s="5">
        <v>0</v>
      </c>
      <c r="AP1280" s="5">
        <v>13</v>
      </c>
      <c r="AQ1280" s="5">
        <v>13</v>
      </c>
      <c r="AR1280" s="5">
        <v>13</v>
      </c>
      <c r="AS1280" s="5">
        <v>0</v>
      </c>
      <c r="AT1280" s="5">
        <f t="shared" si="20"/>
        <v>14</v>
      </c>
      <c r="AU1280">
        <v>14</v>
      </c>
      <c r="AV1280">
        <v>4.3767750000000001E-2</v>
      </c>
      <c r="AW1280">
        <v>0.61274850000000003</v>
      </c>
      <c r="AX1280" s="11" t="s">
        <v>10045</v>
      </c>
      <c r="AY1280" t="s">
        <v>4635</v>
      </c>
    </row>
    <row r="1281" spans="1:51" hidden="1" x14ac:dyDescent="0.25">
      <c r="A1281" s="5" t="s">
        <v>37</v>
      </c>
      <c r="B1281" s="5" t="s">
        <v>3731</v>
      </c>
      <c r="C1281" s="5" t="s">
        <v>27</v>
      </c>
      <c r="D1281" s="5" t="s">
        <v>555</v>
      </c>
      <c r="E1281" s="5" t="s">
        <v>9885</v>
      </c>
      <c r="F1281" s="5" t="s">
        <v>4648</v>
      </c>
      <c r="G1281" s="6" t="s">
        <v>4649</v>
      </c>
      <c r="H1281" s="5" t="s">
        <v>4650</v>
      </c>
      <c r="I1281" s="5" t="s">
        <v>15</v>
      </c>
      <c r="J1281" s="5" t="s">
        <v>3735</v>
      </c>
      <c r="K1281" s="5" t="s">
        <v>4083</v>
      </c>
      <c r="L1281" s="5" t="s">
        <v>4635</v>
      </c>
      <c r="M1281" s="5">
        <v>129</v>
      </c>
      <c r="N1281" s="5">
        <v>19</v>
      </c>
      <c r="O1281" s="5">
        <v>0</v>
      </c>
      <c r="P1281" s="5">
        <v>0</v>
      </c>
      <c r="Q1281" s="5">
        <v>3</v>
      </c>
      <c r="R1281" s="5">
        <v>0</v>
      </c>
      <c r="S1281" s="5">
        <v>0</v>
      </c>
      <c r="T1281" s="5">
        <v>0</v>
      </c>
      <c r="U1281" s="5">
        <v>0</v>
      </c>
      <c r="V1281" s="5">
        <v>2</v>
      </c>
      <c r="W1281" s="5">
        <v>1</v>
      </c>
      <c r="X1281" s="5">
        <v>0</v>
      </c>
      <c r="Y1281" s="5">
        <v>2</v>
      </c>
      <c r="Z1281" s="5">
        <v>0</v>
      </c>
      <c r="AA1281" s="5">
        <v>0</v>
      </c>
      <c r="AB1281" s="5">
        <v>0</v>
      </c>
      <c r="AC1281" s="5">
        <v>1</v>
      </c>
      <c r="AD1281" s="5">
        <v>2</v>
      </c>
      <c r="AE1281" s="5">
        <v>0</v>
      </c>
      <c r="AF1281" s="5">
        <v>1</v>
      </c>
      <c r="AG1281" s="5">
        <v>0</v>
      </c>
      <c r="AH1281" s="5">
        <v>0</v>
      </c>
      <c r="AI1281" s="5">
        <v>1</v>
      </c>
      <c r="AJ1281" s="6">
        <v>1</v>
      </c>
      <c r="AK1281" s="5">
        <v>2</v>
      </c>
      <c r="AL1281" s="5">
        <v>0</v>
      </c>
      <c r="AM1281" s="5">
        <v>1</v>
      </c>
      <c r="AN1281" s="5">
        <v>0</v>
      </c>
      <c r="AO1281" s="5">
        <v>0</v>
      </c>
      <c r="AP1281" s="5">
        <v>1</v>
      </c>
      <c r="AQ1281" s="5">
        <v>1</v>
      </c>
      <c r="AR1281" s="5">
        <v>0</v>
      </c>
      <c r="AS1281" s="5">
        <v>0</v>
      </c>
      <c r="AT1281" s="5">
        <f t="shared" si="20"/>
        <v>3</v>
      </c>
      <c r="AU1281">
        <v>1</v>
      </c>
      <c r="AV1281">
        <v>4.3767750000000001E-2</v>
      </c>
      <c r="AW1281">
        <v>4.3767750000000001E-2</v>
      </c>
      <c r="AX1281" s="11" t="s">
        <v>10045</v>
      </c>
      <c r="AY1281" t="s">
        <v>4635</v>
      </c>
    </row>
    <row r="1282" spans="1:51" hidden="1" x14ac:dyDescent="0.25">
      <c r="A1282" s="5" t="s">
        <v>37</v>
      </c>
      <c r="B1282" s="5" t="s">
        <v>3731</v>
      </c>
      <c r="C1282" s="5" t="s">
        <v>27</v>
      </c>
      <c r="D1282" s="5" t="s">
        <v>555</v>
      </c>
      <c r="E1282" s="5" t="s">
        <v>9885</v>
      </c>
      <c r="F1282" s="5" t="s">
        <v>4651</v>
      </c>
      <c r="G1282" s="6" t="s">
        <v>4652</v>
      </c>
      <c r="H1282" s="5" t="s">
        <v>4653</v>
      </c>
      <c r="I1282" s="5" t="s">
        <v>15</v>
      </c>
      <c r="J1282" s="5" t="s">
        <v>3735</v>
      </c>
      <c r="K1282" s="5" t="s">
        <v>4083</v>
      </c>
      <c r="L1282" s="5" t="s">
        <v>4609</v>
      </c>
      <c r="M1282" s="5">
        <v>259</v>
      </c>
      <c r="N1282" s="5">
        <v>222</v>
      </c>
      <c r="O1282" s="5">
        <v>9</v>
      </c>
      <c r="P1282" s="5">
        <v>10</v>
      </c>
      <c r="Q1282" s="5">
        <v>9</v>
      </c>
      <c r="R1282" s="5">
        <v>12</v>
      </c>
      <c r="S1282" s="5">
        <v>0</v>
      </c>
      <c r="T1282" s="5">
        <v>0</v>
      </c>
      <c r="U1282" s="5">
        <v>10</v>
      </c>
      <c r="V1282" s="5">
        <v>10</v>
      </c>
      <c r="W1282" s="5">
        <v>9</v>
      </c>
      <c r="X1282" s="5">
        <v>12</v>
      </c>
      <c r="Y1282" s="5">
        <v>10</v>
      </c>
      <c r="Z1282" s="5">
        <v>0</v>
      </c>
      <c r="AA1282" s="5">
        <v>0</v>
      </c>
      <c r="AB1282" s="5">
        <v>11</v>
      </c>
      <c r="AC1282" s="5">
        <v>8</v>
      </c>
      <c r="AD1282" s="5">
        <v>10</v>
      </c>
      <c r="AE1282" s="5">
        <v>11</v>
      </c>
      <c r="AF1282" s="5">
        <v>10</v>
      </c>
      <c r="AG1282" s="5">
        <v>0</v>
      </c>
      <c r="AH1282" s="5">
        <v>0</v>
      </c>
      <c r="AI1282" s="5">
        <v>10</v>
      </c>
      <c r="AJ1282" s="6">
        <v>12</v>
      </c>
      <c r="AK1282" s="5">
        <v>9</v>
      </c>
      <c r="AL1282" s="5">
        <v>9</v>
      </c>
      <c r="AM1282" s="5">
        <v>12</v>
      </c>
      <c r="AN1282" s="5">
        <v>0</v>
      </c>
      <c r="AO1282" s="5">
        <v>0</v>
      </c>
      <c r="AP1282" s="5">
        <v>9</v>
      </c>
      <c r="AQ1282" s="5">
        <v>10</v>
      </c>
      <c r="AR1282" s="5">
        <v>10</v>
      </c>
      <c r="AS1282" s="5">
        <v>0</v>
      </c>
      <c r="AT1282" s="5">
        <f t="shared" si="20"/>
        <v>12</v>
      </c>
      <c r="AU1282">
        <v>12</v>
      </c>
      <c r="AV1282">
        <v>4.3767750000000001E-2</v>
      </c>
      <c r="AW1282">
        <v>0.52521300000000004</v>
      </c>
      <c r="AX1282" s="11" t="s">
        <v>10045</v>
      </c>
      <c r="AY1282" t="s">
        <v>4609</v>
      </c>
    </row>
    <row r="1283" spans="1:51" hidden="1" x14ac:dyDescent="0.25">
      <c r="A1283" s="5" t="s">
        <v>37</v>
      </c>
      <c r="B1283" s="5" t="s">
        <v>3731</v>
      </c>
      <c r="C1283" s="5" t="s">
        <v>27</v>
      </c>
      <c r="D1283" s="5" t="s">
        <v>555</v>
      </c>
      <c r="E1283" s="5" t="s">
        <v>9885</v>
      </c>
      <c r="F1283" s="5" t="s">
        <v>4654</v>
      </c>
      <c r="G1283" s="6" t="s">
        <v>4655</v>
      </c>
      <c r="H1283" s="5" t="s">
        <v>4656</v>
      </c>
      <c r="I1283" s="5" t="s">
        <v>15</v>
      </c>
      <c r="J1283" s="5" t="s">
        <v>3735</v>
      </c>
      <c r="K1283" s="5" t="s">
        <v>4083</v>
      </c>
      <c r="L1283" s="5" t="s">
        <v>4609</v>
      </c>
      <c r="M1283" s="5">
        <v>20</v>
      </c>
      <c r="N1283" s="5">
        <v>15</v>
      </c>
      <c r="O1283" s="5">
        <v>1</v>
      </c>
      <c r="P1283" s="5">
        <v>0</v>
      </c>
      <c r="Q1283" s="5">
        <v>1</v>
      </c>
      <c r="R1283" s="5">
        <v>1</v>
      </c>
      <c r="S1283" s="5">
        <v>0</v>
      </c>
      <c r="T1283" s="5">
        <v>0</v>
      </c>
      <c r="U1283" s="5">
        <v>0</v>
      </c>
      <c r="V1283" s="5">
        <v>1</v>
      </c>
      <c r="W1283" s="5">
        <v>0</v>
      </c>
      <c r="X1283" s="5">
        <v>1</v>
      </c>
      <c r="Y1283" s="5">
        <v>1</v>
      </c>
      <c r="Z1283" s="5">
        <v>0</v>
      </c>
      <c r="AA1283" s="5">
        <v>0</v>
      </c>
      <c r="AB1283" s="5">
        <v>1</v>
      </c>
      <c r="AC1283" s="5">
        <v>0</v>
      </c>
      <c r="AD1283" s="5">
        <v>1</v>
      </c>
      <c r="AE1283" s="5">
        <v>1</v>
      </c>
      <c r="AF1283" s="5">
        <v>0</v>
      </c>
      <c r="AG1283" s="5">
        <v>0</v>
      </c>
      <c r="AH1283" s="5">
        <v>0</v>
      </c>
      <c r="AI1283" s="5">
        <v>1</v>
      </c>
      <c r="AJ1283" s="6">
        <v>1</v>
      </c>
      <c r="AK1283" s="5">
        <v>1</v>
      </c>
      <c r="AL1283" s="5">
        <v>0</v>
      </c>
      <c r="AM1283" s="5">
        <v>1</v>
      </c>
      <c r="AN1283" s="5">
        <v>0</v>
      </c>
      <c r="AO1283" s="5">
        <v>0</v>
      </c>
      <c r="AP1283" s="5">
        <v>0</v>
      </c>
      <c r="AQ1283" s="5">
        <v>1</v>
      </c>
      <c r="AR1283" s="5">
        <v>1</v>
      </c>
      <c r="AS1283" s="5">
        <v>0</v>
      </c>
      <c r="AT1283" s="5">
        <f t="shared" si="20"/>
        <v>1</v>
      </c>
      <c r="AU1283">
        <v>1</v>
      </c>
      <c r="AV1283">
        <v>4.3767750000000001E-2</v>
      </c>
      <c r="AW1283">
        <v>4.3767750000000001E-2</v>
      </c>
      <c r="AX1283" s="11" t="s">
        <v>10045</v>
      </c>
      <c r="AY1283" t="s">
        <v>4609</v>
      </c>
    </row>
    <row r="1284" spans="1:51" hidden="1" x14ac:dyDescent="0.25">
      <c r="A1284" s="5" t="s">
        <v>37</v>
      </c>
      <c r="B1284" s="5" t="s">
        <v>3731</v>
      </c>
      <c r="C1284" s="5" t="s">
        <v>27</v>
      </c>
      <c r="D1284" s="5" t="s">
        <v>555</v>
      </c>
      <c r="E1284" s="5" t="s">
        <v>9885</v>
      </c>
      <c r="F1284" s="5" t="s">
        <v>4657</v>
      </c>
      <c r="G1284" s="6" t="s">
        <v>4658</v>
      </c>
      <c r="H1284" s="5" t="s">
        <v>4659</v>
      </c>
      <c r="I1284" s="5" t="s">
        <v>15</v>
      </c>
      <c r="J1284" s="5" t="s">
        <v>3735</v>
      </c>
      <c r="K1284" s="5" t="s">
        <v>4083</v>
      </c>
      <c r="L1284" s="5" t="s">
        <v>4635</v>
      </c>
      <c r="M1284" s="5">
        <v>26</v>
      </c>
      <c r="N1284" s="5">
        <v>26</v>
      </c>
      <c r="O1284" s="5">
        <v>1</v>
      </c>
      <c r="P1284" s="5">
        <v>0</v>
      </c>
      <c r="Q1284" s="5">
        <v>1</v>
      </c>
      <c r="R1284" s="5">
        <v>1</v>
      </c>
      <c r="S1284" s="5">
        <v>0</v>
      </c>
      <c r="T1284" s="5">
        <v>0</v>
      </c>
      <c r="U1284" s="5">
        <v>1</v>
      </c>
      <c r="V1284" s="5">
        <v>5</v>
      </c>
      <c r="W1284" s="5">
        <v>1</v>
      </c>
      <c r="X1284" s="5">
        <v>1</v>
      </c>
      <c r="Y1284" s="5">
        <v>0</v>
      </c>
      <c r="Z1284" s="5">
        <v>0</v>
      </c>
      <c r="AA1284" s="5">
        <v>0</v>
      </c>
      <c r="AB1284" s="5">
        <v>1</v>
      </c>
      <c r="AC1284" s="5">
        <v>0</v>
      </c>
      <c r="AD1284" s="5">
        <v>3</v>
      </c>
      <c r="AE1284" s="5">
        <v>0</v>
      </c>
      <c r="AF1284" s="5">
        <v>1</v>
      </c>
      <c r="AG1284" s="5">
        <v>0</v>
      </c>
      <c r="AH1284" s="5">
        <v>0</v>
      </c>
      <c r="AI1284" s="5">
        <v>1</v>
      </c>
      <c r="AJ1284" s="6">
        <v>1</v>
      </c>
      <c r="AK1284" s="5">
        <v>4</v>
      </c>
      <c r="AL1284" s="5">
        <v>1</v>
      </c>
      <c r="AM1284" s="5">
        <v>1</v>
      </c>
      <c r="AN1284" s="5">
        <v>0</v>
      </c>
      <c r="AO1284" s="5">
        <v>0</v>
      </c>
      <c r="AP1284" s="5">
        <v>1</v>
      </c>
      <c r="AQ1284" s="5">
        <v>0</v>
      </c>
      <c r="AR1284" s="5">
        <v>1</v>
      </c>
      <c r="AS1284" s="5">
        <v>0</v>
      </c>
      <c r="AT1284" s="5">
        <f t="shared" si="20"/>
        <v>5</v>
      </c>
      <c r="AU1284">
        <v>1</v>
      </c>
      <c r="AV1284">
        <v>4.3767750000000001E-2</v>
      </c>
      <c r="AW1284">
        <v>4.3767750000000001E-2</v>
      </c>
      <c r="AX1284" s="11" t="s">
        <v>10045</v>
      </c>
      <c r="AY1284" t="s">
        <v>4635</v>
      </c>
    </row>
    <row r="1285" spans="1:51" hidden="1" x14ac:dyDescent="0.25">
      <c r="A1285" s="5" t="s">
        <v>37</v>
      </c>
      <c r="B1285" s="5" t="s">
        <v>3731</v>
      </c>
      <c r="C1285" s="5" t="s">
        <v>27</v>
      </c>
      <c r="D1285" s="5" t="s">
        <v>555</v>
      </c>
      <c r="E1285" s="5" t="s">
        <v>9885</v>
      </c>
      <c r="F1285" s="5" t="s">
        <v>4660</v>
      </c>
      <c r="G1285" s="6" t="s">
        <v>4661</v>
      </c>
      <c r="H1285" s="5" t="s">
        <v>4662</v>
      </c>
      <c r="I1285" s="5" t="s">
        <v>15</v>
      </c>
      <c r="J1285" s="5" t="s">
        <v>3735</v>
      </c>
      <c r="K1285" s="5" t="s">
        <v>4083</v>
      </c>
      <c r="L1285" s="5" t="s">
        <v>4609</v>
      </c>
      <c r="M1285" s="5">
        <v>1880</v>
      </c>
      <c r="N1285" s="5">
        <v>643</v>
      </c>
      <c r="O1285" s="5">
        <v>28</v>
      </c>
      <c r="P1285" s="5">
        <v>28</v>
      </c>
      <c r="Q1285" s="5">
        <v>25</v>
      </c>
      <c r="R1285" s="5">
        <v>31</v>
      </c>
      <c r="S1285" s="5">
        <v>0</v>
      </c>
      <c r="T1285" s="5">
        <v>0</v>
      </c>
      <c r="U1285" s="5">
        <v>32</v>
      </c>
      <c r="V1285" s="5">
        <v>28</v>
      </c>
      <c r="W1285" s="5">
        <v>29</v>
      </c>
      <c r="X1285" s="5">
        <v>31</v>
      </c>
      <c r="Y1285" s="5">
        <v>30</v>
      </c>
      <c r="Z1285" s="5">
        <v>0</v>
      </c>
      <c r="AA1285" s="5">
        <v>0</v>
      </c>
      <c r="AB1285" s="5">
        <v>30</v>
      </c>
      <c r="AC1285" s="5">
        <v>30</v>
      </c>
      <c r="AD1285" s="5">
        <v>24</v>
      </c>
      <c r="AE1285" s="5">
        <v>32</v>
      </c>
      <c r="AF1285" s="5">
        <v>31</v>
      </c>
      <c r="AG1285" s="5">
        <v>0</v>
      </c>
      <c r="AH1285" s="5">
        <v>0</v>
      </c>
      <c r="AI1285" s="5">
        <v>30</v>
      </c>
      <c r="AJ1285" s="6">
        <v>30</v>
      </c>
      <c r="AK1285" s="5">
        <v>27</v>
      </c>
      <c r="AL1285" s="5">
        <v>30</v>
      </c>
      <c r="AM1285" s="5">
        <v>31</v>
      </c>
      <c r="AN1285" s="5">
        <v>0</v>
      </c>
      <c r="AO1285" s="5">
        <v>0</v>
      </c>
      <c r="AP1285" s="5">
        <v>25</v>
      </c>
      <c r="AQ1285" s="5">
        <v>29</v>
      </c>
      <c r="AR1285" s="5">
        <v>32</v>
      </c>
      <c r="AS1285" s="5">
        <v>0</v>
      </c>
      <c r="AT1285" s="5">
        <f t="shared" si="20"/>
        <v>32</v>
      </c>
      <c r="AU1285">
        <v>30</v>
      </c>
      <c r="AV1285">
        <v>0.12793650000000001</v>
      </c>
      <c r="AW1285">
        <v>3.838095</v>
      </c>
      <c r="AX1285" s="11" t="s">
        <v>10045</v>
      </c>
      <c r="AY1285" t="s">
        <v>4609</v>
      </c>
    </row>
    <row r="1286" spans="1:51" hidden="1" x14ac:dyDescent="0.25">
      <c r="A1286" s="5" t="s">
        <v>37</v>
      </c>
      <c r="B1286" s="5" t="s">
        <v>3731</v>
      </c>
      <c r="C1286" s="5" t="s">
        <v>27</v>
      </c>
      <c r="D1286" s="5" t="s">
        <v>555</v>
      </c>
      <c r="E1286" s="5" t="s">
        <v>9885</v>
      </c>
      <c r="F1286" s="5" t="s">
        <v>4663</v>
      </c>
      <c r="G1286" s="6" t="s">
        <v>4664</v>
      </c>
      <c r="H1286" s="5" t="s">
        <v>4665</v>
      </c>
      <c r="I1286" s="5" t="s">
        <v>15</v>
      </c>
      <c r="J1286" s="5" t="s">
        <v>3735</v>
      </c>
      <c r="K1286" s="5" t="s">
        <v>4083</v>
      </c>
      <c r="L1286" s="5" t="s">
        <v>4579</v>
      </c>
      <c r="M1286" s="5">
        <v>983</v>
      </c>
      <c r="N1286" s="5">
        <v>290</v>
      </c>
      <c r="O1286" s="5">
        <v>13</v>
      </c>
      <c r="P1286" s="5">
        <v>16</v>
      </c>
      <c r="Q1286" s="5">
        <v>11</v>
      </c>
      <c r="R1286" s="5">
        <v>10</v>
      </c>
      <c r="S1286" s="5">
        <v>0</v>
      </c>
      <c r="T1286" s="5">
        <v>0</v>
      </c>
      <c r="U1286" s="5">
        <v>15</v>
      </c>
      <c r="V1286" s="5">
        <v>9</v>
      </c>
      <c r="W1286" s="5">
        <v>14</v>
      </c>
      <c r="X1286" s="5">
        <v>15</v>
      </c>
      <c r="Y1286" s="5">
        <v>14</v>
      </c>
      <c r="Z1286" s="5">
        <v>0</v>
      </c>
      <c r="AA1286" s="5">
        <v>0</v>
      </c>
      <c r="AB1286" s="5">
        <v>14</v>
      </c>
      <c r="AC1286" s="5">
        <v>16</v>
      </c>
      <c r="AD1286" s="5">
        <v>8</v>
      </c>
      <c r="AE1286" s="5">
        <v>15</v>
      </c>
      <c r="AF1286" s="5">
        <v>15</v>
      </c>
      <c r="AG1286" s="5">
        <v>0</v>
      </c>
      <c r="AH1286" s="5">
        <v>0</v>
      </c>
      <c r="AI1286" s="5">
        <v>15</v>
      </c>
      <c r="AJ1286" s="6">
        <v>13</v>
      </c>
      <c r="AK1286" s="5">
        <v>9</v>
      </c>
      <c r="AL1286" s="5">
        <v>17</v>
      </c>
      <c r="AM1286" s="5">
        <v>9</v>
      </c>
      <c r="AN1286" s="5">
        <v>0</v>
      </c>
      <c r="AO1286" s="5">
        <v>0</v>
      </c>
      <c r="AP1286" s="5">
        <v>13</v>
      </c>
      <c r="AQ1286" s="5">
        <v>16</v>
      </c>
      <c r="AR1286" s="5">
        <v>13</v>
      </c>
      <c r="AS1286" s="5">
        <v>0</v>
      </c>
      <c r="AT1286" s="5">
        <f t="shared" si="20"/>
        <v>17</v>
      </c>
      <c r="AU1286">
        <v>13</v>
      </c>
      <c r="AV1286">
        <v>4.3767750000000001E-2</v>
      </c>
      <c r="AW1286">
        <v>0.56898075000000004</v>
      </c>
      <c r="AX1286" s="11" t="s">
        <v>10045</v>
      </c>
      <c r="AY1286" t="s">
        <v>4579</v>
      </c>
    </row>
    <row r="1287" spans="1:51" hidden="1" x14ac:dyDescent="0.25">
      <c r="A1287" s="5" t="s">
        <v>37</v>
      </c>
      <c r="B1287" s="5" t="s">
        <v>3731</v>
      </c>
      <c r="C1287" s="5" t="s">
        <v>27</v>
      </c>
      <c r="D1287" s="5" t="s">
        <v>555</v>
      </c>
      <c r="E1287" s="5" t="s">
        <v>9885</v>
      </c>
      <c r="F1287" s="5" t="s">
        <v>4666</v>
      </c>
      <c r="G1287" s="6" t="s">
        <v>4667</v>
      </c>
      <c r="H1287" s="5" t="s">
        <v>4668</v>
      </c>
      <c r="I1287" s="5" t="s">
        <v>15</v>
      </c>
      <c r="J1287" s="5" t="s">
        <v>3735</v>
      </c>
      <c r="K1287" s="5" t="s">
        <v>4083</v>
      </c>
      <c r="L1287" s="5" t="s">
        <v>4635</v>
      </c>
      <c r="M1287" s="5">
        <v>58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6">
        <v>0</v>
      </c>
      <c r="AK1287" s="5">
        <v>0</v>
      </c>
      <c r="AL1287" s="5">
        <v>0</v>
      </c>
      <c r="AM1287" s="5">
        <v>0</v>
      </c>
      <c r="AN1287" s="5">
        <v>0</v>
      </c>
      <c r="AO1287" s="5">
        <v>0</v>
      </c>
      <c r="AP1287" s="5">
        <v>0</v>
      </c>
      <c r="AQ1287" s="5">
        <v>0</v>
      </c>
      <c r="AR1287" s="5">
        <v>0</v>
      </c>
      <c r="AS1287" s="5">
        <v>0</v>
      </c>
      <c r="AT1287" s="5">
        <f t="shared" si="20"/>
        <v>0</v>
      </c>
      <c r="AU1287">
        <v>0</v>
      </c>
      <c r="AV1287">
        <v>4.3767750000000001E-2</v>
      </c>
      <c r="AW1287">
        <v>0</v>
      </c>
      <c r="AX1287" s="11" t="s">
        <v>10045</v>
      </c>
      <c r="AY1287" t="s">
        <v>4635</v>
      </c>
    </row>
    <row r="1288" spans="1:51" hidden="1" x14ac:dyDescent="0.25">
      <c r="A1288" s="5" t="s">
        <v>37</v>
      </c>
      <c r="B1288" s="5" t="s">
        <v>3731</v>
      </c>
      <c r="C1288" s="5" t="s">
        <v>27</v>
      </c>
      <c r="D1288" s="5" t="s">
        <v>555</v>
      </c>
      <c r="E1288" s="5" t="s">
        <v>9885</v>
      </c>
      <c r="F1288" s="5" t="s">
        <v>4669</v>
      </c>
      <c r="G1288" s="6" t="s">
        <v>4670</v>
      </c>
      <c r="H1288" s="5" t="s">
        <v>4671</v>
      </c>
      <c r="I1288" s="5" t="s">
        <v>15</v>
      </c>
      <c r="J1288" s="5" t="s">
        <v>3735</v>
      </c>
      <c r="K1288" s="5" t="s">
        <v>4083</v>
      </c>
      <c r="L1288" s="5" t="s">
        <v>4579</v>
      </c>
      <c r="M1288" s="5">
        <v>71</v>
      </c>
      <c r="N1288" s="5">
        <v>20</v>
      </c>
      <c r="O1288" s="5">
        <v>1</v>
      </c>
      <c r="P1288" s="5">
        <v>0</v>
      </c>
      <c r="Q1288" s="5">
        <v>1</v>
      </c>
      <c r="R1288" s="5">
        <v>2</v>
      </c>
      <c r="S1288" s="5">
        <v>0</v>
      </c>
      <c r="T1288" s="5">
        <v>0</v>
      </c>
      <c r="U1288" s="5">
        <v>1</v>
      </c>
      <c r="V1288" s="5">
        <v>1</v>
      </c>
      <c r="W1288" s="5">
        <v>1</v>
      </c>
      <c r="X1288" s="5">
        <v>0</v>
      </c>
      <c r="Y1288" s="5">
        <v>1</v>
      </c>
      <c r="Z1288" s="5">
        <v>0</v>
      </c>
      <c r="AA1288" s="5">
        <v>0</v>
      </c>
      <c r="AB1288" s="5">
        <v>0</v>
      </c>
      <c r="AC1288" s="5">
        <v>1</v>
      </c>
      <c r="AD1288" s="5">
        <v>2</v>
      </c>
      <c r="AE1288" s="5">
        <v>1</v>
      </c>
      <c r="AF1288" s="5">
        <v>1</v>
      </c>
      <c r="AG1288" s="5">
        <v>0</v>
      </c>
      <c r="AH1288" s="5">
        <v>0</v>
      </c>
      <c r="AI1288" s="5">
        <v>0</v>
      </c>
      <c r="AJ1288" s="6">
        <v>1</v>
      </c>
      <c r="AK1288" s="5">
        <v>1</v>
      </c>
      <c r="AL1288" s="5">
        <v>1</v>
      </c>
      <c r="AM1288" s="5">
        <v>2</v>
      </c>
      <c r="AN1288" s="5">
        <v>0</v>
      </c>
      <c r="AO1288" s="5">
        <v>0</v>
      </c>
      <c r="AP1288" s="5">
        <v>1</v>
      </c>
      <c r="AQ1288" s="5">
        <v>0</v>
      </c>
      <c r="AR1288" s="5">
        <v>1</v>
      </c>
      <c r="AS1288" s="5">
        <v>0</v>
      </c>
      <c r="AT1288" s="5">
        <f t="shared" si="20"/>
        <v>2</v>
      </c>
      <c r="AU1288">
        <v>1</v>
      </c>
      <c r="AV1288">
        <v>4.3767750000000001E-2</v>
      </c>
      <c r="AW1288">
        <v>4.3767750000000001E-2</v>
      </c>
      <c r="AX1288" s="11" t="s">
        <v>10045</v>
      </c>
      <c r="AY1288" t="s">
        <v>4579</v>
      </c>
    </row>
    <row r="1289" spans="1:51" hidden="1" x14ac:dyDescent="0.25">
      <c r="A1289" s="5" t="s">
        <v>37</v>
      </c>
      <c r="B1289" s="5" t="s">
        <v>3731</v>
      </c>
      <c r="C1289" s="5" t="s">
        <v>27</v>
      </c>
      <c r="D1289" s="5" t="s">
        <v>555</v>
      </c>
      <c r="E1289" s="5" t="s">
        <v>9885</v>
      </c>
      <c r="F1289" s="5" t="s">
        <v>4672</v>
      </c>
      <c r="G1289" s="6" t="s">
        <v>4673</v>
      </c>
      <c r="H1289" s="5" t="s">
        <v>4674</v>
      </c>
      <c r="I1289" s="5" t="s">
        <v>15</v>
      </c>
      <c r="J1289" s="5" t="s">
        <v>3735</v>
      </c>
      <c r="K1289" s="5" t="s">
        <v>4083</v>
      </c>
      <c r="L1289" s="5" t="s">
        <v>4579</v>
      </c>
      <c r="M1289" s="5">
        <v>30</v>
      </c>
      <c r="N1289" s="5">
        <v>39</v>
      </c>
      <c r="O1289" s="5">
        <v>2</v>
      </c>
      <c r="P1289" s="5">
        <v>1</v>
      </c>
      <c r="Q1289" s="5">
        <v>2</v>
      </c>
      <c r="R1289" s="5">
        <v>2</v>
      </c>
      <c r="S1289" s="5">
        <v>0</v>
      </c>
      <c r="T1289" s="5">
        <v>0</v>
      </c>
      <c r="U1289" s="5">
        <v>2</v>
      </c>
      <c r="V1289" s="5">
        <v>2</v>
      </c>
      <c r="W1289" s="5">
        <v>1</v>
      </c>
      <c r="X1289" s="5">
        <v>2</v>
      </c>
      <c r="Y1289" s="5">
        <v>2</v>
      </c>
      <c r="Z1289" s="5">
        <v>0</v>
      </c>
      <c r="AA1289" s="5">
        <v>0</v>
      </c>
      <c r="AB1289" s="5">
        <v>1</v>
      </c>
      <c r="AC1289" s="5">
        <v>2</v>
      </c>
      <c r="AD1289" s="5">
        <v>3</v>
      </c>
      <c r="AE1289" s="5">
        <v>2</v>
      </c>
      <c r="AF1289" s="5">
        <v>1</v>
      </c>
      <c r="AG1289" s="5">
        <v>0</v>
      </c>
      <c r="AH1289" s="5">
        <v>0</v>
      </c>
      <c r="AI1289" s="5">
        <v>2</v>
      </c>
      <c r="AJ1289" s="6">
        <v>1</v>
      </c>
      <c r="AK1289" s="5">
        <v>2</v>
      </c>
      <c r="AL1289" s="5">
        <v>3</v>
      </c>
      <c r="AM1289" s="5">
        <v>1</v>
      </c>
      <c r="AN1289" s="5">
        <v>0</v>
      </c>
      <c r="AO1289" s="5">
        <v>0</v>
      </c>
      <c r="AP1289" s="5">
        <v>2</v>
      </c>
      <c r="AQ1289" s="5">
        <v>2</v>
      </c>
      <c r="AR1289" s="5">
        <v>1</v>
      </c>
      <c r="AS1289" s="5">
        <v>0</v>
      </c>
      <c r="AT1289" s="5">
        <f t="shared" si="20"/>
        <v>3</v>
      </c>
      <c r="AU1289">
        <v>1</v>
      </c>
      <c r="AV1289">
        <v>4.3767750000000001E-2</v>
      </c>
      <c r="AW1289">
        <v>4.3767750000000001E-2</v>
      </c>
      <c r="AX1289" s="11" t="s">
        <v>10045</v>
      </c>
      <c r="AY1289" t="s">
        <v>4579</v>
      </c>
    </row>
    <row r="1290" spans="1:51" hidden="1" x14ac:dyDescent="0.25">
      <c r="A1290" s="5" t="s">
        <v>37</v>
      </c>
      <c r="B1290" s="5" t="s">
        <v>3731</v>
      </c>
      <c r="C1290" s="5" t="s">
        <v>27</v>
      </c>
      <c r="D1290" s="5" t="s">
        <v>555</v>
      </c>
      <c r="E1290" s="5" t="s">
        <v>9885</v>
      </c>
      <c r="F1290" s="5" t="s">
        <v>4675</v>
      </c>
      <c r="G1290" s="6" t="s">
        <v>4676</v>
      </c>
      <c r="H1290" s="5" t="s">
        <v>4677</v>
      </c>
      <c r="I1290" s="5" t="s">
        <v>15</v>
      </c>
      <c r="J1290" s="5" t="s">
        <v>3735</v>
      </c>
      <c r="K1290" s="5" t="s">
        <v>3949</v>
      </c>
      <c r="L1290" s="5" t="s">
        <v>3971</v>
      </c>
      <c r="M1290" s="5">
        <v>368</v>
      </c>
      <c r="N1290" s="5">
        <v>389</v>
      </c>
      <c r="O1290" s="5">
        <v>16</v>
      </c>
      <c r="P1290" s="5">
        <v>16</v>
      </c>
      <c r="Q1290" s="5">
        <v>20</v>
      </c>
      <c r="R1290" s="5">
        <v>16</v>
      </c>
      <c r="S1290" s="5">
        <v>0</v>
      </c>
      <c r="T1290" s="5">
        <v>0</v>
      </c>
      <c r="U1290" s="5">
        <v>18</v>
      </c>
      <c r="V1290" s="5">
        <v>18</v>
      </c>
      <c r="W1290" s="5">
        <v>18</v>
      </c>
      <c r="X1290" s="5">
        <v>18</v>
      </c>
      <c r="Y1290" s="5">
        <v>17</v>
      </c>
      <c r="Z1290" s="5">
        <v>0</v>
      </c>
      <c r="AA1290" s="5">
        <v>0</v>
      </c>
      <c r="AB1290" s="5">
        <v>18</v>
      </c>
      <c r="AC1290" s="5">
        <v>19</v>
      </c>
      <c r="AD1290" s="5">
        <v>17</v>
      </c>
      <c r="AE1290" s="5">
        <v>19</v>
      </c>
      <c r="AF1290" s="5">
        <v>18</v>
      </c>
      <c r="AG1290" s="5">
        <v>0</v>
      </c>
      <c r="AH1290" s="5">
        <v>0</v>
      </c>
      <c r="AI1290" s="5">
        <v>17</v>
      </c>
      <c r="AJ1290" s="6">
        <v>19</v>
      </c>
      <c r="AK1290" s="5">
        <v>16</v>
      </c>
      <c r="AL1290" s="5">
        <v>19</v>
      </c>
      <c r="AM1290" s="5">
        <v>18</v>
      </c>
      <c r="AN1290" s="5">
        <v>0</v>
      </c>
      <c r="AO1290" s="5">
        <v>0</v>
      </c>
      <c r="AP1290" s="5">
        <v>17</v>
      </c>
      <c r="AQ1290" s="5">
        <v>18</v>
      </c>
      <c r="AR1290" s="5">
        <v>17</v>
      </c>
      <c r="AS1290" s="5">
        <v>0</v>
      </c>
      <c r="AT1290" s="5">
        <f t="shared" si="20"/>
        <v>20</v>
      </c>
      <c r="AU1290">
        <v>19</v>
      </c>
      <c r="AV1290">
        <v>6.5651625000000005E-2</v>
      </c>
      <c r="AW1290">
        <v>1.2473808750000002</v>
      </c>
      <c r="AX1290" s="11" t="s">
        <v>10045</v>
      </c>
      <c r="AY1290" t="s">
        <v>3971</v>
      </c>
    </row>
    <row r="1291" spans="1:51" hidden="1" x14ac:dyDescent="0.25">
      <c r="A1291" s="5" t="s">
        <v>37</v>
      </c>
      <c r="B1291" s="5" t="s">
        <v>3731</v>
      </c>
      <c r="C1291" s="5" t="s">
        <v>27</v>
      </c>
      <c r="D1291" s="5" t="s">
        <v>555</v>
      </c>
      <c r="E1291" s="5" t="s">
        <v>9885</v>
      </c>
      <c r="F1291" s="5" t="s">
        <v>4678</v>
      </c>
      <c r="G1291" s="6" t="s">
        <v>4679</v>
      </c>
      <c r="H1291" s="5" t="s">
        <v>4680</v>
      </c>
      <c r="I1291" s="5" t="s">
        <v>15</v>
      </c>
      <c r="J1291" s="5" t="s">
        <v>3735</v>
      </c>
      <c r="K1291" s="5" t="s">
        <v>3949</v>
      </c>
      <c r="L1291" s="5" t="s">
        <v>3971</v>
      </c>
      <c r="M1291" s="5">
        <v>769</v>
      </c>
      <c r="N1291" s="5">
        <v>1697</v>
      </c>
      <c r="O1291" s="5">
        <v>71</v>
      </c>
      <c r="P1291" s="5">
        <v>74</v>
      </c>
      <c r="Q1291" s="5">
        <v>74</v>
      </c>
      <c r="R1291" s="5">
        <v>79</v>
      </c>
      <c r="S1291" s="5">
        <v>0</v>
      </c>
      <c r="T1291" s="5">
        <v>0</v>
      </c>
      <c r="U1291" s="5">
        <v>79</v>
      </c>
      <c r="V1291" s="5">
        <v>80</v>
      </c>
      <c r="W1291" s="5">
        <v>74</v>
      </c>
      <c r="X1291" s="5">
        <v>80</v>
      </c>
      <c r="Y1291" s="5">
        <v>80</v>
      </c>
      <c r="Z1291" s="5">
        <v>0</v>
      </c>
      <c r="AA1291" s="5">
        <v>0</v>
      </c>
      <c r="AB1291" s="5">
        <v>79</v>
      </c>
      <c r="AC1291" s="5">
        <v>78</v>
      </c>
      <c r="AD1291" s="5">
        <v>73</v>
      </c>
      <c r="AE1291" s="5">
        <v>80</v>
      </c>
      <c r="AF1291" s="5">
        <v>80</v>
      </c>
      <c r="AG1291" s="5">
        <v>0</v>
      </c>
      <c r="AH1291" s="5">
        <v>0</v>
      </c>
      <c r="AI1291" s="5">
        <v>79</v>
      </c>
      <c r="AJ1291" s="6">
        <v>80</v>
      </c>
      <c r="AK1291" s="5">
        <v>75</v>
      </c>
      <c r="AL1291" s="5">
        <v>80</v>
      </c>
      <c r="AM1291" s="5">
        <v>79</v>
      </c>
      <c r="AN1291" s="5">
        <v>0</v>
      </c>
      <c r="AO1291" s="5">
        <v>0</v>
      </c>
      <c r="AP1291" s="5">
        <v>73</v>
      </c>
      <c r="AQ1291" s="5">
        <v>75</v>
      </c>
      <c r="AR1291" s="5">
        <v>75</v>
      </c>
      <c r="AS1291" s="5">
        <v>0</v>
      </c>
      <c r="AT1291" s="5">
        <f t="shared" si="20"/>
        <v>80</v>
      </c>
      <c r="AU1291">
        <v>80</v>
      </c>
      <c r="AV1291">
        <v>6.5651625000000005E-2</v>
      </c>
      <c r="AW1291">
        <v>5.2521300000000002</v>
      </c>
      <c r="AX1291" s="11" t="s">
        <v>10045</v>
      </c>
      <c r="AY1291" t="s">
        <v>3971</v>
      </c>
    </row>
    <row r="1292" spans="1:51" hidden="1" x14ac:dyDescent="0.25">
      <c r="A1292" s="5" t="s">
        <v>37</v>
      </c>
      <c r="B1292" s="5" t="s">
        <v>3731</v>
      </c>
      <c r="C1292" s="5" t="s">
        <v>27</v>
      </c>
      <c r="D1292" s="5" t="s">
        <v>555</v>
      </c>
      <c r="E1292" s="5" t="s">
        <v>9885</v>
      </c>
      <c r="F1292" s="5" t="s">
        <v>4681</v>
      </c>
      <c r="G1292" s="6" t="s">
        <v>4682</v>
      </c>
      <c r="H1292" s="5" t="s">
        <v>4683</v>
      </c>
      <c r="I1292" s="5" t="s">
        <v>15</v>
      </c>
      <c r="J1292" s="5" t="s">
        <v>3735</v>
      </c>
      <c r="K1292" s="5" t="s">
        <v>3949</v>
      </c>
      <c r="L1292" s="5" t="s">
        <v>3971</v>
      </c>
      <c r="M1292" s="5">
        <v>1679</v>
      </c>
      <c r="N1292" s="5">
        <v>481</v>
      </c>
      <c r="O1292" s="5">
        <v>20</v>
      </c>
      <c r="P1292" s="5">
        <v>20</v>
      </c>
      <c r="Q1292" s="5">
        <v>22</v>
      </c>
      <c r="R1292" s="5">
        <v>23</v>
      </c>
      <c r="S1292" s="5">
        <v>0</v>
      </c>
      <c r="T1292" s="5">
        <v>0</v>
      </c>
      <c r="U1292" s="5">
        <v>21</v>
      </c>
      <c r="V1292" s="5">
        <v>23</v>
      </c>
      <c r="W1292" s="5">
        <v>21</v>
      </c>
      <c r="X1292" s="5">
        <v>22</v>
      </c>
      <c r="Y1292" s="5">
        <v>23</v>
      </c>
      <c r="Z1292" s="5">
        <v>0</v>
      </c>
      <c r="AA1292" s="5">
        <v>0</v>
      </c>
      <c r="AB1292" s="5">
        <v>21</v>
      </c>
      <c r="AC1292" s="5">
        <v>24</v>
      </c>
      <c r="AD1292" s="5">
        <v>23</v>
      </c>
      <c r="AE1292" s="5">
        <v>22</v>
      </c>
      <c r="AF1292" s="5">
        <v>23</v>
      </c>
      <c r="AG1292" s="5">
        <v>0</v>
      </c>
      <c r="AH1292" s="5">
        <v>0</v>
      </c>
      <c r="AI1292" s="5">
        <v>21</v>
      </c>
      <c r="AJ1292" s="6">
        <v>22</v>
      </c>
      <c r="AK1292" s="5">
        <v>22</v>
      </c>
      <c r="AL1292" s="5">
        <v>22</v>
      </c>
      <c r="AM1292" s="5">
        <v>23</v>
      </c>
      <c r="AN1292" s="5">
        <v>0</v>
      </c>
      <c r="AO1292" s="5">
        <v>0</v>
      </c>
      <c r="AP1292" s="5">
        <v>21</v>
      </c>
      <c r="AQ1292" s="5">
        <v>21</v>
      </c>
      <c r="AR1292" s="5">
        <v>21</v>
      </c>
      <c r="AS1292" s="5">
        <v>0</v>
      </c>
      <c r="AT1292" s="5">
        <f t="shared" si="20"/>
        <v>24</v>
      </c>
      <c r="AU1292">
        <v>22</v>
      </c>
      <c r="AV1292">
        <v>6.5651625000000005E-2</v>
      </c>
      <c r="AW1292">
        <v>1.44433575</v>
      </c>
      <c r="AX1292" s="11" t="s">
        <v>10045</v>
      </c>
      <c r="AY1292" t="s">
        <v>3971</v>
      </c>
    </row>
    <row r="1293" spans="1:51" hidden="1" x14ac:dyDescent="0.25">
      <c r="A1293" s="5" t="s">
        <v>37</v>
      </c>
      <c r="B1293" s="5" t="s">
        <v>3731</v>
      </c>
      <c r="C1293" s="5" t="s">
        <v>27</v>
      </c>
      <c r="D1293" s="5" t="s">
        <v>555</v>
      </c>
      <c r="E1293" s="5" t="s">
        <v>9885</v>
      </c>
      <c r="F1293" s="5" t="s">
        <v>4684</v>
      </c>
      <c r="G1293" s="6" t="s">
        <v>4685</v>
      </c>
      <c r="H1293" s="5" t="s">
        <v>4686</v>
      </c>
      <c r="I1293" s="5" t="s">
        <v>15</v>
      </c>
      <c r="J1293" s="5" t="s">
        <v>3735</v>
      </c>
      <c r="K1293" s="5" t="s">
        <v>3949</v>
      </c>
      <c r="L1293" s="5" t="s">
        <v>3971</v>
      </c>
      <c r="M1293" s="5">
        <v>200</v>
      </c>
      <c r="N1293" s="5">
        <v>413</v>
      </c>
      <c r="O1293" s="5">
        <v>15</v>
      </c>
      <c r="P1293" s="5">
        <v>19</v>
      </c>
      <c r="Q1293" s="5">
        <v>17</v>
      </c>
      <c r="R1293" s="5">
        <v>19</v>
      </c>
      <c r="S1293" s="5">
        <v>0</v>
      </c>
      <c r="T1293" s="5">
        <v>0</v>
      </c>
      <c r="U1293" s="5">
        <v>20</v>
      </c>
      <c r="V1293" s="5">
        <v>18</v>
      </c>
      <c r="W1293" s="5">
        <v>18</v>
      </c>
      <c r="X1293" s="5">
        <v>20</v>
      </c>
      <c r="Y1293" s="5">
        <v>20</v>
      </c>
      <c r="Z1293" s="5">
        <v>0</v>
      </c>
      <c r="AA1293" s="5">
        <v>0</v>
      </c>
      <c r="AB1293" s="5">
        <v>18</v>
      </c>
      <c r="AC1293" s="5">
        <v>21</v>
      </c>
      <c r="AD1293" s="5">
        <v>14</v>
      </c>
      <c r="AE1293" s="5">
        <v>20</v>
      </c>
      <c r="AF1293" s="5">
        <v>20</v>
      </c>
      <c r="AG1293" s="5">
        <v>0</v>
      </c>
      <c r="AH1293" s="5">
        <v>0</v>
      </c>
      <c r="AI1293" s="5">
        <v>20</v>
      </c>
      <c r="AJ1293" s="6">
        <v>19</v>
      </c>
      <c r="AK1293" s="5">
        <v>18</v>
      </c>
      <c r="AL1293" s="5">
        <v>19</v>
      </c>
      <c r="AM1293" s="5">
        <v>18</v>
      </c>
      <c r="AN1293" s="5">
        <v>0</v>
      </c>
      <c r="AO1293" s="5">
        <v>0</v>
      </c>
      <c r="AP1293" s="5">
        <v>16</v>
      </c>
      <c r="AQ1293" s="5">
        <v>15</v>
      </c>
      <c r="AR1293" s="5">
        <v>29</v>
      </c>
      <c r="AS1293" s="5">
        <v>0</v>
      </c>
      <c r="AT1293" s="5">
        <f t="shared" si="20"/>
        <v>29</v>
      </c>
      <c r="AU1293">
        <v>19</v>
      </c>
      <c r="AV1293">
        <v>4.3767750000000001E-2</v>
      </c>
      <c r="AW1293">
        <v>0.83158725</v>
      </c>
      <c r="AX1293" s="11" t="s">
        <v>10045</v>
      </c>
      <c r="AY1293" t="s">
        <v>3971</v>
      </c>
    </row>
    <row r="1294" spans="1:51" hidden="1" x14ac:dyDescent="0.25">
      <c r="A1294" s="5" t="s">
        <v>37</v>
      </c>
      <c r="B1294" s="5" t="s">
        <v>3731</v>
      </c>
      <c r="C1294" s="5" t="s">
        <v>27</v>
      </c>
      <c r="D1294" s="5" t="s">
        <v>555</v>
      </c>
      <c r="E1294" s="5" t="s">
        <v>9885</v>
      </c>
      <c r="F1294" s="5" t="s">
        <v>4687</v>
      </c>
      <c r="G1294" s="6" t="s">
        <v>4688</v>
      </c>
      <c r="H1294" s="5" t="s">
        <v>4689</v>
      </c>
      <c r="I1294" s="5" t="s">
        <v>15</v>
      </c>
      <c r="J1294" s="5" t="s">
        <v>3735</v>
      </c>
      <c r="K1294" s="5" t="s">
        <v>3949</v>
      </c>
      <c r="L1294" s="5" t="s">
        <v>3971</v>
      </c>
      <c r="M1294" s="5">
        <v>200</v>
      </c>
      <c r="N1294" s="5">
        <v>141</v>
      </c>
      <c r="O1294" s="5">
        <v>7</v>
      </c>
      <c r="P1294" s="5">
        <v>7</v>
      </c>
      <c r="Q1294" s="5">
        <v>6</v>
      </c>
      <c r="R1294" s="5">
        <v>8</v>
      </c>
      <c r="S1294" s="5">
        <v>0</v>
      </c>
      <c r="T1294" s="5">
        <v>0</v>
      </c>
      <c r="U1294" s="5">
        <v>6</v>
      </c>
      <c r="V1294" s="5">
        <v>7</v>
      </c>
      <c r="W1294" s="5">
        <v>6</v>
      </c>
      <c r="X1294" s="5">
        <v>7</v>
      </c>
      <c r="Y1294" s="5">
        <v>7</v>
      </c>
      <c r="Z1294" s="5">
        <v>0</v>
      </c>
      <c r="AA1294" s="5">
        <v>0</v>
      </c>
      <c r="AB1294" s="5">
        <v>7</v>
      </c>
      <c r="AC1294" s="5">
        <v>6</v>
      </c>
      <c r="AD1294" s="5">
        <v>7</v>
      </c>
      <c r="AE1294" s="5">
        <v>7</v>
      </c>
      <c r="AF1294" s="5">
        <v>6</v>
      </c>
      <c r="AG1294" s="5">
        <v>0</v>
      </c>
      <c r="AH1294" s="5">
        <v>0</v>
      </c>
      <c r="AI1294" s="5">
        <v>7</v>
      </c>
      <c r="AJ1294" s="6">
        <v>7</v>
      </c>
      <c r="AK1294" s="5">
        <v>7</v>
      </c>
      <c r="AL1294" s="5">
        <v>6</v>
      </c>
      <c r="AM1294" s="5">
        <v>7</v>
      </c>
      <c r="AN1294" s="5">
        <v>0</v>
      </c>
      <c r="AO1294" s="5">
        <v>0</v>
      </c>
      <c r="AP1294" s="5">
        <v>6</v>
      </c>
      <c r="AQ1294" s="5">
        <v>7</v>
      </c>
      <c r="AR1294" s="5">
        <v>0</v>
      </c>
      <c r="AS1294" s="5">
        <v>0</v>
      </c>
      <c r="AT1294" s="5">
        <f t="shared" si="20"/>
        <v>8</v>
      </c>
      <c r="AU1294">
        <v>7</v>
      </c>
      <c r="AV1294">
        <v>4.3767750000000001E-2</v>
      </c>
      <c r="AW1294">
        <v>0.30637425000000001</v>
      </c>
      <c r="AX1294" s="11" t="s">
        <v>10045</v>
      </c>
      <c r="AY1294" t="s">
        <v>3971</v>
      </c>
    </row>
    <row r="1295" spans="1:51" hidden="1" x14ac:dyDescent="0.25">
      <c r="A1295" s="5" t="s">
        <v>37</v>
      </c>
      <c r="B1295" s="5" t="s">
        <v>3731</v>
      </c>
      <c r="C1295" s="5" t="s">
        <v>27</v>
      </c>
      <c r="D1295" s="5" t="s">
        <v>555</v>
      </c>
      <c r="E1295" s="5" t="s">
        <v>9885</v>
      </c>
      <c r="F1295" s="5" t="s">
        <v>4690</v>
      </c>
      <c r="G1295" s="6" t="s">
        <v>4691</v>
      </c>
      <c r="H1295" s="5" t="s">
        <v>4692</v>
      </c>
      <c r="I1295" s="5" t="s">
        <v>15</v>
      </c>
      <c r="J1295" s="5" t="s">
        <v>3735</v>
      </c>
      <c r="K1295" s="5" t="s">
        <v>3949</v>
      </c>
      <c r="L1295" s="5" t="s">
        <v>3971</v>
      </c>
      <c r="M1295" s="5">
        <v>369</v>
      </c>
      <c r="N1295" s="5">
        <v>925</v>
      </c>
      <c r="O1295" s="5">
        <v>42</v>
      </c>
      <c r="P1295" s="5">
        <v>41</v>
      </c>
      <c r="Q1295" s="5">
        <v>43</v>
      </c>
      <c r="R1295" s="5">
        <v>45</v>
      </c>
      <c r="S1295" s="5">
        <v>0</v>
      </c>
      <c r="T1295" s="5">
        <v>0</v>
      </c>
      <c r="U1295" s="5">
        <v>44</v>
      </c>
      <c r="V1295" s="5">
        <v>47</v>
      </c>
      <c r="W1295" s="5">
        <v>44</v>
      </c>
      <c r="X1295" s="5">
        <v>45</v>
      </c>
      <c r="Y1295" s="5">
        <v>45</v>
      </c>
      <c r="Z1295" s="5">
        <v>0</v>
      </c>
      <c r="AA1295" s="5">
        <v>0</v>
      </c>
      <c r="AB1295" s="5">
        <v>47</v>
      </c>
      <c r="AC1295" s="5">
        <v>43</v>
      </c>
      <c r="AD1295" s="5">
        <v>39</v>
      </c>
      <c r="AE1295" s="5">
        <v>48</v>
      </c>
      <c r="AF1295" s="5">
        <v>46</v>
      </c>
      <c r="AG1295" s="5">
        <v>0</v>
      </c>
      <c r="AH1295" s="5">
        <v>0</v>
      </c>
      <c r="AI1295" s="5">
        <v>43</v>
      </c>
      <c r="AJ1295" s="6">
        <v>47</v>
      </c>
      <c r="AK1295" s="5">
        <v>42</v>
      </c>
      <c r="AL1295" s="5">
        <v>37</v>
      </c>
      <c r="AM1295" s="5">
        <v>37</v>
      </c>
      <c r="AN1295" s="5">
        <v>0</v>
      </c>
      <c r="AO1295" s="5">
        <v>0</v>
      </c>
      <c r="AP1295" s="5">
        <v>36</v>
      </c>
      <c r="AQ1295" s="5">
        <v>34</v>
      </c>
      <c r="AR1295" s="5">
        <v>30</v>
      </c>
      <c r="AS1295" s="5">
        <v>0</v>
      </c>
      <c r="AT1295" s="5">
        <f t="shared" si="20"/>
        <v>48</v>
      </c>
      <c r="AU1295">
        <v>47</v>
      </c>
      <c r="AV1295">
        <v>4.3767750000000001E-2</v>
      </c>
      <c r="AW1295">
        <v>2.0570842499999999</v>
      </c>
      <c r="AX1295" s="11" t="s">
        <v>10045</v>
      </c>
      <c r="AY1295" t="s">
        <v>3971</v>
      </c>
    </row>
    <row r="1296" spans="1:51" hidden="1" x14ac:dyDescent="0.25">
      <c r="A1296" s="5" t="s">
        <v>37</v>
      </c>
      <c r="B1296" s="5" t="s">
        <v>3731</v>
      </c>
      <c r="C1296" s="5" t="s">
        <v>27</v>
      </c>
      <c r="D1296" s="5" t="s">
        <v>555</v>
      </c>
      <c r="E1296" s="5" t="s">
        <v>9885</v>
      </c>
      <c r="F1296" s="5" t="s">
        <v>4693</v>
      </c>
      <c r="G1296" s="6" t="s">
        <v>4694</v>
      </c>
      <c r="H1296" s="5" t="s">
        <v>4695</v>
      </c>
      <c r="I1296" s="5" t="s">
        <v>15</v>
      </c>
      <c r="J1296" s="5" t="s">
        <v>3735</v>
      </c>
      <c r="K1296" s="5" t="s">
        <v>3949</v>
      </c>
      <c r="L1296" s="5" t="s">
        <v>3971</v>
      </c>
      <c r="M1296" s="5">
        <v>1</v>
      </c>
      <c r="N1296" s="5">
        <v>14</v>
      </c>
      <c r="O1296" s="5">
        <v>1</v>
      </c>
      <c r="P1296" s="5">
        <v>0</v>
      </c>
      <c r="Q1296" s="5">
        <v>1</v>
      </c>
      <c r="R1296" s="5">
        <v>1</v>
      </c>
      <c r="S1296" s="5">
        <v>0</v>
      </c>
      <c r="T1296" s="5">
        <v>0</v>
      </c>
      <c r="U1296" s="5">
        <v>0</v>
      </c>
      <c r="V1296" s="5">
        <v>1</v>
      </c>
      <c r="W1296" s="5">
        <v>0</v>
      </c>
      <c r="X1296" s="5">
        <v>1</v>
      </c>
      <c r="Y1296" s="5">
        <v>1</v>
      </c>
      <c r="Z1296" s="5">
        <v>0</v>
      </c>
      <c r="AA1296" s="5">
        <v>0</v>
      </c>
      <c r="AB1296" s="5">
        <v>0</v>
      </c>
      <c r="AC1296" s="5">
        <v>1</v>
      </c>
      <c r="AD1296" s="5">
        <v>1</v>
      </c>
      <c r="AE1296" s="5">
        <v>1</v>
      </c>
      <c r="AF1296" s="5">
        <v>0</v>
      </c>
      <c r="AG1296" s="5">
        <v>0</v>
      </c>
      <c r="AH1296" s="5">
        <v>0</v>
      </c>
      <c r="AI1296" s="5">
        <v>1</v>
      </c>
      <c r="AJ1296" s="6">
        <v>0</v>
      </c>
      <c r="AK1296" s="5">
        <v>1</v>
      </c>
      <c r="AL1296" s="5">
        <v>1</v>
      </c>
      <c r="AM1296" s="5">
        <v>0</v>
      </c>
      <c r="AN1296" s="5">
        <v>0</v>
      </c>
      <c r="AO1296" s="5">
        <v>0</v>
      </c>
      <c r="AP1296" s="5">
        <v>1</v>
      </c>
      <c r="AQ1296" s="5">
        <v>1</v>
      </c>
      <c r="AR1296" s="5">
        <v>0</v>
      </c>
      <c r="AS1296" s="5">
        <v>0</v>
      </c>
      <c r="AT1296" s="5">
        <f t="shared" si="20"/>
        <v>1</v>
      </c>
      <c r="AU1296">
        <v>0</v>
      </c>
      <c r="AV1296">
        <v>4.3767750000000001E-2</v>
      </c>
      <c r="AW1296">
        <v>0</v>
      </c>
      <c r="AX1296" s="11" t="s">
        <v>10045</v>
      </c>
      <c r="AY1296" t="s">
        <v>3971</v>
      </c>
    </row>
    <row r="1297" spans="1:51" hidden="1" x14ac:dyDescent="0.25">
      <c r="A1297" s="5" t="s">
        <v>37</v>
      </c>
      <c r="B1297" s="5" t="s">
        <v>3731</v>
      </c>
      <c r="C1297" s="5" t="s">
        <v>27</v>
      </c>
      <c r="D1297" s="5" t="s">
        <v>555</v>
      </c>
      <c r="E1297" s="5" t="s">
        <v>9885</v>
      </c>
      <c r="F1297" s="5" t="s">
        <v>4696</v>
      </c>
      <c r="G1297" s="6" t="s">
        <v>4697</v>
      </c>
      <c r="H1297" s="5" t="s">
        <v>4698</v>
      </c>
      <c r="I1297" s="5" t="s">
        <v>15</v>
      </c>
      <c r="J1297" s="5" t="s">
        <v>3735</v>
      </c>
      <c r="K1297" s="5" t="s">
        <v>3949</v>
      </c>
      <c r="L1297" s="5" t="s">
        <v>3971</v>
      </c>
      <c r="M1297" s="5">
        <v>85</v>
      </c>
      <c r="N1297" s="5">
        <v>80</v>
      </c>
      <c r="O1297" s="5">
        <v>4</v>
      </c>
      <c r="P1297" s="5">
        <v>4</v>
      </c>
      <c r="Q1297" s="5">
        <v>4</v>
      </c>
      <c r="R1297" s="5">
        <v>3</v>
      </c>
      <c r="S1297" s="5">
        <v>0</v>
      </c>
      <c r="T1297" s="5">
        <v>0</v>
      </c>
      <c r="U1297" s="5">
        <v>4</v>
      </c>
      <c r="V1297" s="5">
        <v>4</v>
      </c>
      <c r="W1297" s="5">
        <v>5</v>
      </c>
      <c r="X1297" s="5">
        <v>3</v>
      </c>
      <c r="Y1297" s="5">
        <v>4</v>
      </c>
      <c r="Z1297" s="5">
        <v>0</v>
      </c>
      <c r="AA1297" s="5">
        <v>0</v>
      </c>
      <c r="AB1297" s="5">
        <v>3</v>
      </c>
      <c r="AC1297" s="5">
        <v>5</v>
      </c>
      <c r="AD1297" s="5">
        <v>3</v>
      </c>
      <c r="AE1297" s="5">
        <v>4</v>
      </c>
      <c r="AF1297" s="5">
        <v>4</v>
      </c>
      <c r="AG1297" s="5">
        <v>0</v>
      </c>
      <c r="AH1297" s="5">
        <v>0</v>
      </c>
      <c r="AI1297" s="5">
        <v>4</v>
      </c>
      <c r="AJ1297" s="6">
        <v>4</v>
      </c>
      <c r="AK1297" s="5">
        <v>3</v>
      </c>
      <c r="AL1297" s="5">
        <v>4</v>
      </c>
      <c r="AM1297" s="5">
        <v>4</v>
      </c>
      <c r="AN1297" s="5">
        <v>0</v>
      </c>
      <c r="AO1297" s="5">
        <v>0</v>
      </c>
      <c r="AP1297" s="5">
        <v>4</v>
      </c>
      <c r="AQ1297" s="5">
        <v>3</v>
      </c>
      <c r="AR1297" s="5">
        <v>0</v>
      </c>
      <c r="AS1297" s="5">
        <v>0</v>
      </c>
      <c r="AT1297" s="5">
        <f t="shared" si="20"/>
        <v>5</v>
      </c>
      <c r="AU1297">
        <v>4</v>
      </c>
      <c r="AV1297">
        <v>4.3767750000000001E-2</v>
      </c>
      <c r="AW1297">
        <v>0.175071</v>
      </c>
      <c r="AX1297" s="11" t="s">
        <v>10045</v>
      </c>
      <c r="AY1297" t="s">
        <v>3971</v>
      </c>
    </row>
    <row r="1298" spans="1:51" hidden="1" x14ac:dyDescent="0.25">
      <c r="A1298" s="5" t="s">
        <v>37</v>
      </c>
      <c r="B1298" s="5" t="s">
        <v>3731</v>
      </c>
      <c r="C1298" s="5" t="s">
        <v>27</v>
      </c>
      <c r="D1298" s="5" t="s">
        <v>555</v>
      </c>
      <c r="E1298" s="5" t="s">
        <v>9885</v>
      </c>
      <c r="F1298" s="5" t="s">
        <v>4699</v>
      </c>
      <c r="G1298" s="6" t="s">
        <v>4700</v>
      </c>
      <c r="H1298" s="5" t="s">
        <v>4701</v>
      </c>
      <c r="I1298" s="5" t="s">
        <v>116</v>
      </c>
      <c r="J1298" s="5" t="s">
        <v>3735</v>
      </c>
      <c r="K1298" s="5" t="s">
        <v>4171</v>
      </c>
      <c r="L1298" s="5" t="s">
        <v>4365</v>
      </c>
      <c r="M1298" s="5">
        <v>3240</v>
      </c>
      <c r="N1298" s="5">
        <v>1900</v>
      </c>
      <c r="O1298" s="5">
        <v>87</v>
      </c>
      <c r="P1298" s="5">
        <v>83</v>
      </c>
      <c r="Q1298" s="5">
        <v>84</v>
      </c>
      <c r="R1298" s="5">
        <v>86</v>
      </c>
      <c r="S1298" s="5">
        <v>0</v>
      </c>
      <c r="T1298" s="5">
        <v>0</v>
      </c>
      <c r="U1298" s="5">
        <v>94</v>
      </c>
      <c r="V1298" s="5">
        <v>84</v>
      </c>
      <c r="W1298" s="5">
        <v>89</v>
      </c>
      <c r="X1298" s="5">
        <v>92</v>
      </c>
      <c r="Y1298" s="5">
        <v>93</v>
      </c>
      <c r="Z1298" s="5">
        <v>0</v>
      </c>
      <c r="AA1298" s="5">
        <v>0</v>
      </c>
      <c r="AB1298" s="5">
        <v>92</v>
      </c>
      <c r="AC1298" s="5">
        <v>89</v>
      </c>
      <c r="AD1298" s="5">
        <v>75</v>
      </c>
      <c r="AE1298" s="5">
        <v>96</v>
      </c>
      <c r="AF1298" s="5">
        <v>94</v>
      </c>
      <c r="AG1298" s="5">
        <v>0</v>
      </c>
      <c r="AH1298" s="5">
        <v>0</v>
      </c>
      <c r="AI1298" s="5">
        <v>90</v>
      </c>
      <c r="AJ1298" s="6">
        <v>93</v>
      </c>
      <c r="AK1298" s="5">
        <v>78</v>
      </c>
      <c r="AL1298" s="5">
        <v>87</v>
      </c>
      <c r="AM1298" s="5">
        <v>78</v>
      </c>
      <c r="AN1298" s="5">
        <v>0</v>
      </c>
      <c r="AO1298" s="5">
        <v>0</v>
      </c>
      <c r="AP1298" s="5">
        <v>77</v>
      </c>
      <c r="AQ1298" s="5">
        <v>80</v>
      </c>
      <c r="AR1298" s="5">
        <v>79</v>
      </c>
      <c r="AS1298" s="5">
        <v>0</v>
      </c>
      <c r="AT1298" s="5">
        <f t="shared" si="20"/>
        <v>96</v>
      </c>
      <c r="AU1298">
        <v>10</v>
      </c>
      <c r="AV1298">
        <v>6.5651625000000005E-2</v>
      </c>
      <c r="AW1298">
        <v>0.65651625000000002</v>
      </c>
      <c r="AX1298" s="11" t="s">
        <v>10053</v>
      </c>
      <c r="AY1298" t="s">
        <v>4172</v>
      </c>
    </row>
    <row r="1299" spans="1:51" hidden="1" x14ac:dyDescent="0.25">
      <c r="A1299" s="5" t="s">
        <v>37</v>
      </c>
      <c r="B1299" s="5" t="s">
        <v>3731</v>
      </c>
      <c r="C1299" s="5" t="s">
        <v>27</v>
      </c>
      <c r="D1299" s="5" t="s">
        <v>555</v>
      </c>
      <c r="E1299" s="5" t="s">
        <v>9885</v>
      </c>
      <c r="F1299" s="5" t="s">
        <v>4702</v>
      </c>
      <c r="G1299" s="6" t="s">
        <v>4703</v>
      </c>
      <c r="H1299" s="5" t="s">
        <v>4704</v>
      </c>
      <c r="I1299" s="5" t="s">
        <v>116</v>
      </c>
      <c r="J1299" s="5" t="s">
        <v>3735</v>
      </c>
      <c r="K1299" s="5" t="s">
        <v>4171</v>
      </c>
      <c r="L1299" s="5" t="s">
        <v>4172</v>
      </c>
      <c r="M1299" s="5">
        <v>300</v>
      </c>
      <c r="N1299" s="5">
        <v>340</v>
      </c>
      <c r="O1299" s="5">
        <v>11</v>
      </c>
      <c r="P1299" s="5">
        <v>13</v>
      </c>
      <c r="Q1299" s="5">
        <v>13</v>
      </c>
      <c r="R1299" s="5">
        <v>18</v>
      </c>
      <c r="S1299" s="5">
        <v>0</v>
      </c>
      <c r="T1299" s="5">
        <v>0</v>
      </c>
      <c r="U1299" s="5">
        <v>15</v>
      </c>
      <c r="V1299" s="5">
        <v>20</v>
      </c>
      <c r="W1299" s="5">
        <v>13</v>
      </c>
      <c r="X1299" s="5">
        <v>14</v>
      </c>
      <c r="Y1299" s="5">
        <v>16</v>
      </c>
      <c r="Z1299" s="5">
        <v>0</v>
      </c>
      <c r="AA1299" s="5">
        <v>0</v>
      </c>
      <c r="AB1299" s="5">
        <v>12</v>
      </c>
      <c r="AC1299" s="5">
        <v>16</v>
      </c>
      <c r="AD1299" s="5">
        <v>16</v>
      </c>
      <c r="AE1299" s="5">
        <v>15</v>
      </c>
      <c r="AF1299" s="5">
        <v>14</v>
      </c>
      <c r="AG1299" s="5">
        <v>0</v>
      </c>
      <c r="AH1299" s="5">
        <v>0</v>
      </c>
      <c r="AI1299" s="5">
        <v>15</v>
      </c>
      <c r="AJ1299" s="6">
        <v>15</v>
      </c>
      <c r="AK1299" s="5">
        <v>16</v>
      </c>
      <c r="AL1299" s="5">
        <v>18</v>
      </c>
      <c r="AM1299" s="5">
        <v>16</v>
      </c>
      <c r="AN1299" s="5">
        <v>0</v>
      </c>
      <c r="AO1299" s="5">
        <v>0</v>
      </c>
      <c r="AP1299" s="5">
        <v>15</v>
      </c>
      <c r="AQ1299" s="5">
        <v>13</v>
      </c>
      <c r="AR1299" s="5">
        <v>26</v>
      </c>
      <c r="AS1299" s="5">
        <v>0</v>
      </c>
      <c r="AT1299" s="5">
        <f t="shared" si="20"/>
        <v>26</v>
      </c>
      <c r="AU1299">
        <v>2</v>
      </c>
      <c r="AV1299">
        <v>6.5651625000000005E-2</v>
      </c>
      <c r="AW1299">
        <v>0.13130325000000001</v>
      </c>
      <c r="AX1299" s="11" t="s">
        <v>10053</v>
      </c>
      <c r="AY1299" t="s">
        <v>4172</v>
      </c>
    </row>
    <row r="1300" spans="1:51" hidden="1" x14ac:dyDescent="0.25">
      <c r="A1300" s="5" t="s">
        <v>37</v>
      </c>
      <c r="B1300" s="5" t="s">
        <v>3731</v>
      </c>
      <c r="C1300" s="5" t="s">
        <v>27</v>
      </c>
      <c r="D1300" s="5" t="s">
        <v>555</v>
      </c>
      <c r="E1300" s="5" t="s">
        <v>9885</v>
      </c>
      <c r="F1300" s="5" t="s">
        <v>4705</v>
      </c>
      <c r="G1300" s="6" t="s">
        <v>4706</v>
      </c>
      <c r="H1300" s="5" t="s">
        <v>4707</v>
      </c>
      <c r="I1300" s="5" t="s">
        <v>116</v>
      </c>
      <c r="J1300" s="5" t="s">
        <v>3735</v>
      </c>
      <c r="K1300" s="5" t="s">
        <v>4171</v>
      </c>
      <c r="L1300" s="5" t="s">
        <v>4172</v>
      </c>
      <c r="M1300" s="5">
        <v>414</v>
      </c>
      <c r="N1300" s="5">
        <v>240</v>
      </c>
      <c r="O1300" s="5">
        <v>11</v>
      </c>
      <c r="P1300" s="5">
        <v>11</v>
      </c>
      <c r="Q1300" s="5">
        <v>13</v>
      </c>
      <c r="R1300" s="5">
        <v>11</v>
      </c>
      <c r="S1300" s="5">
        <v>0</v>
      </c>
      <c r="T1300" s="5">
        <v>0</v>
      </c>
      <c r="U1300" s="5">
        <v>10</v>
      </c>
      <c r="V1300" s="5">
        <v>13</v>
      </c>
      <c r="W1300" s="5">
        <v>12</v>
      </c>
      <c r="X1300" s="5">
        <v>10</v>
      </c>
      <c r="Y1300" s="5">
        <v>13</v>
      </c>
      <c r="Z1300" s="5">
        <v>0</v>
      </c>
      <c r="AA1300" s="5">
        <v>0</v>
      </c>
      <c r="AB1300" s="5">
        <v>10</v>
      </c>
      <c r="AC1300" s="5">
        <v>12</v>
      </c>
      <c r="AD1300" s="5">
        <v>12</v>
      </c>
      <c r="AE1300" s="5">
        <v>11</v>
      </c>
      <c r="AF1300" s="5">
        <v>11</v>
      </c>
      <c r="AG1300" s="5">
        <v>0</v>
      </c>
      <c r="AH1300" s="5">
        <v>0</v>
      </c>
      <c r="AI1300" s="5">
        <v>12</v>
      </c>
      <c r="AJ1300" s="6">
        <v>12</v>
      </c>
      <c r="AK1300" s="5">
        <v>12</v>
      </c>
      <c r="AL1300" s="5">
        <v>10</v>
      </c>
      <c r="AM1300" s="5">
        <v>12</v>
      </c>
      <c r="AN1300" s="5">
        <v>0</v>
      </c>
      <c r="AO1300" s="5">
        <v>0</v>
      </c>
      <c r="AP1300" s="5">
        <v>11</v>
      </c>
      <c r="AQ1300" s="5">
        <v>11</v>
      </c>
      <c r="AR1300" s="5">
        <v>0</v>
      </c>
      <c r="AS1300" s="5">
        <v>0</v>
      </c>
      <c r="AT1300" s="5">
        <f t="shared" si="20"/>
        <v>13</v>
      </c>
      <c r="AU1300">
        <v>2</v>
      </c>
      <c r="AV1300">
        <v>6.5651625000000005E-2</v>
      </c>
      <c r="AW1300">
        <v>0.13130325000000001</v>
      </c>
      <c r="AX1300" s="11" t="s">
        <v>10053</v>
      </c>
      <c r="AY1300" t="s">
        <v>4172</v>
      </c>
    </row>
    <row r="1301" spans="1:51" hidden="1" x14ac:dyDescent="0.25">
      <c r="A1301" s="5" t="s">
        <v>37</v>
      </c>
      <c r="B1301" s="5" t="s">
        <v>3731</v>
      </c>
      <c r="C1301" s="5" t="s">
        <v>27</v>
      </c>
      <c r="D1301" s="5" t="s">
        <v>555</v>
      </c>
      <c r="E1301" s="5" t="s">
        <v>9885</v>
      </c>
      <c r="F1301" s="5" t="s">
        <v>4708</v>
      </c>
      <c r="G1301" s="6" t="s">
        <v>4709</v>
      </c>
      <c r="H1301" s="5" t="s">
        <v>4710</v>
      </c>
      <c r="I1301" s="5" t="s">
        <v>116</v>
      </c>
      <c r="J1301" s="5" t="s">
        <v>3735</v>
      </c>
      <c r="K1301" s="5" t="s">
        <v>4171</v>
      </c>
      <c r="L1301" s="5" t="s">
        <v>4172</v>
      </c>
      <c r="M1301" s="5">
        <v>196</v>
      </c>
      <c r="N1301" s="5">
        <v>149</v>
      </c>
      <c r="O1301" s="5">
        <v>7</v>
      </c>
      <c r="P1301" s="5">
        <v>6</v>
      </c>
      <c r="Q1301" s="5">
        <v>9</v>
      </c>
      <c r="R1301" s="5">
        <v>5</v>
      </c>
      <c r="S1301" s="5">
        <v>0</v>
      </c>
      <c r="T1301" s="5">
        <v>0</v>
      </c>
      <c r="U1301" s="5">
        <v>6</v>
      </c>
      <c r="V1301" s="5">
        <v>7</v>
      </c>
      <c r="W1301" s="5">
        <v>5</v>
      </c>
      <c r="X1301" s="5">
        <v>8</v>
      </c>
      <c r="Y1301" s="5">
        <v>6</v>
      </c>
      <c r="Z1301" s="5">
        <v>0</v>
      </c>
      <c r="AA1301" s="5">
        <v>0</v>
      </c>
      <c r="AB1301" s="5">
        <v>10</v>
      </c>
      <c r="AC1301" s="5">
        <v>5</v>
      </c>
      <c r="AD1301" s="5">
        <v>13</v>
      </c>
      <c r="AE1301" s="5">
        <v>5</v>
      </c>
      <c r="AF1301" s="5">
        <v>8</v>
      </c>
      <c r="AG1301" s="5">
        <v>0</v>
      </c>
      <c r="AH1301" s="5">
        <v>0</v>
      </c>
      <c r="AI1301" s="5">
        <v>5</v>
      </c>
      <c r="AJ1301" s="6">
        <v>8</v>
      </c>
      <c r="AK1301" s="5">
        <v>8</v>
      </c>
      <c r="AL1301" s="5">
        <v>5</v>
      </c>
      <c r="AM1301" s="5">
        <v>7</v>
      </c>
      <c r="AN1301" s="5">
        <v>0</v>
      </c>
      <c r="AO1301" s="5">
        <v>0</v>
      </c>
      <c r="AP1301" s="5">
        <v>7</v>
      </c>
      <c r="AQ1301" s="5">
        <v>6</v>
      </c>
      <c r="AR1301" s="5">
        <v>3</v>
      </c>
      <c r="AS1301" s="5">
        <v>0</v>
      </c>
      <c r="AT1301" s="5">
        <f t="shared" si="20"/>
        <v>13</v>
      </c>
      <c r="AU1301">
        <v>1</v>
      </c>
      <c r="AV1301">
        <v>6.5651625000000005E-2</v>
      </c>
      <c r="AW1301">
        <v>6.5651625000000005E-2</v>
      </c>
      <c r="AX1301" s="11" t="s">
        <v>10053</v>
      </c>
      <c r="AY1301" t="s">
        <v>4172</v>
      </c>
    </row>
    <row r="1302" spans="1:51" hidden="1" x14ac:dyDescent="0.25">
      <c r="A1302" s="5" t="s">
        <v>37</v>
      </c>
      <c r="B1302" s="5" t="s">
        <v>3731</v>
      </c>
      <c r="C1302" s="5" t="s">
        <v>27</v>
      </c>
      <c r="D1302" s="5" t="s">
        <v>555</v>
      </c>
      <c r="E1302" s="5" t="s">
        <v>9885</v>
      </c>
      <c r="F1302" s="5" t="s">
        <v>4711</v>
      </c>
      <c r="G1302" s="6" t="s">
        <v>4712</v>
      </c>
      <c r="H1302" s="5" t="s">
        <v>4713</v>
      </c>
      <c r="I1302" s="5" t="s">
        <v>15</v>
      </c>
      <c r="J1302" s="5" t="s">
        <v>3735</v>
      </c>
      <c r="K1302" s="5" t="s">
        <v>4245</v>
      </c>
      <c r="L1302" s="5" t="s">
        <v>4365</v>
      </c>
      <c r="M1302" s="5">
        <v>285</v>
      </c>
      <c r="N1302" s="5">
        <v>221</v>
      </c>
      <c r="O1302" s="5">
        <v>11</v>
      </c>
      <c r="P1302" s="5">
        <v>11</v>
      </c>
      <c r="Q1302" s="5">
        <v>10</v>
      </c>
      <c r="R1302" s="5">
        <v>11</v>
      </c>
      <c r="S1302" s="5">
        <v>0</v>
      </c>
      <c r="T1302" s="5">
        <v>0</v>
      </c>
      <c r="U1302" s="5">
        <v>10</v>
      </c>
      <c r="V1302" s="5">
        <v>11</v>
      </c>
      <c r="W1302" s="5">
        <v>11</v>
      </c>
      <c r="X1302" s="5">
        <v>10</v>
      </c>
      <c r="Y1302" s="5">
        <v>11</v>
      </c>
      <c r="Z1302" s="5">
        <v>0</v>
      </c>
      <c r="AA1302" s="5">
        <v>0</v>
      </c>
      <c r="AB1302" s="5">
        <v>10</v>
      </c>
      <c r="AC1302" s="5">
        <v>11</v>
      </c>
      <c r="AD1302" s="5">
        <v>10</v>
      </c>
      <c r="AE1302" s="5">
        <v>11</v>
      </c>
      <c r="AF1302" s="5">
        <v>10</v>
      </c>
      <c r="AG1302" s="5">
        <v>0</v>
      </c>
      <c r="AH1302" s="5">
        <v>0</v>
      </c>
      <c r="AI1302" s="5">
        <v>11</v>
      </c>
      <c r="AJ1302" s="6">
        <v>11</v>
      </c>
      <c r="AK1302" s="5">
        <v>10</v>
      </c>
      <c r="AL1302" s="5">
        <v>10</v>
      </c>
      <c r="AM1302" s="5">
        <v>11</v>
      </c>
      <c r="AN1302" s="5">
        <v>0</v>
      </c>
      <c r="AO1302" s="5">
        <v>0</v>
      </c>
      <c r="AP1302" s="5">
        <v>10</v>
      </c>
      <c r="AQ1302" s="5">
        <v>10</v>
      </c>
      <c r="AR1302" s="5">
        <v>0</v>
      </c>
      <c r="AS1302" s="5">
        <v>0</v>
      </c>
      <c r="AT1302" s="5">
        <f t="shared" si="20"/>
        <v>11</v>
      </c>
      <c r="AU1302">
        <v>11</v>
      </c>
      <c r="AV1302">
        <v>6.5651625000000005E-2</v>
      </c>
      <c r="AW1302">
        <v>0.72216787500000001</v>
      </c>
      <c r="AX1302" s="11" t="s">
        <v>10045</v>
      </c>
      <c r="AY1302" t="s">
        <v>4365</v>
      </c>
    </row>
    <row r="1303" spans="1:51" hidden="1" x14ac:dyDescent="0.25">
      <c r="A1303" s="5" t="s">
        <v>37</v>
      </c>
      <c r="B1303" s="5" t="s">
        <v>3731</v>
      </c>
      <c r="C1303" s="5" t="s">
        <v>27</v>
      </c>
      <c r="D1303" s="5" t="s">
        <v>555</v>
      </c>
      <c r="E1303" s="5" t="s">
        <v>9885</v>
      </c>
      <c r="F1303" s="5" t="s">
        <v>4714</v>
      </c>
      <c r="G1303" s="6" t="s">
        <v>4715</v>
      </c>
      <c r="H1303" s="5" t="s">
        <v>4716</v>
      </c>
      <c r="I1303" s="5" t="s">
        <v>15</v>
      </c>
      <c r="J1303" s="5" t="s">
        <v>3735</v>
      </c>
      <c r="K1303" s="5" t="s">
        <v>4245</v>
      </c>
      <c r="L1303" s="5" t="s">
        <v>4365</v>
      </c>
      <c r="M1303" s="5">
        <v>369</v>
      </c>
      <c r="N1303" s="5">
        <v>925</v>
      </c>
      <c r="O1303" s="5">
        <v>42</v>
      </c>
      <c r="P1303" s="5">
        <v>41</v>
      </c>
      <c r="Q1303" s="5">
        <v>43</v>
      </c>
      <c r="R1303" s="5">
        <v>45</v>
      </c>
      <c r="S1303" s="5">
        <v>0</v>
      </c>
      <c r="T1303" s="5">
        <v>0</v>
      </c>
      <c r="U1303" s="5">
        <v>44</v>
      </c>
      <c r="V1303" s="5">
        <v>47</v>
      </c>
      <c r="W1303" s="5">
        <v>44</v>
      </c>
      <c r="X1303" s="5">
        <v>45</v>
      </c>
      <c r="Y1303" s="5">
        <v>45</v>
      </c>
      <c r="Z1303" s="5">
        <v>0</v>
      </c>
      <c r="AA1303" s="5">
        <v>0</v>
      </c>
      <c r="AB1303" s="5">
        <v>47</v>
      </c>
      <c r="AC1303" s="5">
        <v>43</v>
      </c>
      <c r="AD1303" s="5">
        <v>39</v>
      </c>
      <c r="AE1303" s="5">
        <v>48</v>
      </c>
      <c r="AF1303" s="5">
        <v>46</v>
      </c>
      <c r="AG1303" s="5">
        <v>0</v>
      </c>
      <c r="AH1303" s="5">
        <v>0</v>
      </c>
      <c r="AI1303" s="5">
        <v>43</v>
      </c>
      <c r="AJ1303" s="6">
        <v>47</v>
      </c>
      <c r="AK1303" s="5">
        <v>42</v>
      </c>
      <c r="AL1303" s="5">
        <v>37</v>
      </c>
      <c r="AM1303" s="5">
        <v>37</v>
      </c>
      <c r="AN1303" s="5">
        <v>0</v>
      </c>
      <c r="AO1303" s="5">
        <v>0</v>
      </c>
      <c r="AP1303" s="5">
        <v>36</v>
      </c>
      <c r="AQ1303" s="5">
        <v>34</v>
      </c>
      <c r="AR1303" s="5">
        <v>30</v>
      </c>
      <c r="AS1303" s="5">
        <v>0</v>
      </c>
      <c r="AT1303" s="5">
        <f t="shared" si="20"/>
        <v>48</v>
      </c>
      <c r="AU1303">
        <v>47</v>
      </c>
      <c r="AV1303">
        <v>6.5651625000000005E-2</v>
      </c>
      <c r="AW1303">
        <v>3.0856263750000004</v>
      </c>
      <c r="AX1303" s="11" t="s">
        <v>10045</v>
      </c>
      <c r="AY1303" t="s">
        <v>4365</v>
      </c>
    </row>
    <row r="1304" spans="1:51" hidden="1" x14ac:dyDescent="0.25">
      <c r="A1304" s="5" t="s">
        <v>37</v>
      </c>
      <c r="B1304" s="5" t="s">
        <v>3731</v>
      </c>
      <c r="C1304" s="5" t="s">
        <v>27</v>
      </c>
      <c r="D1304" s="5" t="s">
        <v>555</v>
      </c>
      <c r="E1304" s="5" t="s">
        <v>9885</v>
      </c>
      <c r="F1304" s="5" t="s">
        <v>4717</v>
      </c>
      <c r="G1304" s="6" t="s">
        <v>4718</v>
      </c>
      <c r="H1304" s="5" t="s">
        <v>4719</v>
      </c>
      <c r="I1304" s="5" t="s">
        <v>15</v>
      </c>
      <c r="J1304" s="5" t="s">
        <v>3735</v>
      </c>
      <c r="K1304" s="5" t="s">
        <v>4245</v>
      </c>
      <c r="L1304" s="5" t="s">
        <v>4365</v>
      </c>
      <c r="M1304" s="5">
        <v>11</v>
      </c>
      <c r="N1304" s="5">
        <v>9</v>
      </c>
      <c r="O1304" s="5">
        <v>0</v>
      </c>
      <c r="P1304" s="5">
        <v>0</v>
      </c>
      <c r="Q1304" s="5">
        <v>0</v>
      </c>
      <c r="R1304" s="5">
        <v>1</v>
      </c>
      <c r="S1304" s="5">
        <v>0</v>
      </c>
      <c r="T1304" s="5">
        <v>0</v>
      </c>
      <c r="U1304" s="5">
        <v>0</v>
      </c>
      <c r="V1304" s="5">
        <v>3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1</v>
      </c>
      <c r="AD1304" s="5">
        <v>1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6">
        <v>0</v>
      </c>
      <c r="AK1304" s="5">
        <v>2</v>
      </c>
      <c r="AL1304" s="5">
        <v>0</v>
      </c>
      <c r="AM1304" s="5">
        <v>1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f t="shared" si="20"/>
        <v>3</v>
      </c>
      <c r="AU1304">
        <v>0</v>
      </c>
      <c r="AV1304">
        <v>6.5651625000000005E-2</v>
      </c>
      <c r="AW1304">
        <v>0</v>
      </c>
      <c r="AX1304" s="11" t="s">
        <v>10045</v>
      </c>
      <c r="AY1304" t="s">
        <v>4365</v>
      </c>
    </row>
    <row r="1305" spans="1:51" hidden="1" x14ac:dyDescent="0.25">
      <c r="A1305" s="5" t="s">
        <v>37</v>
      </c>
      <c r="B1305" s="5" t="s">
        <v>3731</v>
      </c>
      <c r="C1305" s="5" t="s">
        <v>27</v>
      </c>
      <c r="D1305" s="5" t="s">
        <v>555</v>
      </c>
      <c r="E1305" s="5" t="s">
        <v>9885</v>
      </c>
      <c r="F1305" s="5" t="s">
        <v>4720</v>
      </c>
      <c r="G1305" s="6" t="s">
        <v>4721</v>
      </c>
      <c r="H1305" s="5" t="s">
        <v>4722</v>
      </c>
      <c r="I1305" s="5" t="s">
        <v>4723</v>
      </c>
      <c r="J1305" s="5" t="s">
        <v>3735</v>
      </c>
      <c r="K1305" s="5" t="s">
        <v>3942</v>
      </c>
      <c r="L1305" s="5" t="s">
        <v>1604</v>
      </c>
      <c r="M1305" s="5">
        <v>4686</v>
      </c>
      <c r="N1305" s="5">
        <v>4568</v>
      </c>
      <c r="O1305" s="5">
        <v>192</v>
      </c>
      <c r="P1305" s="5">
        <v>196</v>
      </c>
      <c r="Q1305" s="5">
        <v>200</v>
      </c>
      <c r="R1305" s="5">
        <v>215</v>
      </c>
      <c r="S1305" s="5">
        <v>0</v>
      </c>
      <c r="T1305" s="5">
        <v>0</v>
      </c>
      <c r="U1305" s="5">
        <v>210</v>
      </c>
      <c r="V1305" s="5">
        <v>215</v>
      </c>
      <c r="W1305" s="5">
        <v>200</v>
      </c>
      <c r="X1305" s="5">
        <v>215</v>
      </c>
      <c r="Y1305" s="5">
        <v>215</v>
      </c>
      <c r="Z1305" s="5">
        <v>0</v>
      </c>
      <c r="AA1305" s="5">
        <v>0</v>
      </c>
      <c r="AB1305" s="5">
        <v>210</v>
      </c>
      <c r="AC1305" s="5">
        <v>215</v>
      </c>
      <c r="AD1305" s="5">
        <v>200</v>
      </c>
      <c r="AE1305" s="5">
        <v>215</v>
      </c>
      <c r="AF1305" s="5">
        <v>215</v>
      </c>
      <c r="AG1305" s="5">
        <v>0</v>
      </c>
      <c r="AH1305" s="5">
        <v>0</v>
      </c>
      <c r="AI1305" s="5">
        <v>210</v>
      </c>
      <c r="AJ1305" s="6">
        <v>215</v>
      </c>
      <c r="AK1305" s="5">
        <v>201</v>
      </c>
      <c r="AL1305" s="5">
        <v>215</v>
      </c>
      <c r="AM1305" s="5">
        <v>215</v>
      </c>
      <c r="AN1305" s="5">
        <v>0</v>
      </c>
      <c r="AO1305" s="5">
        <v>0</v>
      </c>
      <c r="AP1305" s="5">
        <v>196</v>
      </c>
      <c r="AQ1305" s="5">
        <v>201</v>
      </c>
      <c r="AR1305" s="5">
        <v>202</v>
      </c>
      <c r="AS1305" s="5">
        <v>0</v>
      </c>
      <c r="AT1305" s="5">
        <f t="shared" si="20"/>
        <v>215</v>
      </c>
      <c r="AU1305">
        <v>2</v>
      </c>
      <c r="AV1305">
        <v>2.1883875000000001E-2</v>
      </c>
      <c r="AW1305">
        <v>4.3767750000000001E-2</v>
      </c>
      <c r="AX1305" s="11" t="s">
        <v>10045</v>
      </c>
      <c r="AY1305" t="s">
        <v>1604</v>
      </c>
    </row>
    <row r="1306" spans="1:51" hidden="1" x14ac:dyDescent="0.25">
      <c r="A1306" s="5" t="s">
        <v>37</v>
      </c>
      <c r="B1306" s="5" t="s">
        <v>4724</v>
      </c>
      <c r="C1306" s="5" t="s">
        <v>15</v>
      </c>
      <c r="D1306" s="5"/>
      <c r="E1306" s="5" t="s">
        <v>9886</v>
      </c>
      <c r="F1306" s="5" t="s">
        <v>4725</v>
      </c>
      <c r="G1306" s="6" t="s">
        <v>4726</v>
      </c>
      <c r="H1306" s="5" t="s">
        <v>4727</v>
      </c>
      <c r="I1306" s="5" t="s">
        <v>16</v>
      </c>
      <c r="J1306" s="5" t="s">
        <v>4728</v>
      </c>
      <c r="K1306" s="5" t="s">
        <v>4729</v>
      </c>
      <c r="L1306" s="5" t="s">
        <v>4730</v>
      </c>
      <c r="M1306" s="5">
        <v>480</v>
      </c>
      <c r="N1306" s="5">
        <v>289</v>
      </c>
      <c r="O1306" s="5">
        <v>12</v>
      </c>
      <c r="P1306" s="5">
        <v>12</v>
      </c>
      <c r="Q1306" s="5">
        <v>13</v>
      </c>
      <c r="R1306" s="5">
        <v>13</v>
      </c>
      <c r="S1306" s="5">
        <v>0</v>
      </c>
      <c r="T1306" s="5">
        <v>0</v>
      </c>
      <c r="U1306" s="5">
        <v>13</v>
      </c>
      <c r="V1306" s="5">
        <v>14</v>
      </c>
      <c r="W1306" s="5">
        <v>13</v>
      </c>
      <c r="X1306" s="5">
        <v>14</v>
      </c>
      <c r="Y1306" s="5">
        <v>13</v>
      </c>
      <c r="Z1306" s="5">
        <v>0</v>
      </c>
      <c r="AA1306" s="5">
        <v>0</v>
      </c>
      <c r="AB1306" s="5">
        <v>13</v>
      </c>
      <c r="AC1306" s="5">
        <v>14</v>
      </c>
      <c r="AD1306" s="5">
        <v>13</v>
      </c>
      <c r="AE1306" s="5">
        <v>13</v>
      </c>
      <c r="AF1306" s="5">
        <v>13</v>
      </c>
      <c r="AG1306" s="5">
        <v>0</v>
      </c>
      <c r="AH1306" s="5">
        <v>0</v>
      </c>
      <c r="AI1306" s="5">
        <v>12</v>
      </c>
      <c r="AJ1306" s="6">
        <v>14</v>
      </c>
      <c r="AK1306" s="5">
        <v>13</v>
      </c>
      <c r="AL1306" s="5">
        <v>14</v>
      </c>
      <c r="AM1306" s="5">
        <v>14</v>
      </c>
      <c r="AN1306" s="5">
        <v>0</v>
      </c>
      <c r="AO1306" s="5">
        <v>0</v>
      </c>
      <c r="AP1306" s="5">
        <v>13</v>
      </c>
      <c r="AQ1306" s="5">
        <v>13</v>
      </c>
      <c r="AR1306" s="5">
        <v>13</v>
      </c>
      <c r="AS1306" s="5">
        <v>0</v>
      </c>
      <c r="AT1306" s="5">
        <f t="shared" si="20"/>
        <v>14</v>
      </c>
      <c r="AU1306">
        <v>3</v>
      </c>
      <c r="AV1306">
        <v>1.1559175E-2</v>
      </c>
      <c r="AW1306">
        <v>3.4677525000000001E-2</v>
      </c>
      <c r="AX1306" s="11" t="s">
        <v>587</v>
      </c>
      <c r="AY1306" t="s">
        <v>4730</v>
      </c>
    </row>
    <row r="1307" spans="1:51" hidden="1" x14ac:dyDescent="0.25">
      <c r="A1307" s="5" t="s">
        <v>37</v>
      </c>
      <c r="B1307" s="5" t="s">
        <v>4724</v>
      </c>
      <c r="C1307" s="5" t="s">
        <v>15</v>
      </c>
      <c r="D1307" s="5"/>
      <c r="E1307" s="5" t="s">
        <v>9886</v>
      </c>
      <c r="F1307" s="5" t="s">
        <v>4731</v>
      </c>
      <c r="G1307" s="6" t="s">
        <v>4732</v>
      </c>
      <c r="H1307" s="5" t="s">
        <v>4733</v>
      </c>
      <c r="I1307" s="5" t="s">
        <v>116</v>
      </c>
      <c r="J1307" s="5" t="s">
        <v>4728</v>
      </c>
      <c r="K1307" s="5" t="s">
        <v>4734</v>
      </c>
      <c r="L1307" s="5" t="s">
        <v>4735</v>
      </c>
      <c r="M1307" s="5">
        <v>12617</v>
      </c>
      <c r="N1307" s="5">
        <v>13771</v>
      </c>
      <c r="O1307" s="5">
        <v>579</v>
      </c>
      <c r="P1307" s="5">
        <v>591</v>
      </c>
      <c r="Q1307" s="5">
        <v>609</v>
      </c>
      <c r="R1307" s="5">
        <v>641</v>
      </c>
      <c r="S1307" s="5">
        <v>0</v>
      </c>
      <c r="T1307" s="5">
        <v>0</v>
      </c>
      <c r="U1307" s="5">
        <v>632</v>
      </c>
      <c r="V1307" s="5">
        <v>647</v>
      </c>
      <c r="W1307" s="5">
        <v>605</v>
      </c>
      <c r="X1307" s="5">
        <v>645</v>
      </c>
      <c r="Y1307" s="5">
        <v>645</v>
      </c>
      <c r="Z1307" s="5">
        <v>0</v>
      </c>
      <c r="AA1307" s="5">
        <v>0</v>
      </c>
      <c r="AB1307" s="5">
        <v>632</v>
      </c>
      <c r="AC1307" s="5">
        <v>649</v>
      </c>
      <c r="AD1307" s="5">
        <v>609</v>
      </c>
      <c r="AE1307" s="5">
        <v>649</v>
      </c>
      <c r="AF1307" s="5">
        <v>645</v>
      </c>
      <c r="AG1307" s="5">
        <v>0</v>
      </c>
      <c r="AH1307" s="5">
        <v>0</v>
      </c>
      <c r="AI1307" s="5">
        <v>631</v>
      </c>
      <c r="AJ1307" s="6">
        <v>650</v>
      </c>
      <c r="AK1307" s="5">
        <v>608</v>
      </c>
      <c r="AL1307" s="5">
        <v>652</v>
      </c>
      <c r="AM1307" s="5">
        <v>644</v>
      </c>
      <c r="AN1307" s="5">
        <v>0</v>
      </c>
      <c r="AO1307" s="5">
        <v>0</v>
      </c>
      <c r="AP1307" s="5">
        <v>593</v>
      </c>
      <c r="AQ1307" s="5">
        <v>606</v>
      </c>
      <c r="AR1307" s="5">
        <v>609</v>
      </c>
      <c r="AS1307" s="5">
        <v>0</v>
      </c>
      <c r="AT1307" s="5">
        <f t="shared" si="20"/>
        <v>652</v>
      </c>
      <c r="AU1307">
        <v>65</v>
      </c>
      <c r="AV1307">
        <v>1.1559175E-2</v>
      </c>
      <c r="AW1307">
        <v>0.75134637500000001</v>
      </c>
      <c r="AX1307" s="11" t="s">
        <v>10052</v>
      </c>
      <c r="AY1307" t="s">
        <v>10059</v>
      </c>
    </row>
    <row r="1308" spans="1:51" hidden="1" x14ac:dyDescent="0.25">
      <c r="A1308" s="5" t="s">
        <v>37</v>
      </c>
      <c r="B1308" s="5" t="s">
        <v>4724</v>
      </c>
      <c r="C1308" s="5" t="s">
        <v>15</v>
      </c>
      <c r="D1308" s="5"/>
      <c r="E1308" s="5" t="s">
        <v>9886</v>
      </c>
      <c r="F1308" s="5" t="s">
        <v>4736</v>
      </c>
      <c r="G1308" s="6" t="s">
        <v>4737</v>
      </c>
      <c r="H1308" s="5" t="s">
        <v>4738</v>
      </c>
      <c r="I1308" s="5" t="s">
        <v>18</v>
      </c>
      <c r="J1308" s="5" t="s">
        <v>4728</v>
      </c>
      <c r="K1308" s="5" t="s">
        <v>1471</v>
      </c>
      <c r="L1308" s="5" t="s">
        <v>1472</v>
      </c>
      <c r="M1308" s="5">
        <v>5861</v>
      </c>
      <c r="N1308" s="5">
        <v>6449</v>
      </c>
      <c r="O1308" s="5">
        <v>271</v>
      </c>
      <c r="P1308" s="5">
        <v>277</v>
      </c>
      <c r="Q1308" s="5">
        <v>283</v>
      </c>
      <c r="R1308" s="5">
        <v>303</v>
      </c>
      <c r="S1308" s="5">
        <v>0</v>
      </c>
      <c r="T1308" s="5">
        <v>0</v>
      </c>
      <c r="U1308" s="5">
        <v>296</v>
      </c>
      <c r="V1308" s="5">
        <v>303</v>
      </c>
      <c r="W1308" s="5">
        <v>283</v>
      </c>
      <c r="X1308" s="5">
        <v>303</v>
      </c>
      <c r="Y1308" s="5">
        <v>303</v>
      </c>
      <c r="Z1308" s="5">
        <v>0</v>
      </c>
      <c r="AA1308" s="5">
        <v>0</v>
      </c>
      <c r="AB1308" s="5">
        <v>296</v>
      </c>
      <c r="AC1308" s="5">
        <v>303</v>
      </c>
      <c r="AD1308" s="5">
        <v>283</v>
      </c>
      <c r="AE1308" s="5">
        <v>303</v>
      </c>
      <c r="AF1308" s="5">
        <v>303</v>
      </c>
      <c r="AG1308" s="5">
        <v>0</v>
      </c>
      <c r="AH1308" s="5">
        <v>0</v>
      </c>
      <c r="AI1308" s="5">
        <v>297</v>
      </c>
      <c r="AJ1308" s="6">
        <v>304</v>
      </c>
      <c r="AK1308" s="5">
        <v>284</v>
      </c>
      <c r="AL1308" s="5">
        <v>304</v>
      </c>
      <c r="AM1308" s="5">
        <v>304</v>
      </c>
      <c r="AN1308" s="5">
        <v>0</v>
      </c>
      <c r="AO1308" s="5">
        <v>0</v>
      </c>
      <c r="AP1308" s="5">
        <v>277</v>
      </c>
      <c r="AQ1308" s="5">
        <v>284</v>
      </c>
      <c r="AR1308" s="5">
        <v>285</v>
      </c>
      <c r="AS1308" s="5">
        <v>0</v>
      </c>
      <c r="AT1308" s="5">
        <f t="shared" si="20"/>
        <v>304</v>
      </c>
      <c r="AU1308">
        <v>8</v>
      </c>
      <c r="AV1308">
        <v>8.3749500000000004E-2</v>
      </c>
      <c r="AW1308">
        <v>0.66999600000000004</v>
      </c>
      <c r="AX1308" s="11" t="s">
        <v>10047</v>
      </c>
      <c r="AY1308" t="s">
        <v>1472</v>
      </c>
    </row>
    <row r="1309" spans="1:51" hidden="1" x14ac:dyDescent="0.25">
      <c r="A1309" s="5" t="s">
        <v>37</v>
      </c>
      <c r="B1309" s="5" t="s">
        <v>4739</v>
      </c>
      <c r="C1309" s="5" t="s">
        <v>15</v>
      </c>
      <c r="D1309" s="5"/>
      <c r="E1309" s="5" t="s">
        <v>9887</v>
      </c>
      <c r="F1309" s="5" t="s">
        <v>4740</v>
      </c>
      <c r="G1309" s="6" t="s">
        <v>4741</v>
      </c>
      <c r="H1309" s="5" t="s">
        <v>4742</v>
      </c>
      <c r="I1309" s="5" t="s">
        <v>27</v>
      </c>
      <c r="J1309" s="5" t="s">
        <v>4743</v>
      </c>
      <c r="K1309" s="5" t="s">
        <v>3628</v>
      </c>
      <c r="L1309" s="5" t="s">
        <v>3636</v>
      </c>
      <c r="M1309" s="5">
        <v>2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6">
        <v>0</v>
      </c>
      <c r="AK1309" s="5">
        <v>0</v>
      </c>
      <c r="AL1309" s="5">
        <v>0</v>
      </c>
      <c r="AM1309" s="5">
        <v>0</v>
      </c>
      <c r="AN1309" s="5">
        <v>0</v>
      </c>
      <c r="AO1309" s="5">
        <v>0</v>
      </c>
      <c r="AP1309" s="5">
        <v>0</v>
      </c>
      <c r="AQ1309" s="5">
        <v>0</v>
      </c>
      <c r="AR1309" s="5">
        <v>0</v>
      </c>
      <c r="AS1309" s="5">
        <v>0</v>
      </c>
      <c r="AT1309" s="5">
        <f t="shared" si="20"/>
        <v>0</v>
      </c>
      <c r="AU1309">
        <v>0</v>
      </c>
      <c r="AV1309">
        <v>4.852944E-2</v>
      </c>
      <c r="AW1309">
        <v>0</v>
      </c>
      <c r="AX1309" s="11" t="s">
        <v>10042</v>
      </c>
      <c r="AY1309" t="s">
        <v>3636</v>
      </c>
    </row>
    <row r="1310" spans="1:51" hidden="1" x14ac:dyDescent="0.25">
      <c r="A1310" s="5" t="s">
        <v>37</v>
      </c>
      <c r="B1310" s="5" t="s">
        <v>4739</v>
      </c>
      <c r="C1310" s="5" t="s">
        <v>15</v>
      </c>
      <c r="D1310" s="5"/>
      <c r="E1310" s="5" t="s">
        <v>9887</v>
      </c>
      <c r="F1310" s="5" t="s">
        <v>4744</v>
      </c>
      <c r="G1310" s="6" t="s">
        <v>4745</v>
      </c>
      <c r="H1310" s="5" t="s">
        <v>4746</v>
      </c>
      <c r="I1310" s="5" t="s">
        <v>27</v>
      </c>
      <c r="J1310" s="5" t="s">
        <v>4743</v>
      </c>
      <c r="K1310" s="5" t="s">
        <v>3628</v>
      </c>
      <c r="L1310" s="5" t="s">
        <v>3629</v>
      </c>
      <c r="M1310" s="5">
        <v>6</v>
      </c>
      <c r="N1310" s="5">
        <v>8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4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1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6">
        <v>0</v>
      </c>
      <c r="AK1310" s="5">
        <v>3</v>
      </c>
      <c r="AL1310" s="5">
        <v>0</v>
      </c>
      <c r="AM1310" s="5">
        <v>0</v>
      </c>
      <c r="AN1310" s="5">
        <v>0</v>
      </c>
      <c r="AO1310" s="5">
        <v>0</v>
      </c>
      <c r="AP1310" s="5">
        <v>0</v>
      </c>
      <c r="AQ1310" s="5">
        <v>0</v>
      </c>
      <c r="AR1310" s="5">
        <v>0</v>
      </c>
      <c r="AS1310" s="5">
        <v>0</v>
      </c>
      <c r="AT1310" s="5">
        <f t="shared" si="20"/>
        <v>4</v>
      </c>
      <c r="AU1310">
        <v>0</v>
      </c>
      <c r="AV1310">
        <v>4.852944E-2</v>
      </c>
      <c r="AW1310">
        <v>0</v>
      </c>
      <c r="AX1310" s="11" t="s">
        <v>10042</v>
      </c>
      <c r="AY1310" t="s">
        <v>3629</v>
      </c>
    </row>
    <row r="1311" spans="1:51" hidden="1" x14ac:dyDescent="0.25">
      <c r="A1311" s="5" t="s">
        <v>37</v>
      </c>
      <c r="B1311" s="5" t="s">
        <v>4739</v>
      </c>
      <c r="C1311" s="5" t="s">
        <v>15</v>
      </c>
      <c r="D1311" s="5"/>
      <c r="E1311" s="5" t="s">
        <v>9887</v>
      </c>
      <c r="F1311" s="5" t="s">
        <v>4747</v>
      </c>
      <c r="G1311" s="6" t="s">
        <v>4748</v>
      </c>
      <c r="H1311" s="5" t="s">
        <v>4749</v>
      </c>
      <c r="I1311" s="5" t="s">
        <v>27</v>
      </c>
      <c r="J1311" s="5" t="s">
        <v>4743</v>
      </c>
      <c r="K1311" s="5" t="s">
        <v>3628</v>
      </c>
      <c r="L1311" s="5" t="s">
        <v>3636</v>
      </c>
      <c r="M1311" s="5">
        <v>71</v>
      </c>
      <c r="N1311" s="5">
        <v>20</v>
      </c>
      <c r="O1311" s="5">
        <v>1</v>
      </c>
      <c r="P1311" s="5">
        <v>0</v>
      </c>
      <c r="Q1311" s="5">
        <v>1</v>
      </c>
      <c r="R1311" s="5">
        <v>2</v>
      </c>
      <c r="S1311" s="5">
        <v>0</v>
      </c>
      <c r="T1311" s="5">
        <v>0</v>
      </c>
      <c r="U1311" s="5">
        <v>1</v>
      </c>
      <c r="V1311" s="5">
        <v>1</v>
      </c>
      <c r="W1311" s="5">
        <v>1</v>
      </c>
      <c r="X1311" s="5">
        <v>0</v>
      </c>
      <c r="Y1311" s="5">
        <v>1</v>
      </c>
      <c r="Z1311" s="5">
        <v>0</v>
      </c>
      <c r="AA1311" s="5">
        <v>0</v>
      </c>
      <c r="AB1311" s="5">
        <v>0</v>
      </c>
      <c r="AC1311" s="5">
        <v>1</v>
      </c>
      <c r="AD1311" s="5">
        <v>2</v>
      </c>
      <c r="AE1311" s="5">
        <v>1</v>
      </c>
      <c r="AF1311" s="5">
        <v>1</v>
      </c>
      <c r="AG1311" s="5">
        <v>0</v>
      </c>
      <c r="AH1311" s="5">
        <v>0</v>
      </c>
      <c r="AI1311" s="5">
        <v>0</v>
      </c>
      <c r="AJ1311" s="6">
        <v>1</v>
      </c>
      <c r="AK1311" s="5">
        <v>1</v>
      </c>
      <c r="AL1311" s="5">
        <v>1</v>
      </c>
      <c r="AM1311" s="5">
        <v>2</v>
      </c>
      <c r="AN1311" s="5">
        <v>0</v>
      </c>
      <c r="AO1311" s="5">
        <v>0</v>
      </c>
      <c r="AP1311" s="5">
        <v>1</v>
      </c>
      <c r="AQ1311" s="5">
        <v>0</v>
      </c>
      <c r="AR1311" s="5">
        <v>1</v>
      </c>
      <c r="AS1311" s="5">
        <v>0</v>
      </c>
      <c r="AT1311" s="5">
        <f t="shared" si="20"/>
        <v>2</v>
      </c>
      <c r="AU1311">
        <v>1</v>
      </c>
      <c r="AV1311">
        <v>4.852944E-2</v>
      </c>
      <c r="AW1311">
        <v>4.852944E-2</v>
      </c>
      <c r="AX1311" s="11" t="s">
        <v>10042</v>
      </c>
      <c r="AY1311" t="s">
        <v>3636</v>
      </c>
    </row>
    <row r="1312" spans="1:51" hidden="1" x14ac:dyDescent="0.25">
      <c r="A1312" s="5" t="s">
        <v>37</v>
      </c>
      <c r="B1312" s="5" t="s">
        <v>4739</v>
      </c>
      <c r="C1312" s="5" t="s">
        <v>15</v>
      </c>
      <c r="D1312" s="5"/>
      <c r="E1312" s="5" t="s">
        <v>9887</v>
      </c>
      <c r="F1312" s="5" t="s">
        <v>4750</v>
      </c>
      <c r="G1312" s="6" t="s">
        <v>4751</v>
      </c>
      <c r="H1312" s="5" t="s">
        <v>4752</v>
      </c>
      <c r="I1312" s="5" t="s">
        <v>540</v>
      </c>
      <c r="J1312" s="5" t="s">
        <v>4743</v>
      </c>
      <c r="K1312" s="5" t="s">
        <v>4753</v>
      </c>
      <c r="L1312" s="5" t="s">
        <v>3629</v>
      </c>
      <c r="M1312" s="5">
        <v>77</v>
      </c>
      <c r="N1312" s="5">
        <v>28</v>
      </c>
      <c r="O1312" s="5">
        <v>1</v>
      </c>
      <c r="P1312" s="5">
        <v>0</v>
      </c>
      <c r="Q1312" s="5">
        <v>1</v>
      </c>
      <c r="R1312" s="5">
        <v>2</v>
      </c>
      <c r="S1312" s="5">
        <v>0</v>
      </c>
      <c r="T1312" s="5">
        <v>0</v>
      </c>
      <c r="U1312" s="5">
        <v>1</v>
      </c>
      <c r="V1312" s="5">
        <v>5</v>
      </c>
      <c r="W1312" s="5">
        <v>1</v>
      </c>
      <c r="X1312" s="5">
        <v>0</v>
      </c>
      <c r="Y1312" s="5">
        <v>1</v>
      </c>
      <c r="Z1312" s="5">
        <v>0</v>
      </c>
      <c r="AA1312" s="5">
        <v>0</v>
      </c>
      <c r="AB1312" s="5">
        <v>0</v>
      </c>
      <c r="AC1312" s="5">
        <v>1</v>
      </c>
      <c r="AD1312" s="5">
        <v>3</v>
      </c>
      <c r="AE1312" s="5">
        <v>1</v>
      </c>
      <c r="AF1312" s="5">
        <v>1</v>
      </c>
      <c r="AG1312" s="5">
        <v>0</v>
      </c>
      <c r="AH1312" s="5">
        <v>0</v>
      </c>
      <c r="AI1312" s="5">
        <v>0</v>
      </c>
      <c r="AJ1312" s="6">
        <v>1</v>
      </c>
      <c r="AK1312" s="5">
        <v>4</v>
      </c>
      <c r="AL1312" s="5">
        <v>1</v>
      </c>
      <c r="AM1312" s="5">
        <v>2</v>
      </c>
      <c r="AN1312" s="5">
        <v>0</v>
      </c>
      <c r="AO1312" s="5">
        <v>0</v>
      </c>
      <c r="AP1312" s="5">
        <v>1</v>
      </c>
      <c r="AQ1312" s="5">
        <v>0</v>
      </c>
      <c r="AR1312" s="5">
        <v>1</v>
      </c>
      <c r="AS1312" s="5">
        <v>0</v>
      </c>
      <c r="AT1312" s="5">
        <f t="shared" si="20"/>
        <v>5</v>
      </c>
      <c r="AU1312">
        <v>1</v>
      </c>
      <c r="AV1312">
        <v>4.852944E-2</v>
      </c>
      <c r="AW1312">
        <v>4.852944E-2</v>
      </c>
      <c r="AX1312" s="11" t="s">
        <v>10042</v>
      </c>
      <c r="AY1312" t="s">
        <v>3629</v>
      </c>
    </row>
    <row r="1313" spans="1:51" hidden="1" x14ac:dyDescent="0.25">
      <c r="A1313" s="5" t="s">
        <v>37</v>
      </c>
      <c r="B1313" s="5" t="s">
        <v>4739</v>
      </c>
      <c r="C1313" s="5" t="s">
        <v>15</v>
      </c>
      <c r="D1313" s="5" t="s">
        <v>98</v>
      </c>
      <c r="E1313" s="5" t="s">
        <v>9888</v>
      </c>
      <c r="F1313" s="5" t="s">
        <v>4754</v>
      </c>
      <c r="G1313" s="6" t="s">
        <v>4755</v>
      </c>
      <c r="H1313" s="5" t="s">
        <v>4756</v>
      </c>
      <c r="I1313" s="5" t="s">
        <v>33</v>
      </c>
      <c r="J1313" s="5" t="s">
        <v>4743</v>
      </c>
      <c r="K1313" s="5" t="s">
        <v>4757</v>
      </c>
      <c r="L1313" s="5" t="s">
        <v>4758</v>
      </c>
      <c r="M1313" s="5">
        <v>42304</v>
      </c>
      <c r="N1313" s="5">
        <v>38596</v>
      </c>
      <c r="O1313" s="5">
        <v>1620</v>
      </c>
      <c r="P1313" s="5">
        <v>1656</v>
      </c>
      <c r="Q1313" s="5">
        <v>1684</v>
      </c>
      <c r="R1313" s="5">
        <v>1812</v>
      </c>
      <c r="S1313" s="5">
        <v>0</v>
      </c>
      <c r="T1313" s="5">
        <v>0</v>
      </c>
      <c r="U1313" s="5">
        <v>1776</v>
      </c>
      <c r="V1313" s="5">
        <v>1808</v>
      </c>
      <c r="W1313" s="5">
        <v>1688</v>
      </c>
      <c r="X1313" s="5">
        <v>1820</v>
      </c>
      <c r="Y1313" s="5">
        <v>1804</v>
      </c>
      <c r="Z1313" s="5">
        <v>0</v>
      </c>
      <c r="AA1313" s="5">
        <v>0</v>
      </c>
      <c r="AB1313" s="5">
        <v>1776</v>
      </c>
      <c r="AC1313" s="5">
        <v>1812</v>
      </c>
      <c r="AD1313" s="5">
        <v>1688</v>
      </c>
      <c r="AE1313" s="5">
        <v>1812</v>
      </c>
      <c r="AF1313" s="5">
        <v>1812</v>
      </c>
      <c r="AG1313" s="5">
        <v>0</v>
      </c>
      <c r="AH1313" s="5">
        <v>0</v>
      </c>
      <c r="AI1313" s="5">
        <v>1768</v>
      </c>
      <c r="AJ1313" s="6">
        <v>1816</v>
      </c>
      <c r="AK1313" s="5">
        <v>1692</v>
      </c>
      <c r="AL1313" s="5">
        <v>1824</v>
      </c>
      <c r="AM1313" s="5">
        <v>1820</v>
      </c>
      <c r="AN1313" s="5">
        <v>0</v>
      </c>
      <c r="AO1313" s="5">
        <v>0</v>
      </c>
      <c r="AP1313" s="5">
        <v>1664</v>
      </c>
      <c r="AQ1313" s="5">
        <v>1700</v>
      </c>
      <c r="AR1313" s="5">
        <v>1744</v>
      </c>
      <c r="AS1313" s="5">
        <v>0</v>
      </c>
      <c r="AT1313" s="5">
        <f t="shared" si="20"/>
        <v>1824</v>
      </c>
      <c r="AU1313">
        <v>152</v>
      </c>
      <c r="AV1313">
        <v>6.3676800000000006E-2</v>
      </c>
      <c r="AW1313">
        <v>9.6788736000000011</v>
      </c>
      <c r="AX1313" s="11" t="s">
        <v>10043</v>
      </c>
      <c r="AY1313" t="s">
        <v>4758</v>
      </c>
    </row>
    <row r="1314" spans="1:51" hidden="1" x14ac:dyDescent="0.25">
      <c r="A1314" s="5" t="s">
        <v>37</v>
      </c>
      <c r="B1314" s="5" t="s">
        <v>4759</v>
      </c>
      <c r="C1314" s="5" t="s">
        <v>15</v>
      </c>
      <c r="D1314" s="5"/>
      <c r="E1314" s="5" t="s">
        <v>9889</v>
      </c>
      <c r="F1314" s="5" t="s">
        <v>4760</v>
      </c>
      <c r="G1314" s="6" t="s">
        <v>4761</v>
      </c>
      <c r="H1314" s="5" t="s">
        <v>4762</v>
      </c>
      <c r="I1314" s="5" t="s">
        <v>1656</v>
      </c>
      <c r="J1314" s="5" t="s">
        <v>4763</v>
      </c>
      <c r="K1314" s="5" t="s">
        <v>4764</v>
      </c>
      <c r="L1314" s="5" t="s">
        <v>1624</v>
      </c>
      <c r="M1314" s="5">
        <v>139</v>
      </c>
      <c r="N1314" s="5">
        <v>205</v>
      </c>
      <c r="O1314" s="5">
        <v>6</v>
      </c>
      <c r="P1314" s="5">
        <v>7</v>
      </c>
      <c r="Q1314" s="5">
        <v>8</v>
      </c>
      <c r="R1314" s="5">
        <v>5</v>
      </c>
      <c r="S1314" s="5">
        <v>0</v>
      </c>
      <c r="T1314" s="5">
        <v>0</v>
      </c>
      <c r="U1314" s="5">
        <v>6</v>
      </c>
      <c r="V1314" s="5">
        <v>9</v>
      </c>
      <c r="W1314" s="5">
        <v>5</v>
      </c>
      <c r="X1314" s="5">
        <v>8</v>
      </c>
      <c r="Y1314" s="5">
        <v>5</v>
      </c>
      <c r="Z1314" s="5">
        <v>0</v>
      </c>
      <c r="AA1314" s="5">
        <v>0</v>
      </c>
      <c r="AB1314" s="5">
        <v>10</v>
      </c>
      <c r="AC1314" s="5">
        <v>6</v>
      </c>
      <c r="AD1314" s="5">
        <v>13</v>
      </c>
      <c r="AE1314" s="5">
        <v>5</v>
      </c>
      <c r="AF1314" s="5">
        <v>8</v>
      </c>
      <c r="AG1314" s="5">
        <v>0</v>
      </c>
      <c r="AH1314" s="5">
        <v>0</v>
      </c>
      <c r="AI1314" s="5">
        <v>6</v>
      </c>
      <c r="AJ1314" s="6">
        <v>7</v>
      </c>
      <c r="AK1314" s="5">
        <v>9</v>
      </c>
      <c r="AL1314" s="5">
        <v>16</v>
      </c>
      <c r="AM1314" s="5">
        <v>17</v>
      </c>
      <c r="AN1314" s="5">
        <v>0</v>
      </c>
      <c r="AO1314" s="5">
        <v>0</v>
      </c>
      <c r="AP1314" s="5">
        <v>18</v>
      </c>
      <c r="AQ1314" s="5">
        <v>17</v>
      </c>
      <c r="AR1314" s="5">
        <v>14</v>
      </c>
      <c r="AS1314" s="5">
        <v>0</v>
      </c>
      <c r="AT1314" s="5">
        <f t="shared" si="20"/>
        <v>18</v>
      </c>
      <c r="AU1314">
        <v>1</v>
      </c>
      <c r="AV1314">
        <v>6.5716949999999996E-2</v>
      </c>
      <c r="AW1314">
        <v>6.5716949999999996E-2</v>
      </c>
      <c r="AX1314" s="11" t="s">
        <v>10049</v>
      </c>
      <c r="AY1314" t="s">
        <v>1624</v>
      </c>
    </row>
    <row r="1315" spans="1:51" hidden="1" x14ac:dyDescent="0.25">
      <c r="A1315" s="5" t="s">
        <v>37</v>
      </c>
      <c r="B1315" s="5" t="s">
        <v>4759</v>
      </c>
      <c r="C1315" s="5" t="s">
        <v>15</v>
      </c>
      <c r="D1315" s="5"/>
      <c r="E1315" s="5" t="s">
        <v>9889</v>
      </c>
      <c r="F1315" s="5" t="s">
        <v>4765</v>
      </c>
      <c r="G1315" s="6" t="s">
        <v>4766</v>
      </c>
      <c r="H1315" s="5" t="s">
        <v>4767</v>
      </c>
      <c r="I1315" s="5" t="s">
        <v>1656</v>
      </c>
      <c r="J1315" s="5" t="s">
        <v>4763</v>
      </c>
      <c r="K1315" s="5" t="s">
        <v>4764</v>
      </c>
      <c r="L1315" s="5" t="s">
        <v>1624</v>
      </c>
      <c r="M1315" s="5">
        <v>4510</v>
      </c>
      <c r="N1315" s="5">
        <v>2946</v>
      </c>
      <c r="O1315" s="5">
        <v>127</v>
      </c>
      <c r="P1315" s="5">
        <v>129</v>
      </c>
      <c r="Q1315" s="5">
        <v>130</v>
      </c>
      <c r="R1315" s="5">
        <v>143</v>
      </c>
      <c r="S1315" s="5">
        <v>0</v>
      </c>
      <c r="T1315" s="5">
        <v>0</v>
      </c>
      <c r="U1315" s="5">
        <v>139</v>
      </c>
      <c r="V1315" s="5">
        <v>139</v>
      </c>
      <c r="W1315" s="5">
        <v>133</v>
      </c>
      <c r="X1315" s="5">
        <v>140</v>
      </c>
      <c r="Y1315" s="5">
        <v>143</v>
      </c>
      <c r="Z1315" s="5">
        <v>0</v>
      </c>
      <c r="AA1315" s="5">
        <v>0</v>
      </c>
      <c r="AB1315" s="5">
        <v>135</v>
      </c>
      <c r="AC1315" s="5">
        <v>142</v>
      </c>
      <c r="AD1315" s="5">
        <v>125</v>
      </c>
      <c r="AE1315" s="5">
        <v>143</v>
      </c>
      <c r="AF1315" s="5">
        <v>140</v>
      </c>
      <c r="AG1315" s="5">
        <v>0</v>
      </c>
      <c r="AH1315" s="5">
        <v>0</v>
      </c>
      <c r="AI1315" s="5">
        <v>139</v>
      </c>
      <c r="AJ1315" s="6">
        <v>141</v>
      </c>
      <c r="AK1315" s="5">
        <v>129</v>
      </c>
      <c r="AL1315" s="5">
        <v>132</v>
      </c>
      <c r="AM1315" s="5">
        <v>132</v>
      </c>
      <c r="AN1315" s="5">
        <v>0</v>
      </c>
      <c r="AO1315" s="5">
        <v>0</v>
      </c>
      <c r="AP1315" s="5">
        <v>119</v>
      </c>
      <c r="AQ1315" s="5">
        <v>122</v>
      </c>
      <c r="AR1315" s="5">
        <v>124</v>
      </c>
      <c r="AS1315" s="5">
        <v>0</v>
      </c>
      <c r="AT1315" s="5">
        <f t="shared" si="20"/>
        <v>143</v>
      </c>
      <c r="AU1315">
        <v>2</v>
      </c>
      <c r="AV1315">
        <v>6.5716949999999996E-2</v>
      </c>
      <c r="AW1315">
        <v>0.13143389999999999</v>
      </c>
      <c r="AX1315" s="11" t="s">
        <v>10049</v>
      </c>
      <c r="AY1315" t="s">
        <v>1624</v>
      </c>
    </row>
    <row r="1316" spans="1:51" hidden="1" x14ac:dyDescent="0.25">
      <c r="A1316" s="5" t="s">
        <v>37</v>
      </c>
      <c r="B1316" s="5" t="s">
        <v>4759</v>
      </c>
      <c r="C1316" s="5" t="s">
        <v>15</v>
      </c>
      <c r="D1316" s="5"/>
      <c r="E1316" s="5" t="s">
        <v>9889</v>
      </c>
      <c r="F1316" s="5" t="s">
        <v>4768</v>
      </c>
      <c r="G1316" s="6" t="s">
        <v>4769</v>
      </c>
      <c r="H1316" s="5" t="s">
        <v>4770</v>
      </c>
      <c r="I1316" s="5" t="s">
        <v>1656</v>
      </c>
      <c r="J1316" s="5" t="s">
        <v>4763</v>
      </c>
      <c r="K1316" s="5" t="s">
        <v>4764</v>
      </c>
      <c r="L1316" s="5" t="s">
        <v>1624</v>
      </c>
      <c r="M1316" s="5">
        <v>480</v>
      </c>
      <c r="N1316" s="5">
        <v>289</v>
      </c>
      <c r="O1316" s="5">
        <v>12</v>
      </c>
      <c r="P1316" s="5">
        <v>12</v>
      </c>
      <c r="Q1316" s="5">
        <v>13</v>
      </c>
      <c r="R1316" s="5">
        <v>13</v>
      </c>
      <c r="S1316" s="5">
        <v>0</v>
      </c>
      <c r="T1316" s="5">
        <v>0</v>
      </c>
      <c r="U1316" s="5">
        <v>13</v>
      </c>
      <c r="V1316" s="5">
        <v>14</v>
      </c>
      <c r="W1316" s="5">
        <v>13</v>
      </c>
      <c r="X1316" s="5">
        <v>14</v>
      </c>
      <c r="Y1316" s="5">
        <v>13</v>
      </c>
      <c r="Z1316" s="5">
        <v>0</v>
      </c>
      <c r="AA1316" s="5">
        <v>0</v>
      </c>
      <c r="AB1316" s="5">
        <v>13</v>
      </c>
      <c r="AC1316" s="5">
        <v>14</v>
      </c>
      <c r="AD1316" s="5">
        <v>13</v>
      </c>
      <c r="AE1316" s="5">
        <v>13</v>
      </c>
      <c r="AF1316" s="5">
        <v>13</v>
      </c>
      <c r="AG1316" s="5">
        <v>0</v>
      </c>
      <c r="AH1316" s="5">
        <v>0</v>
      </c>
      <c r="AI1316" s="5">
        <v>12</v>
      </c>
      <c r="AJ1316" s="6">
        <v>14</v>
      </c>
      <c r="AK1316" s="5">
        <v>13</v>
      </c>
      <c r="AL1316" s="5">
        <v>14</v>
      </c>
      <c r="AM1316" s="5">
        <v>14</v>
      </c>
      <c r="AN1316" s="5">
        <v>0</v>
      </c>
      <c r="AO1316" s="5">
        <v>0</v>
      </c>
      <c r="AP1316" s="5">
        <v>13</v>
      </c>
      <c r="AQ1316" s="5">
        <v>13</v>
      </c>
      <c r="AR1316" s="5">
        <v>13</v>
      </c>
      <c r="AS1316" s="5">
        <v>0</v>
      </c>
      <c r="AT1316" s="5">
        <f t="shared" si="20"/>
        <v>14</v>
      </c>
      <c r="AU1316">
        <v>1</v>
      </c>
      <c r="AV1316">
        <v>6.5716949999999996E-2</v>
      </c>
      <c r="AW1316">
        <v>6.5716949999999996E-2</v>
      </c>
      <c r="AX1316" s="11" t="s">
        <v>10049</v>
      </c>
      <c r="AY1316" t="s">
        <v>1624</v>
      </c>
    </row>
    <row r="1317" spans="1:51" hidden="1" x14ac:dyDescent="0.25">
      <c r="A1317" s="5" t="s">
        <v>37</v>
      </c>
      <c r="B1317" s="5" t="s">
        <v>4759</v>
      </c>
      <c r="C1317" s="5" t="s">
        <v>15</v>
      </c>
      <c r="D1317" s="5"/>
      <c r="E1317" s="5" t="s">
        <v>9889</v>
      </c>
      <c r="F1317" s="5" t="s">
        <v>4771</v>
      </c>
      <c r="G1317" s="6" t="s">
        <v>4772</v>
      </c>
      <c r="H1317" s="5" t="s">
        <v>4773</v>
      </c>
      <c r="I1317" s="5" t="s">
        <v>14</v>
      </c>
      <c r="J1317" s="5" t="s">
        <v>4763</v>
      </c>
      <c r="K1317" s="5" t="s">
        <v>4764</v>
      </c>
      <c r="L1317" s="5" t="s">
        <v>1624</v>
      </c>
      <c r="M1317" s="5">
        <v>2569</v>
      </c>
      <c r="N1317" s="5">
        <v>2867</v>
      </c>
      <c r="O1317" s="5">
        <v>121</v>
      </c>
      <c r="P1317" s="5">
        <v>123</v>
      </c>
      <c r="Q1317" s="5">
        <v>124</v>
      </c>
      <c r="R1317" s="5">
        <v>137</v>
      </c>
      <c r="S1317" s="5">
        <v>0</v>
      </c>
      <c r="T1317" s="5">
        <v>0</v>
      </c>
      <c r="U1317" s="5">
        <v>132</v>
      </c>
      <c r="V1317" s="5">
        <v>133</v>
      </c>
      <c r="W1317" s="5">
        <v>126</v>
      </c>
      <c r="X1317" s="5">
        <v>135</v>
      </c>
      <c r="Y1317" s="5">
        <v>137</v>
      </c>
      <c r="Z1317" s="5">
        <v>0</v>
      </c>
      <c r="AA1317" s="5">
        <v>0</v>
      </c>
      <c r="AB1317" s="5">
        <v>130</v>
      </c>
      <c r="AC1317" s="5">
        <v>136</v>
      </c>
      <c r="AD1317" s="5">
        <v>124</v>
      </c>
      <c r="AE1317" s="5">
        <v>133</v>
      </c>
      <c r="AF1317" s="5">
        <v>137</v>
      </c>
      <c r="AG1317" s="5">
        <v>0</v>
      </c>
      <c r="AH1317" s="5">
        <v>0</v>
      </c>
      <c r="AI1317" s="5">
        <v>133</v>
      </c>
      <c r="AJ1317" s="6">
        <v>134</v>
      </c>
      <c r="AK1317" s="5">
        <v>124</v>
      </c>
      <c r="AL1317" s="5">
        <v>135</v>
      </c>
      <c r="AM1317" s="5">
        <v>137</v>
      </c>
      <c r="AN1317" s="5">
        <v>0</v>
      </c>
      <c r="AO1317" s="5">
        <v>0</v>
      </c>
      <c r="AP1317" s="5">
        <v>123</v>
      </c>
      <c r="AQ1317" s="5">
        <v>126</v>
      </c>
      <c r="AR1317" s="5">
        <v>127</v>
      </c>
      <c r="AS1317" s="5">
        <v>0</v>
      </c>
      <c r="AT1317" s="5">
        <f t="shared" si="20"/>
        <v>137</v>
      </c>
      <c r="AU1317">
        <v>4</v>
      </c>
      <c r="AV1317">
        <v>6.5716949999999996E-2</v>
      </c>
      <c r="AW1317">
        <v>0.26286779999999998</v>
      </c>
      <c r="AX1317" s="11" t="s">
        <v>10049</v>
      </c>
      <c r="AY1317" t="s">
        <v>1624</v>
      </c>
    </row>
    <row r="1318" spans="1:51" hidden="1" x14ac:dyDescent="0.25">
      <c r="A1318" s="5" t="s">
        <v>37</v>
      </c>
      <c r="B1318" s="5" t="s">
        <v>4759</v>
      </c>
      <c r="C1318" s="5" t="s">
        <v>15</v>
      </c>
      <c r="D1318" s="5"/>
      <c r="E1318" s="5" t="s">
        <v>9889</v>
      </c>
      <c r="F1318" s="5" t="s">
        <v>4774</v>
      </c>
      <c r="G1318" s="6" t="s">
        <v>4775</v>
      </c>
      <c r="H1318" s="5" t="s">
        <v>4776</v>
      </c>
      <c r="I1318" s="5" t="s">
        <v>14</v>
      </c>
      <c r="J1318" s="5" t="s">
        <v>4763</v>
      </c>
      <c r="K1318" s="5" t="s">
        <v>4764</v>
      </c>
      <c r="L1318" s="5" t="s">
        <v>1624</v>
      </c>
      <c r="M1318" s="5">
        <v>3292</v>
      </c>
      <c r="N1318" s="5">
        <v>3582</v>
      </c>
      <c r="O1318" s="5">
        <v>150</v>
      </c>
      <c r="P1318" s="5">
        <v>154</v>
      </c>
      <c r="Q1318" s="5">
        <v>159</v>
      </c>
      <c r="R1318" s="5">
        <v>166</v>
      </c>
      <c r="S1318" s="5">
        <v>0</v>
      </c>
      <c r="T1318" s="5">
        <v>0</v>
      </c>
      <c r="U1318" s="5">
        <v>164</v>
      </c>
      <c r="V1318" s="5">
        <v>170</v>
      </c>
      <c r="W1318" s="5">
        <v>157</v>
      </c>
      <c r="X1318" s="5">
        <v>168</v>
      </c>
      <c r="Y1318" s="5">
        <v>166</v>
      </c>
      <c r="Z1318" s="5">
        <v>0</v>
      </c>
      <c r="AA1318" s="5">
        <v>0</v>
      </c>
      <c r="AB1318" s="5">
        <v>166</v>
      </c>
      <c r="AC1318" s="5">
        <v>167</v>
      </c>
      <c r="AD1318" s="5">
        <v>159</v>
      </c>
      <c r="AE1318" s="5">
        <v>170</v>
      </c>
      <c r="AF1318" s="5">
        <v>166</v>
      </c>
      <c r="AG1318" s="5">
        <v>0</v>
      </c>
      <c r="AH1318" s="5">
        <v>0</v>
      </c>
      <c r="AI1318" s="5">
        <v>164</v>
      </c>
      <c r="AJ1318" s="6">
        <v>170</v>
      </c>
      <c r="AK1318" s="5">
        <v>160</v>
      </c>
      <c r="AL1318" s="5">
        <v>169</v>
      </c>
      <c r="AM1318" s="5">
        <v>167</v>
      </c>
      <c r="AN1318" s="5">
        <v>0</v>
      </c>
      <c r="AO1318" s="5">
        <v>0</v>
      </c>
      <c r="AP1318" s="5">
        <v>154</v>
      </c>
      <c r="AQ1318" s="5">
        <v>158</v>
      </c>
      <c r="AR1318" s="5">
        <v>158</v>
      </c>
      <c r="AS1318" s="5">
        <v>0</v>
      </c>
      <c r="AT1318" s="5">
        <f t="shared" si="20"/>
        <v>170</v>
      </c>
      <c r="AU1318">
        <v>5</v>
      </c>
      <c r="AV1318">
        <v>6.5716949999999996E-2</v>
      </c>
      <c r="AW1318">
        <v>0.32858474999999998</v>
      </c>
      <c r="AX1318" s="11" t="s">
        <v>10049</v>
      </c>
      <c r="AY1318" t="s">
        <v>1624</v>
      </c>
    </row>
    <row r="1319" spans="1:51" hidden="1" x14ac:dyDescent="0.25">
      <c r="A1319" s="5" t="s">
        <v>37</v>
      </c>
      <c r="B1319" s="5" t="s">
        <v>4759</v>
      </c>
      <c r="C1319" s="5" t="s">
        <v>15</v>
      </c>
      <c r="D1319" s="5"/>
      <c r="E1319" s="5" t="s">
        <v>9889</v>
      </c>
      <c r="F1319" s="5" t="s">
        <v>4777</v>
      </c>
      <c r="G1319" s="6" t="s">
        <v>4778</v>
      </c>
      <c r="H1319" s="5" t="s">
        <v>4779</v>
      </c>
      <c r="I1319" s="5" t="s">
        <v>14</v>
      </c>
      <c r="J1319" s="5" t="s">
        <v>4763</v>
      </c>
      <c r="K1319" s="5" t="s">
        <v>4780</v>
      </c>
      <c r="L1319" s="5" t="s">
        <v>3326</v>
      </c>
      <c r="M1319" s="5">
        <v>480</v>
      </c>
      <c r="N1319" s="5">
        <v>289</v>
      </c>
      <c r="O1319" s="5">
        <v>12</v>
      </c>
      <c r="P1319" s="5">
        <v>12</v>
      </c>
      <c r="Q1319" s="5">
        <v>13</v>
      </c>
      <c r="R1319" s="5">
        <v>13</v>
      </c>
      <c r="S1319" s="5">
        <v>0</v>
      </c>
      <c r="T1319" s="5">
        <v>0</v>
      </c>
      <c r="U1319" s="5">
        <v>13</v>
      </c>
      <c r="V1319" s="5">
        <v>14</v>
      </c>
      <c r="W1319" s="5">
        <v>13</v>
      </c>
      <c r="X1319" s="5">
        <v>14</v>
      </c>
      <c r="Y1319" s="5">
        <v>13</v>
      </c>
      <c r="Z1319" s="5">
        <v>0</v>
      </c>
      <c r="AA1319" s="5">
        <v>0</v>
      </c>
      <c r="AB1319" s="5">
        <v>13</v>
      </c>
      <c r="AC1319" s="5">
        <v>14</v>
      </c>
      <c r="AD1319" s="5">
        <v>13</v>
      </c>
      <c r="AE1319" s="5">
        <v>13</v>
      </c>
      <c r="AF1319" s="5">
        <v>13</v>
      </c>
      <c r="AG1319" s="5">
        <v>0</v>
      </c>
      <c r="AH1319" s="5">
        <v>0</v>
      </c>
      <c r="AI1319" s="5">
        <v>12</v>
      </c>
      <c r="AJ1319" s="6">
        <v>14</v>
      </c>
      <c r="AK1319" s="5">
        <v>13</v>
      </c>
      <c r="AL1319" s="5">
        <v>14</v>
      </c>
      <c r="AM1319" s="5">
        <v>14</v>
      </c>
      <c r="AN1319" s="5">
        <v>0</v>
      </c>
      <c r="AO1319" s="5">
        <v>0</v>
      </c>
      <c r="AP1319" s="5">
        <v>13</v>
      </c>
      <c r="AQ1319" s="5">
        <v>13</v>
      </c>
      <c r="AR1319" s="5">
        <v>13</v>
      </c>
      <c r="AS1319" s="5">
        <v>0</v>
      </c>
      <c r="AT1319" s="5">
        <f t="shared" si="20"/>
        <v>14</v>
      </c>
      <c r="AU1319">
        <v>1</v>
      </c>
      <c r="AV1319">
        <v>6.5716949999999996E-2</v>
      </c>
      <c r="AW1319">
        <v>6.5716949999999996E-2</v>
      </c>
      <c r="AX1319" s="11" t="s">
        <v>10049</v>
      </c>
      <c r="AY1319" t="s">
        <v>3326</v>
      </c>
    </row>
    <row r="1320" spans="1:51" hidden="1" x14ac:dyDescent="0.25">
      <c r="A1320" s="5" t="s">
        <v>37</v>
      </c>
      <c r="B1320" s="5" t="s">
        <v>4759</v>
      </c>
      <c r="C1320" s="5" t="s">
        <v>15</v>
      </c>
      <c r="D1320" s="5"/>
      <c r="E1320" s="5" t="s">
        <v>9889</v>
      </c>
      <c r="F1320" s="5" t="s">
        <v>4781</v>
      </c>
      <c r="G1320" s="6" t="s">
        <v>4782</v>
      </c>
      <c r="H1320" s="5" t="s">
        <v>4783</v>
      </c>
      <c r="I1320" s="5" t="s">
        <v>14</v>
      </c>
      <c r="J1320" s="5" t="s">
        <v>4763</v>
      </c>
      <c r="K1320" s="5" t="s">
        <v>4780</v>
      </c>
      <c r="L1320" s="5" t="s">
        <v>3326</v>
      </c>
      <c r="M1320" s="5">
        <v>4510</v>
      </c>
      <c r="N1320" s="5">
        <v>2946</v>
      </c>
      <c r="O1320" s="5">
        <v>127</v>
      </c>
      <c r="P1320" s="5">
        <v>129</v>
      </c>
      <c r="Q1320" s="5">
        <v>130</v>
      </c>
      <c r="R1320" s="5">
        <v>143</v>
      </c>
      <c r="S1320" s="5">
        <v>0</v>
      </c>
      <c r="T1320" s="5">
        <v>0</v>
      </c>
      <c r="U1320" s="5">
        <v>139</v>
      </c>
      <c r="V1320" s="5">
        <v>139</v>
      </c>
      <c r="W1320" s="5">
        <v>133</v>
      </c>
      <c r="X1320" s="5">
        <v>140</v>
      </c>
      <c r="Y1320" s="5">
        <v>143</v>
      </c>
      <c r="Z1320" s="5">
        <v>0</v>
      </c>
      <c r="AA1320" s="5">
        <v>0</v>
      </c>
      <c r="AB1320" s="5">
        <v>135</v>
      </c>
      <c r="AC1320" s="5">
        <v>142</v>
      </c>
      <c r="AD1320" s="5">
        <v>125</v>
      </c>
      <c r="AE1320" s="5">
        <v>143</v>
      </c>
      <c r="AF1320" s="5">
        <v>140</v>
      </c>
      <c r="AG1320" s="5">
        <v>0</v>
      </c>
      <c r="AH1320" s="5">
        <v>0</v>
      </c>
      <c r="AI1320" s="5">
        <v>139</v>
      </c>
      <c r="AJ1320" s="6">
        <v>141</v>
      </c>
      <c r="AK1320" s="5">
        <v>129</v>
      </c>
      <c r="AL1320" s="5">
        <v>132</v>
      </c>
      <c r="AM1320" s="5">
        <v>132</v>
      </c>
      <c r="AN1320" s="5">
        <v>0</v>
      </c>
      <c r="AO1320" s="5">
        <v>0</v>
      </c>
      <c r="AP1320" s="5">
        <v>119</v>
      </c>
      <c r="AQ1320" s="5">
        <v>122</v>
      </c>
      <c r="AR1320" s="5">
        <v>124</v>
      </c>
      <c r="AS1320" s="5">
        <v>0</v>
      </c>
      <c r="AT1320" s="5">
        <f t="shared" si="20"/>
        <v>143</v>
      </c>
      <c r="AU1320">
        <v>4</v>
      </c>
      <c r="AV1320">
        <v>6.5716949999999996E-2</v>
      </c>
      <c r="AW1320">
        <v>0.26286779999999998</v>
      </c>
      <c r="AX1320" s="11" t="s">
        <v>10049</v>
      </c>
      <c r="AY1320" t="s">
        <v>3326</v>
      </c>
    </row>
    <row r="1321" spans="1:51" hidden="1" x14ac:dyDescent="0.25">
      <c r="A1321" s="5" t="s">
        <v>37</v>
      </c>
      <c r="B1321" s="5" t="s">
        <v>4759</v>
      </c>
      <c r="C1321" s="5" t="s">
        <v>15</v>
      </c>
      <c r="D1321" s="5"/>
      <c r="E1321" s="5" t="s">
        <v>9889</v>
      </c>
      <c r="F1321" s="5" t="s">
        <v>4784</v>
      </c>
      <c r="G1321" s="6" t="s">
        <v>4785</v>
      </c>
      <c r="H1321" s="5" t="s">
        <v>4786</v>
      </c>
      <c r="I1321" s="5" t="s">
        <v>14</v>
      </c>
      <c r="J1321" s="5" t="s">
        <v>4763</v>
      </c>
      <c r="K1321" s="5" t="s">
        <v>4780</v>
      </c>
      <c r="L1321" s="5" t="s">
        <v>3326</v>
      </c>
      <c r="M1321" s="5">
        <v>139</v>
      </c>
      <c r="N1321" s="5">
        <v>205</v>
      </c>
      <c r="O1321" s="5">
        <v>6</v>
      </c>
      <c r="P1321" s="5">
        <v>7</v>
      </c>
      <c r="Q1321" s="5">
        <v>8</v>
      </c>
      <c r="R1321" s="5">
        <v>5</v>
      </c>
      <c r="S1321" s="5">
        <v>0</v>
      </c>
      <c r="T1321" s="5">
        <v>0</v>
      </c>
      <c r="U1321" s="5">
        <v>6</v>
      </c>
      <c r="V1321" s="5">
        <v>9</v>
      </c>
      <c r="W1321" s="5">
        <v>5</v>
      </c>
      <c r="X1321" s="5">
        <v>8</v>
      </c>
      <c r="Y1321" s="5">
        <v>5</v>
      </c>
      <c r="Z1321" s="5">
        <v>0</v>
      </c>
      <c r="AA1321" s="5">
        <v>0</v>
      </c>
      <c r="AB1321" s="5">
        <v>10</v>
      </c>
      <c r="AC1321" s="5">
        <v>6</v>
      </c>
      <c r="AD1321" s="5">
        <v>13</v>
      </c>
      <c r="AE1321" s="5">
        <v>5</v>
      </c>
      <c r="AF1321" s="5">
        <v>8</v>
      </c>
      <c r="AG1321" s="5">
        <v>0</v>
      </c>
      <c r="AH1321" s="5">
        <v>0</v>
      </c>
      <c r="AI1321" s="5">
        <v>6</v>
      </c>
      <c r="AJ1321" s="6">
        <v>7</v>
      </c>
      <c r="AK1321" s="5">
        <v>9</v>
      </c>
      <c r="AL1321" s="5">
        <v>16</v>
      </c>
      <c r="AM1321" s="5">
        <v>17</v>
      </c>
      <c r="AN1321" s="5">
        <v>0</v>
      </c>
      <c r="AO1321" s="5">
        <v>0</v>
      </c>
      <c r="AP1321" s="5">
        <v>18</v>
      </c>
      <c r="AQ1321" s="5">
        <v>17</v>
      </c>
      <c r="AR1321" s="5">
        <v>14</v>
      </c>
      <c r="AS1321" s="5">
        <v>0</v>
      </c>
      <c r="AT1321" s="5">
        <f t="shared" si="20"/>
        <v>18</v>
      </c>
      <c r="AU1321">
        <v>1</v>
      </c>
      <c r="AV1321">
        <v>6.5716949999999996E-2</v>
      </c>
      <c r="AW1321">
        <v>6.5716949999999996E-2</v>
      </c>
      <c r="AX1321" s="11" t="s">
        <v>10049</v>
      </c>
      <c r="AY1321" t="s">
        <v>3326</v>
      </c>
    </row>
    <row r="1322" spans="1:51" hidden="1" x14ac:dyDescent="0.25">
      <c r="A1322" s="5" t="s">
        <v>37</v>
      </c>
      <c r="B1322" s="5" t="s">
        <v>4759</v>
      </c>
      <c r="C1322" s="5" t="s">
        <v>15</v>
      </c>
      <c r="D1322" s="5"/>
      <c r="E1322" s="5" t="s">
        <v>9889</v>
      </c>
      <c r="F1322" s="5" t="s">
        <v>4787</v>
      </c>
      <c r="G1322" s="6" t="s">
        <v>4788</v>
      </c>
      <c r="H1322" s="5" t="s">
        <v>4789</v>
      </c>
      <c r="I1322" s="5" t="s">
        <v>17</v>
      </c>
      <c r="J1322" s="5" t="s">
        <v>4763</v>
      </c>
      <c r="K1322" s="5" t="s">
        <v>4780</v>
      </c>
      <c r="L1322" s="5" t="s">
        <v>3326</v>
      </c>
      <c r="M1322" s="5">
        <v>2569</v>
      </c>
      <c r="N1322" s="5">
        <v>2867</v>
      </c>
      <c r="O1322" s="5">
        <v>121</v>
      </c>
      <c r="P1322" s="5">
        <v>123</v>
      </c>
      <c r="Q1322" s="5">
        <v>124</v>
      </c>
      <c r="R1322" s="5">
        <v>137</v>
      </c>
      <c r="S1322" s="5">
        <v>0</v>
      </c>
      <c r="T1322" s="5">
        <v>0</v>
      </c>
      <c r="U1322" s="5">
        <v>132</v>
      </c>
      <c r="V1322" s="5">
        <v>133</v>
      </c>
      <c r="W1322" s="5">
        <v>126</v>
      </c>
      <c r="X1322" s="5">
        <v>135</v>
      </c>
      <c r="Y1322" s="5">
        <v>137</v>
      </c>
      <c r="Z1322" s="5">
        <v>0</v>
      </c>
      <c r="AA1322" s="5">
        <v>0</v>
      </c>
      <c r="AB1322" s="5">
        <v>130</v>
      </c>
      <c r="AC1322" s="5">
        <v>136</v>
      </c>
      <c r="AD1322" s="5">
        <v>124</v>
      </c>
      <c r="AE1322" s="5">
        <v>133</v>
      </c>
      <c r="AF1322" s="5">
        <v>137</v>
      </c>
      <c r="AG1322" s="5">
        <v>0</v>
      </c>
      <c r="AH1322" s="5">
        <v>0</v>
      </c>
      <c r="AI1322" s="5">
        <v>133</v>
      </c>
      <c r="AJ1322" s="6">
        <v>134</v>
      </c>
      <c r="AK1322" s="5">
        <v>124</v>
      </c>
      <c r="AL1322" s="5">
        <v>135</v>
      </c>
      <c r="AM1322" s="5">
        <v>137</v>
      </c>
      <c r="AN1322" s="5">
        <v>0</v>
      </c>
      <c r="AO1322" s="5">
        <v>0</v>
      </c>
      <c r="AP1322" s="5">
        <v>123</v>
      </c>
      <c r="AQ1322" s="5">
        <v>126</v>
      </c>
      <c r="AR1322" s="5">
        <v>127</v>
      </c>
      <c r="AS1322" s="5">
        <v>0</v>
      </c>
      <c r="AT1322" s="5">
        <f t="shared" si="20"/>
        <v>137</v>
      </c>
      <c r="AU1322">
        <v>7</v>
      </c>
      <c r="AV1322">
        <v>6.5651625000000005E-2</v>
      </c>
      <c r="AW1322">
        <v>0.45956137500000005</v>
      </c>
      <c r="AX1322" s="11" t="s">
        <v>10049</v>
      </c>
      <c r="AY1322" t="s">
        <v>3326</v>
      </c>
    </row>
    <row r="1323" spans="1:51" hidden="1" x14ac:dyDescent="0.25">
      <c r="A1323" s="5" t="s">
        <v>37</v>
      </c>
      <c r="B1323" s="5" t="s">
        <v>4759</v>
      </c>
      <c r="C1323" s="5" t="s">
        <v>15</v>
      </c>
      <c r="D1323" s="5"/>
      <c r="E1323" s="5" t="s">
        <v>9889</v>
      </c>
      <c r="F1323" s="5" t="s">
        <v>4790</v>
      </c>
      <c r="G1323" s="6" t="s">
        <v>4791</v>
      </c>
      <c r="H1323" s="5" t="s">
        <v>4792</v>
      </c>
      <c r="I1323" s="5" t="s">
        <v>17</v>
      </c>
      <c r="J1323" s="5" t="s">
        <v>4763</v>
      </c>
      <c r="K1323" s="5" t="s">
        <v>4780</v>
      </c>
      <c r="L1323" s="5" t="s">
        <v>3326</v>
      </c>
      <c r="M1323" s="5">
        <v>3292</v>
      </c>
      <c r="N1323" s="5">
        <v>3582</v>
      </c>
      <c r="O1323" s="5">
        <v>150</v>
      </c>
      <c r="P1323" s="5">
        <v>154</v>
      </c>
      <c r="Q1323" s="5">
        <v>159</v>
      </c>
      <c r="R1323" s="5">
        <v>166</v>
      </c>
      <c r="S1323" s="5">
        <v>0</v>
      </c>
      <c r="T1323" s="5">
        <v>0</v>
      </c>
      <c r="U1323" s="5">
        <v>164</v>
      </c>
      <c r="V1323" s="5">
        <v>170</v>
      </c>
      <c r="W1323" s="5">
        <v>157</v>
      </c>
      <c r="X1323" s="5">
        <v>168</v>
      </c>
      <c r="Y1323" s="5">
        <v>166</v>
      </c>
      <c r="Z1323" s="5">
        <v>0</v>
      </c>
      <c r="AA1323" s="5">
        <v>0</v>
      </c>
      <c r="AB1323" s="5">
        <v>166</v>
      </c>
      <c r="AC1323" s="5">
        <v>167</v>
      </c>
      <c r="AD1323" s="5">
        <v>159</v>
      </c>
      <c r="AE1323" s="5">
        <v>170</v>
      </c>
      <c r="AF1323" s="5">
        <v>166</v>
      </c>
      <c r="AG1323" s="5">
        <v>0</v>
      </c>
      <c r="AH1323" s="5">
        <v>0</v>
      </c>
      <c r="AI1323" s="5">
        <v>164</v>
      </c>
      <c r="AJ1323" s="6">
        <v>170</v>
      </c>
      <c r="AK1323" s="5">
        <v>160</v>
      </c>
      <c r="AL1323" s="5">
        <v>169</v>
      </c>
      <c r="AM1323" s="5">
        <v>167</v>
      </c>
      <c r="AN1323" s="5">
        <v>0</v>
      </c>
      <c r="AO1323" s="5">
        <v>0</v>
      </c>
      <c r="AP1323" s="5">
        <v>154</v>
      </c>
      <c r="AQ1323" s="5">
        <v>158</v>
      </c>
      <c r="AR1323" s="5">
        <v>158</v>
      </c>
      <c r="AS1323" s="5">
        <v>0</v>
      </c>
      <c r="AT1323" s="5">
        <f t="shared" si="20"/>
        <v>170</v>
      </c>
      <c r="AU1323">
        <v>9</v>
      </c>
      <c r="AV1323">
        <v>6.5651625000000005E-2</v>
      </c>
      <c r="AW1323">
        <v>0.59086462500000003</v>
      </c>
      <c r="AX1323" s="11" t="s">
        <v>10049</v>
      </c>
      <c r="AY1323" t="s">
        <v>3326</v>
      </c>
    </row>
    <row r="1324" spans="1:51" hidden="1" x14ac:dyDescent="0.25">
      <c r="A1324" s="5" t="s">
        <v>37</v>
      </c>
      <c r="B1324" s="5" t="s">
        <v>4793</v>
      </c>
      <c r="C1324" s="5" t="s">
        <v>15</v>
      </c>
      <c r="D1324" s="5" t="s">
        <v>4794</v>
      </c>
      <c r="E1324" s="5" t="s">
        <v>9890</v>
      </c>
      <c r="F1324" s="5" t="s">
        <v>4795</v>
      </c>
      <c r="G1324" s="6" t="s">
        <v>4796</v>
      </c>
      <c r="H1324" s="5" t="s">
        <v>4797</v>
      </c>
      <c r="I1324" s="5" t="s">
        <v>15</v>
      </c>
      <c r="J1324" s="5" t="s">
        <v>4798</v>
      </c>
      <c r="K1324" s="5" t="s">
        <v>4799</v>
      </c>
      <c r="L1324" s="5" t="s">
        <v>4800</v>
      </c>
      <c r="M1324" s="5">
        <v>599</v>
      </c>
      <c r="N1324" s="5">
        <v>888</v>
      </c>
      <c r="O1324" s="5">
        <v>36</v>
      </c>
      <c r="P1324" s="5">
        <v>40</v>
      </c>
      <c r="Q1324" s="5">
        <v>37</v>
      </c>
      <c r="R1324" s="5">
        <v>43</v>
      </c>
      <c r="S1324" s="5">
        <v>0</v>
      </c>
      <c r="T1324" s="5">
        <v>0</v>
      </c>
      <c r="U1324" s="5">
        <v>41</v>
      </c>
      <c r="V1324" s="5">
        <v>42</v>
      </c>
      <c r="W1324" s="5">
        <v>39</v>
      </c>
      <c r="X1324" s="5">
        <v>42</v>
      </c>
      <c r="Y1324" s="5">
        <v>41</v>
      </c>
      <c r="Z1324" s="5">
        <v>0</v>
      </c>
      <c r="AA1324" s="5">
        <v>0</v>
      </c>
      <c r="AB1324" s="5">
        <v>41</v>
      </c>
      <c r="AC1324" s="5">
        <v>41</v>
      </c>
      <c r="AD1324" s="5">
        <v>39</v>
      </c>
      <c r="AE1324" s="5">
        <v>42</v>
      </c>
      <c r="AF1324" s="5">
        <v>43</v>
      </c>
      <c r="AG1324" s="5">
        <v>0</v>
      </c>
      <c r="AH1324" s="5">
        <v>0</v>
      </c>
      <c r="AI1324" s="5">
        <v>41</v>
      </c>
      <c r="AJ1324" s="6">
        <v>41</v>
      </c>
      <c r="AK1324" s="5">
        <v>39</v>
      </c>
      <c r="AL1324" s="5">
        <v>41</v>
      </c>
      <c r="AM1324" s="5">
        <v>41</v>
      </c>
      <c r="AN1324" s="5">
        <v>0</v>
      </c>
      <c r="AO1324" s="5">
        <v>0</v>
      </c>
      <c r="AP1324" s="5">
        <v>40</v>
      </c>
      <c r="AQ1324" s="5">
        <v>38</v>
      </c>
      <c r="AR1324" s="5">
        <v>40</v>
      </c>
      <c r="AS1324" s="5">
        <v>0</v>
      </c>
      <c r="AT1324" s="5">
        <f t="shared" si="20"/>
        <v>43</v>
      </c>
      <c r="AU1324">
        <v>41</v>
      </c>
      <c r="AV1324">
        <v>0.14558831999999999</v>
      </c>
      <c r="AW1324">
        <v>5.9691211199999996</v>
      </c>
      <c r="AX1324" s="11" t="s">
        <v>10046</v>
      </c>
      <c r="AY1324" t="s">
        <v>4800</v>
      </c>
    </row>
    <row r="1325" spans="1:51" hidden="1" x14ac:dyDescent="0.25">
      <c r="A1325" s="5" t="s">
        <v>37</v>
      </c>
      <c r="B1325" s="5" t="s">
        <v>4793</v>
      </c>
      <c r="C1325" s="5" t="s">
        <v>15</v>
      </c>
      <c r="D1325" s="5" t="s">
        <v>4794</v>
      </c>
      <c r="E1325" s="5" t="s">
        <v>9890</v>
      </c>
      <c r="F1325" s="5" t="s">
        <v>4801</v>
      </c>
      <c r="G1325" s="6" t="s">
        <v>4802</v>
      </c>
      <c r="H1325" s="5" t="s">
        <v>4803</v>
      </c>
      <c r="I1325" s="5" t="s">
        <v>15</v>
      </c>
      <c r="J1325" s="5" t="s">
        <v>4798</v>
      </c>
      <c r="K1325" s="5" t="s">
        <v>4799</v>
      </c>
      <c r="L1325" s="5" t="s">
        <v>4804</v>
      </c>
      <c r="M1325" s="5">
        <v>445</v>
      </c>
      <c r="N1325" s="5">
        <v>980</v>
      </c>
      <c r="O1325" s="5">
        <v>42</v>
      </c>
      <c r="P1325" s="5">
        <v>42</v>
      </c>
      <c r="Q1325" s="5">
        <v>42</v>
      </c>
      <c r="R1325" s="5">
        <v>46</v>
      </c>
      <c r="S1325" s="5">
        <v>0</v>
      </c>
      <c r="T1325" s="5">
        <v>0</v>
      </c>
      <c r="U1325" s="5">
        <v>45</v>
      </c>
      <c r="V1325" s="5">
        <v>46</v>
      </c>
      <c r="W1325" s="5">
        <v>43</v>
      </c>
      <c r="X1325" s="5">
        <v>45</v>
      </c>
      <c r="Y1325" s="5">
        <v>46</v>
      </c>
      <c r="Z1325" s="5">
        <v>0</v>
      </c>
      <c r="AA1325" s="5">
        <v>0</v>
      </c>
      <c r="AB1325" s="5">
        <v>45</v>
      </c>
      <c r="AC1325" s="5">
        <v>46</v>
      </c>
      <c r="AD1325" s="5">
        <v>45</v>
      </c>
      <c r="AE1325" s="5">
        <v>46</v>
      </c>
      <c r="AF1325" s="5">
        <v>45</v>
      </c>
      <c r="AG1325" s="5">
        <v>0</v>
      </c>
      <c r="AH1325" s="5">
        <v>0</v>
      </c>
      <c r="AI1325" s="5">
        <v>45</v>
      </c>
      <c r="AJ1325" s="6">
        <v>47</v>
      </c>
      <c r="AK1325" s="5">
        <v>44</v>
      </c>
      <c r="AL1325" s="5">
        <v>47</v>
      </c>
      <c r="AM1325" s="5">
        <v>45</v>
      </c>
      <c r="AN1325" s="5">
        <v>0</v>
      </c>
      <c r="AO1325" s="5">
        <v>0</v>
      </c>
      <c r="AP1325" s="5">
        <v>42</v>
      </c>
      <c r="AQ1325" s="5">
        <v>42</v>
      </c>
      <c r="AR1325" s="5">
        <v>44</v>
      </c>
      <c r="AS1325" s="5">
        <v>0</v>
      </c>
      <c r="AT1325" s="5">
        <f t="shared" si="20"/>
        <v>47</v>
      </c>
      <c r="AU1325">
        <v>47</v>
      </c>
      <c r="AV1325">
        <v>0.14558831999999999</v>
      </c>
      <c r="AW1325">
        <v>6.8426510399999998</v>
      </c>
      <c r="AX1325" s="11" t="s">
        <v>10046</v>
      </c>
      <c r="AY1325" t="s">
        <v>4804</v>
      </c>
    </row>
    <row r="1326" spans="1:51" hidden="1" x14ac:dyDescent="0.25">
      <c r="A1326" s="5" t="s">
        <v>37</v>
      </c>
      <c r="B1326" s="5" t="s">
        <v>4793</v>
      </c>
      <c r="C1326" s="5" t="s">
        <v>15</v>
      </c>
      <c r="D1326" s="5" t="s">
        <v>4794</v>
      </c>
      <c r="E1326" s="5" t="s">
        <v>9890</v>
      </c>
      <c r="F1326" s="5" t="s">
        <v>4805</v>
      </c>
      <c r="G1326" s="6" t="s">
        <v>4806</v>
      </c>
      <c r="H1326" s="5" t="s">
        <v>4807</v>
      </c>
      <c r="I1326" s="5" t="s">
        <v>15</v>
      </c>
      <c r="J1326" s="5" t="s">
        <v>4798</v>
      </c>
      <c r="K1326" s="5" t="s">
        <v>4799</v>
      </c>
      <c r="L1326" s="5" t="s">
        <v>4808</v>
      </c>
      <c r="M1326" s="5">
        <v>1023</v>
      </c>
      <c r="N1326" s="5">
        <v>942</v>
      </c>
      <c r="O1326" s="5">
        <v>40</v>
      </c>
      <c r="P1326" s="5">
        <v>39</v>
      </c>
      <c r="Q1326" s="5">
        <v>41</v>
      </c>
      <c r="R1326" s="5">
        <v>46</v>
      </c>
      <c r="S1326" s="5">
        <v>0</v>
      </c>
      <c r="T1326" s="5">
        <v>0</v>
      </c>
      <c r="U1326" s="5">
        <v>43</v>
      </c>
      <c r="V1326" s="5">
        <v>44</v>
      </c>
      <c r="W1326" s="5">
        <v>41</v>
      </c>
      <c r="X1326" s="5">
        <v>44</v>
      </c>
      <c r="Y1326" s="5">
        <v>44</v>
      </c>
      <c r="Z1326" s="5">
        <v>0</v>
      </c>
      <c r="AA1326" s="5">
        <v>0</v>
      </c>
      <c r="AB1326" s="5">
        <v>45</v>
      </c>
      <c r="AC1326" s="5">
        <v>46</v>
      </c>
      <c r="AD1326" s="5">
        <v>40</v>
      </c>
      <c r="AE1326" s="5">
        <v>44</v>
      </c>
      <c r="AF1326" s="5">
        <v>43</v>
      </c>
      <c r="AG1326" s="5">
        <v>0</v>
      </c>
      <c r="AH1326" s="5">
        <v>0</v>
      </c>
      <c r="AI1326" s="5">
        <v>45</v>
      </c>
      <c r="AJ1326" s="6">
        <v>44</v>
      </c>
      <c r="AK1326" s="5">
        <v>41</v>
      </c>
      <c r="AL1326" s="5">
        <v>43</v>
      </c>
      <c r="AM1326" s="5">
        <v>47</v>
      </c>
      <c r="AN1326" s="5">
        <v>0</v>
      </c>
      <c r="AO1326" s="5">
        <v>0</v>
      </c>
      <c r="AP1326" s="5">
        <v>39</v>
      </c>
      <c r="AQ1326" s="5">
        <v>42</v>
      </c>
      <c r="AR1326" s="5">
        <v>41</v>
      </c>
      <c r="AS1326" s="5">
        <v>0</v>
      </c>
      <c r="AT1326" s="5">
        <f t="shared" si="20"/>
        <v>47</v>
      </c>
      <c r="AU1326">
        <v>44</v>
      </c>
      <c r="AV1326">
        <v>0.14558831999999999</v>
      </c>
      <c r="AW1326">
        <v>6.4058860800000001</v>
      </c>
      <c r="AX1326" s="11" t="s">
        <v>10046</v>
      </c>
      <c r="AY1326" t="s">
        <v>4820</v>
      </c>
    </row>
    <row r="1327" spans="1:51" hidden="1" x14ac:dyDescent="0.25">
      <c r="A1327" s="5" t="s">
        <v>37</v>
      </c>
      <c r="B1327" s="5" t="s">
        <v>4793</v>
      </c>
      <c r="C1327" s="5" t="s">
        <v>15</v>
      </c>
      <c r="D1327" s="5" t="s">
        <v>4794</v>
      </c>
      <c r="E1327" s="5" t="s">
        <v>9890</v>
      </c>
      <c r="F1327" s="5" t="s">
        <v>4809</v>
      </c>
      <c r="G1327" s="6" t="s">
        <v>4810</v>
      </c>
      <c r="H1327" s="5" t="s">
        <v>4811</v>
      </c>
      <c r="I1327" s="5" t="s">
        <v>15</v>
      </c>
      <c r="J1327" s="5" t="s">
        <v>4798</v>
      </c>
      <c r="K1327" s="5" t="s">
        <v>4799</v>
      </c>
      <c r="L1327" s="5" t="s">
        <v>4812</v>
      </c>
      <c r="M1327" s="5">
        <v>368</v>
      </c>
      <c r="N1327" s="5">
        <v>389</v>
      </c>
      <c r="O1327" s="5">
        <v>16</v>
      </c>
      <c r="P1327" s="5">
        <v>16</v>
      </c>
      <c r="Q1327" s="5">
        <v>20</v>
      </c>
      <c r="R1327" s="5">
        <v>16</v>
      </c>
      <c r="S1327" s="5">
        <v>0</v>
      </c>
      <c r="T1327" s="5">
        <v>0</v>
      </c>
      <c r="U1327" s="5">
        <v>18</v>
      </c>
      <c r="V1327" s="5">
        <v>18</v>
      </c>
      <c r="W1327" s="5">
        <v>18</v>
      </c>
      <c r="X1327" s="5">
        <v>18</v>
      </c>
      <c r="Y1327" s="5">
        <v>17</v>
      </c>
      <c r="Z1327" s="5">
        <v>0</v>
      </c>
      <c r="AA1327" s="5">
        <v>0</v>
      </c>
      <c r="AB1327" s="5">
        <v>18</v>
      </c>
      <c r="AC1327" s="5">
        <v>19</v>
      </c>
      <c r="AD1327" s="5">
        <v>17</v>
      </c>
      <c r="AE1327" s="5">
        <v>19</v>
      </c>
      <c r="AF1327" s="5">
        <v>18</v>
      </c>
      <c r="AG1327" s="5">
        <v>0</v>
      </c>
      <c r="AH1327" s="5">
        <v>0</v>
      </c>
      <c r="AI1327" s="5">
        <v>17</v>
      </c>
      <c r="AJ1327" s="6">
        <v>19</v>
      </c>
      <c r="AK1327" s="5">
        <v>16</v>
      </c>
      <c r="AL1327" s="5">
        <v>19</v>
      </c>
      <c r="AM1327" s="5">
        <v>18</v>
      </c>
      <c r="AN1327" s="5">
        <v>0</v>
      </c>
      <c r="AO1327" s="5">
        <v>0</v>
      </c>
      <c r="AP1327" s="5">
        <v>17</v>
      </c>
      <c r="AQ1327" s="5">
        <v>18</v>
      </c>
      <c r="AR1327" s="5">
        <v>17</v>
      </c>
      <c r="AS1327" s="5">
        <v>0</v>
      </c>
      <c r="AT1327" s="5">
        <f t="shared" si="20"/>
        <v>20</v>
      </c>
      <c r="AU1327">
        <v>19</v>
      </c>
      <c r="AV1327">
        <v>0.14558831999999999</v>
      </c>
      <c r="AW1327">
        <v>2.76617808</v>
      </c>
      <c r="AX1327" s="11" t="s">
        <v>10046</v>
      </c>
      <c r="AY1327" t="s">
        <v>4812</v>
      </c>
    </row>
    <row r="1328" spans="1:51" hidden="1" x14ac:dyDescent="0.25">
      <c r="A1328" s="5" t="s">
        <v>37</v>
      </c>
      <c r="B1328" s="5" t="s">
        <v>4793</v>
      </c>
      <c r="C1328" s="5" t="s">
        <v>15</v>
      </c>
      <c r="D1328" s="5" t="s">
        <v>4794</v>
      </c>
      <c r="E1328" s="5" t="s">
        <v>9890</v>
      </c>
      <c r="F1328" s="5" t="s">
        <v>4813</v>
      </c>
      <c r="G1328" s="6" t="s">
        <v>4814</v>
      </c>
      <c r="H1328" s="5" t="s">
        <v>4815</v>
      </c>
      <c r="I1328" s="5" t="s">
        <v>15</v>
      </c>
      <c r="J1328" s="5" t="s">
        <v>4798</v>
      </c>
      <c r="K1328" s="5" t="s">
        <v>4799</v>
      </c>
      <c r="L1328" s="5" t="s">
        <v>4816</v>
      </c>
      <c r="M1328" s="5">
        <v>947</v>
      </c>
      <c r="N1328" s="5">
        <v>1037</v>
      </c>
      <c r="O1328" s="5">
        <v>45</v>
      </c>
      <c r="P1328" s="5">
        <v>44</v>
      </c>
      <c r="Q1328" s="5">
        <v>46</v>
      </c>
      <c r="R1328" s="5">
        <v>48</v>
      </c>
      <c r="S1328" s="5">
        <v>0</v>
      </c>
      <c r="T1328" s="5">
        <v>0</v>
      </c>
      <c r="U1328" s="5">
        <v>48</v>
      </c>
      <c r="V1328" s="5">
        <v>47</v>
      </c>
      <c r="W1328" s="5">
        <v>46</v>
      </c>
      <c r="X1328" s="5">
        <v>49</v>
      </c>
      <c r="Y1328" s="5">
        <v>52</v>
      </c>
      <c r="Z1328" s="5">
        <v>0</v>
      </c>
      <c r="AA1328" s="5">
        <v>0</v>
      </c>
      <c r="AB1328" s="5">
        <v>44</v>
      </c>
      <c r="AC1328" s="5">
        <v>49</v>
      </c>
      <c r="AD1328" s="5">
        <v>45</v>
      </c>
      <c r="AE1328" s="5">
        <v>47</v>
      </c>
      <c r="AF1328" s="5">
        <v>51</v>
      </c>
      <c r="AG1328" s="5">
        <v>0</v>
      </c>
      <c r="AH1328" s="5">
        <v>0</v>
      </c>
      <c r="AI1328" s="5">
        <v>47</v>
      </c>
      <c r="AJ1328" s="6">
        <v>49</v>
      </c>
      <c r="AK1328" s="5">
        <v>44</v>
      </c>
      <c r="AL1328" s="5">
        <v>51</v>
      </c>
      <c r="AM1328" s="5">
        <v>49</v>
      </c>
      <c r="AN1328" s="5">
        <v>0</v>
      </c>
      <c r="AO1328" s="5">
        <v>0</v>
      </c>
      <c r="AP1328" s="5">
        <v>44</v>
      </c>
      <c r="AQ1328" s="5">
        <v>46</v>
      </c>
      <c r="AR1328" s="5">
        <v>46</v>
      </c>
      <c r="AS1328" s="5">
        <v>0</v>
      </c>
      <c r="AT1328" s="5">
        <f t="shared" si="20"/>
        <v>52</v>
      </c>
      <c r="AU1328">
        <v>49</v>
      </c>
      <c r="AV1328">
        <v>0.14558831999999999</v>
      </c>
      <c r="AW1328">
        <v>7.1338276799999996</v>
      </c>
      <c r="AX1328" s="11" t="s">
        <v>10046</v>
      </c>
      <c r="AY1328" t="s">
        <v>4816</v>
      </c>
    </row>
    <row r="1329" spans="1:51" hidden="1" x14ac:dyDescent="0.25">
      <c r="A1329" s="5" t="s">
        <v>37</v>
      </c>
      <c r="B1329" s="5" t="s">
        <v>4793</v>
      </c>
      <c r="C1329" s="5" t="s">
        <v>15</v>
      </c>
      <c r="D1329" s="5" t="s">
        <v>4794</v>
      </c>
      <c r="E1329" s="5" t="s">
        <v>9890</v>
      </c>
      <c r="F1329" s="5" t="s">
        <v>4817</v>
      </c>
      <c r="G1329" s="6" t="s">
        <v>4818</v>
      </c>
      <c r="H1329" s="5" t="s">
        <v>4819</v>
      </c>
      <c r="I1329" s="5" t="s">
        <v>15</v>
      </c>
      <c r="J1329" s="5" t="s">
        <v>4798</v>
      </c>
      <c r="K1329" s="5" t="s">
        <v>4799</v>
      </c>
      <c r="L1329" s="5" t="s">
        <v>4820</v>
      </c>
      <c r="M1329" s="5">
        <v>2448</v>
      </c>
      <c r="N1329" s="5">
        <v>2178</v>
      </c>
      <c r="O1329" s="5">
        <v>91</v>
      </c>
      <c r="P1329" s="5">
        <v>94</v>
      </c>
      <c r="Q1329" s="5">
        <v>96</v>
      </c>
      <c r="R1329" s="5">
        <v>102</v>
      </c>
      <c r="S1329" s="5">
        <v>0</v>
      </c>
      <c r="T1329" s="5">
        <v>0</v>
      </c>
      <c r="U1329" s="5">
        <v>100</v>
      </c>
      <c r="V1329" s="5">
        <v>103</v>
      </c>
      <c r="W1329" s="5">
        <v>95</v>
      </c>
      <c r="X1329" s="5">
        <v>102</v>
      </c>
      <c r="Y1329" s="5">
        <v>103</v>
      </c>
      <c r="Z1329" s="5">
        <v>0</v>
      </c>
      <c r="AA1329" s="5">
        <v>0</v>
      </c>
      <c r="AB1329" s="5">
        <v>100</v>
      </c>
      <c r="AC1329" s="5">
        <v>102</v>
      </c>
      <c r="AD1329" s="5">
        <v>96</v>
      </c>
      <c r="AE1329" s="5">
        <v>102</v>
      </c>
      <c r="AF1329" s="5">
        <v>103</v>
      </c>
      <c r="AG1329" s="5">
        <v>0</v>
      </c>
      <c r="AH1329" s="5">
        <v>0</v>
      </c>
      <c r="AI1329" s="5">
        <v>100</v>
      </c>
      <c r="AJ1329" s="6">
        <v>102</v>
      </c>
      <c r="AK1329" s="5">
        <v>97</v>
      </c>
      <c r="AL1329" s="5">
        <v>102</v>
      </c>
      <c r="AM1329" s="5">
        <v>102</v>
      </c>
      <c r="AN1329" s="5">
        <v>0</v>
      </c>
      <c r="AO1329" s="5">
        <v>0</v>
      </c>
      <c r="AP1329" s="5">
        <v>94</v>
      </c>
      <c r="AQ1329" s="5">
        <v>96</v>
      </c>
      <c r="AR1329" s="5">
        <v>96</v>
      </c>
      <c r="AS1329" s="5">
        <v>0</v>
      </c>
      <c r="AT1329" s="5">
        <f t="shared" si="20"/>
        <v>103</v>
      </c>
      <c r="AU1329">
        <v>102</v>
      </c>
      <c r="AV1329">
        <v>0.14558831999999999</v>
      </c>
      <c r="AW1329">
        <v>14.850008639999999</v>
      </c>
      <c r="AX1329" s="11" t="s">
        <v>10046</v>
      </c>
      <c r="AY1329" t="s">
        <v>4808</v>
      </c>
    </row>
    <row r="1330" spans="1:51" hidden="1" x14ac:dyDescent="0.25">
      <c r="A1330" s="5" t="s">
        <v>37</v>
      </c>
      <c r="B1330" s="5" t="s">
        <v>4793</v>
      </c>
      <c r="C1330" s="5" t="s">
        <v>15</v>
      </c>
      <c r="D1330" s="5" t="s">
        <v>4794</v>
      </c>
      <c r="E1330" s="5" t="s">
        <v>9890</v>
      </c>
      <c r="F1330" s="5" t="s">
        <v>4821</v>
      </c>
      <c r="G1330" s="6" t="s">
        <v>4822</v>
      </c>
      <c r="H1330" s="5" t="s">
        <v>4823</v>
      </c>
      <c r="I1330" s="5" t="s">
        <v>15</v>
      </c>
      <c r="J1330" s="5" t="s">
        <v>4798</v>
      </c>
      <c r="K1330" s="5" t="s">
        <v>4799</v>
      </c>
      <c r="L1330" s="5" t="s">
        <v>4824</v>
      </c>
      <c r="M1330" s="5">
        <v>31</v>
      </c>
      <c r="N1330" s="5">
        <v>35</v>
      </c>
      <c r="O1330" s="5">
        <v>1</v>
      </c>
      <c r="P1330" s="5">
        <v>2</v>
      </c>
      <c r="Q1330" s="5">
        <v>1</v>
      </c>
      <c r="R1330" s="5">
        <v>2</v>
      </c>
      <c r="S1330" s="5">
        <v>0</v>
      </c>
      <c r="T1330" s="5">
        <v>0</v>
      </c>
      <c r="U1330" s="5">
        <v>1</v>
      </c>
      <c r="V1330" s="5">
        <v>3</v>
      </c>
      <c r="W1330" s="5">
        <v>1</v>
      </c>
      <c r="X1330" s="5">
        <v>3</v>
      </c>
      <c r="Y1330" s="5">
        <v>0</v>
      </c>
      <c r="Z1330" s="5">
        <v>0</v>
      </c>
      <c r="AA1330" s="5">
        <v>0</v>
      </c>
      <c r="AB1330" s="5">
        <v>3</v>
      </c>
      <c r="AC1330" s="5">
        <v>0</v>
      </c>
      <c r="AD1330" s="5">
        <v>1</v>
      </c>
      <c r="AE1330" s="5">
        <v>3</v>
      </c>
      <c r="AF1330" s="5">
        <v>0</v>
      </c>
      <c r="AG1330" s="5">
        <v>0</v>
      </c>
      <c r="AH1330" s="5">
        <v>0</v>
      </c>
      <c r="AI1330" s="5">
        <v>2</v>
      </c>
      <c r="AJ1330" s="6">
        <v>2</v>
      </c>
      <c r="AK1330" s="5">
        <v>3</v>
      </c>
      <c r="AL1330" s="5">
        <v>1</v>
      </c>
      <c r="AM1330" s="5">
        <v>2</v>
      </c>
      <c r="AN1330" s="5">
        <v>0</v>
      </c>
      <c r="AO1330" s="5">
        <v>0</v>
      </c>
      <c r="AP1330" s="5">
        <v>1</v>
      </c>
      <c r="AQ1330" s="5">
        <v>2</v>
      </c>
      <c r="AR1330" s="5">
        <v>1</v>
      </c>
      <c r="AS1330" s="5">
        <v>0</v>
      </c>
      <c r="AT1330" s="5">
        <f t="shared" si="20"/>
        <v>3</v>
      </c>
      <c r="AU1330">
        <v>2</v>
      </c>
      <c r="AV1330">
        <v>0.14558831999999999</v>
      </c>
      <c r="AW1330">
        <v>0.29117663999999999</v>
      </c>
      <c r="AX1330" s="11" t="s">
        <v>10046</v>
      </c>
      <c r="AY1330" t="s">
        <v>4824</v>
      </c>
    </row>
    <row r="1331" spans="1:51" hidden="1" x14ac:dyDescent="0.25">
      <c r="A1331" s="5" t="s">
        <v>37</v>
      </c>
      <c r="B1331" s="5" t="s">
        <v>4793</v>
      </c>
      <c r="C1331" s="5" t="s">
        <v>15</v>
      </c>
      <c r="D1331" s="5" t="s">
        <v>4794</v>
      </c>
      <c r="E1331" s="5" t="s">
        <v>9890</v>
      </c>
      <c r="F1331" s="5" t="s">
        <v>4825</v>
      </c>
      <c r="G1331" s="6" t="s">
        <v>4826</v>
      </c>
      <c r="H1331" s="5" t="s">
        <v>4827</v>
      </c>
      <c r="I1331" s="5" t="s">
        <v>15</v>
      </c>
      <c r="J1331" s="5" t="s">
        <v>4798</v>
      </c>
      <c r="K1331" s="5" t="s">
        <v>4828</v>
      </c>
      <c r="L1331" s="5" t="s">
        <v>4800</v>
      </c>
      <c r="M1331" s="5">
        <v>599</v>
      </c>
      <c r="N1331" s="5">
        <v>888</v>
      </c>
      <c r="O1331" s="5">
        <v>36</v>
      </c>
      <c r="P1331" s="5">
        <v>40</v>
      </c>
      <c r="Q1331" s="5">
        <v>37</v>
      </c>
      <c r="R1331" s="5">
        <v>43</v>
      </c>
      <c r="S1331" s="5">
        <v>0</v>
      </c>
      <c r="T1331" s="5">
        <v>0</v>
      </c>
      <c r="U1331" s="5">
        <v>41</v>
      </c>
      <c r="V1331" s="5">
        <v>42</v>
      </c>
      <c r="W1331" s="5">
        <v>39</v>
      </c>
      <c r="X1331" s="5">
        <v>42</v>
      </c>
      <c r="Y1331" s="5">
        <v>41</v>
      </c>
      <c r="Z1331" s="5">
        <v>0</v>
      </c>
      <c r="AA1331" s="5">
        <v>0</v>
      </c>
      <c r="AB1331" s="5">
        <v>41</v>
      </c>
      <c r="AC1331" s="5">
        <v>41</v>
      </c>
      <c r="AD1331" s="5">
        <v>39</v>
      </c>
      <c r="AE1331" s="5">
        <v>42</v>
      </c>
      <c r="AF1331" s="5">
        <v>43</v>
      </c>
      <c r="AG1331" s="5">
        <v>0</v>
      </c>
      <c r="AH1331" s="5">
        <v>0</v>
      </c>
      <c r="AI1331" s="5">
        <v>41</v>
      </c>
      <c r="AJ1331" s="6">
        <v>41</v>
      </c>
      <c r="AK1331" s="5">
        <v>39</v>
      </c>
      <c r="AL1331" s="5">
        <v>41</v>
      </c>
      <c r="AM1331" s="5">
        <v>41</v>
      </c>
      <c r="AN1331" s="5">
        <v>0</v>
      </c>
      <c r="AO1331" s="5">
        <v>0</v>
      </c>
      <c r="AP1331" s="5">
        <v>40</v>
      </c>
      <c r="AQ1331" s="5">
        <v>38</v>
      </c>
      <c r="AR1331" s="5">
        <v>40</v>
      </c>
      <c r="AS1331" s="5">
        <v>0</v>
      </c>
      <c r="AT1331" s="5">
        <f t="shared" si="20"/>
        <v>43</v>
      </c>
      <c r="AU1331">
        <v>41</v>
      </c>
      <c r="AV1331">
        <v>0.14558831999999999</v>
      </c>
      <c r="AW1331">
        <v>5.9691211199999996</v>
      </c>
      <c r="AX1331" s="11" t="s">
        <v>10046</v>
      </c>
      <c r="AY1331" t="s">
        <v>4800</v>
      </c>
    </row>
    <row r="1332" spans="1:51" hidden="1" x14ac:dyDescent="0.25">
      <c r="A1332" s="5" t="s">
        <v>37</v>
      </c>
      <c r="B1332" s="5" t="s">
        <v>4793</v>
      </c>
      <c r="C1332" s="5" t="s">
        <v>15</v>
      </c>
      <c r="D1332" s="5" t="s">
        <v>4794</v>
      </c>
      <c r="E1332" s="5" t="s">
        <v>9890</v>
      </c>
      <c r="F1332" s="5" t="s">
        <v>4829</v>
      </c>
      <c r="G1332" s="6" t="s">
        <v>4830</v>
      </c>
      <c r="H1332" s="5" t="s">
        <v>4831</v>
      </c>
      <c r="I1332" s="5" t="s">
        <v>15</v>
      </c>
      <c r="J1332" s="5" t="s">
        <v>4798</v>
      </c>
      <c r="K1332" s="5" t="s">
        <v>4828</v>
      </c>
      <c r="L1332" s="5" t="s">
        <v>4804</v>
      </c>
      <c r="M1332" s="5">
        <v>445</v>
      </c>
      <c r="N1332" s="5">
        <v>980</v>
      </c>
      <c r="O1332" s="5">
        <v>42</v>
      </c>
      <c r="P1332" s="5">
        <v>42</v>
      </c>
      <c r="Q1332" s="5">
        <v>42</v>
      </c>
      <c r="R1332" s="5">
        <v>46</v>
      </c>
      <c r="S1332" s="5">
        <v>0</v>
      </c>
      <c r="T1332" s="5">
        <v>0</v>
      </c>
      <c r="U1332" s="5">
        <v>45</v>
      </c>
      <c r="V1332" s="5">
        <v>46</v>
      </c>
      <c r="W1332" s="5">
        <v>43</v>
      </c>
      <c r="X1332" s="5">
        <v>45</v>
      </c>
      <c r="Y1332" s="5">
        <v>46</v>
      </c>
      <c r="Z1332" s="5">
        <v>0</v>
      </c>
      <c r="AA1332" s="5">
        <v>0</v>
      </c>
      <c r="AB1332" s="5">
        <v>45</v>
      </c>
      <c r="AC1332" s="5">
        <v>46</v>
      </c>
      <c r="AD1332" s="5">
        <v>45</v>
      </c>
      <c r="AE1332" s="5">
        <v>46</v>
      </c>
      <c r="AF1332" s="5">
        <v>45</v>
      </c>
      <c r="AG1332" s="5">
        <v>0</v>
      </c>
      <c r="AH1332" s="5">
        <v>0</v>
      </c>
      <c r="AI1332" s="5">
        <v>45</v>
      </c>
      <c r="AJ1332" s="6">
        <v>47</v>
      </c>
      <c r="AK1332" s="5">
        <v>44</v>
      </c>
      <c r="AL1332" s="5">
        <v>47</v>
      </c>
      <c r="AM1332" s="5">
        <v>45</v>
      </c>
      <c r="AN1332" s="5">
        <v>0</v>
      </c>
      <c r="AO1332" s="5">
        <v>0</v>
      </c>
      <c r="AP1332" s="5">
        <v>42</v>
      </c>
      <c r="AQ1332" s="5">
        <v>42</v>
      </c>
      <c r="AR1332" s="5">
        <v>44</v>
      </c>
      <c r="AS1332" s="5">
        <v>0</v>
      </c>
      <c r="AT1332" s="5">
        <f t="shared" si="20"/>
        <v>47</v>
      </c>
      <c r="AU1332">
        <v>47</v>
      </c>
      <c r="AV1332">
        <v>0.14558831999999999</v>
      </c>
      <c r="AW1332">
        <v>6.8426510399999998</v>
      </c>
      <c r="AX1332" s="11" t="s">
        <v>10046</v>
      </c>
      <c r="AY1332" t="s">
        <v>4804</v>
      </c>
    </row>
    <row r="1333" spans="1:51" hidden="1" x14ac:dyDescent="0.25">
      <c r="A1333" s="5" t="s">
        <v>37</v>
      </c>
      <c r="B1333" s="5" t="s">
        <v>4793</v>
      </c>
      <c r="C1333" s="5" t="s">
        <v>15</v>
      </c>
      <c r="D1333" s="5" t="s">
        <v>4794</v>
      </c>
      <c r="E1333" s="5" t="s">
        <v>9890</v>
      </c>
      <c r="F1333" s="5" t="s">
        <v>4832</v>
      </c>
      <c r="G1333" s="6" t="s">
        <v>4833</v>
      </c>
      <c r="H1333" s="5" t="s">
        <v>4834</v>
      </c>
      <c r="I1333" s="5" t="s">
        <v>15</v>
      </c>
      <c r="J1333" s="5" t="s">
        <v>4798</v>
      </c>
      <c r="K1333" s="5" t="s">
        <v>4828</v>
      </c>
      <c r="L1333" s="5" t="s">
        <v>4808</v>
      </c>
      <c r="M1333" s="5">
        <v>1023</v>
      </c>
      <c r="N1333" s="5">
        <v>942</v>
      </c>
      <c r="O1333" s="5">
        <v>40</v>
      </c>
      <c r="P1333" s="5">
        <v>39</v>
      </c>
      <c r="Q1333" s="5">
        <v>41</v>
      </c>
      <c r="R1333" s="5">
        <v>46</v>
      </c>
      <c r="S1333" s="5">
        <v>0</v>
      </c>
      <c r="T1333" s="5">
        <v>0</v>
      </c>
      <c r="U1333" s="5">
        <v>43</v>
      </c>
      <c r="V1333" s="5">
        <v>44</v>
      </c>
      <c r="W1333" s="5">
        <v>41</v>
      </c>
      <c r="X1333" s="5">
        <v>44</v>
      </c>
      <c r="Y1333" s="5">
        <v>44</v>
      </c>
      <c r="Z1333" s="5">
        <v>0</v>
      </c>
      <c r="AA1333" s="5">
        <v>0</v>
      </c>
      <c r="AB1333" s="5">
        <v>45</v>
      </c>
      <c r="AC1333" s="5">
        <v>46</v>
      </c>
      <c r="AD1333" s="5">
        <v>40</v>
      </c>
      <c r="AE1333" s="5">
        <v>44</v>
      </c>
      <c r="AF1333" s="5">
        <v>43</v>
      </c>
      <c r="AG1333" s="5">
        <v>0</v>
      </c>
      <c r="AH1333" s="5">
        <v>0</v>
      </c>
      <c r="AI1333" s="5">
        <v>45</v>
      </c>
      <c r="AJ1333" s="6">
        <v>44</v>
      </c>
      <c r="AK1333" s="5">
        <v>41</v>
      </c>
      <c r="AL1333" s="5">
        <v>43</v>
      </c>
      <c r="AM1333" s="5">
        <v>47</v>
      </c>
      <c r="AN1333" s="5">
        <v>0</v>
      </c>
      <c r="AO1333" s="5">
        <v>0</v>
      </c>
      <c r="AP1333" s="5">
        <v>39</v>
      </c>
      <c r="AQ1333" s="5">
        <v>42</v>
      </c>
      <c r="AR1333" s="5">
        <v>41</v>
      </c>
      <c r="AS1333" s="5">
        <v>0</v>
      </c>
      <c r="AT1333" s="5">
        <f t="shared" si="20"/>
        <v>47</v>
      </c>
      <c r="AU1333">
        <v>44</v>
      </c>
      <c r="AV1333">
        <v>0.14558831999999999</v>
      </c>
      <c r="AW1333">
        <v>6.4058860800000001</v>
      </c>
      <c r="AX1333" s="11" t="s">
        <v>10046</v>
      </c>
      <c r="AY1333" t="s">
        <v>4820</v>
      </c>
    </row>
    <row r="1334" spans="1:51" hidden="1" x14ac:dyDescent="0.25">
      <c r="A1334" s="5" t="s">
        <v>37</v>
      </c>
      <c r="B1334" s="5" t="s">
        <v>4793</v>
      </c>
      <c r="C1334" s="5" t="s">
        <v>15</v>
      </c>
      <c r="D1334" s="5" t="s">
        <v>4794</v>
      </c>
      <c r="E1334" s="5" t="s">
        <v>9890</v>
      </c>
      <c r="F1334" s="5" t="s">
        <v>4835</v>
      </c>
      <c r="G1334" s="6" t="s">
        <v>4836</v>
      </c>
      <c r="H1334" s="5" t="s">
        <v>4837</v>
      </c>
      <c r="I1334" s="5" t="s">
        <v>15</v>
      </c>
      <c r="J1334" s="5" t="s">
        <v>4798</v>
      </c>
      <c r="K1334" s="5" t="s">
        <v>4828</v>
      </c>
      <c r="L1334" s="5" t="s">
        <v>4812</v>
      </c>
      <c r="M1334" s="5">
        <v>368</v>
      </c>
      <c r="N1334" s="5">
        <v>389</v>
      </c>
      <c r="O1334" s="5">
        <v>16</v>
      </c>
      <c r="P1334" s="5">
        <v>16</v>
      </c>
      <c r="Q1334" s="5">
        <v>20</v>
      </c>
      <c r="R1334" s="5">
        <v>16</v>
      </c>
      <c r="S1334" s="5">
        <v>0</v>
      </c>
      <c r="T1334" s="5">
        <v>0</v>
      </c>
      <c r="U1334" s="5">
        <v>18</v>
      </c>
      <c r="V1334" s="5">
        <v>18</v>
      </c>
      <c r="W1334" s="5">
        <v>18</v>
      </c>
      <c r="X1334" s="5">
        <v>18</v>
      </c>
      <c r="Y1334" s="5">
        <v>17</v>
      </c>
      <c r="Z1334" s="5">
        <v>0</v>
      </c>
      <c r="AA1334" s="5">
        <v>0</v>
      </c>
      <c r="AB1334" s="5">
        <v>18</v>
      </c>
      <c r="AC1334" s="5">
        <v>19</v>
      </c>
      <c r="AD1334" s="5">
        <v>17</v>
      </c>
      <c r="AE1334" s="5">
        <v>19</v>
      </c>
      <c r="AF1334" s="5">
        <v>18</v>
      </c>
      <c r="AG1334" s="5">
        <v>0</v>
      </c>
      <c r="AH1334" s="5">
        <v>0</v>
      </c>
      <c r="AI1334" s="5">
        <v>17</v>
      </c>
      <c r="AJ1334" s="6">
        <v>19</v>
      </c>
      <c r="AK1334" s="5">
        <v>16</v>
      </c>
      <c r="AL1334" s="5">
        <v>19</v>
      </c>
      <c r="AM1334" s="5">
        <v>18</v>
      </c>
      <c r="AN1334" s="5">
        <v>0</v>
      </c>
      <c r="AO1334" s="5">
        <v>0</v>
      </c>
      <c r="AP1334" s="5">
        <v>17</v>
      </c>
      <c r="AQ1334" s="5">
        <v>18</v>
      </c>
      <c r="AR1334" s="5">
        <v>17</v>
      </c>
      <c r="AS1334" s="5">
        <v>0</v>
      </c>
      <c r="AT1334" s="5">
        <f t="shared" si="20"/>
        <v>20</v>
      </c>
      <c r="AU1334">
        <v>19</v>
      </c>
      <c r="AV1334">
        <v>0.14558831999999999</v>
      </c>
      <c r="AW1334">
        <v>2.76617808</v>
      </c>
      <c r="AX1334" s="11" t="s">
        <v>10046</v>
      </c>
      <c r="AY1334" t="s">
        <v>4812</v>
      </c>
    </row>
    <row r="1335" spans="1:51" hidden="1" x14ac:dyDescent="0.25">
      <c r="A1335" s="5" t="s">
        <v>37</v>
      </c>
      <c r="B1335" s="5" t="s">
        <v>4793</v>
      </c>
      <c r="C1335" s="5" t="s">
        <v>15</v>
      </c>
      <c r="D1335" s="5" t="s">
        <v>4794</v>
      </c>
      <c r="E1335" s="5" t="s">
        <v>9890</v>
      </c>
      <c r="F1335" s="5" t="s">
        <v>4838</v>
      </c>
      <c r="G1335" s="6" t="s">
        <v>4839</v>
      </c>
      <c r="H1335" s="5" t="s">
        <v>4840</v>
      </c>
      <c r="I1335" s="5" t="s">
        <v>15</v>
      </c>
      <c r="J1335" s="5" t="s">
        <v>4798</v>
      </c>
      <c r="K1335" s="5" t="s">
        <v>4828</v>
      </c>
      <c r="L1335" s="5" t="s">
        <v>4816</v>
      </c>
      <c r="M1335" s="5">
        <v>947</v>
      </c>
      <c r="N1335" s="5">
        <v>1037</v>
      </c>
      <c r="O1335" s="5">
        <v>45</v>
      </c>
      <c r="P1335" s="5">
        <v>44</v>
      </c>
      <c r="Q1335" s="5">
        <v>46</v>
      </c>
      <c r="R1335" s="5">
        <v>48</v>
      </c>
      <c r="S1335" s="5">
        <v>0</v>
      </c>
      <c r="T1335" s="5">
        <v>0</v>
      </c>
      <c r="U1335" s="5">
        <v>48</v>
      </c>
      <c r="V1335" s="5">
        <v>47</v>
      </c>
      <c r="W1335" s="5">
        <v>46</v>
      </c>
      <c r="X1335" s="5">
        <v>49</v>
      </c>
      <c r="Y1335" s="5">
        <v>52</v>
      </c>
      <c r="Z1335" s="5">
        <v>0</v>
      </c>
      <c r="AA1335" s="5">
        <v>0</v>
      </c>
      <c r="AB1335" s="5">
        <v>44</v>
      </c>
      <c r="AC1335" s="5">
        <v>49</v>
      </c>
      <c r="AD1335" s="5">
        <v>45</v>
      </c>
      <c r="AE1335" s="5">
        <v>47</v>
      </c>
      <c r="AF1335" s="5">
        <v>51</v>
      </c>
      <c r="AG1335" s="5">
        <v>0</v>
      </c>
      <c r="AH1335" s="5">
        <v>0</v>
      </c>
      <c r="AI1335" s="5">
        <v>47</v>
      </c>
      <c r="AJ1335" s="6">
        <v>49</v>
      </c>
      <c r="AK1335" s="5">
        <v>44</v>
      </c>
      <c r="AL1335" s="5">
        <v>51</v>
      </c>
      <c r="AM1335" s="5">
        <v>49</v>
      </c>
      <c r="AN1335" s="5">
        <v>0</v>
      </c>
      <c r="AO1335" s="5">
        <v>0</v>
      </c>
      <c r="AP1335" s="5">
        <v>44</v>
      </c>
      <c r="AQ1335" s="5">
        <v>46</v>
      </c>
      <c r="AR1335" s="5">
        <v>46</v>
      </c>
      <c r="AS1335" s="5">
        <v>0</v>
      </c>
      <c r="AT1335" s="5">
        <f t="shared" si="20"/>
        <v>52</v>
      </c>
      <c r="AU1335">
        <v>49</v>
      </c>
      <c r="AV1335">
        <v>0.14558831999999999</v>
      </c>
      <c r="AW1335">
        <v>7.1338276799999996</v>
      </c>
      <c r="AX1335" s="11" t="s">
        <v>10046</v>
      </c>
      <c r="AY1335" t="s">
        <v>4816</v>
      </c>
    </row>
    <row r="1336" spans="1:51" hidden="1" x14ac:dyDescent="0.25">
      <c r="A1336" s="5" t="s">
        <v>37</v>
      </c>
      <c r="B1336" s="5" t="s">
        <v>4793</v>
      </c>
      <c r="C1336" s="5" t="s">
        <v>15</v>
      </c>
      <c r="D1336" s="5" t="s">
        <v>4794</v>
      </c>
      <c r="E1336" s="5" t="s">
        <v>9890</v>
      </c>
      <c r="F1336" s="5" t="s">
        <v>4841</v>
      </c>
      <c r="G1336" s="6" t="s">
        <v>4842</v>
      </c>
      <c r="H1336" s="5" t="s">
        <v>4843</v>
      </c>
      <c r="I1336" s="5" t="s">
        <v>15</v>
      </c>
      <c r="J1336" s="5" t="s">
        <v>4798</v>
      </c>
      <c r="K1336" s="5" t="s">
        <v>4828</v>
      </c>
      <c r="L1336" s="5" t="s">
        <v>4820</v>
      </c>
      <c r="M1336" s="5">
        <v>2448</v>
      </c>
      <c r="N1336" s="5">
        <v>2178</v>
      </c>
      <c r="O1336" s="5">
        <v>91</v>
      </c>
      <c r="P1336" s="5">
        <v>94</v>
      </c>
      <c r="Q1336" s="5">
        <v>96</v>
      </c>
      <c r="R1336" s="5">
        <v>102</v>
      </c>
      <c r="S1336" s="5">
        <v>0</v>
      </c>
      <c r="T1336" s="5">
        <v>0</v>
      </c>
      <c r="U1336" s="5">
        <v>100</v>
      </c>
      <c r="V1336" s="5">
        <v>103</v>
      </c>
      <c r="W1336" s="5">
        <v>95</v>
      </c>
      <c r="X1336" s="5">
        <v>102</v>
      </c>
      <c r="Y1336" s="5">
        <v>103</v>
      </c>
      <c r="Z1336" s="5">
        <v>0</v>
      </c>
      <c r="AA1336" s="5">
        <v>0</v>
      </c>
      <c r="AB1336" s="5">
        <v>100</v>
      </c>
      <c r="AC1336" s="5">
        <v>102</v>
      </c>
      <c r="AD1336" s="5">
        <v>96</v>
      </c>
      <c r="AE1336" s="5">
        <v>102</v>
      </c>
      <c r="AF1336" s="5">
        <v>103</v>
      </c>
      <c r="AG1336" s="5">
        <v>0</v>
      </c>
      <c r="AH1336" s="5">
        <v>0</v>
      </c>
      <c r="AI1336" s="5">
        <v>100</v>
      </c>
      <c r="AJ1336" s="6">
        <v>102</v>
      </c>
      <c r="AK1336" s="5">
        <v>97</v>
      </c>
      <c r="AL1336" s="5">
        <v>102</v>
      </c>
      <c r="AM1336" s="5">
        <v>102</v>
      </c>
      <c r="AN1336" s="5">
        <v>0</v>
      </c>
      <c r="AO1336" s="5">
        <v>0</v>
      </c>
      <c r="AP1336" s="5">
        <v>94</v>
      </c>
      <c r="AQ1336" s="5">
        <v>96</v>
      </c>
      <c r="AR1336" s="5">
        <v>96</v>
      </c>
      <c r="AS1336" s="5">
        <v>0</v>
      </c>
      <c r="AT1336" s="5">
        <f t="shared" si="20"/>
        <v>103</v>
      </c>
      <c r="AU1336">
        <v>102</v>
      </c>
      <c r="AV1336">
        <v>0.14558831999999999</v>
      </c>
      <c r="AW1336">
        <v>14.850008639999999</v>
      </c>
      <c r="AX1336" s="11" t="s">
        <v>10046</v>
      </c>
      <c r="AY1336" t="s">
        <v>4808</v>
      </c>
    </row>
    <row r="1337" spans="1:51" hidden="1" x14ac:dyDescent="0.25">
      <c r="A1337" s="5" t="s">
        <v>37</v>
      </c>
      <c r="B1337" s="5" t="s">
        <v>4793</v>
      </c>
      <c r="C1337" s="5" t="s">
        <v>15</v>
      </c>
      <c r="D1337" s="5" t="s">
        <v>4794</v>
      </c>
      <c r="E1337" s="5" t="s">
        <v>9890</v>
      </c>
      <c r="F1337" s="5" t="s">
        <v>4844</v>
      </c>
      <c r="G1337" s="6" t="s">
        <v>4845</v>
      </c>
      <c r="H1337" s="5" t="s">
        <v>4846</v>
      </c>
      <c r="I1337" s="5" t="s">
        <v>15</v>
      </c>
      <c r="J1337" s="5" t="s">
        <v>4798</v>
      </c>
      <c r="K1337" s="5" t="s">
        <v>4828</v>
      </c>
      <c r="L1337" s="5" t="s">
        <v>4824</v>
      </c>
      <c r="M1337" s="5">
        <v>31</v>
      </c>
      <c r="N1337" s="5">
        <v>35</v>
      </c>
      <c r="O1337" s="5">
        <v>1</v>
      </c>
      <c r="P1337" s="5">
        <v>2</v>
      </c>
      <c r="Q1337" s="5">
        <v>1</v>
      </c>
      <c r="R1337" s="5">
        <v>2</v>
      </c>
      <c r="S1337" s="5">
        <v>0</v>
      </c>
      <c r="T1337" s="5">
        <v>0</v>
      </c>
      <c r="U1337" s="5">
        <v>1</v>
      </c>
      <c r="V1337" s="5">
        <v>3</v>
      </c>
      <c r="W1337" s="5">
        <v>1</v>
      </c>
      <c r="X1337" s="5">
        <v>3</v>
      </c>
      <c r="Y1337" s="5">
        <v>0</v>
      </c>
      <c r="Z1337" s="5">
        <v>0</v>
      </c>
      <c r="AA1337" s="5">
        <v>0</v>
      </c>
      <c r="AB1337" s="5">
        <v>3</v>
      </c>
      <c r="AC1337" s="5">
        <v>0</v>
      </c>
      <c r="AD1337" s="5">
        <v>1</v>
      </c>
      <c r="AE1337" s="5">
        <v>3</v>
      </c>
      <c r="AF1337" s="5">
        <v>0</v>
      </c>
      <c r="AG1337" s="5">
        <v>0</v>
      </c>
      <c r="AH1337" s="5">
        <v>0</v>
      </c>
      <c r="AI1337" s="5">
        <v>2</v>
      </c>
      <c r="AJ1337" s="6">
        <v>2</v>
      </c>
      <c r="AK1337" s="5">
        <v>3</v>
      </c>
      <c r="AL1337" s="5">
        <v>1</v>
      </c>
      <c r="AM1337" s="5">
        <v>2</v>
      </c>
      <c r="AN1337" s="5">
        <v>0</v>
      </c>
      <c r="AO1337" s="5">
        <v>0</v>
      </c>
      <c r="AP1337" s="5">
        <v>1</v>
      </c>
      <c r="AQ1337" s="5">
        <v>2</v>
      </c>
      <c r="AR1337" s="5">
        <v>1</v>
      </c>
      <c r="AS1337" s="5">
        <v>0</v>
      </c>
      <c r="AT1337" s="5">
        <f t="shared" ref="AT1337:AT1400" si="21">MAX(O1337:AS1337)</f>
        <v>3</v>
      </c>
      <c r="AU1337">
        <v>2</v>
      </c>
      <c r="AV1337">
        <v>0.14558831999999999</v>
      </c>
      <c r="AW1337">
        <v>0.29117663999999999</v>
      </c>
      <c r="AX1337" s="11" t="s">
        <v>10046</v>
      </c>
      <c r="AY1337" t="s">
        <v>4824</v>
      </c>
    </row>
    <row r="1338" spans="1:51" hidden="1" x14ac:dyDescent="0.25">
      <c r="A1338" s="5" t="s">
        <v>37</v>
      </c>
      <c r="B1338" s="5" t="s">
        <v>4793</v>
      </c>
      <c r="C1338" s="5" t="s">
        <v>15</v>
      </c>
      <c r="D1338" s="5" t="s">
        <v>588</v>
      </c>
      <c r="E1338" s="5" t="s">
        <v>9891</v>
      </c>
      <c r="F1338" s="5" t="s">
        <v>4847</v>
      </c>
      <c r="G1338" s="6" t="s">
        <v>4848</v>
      </c>
      <c r="H1338" s="5" t="s">
        <v>4849</v>
      </c>
      <c r="I1338" s="5" t="s">
        <v>4850</v>
      </c>
      <c r="J1338" s="5" t="s">
        <v>4798</v>
      </c>
      <c r="K1338" s="5" t="s">
        <v>4851</v>
      </c>
      <c r="L1338" s="5" t="s">
        <v>2152</v>
      </c>
      <c r="M1338" s="5">
        <v>40296</v>
      </c>
      <c r="N1338" s="5">
        <v>36552</v>
      </c>
      <c r="O1338" s="5">
        <v>1548</v>
      </c>
      <c r="P1338" s="5">
        <v>1580</v>
      </c>
      <c r="Q1338" s="5">
        <v>1588</v>
      </c>
      <c r="R1338" s="5">
        <v>1708</v>
      </c>
      <c r="S1338" s="5">
        <v>0</v>
      </c>
      <c r="T1338" s="5">
        <v>0</v>
      </c>
      <c r="U1338" s="5">
        <v>1692</v>
      </c>
      <c r="V1338" s="5">
        <v>1692</v>
      </c>
      <c r="W1338" s="5">
        <v>1612</v>
      </c>
      <c r="X1338" s="5">
        <v>1732</v>
      </c>
      <c r="Y1338" s="5">
        <v>1712</v>
      </c>
      <c r="Z1338" s="5">
        <v>0</v>
      </c>
      <c r="AA1338" s="5">
        <v>0</v>
      </c>
      <c r="AB1338" s="5">
        <v>1688</v>
      </c>
      <c r="AC1338" s="5">
        <v>1716</v>
      </c>
      <c r="AD1338" s="5">
        <v>1560</v>
      </c>
      <c r="AE1338" s="5">
        <v>1732</v>
      </c>
      <c r="AF1338" s="5">
        <v>1724</v>
      </c>
      <c r="AG1338" s="5">
        <v>0</v>
      </c>
      <c r="AH1338" s="5">
        <v>0</v>
      </c>
      <c r="AI1338" s="5">
        <v>1688</v>
      </c>
      <c r="AJ1338" s="6">
        <v>1720</v>
      </c>
      <c r="AK1338" s="5">
        <v>1588</v>
      </c>
      <c r="AL1338" s="5">
        <v>1732</v>
      </c>
      <c r="AM1338" s="5">
        <v>1720</v>
      </c>
      <c r="AN1338" s="5">
        <v>0</v>
      </c>
      <c r="AO1338" s="5">
        <v>0</v>
      </c>
      <c r="AP1338" s="5">
        <v>1568</v>
      </c>
      <c r="AQ1338" s="5">
        <v>1624</v>
      </c>
      <c r="AR1338" s="5">
        <v>1628</v>
      </c>
      <c r="AS1338" s="5">
        <v>0</v>
      </c>
      <c r="AT1338" s="5">
        <f t="shared" si="21"/>
        <v>1732</v>
      </c>
      <c r="AU1338">
        <v>48</v>
      </c>
      <c r="AV1338">
        <v>1.1559175E-2</v>
      </c>
      <c r="AW1338">
        <v>0.55484040000000001</v>
      </c>
      <c r="AX1338" s="11" t="s">
        <v>10043</v>
      </c>
      <c r="AY1338" t="s">
        <v>2152</v>
      </c>
    </row>
    <row r="1339" spans="1:51" hidden="1" x14ac:dyDescent="0.25">
      <c r="A1339" s="5" t="s">
        <v>37</v>
      </c>
      <c r="B1339" s="5" t="s">
        <v>4793</v>
      </c>
      <c r="C1339" s="5" t="s">
        <v>15</v>
      </c>
      <c r="D1339" s="5" t="s">
        <v>588</v>
      </c>
      <c r="E1339" s="5" t="s">
        <v>9891</v>
      </c>
      <c r="F1339" s="5" t="s">
        <v>4852</v>
      </c>
      <c r="G1339" s="6" t="s">
        <v>4853</v>
      </c>
      <c r="H1339" s="5" t="s">
        <v>4854</v>
      </c>
      <c r="I1339" s="5" t="s">
        <v>15</v>
      </c>
      <c r="J1339" s="5" t="s">
        <v>4798</v>
      </c>
      <c r="K1339" s="5" t="s">
        <v>4799</v>
      </c>
      <c r="L1339" s="5" t="s">
        <v>4855</v>
      </c>
      <c r="M1339" s="5">
        <v>480</v>
      </c>
      <c r="N1339" s="5">
        <v>289</v>
      </c>
      <c r="O1339" s="5">
        <v>12</v>
      </c>
      <c r="P1339" s="5">
        <v>12</v>
      </c>
      <c r="Q1339" s="5">
        <v>13</v>
      </c>
      <c r="R1339" s="5">
        <v>13</v>
      </c>
      <c r="S1339" s="5">
        <v>0</v>
      </c>
      <c r="T1339" s="5">
        <v>0</v>
      </c>
      <c r="U1339" s="5">
        <v>13</v>
      </c>
      <c r="V1339" s="5">
        <v>14</v>
      </c>
      <c r="W1339" s="5">
        <v>13</v>
      </c>
      <c r="X1339" s="5">
        <v>14</v>
      </c>
      <c r="Y1339" s="5">
        <v>13</v>
      </c>
      <c r="Z1339" s="5">
        <v>0</v>
      </c>
      <c r="AA1339" s="5">
        <v>0</v>
      </c>
      <c r="AB1339" s="5">
        <v>13</v>
      </c>
      <c r="AC1339" s="5">
        <v>14</v>
      </c>
      <c r="AD1339" s="5">
        <v>13</v>
      </c>
      <c r="AE1339" s="5">
        <v>13</v>
      </c>
      <c r="AF1339" s="5">
        <v>13</v>
      </c>
      <c r="AG1339" s="5">
        <v>0</v>
      </c>
      <c r="AH1339" s="5">
        <v>0</v>
      </c>
      <c r="AI1339" s="5">
        <v>12</v>
      </c>
      <c r="AJ1339" s="6">
        <v>14</v>
      </c>
      <c r="AK1339" s="5">
        <v>13</v>
      </c>
      <c r="AL1339" s="5">
        <v>14</v>
      </c>
      <c r="AM1339" s="5">
        <v>14</v>
      </c>
      <c r="AN1339" s="5">
        <v>0</v>
      </c>
      <c r="AO1339" s="5">
        <v>0</v>
      </c>
      <c r="AP1339" s="5">
        <v>13</v>
      </c>
      <c r="AQ1339" s="5">
        <v>13</v>
      </c>
      <c r="AR1339" s="5">
        <v>13</v>
      </c>
      <c r="AS1339" s="5">
        <v>0</v>
      </c>
      <c r="AT1339" s="5">
        <f t="shared" si="21"/>
        <v>14</v>
      </c>
      <c r="AU1339">
        <v>14</v>
      </c>
      <c r="AV1339">
        <v>9.6962400000000004E-2</v>
      </c>
      <c r="AW1339">
        <v>1.3574736000000001</v>
      </c>
      <c r="AX1339" s="11" t="s">
        <v>10043</v>
      </c>
      <c r="AY1339" t="s">
        <v>4855</v>
      </c>
    </row>
    <row r="1340" spans="1:51" hidden="1" x14ac:dyDescent="0.25">
      <c r="A1340" s="5" t="s">
        <v>37</v>
      </c>
      <c r="B1340" s="5" t="s">
        <v>4793</v>
      </c>
      <c r="C1340" s="5" t="s">
        <v>15</v>
      </c>
      <c r="D1340" s="5" t="s">
        <v>588</v>
      </c>
      <c r="E1340" s="5" t="s">
        <v>9891</v>
      </c>
      <c r="F1340" s="5" t="s">
        <v>4856</v>
      </c>
      <c r="G1340" s="6" t="s">
        <v>4857</v>
      </c>
      <c r="H1340" s="5" t="s">
        <v>4858</v>
      </c>
      <c r="I1340" s="5" t="s">
        <v>15</v>
      </c>
      <c r="J1340" s="5" t="s">
        <v>4798</v>
      </c>
      <c r="K1340" s="5" t="s">
        <v>4828</v>
      </c>
      <c r="L1340" s="5" t="s">
        <v>4859</v>
      </c>
      <c r="M1340" s="5">
        <v>480</v>
      </c>
      <c r="N1340" s="5">
        <v>289</v>
      </c>
      <c r="O1340" s="5">
        <v>12</v>
      </c>
      <c r="P1340" s="5">
        <v>12</v>
      </c>
      <c r="Q1340" s="5">
        <v>13</v>
      </c>
      <c r="R1340" s="5">
        <v>13</v>
      </c>
      <c r="S1340" s="5">
        <v>0</v>
      </c>
      <c r="T1340" s="5">
        <v>0</v>
      </c>
      <c r="U1340" s="5">
        <v>13</v>
      </c>
      <c r="V1340" s="5">
        <v>14</v>
      </c>
      <c r="W1340" s="5">
        <v>13</v>
      </c>
      <c r="X1340" s="5">
        <v>14</v>
      </c>
      <c r="Y1340" s="5">
        <v>13</v>
      </c>
      <c r="Z1340" s="5">
        <v>0</v>
      </c>
      <c r="AA1340" s="5">
        <v>0</v>
      </c>
      <c r="AB1340" s="5">
        <v>13</v>
      </c>
      <c r="AC1340" s="5">
        <v>14</v>
      </c>
      <c r="AD1340" s="5">
        <v>13</v>
      </c>
      <c r="AE1340" s="5">
        <v>13</v>
      </c>
      <c r="AF1340" s="5">
        <v>13</v>
      </c>
      <c r="AG1340" s="5">
        <v>0</v>
      </c>
      <c r="AH1340" s="5">
        <v>0</v>
      </c>
      <c r="AI1340" s="5">
        <v>12</v>
      </c>
      <c r="AJ1340" s="6">
        <v>14</v>
      </c>
      <c r="AK1340" s="5">
        <v>13</v>
      </c>
      <c r="AL1340" s="5">
        <v>14</v>
      </c>
      <c r="AM1340" s="5">
        <v>14</v>
      </c>
      <c r="AN1340" s="5">
        <v>0</v>
      </c>
      <c r="AO1340" s="5">
        <v>0</v>
      </c>
      <c r="AP1340" s="5">
        <v>13</v>
      </c>
      <c r="AQ1340" s="5">
        <v>13</v>
      </c>
      <c r="AR1340" s="5">
        <v>13</v>
      </c>
      <c r="AS1340" s="5">
        <v>0</v>
      </c>
      <c r="AT1340" s="5">
        <f t="shared" si="21"/>
        <v>14</v>
      </c>
      <c r="AU1340">
        <v>14</v>
      </c>
      <c r="AV1340">
        <v>9.6962400000000004E-2</v>
      </c>
      <c r="AW1340">
        <v>1.3574736000000001</v>
      </c>
      <c r="AX1340" s="11" t="s">
        <v>10043</v>
      </c>
      <c r="AY1340" t="s">
        <v>4859</v>
      </c>
    </row>
    <row r="1341" spans="1:51" hidden="1" x14ac:dyDescent="0.25">
      <c r="A1341" s="5" t="s">
        <v>37</v>
      </c>
      <c r="B1341" s="5" t="s">
        <v>4793</v>
      </c>
      <c r="C1341" s="5" t="s">
        <v>15</v>
      </c>
      <c r="D1341" s="5" t="s">
        <v>4860</v>
      </c>
      <c r="E1341" s="5" t="s">
        <v>9892</v>
      </c>
      <c r="F1341" s="5" t="s">
        <v>4861</v>
      </c>
      <c r="G1341" s="6" t="s">
        <v>4862</v>
      </c>
      <c r="H1341" s="5" t="s">
        <v>4863</v>
      </c>
      <c r="I1341" s="5" t="s">
        <v>20</v>
      </c>
      <c r="J1341" s="5" t="s">
        <v>4798</v>
      </c>
      <c r="K1341" s="5" t="s">
        <v>4864</v>
      </c>
      <c r="L1341" s="5" t="s">
        <v>4865</v>
      </c>
      <c r="M1341" s="5">
        <v>1044</v>
      </c>
      <c r="N1341" s="5">
        <v>1868</v>
      </c>
      <c r="O1341" s="5">
        <v>78</v>
      </c>
      <c r="P1341" s="5">
        <v>82</v>
      </c>
      <c r="Q1341" s="5">
        <v>79</v>
      </c>
      <c r="R1341" s="5">
        <v>89</v>
      </c>
      <c r="S1341" s="5">
        <v>0</v>
      </c>
      <c r="T1341" s="5">
        <v>0</v>
      </c>
      <c r="U1341" s="5">
        <v>86</v>
      </c>
      <c r="V1341" s="5">
        <v>88</v>
      </c>
      <c r="W1341" s="5">
        <v>82</v>
      </c>
      <c r="X1341" s="5">
        <v>87</v>
      </c>
      <c r="Y1341" s="5">
        <v>87</v>
      </c>
      <c r="Z1341" s="5">
        <v>0</v>
      </c>
      <c r="AA1341" s="5">
        <v>0</v>
      </c>
      <c r="AB1341" s="5">
        <v>86</v>
      </c>
      <c r="AC1341" s="5">
        <v>87</v>
      </c>
      <c r="AD1341" s="5">
        <v>84</v>
      </c>
      <c r="AE1341" s="5">
        <v>88</v>
      </c>
      <c r="AF1341" s="5">
        <v>88</v>
      </c>
      <c r="AG1341" s="5">
        <v>0</v>
      </c>
      <c r="AH1341" s="5">
        <v>0</v>
      </c>
      <c r="AI1341" s="5">
        <v>86</v>
      </c>
      <c r="AJ1341" s="6">
        <v>88</v>
      </c>
      <c r="AK1341" s="5">
        <v>83</v>
      </c>
      <c r="AL1341" s="5">
        <v>88</v>
      </c>
      <c r="AM1341" s="5">
        <v>86</v>
      </c>
      <c r="AN1341" s="5">
        <v>0</v>
      </c>
      <c r="AO1341" s="5">
        <v>0</v>
      </c>
      <c r="AP1341" s="5">
        <v>82</v>
      </c>
      <c r="AQ1341" s="5">
        <v>80</v>
      </c>
      <c r="AR1341" s="5">
        <v>84</v>
      </c>
      <c r="AS1341" s="5">
        <v>0</v>
      </c>
      <c r="AT1341" s="5">
        <f t="shared" si="21"/>
        <v>89</v>
      </c>
      <c r="AU1341">
        <v>22</v>
      </c>
      <c r="AV1341">
        <v>7.9675200000000002E-2</v>
      </c>
      <c r="AW1341">
        <v>1.7528543999999999</v>
      </c>
      <c r="AX1341" s="11" t="s">
        <v>10049</v>
      </c>
      <c r="AY1341" t="s">
        <v>4865</v>
      </c>
    </row>
    <row r="1342" spans="1:51" hidden="1" x14ac:dyDescent="0.25">
      <c r="A1342" s="5" t="s">
        <v>37</v>
      </c>
      <c r="B1342" s="5" t="s">
        <v>4793</v>
      </c>
      <c r="C1342" s="5" t="s">
        <v>15</v>
      </c>
      <c r="D1342" s="5" t="s">
        <v>4860</v>
      </c>
      <c r="E1342" s="5" t="s">
        <v>9892</v>
      </c>
      <c r="F1342" s="5" t="s">
        <v>4866</v>
      </c>
      <c r="G1342" s="6" t="s">
        <v>4867</v>
      </c>
      <c r="H1342" s="5" t="s">
        <v>4868</v>
      </c>
      <c r="I1342" s="5" t="s">
        <v>20</v>
      </c>
      <c r="J1342" s="5" t="s">
        <v>4798</v>
      </c>
      <c r="K1342" s="5" t="s">
        <v>4864</v>
      </c>
      <c r="L1342" s="5" t="s">
        <v>4869</v>
      </c>
      <c r="M1342" s="5">
        <v>4817</v>
      </c>
      <c r="N1342" s="5">
        <v>4581</v>
      </c>
      <c r="O1342" s="5">
        <v>193</v>
      </c>
      <c r="P1342" s="5">
        <v>195</v>
      </c>
      <c r="Q1342" s="5">
        <v>204</v>
      </c>
      <c r="R1342" s="5">
        <v>214</v>
      </c>
      <c r="S1342" s="5">
        <v>0</v>
      </c>
      <c r="T1342" s="5">
        <v>0</v>
      </c>
      <c r="U1342" s="5">
        <v>210</v>
      </c>
      <c r="V1342" s="5">
        <v>215</v>
      </c>
      <c r="W1342" s="5">
        <v>201</v>
      </c>
      <c r="X1342" s="5">
        <v>216</v>
      </c>
      <c r="Y1342" s="5">
        <v>216</v>
      </c>
      <c r="Z1342" s="5">
        <v>0</v>
      </c>
      <c r="AA1342" s="5">
        <v>0</v>
      </c>
      <c r="AB1342" s="5">
        <v>210</v>
      </c>
      <c r="AC1342" s="5">
        <v>216</v>
      </c>
      <c r="AD1342" s="5">
        <v>199</v>
      </c>
      <c r="AE1342" s="5">
        <v>215</v>
      </c>
      <c r="AF1342" s="5">
        <v>215</v>
      </c>
      <c r="AG1342" s="5">
        <v>0</v>
      </c>
      <c r="AH1342" s="5">
        <v>0</v>
      </c>
      <c r="AI1342" s="5">
        <v>211</v>
      </c>
      <c r="AJ1342" s="6">
        <v>216</v>
      </c>
      <c r="AK1342" s="5">
        <v>201</v>
      </c>
      <c r="AL1342" s="5">
        <v>216</v>
      </c>
      <c r="AM1342" s="5">
        <v>218</v>
      </c>
      <c r="AN1342" s="5">
        <v>0</v>
      </c>
      <c r="AO1342" s="5">
        <v>0</v>
      </c>
      <c r="AP1342" s="5">
        <v>195</v>
      </c>
      <c r="AQ1342" s="5">
        <v>204</v>
      </c>
      <c r="AR1342" s="5">
        <v>201</v>
      </c>
      <c r="AS1342" s="5">
        <v>0</v>
      </c>
      <c r="AT1342" s="5">
        <f t="shared" si="21"/>
        <v>218</v>
      </c>
      <c r="AU1342">
        <v>54</v>
      </c>
      <c r="AV1342">
        <v>7.9675200000000002E-2</v>
      </c>
      <c r="AW1342">
        <v>4.3024608000000004</v>
      </c>
      <c r="AX1342" s="11" t="s">
        <v>10049</v>
      </c>
      <c r="AY1342" t="s">
        <v>4869</v>
      </c>
    </row>
    <row r="1343" spans="1:51" hidden="1" x14ac:dyDescent="0.25">
      <c r="A1343" s="5" t="s">
        <v>37</v>
      </c>
      <c r="B1343" s="5" t="s">
        <v>4793</v>
      </c>
      <c r="C1343" s="5" t="s">
        <v>15</v>
      </c>
      <c r="D1343" s="5" t="s">
        <v>4860</v>
      </c>
      <c r="E1343" s="5" t="s">
        <v>9892</v>
      </c>
      <c r="F1343" s="5" t="s">
        <v>4870</v>
      </c>
      <c r="G1343" s="6" t="s">
        <v>4871</v>
      </c>
      <c r="H1343" s="5" t="s">
        <v>4872</v>
      </c>
      <c r="I1343" s="5" t="s">
        <v>20</v>
      </c>
      <c r="J1343" s="5" t="s">
        <v>4798</v>
      </c>
      <c r="K1343" s="5" t="s">
        <v>4873</v>
      </c>
      <c r="L1343" s="5" t="s">
        <v>4865</v>
      </c>
      <c r="M1343" s="5">
        <v>1044</v>
      </c>
      <c r="N1343" s="5">
        <v>1868</v>
      </c>
      <c r="O1343" s="5">
        <v>78</v>
      </c>
      <c r="P1343" s="5">
        <v>82</v>
      </c>
      <c r="Q1343" s="5">
        <v>79</v>
      </c>
      <c r="R1343" s="5">
        <v>89</v>
      </c>
      <c r="S1343" s="5">
        <v>0</v>
      </c>
      <c r="T1343" s="5">
        <v>0</v>
      </c>
      <c r="U1343" s="5">
        <v>86</v>
      </c>
      <c r="V1343" s="5">
        <v>88</v>
      </c>
      <c r="W1343" s="5">
        <v>82</v>
      </c>
      <c r="X1343" s="5">
        <v>87</v>
      </c>
      <c r="Y1343" s="5">
        <v>87</v>
      </c>
      <c r="Z1343" s="5">
        <v>0</v>
      </c>
      <c r="AA1343" s="5">
        <v>0</v>
      </c>
      <c r="AB1343" s="5">
        <v>86</v>
      </c>
      <c r="AC1343" s="5">
        <v>87</v>
      </c>
      <c r="AD1343" s="5">
        <v>84</v>
      </c>
      <c r="AE1343" s="5">
        <v>88</v>
      </c>
      <c r="AF1343" s="5">
        <v>88</v>
      </c>
      <c r="AG1343" s="5">
        <v>0</v>
      </c>
      <c r="AH1343" s="5">
        <v>0</v>
      </c>
      <c r="AI1343" s="5">
        <v>86</v>
      </c>
      <c r="AJ1343" s="6">
        <v>88</v>
      </c>
      <c r="AK1343" s="5">
        <v>83</v>
      </c>
      <c r="AL1343" s="5">
        <v>88</v>
      </c>
      <c r="AM1343" s="5">
        <v>86</v>
      </c>
      <c r="AN1343" s="5">
        <v>0</v>
      </c>
      <c r="AO1343" s="5">
        <v>0</v>
      </c>
      <c r="AP1343" s="5">
        <v>82</v>
      </c>
      <c r="AQ1343" s="5">
        <v>80</v>
      </c>
      <c r="AR1343" s="5">
        <v>84</v>
      </c>
      <c r="AS1343" s="5">
        <v>0</v>
      </c>
      <c r="AT1343" s="5">
        <f t="shared" si="21"/>
        <v>89</v>
      </c>
      <c r="AU1343">
        <v>22</v>
      </c>
      <c r="AV1343">
        <v>7.9675200000000002E-2</v>
      </c>
      <c r="AW1343">
        <v>1.7528543999999999</v>
      </c>
      <c r="AX1343" s="11" t="s">
        <v>10049</v>
      </c>
      <c r="AY1343" t="s">
        <v>4865</v>
      </c>
    </row>
    <row r="1344" spans="1:51" hidden="1" x14ac:dyDescent="0.25">
      <c r="A1344" s="5" t="s">
        <v>37</v>
      </c>
      <c r="B1344" s="5" t="s">
        <v>4793</v>
      </c>
      <c r="C1344" s="5" t="s">
        <v>15</v>
      </c>
      <c r="D1344" s="5" t="s">
        <v>4860</v>
      </c>
      <c r="E1344" s="5" t="s">
        <v>9892</v>
      </c>
      <c r="F1344" s="5" t="s">
        <v>4874</v>
      </c>
      <c r="G1344" s="6" t="s">
        <v>4875</v>
      </c>
      <c r="H1344" s="5" t="s">
        <v>4876</v>
      </c>
      <c r="I1344" s="5" t="s">
        <v>20</v>
      </c>
      <c r="J1344" s="5" t="s">
        <v>4798</v>
      </c>
      <c r="K1344" s="5" t="s">
        <v>4873</v>
      </c>
      <c r="L1344" s="5" t="s">
        <v>4869</v>
      </c>
      <c r="M1344" s="5">
        <v>4817</v>
      </c>
      <c r="N1344" s="5">
        <v>4581</v>
      </c>
      <c r="O1344" s="5">
        <v>193</v>
      </c>
      <c r="P1344" s="5">
        <v>195</v>
      </c>
      <c r="Q1344" s="5">
        <v>204</v>
      </c>
      <c r="R1344" s="5">
        <v>214</v>
      </c>
      <c r="S1344" s="5">
        <v>0</v>
      </c>
      <c r="T1344" s="5">
        <v>0</v>
      </c>
      <c r="U1344" s="5">
        <v>210</v>
      </c>
      <c r="V1344" s="5">
        <v>215</v>
      </c>
      <c r="W1344" s="5">
        <v>201</v>
      </c>
      <c r="X1344" s="5">
        <v>216</v>
      </c>
      <c r="Y1344" s="5">
        <v>216</v>
      </c>
      <c r="Z1344" s="5">
        <v>0</v>
      </c>
      <c r="AA1344" s="5">
        <v>0</v>
      </c>
      <c r="AB1344" s="5">
        <v>210</v>
      </c>
      <c r="AC1344" s="5">
        <v>216</v>
      </c>
      <c r="AD1344" s="5">
        <v>199</v>
      </c>
      <c r="AE1344" s="5">
        <v>215</v>
      </c>
      <c r="AF1344" s="5">
        <v>215</v>
      </c>
      <c r="AG1344" s="5">
        <v>0</v>
      </c>
      <c r="AH1344" s="5">
        <v>0</v>
      </c>
      <c r="AI1344" s="5">
        <v>211</v>
      </c>
      <c r="AJ1344" s="6">
        <v>216</v>
      </c>
      <c r="AK1344" s="5">
        <v>201</v>
      </c>
      <c r="AL1344" s="5">
        <v>216</v>
      </c>
      <c r="AM1344" s="5">
        <v>218</v>
      </c>
      <c r="AN1344" s="5">
        <v>0</v>
      </c>
      <c r="AO1344" s="5">
        <v>0</v>
      </c>
      <c r="AP1344" s="5">
        <v>195</v>
      </c>
      <c r="AQ1344" s="5">
        <v>204</v>
      </c>
      <c r="AR1344" s="5">
        <v>201</v>
      </c>
      <c r="AS1344" s="5">
        <v>0</v>
      </c>
      <c r="AT1344" s="5">
        <f t="shared" si="21"/>
        <v>218</v>
      </c>
      <c r="AU1344">
        <v>54</v>
      </c>
      <c r="AV1344">
        <v>7.9675200000000002E-2</v>
      </c>
      <c r="AW1344">
        <v>4.3024608000000004</v>
      </c>
      <c r="AX1344" s="11" t="s">
        <v>10049</v>
      </c>
      <c r="AY1344" t="s">
        <v>4869</v>
      </c>
    </row>
    <row r="1345" spans="1:51" hidden="1" x14ac:dyDescent="0.25">
      <c r="A1345" s="5" t="s">
        <v>37</v>
      </c>
      <c r="B1345" s="5" t="s">
        <v>4793</v>
      </c>
      <c r="C1345" s="5" t="s">
        <v>15</v>
      </c>
      <c r="D1345" s="5" t="s">
        <v>194</v>
      </c>
      <c r="E1345" s="5" t="s">
        <v>9893</v>
      </c>
      <c r="F1345" s="5" t="s">
        <v>4877</v>
      </c>
      <c r="G1345" s="6" t="s">
        <v>4878</v>
      </c>
      <c r="H1345" s="5" t="s">
        <v>4879</v>
      </c>
      <c r="I1345" s="5" t="s">
        <v>27</v>
      </c>
      <c r="J1345" s="5" t="s">
        <v>4798</v>
      </c>
      <c r="K1345" s="5" t="s">
        <v>4864</v>
      </c>
      <c r="L1345" s="5" t="s">
        <v>4869</v>
      </c>
      <c r="M1345" s="5">
        <v>480</v>
      </c>
      <c r="N1345" s="5">
        <v>289</v>
      </c>
      <c r="O1345" s="5">
        <v>12</v>
      </c>
      <c r="P1345" s="5">
        <v>12</v>
      </c>
      <c r="Q1345" s="5">
        <v>13</v>
      </c>
      <c r="R1345" s="5">
        <v>13</v>
      </c>
      <c r="S1345" s="5">
        <v>0</v>
      </c>
      <c r="T1345" s="5">
        <v>0</v>
      </c>
      <c r="U1345" s="5">
        <v>13</v>
      </c>
      <c r="V1345" s="5">
        <v>14</v>
      </c>
      <c r="W1345" s="5">
        <v>13</v>
      </c>
      <c r="X1345" s="5">
        <v>14</v>
      </c>
      <c r="Y1345" s="5">
        <v>13</v>
      </c>
      <c r="Z1345" s="5">
        <v>0</v>
      </c>
      <c r="AA1345" s="5">
        <v>0</v>
      </c>
      <c r="AB1345" s="5">
        <v>13</v>
      </c>
      <c r="AC1345" s="5">
        <v>14</v>
      </c>
      <c r="AD1345" s="5">
        <v>13</v>
      </c>
      <c r="AE1345" s="5">
        <v>13</v>
      </c>
      <c r="AF1345" s="5">
        <v>13</v>
      </c>
      <c r="AG1345" s="5">
        <v>0</v>
      </c>
      <c r="AH1345" s="5">
        <v>0</v>
      </c>
      <c r="AI1345" s="5">
        <v>12</v>
      </c>
      <c r="AJ1345" s="6">
        <v>14</v>
      </c>
      <c r="AK1345" s="5">
        <v>13</v>
      </c>
      <c r="AL1345" s="5">
        <v>14</v>
      </c>
      <c r="AM1345" s="5">
        <v>14</v>
      </c>
      <c r="AN1345" s="5">
        <v>0</v>
      </c>
      <c r="AO1345" s="5">
        <v>0</v>
      </c>
      <c r="AP1345" s="5">
        <v>13</v>
      </c>
      <c r="AQ1345" s="5">
        <v>13</v>
      </c>
      <c r="AR1345" s="5">
        <v>13</v>
      </c>
      <c r="AS1345" s="5">
        <v>0</v>
      </c>
      <c r="AT1345" s="5">
        <f t="shared" si="21"/>
        <v>14</v>
      </c>
      <c r="AU1345">
        <v>7</v>
      </c>
      <c r="AV1345">
        <v>6.4641599999999994E-2</v>
      </c>
      <c r="AW1345">
        <v>0.45249119999999998</v>
      </c>
      <c r="AX1345" s="11" t="s">
        <v>10053</v>
      </c>
      <c r="AY1345" t="s">
        <v>4869</v>
      </c>
    </row>
    <row r="1346" spans="1:51" hidden="1" x14ac:dyDescent="0.25">
      <c r="A1346" s="5" t="s">
        <v>37</v>
      </c>
      <c r="B1346" s="5" t="s">
        <v>4793</v>
      </c>
      <c r="C1346" s="5" t="s">
        <v>15</v>
      </c>
      <c r="D1346" s="5" t="s">
        <v>194</v>
      </c>
      <c r="E1346" s="5" t="s">
        <v>9893</v>
      </c>
      <c r="F1346" s="5" t="s">
        <v>4880</v>
      </c>
      <c r="G1346" s="6" t="s">
        <v>4881</v>
      </c>
      <c r="H1346" s="5" t="s">
        <v>4882</v>
      </c>
      <c r="I1346" s="5" t="s">
        <v>27</v>
      </c>
      <c r="J1346" s="5" t="s">
        <v>4798</v>
      </c>
      <c r="K1346" s="5" t="s">
        <v>4873</v>
      </c>
      <c r="L1346" s="5" t="s">
        <v>4869</v>
      </c>
      <c r="M1346" s="5">
        <v>480</v>
      </c>
      <c r="N1346" s="5">
        <v>289</v>
      </c>
      <c r="O1346" s="5">
        <v>12</v>
      </c>
      <c r="P1346" s="5">
        <v>12</v>
      </c>
      <c r="Q1346" s="5">
        <v>13</v>
      </c>
      <c r="R1346" s="5">
        <v>13</v>
      </c>
      <c r="S1346" s="5">
        <v>0</v>
      </c>
      <c r="T1346" s="5">
        <v>0</v>
      </c>
      <c r="U1346" s="5">
        <v>13</v>
      </c>
      <c r="V1346" s="5">
        <v>14</v>
      </c>
      <c r="W1346" s="5">
        <v>13</v>
      </c>
      <c r="X1346" s="5">
        <v>14</v>
      </c>
      <c r="Y1346" s="5">
        <v>13</v>
      </c>
      <c r="Z1346" s="5">
        <v>0</v>
      </c>
      <c r="AA1346" s="5">
        <v>0</v>
      </c>
      <c r="AB1346" s="5">
        <v>13</v>
      </c>
      <c r="AC1346" s="5">
        <v>14</v>
      </c>
      <c r="AD1346" s="5">
        <v>13</v>
      </c>
      <c r="AE1346" s="5">
        <v>13</v>
      </c>
      <c r="AF1346" s="5">
        <v>13</v>
      </c>
      <c r="AG1346" s="5">
        <v>0</v>
      </c>
      <c r="AH1346" s="5">
        <v>0</v>
      </c>
      <c r="AI1346" s="5">
        <v>12</v>
      </c>
      <c r="AJ1346" s="6">
        <v>14</v>
      </c>
      <c r="AK1346" s="5">
        <v>13</v>
      </c>
      <c r="AL1346" s="5">
        <v>14</v>
      </c>
      <c r="AM1346" s="5">
        <v>14</v>
      </c>
      <c r="AN1346" s="5">
        <v>0</v>
      </c>
      <c r="AO1346" s="5">
        <v>0</v>
      </c>
      <c r="AP1346" s="5">
        <v>13</v>
      </c>
      <c r="AQ1346" s="5">
        <v>13</v>
      </c>
      <c r="AR1346" s="5">
        <v>13</v>
      </c>
      <c r="AS1346" s="5">
        <v>0</v>
      </c>
      <c r="AT1346" s="5">
        <f t="shared" si="21"/>
        <v>14</v>
      </c>
      <c r="AU1346">
        <v>7</v>
      </c>
      <c r="AV1346">
        <v>3.2858474999999998E-2</v>
      </c>
      <c r="AW1346">
        <v>0.23000932499999999</v>
      </c>
      <c r="AX1346" s="11" t="s">
        <v>10053</v>
      </c>
      <c r="AY1346" t="s">
        <v>4869</v>
      </c>
    </row>
    <row r="1347" spans="1:51" hidden="1" x14ac:dyDescent="0.25">
      <c r="A1347" s="5" t="s">
        <v>37</v>
      </c>
      <c r="B1347" s="5" t="s">
        <v>4793</v>
      </c>
      <c r="C1347" s="5" t="s">
        <v>15</v>
      </c>
      <c r="D1347" s="5" t="s">
        <v>4883</v>
      </c>
      <c r="E1347" s="5" t="s">
        <v>9894</v>
      </c>
      <c r="F1347" s="5" t="s">
        <v>4884</v>
      </c>
      <c r="G1347" s="6" t="s">
        <v>4885</v>
      </c>
      <c r="H1347" s="5" t="s">
        <v>4886</v>
      </c>
      <c r="I1347" s="5" t="s">
        <v>27</v>
      </c>
      <c r="J1347" s="5" t="s">
        <v>4798</v>
      </c>
      <c r="K1347" s="5" t="s">
        <v>4887</v>
      </c>
      <c r="L1347" s="5" t="s">
        <v>4888</v>
      </c>
      <c r="M1347" s="5">
        <v>1044</v>
      </c>
      <c r="N1347" s="5">
        <v>1868</v>
      </c>
      <c r="O1347" s="5">
        <v>78</v>
      </c>
      <c r="P1347" s="5">
        <v>82</v>
      </c>
      <c r="Q1347" s="5">
        <v>79</v>
      </c>
      <c r="R1347" s="5">
        <v>89</v>
      </c>
      <c r="S1347" s="5">
        <v>0</v>
      </c>
      <c r="T1347" s="5">
        <v>0</v>
      </c>
      <c r="U1347" s="5">
        <v>86</v>
      </c>
      <c r="V1347" s="5">
        <v>88</v>
      </c>
      <c r="W1347" s="5">
        <v>82</v>
      </c>
      <c r="X1347" s="5">
        <v>87</v>
      </c>
      <c r="Y1347" s="5">
        <v>87</v>
      </c>
      <c r="Z1347" s="5">
        <v>0</v>
      </c>
      <c r="AA1347" s="5">
        <v>0</v>
      </c>
      <c r="AB1347" s="5">
        <v>86</v>
      </c>
      <c r="AC1347" s="5">
        <v>87</v>
      </c>
      <c r="AD1347" s="5">
        <v>84</v>
      </c>
      <c r="AE1347" s="5">
        <v>88</v>
      </c>
      <c r="AF1347" s="5">
        <v>88</v>
      </c>
      <c r="AG1347" s="5">
        <v>0</v>
      </c>
      <c r="AH1347" s="5">
        <v>0</v>
      </c>
      <c r="AI1347" s="5">
        <v>86</v>
      </c>
      <c r="AJ1347" s="6">
        <v>88</v>
      </c>
      <c r="AK1347" s="5">
        <v>83</v>
      </c>
      <c r="AL1347" s="5">
        <v>88</v>
      </c>
      <c r="AM1347" s="5">
        <v>86</v>
      </c>
      <c r="AN1347" s="5">
        <v>0</v>
      </c>
      <c r="AO1347" s="5">
        <v>0</v>
      </c>
      <c r="AP1347" s="5">
        <v>82</v>
      </c>
      <c r="AQ1347" s="5">
        <v>80</v>
      </c>
      <c r="AR1347" s="5">
        <v>84</v>
      </c>
      <c r="AS1347" s="5">
        <v>0</v>
      </c>
      <c r="AT1347" s="5">
        <f t="shared" si="21"/>
        <v>89</v>
      </c>
      <c r="AU1347">
        <v>44</v>
      </c>
      <c r="AV1347">
        <v>7.9675200000000002E-2</v>
      </c>
      <c r="AW1347">
        <v>3.5057087999999998</v>
      </c>
      <c r="AX1347" s="11" t="s">
        <v>587</v>
      </c>
      <c r="AY1347" t="s">
        <v>4888</v>
      </c>
    </row>
    <row r="1348" spans="1:51" hidden="1" x14ac:dyDescent="0.25">
      <c r="A1348" s="5" t="s">
        <v>37</v>
      </c>
      <c r="B1348" s="5" t="s">
        <v>4793</v>
      </c>
      <c r="C1348" s="5" t="s">
        <v>15</v>
      </c>
      <c r="D1348" s="5" t="s">
        <v>4883</v>
      </c>
      <c r="E1348" s="5" t="s">
        <v>9894</v>
      </c>
      <c r="F1348" s="5" t="s">
        <v>4889</v>
      </c>
      <c r="G1348" s="6" t="s">
        <v>4890</v>
      </c>
      <c r="H1348" s="5" t="s">
        <v>4891</v>
      </c>
      <c r="I1348" s="5" t="s">
        <v>27</v>
      </c>
      <c r="J1348" s="5" t="s">
        <v>4798</v>
      </c>
      <c r="K1348" s="5" t="s">
        <v>4887</v>
      </c>
      <c r="L1348" s="5" t="s">
        <v>4892</v>
      </c>
      <c r="M1348" s="5">
        <v>4817</v>
      </c>
      <c r="N1348" s="5">
        <v>4581</v>
      </c>
      <c r="O1348" s="5">
        <v>193</v>
      </c>
      <c r="P1348" s="5">
        <v>195</v>
      </c>
      <c r="Q1348" s="5">
        <v>204</v>
      </c>
      <c r="R1348" s="5">
        <v>214</v>
      </c>
      <c r="S1348" s="5">
        <v>0</v>
      </c>
      <c r="T1348" s="5">
        <v>0</v>
      </c>
      <c r="U1348" s="5">
        <v>210</v>
      </c>
      <c r="V1348" s="5">
        <v>215</v>
      </c>
      <c r="W1348" s="5">
        <v>201</v>
      </c>
      <c r="X1348" s="5">
        <v>216</v>
      </c>
      <c r="Y1348" s="5">
        <v>216</v>
      </c>
      <c r="Z1348" s="5">
        <v>0</v>
      </c>
      <c r="AA1348" s="5">
        <v>0</v>
      </c>
      <c r="AB1348" s="5">
        <v>210</v>
      </c>
      <c r="AC1348" s="5">
        <v>216</v>
      </c>
      <c r="AD1348" s="5">
        <v>199</v>
      </c>
      <c r="AE1348" s="5">
        <v>215</v>
      </c>
      <c r="AF1348" s="5">
        <v>215</v>
      </c>
      <c r="AG1348" s="5">
        <v>0</v>
      </c>
      <c r="AH1348" s="5">
        <v>0</v>
      </c>
      <c r="AI1348" s="5">
        <v>211</v>
      </c>
      <c r="AJ1348" s="6">
        <v>216</v>
      </c>
      <c r="AK1348" s="5">
        <v>201</v>
      </c>
      <c r="AL1348" s="5">
        <v>216</v>
      </c>
      <c r="AM1348" s="5">
        <v>218</v>
      </c>
      <c r="AN1348" s="5">
        <v>0</v>
      </c>
      <c r="AO1348" s="5">
        <v>0</v>
      </c>
      <c r="AP1348" s="5">
        <v>195</v>
      </c>
      <c r="AQ1348" s="5">
        <v>204</v>
      </c>
      <c r="AR1348" s="5">
        <v>201</v>
      </c>
      <c r="AS1348" s="5">
        <v>0</v>
      </c>
      <c r="AT1348" s="5">
        <f t="shared" si="21"/>
        <v>218</v>
      </c>
      <c r="AU1348">
        <v>108</v>
      </c>
      <c r="AV1348">
        <v>7.9675200000000002E-2</v>
      </c>
      <c r="AW1348">
        <v>8.6049216000000008</v>
      </c>
      <c r="AX1348" s="11" t="s">
        <v>587</v>
      </c>
      <c r="AY1348" t="s">
        <v>4892</v>
      </c>
    </row>
    <row r="1349" spans="1:51" hidden="1" x14ac:dyDescent="0.25">
      <c r="A1349" s="5" t="s">
        <v>37</v>
      </c>
      <c r="B1349" s="5" t="s">
        <v>4793</v>
      </c>
      <c r="C1349" s="5" t="s">
        <v>15</v>
      </c>
      <c r="D1349" s="5" t="s">
        <v>4883</v>
      </c>
      <c r="E1349" s="5" t="s">
        <v>9894</v>
      </c>
      <c r="F1349" s="5" t="s">
        <v>4893</v>
      </c>
      <c r="G1349" s="6" t="s">
        <v>4894</v>
      </c>
      <c r="H1349" s="5" t="s">
        <v>4895</v>
      </c>
      <c r="I1349" s="5" t="s">
        <v>27</v>
      </c>
      <c r="J1349" s="5" t="s">
        <v>4798</v>
      </c>
      <c r="K1349" s="5" t="s">
        <v>4896</v>
      </c>
      <c r="L1349" s="5" t="s">
        <v>4888</v>
      </c>
      <c r="M1349" s="5">
        <v>1044</v>
      </c>
      <c r="N1349" s="5">
        <v>1868</v>
      </c>
      <c r="O1349" s="5">
        <v>78</v>
      </c>
      <c r="P1349" s="5">
        <v>82</v>
      </c>
      <c r="Q1349" s="5">
        <v>79</v>
      </c>
      <c r="R1349" s="5">
        <v>89</v>
      </c>
      <c r="S1349" s="5">
        <v>0</v>
      </c>
      <c r="T1349" s="5">
        <v>0</v>
      </c>
      <c r="U1349" s="5">
        <v>86</v>
      </c>
      <c r="V1349" s="5">
        <v>88</v>
      </c>
      <c r="W1349" s="5">
        <v>82</v>
      </c>
      <c r="X1349" s="5">
        <v>87</v>
      </c>
      <c r="Y1349" s="5">
        <v>87</v>
      </c>
      <c r="Z1349" s="5">
        <v>0</v>
      </c>
      <c r="AA1349" s="5">
        <v>0</v>
      </c>
      <c r="AB1349" s="5">
        <v>86</v>
      </c>
      <c r="AC1349" s="5">
        <v>87</v>
      </c>
      <c r="AD1349" s="5">
        <v>84</v>
      </c>
      <c r="AE1349" s="5">
        <v>88</v>
      </c>
      <c r="AF1349" s="5">
        <v>88</v>
      </c>
      <c r="AG1349" s="5">
        <v>0</v>
      </c>
      <c r="AH1349" s="5">
        <v>0</v>
      </c>
      <c r="AI1349" s="5">
        <v>86</v>
      </c>
      <c r="AJ1349" s="6">
        <v>88</v>
      </c>
      <c r="AK1349" s="5">
        <v>83</v>
      </c>
      <c r="AL1349" s="5">
        <v>88</v>
      </c>
      <c r="AM1349" s="5">
        <v>86</v>
      </c>
      <c r="AN1349" s="5">
        <v>0</v>
      </c>
      <c r="AO1349" s="5">
        <v>0</v>
      </c>
      <c r="AP1349" s="5">
        <v>82</v>
      </c>
      <c r="AQ1349" s="5">
        <v>80</v>
      </c>
      <c r="AR1349" s="5">
        <v>84</v>
      </c>
      <c r="AS1349" s="5">
        <v>0</v>
      </c>
      <c r="AT1349" s="5">
        <f t="shared" si="21"/>
        <v>89</v>
      </c>
      <c r="AU1349">
        <v>44</v>
      </c>
      <c r="AV1349">
        <v>7.9675200000000002E-2</v>
      </c>
      <c r="AW1349">
        <v>3.5057087999999998</v>
      </c>
      <c r="AX1349" s="11" t="s">
        <v>587</v>
      </c>
      <c r="AY1349" t="s">
        <v>4888</v>
      </c>
    </row>
    <row r="1350" spans="1:51" hidden="1" x14ac:dyDescent="0.25">
      <c r="A1350" s="5" t="s">
        <v>37</v>
      </c>
      <c r="B1350" s="5" t="s">
        <v>4793</v>
      </c>
      <c r="C1350" s="5" t="s">
        <v>15</v>
      </c>
      <c r="D1350" s="5" t="s">
        <v>4883</v>
      </c>
      <c r="E1350" s="5" t="s">
        <v>9894</v>
      </c>
      <c r="F1350" s="5" t="s">
        <v>4897</v>
      </c>
      <c r="G1350" s="6" t="s">
        <v>4898</v>
      </c>
      <c r="H1350" s="5" t="s">
        <v>4899</v>
      </c>
      <c r="I1350" s="5" t="s">
        <v>27</v>
      </c>
      <c r="J1350" s="5" t="s">
        <v>4798</v>
      </c>
      <c r="K1350" s="5" t="s">
        <v>4896</v>
      </c>
      <c r="L1350" s="5" t="s">
        <v>4892</v>
      </c>
      <c r="M1350" s="5">
        <v>4817</v>
      </c>
      <c r="N1350" s="5">
        <v>4581</v>
      </c>
      <c r="O1350" s="5">
        <v>193</v>
      </c>
      <c r="P1350" s="5">
        <v>195</v>
      </c>
      <c r="Q1350" s="5">
        <v>204</v>
      </c>
      <c r="R1350" s="5">
        <v>214</v>
      </c>
      <c r="S1350" s="5">
        <v>0</v>
      </c>
      <c r="T1350" s="5">
        <v>0</v>
      </c>
      <c r="U1350" s="5">
        <v>210</v>
      </c>
      <c r="V1350" s="5">
        <v>215</v>
      </c>
      <c r="W1350" s="5">
        <v>201</v>
      </c>
      <c r="X1350" s="5">
        <v>216</v>
      </c>
      <c r="Y1350" s="5">
        <v>216</v>
      </c>
      <c r="Z1350" s="5">
        <v>0</v>
      </c>
      <c r="AA1350" s="5">
        <v>0</v>
      </c>
      <c r="AB1350" s="5">
        <v>210</v>
      </c>
      <c r="AC1350" s="5">
        <v>216</v>
      </c>
      <c r="AD1350" s="5">
        <v>199</v>
      </c>
      <c r="AE1350" s="5">
        <v>215</v>
      </c>
      <c r="AF1350" s="5">
        <v>215</v>
      </c>
      <c r="AG1350" s="5">
        <v>0</v>
      </c>
      <c r="AH1350" s="5">
        <v>0</v>
      </c>
      <c r="AI1350" s="5">
        <v>211</v>
      </c>
      <c r="AJ1350" s="6">
        <v>216</v>
      </c>
      <c r="AK1350" s="5">
        <v>201</v>
      </c>
      <c r="AL1350" s="5">
        <v>216</v>
      </c>
      <c r="AM1350" s="5">
        <v>218</v>
      </c>
      <c r="AN1350" s="5">
        <v>0</v>
      </c>
      <c r="AO1350" s="5">
        <v>0</v>
      </c>
      <c r="AP1350" s="5">
        <v>195</v>
      </c>
      <c r="AQ1350" s="5">
        <v>204</v>
      </c>
      <c r="AR1350" s="5">
        <v>201</v>
      </c>
      <c r="AS1350" s="5">
        <v>0</v>
      </c>
      <c r="AT1350" s="5">
        <f t="shared" si="21"/>
        <v>218</v>
      </c>
      <c r="AU1350">
        <v>108</v>
      </c>
      <c r="AV1350">
        <v>7.9675200000000002E-2</v>
      </c>
      <c r="AW1350">
        <v>8.6049216000000008</v>
      </c>
      <c r="AX1350" s="11" t="s">
        <v>587</v>
      </c>
      <c r="AY1350" t="s">
        <v>4892</v>
      </c>
    </row>
    <row r="1351" spans="1:51" hidden="1" x14ac:dyDescent="0.25">
      <c r="A1351" s="5" t="s">
        <v>37</v>
      </c>
      <c r="B1351" s="5" t="s">
        <v>4793</v>
      </c>
      <c r="C1351" s="5" t="s">
        <v>15</v>
      </c>
      <c r="D1351" s="5" t="s">
        <v>555</v>
      </c>
      <c r="E1351" s="5" t="s">
        <v>9895</v>
      </c>
      <c r="F1351" s="5" t="s">
        <v>4900</v>
      </c>
      <c r="G1351" s="6" t="s">
        <v>4901</v>
      </c>
      <c r="H1351" s="5" t="s">
        <v>4902</v>
      </c>
      <c r="I1351" s="5" t="s">
        <v>27</v>
      </c>
      <c r="J1351" s="5" t="s">
        <v>4798</v>
      </c>
      <c r="K1351" s="5" t="s">
        <v>4887</v>
      </c>
      <c r="L1351" s="5" t="s">
        <v>4903</v>
      </c>
      <c r="M1351" s="5">
        <v>480</v>
      </c>
      <c r="N1351" s="5">
        <v>289</v>
      </c>
      <c r="O1351" s="5">
        <v>12</v>
      </c>
      <c r="P1351" s="5">
        <v>12</v>
      </c>
      <c r="Q1351" s="5">
        <v>13</v>
      </c>
      <c r="R1351" s="5">
        <v>13</v>
      </c>
      <c r="S1351" s="5">
        <v>0</v>
      </c>
      <c r="T1351" s="5">
        <v>0</v>
      </c>
      <c r="U1351" s="5">
        <v>13</v>
      </c>
      <c r="V1351" s="5">
        <v>14</v>
      </c>
      <c r="W1351" s="5">
        <v>13</v>
      </c>
      <c r="X1351" s="5">
        <v>14</v>
      </c>
      <c r="Y1351" s="5">
        <v>13</v>
      </c>
      <c r="Z1351" s="5">
        <v>0</v>
      </c>
      <c r="AA1351" s="5">
        <v>0</v>
      </c>
      <c r="AB1351" s="5">
        <v>13</v>
      </c>
      <c r="AC1351" s="5">
        <v>14</v>
      </c>
      <c r="AD1351" s="5">
        <v>13</v>
      </c>
      <c r="AE1351" s="5">
        <v>13</v>
      </c>
      <c r="AF1351" s="5">
        <v>13</v>
      </c>
      <c r="AG1351" s="5">
        <v>0</v>
      </c>
      <c r="AH1351" s="5">
        <v>0</v>
      </c>
      <c r="AI1351" s="5">
        <v>12</v>
      </c>
      <c r="AJ1351" s="6">
        <v>14</v>
      </c>
      <c r="AK1351" s="5">
        <v>13</v>
      </c>
      <c r="AL1351" s="5">
        <v>14</v>
      </c>
      <c r="AM1351" s="5">
        <v>14</v>
      </c>
      <c r="AN1351" s="5">
        <v>0</v>
      </c>
      <c r="AO1351" s="5">
        <v>0</v>
      </c>
      <c r="AP1351" s="5">
        <v>13</v>
      </c>
      <c r="AQ1351" s="5">
        <v>13</v>
      </c>
      <c r="AR1351" s="5">
        <v>13</v>
      </c>
      <c r="AS1351" s="5">
        <v>0</v>
      </c>
      <c r="AT1351" s="5">
        <f t="shared" si="21"/>
        <v>14</v>
      </c>
      <c r="AU1351">
        <v>7</v>
      </c>
      <c r="AV1351">
        <v>6.4641599999999994E-2</v>
      </c>
      <c r="AW1351">
        <v>0.45249119999999998</v>
      </c>
      <c r="AX1351" s="11" t="s">
        <v>10044</v>
      </c>
      <c r="AY1351" t="s">
        <v>4903</v>
      </c>
    </row>
    <row r="1352" spans="1:51" hidden="1" x14ac:dyDescent="0.25">
      <c r="A1352" s="5" t="s">
        <v>37</v>
      </c>
      <c r="B1352" s="5" t="s">
        <v>4793</v>
      </c>
      <c r="C1352" s="5" t="s">
        <v>15</v>
      </c>
      <c r="D1352" s="5" t="s">
        <v>555</v>
      </c>
      <c r="E1352" s="5" t="s">
        <v>9895</v>
      </c>
      <c r="F1352" s="5" t="s">
        <v>4904</v>
      </c>
      <c r="G1352" s="6" t="s">
        <v>4905</v>
      </c>
      <c r="H1352" s="5" t="s">
        <v>4906</v>
      </c>
      <c r="I1352" s="5" t="s">
        <v>27</v>
      </c>
      <c r="J1352" s="5" t="s">
        <v>4798</v>
      </c>
      <c r="K1352" s="5" t="s">
        <v>4896</v>
      </c>
      <c r="L1352" s="5" t="s">
        <v>4903</v>
      </c>
      <c r="M1352" s="5">
        <v>480</v>
      </c>
      <c r="N1352" s="5">
        <v>289</v>
      </c>
      <c r="O1352" s="5">
        <v>12</v>
      </c>
      <c r="P1352" s="5">
        <v>12</v>
      </c>
      <c r="Q1352" s="5">
        <v>13</v>
      </c>
      <c r="R1352" s="5">
        <v>13</v>
      </c>
      <c r="S1352" s="5">
        <v>0</v>
      </c>
      <c r="T1352" s="5">
        <v>0</v>
      </c>
      <c r="U1352" s="5">
        <v>13</v>
      </c>
      <c r="V1352" s="5">
        <v>14</v>
      </c>
      <c r="W1352" s="5">
        <v>13</v>
      </c>
      <c r="X1352" s="5">
        <v>14</v>
      </c>
      <c r="Y1352" s="5">
        <v>13</v>
      </c>
      <c r="Z1352" s="5">
        <v>0</v>
      </c>
      <c r="AA1352" s="5">
        <v>0</v>
      </c>
      <c r="AB1352" s="5">
        <v>13</v>
      </c>
      <c r="AC1352" s="5">
        <v>14</v>
      </c>
      <c r="AD1352" s="5">
        <v>13</v>
      </c>
      <c r="AE1352" s="5">
        <v>13</v>
      </c>
      <c r="AF1352" s="5">
        <v>13</v>
      </c>
      <c r="AG1352" s="5">
        <v>0</v>
      </c>
      <c r="AH1352" s="5">
        <v>0</v>
      </c>
      <c r="AI1352" s="5">
        <v>12</v>
      </c>
      <c r="AJ1352" s="6">
        <v>14</v>
      </c>
      <c r="AK1352" s="5">
        <v>13</v>
      </c>
      <c r="AL1352" s="5">
        <v>14</v>
      </c>
      <c r="AM1352" s="5">
        <v>14</v>
      </c>
      <c r="AN1352" s="5">
        <v>0</v>
      </c>
      <c r="AO1352" s="5">
        <v>0</v>
      </c>
      <c r="AP1352" s="5">
        <v>13</v>
      </c>
      <c r="AQ1352" s="5">
        <v>13</v>
      </c>
      <c r="AR1352" s="5">
        <v>13</v>
      </c>
      <c r="AS1352" s="5">
        <v>0</v>
      </c>
      <c r="AT1352" s="5">
        <f t="shared" si="21"/>
        <v>14</v>
      </c>
      <c r="AU1352">
        <v>7</v>
      </c>
      <c r="AV1352">
        <v>6.4641599999999994E-2</v>
      </c>
      <c r="AW1352">
        <v>0.45249119999999998</v>
      </c>
      <c r="AX1352" s="11" t="s">
        <v>10044</v>
      </c>
      <c r="AY1352" t="s">
        <v>4903</v>
      </c>
    </row>
    <row r="1353" spans="1:51" hidden="1" x14ac:dyDescent="0.25">
      <c r="A1353" s="5" t="s">
        <v>37</v>
      </c>
      <c r="B1353" s="5" t="s">
        <v>4907</v>
      </c>
      <c r="C1353" s="5" t="s">
        <v>15</v>
      </c>
      <c r="D1353" s="5"/>
      <c r="E1353" s="5" t="s">
        <v>9896</v>
      </c>
      <c r="F1353" s="5" t="s">
        <v>4908</v>
      </c>
      <c r="G1353" s="6" t="s">
        <v>4909</v>
      </c>
      <c r="H1353" s="5" t="s">
        <v>4910</v>
      </c>
      <c r="I1353" s="5" t="s">
        <v>1326</v>
      </c>
      <c r="J1353" s="5" t="s">
        <v>4911</v>
      </c>
      <c r="K1353" s="5" t="s">
        <v>4912</v>
      </c>
      <c r="L1353" s="5" t="s">
        <v>4913</v>
      </c>
      <c r="M1353" s="5">
        <v>10990</v>
      </c>
      <c r="N1353" s="5">
        <v>9889</v>
      </c>
      <c r="O1353" s="5">
        <v>416</v>
      </c>
      <c r="P1353" s="5">
        <v>425</v>
      </c>
      <c r="Q1353" s="5">
        <v>434</v>
      </c>
      <c r="R1353" s="5">
        <v>464</v>
      </c>
      <c r="S1353" s="5">
        <v>0</v>
      </c>
      <c r="T1353" s="5">
        <v>0</v>
      </c>
      <c r="U1353" s="5">
        <v>454</v>
      </c>
      <c r="V1353" s="5">
        <v>465</v>
      </c>
      <c r="W1353" s="5">
        <v>434</v>
      </c>
      <c r="X1353" s="5">
        <v>465</v>
      </c>
      <c r="Y1353" s="5">
        <v>464</v>
      </c>
      <c r="Z1353" s="5">
        <v>0</v>
      </c>
      <c r="AA1353" s="5">
        <v>0</v>
      </c>
      <c r="AB1353" s="5">
        <v>454</v>
      </c>
      <c r="AC1353" s="5">
        <v>465</v>
      </c>
      <c r="AD1353" s="5">
        <v>434</v>
      </c>
      <c r="AE1353" s="5">
        <v>464</v>
      </c>
      <c r="AF1353" s="5">
        <v>464</v>
      </c>
      <c r="AG1353" s="5">
        <v>0</v>
      </c>
      <c r="AH1353" s="5">
        <v>0</v>
      </c>
      <c r="AI1353" s="5">
        <v>454</v>
      </c>
      <c r="AJ1353" s="6">
        <v>466</v>
      </c>
      <c r="AK1353" s="5">
        <v>435</v>
      </c>
      <c r="AL1353" s="5">
        <v>466</v>
      </c>
      <c r="AM1353" s="5">
        <v>467</v>
      </c>
      <c r="AN1353" s="5">
        <v>0</v>
      </c>
      <c r="AO1353" s="5">
        <v>0</v>
      </c>
      <c r="AP1353" s="5">
        <v>427</v>
      </c>
      <c r="AQ1353" s="5">
        <v>436</v>
      </c>
      <c r="AR1353" s="5">
        <v>436</v>
      </c>
      <c r="AS1353" s="5">
        <v>0</v>
      </c>
      <c r="AT1353" s="5">
        <f t="shared" si="21"/>
        <v>467</v>
      </c>
      <c r="AU1353">
        <v>2</v>
      </c>
      <c r="AV1353">
        <v>1.1559175E-2</v>
      </c>
      <c r="AW1353">
        <v>2.3118349999999999E-2</v>
      </c>
      <c r="AX1353" s="11" t="s">
        <v>10047</v>
      </c>
      <c r="AY1353" t="s">
        <v>4913</v>
      </c>
    </row>
    <row r="1354" spans="1:51" hidden="1" x14ac:dyDescent="0.25">
      <c r="A1354" s="5" t="s">
        <v>37</v>
      </c>
      <c r="B1354" s="5" t="s">
        <v>4907</v>
      </c>
      <c r="C1354" s="5" t="s">
        <v>15</v>
      </c>
      <c r="D1354" s="5"/>
      <c r="E1354" s="5" t="s">
        <v>9896</v>
      </c>
      <c r="F1354" s="5" t="s">
        <v>4914</v>
      </c>
      <c r="G1354" s="6" t="s">
        <v>4915</v>
      </c>
      <c r="H1354" s="5" t="s">
        <v>4916</v>
      </c>
      <c r="I1354" s="5" t="s">
        <v>1326</v>
      </c>
      <c r="J1354" s="5" t="s">
        <v>4911</v>
      </c>
      <c r="K1354" s="5" t="s">
        <v>4917</v>
      </c>
      <c r="L1354" s="5" t="s">
        <v>4913</v>
      </c>
      <c r="M1354" s="5">
        <v>480</v>
      </c>
      <c r="N1354" s="5">
        <v>289</v>
      </c>
      <c r="O1354" s="5">
        <v>12</v>
      </c>
      <c r="P1354" s="5">
        <v>12</v>
      </c>
      <c r="Q1354" s="5">
        <v>13</v>
      </c>
      <c r="R1354" s="5">
        <v>13</v>
      </c>
      <c r="S1354" s="5">
        <v>0</v>
      </c>
      <c r="T1354" s="5">
        <v>0</v>
      </c>
      <c r="U1354" s="5">
        <v>13</v>
      </c>
      <c r="V1354" s="5">
        <v>14</v>
      </c>
      <c r="W1354" s="5">
        <v>13</v>
      </c>
      <c r="X1354" s="5">
        <v>14</v>
      </c>
      <c r="Y1354" s="5">
        <v>13</v>
      </c>
      <c r="Z1354" s="5">
        <v>0</v>
      </c>
      <c r="AA1354" s="5">
        <v>0</v>
      </c>
      <c r="AB1354" s="5">
        <v>13</v>
      </c>
      <c r="AC1354" s="5">
        <v>14</v>
      </c>
      <c r="AD1354" s="5">
        <v>13</v>
      </c>
      <c r="AE1354" s="5">
        <v>13</v>
      </c>
      <c r="AF1354" s="5">
        <v>13</v>
      </c>
      <c r="AG1354" s="5">
        <v>0</v>
      </c>
      <c r="AH1354" s="5">
        <v>0</v>
      </c>
      <c r="AI1354" s="5">
        <v>12</v>
      </c>
      <c r="AJ1354" s="6">
        <v>14</v>
      </c>
      <c r="AK1354" s="5">
        <v>13</v>
      </c>
      <c r="AL1354" s="5">
        <v>14</v>
      </c>
      <c r="AM1354" s="5">
        <v>14</v>
      </c>
      <c r="AN1354" s="5">
        <v>0</v>
      </c>
      <c r="AO1354" s="5">
        <v>0</v>
      </c>
      <c r="AP1354" s="5">
        <v>13</v>
      </c>
      <c r="AQ1354" s="5">
        <v>13</v>
      </c>
      <c r="AR1354" s="5">
        <v>13</v>
      </c>
      <c r="AS1354" s="5">
        <v>0</v>
      </c>
      <c r="AT1354" s="5">
        <f t="shared" si="21"/>
        <v>14</v>
      </c>
      <c r="AU1354">
        <v>1</v>
      </c>
      <c r="AV1354">
        <v>2.1883875000000001E-2</v>
      </c>
      <c r="AW1354">
        <v>2.1883875000000001E-2</v>
      </c>
      <c r="AX1354" s="11" t="s">
        <v>10047</v>
      </c>
      <c r="AY1354" t="s">
        <v>4913</v>
      </c>
    </row>
    <row r="1355" spans="1:51" hidden="1" x14ac:dyDescent="0.25">
      <c r="A1355" s="5" t="s">
        <v>37</v>
      </c>
      <c r="B1355" s="5" t="s">
        <v>4907</v>
      </c>
      <c r="C1355" s="5" t="s">
        <v>15</v>
      </c>
      <c r="D1355" s="5"/>
      <c r="E1355" s="5" t="s">
        <v>9896</v>
      </c>
      <c r="F1355" s="5" t="s">
        <v>4918</v>
      </c>
      <c r="G1355" s="6" t="s">
        <v>4919</v>
      </c>
      <c r="H1355" s="5" t="s">
        <v>4920</v>
      </c>
      <c r="I1355" s="5" t="s">
        <v>1135</v>
      </c>
      <c r="J1355" s="5" t="s">
        <v>4911</v>
      </c>
      <c r="K1355" s="5" t="s">
        <v>1209</v>
      </c>
      <c r="L1355" s="5" t="s">
        <v>1393</v>
      </c>
      <c r="M1355" s="5">
        <v>1433</v>
      </c>
      <c r="N1355" s="5">
        <v>599</v>
      </c>
      <c r="O1355" s="5">
        <v>25</v>
      </c>
      <c r="P1355" s="5">
        <v>26</v>
      </c>
      <c r="Q1355" s="5">
        <v>26</v>
      </c>
      <c r="R1355" s="5">
        <v>29</v>
      </c>
      <c r="S1355" s="5">
        <v>0</v>
      </c>
      <c r="T1355" s="5">
        <v>0</v>
      </c>
      <c r="U1355" s="5">
        <v>27</v>
      </c>
      <c r="V1355" s="5">
        <v>28</v>
      </c>
      <c r="W1355" s="5">
        <v>26</v>
      </c>
      <c r="X1355" s="5">
        <v>29</v>
      </c>
      <c r="Y1355" s="5">
        <v>28</v>
      </c>
      <c r="Z1355" s="5">
        <v>0</v>
      </c>
      <c r="AA1355" s="5">
        <v>0</v>
      </c>
      <c r="AB1355" s="5">
        <v>27</v>
      </c>
      <c r="AC1355" s="5">
        <v>28</v>
      </c>
      <c r="AD1355" s="5">
        <v>27</v>
      </c>
      <c r="AE1355" s="5">
        <v>28</v>
      </c>
      <c r="AF1355" s="5">
        <v>28</v>
      </c>
      <c r="AG1355" s="5">
        <v>0</v>
      </c>
      <c r="AH1355" s="5">
        <v>0</v>
      </c>
      <c r="AI1355" s="5">
        <v>27</v>
      </c>
      <c r="AJ1355" s="6">
        <v>29</v>
      </c>
      <c r="AK1355" s="5">
        <v>26</v>
      </c>
      <c r="AL1355" s="5">
        <v>28</v>
      </c>
      <c r="AM1355" s="5">
        <v>28</v>
      </c>
      <c r="AN1355" s="5">
        <v>0</v>
      </c>
      <c r="AO1355" s="5">
        <v>0</v>
      </c>
      <c r="AP1355" s="5">
        <v>26</v>
      </c>
      <c r="AQ1355" s="5">
        <v>27</v>
      </c>
      <c r="AR1355" s="5">
        <v>26</v>
      </c>
      <c r="AS1355" s="5">
        <v>0</v>
      </c>
      <c r="AT1355" s="5">
        <f t="shared" si="21"/>
        <v>29</v>
      </c>
      <c r="AU1355">
        <v>1</v>
      </c>
      <c r="AV1355">
        <v>1.1559175E-2</v>
      </c>
      <c r="AW1355">
        <v>1.1559175E-2</v>
      </c>
      <c r="AX1355" s="11" t="s">
        <v>807</v>
      </c>
      <c r="AY1355" t="s">
        <v>1393</v>
      </c>
    </row>
    <row r="1356" spans="1:51" hidden="1" x14ac:dyDescent="0.25">
      <c r="A1356" s="5" t="s">
        <v>37</v>
      </c>
      <c r="B1356" s="5" t="s">
        <v>4907</v>
      </c>
      <c r="C1356" s="5" t="s">
        <v>15</v>
      </c>
      <c r="D1356" s="5"/>
      <c r="E1356" s="5" t="s">
        <v>9896</v>
      </c>
      <c r="F1356" s="5" t="s">
        <v>4921</v>
      </c>
      <c r="G1356" s="6" t="s">
        <v>4922</v>
      </c>
      <c r="H1356" s="5" t="s">
        <v>4923</v>
      </c>
      <c r="I1356" s="5" t="s">
        <v>1135</v>
      </c>
      <c r="J1356" s="5" t="s">
        <v>4911</v>
      </c>
      <c r="K1356" s="5" t="s">
        <v>1209</v>
      </c>
      <c r="L1356" s="5" t="s">
        <v>1221</v>
      </c>
      <c r="M1356" s="5">
        <v>1433</v>
      </c>
      <c r="N1356" s="5">
        <v>599</v>
      </c>
      <c r="O1356" s="5">
        <v>25</v>
      </c>
      <c r="P1356" s="5">
        <v>26</v>
      </c>
      <c r="Q1356" s="5">
        <v>26</v>
      </c>
      <c r="R1356" s="5">
        <v>29</v>
      </c>
      <c r="S1356" s="5">
        <v>0</v>
      </c>
      <c r="T1356" s="5">
        <v>0</v>
      </c>
      <c r="U1356" s="5">
        <v>27</v>
      </c>
      <c r="V1356" s="5">
        <v>28</v>
      </c>
      <c r="W1356" s="5">
        <v>26</v>
      </c>
      <c r="X1356" s="5">
        <v>29</v>
      </c>
      <c r="Y1356" s="5">
        <v>28</v>
      </c>
      <c r="Z1356" s="5">
        <v>0</v>
      </c>
      <c r="AA1356" s="5">
        <v>0</v>
      </c>
      <c r="AB1356" s="5">
        <v>27</v>
      </c>
      <c r="AC1356" s="5">
        <v>28</v>
      </c>
      <c r="AD1356" s="5">
        <v>27</v>
      </c>
      <c r="AE1356" s="5">
        <v>28</v>
      </c>
      <c r="AF1356" s="5">
        <v>28</v>
      </c>
      <c r="AG1356" s="5">
        <v>0</v>
      </c>
      <c r="AH1356" s="5">
        <v>0</v>
      </c>
      <c r="AI1356" s="5">
        <v>27</v>
      </c>
      <c r="AJ1356" s="6">
        <v>29</v>
      </c>
      <c r="AK1356" s="5">
        <v>26</v>
      </c>
      <c r="AL1356" s="5">
        <v>28</v>
      </c>
      <c r="AM1356" s="5">
        <v>28</v>
      </c>
      <c r="AN1356" s="5">
        <v>0</v>
      </c>
      <c r="AO1356" s="5">
        <v>0</v>
      </c>
      <c r="AP1356" s="5">
        <v>26</v>
      </c>
      <c r="AQ1356" s="5">
        <v>27</v>
      </c>
      <c r="AR1356" s="5">
        <v>26</v>
      </c>
      <c r="AS1356" s="5">
        <v>0</v>
      </c>
      <c r="AT1356" s="5">
        <f t="shared" si="21"/>
        <v>29</v>
      </c>
      <c r="AU1356">
        <v>1</v>
      </c>
      <c r="AV1356">
        <v>1.1559175E-2</v>
      </c>
      <c r="AW1356">
        <v>1.1559175E-2</v>
      </c>
      <c r="AX1356" s="11" t="s">
        <v>832</v>
      </c>
      <c r="AY1356" t="s">
        <v>1221</v>
      </c>
    </row>
    <row r="1357" spans="1:51" hidden="1" x14ac:dyDescent="0.25">
      <c r="A1357" s="5" t="s">
        <v>37</v>
      </c>
      <c r="B1357" s="5" t="s">
        <v>4907</v>
      </c>
      <c r="C1357" s="5" t="s">
        <v>15</v>
      </c>
      <c r="D1357" s="5"/>
      <c r="E1357" s="5" t="s">
        <v>9896</v>
      </c>
      <c r="F1357" s="5" t="s">
        <v>4924</v>
      </c>
      <c r="G1357" s="6" t="s">
        <v>4925</v>
      </c>
      <c r="H1357" s="5" t="s">
        <v>4926</v>
      </c>
      <c r="I1357" s="5" t="s">
        <v>1135</v>
      </c>
      <c r="J1357" s="5" t="s">
        <v>4911</v>
      </c>
      <c r="K1357" s="5" t="s">
        <v>1209</v>
      </c>
      <c r="L1357" s="5" t="s">
        <v>1564</v>
      </c>
      <c r="M1357" s="5">
        <v>452</v>
      </c>
      <c r="N1357" s="5">
        <v>193</v>
      </c>
      <c r="O1357" s="5">
        <v>8</v>
      </c>
      <c r="P1357" s="5">
        <v>10</v>
      </c>
      <c r="Q1357" s="5">
        <v>8</v>
      </c>
      <c r="R1357" s="5">
        <v>12</v>
      </c>
      <c r="S1357" s="5">
        <v>0</v>
      </c>
      <c r="T1357" s="5">
        <v>0</v>
      </c>
      <c r="U1357" s="5">
        <v>8</v>
      </c>
      <c r="V1357" s="5">
        <v>8</v>
      </c>
      <c r="W1357" s="5">
        <v>8</v>
      </c>
      <c r="X1357" s="5">
        <v>8</v>
      </c>
      <c r="Y1357" s="5">
        <v>11</v>
      </c>
      <c r="Z1357" s="5">
        <v>0</v>
      </c>
      <c r="AA1357" s="5">
        <v>0</v>
      </c>
      <c r="AB1357" s="5">
        <v>6</v>
      </c>
      <c r="AC1357" s="5">
        <v>11</v>
      </c>
      <c r="AD1357" s="5">
        <v>17</v>
      </c>
      <c r="AE1357" s="5">
        <v>5</v>
      </c>
      <c r="AF1357" s="5">
        <v>8</v>
      </c>
      <c r="AG1357" s="5">
        <v>0</v>
      </c>
      <c r="AH1357" s="5">
        <v>0</v>
      </c>
      <c r="AI1357" s="5">
        <v>9</v>
      </c>
      <c r="AJ1357" s="6">
        <v>9</v>
      </c>
      <c r="AK1357" s="5">
        <v>7</v>
      </c>
      <c r="AL1357" s="5">
        <v>9</v>
      </c>
      <c r="AM1357" s="5">
        <v>10</v>
      </c>
      <c r="AN1357" s="5">
        <v>0</v>
      </c>
      <c r="AO1357" s="5">
        <v>0</v>
      </c>
      <c r="AP1357" s="5">
        <v>10</v>
      </c>
      <c r="AQ1357" s="5">
        <v>9</v>
      </c>
      <c r="AR1357" s="5">
        <v>2</v>
      </c>
      <c r="AS1357" s="5">
        <v>0</v>
      </c>
      <c r="AT1357" s="5">
        <f t="shared" si="21"/>
        <v>17</v>
      </c>
      <c r="AU1357">
        <v>1</v>
      </c>
      <c r="AV1357">
        <v>4.3767750000000001E-2</v>
      </c>
      <c r="AW1357">
        <v>4.3767750000000001E-2</v>
      </c>
      <c r="AX1357" s="11" t="s">
        <v>587</v>
      </c>
      <c r="AY1357" t="s">
        <v>1564</v>
      </c>
    </row>
    <row r="1358" spans="1:51" hidden="1" x14ac:dyDescent="0.25">
      <c r="A1358" s="5" t="s">
        <v>37</v>
      </c>
      <c r="B1358" s="5" t="s">
        <v>4907</v>
      </c>
      <c r="C1358" s="5" t="s">
        <v>15</v>
      </c>
      <c r="D1358" s="5"/>
      <c r="E1358" s="5" t="s">
        <v>9896</v>
      </c>
      <c r="F1358" s="5" t="s">
        <v>4927</v>
      </c>
      <c r="G1358" s="6" t="s">
        <v>4928</v>
      </c>
      <c r="H1358" s="5" t="s">
        <v>4929</v>
      </c>
      <c r="I1358" s="5" t="s">
        <v>198</v>
      </c>
      <c r="J1358" s="5" t="s">
        <v>4911</v>
      </c>
      <c r="K1358" s="5" t="s">
        <v>4930</v>
      </c>
      <c r="L1358" s="5" t="s">
        <v>4931</v>
      </c>
      <c r="M1358" s="5">
        <v>5861</v>
      </c>
      <c r="N1358" s="5">
        <v>6449</v>
      </c>
      <c r="O1358" s="5">
        <v>271</v>
      </c>
      <c r="P1358" s="5">
        <v>277</v>
      </c>
      <c r="Q1358" s="5">
        <v>283</v>
      </c>
      <c r="R1358" s="5">
        <v>303</v>
      </c>
      <c r="S1358" s="5">
        <v>0</v>
      </c>
      <c r="T1358" s="5">
        <v>0</v>
      </c>
      <c r="U1358" s="5">
        <v>296</v>
      </c>
      <c r="V1358" s="5">
        <v>303</v>
      </c>
      <c r="W1358" s="5">
        <v>283</v>
      </c>
      <c r="X1358" s="5">
        <v>303</v>
      </c>
      <c r="Y1358" s="5">
        <v>303</v>
      </c>
      <c r="Z1358" s="5">
        <v>0</v>
      </c>
      <c r="AA1358" s="5">
        <v>0</v>
      </c>
      <c r="AB1358" s="5">
        <v>296</v>
      </c>
      <c r="AC1358" s="5">
        <v>303</v>
      </c>
      <c r="AD1358" s="5">
        <v>283</v>
      </c>
      <c r="AE1358" s="5">
        <v>303</v>
      </c>
      <c r="AF1358" s="5">
        <v>303</v>
      </c>
      <c r="AG1358" s="5">
        <v>0</v>
      </c>
      <c r="AH1358" s="5">
        <v>0</v>
      </c>
      <c r="AI1358" s="5">
        <v>297</v>
      </c>
      <c r="AJ1358" s="6">
        <v>304</v>
      </c>
      <c r="AK1358" s="5">
        <v>284</v>
      </c>
      <c r="AL1358" s="5">
        <v>304</v>
      </c>
      <c r="AM1358" s="5">
        <v>304</v>
      </c>
      <c r="AN1358" s="5">
        <v>0</v>
      </c>
      <c r="AO1358" s="5">
        <v>0</v>
      </c>
      <c r="AP1358" s="5">
        <v>277</v>
      </c>
      <c r="AQ1358" s="5">
        <v>284</v>
      </c>
      <c r="AR1358" s="5">
        <v>285</v>
      </c>
      <c r="AS1358" s="5">
        <v>0</v>
      </c>
      <c r="AT1358" s="5">
        <f t="shared" si="21"/>
        <v>304</v>
      </c>
      <c r="AU1358">
        <v>7</v>
      </c>
      <c r="AV1358">
        <v>1.1559175E-2</v>
      </c>
      <c r="AW1358">
        <v>8.0914224999999992E-2</v>
      </c>
      <c r="AX1358" s="11" t="s">
        <v>587</v>
      </c>
      <c r="AY1358" t="s">
        <v>4931</v>
      </c>
    </row>
    <row r="1359" spans="1:51" hidden="1" x14ac:dyDescent="0.25">
      <c r="A1359" s="5" t="s">
        <v>37</v>
      </c>
      <c r="B1359" s="5" t="s">
        <v>4907</v>
      </c>
      <c r="C1359" s="5" t="s">
        <v>15</v>
      </c>
      <c r="D1359" s="5"/>
      <c r="E1359" s="5" t="s">
        <v>9896</v>
      </c>
      <c r="F1359" s="5" t="s">
        <v>4932</v>
      </c>
      <c r="G1359" s="6" t="s">
        <v>4933</v>
      </c>
      <c r="H1359" s="5" t="s">
        <v>4934</v>
      </c>
      <c r="I1359" s="5" t="s">
        <v>198</v>
      </c>
      <c r="J1359" s="5" t="s">
        <v>4911</v>
      </c>
      <c r="K1359" s="5" t="s">
        <v>4930</v>
      </c>
      <c r="L1359" s="5" t="s">
        <v>4935</v>
      </c>
      <c r="M1359" s="5">
        <v>5861</v>
      </c>
      <c r="N1359" s="5">
        <v>6449</v>
      </c>
      <c r="O1359" s="5">
        <v>271</v>
      </c>
      <c r="P1359" s="5">
        <v>277</v>
      </c>
      <c r="Q1359" s="5">
        <v>283</v>
      </c>
      <c r="R1359" s="5">
        <v>303</v>
      </c>
      <c r="S1359" s="5">
        <v>0</v>
      </c>
      <c r="T1359" s="5">
        <v>0</v>
      </c>
      <c r="U1359" s="5">
        <v>296</v>
      </c>
      <c r="V1359" s="5">
        <v>303</v>
      </c>
      <c r="W1359" s="5">
        <v>283</v>
      </c>
      <c r="X1359" s="5">
        <v>303</v>
      </c>
      <c r="Y1359" s="5">
        <v>303</v>
      </c>
      <c r="Z1359" s="5">
        <v>0</v>
      </c>
      <c r="AA1359" s="5">
        <v>0</v>
      </c>
      <c r="AB1359" s="5">
        <v>296</v>
      </c>
      <c r="AC1359" s="5">
        <v>303</v>
      </c>
      <c r="AD1359" s="5">
        <v>283</v>
      </c>
      <c r="AE1359" s="5">
        <v>303</v>
      </c>
      <c r="AF1359" s="5">
        <v>303</v>
      </c>
      <c r="AG1359" s="5">
        <v>0</v>
      </c>
      <c r="AH1359" s="5">
        <v>0</v>
      </c>
      <c r="AI1359" s="5">
        <v>297</v>
      </c>
      <c r="AJ1359" s="6">
        <v>304</v>
      </c>
      <c r="AK1359" s="5">
        <v>284</v>
      </c>
      <c r="AL1359" s="5">
        <v>304</v>
      </c>
      <c r="AM1359" s="5">
        <v>304</v>
      </c>
      <c r="AN1359" s="5">
        <v>0</v>
      </c>
      <c r="AO1359" s="5">
        <v>0</v>
      </c>
      <c r="AP1359" s="5">
        <v>277</v>
      </c>
      <c r="AQ1359" s="5">
        <v>284</v>
      </c>
      <c r="AR1359" s="5">
        <v>285</v>
      </c>
      <c r="AS1359" s="5">
        <v>0</v>
      </c>
      <c r="AT1359" s="5">
        <f t="shared" si="21"/>
        <v>304</v>
      </c>
      <c r="AU1359">
        <v>7</v>
      </c>
      <c r="AV1359">
        <v>1.1559175E-2</v>
      </c>
      <c r="AW1359">
        <v>8.0914224999999992E-2</v>
      </c>
      <c r="AX1359" s="11" t="s">
        <v>832</v>
      </c>
      <c r="AY1359" t="s">
        <v>4935</v>
      </c>
    </row>
    <row r="1360" spans="1:51" hidden="1" x14ac:dyDescent="0.25">
      <c r="A1360" s="5" t="s">
        <v>37</v>
      </c>
      <c r="B1360" s="5" t="s">
        <v>4936</v>
      </c>
      <c r="C1360" s="5" t="s">
        <v>15</v>
      </c>
      <c r="D1360" s="5"/>
      <c r="E1360" s="5" t="s">
        <v>9897</v>
      </c>
      <c r="F1360" s="5" t="s">
        <v>4937</v>
      </c>
      <c r="G1360" s="6" t="s">
        <v>4938</v>
      </c>
      <c r="H1360" s="5" t="s">
        <v>4939</v>
      </c>
      <c r="I1360" s="5" t="s">
        <v>20</v>
      </c>
      <c r="J1360" s="5" t="s">
        <v>4940</v>
      </c>
      <c r="K1360" s="5" t="s">
        <v>4941</v>
      </c>
      <c r="L1360" s="5" t="s">
        <v>4942</v>
      </c>
      <c r="M1360" s="5">
        <v>9401</v>
      </c>
      <c r="N1360" s="5">
        <v>7794</v>
      </c>
      <c r="O1360" s="5">
        <v>327</v>
      </c>
      <c r="P1360" s="5">
        <v>336</v>
      </c>
      <c r="Q1360" s="5">
        <v>341</v>
      </c>
      <c r="R1360" s="5">
        <v>367</v>
      </c>
      <c r="S1360" s="5">
        <v>0</v>
      </c>
      <c r="T1360" s="5">
        <v>0</v>
      </c>
      <c r="U1360" s="5">
        <v>358</v>
      </c>
      <c r="V1360" s="5">
        <v>366</v>
      </c>
      <c r="W1360" s="5">
        <v>341</v>
      </c>
      <c r="X1360" s="5">
        <v>367</v>
      </c>
      <c r="Y1360" s="5">
        <v>367</v>
      </c>
      <c r="Z1360" s="5">
        <v>0</v>
      </c>
      <c r="AA1360" s="5">
        <v>0</v>
      </c>
      <c r="AB1360" s="5">
        <v>357</v>
      </c>
      <c r="AC1360" s="5">
        <v>366</v>
      </c>
      <c r="AD1360" s="5">
        <v>343</v>
      </c>
      <c r="AE1360" s="5">
        <v>366</v>
      </c>
      <c r="AF1360" s="5">
        <v>366</v>
      </c>
      <c r="AG1360" s="5">
        <v>0</v>
      </c>
      <c r="AH1360" s="5">
        <v>0</v>
      </c>
      <c r="AI1360" s="5">
        <v>358</v>
      </c>
      <c r="AJ1360" s="6">
        <v>368</v>
      </c>
      <c r="AK1360" s="5">
        <v>343</v>
      </c>
      <c r="AL1360" s="5">
        <v>367</v>
      </c>
      <c r="AM1360" s="5">
        <v>367</v>
      </c>
      <c r="AN1360" s="5">
        <v>0</v>
      </c>
      <c r="AO1360" s="5">
        <v>0</v>
      </c>
      <c r="AP1360" s="5">
        <v>335</v>
      </c>
      <c r="AQ1360" s="5">
        <v>344</v>
      </c>
      <c r="AR1360" s="5">
        <v>344</v>
      </c>
      <c r="AS1360" s="5">
        <v>0</v>
      </c>
      <c r="AT1360" s="5">
        <f t="shared" si="21"/>
        <v>368</v>
      </c>
      <c r="AU1360">
        <v>92</v>
      </c>
      <c r="AV1360">
        <v>2.1883875000000001E-2</v>
      </c>
      <c r="AW1360">
        <v>2.0133165000000002</v>
      </c>
      <c r="AX1360" s="11" t="s">
        <v>911</v>
      </c>
      <c r="AY1360" t="s">
        <v>4942</v>
      </c>
    </row>
    <row r="1361" spans="1:51" hidden="1" x14ac:dyDescent="0.25">
      <c r="A1361" s="5" t="s">
        <v>37</v>
      </c>
      <c r="B1361" s="5" t="s">
        <v>4943</v>
      </c>
      <c r="C1361" s="5" t="s">
        <v>15</v>
      </c>
      <c r="D1361" s="5" t="s">
        <v>409</v>
      </c>
      <c r="E1361" s="5" t="s">
        <v>9898</v>
      </c>
      <c r="F1361" s="5" t="s">
        <v>4944</v>
      </c>
      <c r="G1361" s="6" t="s">
        <v>4945</v>
      </c>
      <c r="H1361" s="5" t="s">
        <v>4946</v>
      </c>
      <c r="I1361" s="5" t="s">
        <v>116</v>
      </c>
      <c r="J1361" s="5" t="s">
        <v>4947</v>
      </c>
      <c r="K1361" s="5" t="s">
        <v>4948</v>
      </c>
      <c r="L1361" s="5" t="s">
        <v>4949</v>
      </c>
      <c r="M1361" s="5">
        <v>4649</v>
      </c>
      <c r="N1361" s="5">
        <v>3151</v>
      </c>
      <c r="O1361" s="5">
        <v>133</v>
      </c>
      <c r="P1361" s="5">
        <v>136</v>
      </c>
      <c r="Q1361" s="5">
        <v>138</v>
      </c>
      <c r="R1361" s="5">
        <v>148</v>
      </c>
      <c r="S1361" s="5">
        <v>0</v>
      </c>
      <c r="T1361" s="5">
        <v>0</v>
      </c>
      <c r="U1361" s="5">
        <v>145</v>
      </c>
      <c r="V1361" s="5">
        <v>148</v>
      </c>
      <c r="W1361" s="5">
        <v>138</v>
      </c>
      <c r="X1361" s="5">
        <v>148</v>
      </c>
      <c r="Y1361" s="5">
        <v>148</v>
      </c>
      <c r="Z1361" s="5">
        <v>0</v>
      </c>
      <c r="AA1361" s="5">
        <v>0</v>
      </c>
      <c r="AB1361" s="5">
        <v>145</v>
      </c>
      <c r="AC1361" s="5">
        <v>148</v>
      </c>
      <c r="AD1361" s="5">
        <v>138</v>
      </c>
      <c r="AE1361" s="5">
        <v>148</v>
      </c>
      <c r="AF1361" s="5">
        <v>148</v>
      </c>
      <c r="AG1361" s="5">
        <v>0</v>
      </c>
      <c r="AH1361" s="5">
        <v>0</v>
      </c>
      <c r="AI1361" s="5">
        <v>145</v>
      </c>
      <c r="AJ1361" s="6">
        <v>148</v>
      </c>
      <c r="AK1361" s="5">
        <v>138</v>
      </c>
      <c r="AL1361" s="5">
        <v>148</v>
      </c>
      <c r="AM1361" s="5">
        <v>149</v>
      </c>
      <c r="AN1361" s="5">
        <v>0</v>
      </c>
      <c r="AO1361" s="5">
        <v>0</v>
      </c>
      <c r="AP1361" s="5">
        <v>137</v>
      </c>
      <c r="AQ1361" s="5">
        <v>139</v>
      </c>
      <c r="AR1361" s="5">
        <v>138</v>
      </c>
      <c r="AS1361" s="5">
        <v>0</v>
      </c>
      <c r="AT1361" s="5">
        <f t="shared" si="21"/>
        <v>149</v>
      </c>
      <c r="AU1361">
        <v>15</v>
      </c>
      <c r="AV1361">
        <v>3.2989125000000001E-2</v>
      </c>
      <c r="AW1361">
        <v>0.49483687500000001</v>
      </c>
      <c r="AX1361" s="11" t="s">
        <v>10049</v>
      </c>
      <c r="AY1361" t="s">
        <v>4949</v>
      </c>
    </row>
    <row r="1362" spans="1:51" hidden="1" x14ac:dyDescent="0.25">
      <c r="A1362" s="5" t="s">
        <v>37</v>
      </c>
      <c r="B1362" s="5" t="s">
        <v>4943</v>
      </c>
      <c r="C1362" s="5" t="s">
        <v>15</v>
      </c>
      <c r="D1362" s="5" t="s">
        <v>409</v>
      </c>
      <c r="E1362" s="5" t="s">
        <v>9898</v>
      </c>
      <c r="F1362" s="5" t="s">
        <v>4950</v>
      </c>
      <c r="G1362" s="6" t="s">
        <v>4951</v>
      </c>
      <c r="H1362" s="5" t="s">
        <v>4952</v>
      </c>
      <c r="I1362" s="5" t="s">
        <v>20</v>
      </c>
      <c r="J1362" s="5" t="s">
        <v>4947</v>
      </c>
      <c r="K1362" s="5" t="s">
        <v>4953</v>
      </c>
      <c r="L1362" s="5" t="s">
        <v>4949</v>
      </c>
      <c r="M1362" s="5">
        <v>480</v>
      </c>
      <c r="N1362" s="5">
        <v>289</v>
      </c>
      <c r="O1362" s="5">
        <v>12</v>
      </c>
      <c r="P1362" s="5">
        <v>12</v>
      </c>
      <c r="Q1362" s="5">
        <v>13</v>
      </c>
      <c r="R1362" s="5">
        <v>13</v>
      </c>
      <c r="S1362" s="5">
        <v>0</v>
      </c>
      <c r="T1362" s="5">
        <v>0</v>
      </c>
      <c r="U1362" s="5">
        <v>13</v>
      </c>
      <c r="V1362" s="5">
        <v>14</v>
      </c>
      <c r="W1362" s="5">
        <v>13</v>
      </c>
      <c r="X1362" s="5">
        <v>14</v>
      </c>
      <c r="Y1362" s="5">
        <v>13</v>
      </c>
      <c r="Z1362" s="5">
        <v>0</v>
      </c>
      <c r="AA1362" s="5">
        <v>0</v>
      </c>
      <c r="AB1362" s="5">
        <v>13</v>
      </c>
      <c r="AC1362" s="5">
        <v>14</v>
      </c>
      <c r="AD1362" s="5">
        <v>13</v>
      </c>
      <c r="AE1362" s="5">
        <v>13</v>
      </c>
      <c r="AF1362" s="5">
        <v>13</v>
      </c>
      <c r="AG1362" s="5">
        <v>0</v>
      </c>
      <c r="AH1362" s="5">
        <v>0</v>
      </c>
      <c r="AI1362" s="5">
        <v>12</v>
      </c>
      <c r="AJ1362" s="6">
        <v>14</v>
      </c>
      <c r="AK1362" s="5">
        <v>13</v>
      </c>
      <c r="AL1362" s="5">
        <v>14</v>
      </c>
      <c r="AM1362" s="5">
        <v>14</v>
      </c>
      <c r="AN1362" s="5">
        <v>0</v>
      </c>
      <c r="AO1362" s="5">
        <v>0</v>
      </c>
      <c r="AP1362" s="5">
        <v>13</v>
      </c>
      <c r="AQ1362" s="5">
        <v>13</v>
      </c>
      <c r="AR1362" s="5">
        <v>13</v>
      </c>
      <c r="AS1362" s="5">
        <v>0</v>
      </c>
      <c r="AT1362" s="5">
        <f t="shared" si="21"/>
        <v>14</v>
      </c>
      <c r="AU1362">
        <v>4</v>
      </c>
      <c r="AV1362">
        <v>3.2858474999999998E-2</v>
      </c>
      <c r="AW1362">
        <v>0.13143389999999999</v>
      </c>
      <c r="AX1362" s="11" t="s">
        <v>10049</v>
      </c>
      <c r="AY1362" t="s">
        <v>4949</v>
      </c>
    </row>
    <row r="1363" spans="1:51" hidden="1" x14ac:dyDescent="0.25">
      <c r="A1363" s="5" t="s">
        <v>37</v>
      </c>
      <c r="B1363" s="5" t="s">
        <v>4943</v>
      </c>
      <c r="C1363" s="5" t="s">
        <v>15</v>
      </c>
      <c r="D1363" s="5" t="s">
        <v>409</v>
      </c>
      <c r="E1363" s="5" t="s">
        <v>9898</v>
      </c>
      <c r="F1363" s="5" t="s">
        <v>4954</v>
      </c>
      <c r="G1363" s="6" t="s">
        <v>4955</v>
      </c>
      <c r="H1363" s="5" t="s">
        <v>4956</v>
      </c>
      <c r="I1363" s="5" t="s">
        <v>17</v>
      </c>
      <c r="J1363" s="5" t="s">
        <v>4947</v>
      </c>
      <c r="K1363" s="5" t="s">
        <v>4957</v>
      </c>
      <c r="L1363" s="5" t="s">
        <v>4949</v>
      </c>
      <c r="M1363" s="5">
        <v>4649</v>
      </c>
      <c r="N1363" s="5">
        <v>3151</v>
      </c>
      <c r="O1363" s="5">
        <v>133</v>
      </c>
      <c r="P1363" s="5">
        <v>136</v>
      </c>
      <c r="Q1363" s="5">
        <v>138</v>
      </c>
      <c r="R1363" s="5">
        <v>148</v>
      </c>
      <c r="S1363" s="5">
        <v>0</v>
      </c>
      <c r="T1363" s="5">
        <v>0</v>
      </c>
      <c r="U1363" s="5">
        <v>145</v>
      </c>
      <c r="V1363" s="5">
        <v>148</v>
      </c>
      <c r="W1363" s="5">
        <v>138</v>
      </c>
      <c r="X1363" s="5">
        <v>148</v>
      </c>
      <c r="Y1363" s="5">
        <v>148</v>
      </c>
      <c r="Z1363" s="5">
        <v>0</v>
      </c>
      <c r="AA1363" s="5">
        <v>0</v>
      </c>
      <c r="AB1363" s="5">
        <v>145</v>
      </c>
      <c r="AC1363" s="5">
        <v>148</v>
      </c>
      <c r="AD1363" s="5">
        <v>138</v>
      </c>
      <c r="AE1363" s="5">
        <v>148</v>
      </c>
      <c r="AF1363" s="5">
        <v>148</v>
      </c>
      <c r="AG1363" s="5">
        <v>0</v>
      </c>
      <c r="AH1363" s="5">
        <v>0</v>
      </c>
      <c r="AI1363" s="5">
        <v>145</v>
      </c>
      <c r="AJ1363" s="6">
        <v>148</v>
      </c>
      <c r="AK1363" s="5">
        <v>138</v>
      </c>
      <c r="AL1363" s="5">
        <v>148</v>
      </c>
      <c r="AM1363" s="5">
        <v>149</v>
      </c>
      <c r="AN1363" s="5">
        <v>0</v>
      </c>
      <c r="AO1363" s="5">
        <v>0</v>
      </c>
      <c r="AP1363" s="5">
        <v>137</v>
      </c>
      <c r="AQ1363" s="5">
        <v>139</v>
      </c>
      <c r="AR1363" s="5">
        <v>138</v>
      </c>
      <c r="AS1363" s="5">
        <v>0</v>
      </c>
      <c r="AT1363" s="5">
        <f t="shared" si="21"/>
        <v>149</v>
      </c>
      <c r="AU1363">
        <v>8</v>
      </c>
      <c r="AV1363">
        <v>3.2989125000000001E-2</v>
      </c>
      <c r="AW1363">
        <v>0.26391300000000001</v>
      </c>
      <c r="AX1363" s="11" t="s">
        <v>10049</v>
      </c>
      <c r="AY1363" t="s">
        <v>4949</v>
      </c>
    </row>
    <row r="1364" spans="1:51" hidden="1" x14ac:dyDescent="0.25">
      <c r="A1364" s="5" t="s">
        <v>37</v>
      </c>
      <c r="B1364" s="5" t="s">
        <v>4943</v>
      </c>
      <c r="C1364" s="5" t="s">
        <v>15</v>
      </c>
      <c r="D1364" s="5" t="s">
        <v>409</v>
      </c>
      <c r="E1364" s="5" t="s">
        <v>9898</v>
      </c>
      <c r="F1364" s="5" t="s">
        <v>4958</v>
      </c>
      <c r="G1364" s="6" t="s">
        <v>4959</v>
      </c>
      <c r="H1364" s="5" t="s">
        <v>4960</v>
      </c>
      <c r="I1364" s="5" t="s">
        <v>16</v>
      </c>
      <c r="J1364" s="5" t="s">
        <v>4947</v>
      </c>
      <c r="K1364" s="5" t="s">
        <v>4961</v>
      </c>
      <c r="L1364" s="5" t="s">
        <v>4962</v>
      </c>
      <c r="M1364" s="5">
        <v>480</v>
      </c>
      <c r="N1364" s="5">
        <v>289</v>
      </c>
      <c r="O1364" s="5">
        <v>12</v>
      </c>
      <c r="P1364" s="5">
        <v>12</v>
      </c>
      <c r="Q1364" s="5">
        <v>13</v>
      </c>
      <c r="R1364" s="5">
        <v>13</v>
      </c>
      <c r="S1364" s="5">
        <v>0</v>
      </c>
      <c r="T1364" s="5">
        <v>0</v>
      </c>
      <c r="U1364" s="5">
        <v>13</v>
      </c>
      <c r="V1364" s="5">
        <v>14</v>
      </c>
      <c r="W1364" s="5">
        <v>13</v>
      </c>
      <c r="X1364" s="5">
        <v>14</v>
      </c>
      <c r="Y1364" s="5">
        <v>13</v>
      </c>
      <c r="Z1364" s="5">
        <v>0</v>
      </c>
      <c r="AA1364" s="5">
        <v>0</v>
      </c>
      <c r="AB1364" s="5">
        <v>13</v>
      </c>
      <c r="AC1364" s="5">
        <v>14</v>
      </c>
      <c r="AD1364" s="5">
        <v>13</v>
      </c>
      <c r="AE1364" s="5">
        <v>13</v>
      </c>
      <c r="AF1364" s="5">
        <v>13</v>
      </c>
      <c r="AG1364" s="5">
        <v>0</v>
      </c>
      <c r="AH1364" s="5">
        <v>0</v>
      </c>
      <c r="AI1364" s="5">
        <v>12</v>
      </c>
      <c r="AJ1364" s="6">
        <v>14</v>
      </c>
      <c r="AK1364" s="5">
        <v>13</v>
      </c>
      <c r="AL1364" s="5">
        <v>14</v>
      </c>
      <c r="AM1364" s="5">
        <v>14</v>
      </c>
      <c r="AN1364" s="5">
        <v>0</v>
      </c>
      <c r="AO1364" s="5">
        <v>0</v>
      </c>
      <c r="AP1364" s="5">
        <v>13</v>
      </c>
      <c r="AQ1364" s="5">
        <v>13</v>
      </c>
      <c r="AR1364" s="5">
        <v>13</v>
      </c>
      <c r="AS1364" s="5">
        <v>0</v>
      </c>
      <c r="AT1364" s="5">
        <f t="shared" si="21"/>
        <v>14</v>
      </c>
      <c r="AU1364">
        <v>3</v>
      </c>
      <c r="AV1364">
        <v>3.2989125000000001E-2</v>
      </c>
      <c r="AW1364">
        <v>9.8967374999999996E-2</v>
      </c>
      <c r="AX1364" s="11" t="s">
        <v>10049</v>
      </c>
      <c r="AY1364" t="s">
        <v>4962</v>
      </c>
    </row>
    <row r="1365" spans="1:51" hidden="1" x14ac:dyDescent="0.25">
      <c r="A1365" s="5" t="s">
        <v>37</v>
      </c>
      <c r="B1365" s="5" t="s">
        <v>4943</v>
      </c>
      <c r="C1365" s="5" t="s">
        <v>15</v>
      </c>
      <c r="D1365" s="5" t="s">
        <v>409</v>
      </c>
      <c r="E1365" s="5" t="s">
        <v>9898</v>
      </c>
      <c r="F1365" s="5" t="s">
        <v>4963</v>
      </c>
      <c r="G1365" s="6" t="s">
        <v>4964</v>
      </c>
      <c r="H1365" s="5" t="s">
        <v>4965</v>
      </c>
      <c r="I1365" s="5" t="s">
        <v>116</v>
      </c>
      <c r="J1365" s="5" t="s">
        <v>4947</v>
      </c>
      <c r="K1365" s="5" t="s">
        <v>4966</v>
      </c>
      <c r="L1365" s="5" t="s">
        <v>4967</v>
      </c>
      <c r="M1365" s="5">
        <v>480</v>
      </c>
      <c r="N1365" s="5">
        <v>289</v>
      </c>
      <c r="O1365" s="5">
        <v>12</v>
      </c>
      <c r="P1365" s="5">
        <v>12</v>
      </c>
      <c r="Q1365" s="5">
        <v>13</v>
      </c>
      <c r="R1365" s="5">
        <v>13</v>
      </c>
      <c r="S1365" s="5">
        <v>0</v>
      </c>
      <c r="T1365" s="5">
        <v>0</v>
      </c>
      <c r="U1365" s="5">
        <v>13</v>
      </c>
      <c r="V1365" s="5">
        <v>14</v>
      </c>
      <c r="W1365" s="5">
        <v>13</v>
      </c>
      <c r="X1365" s="5">
        <v>14</v>
      </c>
      <c r="Y1365" s="5">
        <v>13</v>
      </c>
      <c r="Z1365" s="5">
        <v>0</v>
      </c>
      <c r="AA1365" s="5">
        <v>0</v>
      </c>
      <c r="AB1365" s="5">
        <v>13</v>
      </c>
      <c r="AC1365" s="5">
        <v>14</v>
      </c>
      <c r="AD1365" s="5">
        <v>13</v>
      </c>
      <c r="AE1365" s="5">
        <v>13</v>
      </c>
      <c r="AF1365" s="5">
        <v>13</v>
      </c>
      <c r="AG1365" s="5">
        <v>0</v>
      </c>
      <c r="AH1365" s="5">
        <v>0</v>
      </c>
      <c r="AI1365" s="5">
        <v>12</v>
      </c>
      <c r="AJ1365" s="6">
        <v>14</v>
      </c>
      <c r="AK1365" s="5">
        <v>13</v>
      </c>
      <c r="AL1365" s="5">
        <v>14</v>
      </c>
      <c r="AM1365" s="5">
        <v>14</v>
      </c>
      <c r="AN1365" s="5">
        <v>0</v>
      </c>
      <c r="AO1365" s="5">
        <v>0</v>
      </c>
      <c r="AP1365" s="5">
        <v>13</v>
      </c>
      <c r="AQ1365" s="5">
        <v>13</v>
      </c>
      <c r="AR1365" s="5">
        <v>13</v>
      </c>
      <c r="AS1365" s="5">
        <v>0</v>
      </c>
      <c r="AT1365" s="5">
        <f t="shared" si="21"/>
        <v>14</v>
      </c>
      <c r="AU1365">
        <v>2</v>
      </c>
      <c r="AV1365">
        <v>3.2989125000000001E-2</v>
      </c>
      <c r="AW1365">
        <v>6.5978250000000002E-2</v>
      </c>
      <c r="AX1365" s="11" t="s">
        <v>10049</v>
      </c>
      <c r="AY1365" t="s">
        <v>4967</v>
      </c>
    </row>
    <row r="1366" spans="1:51" hidden="1" x14ac:dyDescent="0.25">
      <c r="A1366" s="5" t="s">
        <v>37</v>
      </c>
      <c r="B1366" s="5" t="s">
        <v>4943</v>
      </c>
      <c r="C1366" s="5" t="s">
        <v>15</v>
      </c>
      <c r="D1366" s="5" t="s">
        <v>409</v>
      </c>
      <c r="E1366" s="5" t="s">
        <v>9898</v>
      </c>
      <c r="F1366" s="5" t="s">
        <v>4968</v>
      </c>
      <c r="G1366" s="6" t="s">
        <v>4969</v>
      </c>
      <c r="H1366" s="5" t="s">
        <v>4970</v>
      </c>
      <c r="I1366" s="5" t="s">
        <v>116</v>
      </c>
      <c r="J1366" s="5" t="s">
        <v>4947</v>
      </c>
      <c r="K1366" s="5" t="s">
        <v>4966</v>
      </c>
      <c r="L1366" s="5" t="s">
        <v>4967</v>
      </c>
      <c r="M1366" s="5">
        <v>8470</v>
      </c>
      <c r="N1366" s="5">
        <v>5758</v>
      </c>
      <c r="O1366" s="5">
        <v>240</v>
      </c>
      <c r="P1366" s="5">
        <v>248</v>
      </c>
      <c r="Q1366" s="5">
        <v>246</v>
      </c>
      <c r="R1366" s="5">
        <v>272</v>
      </c>
      <c r="S1366" s="5">
        <v>0</v>
      </c>
      <c r="T1366" s="5">
        <v>0</v>
      </c>
      <c r="U1366" s="5">
        <v>266</v>
      </c>
      <c r="V1366" s="5">
        <v>268</v>
      </c>
      <c r="W1366" s="5">
        <v>248</v>
      </c>
      <c r="X1366" s="5">
        <v>274</v>
      </c>
      <c r="Y1366" s="5">
        <v>266</v>
      </c>
      <c r="Z1366" s="5">
        <v>0</v>
      </c>
      <c r="AA1366" s="5">
        <v>0</v>
      </c>
      <c r="AB1366" s="5">
        <v>266</v>
      </c>
      <c r="AC1366" s="5">
        <v>270</v>
      </c>
      <c r="AD1366" s="5">
        <v>248</v>
      </c>
      <c r="AE1366" s="5">
        <v>272</v>
      </c>
      <c r="AF1366" s="5">
        <v>270</v>
      </c>
      <c r="AG1366" s="5">
        <v>0</v>
      </c>
      <c r="AH1366" s="5">
        <v>0</v>
      </c>
      <c r="AI1366" s="5">
        <v>264</v>
      </c>
      <c r="AJ1366" s="6">
        <v>270</v>
      </c>
      <c r="AK1366" s="5">
        <v>248</v>
      </c>
      <c r="AL1366" s="5">
        <v>272</v>
      </c>
      <c r="AM1366" s="5">
        <v>272</v>
      </c>
      <c r="AN1366" s="5">
        <v>0</v>
      </c>
      <c r="AO1366" s="5">
        <v>0</v>
      </c>
      <c r="AP1366" s="5">
        <v>248</v>
      </c>
      <c r="AQ1366" s="5">
        <v>254</v>
      </c>
      <c r="AR1366" s="5">
        <v>276</v>
      </c>
      <c r="AS1366" s="5">
        <v>0</v>
      </c>
      <c r="AT1366" s="5">
        <f t="shared" si="21"/>
        <v>276</v>
      </c>
      <c r="AU1366">
        <v>27</v>
      </c>
      <c r="AV1366">
        <v>3.2989125000000001E-2</v>
      </c>
      <c r="AW1366">
        <v>0.89070637500000005</v>
      </c>
      <c r="AX1366" s="11" t="s">
        <v>10049</v>
      </c>
      <c r="AY1366" t="s">
        <v>4967</v>
      </c>
    </row>
    <row r="1367" spans="1:51" hidden="1" x14ac:dyDescent="0.25">
      <c r="A1367" s="5" t="s">
        <v>37</v>
      </c>
      <c r="B1367" s="5" t="s">
        <v>4943</v>
      </c>
      <c r="C1367" s="5" t="s">
        <v>15</v>
      </c>
      <c r="D1367" s="5" t="s">
        <v>409</v>
      </c>
      <c r="E1367" s="5" t="s">
        <v>9898</v>
      </c>
      <c r="F1367" s="5" t="s">
        <v>4971</v>
      </c>
      <c r="G1367" s="6" t="s">
        <v>4972</v>
      </c>
      <c r="H1367" s="5" t="s">
        <v>4973</v>
      </c>
      <c r="I1367" s="5" t="s">
        <v>116</v>
      </c>
      <c r="J1367" s="5" t="s">
        <v>4947</v>
      </c>
      <c r="K1367" s="5" t="s">
        <v>4966</v>
      </c>
      <c r="L1367" s="5" t="s">
        <v>4967</v>
      </c>
      <c r="M1367" s="5">
        <v>828</v>
      </c>
      <c r="N1367" s="5">
        <v>544</v>
      </c>
      <c r="O1367" s="5">
        <v>26</v>
      </c>
      <c r="P1367" s="5">
        <v>24</v>
      </c>
      <c r="Q1367" s="5">
        <v>30</v>
      </c>
      <c r="R1367" s="5">
        <v>24</v>
      </c>
      <c r="S1367" s="5">
        <v>0</v>
      </c>
      <c r="T1367" s="5">
        <v>0</v>
      </c>
      <c r="U1367" s="5">
        <v>24</v>
      </c>
      <c r="V1367" s="5">
        <v>28</v>
      </c>
      <c r="W1367" s="5">
        <v>28</v>
      </c>
      <c r="X1367" s="5">
        <v>22</v>
      </c>
      <c r="Y1367" s="5">
        <v>30</v>
      </c>
      <c r="Z1367" s="5">
        <v>0</v>
      </c>
      <c r="AA1367" s="5">
        <v>0</v>
      </c>
      <c r="AB1367" s="5">
        <v>24</v>
      </c>
      <c r="AC1367" s="5">
        <v>26</v>
      </c>
      <c r="AD1367" s="5">
        <v>28</v>
      </c>
      <c r="AE1367" s="5">
        <v>24</v>
      </c>
      <c r="AF1367" s="5">
        <v>26</v>
      </c>
      <c r="AG1367" s="5">
        <v>0</v>
      </c>
      <c r="AH1367" s="5">
        <v>0</v>
      </c>
      <c r="AI1367" s="5">
        <v>26</v>
      </c>
      <c r="AJ1367" s="6">
        <v>26</v>
      </c>
      <c r="AK1367" s="5">
        <v>28</v>
      </c>
      <c r="AL1367" s="5">
        <v>24</v>
      </c>
      <c r="AM1367" s="5">
        <v>26</v>
      </c>
      <c r="AN1367" s="5">
        <v>0</v>
      </c>
      <c r="AO1367" s="5">
        <v>0</v>
      </c>
      <c r="AP1367" s="5">
        <v>26</v>
      </c>
      <c r="AQ1367" s="5">
        <v>24</v>
      </c>
      <c r="AR1367" s="5">
        <v>0</v>
      </c>
      <c r="AS1367" s="5">
        <v>0</v>
      </c>
      <c r="AT1367" s="5">
        <f t="shared" si="21"/>
        <v>30</v>
      </c>
      <c r="AU1367">
        <v>3</v>
      </c>
      <c r="AV1367">
        <v>3.2858474999999998E-2</v>
      </c>
      <c r="AW1367">
        <v>9.8575424999999994E-2</v>
      </c>
      <c r="AX1367" s="11" t="s">
        <v>10049</v>
      </c>
      <c r="AY1367" t="s">
        <v>4967</v>
      </c>
    </row>
    <row r="1368" spans="1:51" hidden="1" x14ac:dyDescent="0.25">
      <c r="A1368" s="5" t="s">
        <v>37</v>
      </c>
      <c r="B1368" s="5" t="s">
        <v>4943</v>
      </c>
      <c r="C1368" s="5" t="s">
        <v>15</v>
      </c>
      <c r="D1368" s="5" t="s">
        <v>409</v>
      </c>
      <c r="E1368" s="5" t="s">
        <v>9898</v>
      </c>
      <c r="F1368" s="5" t="s">
        <v>4974</v>
      </c>
      <c r="G1368" s="6" t="s">
        <v>4975</v>
      </c>
      <c r="H1368" s="5" t="s">
        <v>4976</v>
      </c>
      <c r="I1368" s="5" t="s">
        <v>116</v>
      </c>
      <c r="J1368" s="5" t="s">
        <v>4947</v>
      </c>
      <c r="K1368" s="5" t="s">
        <v>4977</v>
      </c>
      <c r="L1368" s="5" t="s">
        <v>4967</v>
      </c>
      <c r="M1368" s="5">
        <v>480</v>
      </c>
      <c r="N1368" s="5">
        <v>289</v>
      </c>
      <c r="O1368" s="5">
        <v>12</v>
      </c>
      <c r="P1368" s="5">
        <v>12</v>
      </c>
      <c r="Q1368" s="5">
        <v>13</v>
      </c>
      <c r="R1368" s="5">
        <v>13</v>
      </c>
      <c r="S1368" s="5">
        <v>0</v>
      </c>
      <c r="T1368" s="5">
        <v>0</v>
      </c>
      <c r="U1368" s="5">
        <v>13</v>
      </c>
      <c r="V1368" s="5">
        <v>14</v>
      </c>
      <c r="W1368" s="5">
        <v>13</v>
      </c>
      <c r="X1368" s="5">
        <v>14</v>
      </c>
      <c r="Y1368" s="5">
        <v>13</v>
      </c>
      <c r="Z1368" s="5">
        <v>0</v>
      </c>
      <c r="AA1368" s="5">
        <v>0</v>
      </c>
      <c r="AB1368" s="5">
        <v>13</v>
      </c>
      <c r="AC1368" s="5">
        <v>14</v>
      </c>
      <c r="AD1368" s="5">
        <v>13</v>
      </c>
      <c r="AE1368" s="5">
        <v>13</v>
      </c>
      <c r="AF1368" s="5">
        <v>13</v>
      </c>
      <c r="AG1368" s="5">
        <v>0</v>
      </c>
      <c r="AH1368" s="5">
        <v>0</v>
      </c>
      <c r="AI1368" s="5">
        <v>12</v>
      </c>
      <c r="AJ1368" s="6">
        <v>14</v>
      </c>
      <c r="AK1368" s="5">
        <v>13</v>
      </c>
      <c r="AL1368" s="5">
        <v>14</v>
      </c>
      <c r="AM1368" s="5">
        <v>14</v>
      </c>
      <c r="AN1368" s="5">
        <v>0</v>
      </c>
      <c r="AO1368" s="5">
        <v>0</v>
      </c>
      <c r="AP1368" s="5">
        <v>13</v>
      </c>
      <c r="AQ1368" s="5">
        <v>13</v>
      </c>
      <c r="AR1368" s="5">
        <v>13</v>
      </c>
      <c r="AS1368" s="5">
        <v>0</v>
      </c>
      <c r="AT1368" s="5">
        <f t="shared" si="21"/>
        <v>14</v>
      </c>
      <c r="AU1368">
        <v>2</v>
      </c>
      <c r="AV1368">
        <v>3.2989125000000001E-2</v>
      </c>
      <c r="AW1368">
        <v>6.5978250000000002E-2</v>
      </c>
      <c r="AX1368" s="11" t="s">
        <v>10049</v>
      </c>
      <c r="AY1368" t="s">
        <v>4967</v>
      </c>
    </row>
    <row r="1369" spans="1:51" hidden="1" x14ac:dyDescent="0.25">
      <c r="A1369" s="5" t="s">
        <v>37</v>
      </c>
      <c r="B1369" s="5" t="s">
        <v>4943</v>
      </c>
      <c r="C1369" s="5" t="s">
        <v>15</v>
      </c>
      <c r="D1369" s="5" t="s">
        <v>272</v>
      </c>
      <c r="E1369" s="5" t="s">
        <v>9899</v>
      </c>
      <c r="F1369" s="5" t="s">
        <v>4978</v>
      </c>
      <c r="G1369" s="6" t="s">
        <v>4979</v>
      </c>
      <c r="H1369" s="5" t="s">
        <v>4980</v>
      </c>
      <c r="I1369" s="5" t="s">
        <v>116</v>
      </c>
      <c r="J1369" s="5" t="s">
        <v>4947</v>
      </c>
      <c r="K1369" s="5" t="s">
        <v>4981</v>
      </c>
      <c r="L1369" s="5" t="s">
        <v>4982</v>
      </c>
      <c r="M1369" s="5">
        <v>480</v>
      </c>
      <c r="N1369" s="5">
        <v>289</v>
      </c>
      <c r="O1369" s="5">
        <v>12</v>
      </c>
      <c r="P1369" s="5">
        <v>12</v>
      </c>
      <c r="Q1369" s="5">
        <v>13</v>
      </c>
      <c r="R1369" s="5">
        <v>13</v>
      </c>
      <c r="S1369" s="5">
        <v>0</v>
      </c>
      <c r="T1369" s="5">
        <v>0</v>
      </c>
      <c r="U1369" s="5">
        <v>13</v>
      </c>
      <c r="V1369" s="5">
        <v>14</v>
      </c>
      <c r="W1369" s="5">
        <v>13</v>
      </c>
      <c r="X1369" s="5">
        <v>14</v>
      </c>
      <c r="Y1369" s="5">
        <v>13</v>
      </c>
      <c r="Z1369" s="5">
        <v>0</v>
      </c>
      <c r="AA1369" s="5">
        <v>0</v>
      </c>
      <c r="AB1369" s="5">
        <v>13</v>
      </c>
      <c r="AC1369" s="5">
        <v>14</v>
      </c>
      <c r="AD1369" s="5">
        <v>13</v>
      </c>
      <c r="AE1369" s="5">
        <v>13</v>
      </c>
      <c r="AF1369" s="5">
        <v>13</v>
      </c>
      <c r="AG1369" s="5">
        <v>0</v>
      </c>
      <c r="AH1369" s="5">
        <v>0</v>
      </c>
      <c r="AI1369" s="5">
        <v>12</v>
      </c>
      <c r="AJ1369" s="6">
        <v>14</v>
      </c>
      <c r="AK1369" s="5">
        <v>13</v>
      </c>
      <c r="AL1369" s="5">
        <v>14</v>
      </c>
      <c r="AM1369" s="5">
        <v>14</v>
      </c>
      <c r="AN1369" s="5">
        <v>0</v>
      </c>
      <c r="AO1369" s="5">
        <v>0</v>
      </c>
      <c r="AP1369" s="5">
        <v>13</v>
      </c>
      <c r="AQ1369" s="5">
        <v>13</v>
      </c>
      <c r="AR1369" s="5">
        <v>13</v>
      </c>
      <c r="AS1369" s="5">
        <v>0</v>
      </c>
      <c r="AT1369" s="5">
        <f t="shared" si="21"/>
        <v>14</v>
      </c>
      <c r="AU1369">
        <v>2</v>
      </c>
      <c r="AV1369">
        <v>3.2989125000000001E-2</v>
      </c>
      <c r="AW1369">
        <v>6.5978250000000002E-2</v>
      </c>
      <c r="AX1369" s="11" t="s">
        <v>911</v>
      </c>
      <c r="AY1369" t="s">
        <v>4982</v>
      </c>
    </row>
    <row r="1370" spans="1:51" hidden="1" x14ac:dyDescent="0.25">
      <c r="A1370" s="5" t="s">
        <v>37</v>
      </c>
      <c r="B1370" s="5" t="s">
        <v>4943</v>
      </c>
      <c r="C1370" s="5" t="s">
        <v>15</v>
      </c>
      <c r="D1370" s="5" t="s">
        <v>272</v>
      </c>
      <c r="E1370" s="5" t="s">
        <v>9899</v>
      </c>
      <c r="F1370" s="5" t="s">
        <v>4983</v>
      </c>
      <c r="G1370" s="6" t="s">
        <v>4984</v>
      </c>
      <c r="H1370" s="5" t="s">
        <v>4985</v>
      </c>
      <c r="I1370" s="5" t="s">
        <v>116</v>
      </c>
      <c r="J1370" s="5" t="s">
        <v>4947</v>
      </c>
      <c r="K1370" s="5" t="s">
        <v>4986</v>
      </c>
      <c r="L1370" s="5" t="s">
        <v>4987</v>
      </c>
      <c r="M1370" s="5">
        <v>4235</v>
      </c>
      <c r="N1370" s="5">
        <v>2879</v>
      </c>
      <c r="O1370" s="5">
        <v>120</v>
      </c>
      <c r="P1370" s="5">
        <v>124</v>
      </c>
      <c r="Q1370" s="5">
        <v>123</v>
      </c>
      <c r="R1370" s="5">
        <v>136</v>
      </c>
      <c r="S1370" s="5">
        <v>0</v>
      </c>
      <c r="T1370" s="5">
        <v>0</v>
      </c>
      <c r="U1370" s="5">
        <v>133</v>
      </c>
      <c r="V1370" s="5">
        <v>134</v>
      </c>
      <c r="W1370" s="5">
        <v>124</v>
      </c>
      <c r="X1370" s="5">
        <v>137</v>
      </c>
      <c r="Y1370" s="5">
        <v>133</v>
      </c>
      <c r="Z1370" s="5">
        <v>0</v>
      </c>
      <c r="AA1370" s="5">
        <v>0</v>
      </c>
      <c r="AB1370" s="5">
        <v>133</v>
      </c>
      <c r="AC1370" s="5">
        <v>135</v>
      </c>
      <c r="AD1370" s="5">
        <v>124</v>
      </c>
      <c r="AE1370" s="5">
        <v>136</v>
      </c>
      <c r="AF1370" s="5">
        <v>135</v>
      </c>
      <c r="AG1370" s="5">
        <v>0</v>
      </c>
      <c r="AH1370" s="5">
        <v>0</v>
      </c>
      <c r="AI1370" s="5">
        <v>132</v>
      </c>
      <c r="AJ1370" s="6">
        <v>135</v>
      </c>
      <c r="AK1370" s="5">
        <v>124</v>
      </c>
      <c r="AL1370" s="5">
        <v>136</v>
      </c>
      <c r="AM1370" s="5">
        <v>136</v>
      </c>
      <c r="AN1370" s="5">
        <v>0</v>
      </c>
      <c r="AO1370" s="5">
        <v>0</v>
      </c>
      <c r="AP1370" s="5">
        <v>124</v>
      </c>
      <c r="AQ1370" s="5">
        <v>127</v>
      </c>
      <c r="AR1370" s="5">
        <v>138</v>
      </c>
      <c r="AS1370" s="5">
        <v>0</v>
      </c>
      <c r="AT1370" s="5">
        <f t="shared" si="21"/>
        <v>138</v>
      </c>
      <c r="AU1370">
        <v>14</v>
      </c>
      <c r="AV1370">
        <v>3.2989125000000001E-2</v>
      </c>
      <c r="AW1370">
        <v>0.46184775</v>
      </c>
      <c r="AX1370" s="11" t="s">
        <v>911</v>
      </c>
      <c r="AY1370" t="s">
        <v>4987</v>
      </c>
    </row>
    <row r="1371" spans="1:51" hidden="1" x14ac:dyDescent="0.25">
      <c r="A1371" s="5" t="s">
        <v>37</v>
      </c>
      <c r="B1371" s="5" t="s">
        <v>4943</v>
      </c>
      <c r="C1371" s="5" t="s">
        <v>15</v>
      </c>
      <c r="D1371" s="5" t="s">
        <v>272</v>
      </c>
      <c r="E1371" s="5" t="s">
        <v>9899</v>
      </c>
      <c r="F1371" s="5" t="s">
        <v>4988</v>
      </c>
      <c r="G1371" s="6" t="s">
        <v>4989</v>
      </c>
      <c r="H1371" s="5" t="s">
        <v>4990</v>
      </c>
      <c r="I1371" s="5" t="s">
        <v>116</v>
      </c>
      <c r="J1371" s="5" t="s">
        <v>4947</v>
      </c>
      <c r="K1371" s="5" t="s">
        <v>4986</v>
      </c>
      <c r="L1371" s="5" t="s">
        <v>4987</v>
      </c>
      <c r="M1371" s="5">
        <v>414</v>
      </c>
      <c r="N1371" s="5">
        <v>272</v>
      </c>
      <c r="O1371" s="5">
        <v>13</v>
      </c>
      <c r="P1371" s="5">
        <v>12</v>
      </c>
      <c r="Q1371" s="5">
        <v>15</v>
      </c>
      <c r="R1371" s="5">
        <v>12</v>
      </c>
      <c r="S1371" s="5">
        <v>0</v>
      </c>
      <c r="T1371" s="5">
        <v>0</v>
      </c>
      <c r="U1371" s="5">
        <v>12</v>
      </c>
      <c r="V1371" s="5">
        <v>14</v>
      </c>
      <c r="W1371" s="5">
        <v>14</v>
      </c>
      <c r="X1371" s="5">
        <v>11</v>
      </c>
      <c r="Y1371" s="5">
        <v>15</v>
      </c>
      <c r="Z1371" s="5">
        <v>0</v>
      </c>
      <c r="AA1371" s="5">
        <v>0</v>
      </c>
      <c r="AB1371" s="5">
        <v>12</v>
      </c>
      <c r="AC1371" s="5">
        <v>13</v>
      </c>
      <c r="AD1371" s="5">
        <v>14</v>
      </c>
      <c r="AE1371" s="5">
        <v>12</v>
      </c>
      <c r="AF1371" s="5">
        <v>13</v>
      </c>
      <c r="AG1371" s="5">
        <v>0</v>
      </c>
      <c r="AH1371" s="5">
        <v>0</v>
      </c>
      <c r="AI1371" s="5">
        <v>13</v>
      </c>
      <c r="AJ1371" s="6">
        <v>13</v>
      </c>
      <c r="AK1371" s="5">
        <v>14</v>
      </c>
      <c r="AL1371" s="5">
        <v>12</v>
      </c>
      <c r="AM1371" s="5">
        <v>13</v>
      </c>
      <c r="AN1371" s="5">
        <v>0</v>
      </c>
      <c r="AO1371" s="5">
        <v>0</v>
      </c>
      <c r="AP1371" s="5">
        <v>13</v>
      </c>
      <c r="AQ1371" s="5">
        <v>12</v>
      </c>
      <c r="AR1371" s="5">
        <v>0</v>
      </c>
      <c r="AS1371" s="5">
        <v>0</v>
      </c>
      <c r="AT1371" s="5">
        <f t="shared" si="21"/>
        <v>15</v>
      </c>
      <c r="AU1371">
        <v>2</v>
      </c>
      <c r="AV1371">
        <v>3.2858474999999998E-2</v>
      </c>
      <c r="AW1371">
        <v>6.5716949999999996E-2</v>
      </c>
      <c r="AX1371" s="11" t="s">
        <v>911</v>
      </c>
      <c r="AY1371" t="s">
        <v>4987</v>
      </c>
    </row>
    <row r="1372" spans="1:51" hidden="1" x14ac:dyDescent="0.25">
      <c r="A1372" s="5" t="s">
        <v>37</v>
      </c>
      <c r="B1372" s="5" t="s">
        <v>4943</v>
      </c>
      <c r="C1372" s="5" t="s">
        <v>15</v>
      </c>
      <c r="D1372" s="5" t="s">
        <v>272</v>
      </c>
      <c r="E1372" s="5" t="s">
        <v>9899</v>
      </c>
      <c r="F1372" s="5" t="s">
        <v>4991</v>
      </c>
      <c r="G1372" s="6" t="s">
        <v>4992</v>
      </c>
      <c r="H1372" s="5" t="s">
        <v>4993</v>
      </c>
      <c r="I1372" s="5" t="s">
        <v>116</v>
      </c>
      <c r="J1372" s="5" t="s">
        <v>4947</v>
      </c>
      <c r="K1372" s="5" t="s">
        <v>4994</v>
      </c>
      <c r="L1372" s="5" t="s">
        <v>4982</v>
      </c>
      <c r="M1372" s="5">
        <v>480</v>
      </c>
      <c r="N1372" s="5">
        <v>289</v>
      </c>
      <c r="O1372" s="5">
        <v>12</v>
      </c>
      <c r="P1372" s="5">
        <v>12</v>
      </c>
      <c r="Q1372" s="5">
        <v>13</v>
      </c>
      <c r="R1372" s="5">
        <v>13</v>
      </c>
      <c r="S1372" s="5">
        <v>0</v>
      </c>
      <c r="T1372" s="5">
        <v>0</v>
      </c>
      <c r="U1372" s="5">
        <v>13</v>
      </c>
      <c r="V1372" s="5">
        <v>14</v>
      </c>
      <c r="W1372" s="5">
        <v>13</v>
      </c>
      <c r="X1372" s="5">
        <v>14</v>
      </c>
      <c r="Y1372" s="5">
        <v>13</v>
      </c>
      <c r="Z1372" s="5">
        <v>0</v>
      </c>
      <c r="AA1372" s="5">
        <v>0</v>
      </c>
      <c r="AB1372" s="5">
        <v>13</v>
      </c>
      <c r="AC1372" s="5">
        <v>14</v>
      </c>
      <c r="AD1372" s="5">
        <v>13</v>
      </c>
      <c r="AE1372" s="5">
        <v>13</v>
      </c>
      <c r="AF1372" s="5">
        <v>13</v>
      </c>
      <c r="AG1372" s="5">
        <v>0</v>
      </c>
      <c r="AH1372" s="5">
        <v>0</v>
      </c>
      <c r="AI1372" s="5">
        <v>12</v>
      </c>
      <c r="AJ1372" s="6">
        <v>14</v>
      </c>
      <c r="AK1372" s="5">
        <v>13</v>
      </c>
      <c r="AL1372" s="5">
        <v>14</v>
      </c>
      <c r="AM1372" s="5">
        <v>14</v>
      </c>
      <c r="AN1372" s="5">
        <v>0</v>
      </c>
      <c r="AO1372" s="5">
        <v>0</v>
      </c>
      <c r="AP1372" s="5">
        <v>13</v>
      </c>
      <c r="AQ1372" s="5">
        <v>13</v>
      </c>
      <c r="AR1372" s="5">
        <v>13</v>
      </c>
      <c r="AS1372" s="5">
        <v>0</v>
      </c>
      <c r="AT1372" s="5">
        <f t="shared" si="21"/>
        <v>14</v>
      </c>
      <c r="AU1372">
        <v>2</v>
      </c>
      <c r="AV1372">
        <v>3.2989125000000001E-2</v>
      </c>
      <c r="AW1372">
        <v>6.5978250000000002E-2</v>
      </c>
      <c r="AX1372" s="11" t="s">
        <v>911</v>
      </c>
      <c r="AY1372" t="s">
        <v>4982</v>
      </c>
    </row>
    <row r="1373" spans="1:51" hidden="1" x14ac:dyDescent="0.25">
      <c r="A1373" s="5" t="s">
        <v>37</v>
      </c>
      <c r="B1373" s="5" t="s">
        <v>4943</v>
      </c>
      <c r="C1373" s="5" t="s">
        <v>15</v>
      </c>
      <c r="D1373" s="5" t="s">
        <v>272</v>
      </c>
      <c r="E1373" s="5" t="s">
        <v>9899</v>
      </c>
      <c r="F1373" s="5" t="s">
        <v>4995</v>
      </c>
      <c r="G1373" s="6" t="s">
        <v>4996</v>
      </c>
      <c r="H1373" s="5" t="s">
        <v>4997</v>
      </c>
      <c r="I1373" s="5" t="s">
        <v>116</v>
      </c>
      <c r="J1373" s="5" t="s">
        <v>4947</v>
      </c>
      <c r="K1373" s="5" t="s">
        <v>4998</v>
      </c>
      <c r="L1373" s="5" t="s">
        <v>4999</v>
      </c>
      <c r="M1373" s="5">
        <v>4235</v>
      </c>
      <c r="N1373" s="5">
        <v>2879</v>
      </c>
      <c r="O1373" s="5">
        <v>120</v>
      </c>
      <c r="P1373" s="5">
        <v>124</v>
      </c>
      <c r="Q1373" s="5">
        <v>123</v>
      </c>
      <c r="R1373" s="5">
        <v>136</v>
      </c>
      <c r="S1373" s="5">
        <v>0</v>
      </c>
      <c r="T1373" s="5">
        <v>0</v>
      </c>
      <c r="U1373" s="5">
        <v>133</v>
      </c>
      <c r="V1373" s="5">
        <v>134</v>
      </c>
      <c r="W1373" s="5">
        <v>124</v>
      </c>
      <c r="X1373" s="5">
        <v>137</v>
      </c>
      <c r="Y1373" s="5">
        <v>133</v>
      </c>
      <c r="Z1373" s="5">
        <v>0</v>
      </c>
      <c r="AA1373" s="5">
        <v>0</v>
      </c>
      <c r="AB1373" s="5">
        <v>133</v>
      </c>
      <c r="AC1373" s="5">
        <v>135</v>
      </c>
      <c r="AD1373" s="5">
        <v>124</v>
      </c>
      <c r="AE1373" s="5">
        <v>136</v>
      </c>
      <c r="AF1373" s="5">
        <v>135</v>
      </c>
      <c r="AG1373" s="5">
        <v>0</v>
      </c>
      <c r="AH1373" s="5">
        <v>0</v>
      </c>
      <c r="AI1373" s="5">
        <v>132</v>
      </c>
      <c r="AJ1373" s="6">
        <v>135</v>
      </c>
      <c r="AK1373" s="5">
        <v>124</v>
      </c>
      <c r="AL1373" s="5">
        <v>136</v>
      </c>
      <c r="AM1373" s="5">
        <v>136</v>
      </c>
      <c r="AN1373" s="5">
        <v>0</v>
      </c>
      <c r="AO1373" s="5">
        <v>0</v>
      </c>
      <c r="AP1373" s="5">
        <v>124</v>
      </c>
      <c r="AQ1373" s="5">
        <v>127</v>
      </c>
      <c r="AR1373" s="5">
        <v>138</v>
      </c>
      <c r="AS1373" s="5">
        <v>0</v>
      </c>
      <c r="AT1373" s="5">
        <f t="shared" si="21"/>
        <v>138</v>
      </c>
      <c r="AU1373">
        <v>14</v>
      </c>
      <c r="AV1373">
        <v>3.2989125000000001E-2</v>
      </c>
      <c r="AW1373">
        <v>0.46184775</v>
      </c>
      <c r="AX1373" s="11" t="s">
        <v>911</v>
      </c>
      <c r="AY1373" t="s">
        <v>4999</v>
      </c>
    </row>
    <row r="1374" spans="1:51" hidden="1" x14ac:dyDescent="0.25">
      <c r="A1374" s="5" t="s">
        <v>37</v>
      </c>
      <c r="B1374" s="5" t="s">
        <v>4943</v>
      </c>
      <c r="C1374" s="5" t="s">
        <v>15</v>
      </c>
      <c r="D1374" s="5" t="s">
        <v>272</v>
      </c>
      <c r="E1374" s="5" t="s">
        <v>9899</v>
      </c>
      <c r="F1374" s="5" t="s">
        <v>5000</v>
      </c>
      <c r="G1374" s="6" t="s">
        <v>5001</v>
      </c>
      <c r="H1374" s="5" t="s">
        <v>5002</v>
      </c>
      <c r="I1374" s="5" t="s">
        <v>116</v>
      </c>
      <c r="J1374" s="5" t="s">
        <v>4947</v>
      </c>
      <c r="K1374" s="5" t="s">
        <v>4998</v>
      </c>
      <c r="L1374" s="5" t="s">
        <v>4999</v>
      </c>
      <c r="M1374" s="5">
        <v>414</v>
      </c>
      <c r="N1374" s="5">
        <v>272</v>
      </c>
      <c r="O1374" s="5">
        <v>13</v>
      </c>
      <c r="P1374" s="5">
        <v>12</v>
      </c>
      <c r="Q1374" s="5">
        <v>15</v>
      </c>
      <c r="R1374" s="5">
        <v>12</v>
      </c>
      <c r="S1374" s="5">
        <v>0</v>
      </c>
      <c r="T1374" s="5">
        <v>0</v>
      </c>
      <c r="U1374" s="5">
        <v>12</v>
      </c>
      <c r="V1374" s="5">
        <v>14</v>
      </c>
      <c r="W1374" s="5">
        <v>14</v>
      </c>
      <c r="X1374" s="5">
        <v>11</v>
      </c>
      <c r="Y1374" s="5">
        <v>15</v>
      </c>
      <c r="Z1374" s="5">
        <v>0</v>
      </c>
      <c r="AA1374" s="5">
        <v>0</v>
      </c>
      <c r="AB1374" s="5">
        <v>12</v>
      </c>
      <c r="AC1374" s="5">
        <v>13</v>
      </c>
      <c r="AD1374" s="5">
        <v>14</v>
      </c>
      <c r="AE1374" s="5">
        <v>12</v>
      </c>
      <c r="AF1374" s="5">
        <v>13</v>
      </c>
      <c r="AG1374" s="5">
        <v>0</v>
      </c>
      <c r="AH1374" s="5">
        <v>0</v>
      </c>
      <c r="AI1374" s="5">
        <v>13</v>
      </c>
      <c r="AJ1374" s="6">
        <v>13</v>
      </c>
      <c r="AK1374" s="5">
        <v>14</v>
      </c>
      <c r="AL1374" s="5">
        <v>12</v>
      </c>
      <c r="AM1374" s="5">
        <v>13</v>
      </c>
      <c r="AN1374" s="5">
        <v>0</v>
      </c>
      <c r="AO1374" s="5">
        <v>0</v>
      </c>
      <c r="AP1374" s="5">
        <v>13</v>
      </c>
      <c r="AQ1374" s="5">
        <v>12</v>
      </c>
      <c r="AR1374" s="5">
        <v>0</v>
      </c>
      <c r="AS1374" s="5">
        <v>0</v>
      </c>
      <c r="AT1374" s="5">
        <f t="shared" si="21"/>
        <v>15</v>
      </c>
      <c r="AU1374">
        <v>2</v>
      </c>
      <c r="AV1374">
        <v>3.2858474999999998E-2</v>
      </c>
      <c r="AW1374">
        <v>6.5716949999999996E-2</v>
      </c>
      <c r="AX1374" s="11" t="s">
        <v>911</v>
      </c>
      <c r="AY1374" t="s">
        <v>4999</v>
      </c>
    </row>
    <row r="1375" spans="1:51" hidden="1" x14ac:dyDescent="0.25">
      <c r="A1375" s="5" t="s">
        <v>37</v>
      </c>
      <c r="B1375" s="5" t="s">
        <v>5003</v>
      </c>
      <c r="C1375" s="5" t="s">
        <v>15</v>
      </c>
      <c r="D1375" s="5" t="s">
        <v>984</v>
      </c>
      <c r="E1375" s="5" t="s">
        <v>9900</v>
      </c>
      <c r="F1375" s="5" t="s">
        <v>5004</v>
      </c>
      <c r="G1375" s="6" t="s">
        <v>5005</v>
      </c>
      <c r="H1375" s="5" t="s">
        <v>5006</v>
      </c>
      <c r="I1375" s="5" t="s">
        <v>27</v>
      </c>
      <c r="J1375" s="5" t="s">
        <v>5007</v>
      </c>
      <c r="K1375" s="5" t="s">
        <v>5008</v>
      </c>
      <c r="L1375" s="5" t="s">
        <v>5009</v>
      </c>
      <c r="M1375" s="5">
        <v>480</v>
      </c>
      <c r="N1375" s="5">
        <v>289</v>
      </c>
      <c r="O1375" s="5">
        <v>12</v>
      </c>
      <c r="P1375" s="5">
        <v>12</v>
      </c>
      <c r="Q1375" s="5">
        <v>13</v>
      </c>
      <c r="R1375" s="5">
        <v>13</v>
      </c>
      <c r="S1375" s="5">
        <v>0</v>
      </c>
      <c r="T1375" s="5">
        <v>0</v>
      </c>
      <c r="U1375" s="5">
        <v>13</v>
      </c>
      <c r="V1375" s="5">
        <v>14</v>
      </c>
      <c r="W1375" s="5">
        <v>13</v>
      </c>
      <c r="X1375" s="5">
        <v>14</v>
      </c>
      <c r="Y1375" s="5">
        <v>13</v>
      </c>
      <c r="Z1375" s="5">
        <v>0</v>
      </c>
      <c r="AA1375" s="5">
        <v>0</v>
      </c>
      <c r="AB1375" s="5">
        <v>13</v>
      </c>
      <c r="AC1375" s="5">
        <v>14</v>
      </c>
      <c r="AD1375" s="5">
        <v>13</v>
      </c>
      <c r="AE1375" s="5">
        <v>13</v>
      </c>
      <c r="AF1375" s="5">
        <v>13</v>
      </c>
      <c r="AG1375" s="5">
        <v>0</v>
      </c>
      <c r="AH1375" s="5">
        <v>0</v>
      </c>
      <c r="AI1375" s="5">
        <v>12</v>
      </c>
      <c r="AJ1375" s="6">
        <v>14</v>
      </c>
      <c r="AK1375" s="5">
        <v>13</v>
      </c>
      <c r="AL1375" s="5">
        <v>14</v>
      </c>
      <c r="AM1375" s="5">
        <v>14</v>
      </c>
      <c r="AN1375" s="5">
        <v>0</v>
      </c>
      <c r="AO1375" s="5">
        <v>0</v>
      </c>
      <c r="AP1375" s="5">
        <v>13</v>
      </c>
      <c r="AQ1375" s="5">
        <v>13</v>
      </c>
      <c r="AR1375" s="5">
        <v>13</v>
      </c>
      <c r="AS1375" s="5">
        <v>0</v>
      </c>
      <c r="AT1375" s="5">
        <f t="shared" si="21"/>
        <v>14</v>
      </c>
      <c r="AU1375">
        <v>7</v>
      </c>
      <c r="AV1375">
        <v>4.3767750000000001E-2</v>
      </c>
      <c r="AW1375">
        <v>0.30637425000000001</v>
      </c>
      <c r="AX1375" s="11" t="s">
        <v>10041</v>
      </c>
      <c r="AY1375" t="s">
        <v>5009</v>
      </c>
    </row>
    <row r="1376" spans="1:51" hidden="1" x14ac:dyDescent="0.25">
      <c r="A1376" s="5" t="s">
        <v>37</v>
      </c>
      <c r="B1376" s="5" t="s">
        <v>5003</v>
      </c>
      <c r="C1376" s="5" t="s">
        <v>15</v>
      </c>
      <c r="D1376" s="5" t="s">
        <v>984</v>
      </c>
      <c r="E1376" s="5" t="s">
        <v>9900</v>
      </c>
      <c r="F1376" s="5" t="s">
        <v>5010</v>
      </c>
      <c r="G1376" s="6" t="s">
        <v>5011</v>
      </c>
      <c r="H1376" s="5" t="s">
        <v>5012</v>
      </c>
      <c r="I1376" s="5" t="s">
        <v>27</v>
      </c>
      <c r="J1376" s="5" t="s">
        <v>5007</v>
      </c>
      <c r="K1376" s="5" t="s">
        <v>5013</v>
      </c>
      <c r="L1376" s="5" t="s">
        <v>5009</v>
      </c>
      <c r="M1376" s="5">
        <v>3346</v>
      </c>
      <c r="N1376" s="5">
        <v>1388</v>
      </c>
      <c r="O1376" s="5">
        <v>58</v>
      </c>
      <c r="P1376" s="5">
        <v>58</v>
      </c>
      <c r="Q1376" s="5">
        <v>60</v>
      </c>
      <c r="R1376" s="5">
        <v>70</v>
      </c>
      <c r="S1376" s="5">
        <v>0</v>
      </c>
      <c r="T1376" s="5">
        <v>0</v>
      </c>
      <c r="U1376" s="5">
        <v>62</v>
      </c>
      <c r="V1376" s="5">
        <v>62</v>
      </c>
      <c r="W1376" s="5">
        <v>58</v>
      </c>
      <c r="X1376" s="5">
        <v>64</v>
      </c>
      <c r="Y1376" s="5">
        <v>66</v>
      </c>
      <c r="Z1376" s="5">
        <v>0</v>
      </c>
      <c r="AA1376" s="5">
        <v>0</v>
      </c>
      <c r="AB1376" s="5">
        <v>58</v>
      </c>
      <c r="AC1376" s="5">
        <v>70</v>
      </c>
      <c r="AD1376" s="5">
        <v>74</v>
      </c>
      <c r="AE1376" s="5">
        <v>60</v>
      </c>
      <c r="AF1376" s="5">
        <v>62</v>
      </c>
      <c r="AG1376" s="5">
        <v>0</v>
      </c>
      <c r="AH1376" s="5">
        <v>0</v>
      </c>
      <c r="AI1376" s="5">
        <v>64</v>
      </c>
      <c r="AJ1376" s="6">
        <v>64</v>
      </c>
      <c r="AK1376" s="5">
        <v>56</v>
      </c>
      <c r="AL1376" s="5">
        <v>66</v>
      </c>
      <c r="AM1376" s="5">
        <v>66</v>
      </c>
      <c r="AN1376" s="5">
        <v>0</v>
      </c>
      <c r="AO1376" s="5">
        <v>0</v>
      </c>
      <c r="AP1376" s="5">
        <v>64</v>
      </c>
      <c r="AQ1376" s="5">
        <v>62</v>
      </c>
      <c r="AR1376" s="5">
        <v>64</v>
      </c>
      <c r="AS1376" s="5">
        <v>0</v>
      </c>
      <c r="AT1376" s="5">
        <f t="shared" si="21"/>
        <v>74</v>
      </c>
      <c r="AU1376">
        <v>32</v>
      </c>
      <c r="AV1376">
        <v>4.3767750000000001E-2</v>
      </c>
      <c r="AW1376">
        <v>1.400568</v>
      </c>
      <c r="AX1376" s="11" t="s">
        <v>10041</v>
      </c>
      <c r="AY1376" t="s">
        <v>5009</v>
      </c>
    </row>
    <row r="1377" spans="1:51" hidden="1" x14ac:dyDescent="0.25">
      <c r="A1377" s="5" t="s">
        <v>37</v>
      </c>
      <c r="B1377" s="5" t="s">
        <v>5003</v>
      </c>
      <c r="C1377" s="5" t="s">
        <v>15</v>
      </c>
      <c r="D1377" s="5" t="s">
        <v>984</v>
      </c>
      <c r="E1377" s="5" t="s">
        <v>9900</v>
      </c>
      <c r="F1377" s="5" t="s">
        <v>5014</v>
      </c>
      <c r="G1377" s="6" t="s">
        <v>5015</v>
      </c>
      <c r="H1377" s="5" t="s">
        <v>5016</v>
      </c>
      <c r="I1377" s="5" t="s">
        <v>27</v>
      </c>
      <c r="J1377" s="5" t="s">
        <v>5007</v>
      </c>
      <c r="K1377" s="5" t="s">
        <v>5013</v>
      </c>
      <c r="L1377" s="5" t="s">
        <v>5009</v>
      </c>
      <c r="M1377" s="5">
        <v>5552</v>
      </c>
      <c r="N1377" s="5">
        <v>4568</v>
      </c>
      <c r="O1377" s="5">
        <v>190</v>
      </c>
      <c r="P1377" s="5">
        <v>198</v>
      </c>
      <c r="Q1377" s="5">
        <v>200</v>
      </c>
      <c r="R1377" s="5">
        <v>208</v>
      </c>
      <c r="S1377" s="5">
        <v>0</v>
      </c>
      <c r="T1377" s="5">
        <v>0</v>
      </c>
      <c r="U1377" s="5">
        <v>212</v>
      </c>
      <c r="V1377" s="5">
        <v>218</v>
      </c>
      <c r="W1377" s="5">
        <v>202</v>
      </c>
      <c r="X1377" s="5">
        <v>216</v>
      </c>
      <c r="Y1377" s="5">
        <v>212</v>
      </c>
      <c r="Z1377" s="5">
        <v>0</v>
      </c>
      <c r="AA1377" s="5">
        <v>0</v>
      </c>
      <c r="AB1377" s="5">
        <v>214</v>
      </c>
      <c r="AC1377" s="5">
        <v>212</v>
      </c>
      <c r="AD1377" s="5">
        <v>184</v>
      </c>
      <c r="AE1377" s="5">
        <v>220</v>
      </c>
      <c r="AF1377" s="5">
        <v>218</v>
      </c>
      <c r="AG1377" s="5">
        <v>0</v>
      </c>
      <c r="AH1377" s="5">
        <v>0</v>
      </c>
      <c r="AI1377" s="5">
        <v>210</v>
      </c>
      <c r="AJ1377" s="6">
        <v>216</v>
      </c>
      <c r="AK1377" s="5">
        <v>202</v>
      </c>
      <c r="AL1377" s="5">
        <v>214</v>
      </c>
      <c r="AM1377" s="5">
        <v>216</v>
      </c>
      <c r="AN1377" s="5">
        <v>0</v>
      </c>
      <c r="AO1377" s="5">
        <v>0</v>
      </c>
      <c r="AP1377" s="5">
        <v>194</v>
      </c>
      <c r="AQ1377" s="5">
        <v>200</v>
      </c>
      <c r="AR1377" s="5">
        <v>212</v>
      </c>
      <c r="AS1377" s="5">
        <v>0</v>
      </c>
      <c r="AT1377" s="5">
        <f t="shared" si="21"/>
        <v>220</v>
      </c>
      <c r="AU1377">
        <v>108</v>
      </c>
      <c r="AV1377">
        <v>4.3767750000000001E-2</v>
      </c>
      <c r="AW1377">
        <v>4.7269170000000003</v>
      </c>
      <c r="AX1377" s="11" t="s">
        <v>10041</v>
      </c>
      <c r="AY1377" t="s">
        <v>5009</v>
      </c>
    </row>
    <row r="1378" spans="1:51" hidden="1" x14ac:dyDescent="0.25">
      <c r="A1378" s="5" t="s">
        <v>37</v>
      </c>
      <c r="B1378" s="5" t="s">
        <v>5003</v>
      </c>
      <c r="C1378" s="5" t="s">
        <v>15</v>
      </c>
      <c r="D1378" s="5" t="s">
        <v>984</v>
      </c>
      <c r="E1378" s="5" t="s">
        <v>9900</v>
      </c>
      <c r="F1378" s="5" t="s">
        <v>5017</v>
      </c>
      <c r="G1378" s="6" t="s">
        <v>5018</v>
      </c>
      <c r="H1378" s="5" t="s">
        <v>5019</v>
      </c>
      <c r="I1378" s="5" t="s">
        <v>27</v>
      </c>
      <c r="J1378" s="5" t="s">
        <v>5007</v>
      </c>
      <c r="K1378" s="5" t="s">
        <v>5020</v>
      </c>
      <c r="L1378" s="5" t="s">
        <v>5009</v>
      </c>
      <c r="M1378" s="5">
        <v>480</v>
      </c>
      <c r="N1378" s="5">
        <v>289</v>
      </c>
      <c r="O1378" s="5">
        <v>12</v>
      </c>
      <c r="P1378" s="5">
        <v>12</v>
      </c>
      <c r="Q1378" s="5">
        <v>13</v>
      </c>
      <c r="R1378" s="5">
        <v>13</v>
      </c>
      <c r="S1378" s="5">
        <v>0</v>
      </c>
      <c r="T1378" s="5">
        <v>0</v>
      </c>
      <c r="U1378" s="5">
        <v>13</v>
      </c>
      <c r="V1378" s="5">
        <v>14</v>
      </c>
      <c r="W1378" s="5">
        <v>13</v>
      </c>
      <c r="X1378" s="5">
        <v>14</v>
      </c>
      <c r="Y1378" s="5">
        <v>13</v>
      </c>
      <c r="Z1378" s="5">
        <v>0</v>
      </c>
      <c r="AA1378" s="5">
        <v>0</v>
      </c>
      <c r="AB1378" s="5">
        <v>13</v>
      </c>
      <c r="AC1378" s="5">
        <v>14</v>
      </c>
      <c r="AD1378" s="5">
        <v>13</v>
      </c>
      <c r="AE1378" s="5">
        <v>13</v>
      </c>
      <c r="AF1378" s="5">
        <v>13</v>
      </c>
      <c r="AG1378" s="5">
        <v>0</v>
      </c>
      <c r="AH1378" s="5">
        <v>0</v>
      </c>
      <c r="AI1378" s="5">
        <v>12</v>
      </c>
      <c r="AJ1378" s="6">
        <v>14</v>
      </c>
      <c r="AK1378" s="5">
        <v>13</v>
      </c>
      <c r="AL1378" s="5">
        <v>14</v>
      </c>
      <c r="AM1378" s="5">
        <v>14</v>
      </c>
      <c r="AN1378" s="5">
        <v>0</v>
      </c>
      <c r="AO1378" s="5">
        <v>0</v>
      </c>
      <c r="AP1378" s="5">
        <v>13</v>
      </c>
      <c r="AQ1378" s="5">
        <v>13</v>
      </c>
      <c r="AR1378" s="5">
        <v>13</v>
      </c>
      <c r="AS1378" s="5">
        <v>0</v>
      </c>
      <c r="AT1378" s="5">
        <f t="shared" si="21"/>
        <v>14</v>
      </c>
      <c r="AU1378">
        <v>7</v>
      </c>
      <c r="AV1378">
        <v>4.3767750000000001E-2</v>
      </c>
      <c r="AW1378">
        <v>0.30637425000000001</v>
      </c>
      <c r="AX1378" s="11" t="s">
        <v>10041</v>
      </c>
      <c r="AY1378" t="s">
        <v>5009</v>
      </c>
    </row>
    <row r="1379" spans="1:51" hidden="1" x14ac:dyDescent="0.25">
      <c r="A1379" s="5" t="s">
        <v>37</v>
      </c>
      <c r="B1379" s="5" t="s">
        <v>5003</v>
      </c>
      <c r="C1379" s="5" t="s">
        <v>15</v>
      </c>
      <c r="D1379" s="5" t="s">
        <v>994</v>
      </c>
      <c r="E1379" s="5" t="s">
        <v>9901</v>
      </c>
      <c r="F1379" s="5" t="s">
        <v>5021</v>
      </c>
      <c r="G1379" s="6" t="s">
        <v>5022</v>
      </c>
      <c r="H1379" s="5" t="s">
        <v>5023</v>
      </c>
      <c r="I1379" s="5" t="s">
        <v>20</v>
      </c>
      <c r="J1379" s="5" t="s">
        <v>5007</v>
      </c>
      <c r="K1379" s="5" t="s">
        <v>5024</v>
      </c>
      <c r="L1379" s="5" t="s">
        <v>5025</v>
      </c>
      <c r="M1379" s="5">
        <v>960</v>
      </c>
      <c r="N1379" s="5">
        <v>578</v>
      </c>
      <c r="O1379" s="5">
        <v>24</v>
      </c>
      <c r="P1379" s="5">
        <v>24</v>
      </c>
      <c r="Q1379" s="5">
        <v>26</v>
      </c>
      <c r="R1379" s="5">
        <v>26</v>
      </c>
      <c r="S1379" s="5">
        <v>0</v>
      </c>
      <c r="T1379" s="5">
        <v>0</v>
      </c>
      <c r="U1379" s="5">
        <v>26</v>
      </c>
      <c r="V1379" s="5">
        <v>28</v>
      </c>
      <c r="W1379" s="5">
        <v>26</v>
      </c>
      <c r="X1379" s="5">
        <v>28</v>
      </c>
      <c r="Y1379" s="5">
        <v>26</v>
      </c>
      <c r="Z1379" s="5">
        <v>0</v>
      </c>
      <c r="AA1379" s="5">
        <v>0</v>
      </c>
      <c r="AB1379" s="5">
        <v>26</v>
      </c>
      <c r="AC1379" s="5">
        <v>28</v>
      </c>
      <c r="AD1379" s="5">
        <v>26</v>
      </c>
      <c r="AE1379" s="5">
        <v>26</v>
      </c>
      <c r="AF1379" s="5">
        <v>26</v>
      </c>
      <c r="AG1379" s="5">
        <v>0</v>
      </c>
      <c r="AH1379" s="5">
        <v>0</v>
      </c>
      <c r="AI1379" s="5">
        <v>24</v>
      </c>
      <c r="AJ1379" s="6">
        <v>28</v>
      </c>
      <c r="AK1379" s="5">
        <v>26</v>
      </c>
      <c r="AL1379" s="5">
        <v>28</v>
      </c>
      <c r="AM1379" s="5">
        <v>28</v>
      </c>
      <c r="AN1379" s="5">
        <v>0</v>
      </c>
      <c r="AO1379" s="5">
        <v>0</v>
      </c>
      <c r="AP1379" s="5">
        <v>26</v>
      </c>
      <c r="AQ1379" s="5">
        <v>26</v>
      </c>
      <c r="AR1379" s="5">
        <v>26</v>
      </c>
      <c r="AS1379" s="5">
        <v>0</v>
      </c>
      <c r="AT1379" s="5">
        <f t="shared" si="21"/>
        <v>28</v>
      </c>
      <c r="AU1379">
        <v>7</v>
      </c>
      <c r="AV1379" t="s">
        <v>10040</v>
      </c>
      <c r="AW1379">
        <v>0.14000000000000001</v>
      </c>
      <c r="AX1379" s="11" t="s">
        <v>832</v>
      </c>
      <c r="AY1379" t="s">
        <v>5025</v>
      </c>
    </row>
    <row r="1380" spans="1:51" hidden="1" x14ac:dyDescent="0.25">
      <c r="A1380" s="5" t="s">
        <v>37</v>
      </c>
      <c r="B1380" s="5" t="s">
        <v>5003</v>
      </c>
      <c r="C1380" s="5" t="s">
        <v>15</v>
      </c>
      <c r="D1380" s="5" t="s">
        <v>994</v>
      </c>
      <c r="E1380" s="5" t="s">
        <v>9901</v>
      </c>
      <c r="F1380" s="5" t="s">
        <v>5026</v>
      </c>
      <c r="G1380" s="6" t="s">
        <v>5027</v>
      </c>
      <c r="H1380" s="5" t="s">
        <v>5028</v>
      </c>
      <c r="I1380" s="5" t="s">
        <v>20</v>
      </c>
      <c r="J1380" s="5" t="s">
        <v>5007</v>
      </c>
      <c r="K1380" s="5" t="s">
        <v>5024</v>
      </c>
      <c r="L1380" s="5" t="s">
        <v>5025</v>
      </c>
      <c r="M1380" s="5">
        <v>7590</v>
      </c>
      <c r="N1380" s="5">
        <v>3120</v>
      </c>
      <c r="O1380" s="5">
        <v>126</v>
      </c>
      <c r="P1380" s="5">
        <v>128</v>
      </c>
      <c r="Q1380" s="5">
        <v>132</v>
      </c>
      <c r="R1380" s="5">
        <v>144</v>
      </c>
      <c r="S1380" s="5">
        <v>0</v>
      </c>
      <c r="T1380" s="5">
        <v>0</v>
      </c>
      <c r="U1380" s="5">
        <v>138</v>
      </c>
      <c r="V1380" s="5">
        <v>142</v>
      </c>
      <c r="W1380" s="5">
        <v>126</v>
      </c>
      <c r="X1380" s="5">
        <v>144</v>
      </c>
      <c r="Y1380" s="5">
        <v>140</v>
      </c>
      <c r="Z1380" s="5">
        <v>0</v>
      </c>
      <c r="AA1380" s="5">
        <v>0</v>
      </c>
      <c r="AB1380" s="5">
        <v>136</v>
      </c>
      <c r="AC1380" s="5">
        <v>144</v>
      </c>
      <c r="AD1380" s="5">
        <v>146</v>
      </c>
      <c r="AE1380" s="5">
        <v>136</v>
      </c>
      <c r="AF1380" s="5">
        <v>140</v>
      </c>
      <c r="AG1380" s="5">
        <v>0</v>
      </c>
      <c r="AH1380" s="5">
        <v>0</v>
      </c>
      <c r="AI1380" s="5">
        <v>140</v>
      </c>
      <c r="AJ1380" s="6">
        <v>140</v>
      </c>
      <c r="AK1380" s="5">
        <v>132</v>
      </c>
      <c r="AL1380" s="5">
        <v>160</v>
      </c>
      <c r="AM1380" s="5">
        <v>164</v>
      </c>
      <c r="AN1380" s="5">
        <v>0</v>
      </c>
      <c r="AO1380" s="5">
        <v>0</v>
      </c>
      <c r="AP1380" s="5">
        <v>146</v>
      </c>
      <c r="AQ1380" s="5">
        <v>158</v>
      </c>
      <c r="AR1380" s="5">
        <v>158</v>
      </c>
      <c r="AS1380" s="5">
        <v>0</v>
      </c>
      <c r="AT1380" s="5">
        <f t="shared" si="21"/>
        <v>164</v>
      </c>
      <c r="AU1380">
        <v>35</v>
      </c>
      <c r="AV1380" t="s">
        <v>10040</v>
      </c>
      <c r="AW1380">
        <v>0.70000000000000007</v>
      </c>
      <c r="AX1380" s="11" t="s">
        <v>832</v>
      </c>
      <c r="AY1380" t="s">
        <v>5025</v>
      </c>
    </row>
    <row r="1381" spans="1:51" hidden="1" x14ac:dyDescent="0.25">
      <c r="A1381" s="5" t="s">
        <v>37</v>
      </c>
      <c r="B1381" s="5" t="s">
        <v>5003</v>
      </c>
      <c r="C1381" s="5" t="s">
        <v>15</v>
      </c>
      <c r="D1381" s="5" t="s">
        <v>994</v>
      </c>
      <c r="E1381" s="5" t="s">
        <v>9901</v>
      </c>
      <c r="F1381" s="5" t="s">
        <v>5029</v>
      </c>
      <c r="G1381" s="6" t="s">
        <v>5030</v>
      </c>
      <c r="H1381" s="5" t="s">
        <v>5031</v>
      </c>
      <c r="I1381" s="5" t="s">
        <v>20</v>
      </c>
      <c r="J1381" s="5" t="s">
        <v>5007</v>
      </c>
      <c r="K1381" s="5" t="s">
        <v>5032</v>
      </c>
      <c r="L1381" s="5" t="s">
        <v>5025</v>
      </c>
      <c r="M1381" s="5">
        <v>1308</v>
      </c>
      <c r="N1381" s="5">
        <v>2836</v>
      </c>
      <c r="O1381" s="5">
        <v>122</v>
      </c>
      <c r="P1381" s="5">
        <v>128</v>
      </c>
      <c r="Q1381" s="5">
        <v>128</v>
      </c>
      <c r="R1381" s="5">
        <v>134</v>
      </c>
      <c r="S1381" s="5">
        <v>0</v>
      </c>
      <c r="T1381" s="5">
        <v>0</v>
      </c>
      <c r="U1381" s="5">
        <v>136</v>
      </c>
      <c r="V1381" s="5">
        <v>138</v>
      </c>
      <c r="W1381" s="5">
        <v>134</v>
      </c>
      <c r="X1381" s="5">
        <v>136</v>
      </c>
      <c r="Y1381" s="5">
        <v>138</v>
      </c>
      <c r="Z1381" s="5">
        <v>0</v>
      </c>
      <c r="AA1381" s="5">
        <v>0</v>
      </c>
      <c r="AB1381" s="5">
        <v>136</v>
      </c>
      <c r="AC1381" s="5">
        <v>138</v>
      </c>
      <c r="AD1381" s="5">
        <v>112</v>
      </c>
      <c r="AE1381" s="5">
        <v>144</v>
      </c>
      <c r="AF1381" s="5">
        <v>140</v>
      </c>
      <c r="AG1381" s="5">
        <v>0</v>
      </c>
      <c r="AH1381" s="5">
        <v>0</v>
      </c>
      <c r="AI1381" s="5">
        <v>134</v>
      </c>
      <c r="AJ1381" s="6">
        <v>140</v>
      </c>
      <c r="AK1381" s="5">
        <v>126</v>
      </c>
      <c r="AL1381" s="5">
        <v>120</v>
      </c>
      <c r="AM1381" s="5">
        <v>118</v>
      </c>
      <c r="AN1381" s="5">
        <v>0</v>
      </c>
      <c r="AO1381" s="5">
        <v>0</v>
      </c>
      <c r="AP1381" s="5">
        <v>112</v>
      </c>
      <c r="AQ1381" s="5">
        <v>104</v>
      </c>
      <c r="AR1381" s="5">
        <v>118</v>
      </c>
      <c r="AS1381" s="5">
        <v>0</v>
      </c>
      <c r="AT1381" s="5">
        <f t="shared" si="21"/>
        <v>144</v>
      </c>
      <c r="AU1381">
        <v>35</v>
      </c>
      <c r="AV1381">
        <v>2.3118349999999999E-2</v>
      </c>
      <c r="AW1381">
        <v>0.80914224999999995</v>
      </c>
      <c r="AX1381" s="11" t="s">
        <v>832</v>
      </c>
      <c r="AY1381" t="s">
        <v>5025</v>
      </c>
    </row>
    <row r="1382" spans="1:51" hidden="1" x14ac:dyDescent="0.25">
      <c r="A1382" s="5" t="s">
        <v>37</v>
      </c>
      <c r="B1382" s="5" t="s">
        <v>5003</v>
      </c>
      <c r="C1382" s="5" t="s">
        <v>15</v>
      </c>
      <c r="D1382" s="5" t="s">
        <v>409</v>
      </c>
      <c r="E1382" s="5" t="s">
        <v>9902</v>
      </c>
      <c r="F1382" s="5" t="s">
        <v>5033</v>
      </c>
      <c r="G1382" s="6" t="s">
        <v>5034</v>
      </c>
      <c r="H1382" s="5" t="s">
        <v>5035</v>
      </c>
      <c r="I1382" s="5" t="s">
        <v>90</v>
      </c>
      <c r="J1382" s="5" t="s">
        <v>5007</v>
      </c>
      <c r="K1382" s="5" t="s">
        <v>5024</v>
      </c>
      <c r="L1382" s="5" t="s">
        <v>3247</v>
      </c>
      <c r="M1382" s="5">
        <v>4932</v>
      </c>
      <c r="N1382" s="5">
        <v>6468</v>
      </c>
      <c r="O1382" s="5">
        <v>270</v>
      </c>
      <c r="P1382" s="5">
        <v>278</v>
      </c>
      <c r="Q1382" s="5">
        <v>282</v>
      </c>
      <c r="R1382" s="5">
        <v>306</v>
      </c>
      <c r="S1382" s="5">
        <v>0</v>
      </c>
      <c r="T1382" s="5">
        <v>0</v>
      </c>
      <c r="U1382" s="5">
        <v>296</v>
      </c>
      <c r="V1382" s="5">
        <v>306</v>
      </c>
      <c r="W1382" s="5">
        <v>284</v>
      </c>
      <c r="X1382" s="5">
        <v>304</v>
      </c>
      <c r="Y1382" s="5">
        <v>296</v>
      </c>
      <c r="Z1382" s="5">
        <v>0</v>
      </c>
      <c r="AA1382" s="5">
        <v>0</v>
      </c>
      <c r="AB1382" s="5">
        <v>304</v>
      </c>
      <c r="AC1382" s="5">
        <v>304</v>
      </c>
      <c r="AD1382" s="5">
        <v>284</v>
      </c>
      <c r="AE1382" s="5">
        <v>308</v>
      </c>
      <c r="AF1382" s="5">
        <v>298</v>
      </c>
      <c r="AG1382" s="5">
        <v>0</v>
      </c>
      <c r="AH1382" s="5">
        <v>0</v>
      </c>
      <c r="AI1382" s="5">
        <v>300</v>
      </c>
      <c r="AJ1382" s="6">
        <v>306</v>
      </c>
      <c r="AK1382" s="5">
        <v>286</v>
      </c>
      <c r="AL1382" s="5">
        <v>302</v>
      </c>
      <c r="AM1382" s="5">
        <v>306</v>
      </c>
      <c r="AN1382" s="5">
        <v>0</v>
      </c>
      <c r="AO1382" s="5">
        <v>0</v>
      </c>
      <c r="AP1382" s="5">
        <v>278</v>
      </c>
      <c r="AQ1382" s="5">
        <v>284</v>
      </c>
      <c r="AR1382" s="5">
        <v>286</v>
      </c>
      <c r="AS1382" s="5">
        <v>0</v>
      </c>
      <c r="AT1382" s="5">
        <f t="shared" si="21"/>
        <v>308</v>
      </c>
      <c r="AU1382">
        <v>62</v>
      </c>
      <c r="AV1382">
        <v>3.4677525000000001E-2</v>
      </c>
      <c r="AW1382">
        <v>2.1500065500000001</v>
      </c>
      <c r="AX1382" s="11" t="s">
        <v>10053</v>
      </c>
      <c r="AY1382" t="s">
        <v>3247</v>
      </c>
    </row>
    <row r="1383" spans="1:51" hidden="1" x14ac:dyDescent="0.25">
      <c r="A1383" s="5" t="s">
        <v>37</v>
      </c>
      <c r="B1383" s="5" t="s">
        <v>5003</v>
      </c>
      <c r="C1383" s="5" t="s">
        <v>15</v>
      </c>
      <c r="D1383" s="5" t="s">
        <v>409</v>
      </c>
      <c r="E1383" s="5" t="s">
        <v>9902</v>
      </c>
      <c r="F1383" s="5" t="s">
        <v>5036</v>
      </c>
      <c r="G1383" s="6" t="s">
        <v>5037</v>
      </c>
      <c r="H1383" s="5" t="s">
        <v>5038</v>
      </c>
      <c r="I1383" s="5" t="s">
        <v>90</v>
      </c>
      <c r="J1383" s="5" t="s">
        <v>5007</v>
      </c>
      <c r="K1383" s="5" t="s">
        <v>5024</v>
      </c>
      <c r="L1383" s="5" t="s">
        <v>3247</v>
      </c>
      <c r="M1383" s="5">
        <v>6790</v>
      </c>
      <c r="N1383" s="5">
        <v>6430</v>
      </c>
      <c r="O1383" s="5">
        <v>272</v>
      </c>
      <c r="P1383" s="5">
        <v>276</v>
      </c>
      <c r="Q1383" s="5">
        <v>284</v>
      </c>
      <c r="R1383" s="5">
        <v>300</v>
      </c>
      <c r="S1383" s="5">
        <v>0</v>
      </c>
      <c r="T1383" s="5">
        <v>0</v>
      </c>
      <c r="U1383" s="5">
        <v>296</v>
      </c>
      <c r="V1383" s="5">
        <v>300</v>
      </c>
      <c r="W1383" s="5">
        <v>282</v>
      </c>
      <c r="X1383" s="5">
        <v>302</v>
      </c>
      <c r="Y1383" s="5">
        <v>310</v>
      </c>
      <c r="Z1383" s="5">
        <v>0</v>
      </c>
      <c r="AA1383" s="5">
        <v>0</v>
      </c>
      <c r="AB1383" s="5">
        <v>288</v>
      </c>
      <c r="AC1383" s="5">
        <v>302</v>
      </c>
      <c r="AD1383" s="5">
        <v>282</v>
      </c>
      <c r="AE1383" s="5">
        <v>298</v>
      </c>
      <c r="AF1383" s="5">
        <v>308</v>
      </c>
      <c r="AG1383" s="5">
        <v>0</v>
      </c>
      <c r="AH1383" s="5">
        <v>0</v>
      </c>
      <c r="AI1383" s="5">
        <v>294</v>
      </c>
      <c r="AJ1383" s="6">
        <v>302</v>
      </c>
      <c r="AK1383" s="5">
        <v>282</v>
      </c>
      <c r="AL1383" s="5">
        <v>306</v>
      </c>
      <c r="AM1383" s="5">
        <v>302</v>
      </c>
      <c r="AN1383" s="5">
        <v>0</v>
      </c>
      <c r="AO1383" s="5">
        <v>0</v>
      </c>
      <c r="AP1383" s="5">
        <v>276</v>
      </c>
      <c r="AQ1383" s="5">
        <v>284</v>
      </c>
      <c r="AR1383" s="5">
        <v>284</v>
      </c>
      <c r="AS1383" s="5">
        <v>0</v>
      </c>
      <c r="AT1383" s="5">
        <f t="shared" si="21"/>
        <v>310</v>
      </c>
      <c r="AU1383">
        <v>61</v>
      </c>
      <c r="AV1383">
        <v>3.4677525000000001E-2</v>
      </c>
      <c r="AW1383">
        <v>2.1153290249999999</v>
      </c>
      <c r="AX1383" s="11" t="s">
        <v>10053</v>
      </c>
      <c r="AY1383" t="s">
        <v>3247</v>
      </c>
    </row>
    <row r="1384" spans="1:51" hidden="1" x14ac:dyDescent="0.25">
      <c r="A1384" s="5" t="s">
        <v>37</v>
      </c>
      <c r="B1384" s="5" t="s">
        <v>5039</v>
      </c>
      <c r="C1384" s="5" t="s">
        <v>15</v>
      </c>
      <c r="D1384" s="5"/>
      <c r="E1384" s="5" t="s">
        <v>9903</v>
      </c>
      <c r="F1384" s="5" t="s">
        <v>5040</v>
      </c>
      <c r="G1384" s="6" t="s">
        <v>5041</v>
      </c>
      <c r="H1384" s="5" t="s">
        <v>5042</v>
      </c>
      <c r="I1384" s="5" t="s">
        <v>2938</v>
      </c>
      <c r="J1384" s="5" t="s">
        <v>5043</v>
      </c>
      <c r="K1384" s="5" t="s">
        <v>5044</v>
      </c>
      <c r="L1384" s="5" t="s">
        <v>1436</v>
      </c>
      <c r="M1384" s="5">
        <v>1920</v>
      </c>
      <c r="N1384" s="5">
        <v>1156</v>
      </c>
      <c r="O1384" s="5">
        <v>48</v>
      </c>
      <c r="P1384" s="5">
        <v>48</v>
      </c>
      <c r="Q1384" s="5">
        <v>52</v>
      </c>
      <c r="R1384" s="5">
        <v>52</v>
      </c>
      <c r="S1384" s="5">
        <v>0</v>
      </c>
      <c r="T1384" s="5">
        <v>0</v>
      </c>
      <c r="U1384" s="5">
        <v>52</v>
      </c>
      <c r="V1384" s="5">
        <v>56</v>
      </c>
      <c r="W1384" s="5">
        <v>52</v>
      </c>
      <c r="X1384" s="5">
        <v>56</v>
      </c>
      <c r="Y1384" s="5">
        <v>52</v>
      </c>
      <c r="Z1384" s="5">
        <v>0</v>
      </c>
      <c r="AA1384" s="5">
        <v>0</v>
      </c>
      <c r="AB1384" s="5">
        <v>52</v>
      </c>
      <c r="AC1384" s="5">
        <v>56</v>
      </c>
      <c r="AD1384" s="5">
        <v>52</v>
      </c>
      <c r="AE1384" s="5">
        <v>52</v>
      </c>
      <c r="AF1384" s="5">
        <v>52</v>
      </c>
      <c r="AG1384" s="5">
        <v>0</v>
      </c>
      <c r="AH1384" s="5">
        <v>0</v>
      </c>
      <c r="AI1384" s="5">
        <v>48</v>
      </c>
      <c r="AJ1384" s="6">
        <v>56</v>
      </c>
      <c r="AK1384" s="5">
        <v>52</v>
      </c>
      <c r="AL1384" s="5">
        <v>56</v>
      </c>
      <c r="AM1384" s="5">
        <v>56</v>
      </c>
      <c r="AN1384" s="5">
        <v>0</v>
      </c>
      <c r="AO1384" s="5">
        <v>0</v>
      </c>
      <c r="AP1384" s="5">
        <v>52</v>
      </c>
      <c r="AQ1384" s="5">
        <v>52</v>
      </c>
      <c r="AR1384" s="5">
        <v>52</v>
      </c>
      <c r="AS1384" s="5">
        <v>0</v>
      </c>
      <c r="AT1384" s="5">
        <f t="shared" si="21"/>
        <v>56</v>
      </c>
      <c r="AU1384">
        <v>1</v>
      </c>
      <c r="AV1384">
        <v>1.1559175E-2</v>
      </c>
      <c r="AW1384">
        <v>1.1559175E-2</v>
      </c>
      <c r="AX1384" s="11" t="s">
        <v>832</v>
      </c>
      <c r="AY1384" t="s">
        <v>1436</v>
      </c>
    </row>
    <row r="1385" spans="1:51" hidden="1" x14ac:dyDescent="0.25">
      <c r="A1385" s="5" t="s">
        <v>37</v>
      </c>
      <c r="B1385" s="5" t="s">
        <v>5045</v>
      </c>
      <c r="C1385" s="5" t="s">
        <v>15</v>
      </c>
      <c r="D1385" s="5"/>
      <c r="E1385" s="5" t="s">
        <v>9904</v>
      </c>
      <c r="F1385" s="5" t="s">
        <v>5046</v>
      </c>
      <c r="G1385" s="6" t="s">
        <v>5047</v>
      </c>
      <c r="H1385" s="5" t="s">
        <v>5048</v>
      </c>
      <c r="I1385" s="5" t="s">
        <v>198</v>
      </c>
      <c r="J1385" s="5" t="s">
        <v>5049</v>
      </c>
      <c r="K1385" s="5" t="s">
        <v>5050</v>
      </c>
      <c r="L1385" s="5" t="s">
        <v>1275</v>
      </c>
      <c r="M1385" s="5">
        <v>2107</v>
      </c>
      <c r="N1385" s="5">
        <v>746</v>
      </c>
      <c r="O1385" s="5">
        <v>31</v>
      </c>
      <c r="P1385" s="5">
        <v>33</v>
      </c>
      <c r="Q1385" s="5">
        <v>32</v>
      </c>
      <c r="R1385" s="5">
        <v>35</v>
      </c>
      <c r="S1385" s="5">
        <v>0</v>
      </c>
      <c r="T1385" s="5">
        <v>0</v>
      </c>
      <c r="U1385" s="5">
        <v>35</v>
      </c>
      <c r="V1385" s="5">
        <v>35</v>
      </c>
      <c r="W1385" s="5">
        <v>32</v>
      </c>
      <c r="X1385" s="5">
        <v>35</v>
      </c>
      <c r="Y1385" s="5">
        <v>36</v>
      </c>
      <c r="Z1385" s="5">
        <v>0</v>
      </c>
      <c r="AA1385" s="5">
        <v>0</v>
      </c>
      <c r="AB1385" s="5">
        <v>34</v>
      </c>
      <c r="AC1385" s="5">
        <v>35</v>
      </c>
      <c r="AD1385" s="5">
        <v>33</v>
      </c>
      <c r="AE1385" s="5">
        <v>35</v>
      </c>
      <c r="AF1385" s="5">
        <v>35</v>
      </c>
      <c r="AG1385" s="5">
        <v>0</v>
      </c>
      <c r="AH1385" s="5">
        <v>0</v>
      </c>
      <c r="AI1385" s="5">
        <v>34</v>
      </c>
      <c r="AJ1385" s="6">
        <v>35</v>
      </c>
      <c r="AK1385" s="5">
        <v>33</v>
      </c>
      <c r="AL1385" s="5">
        <v>35</v>
      </c>
      <c r="AM1385" s="5">
        <v>35</v>
      </c>
      <c r="AN1385" s="5">
        <v>0</v>
      </c>
      <c r="AO1385" s="5">
        <v>0</v>
      </c>
      <c r="AP1385" s="5">
        <v>32</v>
      </c>
      <c r="AQ1385" s="5">
        <v>33</v>
      </c>
      <c r="AR1385" s="5">
        <v>33</v>
      </c>
      <c r="AS1385" s="5">
        <v>0</v>
      </c>
      <c r="AT1385" s="5">
        <f t="shared" si="21"/>
        <v>36</v>
      </c>
      <c r="AU1385">
        <v>1</v>
      </c>
      <c r="AV1385">
        <v>1.1559175E-2</v>
      </c>
      <c r="AW1385">
        <v>1.1559175E-2</v>
      </c>
      <c r="AX1385" s="11" t="s">
        <v>832</v>
      </c>
      <c r="AY1385" t="s">
        <v>1275</v>
      </c>
    </row>
    <row r="1386" spans="1:51" hidden="1" x14ac:dyDescent="0.25">
      <c r="A1386" s="5" t="s">
        <v>37</v>
      </c>
      <c r="B1386" s="5" t="s">
        <v>5045</v>
      </c>
      <c r="C1386" s="5" t="s">
        <v>15</v>
      </c>
      <c r="D1386" s="5"/>
      <c r="E1386" s="5" t="s">
        <v>9904</v>
      </c>
      <c r="F1386" s="5" t="s">
        <v>5051</v>
      </c>
      <c r="G1386" s="6" t="s">
        <v>5052</v>
      </c>
      <c r="H1386" s="5" t="s">
        <v>5053</v>
      </c>
      <c r="I1386" s="5" t="s">
        <v>30</v>
      </c>
      <c r="J1386" s="5" t="s">
        <v>5049</v>
      </c>
      <c r="K1386" s="5" t="s">
        <v>5050</v>
      </c>
      <c r="L1386" s="5" t="s">
        <v>1393</v>
      </c>
      <c r="M1386" s="5">
        <v>1433</v>
      </c>
      <c r="N1386" s="5">
        <v>599</v>
      </c>
      <c r="O1386" s="5">
        <v>25</v>
      </c>
      <c r="P1386" s="5">
        <v>26</v>
      </c>
      <c r="Q1386" s="5">
        <v>26</v>
      </c>
      <c r="R1386" s="5">
        <v>29</v>
      </c>
      <c r="S1386" s="5">
        <v>0</v>
      </c>
      <c r="T1386" s="5">
        <v>0</v>
      </c>
      <c r="U1386" s="5">
        <v>27</v>
      </c>
      <c r="V1386" s="5">
        <v>28</v>
      </c>
      <c r="W1386" s="5">
        <v>26</v>
      </c>
      <c r="X1386" s="5">
        <v>29</v>
      </c>
      <c r="Y1386" s="5">
        <v>28</v>
      </c>
      <c r="Z1386" s="5">
        <v>0</v>
      </c>
      <c r="AA1386" s="5">
        <v>0</v>
      </c>
      <c r="AB1386" s="5">
        <v>27</v>
      </c>
      <c r="AC1386" s="5">
        <v>28</v>
      </c>
      <c r="AD1386" s="5">
        <v>27</v>
      </c>
      <c r="AE1386" s="5">
        <v>28</v>
      </c>
      <c r="AF1386" s="5">
        <v>28</v>
      </c>
      <c r="AG1386" s="5">
        <v>0</v>
      </c>
      <c r="AH1386" s="5">
        <v>0</v>
      </c>
      <c r="AI1386" s="5">
        <v>27</v>
      </c>
      <c r="AJ1386" s="6">
        <v>29</v>
      </c>
      <c r="AK1386" s="5">
        <v>26</v>
      </c>
      <c r="AL1386" s="5">
        <v>28</v>
      </c>
      <c r="AM1386" s="5">
        <v>28</v>
      </c>
      <c r="AN1386" s="5">
        <v>0</v>
      </c>
      <c r="AO1386" s="5">
        <v>0</v>
      </c>
      <c r="AP1386" s="5">
        <v>26</v>
      </c>
      <c r="AQ1386" s="5">
        <v>27</v>
      </c>
      <c r="AR1386" s="5">
        <v>26</v>
      </c>
      <c r="AS1386" s="5">
        <v>0</v>
      </c>
      <c r="AT1386" s="5">
        <f t="shared" si="21"/>
        <v>29</v>
      </c>
      <c r="AU1386">
        <v>1</v>
      </c>
      <c r="AV1386">
        <v>2.1883875000000001E-2</v>
      </c>
      <c r="AW1386">
        <v>2.1883875000000001E-2</v>
      </c>
      <c r="AX1386" s="11" t="s">
        <v>807</v>
      </c>
      <c r="AY1386" t="s">
        <v>1393</v>
      </c>
    </row>
    <row r="1387" spans="1:51" hidden="1" x14ac:dyDescent="0.25">
      <c r="A1387" s="5" t="s">
        <v>37</v>
      </c>
      <c r="B1387" s="5" t="s">
        <v>5045</v>
      </c>
      <c r="C1387" s="5" t="s">
        <v>15</v>
      </c>
      <c r="D1387" s="5"/>
      <c r="E1387" s="5" t="s">
        <v>9904</v>
      </c>
      <c r="F1387" s="5" t="s">
        <v>5054</v>
      </c>
      <c r="G1387" s="6" t="s">
        <v>5055</v>
      </c>
      <c r="H1387" s="5" t="s">
        <v>5056</v>
      </c>
      <c r="I1387" s="5" t="s">
        <v>14</v>
      </c>
      <c r="J1387" s="5" t="s">
        <v>5049</v>
      </c>
      <c r="K1387" s="5" t="s">
        <v>5057</v>
      </c>
      <c r="L1387" s="5" t="s">
        <v>3091</v>
      </c>
      <c r="M1387" s="5">
        <v>740</v>
      </c>
      <c r="N1387" s="5">
        <v>881</v>
      </c>
      <c r="O1387" s="5">
        <v>35</v>
      </c>
      <c r="P1387" s="5">
        <v>36</v>
      </c>
      <c r="Q1387" s="5">
        <v>37</v>
      </c>
      <c r="R1387" s="5">
        <v>39</v>
      </c>
      <c r="S1387" s="5">
        <v>0</v>
      </c>
      <c r="T1387" s="5">
        <v>0</v>
      </c>
      <c r="U1387" s="5">
        <v>39</v>
      </c>
      <c r="V1387" s="5">
        <v>38</v>
      </c>
      <c r="W1387" s="5">
        <v>36</v>
      </c>
      <c r="X1387" s="5">
        <v>39</v>
      </c>
      <c r="Y1387" s="5">
        <v>39</v>
      </c>
      <c r="Z1387" s="5">
        <v>0</v>
      </c>
      <c r="AA1387" s="5">
        <v>0</v>
      </c>
      <c r="AB1387" s="5">
        <v>37</v>
      </c>
      <c r="AC1387" s="5">
        <v>42</v>
      </c>
      <c r="AD1387" s="5">
        <v>39</v>
      </c>
      <c r="AE1387" s="5">
        <v>37</v>
      </c>
      <c r="AF1387" s="5">
        <v>39</v>
      </c>
      <c r="AG1387" s="5">
        <v>0</v>
      </c>
      <c r="AH1387" s="5">
        <v>0</v>
      </c>
      <c r="AI1387" s="5">
        <v>41</v>
      </c>
      <c r="AJ1387" s="6">
        <v>37</v>
      </c>
      <c r="AK1387" s="5">
        <v>37</v>
      </c>
      <c r="AL1387" s="5">
        <v>48</v>
      </c>
      <c r="AM1387" s="5">
        <v>49</v>
      </c>
      <c r="AN1387" s="5">
        <v>0</v>
      </c>
      <c r="AO1387" s="5">
        <v>0</v>
      </c>
      <c r="AP1387" s="5">
        <v>43</v>
      </c>
      <c r="AQ1387" s="5">
        <v>45</v>
      </c>
      <c r="AR1387" s="5">
        <v>49</v>
      </c>
      <c r="AS1387" s="5">
        <v>0</v>
      </c>
      <c r="AT1387" s="5">
        <f t="shared" si="21"/>
        <v>49</v>
      </c>
      <c r="AU1387">
        <v>1</v>
      </c>
      <c r="AV1387">
        <v>1.1559175E-2</v>
      </c>
      <c r="AW1387">
        <v>1.1559175E-2</v>
      </c>
      <c r="AX1387" s="11" t="s">
        <v>807</v>
      </c>
      <c r="AY1387" t="s">
        <v>3091</v>
      </c>
    </row>
    <row r="1388" spans="1:51" hidden="1" x14ac:dyDescent="0.25">
      <c r="A1388" s="5" t="s">
        <v>37</v>
      </c>
      <c r="B1388" s="5" t="s">
        <v>5045</v>
      </c>
      <c r="C1388" s="5" t="s">
        <v>15</v>
      </c>
      <c r="D1388" s="5"/>
      <c r="E1388" s="5" t="s">
        <v>9904</v>
      </c>
      <c r="F1388" s="5" t="s">
        <v>5058</v>
      </c>
      <c r="G1388" s="6" t="s">
        <v>5059</v>
      </c>
      <c r="H1388" s="5" t="s">
        <v>5060</v>
      </c>
      <c r="I1388" s="5" t="s">
        <v>16</v>
      </c>
      <c r="J1388" s="5" t="s">
        <v>5049</v>
      </c>
      <c r="K1388" s="5" t="s">
        <v>5061</v>
      </c>
      <c r="L1388" s="5" t="s">
        <v>3676</v>
      </c>
      <c r="M1388" s="5">
        <v>2107</v>
      </c>
      <c r="N1388" s="5">
        <v>746</v>
      </c>
      <c r="O1388" s="5">
        <v>31</v>
      </c>
      <c r="P1388" s="5">
        <v>33</v>
      </c>
      <c r="Q1388" s="5">
        <v>32</v>
      </c>
      <c r="R1388" s="5">
        <v>35</v>
      </c>
      <c r="S1388" s="5">
        <v>0</v>
      </c>
      <c r="T1388" s="5">
        <v>0</v>
      </c>
      <c r="U1388" s="5">
        <v>35</v>
      </c>
      <c r="V1388" s="5">
        <v>35</v>
      </c>
      <c r="W1388" s="5">
        <v>32</v>
      </c>
      <c r="X1388" s="5">
        <v>35</v>
      </c>
      <c r="Y1388" s="5">
        <v>36</v>
      </c>
      <c r="Z1388" s="5">
        <v>0</v>
      </c>
      <c r="AA1388" s="5">
        <v>0</v>
      </c>
      <c r="AB1388" s="5">
        <v>34</v>
      </c>
      <c r="AC1388" s="5">
        <v>35</v>
      </c>
      <c r="AD1388" s="5">
        <v>33</v>
      </c>
      <c r="AE1388" s="5">
        <v>35</v>
      </c>
      <c r="AF1388" s="5">
        <v>35</v>
      </c>
      <c r="AG1388" s="5">
        <v>0</v>
      </c>
      <c r="AH1388" s="5">
        <v>0</v>
      </c>
      <c r="AI1388" s="5">
        <v>34</v>
      </c>
      <c r="AJ1388" s="6">
        <v>35</v>
      </c>
      <c r="AK1388" s="5">
        <v>33</v>
      </c>
      <c r="AL1388" s="5">
        <v>35</v>
      </c>
      <c r="AM1388" s="5">
        <v>35</v>
      </c>
      <c r="AN1388" s="5">
        <v>0</v>
      </c>
      <c r="AO1388" s="5">
        <v>0</v>
      </c>
      <c r="AP1388" s="5">
        <v>32</v>
      </c>
      <c r="AQ1388" s="5">
        <v>33</v>
      </c>
      <c r="AR1388" s="5">
        <v>33</v>
      </c>
      <c r="AS1388" s="5">
        <v>0</v>
      </c>
      <c r="AT1388" s="5">
        <f t="shared" si="21"/>
        <v>36</v>
      </c>
      <c r="AU1388">
        <v>6</v>
      </c>
      <c r="AV1388">
        <v>6.5651625000000005E-2</v>
      </c>
      <c r="AW1388">
        <v>0.39390975000000006</v>
      </c>
      <c r="AX1388" s="11" t="s">
        <v>10048</v>
      </c>
      <c r="AY1388" t="s">
        <v>3676</v>
      </c>
    </row>
    <row r="1389" spans="1:51" hidden="1" x14ac:dyDescent="0.25">
      <c r="A1389" s="5" t="s">
        <v>37</v>
      </c>
      <c r="B1389" s="5" t="s">
        <v>5045</v>
      </c>
      <c r="C1389" s="5" t="s">
        <v>15</v>
      </c>
      <c r="D1389" s="5"/>
      <c r="E1389" s="5" t="s">
        <v>9904</v>
      </c>
      <c r="F1389" s="5" t="s">
        <v>5062</v>
      </c>
      <c r="G1389" s="6" t="s">
        <v>5063</v>
      </c>
      <c r="H1389" s="5" t="s">
        <v>5064</v>
      </c>
      <c r="I1389" s="5" t="s">
        <v>116</v>
      </c>
      <c r="J1389" s="5" t="s">
        <v>5049</v>
      </c>
      <c r="K1389" s="5" t="s">
        <v>5065</v>
      </c>
      <c r="L1389" s="5" t="s">
        <v>1752</v>
      </c>
      <c r="M1389" s="5">
        <v>1175</v>
      </c>
      <c r="N1389" s="5">
        <v>1881</v>
      </c>
      <c r="O1389" s="5">
        <v>79</v>
      </c>
      <c r="P1389" s="5">
        <v>81</v>
      </c>
      <c r="Q1389" s="5">
        <v>83</v>
      </c>
      <c r="R1389" s="5">
        <v>88</v>
      </c>
      <c r="S1389" s="5">
        <v>0</v>
      </c>
      <c r="T1389" s="5">
        <v>0</v>
      </c>
      <c r="U1389" s="5">
        <v>86</v>
      </c>
      <c r="V1389" s="5">
        <v>88</v>
      </c>
      <c r="W1389" s="5">
        <v>83</v>
      </c>
      <c r="X1389" s="5">
        <v>88</v>
      </c>
      <c r="Y1389" s="5">
        <v>88</v>
      </c>
      <c r="Z1389" s="5">
        <v>0</v>
      </c>
      <c r="AA1389" s="5">
        <v>0</v>
      </c>
      <c r="AB1389" s="5">
        <v>86</v>
      </c>
      <c r="AC1389" s="5">
        <v>88</v>
      </c>
      <c r="AD1389" s="5">
        <v>83</v>
      </c>
      <c r="AE1389" s="5">
        <v>88</v>
      </c>
      <c r="AF1389" s="5">
        <v>88</v>
      </c>
      <c r="AG1389" s="5">
        <v>0</v>
      </c>
      <c r="AH1389" s="5">
        <v>0</v>
      </c>
      <c r="AI1389" s="5">
        <v>87</v>
      </c>
      <c r="AJ1389" s="6">
        <v>89</v>
      </c>
      <c r="AK1389" s="5">
        <v>83</v>
      </c>
      <c r="AL1389" s="5">
        <v>89</v>
      </c>
      <c r="AM1389" s="5">
        <v>89</v>
      </c>
      <c r="AN1389" s="5">
        <v>0</v>
      </c>
      <c r="AO1389" s="5">
        <v>0</v>
      </c>
      <c r="AP1389" s="5">
        <v>81</v>
      </c>
      <c r="AQ1389" s="5">
        <v>83</v>
      </c>
      <c r="AR1389" s="5">
        <v>83</v>
      </c>
      <c r="AS1389" s="5">
        <v>0</v>
      </c>
      <c r="AT1389" s="5">
        <f t="shared" si="21"/>
        <v>89</v>
      </c>
      <c r="AU1389">
        <v>9</v>
      </c>
      <c r="AV1389">
        <v>6.5651625000000005E-2</v>
      </c>
      <c r="AW1389">
        <v>0.59086462500000003</v>
      </c>
      <c r="AX1389" s="11" t="s">
        <v>807</v>
      </c>
      <c r="AY1389" t="s">
        <v>1752</v>
      </c>
    </row>
    <row r="1390" spans="1:51" hidden="1" x14ac:dyDescent="0.25">
      <c r="A1390" s="5" t="s">
        <v>37</v>
      </c>
      <c r="B1390" s="5" t="s">
        <v>5045</v>
      </c>
      <c r="C1390" s="5" t="s">
        <v>15</v>
      </c>
      <c r="D1390" s="5"/>
      <c r="E1390" s="5" t="s">
        <v>9904</v>
      </c>
      <c r="F1390" s="5" t="s">
        <v>5066</v>
      </c>
      <c r="G1390" s="6" t="s">
        <v>5067</v>
      </c>
      <c r="H1390" s="5" t="s">
        <v>5068</v>
      </c>
      <c r="I1390" s="5" t="s">
        <v>540</v>
      </c>
      <c r="J1390" s="5" t="s">
        <v>5049</v>
      </c>
      <c r="K1390" s="5" t="s">
        <v>5069</v>
      </c>
      <c r="L1390" s="5" t="s">
        <v>5070</v>
      </c>
      <c r="M1390" s="5">
        <v>1589</v>
      </c>
      <c r="N1390" s="5">
        <v>2095</v>
      </c>
      <c r="O1390" s="5">
        <v>89</v>
      </c>
      <c r="P1390" s="5">
        <v>89</v>
      </c>
      <c r="Q1390" s="5">
        <v>93</v>
      </c>
      <c r="R1390" s="5">
        <v>97</v>
      </c>
      <c r="S1390" s="5">
        <v>0</v>
      </c>
      <c r="T1390" s="5">
        <v>0</v>
      </c>
      <c r="U1390" s="5">
        <v>96</v>
      </c>
      <c r="V1390" s="5">
        <v>99</v>
      </c>
      <c r="W1390" s="5">
        <v>93</v>
      </c>
      <c r="X1390" s="5">
        <v>98</v>
      </c>
      <c r="Y1390" s="5">
        <v>97</v>
      </c>
      <c r="Z1390" s="5">
        <v>0</v>
      </c>
      <c r="AA1390" s="5">
        <v>0</v>
      </c>
      <c r="AB1390" s="5">
        <v>97</v>
      </c>
      <c r="AC1390" s="5">
        <v>99</v>
      </c>
      <c r="AD1390" s="5">
        <v>91</v>
      </c>
      <c r="AE1390" s="5">
        <v>98</v>
      </c>
      <c r="AF1390" s="5">
        <v>98</v>
      </c>
      <c r="AG1390" s="5">
        <v>0</v>
      </c>
      <c r="AH1390" s="5">
        <v>0</v>
      </c>
      <c r="AI1390" s="5">
        <v>96</v>
      </c>
      <c r="AJ1390" s="6">
        <v>98</v>
      </c>
      <c r="AK1390" s="5">
        <v>92</v>
      </c>
      <c r="AL1390" s="5">
        <v>99</v>
      </c>
      <c r="AM1390" s="5">
        <v>100</v>
      </c>
      <c r="AN1390" s="5">
        <v>0</v>
      </c>
      <c r="AO1390" s="5">
        <v>0</v>
      </c>
      <c r="AP1390" s="5">
        <v>92</v>
      </c>
      <c r="AQ1390" s="5">
        <v>92</v>
      </c>
      <c r="AR1390" s="5">
        <v>92</v>
      </c>
      <c r="AS1390" s="5">
        <v>0</v>
      </c>
      <c r="AT1390" s="5">
        <f t="shared" si="21"/>
        <v>100</v>
      </c>
      <c r="AU1390">
        <v>7</v>
      </c>
      <c r="AV1390">
        <v>6.5651625000000005E-2</v>
      </c>
      <c r="AW1390">
        <v>0.45956137500000005</v>
      </c>
      <c r="AX1390" s="11" t="s">
        <v>807</v>
      </c>
      <c r="AY1390" t="s">
        <v>5070</v>
      </c>
    </row>
    <row r="1391" spans="1:51" hidden="1" x14ac:dyDescent="0.25">
      <c r="A1391" s="5" t="s">
        <v>37</v>
      </c>
      <c r="B1391" s="5" t="s">
        <v>5045</v>
      </c>
      <c r="C1391" s="5" t="s">
        <v>15</v>
      </c>
      <c r="D1391" s="5"/>
      <c r="E1391" s="5" t="s">
        <v>9904</v>
      </c>
      <c r="F1391" s="5" t="s">
        <v>5071</v>
      </c>
      <c r="G1391" s="6" t="s">
        <v>5072</v>
      </c>
      <c r="H1391" s="5" t="s">
        <v>5073</v>
      </c>
      <c r="I1391" s="5" t="s">
        <v>1150</v>
      </c>
      <c r="J1391" s="5" t="s">
        <v>5049</v>
      </c>
      <c r="K1391" s="5" t="s">
        <v>5074</v>
      </c>
      <c r="L1391" s="5" t="s">
        <v>1410</v>
      </c>
      <c r="M1391" s="5">
        <v>171</v>
      </c>
      <c r="N1391" s="5">
        <v>297</v>
      </c>
      <c r="O1391" s="5">
        <v>12</v>
      </c>
      <c r="P1391" s="5">
        <v>13</v>
      </c>
      <c r="Q1391" s="5">
        <v>13</v>
      </c>
      <c r="R1391" s="5">
        <v>13</v>
      </c>
      <c r="S1391" s="5">
        <v>0</v>
      </c>
      <c r="T1391" s="5">
        <v>0</v>
      </c>
      <c r="U1391" s="5">
        <v>13</v>
      </c>
      <c r="V1391" s="5">
        <v>15</v>
      </c>
      <c r="W1391" s="5">
        <v>13</v>
      </c>
      <c r="X1391" s="5">
        <v>15</v>
      </c>
      <c r="Y1391" s="5">
        <v>13</v>
      </c>
      <c r="Z1391" s="5">
        <v>0</v>
      </c>
      <c r="AA1391" s="5">
        <v>0</v>
      </c>
      <c r="AB1391" s="5">
        <v>14</v>
      </c>
      <c r="AC1391" s="5">
        <v>14</v>
      </c>
      <c r="AD1391" s="5">
        <v>13</v>
      </c>
      <c r="AE1391" s="5">
        <v>14</v>
      </c>
      <c r="AF1391" s="5">
        <v>13</v>
      </c>
      <c r="AG1391" s="5">
        <v>0</v>
      </c>
      <c r="AH1391" s="5">
        <v>0</v>
      </c>
      <c r="AI1391" s="5">
        <v>13</v>
      </c>
      <c r="AJ1391" s="6">
        <v>14</v>
      </c>
      <c r="AK1391" s="5">
        <v>14</v>
      </c>
      <c r="AL1391" s="5">
        <v>14</v>
      </c>
      <c r="AM1391" s="5">
        <v>14</v>
      </c>
      <c r="AN1391" s="5">
        <v>0</v>
      </c>
      <c r="AO1391" s="5">
        <v>0</v>
      </c>
      <c r="AP1391" s="5">
        <v>13</v>
      </c>
      <c r="AQ1391" s="5">
        <v>14</v>
      </c>
      <c r="AR1391" s="5">
        <v>13</v>
      </c>
      <c r="AS1391" s="5">
        <v>0</v>
      </c>
      <c r="AT1391" s="5">
        <f t="shared" si="21"/>
        <v>15</v>
      </c>
      <c r="AU1391">
        <v>1</v>
      </c>
      <c r="AV1391">
        <v>1.1559175E-2</v>
      </c>
      <c r="AW1391">
        <v>1.1559175E-2</v>
      </c>
      <c r="AX1391" s="11" t="s">
        <v>911</v>
      </c>
      <c r="AY1391" t="s">
        <v>1410</v>
      </c>
    </row>
    <row r="1392" spans="1:51" hidden="1" x14ac:dyDescent="0.25">
      <c r="A1392" s="5" t="s">
        <v>37</v>
      </c>
      <c r="B1392" s="5" t="s">
        <v>5045</v>
      </c>
      <c r="C1392" s="5" t="s">
        <v>15</v>
      </c>
      <c r="D1392" s="5"/>
      <c r="E1392" s="5" t="s">
        <v>9904</v>
      </c>
      <c r="F1392" s="5" t="s">
        <v>5075</v>
      </c>
      <c r="G1392" s="6" t="s">
        <v>5076</v>
      </c>
      <c r="H1392" s="5" t="s">
        <v>5077</v>
      </c>
      <c r="I1392" s="5" t="s">
        <v>1150</v>
      </c>
      <c r="J1392" s="5" t="s">
        <v>5049</v>
      </c>
      <c r="K1392" s="5" t="s">
        <v>5074</v>
      </c>
      <c r="L1392" s="5" t="s">
        <v>5078</v>
      </c>
      <c r="M1392" s="5">
        <v>53</v>
      </c>
      <c r="N1392" s="5">
        <v>45</v>
      </c>
      <c r="O1392" s="5">
        <v>2</v>
      </c>
      <c r="P1392" s="5">
        <v>1</v>
      </c>
      <c r="Q1392" s="5">
        <v>3</v>
      </c>
      <c r="R1392" s="5">
        <v>2</v>
      </c>
      <c r="S1392" s="5">
        <v>0</v>
      </c>
      <c r="T1392" s="5">
        <v>0</v>
      </c>
      <c r="U1392" s="5">
        <v>3</v>
      </c>
      <c r="V1392" s="5">
        <v>2</v>
      </c>
      <c r="W1392" s="5">
        <v>2</v>
      </c>
      <c r="X1392" s="5">
        <v>1</v>
      </c>
      <c r="Y1392" s="5">
        <v>2</v>
      </c>
      <c r="Z1392" s="5">
        <v>0</v>
      </c>
      <c r="AA1392" s="5">
        <v>0</v>
      </c>
      <c r="AB1392" s="5">
        <v>2</v>
      </c>
      <c r="AC1392" s="5">
        <v>2</v>
      </c>
      <c r="AD1392" s="5">
        <v>3</v>
      </c>
      <c r="AE1392" s="5">
        <v>2</v>
      </c>
      <c r="AF1392" s="5">
        <v>2</v>
      </c>
      <c r="AG1392" s="5">
        <v>0</v>
      </c>
      <c r="AH1392" s="5">
        <v>0</v>
      </c>
      <c r="AI1392" s="5">
        <v>1</v>
      </c>
      <c r="AJ1392" s="6">
        <v>2</v>
      </c>
      <c r="AK1392" s="5">
        <v>2</v>
      </c>
      <c r="AL1392" s="5">
        <v>3</v>
      </c>
      <c r="AM1392" s="5">
        <v>2</v>
      </c>
      <c r="AN1392" s="5">
        <v>0</v>
      </c>
      <c r="AO1392" s="5">
        <v>0</v>
      </c>
      <c r="AP1392" s="5">
        <v>3</v>
      </c>
      <c r="AQ1392" s="5">
        <v>1</v>
      </c>
      <c r="AR1392" s="5">
        <v>2</v>
      </c>
      <c r="AS1392" s="5">
        <v>0</v>
      </c>
      <c r="AT1392" s="5">
        <f t="shared" si="21"/>
        <v>3</v>
      </c>
      <c r="AU1392">
        <v>1</v>
      </c>
      <c r="AV1392">
        <v>1.1559175E-2</v>
      </c>
      <c r="AW1392">
        <v>1.1559175E-2</v>
      </c>
      <c r="AX1392" s="11" t="s">
        <v>10047</v>
      </c>
      <c r="AY1392" t="s">
        <v>5078</v>
      </c>
    </row>
    <row r="1393" spans="1:51" hidden="1" x14ac:dyDescent="0.25">
      <c r="A1393" s="5" t="s">
        <v>37</v>
      </c>
      <c r="B1393" s="5" t="s">
        <v>5045</v>
      </c>
      <c r="C1393" s="5" t="s">
        <v>15</v>
      </c>
      <c r="D1393" s="5"/>
      <c r="E1393" s="5" t="s">
        <v>9904</v>
      </c>
      <c r="F1393" s="5" t="s">
        <v>5079</v>
      </c>
      <c r="G1393" s="6" t="s">
        <v>5080</v>
      </c>
      <c r="H1393" s="5" t="s">
        <v>5081</v>
      </c>
      <c r="I1393" s="5" t="s">
        <v>20</v>
      </c>
      <c r="J1393" s="5" t="s">
        <v>5049</v>
      </c>
      <c r="K1393" s="5" t="s">
        <v>1041</v>
      </c>
      <c r="L1393" s="5" t="s">
        <v>1640</v>
      </c>
      <c r="M1393" s="5">
        <v>2569</v>
      </c>
      <c r="N1393" s="5">
        <v>2867</v>
      </c>
      <c r="O1393" s="5">
        <v>121</v>
      </c>
      <c r="P1393" s="5">
        <v>123</v>
      </c>
      <c r="Q1393" s="5">
        <v>124</v>
      </c>
      <c r="R1393" s="5">
        <v>137</v>
      </c>
      <c r="S1393" s="5">
        <v>0</v>
      </c>
      <c r="T1393" s="5">
        <v>0</v>
      </c>
      <c r="U1393" s="5">
        <v>132</v>
      </c>
      <c r="V1393" s="5">
        <v>133</v>
      </c>
      <c r="W1393" s="5">
        <v>126</v>
      </c>
      <c r="X1393" s="5">
        <v>135</v>
      </c>
      <c r="Y1393" s="5">
        <v>137</v>
      </c>
      <c r="Z1393" s="5">
        <v>0</v>
      </c>
      <c r="AA1393" s="5">
        <v>0</v>
      </c>
      <c r="AB1393" s="5">
        <v>130</v>
      </c>
      <c r="AC1393" s="5">
        <v>136</v>
      </c>
      <c r="AD1393" s="5">
        <v>124</v>
      </c>
      <c r="AE1393" s="5">
        <v>133</v>
      </c>
      <c r="AF1393" s="5">
        <v>137</v>
      </c>
      <c r="AG1393" s="5">
        <v>0</v>
      </c>
      <c r="AH1393" s="5">
        <v>0</v>
      </c>
      <c r="AI1393" s="5">
        <v>133</v>
      </c>
      <c r="AJ1393" s="6">
        <v>134</v>
      </c>
      <c r="AK1393" s="5">
        <v>124</v>
      </c>
      <c r="AL1393" s="5">
        <v>135</v>
      </c>
      <c r="AM1393" s="5">
        <v>137</v>
      </c>
      <c r="AN1393" s="5">
        <v>0</v>
      </c>
      <c r="AO1393" s="5">
        <v>0</v>
      </c>
      <c r="AP1393" s="5">
        <v>123</v>
      </c>
      <c r="AQ1393" s="5">
        <v>126</v>
      </c>
      <c r="AR1393" s="5">
        <v>127</v>
      </c>
      <c r="AS1393" s="5">
        <v>0</v>
      </c>
      <c r="AT1393" s="5">
        <f t="shared" si="21"/>
        <v>137</v>
      </c>
      <c r="AU1393">
        <v>34</v>
      </c>
      <c r="AV1393">
        <v>4.3767750000000001E-2</v>
      </c>
      <c r="AW1393">
        <v>1.4881035</v>
      </c>
      <c r="AX1393" s="11" t="s">
        <v>587</v>
      </c>
      <c r="AY1393" t="s">
        <v>1640</v>
      </c>
    </row>
    <row r="1394" spans="1:51" hidden="1" x14ac:dyDescent="0.25">
      <c r="A1394" s="5" t="s">
        <v>37</v>
      </c>
      <c r="B1394" s="5" t="s">
        <v>5045</v>
      </c>
      <c r="C1394" s="5" t="s">
        <v>15</v>
      </c>
      <c r="D1394" s="5"/>
      <c r="E1394" s="5" t="s">
        <v>9904</v>
      </c>
      <c r="F1394" s="5" t="s">
        <v>5082</v>
      </c>
      <c r="G1394" s="6" t="s">
        <v>5083</v>
      </c>
      <c r="H1394" s="5" t="s">
        <v>5084</v>
      </c>
      <c r="I1394" s="5" t="s">
        <v>20</v>
      </c>
      <c r="J1394" s="5" t="s">
        <v>5049</v>
      </c>
      <c r="K1394" s="5" t="s">
        <v>1041</v>
      </c>
      <c r="L1394" s="5" t="s">
        <v>5085</v>
      </c>
      <c r="M1394" s="5">
        <v>3292</v>
      </c>
      <c r="N1394" s="5">
        <v>3582</v>
      </c>
      <c r="O1394" s="5">
        <v>150</v>
      </c>
      <c r="P1394" s="5">
        <v>154</v>
      </c>
      <c r="Q1394" s="5">
        <v>159</v>
      </c>
      <c r="R1394" s="5">
        <v>166</v>
      </c>
      <c r="S1394" s="5">
        <v>0</v>
      </c>
      <c r="T1394" s="5">
        <v>0</v>
      </c>
      <c r="U1394" s="5">
        <v>164</v>
      </c>
      <c r="V1394" s="5">
        <v>170</v>
      </c>
      <c r="W1394" s="5">
        <v>157</v>
      </c>
      <c r="X1394" s="5">
        <v>168</v>
      </c>
      <c r="Y1394" s="5">
        <v>166</v>
      </c>
      <c r="Z1394" s="5">
        <v>0</v>
      </c>
      <c r="AA1394" s="5">
        <v>0</v>
      </c>
      <c r="AB1394" s="5">
        <v>166</v>
      </c>
      <c r="AC1394" s="5">
        <v>167</v>
      </c>
      <c r="AD1394" s="5">
        <v>159</v>
      </c>
      <c r="AE1394" s="5">
        <v>170</v>
      </c>
      <c r="AF1394" s="5">
        <v>166</v>
      </c>
      <c r="AG1394" s="5">
        <v>0</v>
      </c>
      <c r="AH1394" s="5">
        <v>0</v>
      </c>
      <c r="AI1394" s="5">
        <v>164</v>
      </c>
      <c r="AJ1394" s="6">
        <v>170</v>
      </c>
      <c r="AK1394" s="5">
        <v>160</v>
      </c>
      <c r="AL1394" s="5">
        <v>169</v>
      </c>
      <c r="AM1394" s="5">
        <v>167</v>
      </c>
      <c r="AN1394" s="5">
        <v>0</v>
      </c>
      <c r="AO1394" s="5">
        <v>0</v>
      </c>
      <c r="AP1394" s="5">
        <v>154</v>
      </c>
      <c r="AQ1394" s="5">
        <v>158</v>
      </c>
      <c r="AR1394" s="5">
        <v>158</v>
      </c>
      <c r="AS1394" s="5">
        <v>0</v>
      </c>
      <c r="AT1394" s="5">
        <f t="shared" si="21"/>
        <v>170</v>
      </c>
      <c r="AU1394">
        <v>43</v>
      </c>
      <c r="AV1394">
        <v>4.3767750000000001E-2</v>
      </c>
      <c r="AW1394">
        <v>1.88201325</v>
      </c>
      <c r="AX1394" s="11" t="s">
        <v>587</v>
      </c>
      <c r="AY1394" t="s">
        <v>5085</v>
      </c>
    </row>
    <row r="1395" spans="1:51" hidden="1" x14ac:dyDescent="0.25">
      <c r="A1395" s="5" t="s">
        <v>37</v>
      </c>
      <c r="B1395" s="5" t="s">
        <v>5045</v>
      </c>
      <c r="C1395" s="5" t="s">
        <v>15</v>
      </c>
      <c r="D1395" s="5"/>
      <c r="E1395" s="5" t="s">
        <v>9904</v>
      </c>
      <c r="F1395" s="5" t="s">
        <v>5086</v>
      </c>
      <c r="G1395" s="6" t="s">
        <v>5087</v>
      </c>
      <c r="H1395" s="5" t="s">
        <v>5088</v>
      </c>
      <c r="I1395" s="5" t="s">
        <v>5089</v>
      </c>
      <c r="J1395" s="5" t="s">
        <v>5049</v>
      </c>
      <c r="K1395" s="5" t="s">
        <v>5090</v>
      </c>
      <c r="L1395" s="5" t="s">
        <v>3309</v>
      </c>
      <c r="M1395" s="5">
        <v>17583</v>
      </c>
      <c r="N1395" s="5">
        <v>19347</v>
      </c>
      <c r="O1395" s="5">
        <v>813</v>
      </c>
      <c r="P1395" s="5">
        <v>831</v>
      </c>
      <c r="Q1395" s="5">
        <v>849</v>
      </c>
      <c r="R1395" s="5">
        <v>909</v>
      </c>
      <c r="S1395" s="5">
        <v>0</v>
      </c>
      <c r="T1395" s="5">
        <v>0</v>
      </c>
      <c r="U1395" s="5">
        <v>888</v>
      </c>
      <c r="V1395" s="5">
        <v>909</v>
      </c>
      <c r="W1395" s="5">
        <v>849</v>
      </c>
      <c r="X1395" s="5">
        <v>909</v>
      </c>
      <c r="Y1395" s="5">
        <v>909</v>
      </c>
      <c r="Z1395" s="5">
        <v>0</v>
      </c>
      <c r="AA1395" s="5">
        <v>0</v>
      </c>
      <c r="AB1395" s="5">
        <v>888</v>
      </c>
      <c r="AC1395" s="5">
        <v>909</v>
      </c>
      <c r="AD1395" s="5">
        <v>849</v>
      </c>
      <c r="AE1395" s="5">
        <v>909</v>
      </c>
      <c r="AF1395" s="5">
        <v>909</v>
      </c>
      <c r="AG1395" s="5">
        <v>0</v>
      </c>
      <c r="AH1395" s="5">
        <v>0</v>
      </c>
      <c r="AI1395" s="5">
        <v>891</v>
      </c>
      <c r="AJ1395" s="6">
        <v>912</v>
      </c>
      <c r="AK1395" s="5">
        <v>852</v>
      </c>
      <c r="AL1395" s="5">
        <v>912</v>
      </c>
      <c r="AM1395" s="5">
        <v>912</v>
      </c>
      <c r="AN1395" s="5">
        <v>0</v>
      </c>
      <c r="AO1395" s="5">
        <v>0</v>
      </c>
      <c r="AP1395" s="5">
        <v>831</v>
      </c>
      <c r="AQ1395" s="5">
        <v>852</v>
      </c>
      <c r="AR1395" s="5">
        <v>855</v>
      </c>
      <c r="AS1395" s="5">
        <v>0</v>
      </c>
      <c r="AT1395" s="5">
        <f t="shared" si="21"/>
        <v>912</v>
      </c>
      <c r="AU1395">
        <v>5</v>
      </c>
      <c r="AV1395">
        <v>2.1883875000000001E-2</v>
      </c>
      <c r="AW1395">
        <v>0.109419375</v>
      </c>
      <c r="AX1395" s="11" t="s">
        <v>807</v>
      </c>
      <c r="AY1395" t="s">
        <v>3309</v>
      </c>
    </row>
    <row r="1396" spans="1:51" hidden="1" x14ac:dyDescent="0.25">
      <c r="A1396" s="5" t="s">
        <v>37</v>
      </c>
      <c r="B1396" s="5" t="s">
        <v>5045</v>
      </c>
      <c r="C1396" s="5" t="s">
        <v>15</v>
      </c>
      <c r="D1396" s="5"/>
      <c r="E1396" s="5" t="s">
        <v>9904</v>
      </c>
      <c r="F1396" s="5" t="s">
        <v>5091</v>
      </c>
      <c r="G1396" s="6" t="s">
        <v>5092</v>
      </c>
      <c r="H1396" s="5" t="s">
        <v>5093</v>
      </c>
      <c r="I1396" s="5" t="s">
        <v>1135</v>
      </c>
      <c r="J1396" s="5" t="s">
        <v>5049</v>
      </c>
      <c r="K1396" s="5" t="s">
        <v>5094</v>
      </c>
      <c r="L1396" s="5" t="s">
        <v>5095</v>
      </c>
      <c r="M1396" s="5">
        <v>4649</v>
      </c>
      <c r="N1396" s="5">
        <v>3151</v>
      </c>
      <c r="O1396" s="5">
        <v>133</v>
      </c>
      <c r="P1396" s="5">
        <v>136</v>
      </c>
      <c r="Q1396" s="5">
        <v>138</v>
      </c>
      <c r="R1396" s="5">
        <v>148</v>
      </c>
      <c r="S1396" s="5">
        <v>0</v>
      </c>
      <c r="T1396" s="5">
        <v>0</v>
      </c>
      <c r="U1396" s="5">
        <v>145</v>
      </c>
      <c r="V1396" s="5">
        <v>148</v>
      </c>
      <c r="W1396" s="5">
        <v>138</v>
      </c>
      <c r="X1396" s="5">
        <v>148</v>
      </c>
      <c r="Y1396" s="5">
        <v>148</v>
      </c>
      <c r="Z1396" s="5">
        <v>0</v>
      </c>
      <c r="AA1396" s="5">
        <v>0</v>
      </c>
      <c r="AB1396" s="5">
        <v>145</v>
      </c>
      <c r="AC1396" s="5">
        <v>148</v>
      </c>
      <c r="AD1396" s="5">
        <v>138</v>
      </c>
      <c r="AE1396" s="5">
        <v>148</v>
      </c>
      <c r="AF1396" s="5">
        <v>148</v>
      </c>
      <c r="AG1396" s="5">
        <v>0</v>
      </c>
      <c r="AH1396" s="5">
        <v>0</v>
      </c>
      <c r="AI1396" s="5">
        <v>145</v>
      </c>
      <c r="AJ1396" s="6">
        <v>148</v>
      </c>
      <c r="AK1396" s="5">
        <v>138</v>
      </c>
      <c r="AL1396" s="5">
        <v>148</v>
      </c>
      <c r="AM1396" s="5">
        <v>149</v>
      </c>
      <c r="AN1396" s="5">
        <v>0</v>
      </c>
      <c r="AO1396" s="5">
        <v>0</v>
      </c>
      <c r="AP1396" s="5">
        <v>137</v>
      </c>
      <c r="AQ1396" s="5">
        <v>139</v>
      </c>
      <c r="AR1396" s="5">
        <v>138</v>
      </c>
      <c r="AS1396" s="5">
        <v>0</v>
      </c>
      <c r="AT1396" s="5">
        <f t="shared" si="21"/>
        <v>149</v>
      </c>
      <c r="AU1396">
        <v>2</v>
      </c>
      <c r="AV1396">
        <v>6.5651625000000005E-2</v>
      </c>
      <c r="AW1396">
        <v>0.13130325000000001</v>
      </c>
      <c r="AX1396" s="11" t="s">
        <v>10047</v>
      </c>
      <c r="AY1396" t="s">
        <v>5095</v>
      </c>
    </row>
    <row r="1397" spans="1:51" hidden="1" x14ac:dyDescent="0.25">
      <c r="A1397" s="5" t="s">
        <v>37</v>
      </c>
      <c r="B1397" s="5" t="s">
        <v>5045</v>
      </c>
      <c r="C1397" s="5" t="s">
        <v>15</v>
      </c>
      <c r="D1397" s="5"/>
      <c r="E1397" s="5" t="s">
        <v>9904</v>
      </c>
      <c r="F1397" s="5" t="s">
        <v>5096</v>
      </c>
      <c r="G1397" s="6" t="s">
        <v>5097</v>
      </c>
      <c r="H1397" s="5" t="s">
        <v>5098</v>
      </c>
      <c r="I1397" s="5" t="s">
        <v>198</v>
      </c>
      <c r="J1397" s="5" t="s">
        <v>5049</v>
      </c>
      <c r="K1397" s="5" t="s">
        <v>5099</v>
      </c>
      <c r="L1397" s="5" t="s">
        <v>1481</v>
      </c>
      <c r="M1397" s="5">
        <v>5861</v>
      </c>
      <c r="N1397" s="5">
        <v>6449</v>
      </c>
      <c r="O1397" s="5">
        <v>271</v>
      </c>
      <c r="P1397" s="5">
        <v>277</v>
      </c>
      <c r="Q1397" s="5">
        <v>283</v>
      </c>
      <c r="R1397" s="5">
        <v>303</v>
      </c>
      <c r="S1397" s="5">
        <v>0</v>
      </c>
      <c r="T1397" s="5">
        <v>0</v>
      </c>
      <c r="U1397" s="5">
        <v>296</v>
      </c>
      <c r="V1397" s="5">
        <v>303</v>
      </c>
      <c r="W1397" s="5">
        <v>283</v>
      </c>
      <c r="X1397" s="5">
        <v>303</v>
      </c>
      <c r="Y1397" s="5">
        <v>303</v>
      </c>
      <c r="Z1397" s="5">
        <v>0</v>
      </c>
      <c r="AA1397" s="5">
        <v>0</v>
      </c>
      <c r="AB1397" s="5">
        <v>296</v>
      </c>
      <c r="AC1397" s="5">
        <v>303</v>
      </c>
      <c r="AD1397" s="5">
        <v>283</v>
      </c>
      <c r="AE1397" s="5">
        <v>303</v>
      </c>
      <c r="AF1397" s="5">
        <v>303</v>
      </c>
      <c r="AG1397" s="5">
        <v>0</v>
      </c>
      <c r="AH1397" s="5">
        <v>0</v>
      </c>
      <c r="AI1397" s="5">
        <v>297</v>
      </c>
      <c r="AJ1397" s="6">
        <v>304</v>
      </c>
      <c r="AK1397" s="5">
        <v>284</v>
      </c>
      <c r="AL1397" s="5">
        <v>304</v>
      </c>
      <c r="AM1397" s="5">
        <v>304</v>
      </c>
      <c r="AN1397" s="5">
        <v>0</v>
      </c>
      <c r="AO1397" s="5">
        <v>0</v>
      </c>
      <c r="AP1397" s="5">
        <v>277</v>
      </c>
      <c r="AQ1397" s="5">
        <v>284</v>
      </c>
      <c r="AR1397" s="5">
        <v>285</v>
      </c>
      <c r="AS1397" s="5">
        <v>0</v>
      </c>
      <c r="AT1397" s="5">
        <f t="shared" si="21"/>
        <v>304</v>
      </c>
      <c r="AU1397">
        <v>7</v>
      </c>
      <c r="AV1397">
        <v>4.3767750000000001E-2</v>
      </c>
      <c r="AW1397">
        <v>0.30637425000000001</v>
      </c>
      <c r="AX1397" s="11" t="s">
        <v>911</v>
      </c>
      <c r="AY1397" t="s">
        <v>1481</v>
      </c>
    </row>
    <row r="1398" spans="1:51" hidden="1" x14ac:dyDescent="0.25">
      <c r="A1398" s="5" t="s">
        <v>37</v>
      </c>
      <c r="B1398" s="5" t="s">
        <v>5045</v>
      </c>
      <c r="C1398" s="5" t="s">
        <v>15</v>
      </c>
      <c r="D1398" s="5"/>
      <c r="E1398" s="5" t="s">
        <v>9904</v>
      </c>
      <c r="F1398" s="5" t="s">
        <v>5100</v>
      </c>
      <c r="G1398" s="6" t="s">
        <v>5101</v>
      </c>
      <c r="H1398" s="5" t="s">
        <v>5102</v>
      </c>
      <c r="I1398" s="5" t="s">
        <v>929</v>
      </c>
      <c r="J1398" s="5" t="s">
        <v>5049</v>
      </c>
      <c r="K1398" s="5" t="s">
        <v>5103</v>
      </c>
      <c r="L1398" s="5" t="s">
        <v>1070</v>
      </c>
      <c r="M1398" s="5">
        <v>5129</v>
      </c>
      <c r="N1398" s="5">
        <v>3440</v>
      </c>
      <c r="O1398" s="5">
        <v>145</v>
      </c>
      <c r="P1398" s="5">
        <v>148</v>
      </c>
      <c r="Q1398" s="5">
        <v>151</v>
      </c>
      <c r="R1398" s="5">
        <v>161</v>
      </c>
      <c r="S1398" s="5">
        <v>0</v>
      </c>
      <c r="T1398" s="5">
        <v>0</v>
      </c>
      <c r="U1398" s="5">
        <v>158</v>
      </c>
      <c r="V1398" s="5">
        <v>162</v>
      </c>
      <c r="W1398" s="5">
        <v>151</v>
      </c>
      <c r="X1398" s="5">
        <v>162</v>
      </c>
      <c r="Y1398" s="5">
        <v>161</v>
      </c>
      <c r="Z1398" s="5">
        <v>0</v>
      </c>
      <c r="AA1398" s="5">
        <v>0</v>
      </c>
      <c r="AB1398" s="5">
        <v>158</v>
      </c>
      <c r="AC1398" s="5">
        <v>162</v>
      </c>
      <c r="AD1398" s="5">
        <v>151</v>
      </c>
      <c r="AE1398" s="5">
        <v>161</v>
      </c>
      <c r="AF1398" s="5">
        <v>161</v>
      </c>
      <c r="AG1398" s="5">
        <v>0</v>
      </c>
      <c r="AH1398" s="5">
        <v>0</v>
      </c>
      <c r="AI1398" s="5">
        <v>157</v>
      </c>
      <c r="AJ1398" s="6">
        <v>162</v>
      </c>
      <c r="AK1398" s="5">
        <v>151</v>
      </c>
      <c r="AL1398" s="5">
        <v>162</v>
      </c>
      <c r="AM1398" s="5">
        <v>163</v>
      </c>
      <c r="AN1398" s="5">
        <v>0</v>
      </c>
      <c r="AO1398" s="5">
        <v>0</v>
      </c>
      <c r="AP1398" s="5">
        <v>150</v>
      </c>
      <c r="AQ1398" s="5">
        <v>152</v>
      </c>
      <c r="AR1398" s="5">
        <v>151</v>
      </c>
      <c r="AS1398" s="5">
        <v>0</v>
      </c>
      <c r="AT1398" s="5">
        <f t="shared" si="21"/>
        <v>163</v>
      </c>
      <c r="AU1398">
        <v>1</v>
      </c>
      <c r="AV1398">
        <v>2.1883875000000001E-2</v>
      </c>
      <c r="AW1398">
        <v>2.1883875000000001E-2</v>
      </c>
      <c r="AX1398" s="11" t="s">
        <v>10048</v>
      </c>
      <c r="AY1398" t="s">
        <v>1070</v>
      </c>
    </row>
    <row r="1399" spans="1:51" hidden="1" x14ac:dyDescent="0.25">
      <c r="A1399" s="5" t="s">
        <v>37</v>
      </c>
      <c r="B1399" s="5" t="s">
        <v>5045</v>
      </c>
      <c r="C1399" s="5" t="s">
        <v>15</v>
      </c>
      <c r="D1399" s="5"/>
      <c r="E1399" s="5" t="s">
        <v>9904</v>
      </c>
      <c r="F1399" s="5" t="s">
        <v>5104</v>
      </c>
      <c r="G1399" s="6" t="s">
        <v>5105</v>
      </c>
      <c r="H1399" s="5" t="s">
        <v>5106</v>
      </c>
      <c r="I1399" s="5" t="s">
        <v>929</v>
      </c>
      <c r="J1399" s="5" t="s">
        <v>5049</v>
      </c>
      <c r="K1399" s="5" t="s">
        <v>5103</v>
      </c>
      <c r="L1399" s="5" t="s">
        <v>1070</v>
      </c>
      <c r="M1399" s="5">
        <v>5861</v>
      </c>
      <c r="N1399" s="5">
        <v>6449</v>
      </c>
      <c r="O1399" s="5">
        <v>271</v>
      </c>
      <c r="P1399" s="5">
        <v>277</v>
      </c>
      <c r="Q1399" s="5">
        <v>283</v>
      </c>
      <c r="R1399" s="5">
        <v>303</v>
      </c>
      <c r="S1399" s="5">
        <v>0</v>
      </c>
      <c r="T1399" s="5">
        <v>0</v>
      </c>
      <c r="U1399" s="5">
        <v>296</v>
      </c>
      <c r="V1399" s="5">
        <v>303</v>
      </c>
      <c r="W1399" s="5">
        <v>283</v>
      </c>
      <c r="X1399" s="5">
        <v>303</v>
      </c>
      <c r="Y1399" s="5">
        <v>303</v>
      </c>
      <c r="Z1399" s="5">
        <v>0</v>
      </c>
      <c r="AA1399" s="5">
        <v>0</v>
      </c>
      <c r="AB1399" s="5">
        <v>296</v>
      </c>
      <c r="AC1399" s="5">
        <v>303</v>
      </c>
      <c r="AD1399" s="5">
        <v>283</v>
      </c>
      <c r="AE1399" s="5">
        <v>303</v>
      </c>
      <c r="AF1399" s="5">
        <v>303</v>
      </c>
      <c r="AG1399" s="5">
        <v>0</v>
      </c>
      <c r="AH1399" s="5">
        <v>0</v>
      </c>
      <c r="AI1399" s="5">
        <v>297</v>
      </c>
      <c r="AJ1399" s="6">
        <v>304</v>
      </c>
      <c r="AK1399" s="5">
        <v>284</v>
      </c>
      <c r="AL1399" s="5">
        <v>304</v>
      </c>
      <c r="AM1399" s="5">
        <v>304</v>
      </c>
      <c r="AN1399" s="5">
        <v>0</v>
      </c>
      <c r="AO1399" s="5">
        <v>0</v>
      </c>
      <c r="AP1399" s="5">
        <v>277</v>
      </c>
      <c r="AQ1399" s="5">
        <v>284</v>
      </c>
      <c r="AR1399" s="5">
        <v>285</v>
      </c>
      <c r="AS1399" s="5">
        <v>0</v>
      </c>
      <c r="AT1399" s="5">
        <f t="shared" si="21"/>
        <v>304</v>
      </c>
      <c r="AU1399">
        <v>2</v>
      </c>
      <c r="AV1399">
        <v>2.1883875000000001E-2</v>
      </c>
      <c r="AW1399">
        <v>4.3767750000000001E-2</v>
      </c>
      <c r="AX1399" s="11" t="s">
        <v>10048</v>
      </c>
      <c r="AY1399" t="s">
        <v>1070</v>
      </c>
    </row>
    <row r="1400" spans="1:51" hidden="1" x14ac:dyDescent="0.25">
      <c r="A1400" s="5" t="s">
        <v>37</v>
      </c>
      <c r="B1400" s="5" t="s">
        <v>5045</v>
      </c>
      <c r="C1400" s="5" t="s">
        <v>15</v>
      </c>
      <c r="D1400" s="5"/>
      <c r="E1400" s="5" t="s">
        <v>9904</v>
      </c>
      <c r="F1400" s="5" t="s">
        <v>5107</v>
      </c>
      <c r="G1400" s="6" t="s">
        <v>5108</v>
      </c>
      <c r="H1400" s="5" t="s">
        <v>5109</v>
      </c>
      <c r="I1400" s="5" t="s">
        <v>30</v>
      </c>
      <c r="J1400" s="5" t="s">
        <v>5049</v>
      </c>
      <c r="K1400" s="5" t="s">
        <v>5110</v>
      </c>
      <c r="L1400" s="5" t="s">
        <v>3255</v>
      </c>
      <c r="M1400" s="5">
        <v>21980</v>
      </c>
      <c r="N1400" s="5">
        <v>19778</v>
      </c>
      <c r="O1400" s="5">
        <v>832</v>
      </c>
      <c r="P1400" s="5">
        <v>850</v>
      </c>
      <c r="Q1400" s="5">
        <v>868</v>
      </c>
      <c r="R1400" s="5">
        <v>928</v>
      </c>
      <c r="S1400" s="5">
        <v>0</v>
      </c>
      <c r="T1400" s="5">
        <v>0</v>
      </c>
      <c r="U1400" s="5">
        <v>908</v>
      </c>
      <c r="V1400" s="5">
        <v>930</v>
      </c>
      <c r="W1400" s="5">
        <v>868</v>
      </c>
      <c r="X1400" s="5">
        <v>930</v>
      </c>
      <c r="Y1400" s="5">
        <v>928</v>
      </c>
      <c r="Z1400" s="5">
        <v>0</v>
      </c>
      <c r="AA1400" s="5">
        <v>0</v>
      </c>
      <c r="AB1400" s="5">
        <v>908</v>
      </c>
      <c r="AC1400" s="5">
        <v>930</v>
      </c>
      <c r="AD1400" s="5">
        <v>868</v>
      </c>
      <c r="AE1400" s="5">
        <v>928</v>
      </c>
      <c r="AF1400" s="5">
        <v>928</v>
      </c>
      <c r="AG1400" s="5">
        <v>0</v>
      </c>
      <c r="AH1400" s="5">
        <v>0</v>
      </c>
      <c r="AI1400" s="5">
        <v>908</v>
      </c>
      <c r="AJ1400" s="6">
        <v>932</v>
      </c>
      <c r="AK1400" s="5">
        <v>870</v>
      </c>
      <c r="AL1400" s="5">
        <v>932</v>
      </c>
      <c r="AM1400" s="5">
        <v>934</v>
      </c>
      <c r="AN1400" s="5">
        <v>0</v>
      </c>
      <c r="AO1400" s="5">
        <v>0</v>
      </c>
      <c r="AP1400" s="5">
        <v>854</v>
      </c>
      <c r="AQ1400" s="5">
        <v>872</v>
      </c>
      <c r="AR1400" s="5">
        <v>872</v>
      </c>
      <c r="AS1400" s="5">
        <v>0</v>
      </c>
      <c r="AT1400" s="5">
        <f t="shared" si="21"/>
        <v>934</v>
      </c>
      <c r="AU1400">
        <v>32</v>
      </c>
      <c r="AV1400">
        <v>1.1559175E-2</v>
      </c>
      <c r="AW1400">
        <v>0.36989359999999999</v>
      </c>
      <c r="AX1400" s="11" t="s">
        <v>10047</v>
      </c>
      <c r="AY1400" t="s">
        <v>3255</v>
      </c>
    </row>
    <row r="1401" spans="1:51" hidden="1" x14ac:dyDescent="0.25">
      <c r="A1401" s="5" t="s">
        <v>37</v>
      </c>
      <c r="B1401" s="5" t="s">
        <v>5045</v>
      </c>
      <c r="C1401" s="5" t="s">
        <v>15</v>
      </c>
      <c r="D1401" s="5"/>
      <c r="E1401" s="5" t="s">
        <v>9904</v>
      </c>
      <c r="F1401" s="5" t="s">
        <v>5111</v>
      </c>
      <c r="G1401" s="6" t="s">
        <v>5112</v>
      </c>
      <c r="H1401" s="5" t="s">
        <v>5113</v>
      </c>
      <c r="I1401" s="5" t="s">
        <v>5114</v>
      </c>
      <c r="J1401" s="5" t="s">
        <v>5049</v>
      </c>
      <c r="K1401" s="5" t="s">
        <v>5115</v>
      </c>
      <c r="L1401" s="5" t="s">
        <v>5116</v>
      </c>
      <c r="M1401" s="5">
        <v>10258</v>
      </c>
      <c r="N1401" s="5">
        <v>6880</v>
      </c>
      <c r="O1401" s="5">
        <v>290</v>
      </c>
      <c r="P1401" s="5">
        <v>296</v>
      </c>
      <c r="Q1401" s="5">
        <v>302</v>
      </c>
      <c r="R1401" s="5">
        <v>322</v>
      </c>
      <c r="S1401" s="5">
        <v>0</v>
      </c>
      <c r="T1401" s="5">
        <v>0</v>
      </c>
      <c r="U1401" s="5">
        <v>316</v>
      </c>
      <c r="V1401" s="5">
        <v>324</v>
      </c>
      <c r="W1401" s="5">
        <v>302</v>
      </c>
      <c r="X1401" s="5">
        <v>324</v>
      </c>
      <c r="Y1401" s="5">
        <v>322</v>
      </c>
      <c r="Z1401" s="5">
        <v>0</v>
      </c>
      <c r="AA1401" s="5">
        <v>0</v>
      </c>
      <c r="AB1401" s="5">
        <v>316</v>
      </c>
      <c r="AC1401" s="5">
        <v>324</v>
      </c>
      <c r="AD1401" s="5">
        <v>302</v>
      </c>
      <c r="AE1401" s="5">
        <v>322</v>
      </c>
      <c r="AF1401" s="5">
        <v>322</v>
      </c>
      <c r="AG1401" s="5">
        <v>0</v>
      </c>
      <c r="AH1401" s="5">
        <v>0</v>
      </c>
      <c r="AI1401" s="5">
        <v>314</v>
      </c>
      <c r="AJ1401" s="6">
        <v>324</v>
      </c>
      <c r="AK1401" s="5">
        <v>302</v>
      </c>
      <c r="AL1401" s="5">
        <v>324</v>
      </c>
      <c r="AM1401" s="5">
        <v>326</v>
      </c>
      <c r="AN1401" s="5">
        <v>0</v>
      </c>
      <c r="AO1401" s="5">
        <v>0</v>
      </c>
      <c r="AP1401" s="5">
        <v>300</v>
      </c>
      <c r="AQ1401" s="5">
        <v>304</v>
      </c>
      <c r="AR1401" s="5">
        <v>302</v>
      </c>
      <c r="AS1401" s="5">
        <v>0</v>
      </c>
      <c r="AT1401" s="5">
        <f t="shared" ref="AT1401:AT1464" si="22">MAX(O1401:AS1401)</f>
        <v>326</v>
      </c>
      <c r="AU1401">
        <v>1</v>
      </c>
      <c r="AV1401">
        <v>1.1559175E-2</v>
      </c>
      <c r="AW1401">
        <v>1.1559175E-2</v>
      </c>
      <c r="AX1401" s="11" t="s">
        <v>10045</v>
      </c>
      <c r="AY1401" t="s">
        <v>5116</v>
      </c>
    </row>
    <row r="1402" spans="1:51" hidden="1" x14ac:dyDescent="0.25">
      <c r="A1402" s="5" t="s">
        <v>37</v>
      </c>
      <c r="B1402" s="5" t="s">
        <v>5045</v>
      </c>
      <c r="C1402" s="5" t="s">
        <v>15</v>
      </c>
      <c r="D1402" s="5"/>
      <c r="E1402" s="5" t="s">
        <v>9904</v>
      </c>
      <c r="F1402" s="5" t="s">
        <v>5117</v>
      </c>
      <c r="G1402" s="6" t="s">
        <v>5118</v>
      </c>
      <c r="H1402" s="5" t="s">
        <v>5119</v>
      </c>
      <c r="I1402" s="5" t="s">
        <v>1208</v>
      </c>
      <c r="J1402" s="5" t="s">
        <v>5049</v>
      </c>
      <c r="K1402" s="5" t="s">
        <v>5120</v>
      </c>
      <c r="L1402" s="5" t="s">
        <v>5121</v>
      </c>
      <c r="M1402" s="5">
        <v>21980</v>
      </c>
      <c r="N1402" s="5">
        <v>19778</v>
      </c>
      <c r="O1402" s="5">
        <v>832</v>
      </c>
      <c r="P1402" s="5">
        <v>850</v>
      </c>
      <c r="Q1402" s="5">
        <v>868</v>
      </c>
      <c r="R1402" s="5">
        <v>928</v>
      </c>
      <c r="S1402" s="5">
        <v>0</v>
      </c>
      <c r="T1402" s="5">
        <v>0</v>
      </c>
      <c r="U1402" s="5">
        <v>908</v>
      </c>
      <c r="V1402" s="5">
        <v>930</v>
      </c>
      <c r="W1402" s="5">
        <v>868</v>
      </c>
      <c r="X1402" s="5">
        <v>930</v>
      </c>
      <c r="Y1402" s="5">
        <v>928</v>
      </c>
      <c r="Z1402" s="5">
        <v>0</v>
      </c>
      <c r="AA1402" s="5">
        <v>0</v>
      </c>
      <c r="AB1402" s="5">
        <v>908</v>
      </c>
      <c r="AC1402" s="5">
        <v>930</v>
      </c>
      <c r="AD1402" s="5">
        <v>868</v>
      </c>
      <c r="AE1402" s="5">
        <v>928</v>
      </c>
      <c r="AF1402" s="5">
        <v>928</v>
      </c>
      <c r="AG1402" s="5">
        <v>0</v>
      </c>
      <c r="AH1402" s="5">
        <v>0</v>
      </c>
      <c r="AI1402" s="5">
        <v>908</v>
      </c>
      <c r="AJ1402" s="6">
        <v>932</v>
      </c>
      <c r="AK1402" s="5">
        <v>870</v>
      </c>
      <c r="AL1402" s="5">
        <v>932</v>
      </c>
      <c r="AM1402" s="5">
        <v>934</v>
      </c>
      <c r="AN1402" s="5">
        <v>0</v>
      </c>
      <c r="AO1402" s="5">
        <v>0</v>
      </c>
      <c r="AP1402" s="5">
        <v>854</v>
      </c>
      <c r="AQ1402" s="5">
        <v>872</v>
      </c>
      <c r="AR1402" s="5">
        <v>872</v>
      </c>
      <c r="AS1402" s="5">
        <v>0</v>
      </c>
      <c r="AT1402" s="5">
        <f t="shared" si="22"/>
        <v>934</v>
      </c>
      <c r="AU1402">
        <v>2</v>
      </c>
      <c r="AV1402">
        <v>1.1559175E-2</v>
      </c>
      <c r="AW1402">
        <v>2.3118349999999999E-2</v>
      </c>
      <c r="AX1402" s="11" t="s">
        <v>10055</v>
      </c>
      <c r="AY1402" t="s">
        <v>5121</v>
      </c>
    </row>
    <row r="1403" spans="1:51" hidden="1" x14ac:dyDescent="0.25">
      <c r="A1403" s="5" t="s">
        <v>37</v>
      </c>
      <c r="B1403" s="5" t="s">
        <v>5045</v>
      </c>
      <c r="C1403" s="5" t="s">
        <v>15</v>
      </c>
      <c r="D1403" s="5"/>
      <c r="E1403" s="5" t="s">
        <v>9904</v>
      </c>
      <c r="F1403" s="5" t="s">
        <v>5122</v>
      </c>
      <c r="G1403" s="6" t="s">
        <v>5123</v>
      </c>
      <c r="H1403" s="5" t="s">
        <v>5124</v>
      </c>
      <c r="I1403" s="5" t="s">
        <v>467</v>
      </c>
      <c r="J1403" s="5" t="s">
        <v>5049</v>
      </c>
      <c r="K1403" s="5" t="s">
        <v>5125</v>
      </c>
      <c r="L1403" s="5" t="s">
        <v>5126</v>
      </c>
      <c r="M1403" s="5">
        <v>5129</v>
      </c>
      <c r="N1403" s="5">
        <v>3440</v>
      </c>
      <c r="O1403" s="5">
        <v>145</v>
      </c>
      <c r="P1403" s="5">
        <v>148</v>
      </c>
      <c r="Q1403" s="5">
        <v>151</v>
      </c>
      <c r="R1403" s="5">
        <v>161</v>
      </c>
      <c r="S1403" s="5">
        <v>0</v>
      </c>
      <c r="T1403" s="5">
        <v>0</v>
      </c>
      <c r="U1403" s="5">
        <v>158</v>
      </c>
      <c r="V1403" s="5">
        <v>162</v>
      </c>
      <c r="W1403" s="5">
        <v>151</v>
      </c>
      <c r="X1403" s="5">
        <v>162</v>
      </c>
      <c r="Y1403" s="5">
        <v>161</v>
      </c>
      <c r="Z1403" s="5">
        <v>0</v>
      </c>
      <c r="AA1403" s="5">
        <v>0</v>
      </c>
      <c r="AB1403" s="5">
        <v>158</v>
      </c>
      <c r="AC1403" s="5">
        <v>162</v>
      </c>
      <c r="AD1403" s="5">
        <v>151</v>
      </c>
      <c r="AE1403" s="5">
        <v>161</v>
      </c>
      <c r="AF1403" s="5">
        <v>161</v>
      </c>
      <c r="AG1403" s="5">
        <v>0</v>
      </c>
      <c r="AH1403" s="5">
        <v>0</v>
      </c>
      <c r="AI1403" s="5">
        <v>157</v>
      </c>
      <c r="AJ1403" s="6">
        <v>162</v>
      </c>
      <c r="AK1403" s="5">
        <v>151</v>
      </c>
      <c r="AL1403" s="5">
        <v>162</v>
      </c>
      <c r="AM1403" s="5">
        <v>163</v>
      </c>
      <c r="AN1403" s="5">
        <v>0</v>
      </c>
      <c r="AO1403" s="5">
        <v>0</v>
      </c>
      <c r="AP1403" s="5">
        <v>150</v>
      </c>
      <c r="AQ1403" s="5">
        <v>152</v>
      </c>
      <c r="AR1403" s="5">
        <v>151</v>
      </c>
      <c r="AS1403" s="5">
        <v>0</v>
      </c>
      <c r="AT1403" s="5">
        <f t="shared" si="22"/>
        <v>163</v>
      </c>
      <c r="AU1403">
        <v>7</v>
      </c>
      <c r="AV1403">
        <v>4.3767750000000001E-2</v>
      </c>
      <c r="AW1403">
        <v>0.30637425000000001</v>
      </c>
      <c r="AX1403" s="11" t="s">
        <v>10045</v>
      </c>
      <c r="AY1403" t="s">
        <v>5126</v>
      </c>
    </row>
    <row r="1404" spans="1:51" hidden="1" x14ac:dyDescent="0.25">
      <c r="A1404" s="5" t="s">
        <v>37</v>
      </c>
      <c r="B1404" s="5" t="s">
        <v>5045</v>
      </c>
      <c r="C1404" s="5" t="s">
        <v>15</v>
      </c>
      <c r="D1404" s="5"/>
      <c r="E1404" s="5" t="s">
        <v>9904</v>
      </c>
      <c r="F1404" s="5" t="s">
        <v>5127</v>
      </c>
      <c r="G1404" s="6" t="s">
        <v>5128</v>
      </c>
      <c r="H1404" s="5" t="s">
        <v>5129</v>
      </c>
      <c r="I1404" s="5" t="s">
        <v>1656</v>
      </c>
      <c r="J1404" s="5" t="s">
        <v>5049</v>
      </c>
      <c r="K1404" s="5" t="s">
        <v>5130</v>
      </c>
      <c r="L1404" s="5" t="s">
        <v>5131</v>
      </c>
      <c r="M1404" s="5">
        <v>2569</v>
      </c>
      <c r="N1404" s="5">
        <v>2867</v>
      </c>
      <c r="O1404" s="5">
        <v>121</v>
      </c>
      <c r="P1404" s="5">
        <v>123</v>
      </c>
      <c r="Q1404" s="5">
        <v>124</v>
      </c>
      <c r="R1404" s="5">
        <v>137</v>
      </c>
      <c r="S1404" s="5">
        <v>0</v>
      </c>
      <c r="T1404" s="5">
        <v>0</v>
      </c>
      <c r="U1404" s="5">
        <v>132</v>
      </c>
      <c r="V1404" s="5">
        <v>133</v>
      </c>
      <c r="W1404" s="5">
        <v>126</v>
      </c>
      <c r="X1404" s="5">
        <v>135</v>
      </c>
      <c r="Y1404" s="5">
        <v>137</v>
      </c>
      <c r="Z1404" s="5">
        <v>0</v>
      </c>
      <c r="AA1404" s="5">
        <v>0</v>
      </c>
      <c r="AB1404" s="5">
        <v>130</v>
      </c>
      <c r="AC1404" s="5">
        <v>136</v>
      </c>
      <c r="AD1404" s="5">
        <v>124</v>
      </c>
      <c r="AE1404" s="5">
        <v>133</v>
      </c>
      <c r="AF1404" s="5">
        <v>137</v>
      </c>
      <c r="AG1404" s="5">
        <v>0</v>
      </c>
      <c r="AH1404" s="5">
        <v>0</v>
      </c>
      <c r="AI1404" s="5">
        <v>133</v>
      </c>
      <c r="AJ1404" s="6">
        <v>134</v>
      </c>
      <c r="AK1404" s="5">
        <v>124</v>
      </c>
      <c r="AL1404" s="5">
        <v>135</v>
      </c>
      <c r="AM1404" s="5">
        <v>137</v>
      </c>
      <c r="AN1404" s="5">
        <v>0</v>
      </c>
      <c r="AO1404" s="5">
        <v>0</v>
      </c>
      <c r="AP1404" s="5">
        <v>123</v>
      </c>
      <c r="AQ1404" s="5">
        <v>126</v>
      </c>
      <c r="AR1404" s="5">
        <v>127</v>
      </c>
      <c r="AS1404" s="5">
        <v>0</v>
      </c>
      <c r="AT1404" s="5">
        <f t="shared" si="22"/>
        <v>137</v>
      </c>
      <c r="AU1404">
        <v>2</v>
      </c>
      <c r="AV1404">
        <v>2.1883875000000001E-2</v>
      </c>
      <c r="AW1404">
        <v>4.3767750000000001E-2</v>
      </c>
      <c r="AX1404" s="11" t="s">
        <v>10045</v>
      </c>
      <c r="AY1404" t="s">
        <v>5131</v>
      </c>
    </row>
    <row r="1405" spans="1:51" hidden="1" x14ac:dyDescent="0.25">
      <c r="A1405" s="5" t="s">
        <v>37</v>
      </c>
      <c r="B1405" s="5" t="s">
        <v>5045</v>
      </c>
      <c r="C1405" s="5" t="s">
        <v>15</v>
      </c>
      <c r="D1405" s="5"/>
      <c r="E1405" s="5" t="s">
        <v>9904</v>
      </c>
      <c r="F1405" s="5" t="s">
        <v>5132</v>
      </c>
      <c r="G1405" s="6" t="s">
        <v>5133</v>
      </c>
      <c r="H1405" s="5" t="s">
        <v>5134</v>
      </c>
      <c r="I1405" s="5" t="s">
        <v>1656</v>
      </c>
      <c r="J1405" s="5" t="s">
        <v>5049</v>
      </c>
      <c r="K1405" s="5" t="s">
        <v>5130</v>
      </c>
      <c r="L1405" s="5" t="s">
        <v>5131</v>
      </c>
      <c r="M1405" s="5">
        <v>3292</v>
      </c>
      <c r="N1405" s="5">
        <v>3582</v>
      </c>
      <c r="O1405" s="5">
        <v>150</v>
      </c>
      <c r="P1405" s="5">
        <v>154</v>
      </c>
      <c r="Q1405" s="5">
        <v>159</v>
      </c>
      <c r="R1405" s="5">
        <v>166</v>
      </c>
      <c r="S1405" s="5">
        <v>0</v>
      </c>
      <c r="T1405" s="5">
        <v>0</v>
      </c>
      <c r="U1405" s="5">
        <v>164</v>
      </c>
      <c r="V1405" s="5">
        <v>170</v>
      </c>
      <c r="W1405" s="5">
        <v>157</v>
      </c>
      <c r="X1405" s="5">
        <v>168</v>
      </c>
      <c r="Y1405" s="5">
        <v>166</v>
      </c>
      <c r="Z1405" s="5">
        <v>0</v>
      </c>
      <c r="AA1405" s="5">
        <v>0</v>
      </c>
      <c r="AB1405" s="5">
        <v>166</v>
      </c>
      <c r="AC1405" s="5">
        <v>167</v>
      </c>
      <c r="AD1405" s="5">
        <v>159</v>
      </c>
      <c r="AE1405" s="5">
        <v>170</v>
      </c>
      <c r="AF1405" s="5">
        <v>166</v>
      </c>
      <c r="AG1405" s="5">
        <v>0</v>
      </c>
      <c r="AH1405" s="5">
        <v>0</v>
      </c>
      <c r="AI1405" s="5">
        <v>164</v>
      </c>
      <c r="AJ1405" s="6">
        <v>170</v>
      </c>
      <c r="AK1405" s="5">
        <v>160</v>
      </c>
      <c r="AL1405" s="5">
        <v>169</v>
      </c>
      <c r="AM1405" s="5">
        <v>167</v>
      </c>
      <c r="AN1405" s="5">
        <v>0</v>
      </c>
      <c r="AO1405" s="5">
        <v>0</v>
      </c>
      <c r="AP1405" s="5">
        <v>154</v>
      </c>
      <c r="AQ1405" s="5">
        <v>158</v>
      </c>
      <c r="AR1405" s="5">
        <v>158</v>
      </c>
      <c r="AS1405" s="5">
        <v>0</v>
      </c>
      <c r="AT1405" s="5">
        <f t="shared" si="22"/>
        <v>170</v>
      </c>
      <c r="AU1405">
        <v>3</v>
      </c>
      <c r="AV1405">
        <v>2.1883875000000001E-2</v>
      </c>
      <c r="AW1405">
        <v>6.5651625000000005E-2</v>
      </c>
      <c r="AX1405" s="11" t="s">
        <v>10045</v>
      </c>
      <c r="AY1405" t="s">
        <v>5131</v>
      </c>
    </row>
    <row r="1406" spans="1:51" hidden="1" x14ac:dyDescent="0.25">
      <c r="A1406" s="5" t="s">
        <v>37</v>
      </c>
      <c r="B1406" s="5" t="s">
        <v>5045</v>
      </c>
      <c r="C1406" s="5" t="s">
        <v>15</v>
      </c>
      <c r="D1406" s="5"/>
      <c r="E1406" s="5" t="s">
        <v>9904</v>
      </c>
      <c r="F1406" s="5" t="s">
        <v>5135</v>
      </c>
      <c r="G1406" s="6" t="s">
        <v>5136</v>
      </c>
      <c r="H1406" s="5" t="s">
        <v>5137</v>
      </c>
      <c r="I1406" s="5" t="s">
        <v>14</v>
      </c>
      <c r="J1406" s="5" t="s">
        <v>5049</v>
      </c>
      <c r="K1406" s="5" t="s">
        <v>5138</v>
      </c>
      <c r="L1406" s="5" t="s">
        <v>5139</v>
      </c>
      <c r="M1406" s="5">
        <v>5861</v>
      </c>
      <c r="N1406" s="5">
        <v>6449</v>
      </c>
      <c r="O1406" s="5">
        <v>271</v>
      </c>
      <c r="P1406" s="5">
        <v>277</v>
      </c>
      <c r="Q1406" s="5">
        <v>283</v>
      </c>
      <c r="R1406" s="5">
        <v>303</v>
      </c>
      <c r="S1406" s="5">
        <v>0</v>
      </c>
      <c r="T1406" s="5">
        <v>0</v>
      </c>
      <c r="U1406" s="5">
        <v>296</v>
      </c>
      <c r="V1406" s="5">
        <v>303</v>
      </c>
      <c r="W1406" s="5">
        <v>283</v>
      </c>
      <c r="X1406" s="5">
        <v>303</v>
      </c>
      <c r="Y1406" s="5">
        <v>303</v>
      </c>
      <c r="Z1406" s="5">
        <v>0</v>
      </c>
      <c r="AA1406" s="5">
        <v>0</v>
      </c>
      <c r="AB1406" s="5">
        <v>296</v>
      </c>
      <c r="AC1406" s="5">
        <v>303</v>
      </c>
      <c r="AD1406" s="5">
        <v>283</v>
      </c>
      <c r="AE1406" s="5">
        <v>303</v>
      </c>
      <c r="AF1406" s="5">
        <v>303</v>
      </c>
      <c r="AG1406" s="5">
        <v>0</v>
      </c>
      <c r="AH1406" s="5">
        <v>0</v>
      </c>
      <c r="AI1406" s="5">
        <v>297</v>
      </c>
      <c r="AJ1406" s="6">
        <v>304</v>
      </c>
      <c r="AK1406" s="5">
        <v>284</v>
      </c>
      <c r="AL1406" s="5">
        <v>304</v>
      </c>
      <c r="AM1406" s="5">
        <v>304</v>
      </c>
      <c r="AN1406" s="5">
        <v>0</v>
      </c>
      <c r="AO1406" s="5">
        <v>0</v>
      </c>
      <c r="AP1406" s="5">
        <v>277</v>
      </c>
      <c r="AQ1406" s="5">
        <v>284</v>
      </c>
      <c r="AR1406" s="5">
        <v>285</v>
      </c>
      <c r="AS1406" s="5">
        <v>0</v>
      </c>
      <c r="AT1406" s="5">
        <f t="shared" si="22"/>
        <v>304</v>
      </c>
      <c r="AU1406">
        <v>8</v>
      </c>
      <c r="AV1406">
        <v>2.1883875000000001E-2</v>
      </c>
      <c r="AW1406">
        <v>0.175071</v>
      </c>
      <c r="AX1406" s="11" t="s">
        <v>911</v>
      </c>
      <c r="AY1406" t="s">
        <v>5139</v>
      </c>
    </row>
    <row r="1407" spans="1:51" hidden="1" x14ac:dyDescent="0.25">
      <c r="A1407" s="5" t="s">
        <v>37</v>
      </c>
      <c r="B1407" s="5" t="s">
        <v>5045</v>
      </c>
      <c r="C1407" s="5" t="s">
        <v>15</v>
      </c>
      <c r="D1407" s="5"/>
      <c r="E1407" s="5" t="s">
        <v>9904</v>
      </c>
      <c r="F1407" s="5" t="s">
        <v>5140</v>
      </c>
      <c r="G1407" s="6" t="s">
        <v>5141</v>
      </c>
      <c r="H1407" s="5" t="s">
        <v>5142</v>
      </c>
      <c r="I1407" s="5" t="s">
        <v>1150</v>
      </c>
      <c r="J1407" s="5" t="s">
        <v>5049</v>
      </c>
      <c r="K1407" s="5" t="s">
        <v>5143</v>
      </c>
      <c r="L1407" s="5" t="s">
        <v>3239</v>
      </c>
      <c r="M1407" s="5">
        <v>10990</v>
      </c>
      <c r="N1407" s="5">
        <v>9889</v>
      </c>
      <c r="O1407" s="5">
        <v>416</v>
      </c>
      <c r="P1407" s="5">
        <v>425</v>
      </c>
      <c r="Q1407" s="5">
        <v>434</v>
      </c>
      <c r="R1407" s="5">
        <v>464</v>
      </c>
      <c r="S1407" s="5">
        <v>0</v>
      </c>
      <c r="T1407" s="5">
        <v>0</v>
      </c>
      <c r="U1407" s="5">
        <v>454</v>
      </c>
      <c r="V1407" s="5">
        <v>465</v>
      </c>
      <c r="W1407" s="5">
        <v>434</v>
      </c>
      <c r="X1407" s="5">
        <v>465</v>
      </c>
      <c r="Y1407" s="5">
        <v>464</v>
      </c>
      <c r="Z1407" s="5">
        <v>0</v>
      </c>
      <c r="AA1407" s="5">
        <v>0</v>
      </c>
      <c r="AB1407" s="5">
        <v>454</v>
      </c>
      <c r="AC1407" s="5">
        <v>465</v>
      </c>
      <c r="AD1407" s="5">
        <v>434</v>
      </c>
      <c r="AE1407" s="5">
        <v>464</v>
      </c>
      <c r="AF1407" s="5">
        <v>464</v>
      </c>
      <c r="AG1407" s="5">
        <v>0</v>
      </c>
      <c r="AH1407" s="5">
        <v>0</v>
      </c>
      <c r="AI1407" s="5">
        <v>454</v>
      </c>
      <c r="AJ1407" s="6">
        <v>466</v>
      </c>
      <c r="AK1407" s="5">
        <v>435</v>
      </c>
      <c r="AL1407" s="5">
        <v>466</v>
      </c>
      <c r="AM1407" s="5">
        <v>467</v>
      </c>
      <c r="AN1407" s="5">
        <v>0</v>
      </c>
      <c r="AO1407" s="5">
        <v>0</v>
      </c>
      <c r="AP1407" s="5">
        <v>427</v>
      </c>
      <c r="AQ1407" s="5">
        <v>436</v>
      </c>
      <c r="AR1407" s="5">
        <v>436</v>
      </c>
      <c r="AS1407" s="5">
        <v>0</v>
      </c>
      <c r="AT1407" s="5">
        <f t="shared" si="22"/>
        <v>467</v>
      </c>
      <c r="AU1407">
        <v>8</v>
      </c>
      <c r="AV1407">
        <v>1.1559175E-2</v>
      </c>
      <c r="AW1407">
        <v>9.2473399999999997E-2</v>
      </c>
      <c r="AX1407" s="11" t="s">
        <v>10047</v>
      </c>
      <c r="AY1407" t="s">
        <v>3239</v>
      </c>
    </row>
    <row r="1408" spans="1:51" x14ac:dyDescent="0.25">
      <c r="A1408" s="5" t="s">
        <v>37</v>
      </c>
      <c r="B1408" s="5" t="s">
        <v>5045</v>
      </c>
      <c r="C1408" s="5" t="s">
        <v>27</v>
      </c>
      <c r="D1408" s="5"/>
      <c r="E1408" s="5" t="s">
        <v>9905</v>
      </c>
      <c r="F1408" s="5" t="s">
        <v>5144</v>
      </c>
      <c r="G1408" s="6" t="s">
        <v>5145</v>
      </c>
      <c r="H1408" s="5" t="s">
        <v>5146</v>
      </c>
      <c r="I1408" s="5" t="s">
        <v>33</v>
      </c>
      <c r="J1408" s="5" t="s">
        <v>5049</v>
      </c>
      <c r="K1408" s="5" t="s">
        <v>5147</v>
      </c>
      <c r="L1408" s="5" t="s">
        <v>70</v>
      </c>
      <c r="M1408" s="5">
        <v>480</v>
      </c>
      <c r="N1408" s="5">
        <v>289</v>
      </c>
      <c r="O1408" s="5">
        <v>12</v>
      </c>
      <c r="P1408" s="5">
        <v>12</v>
      </c>
      <c r="Q1408" s="5">
        <v>13</v>
      </c>
      <c r="R1408" s="5">
        <v>13</v>
      </c>
      <c r="S1408" s="5">
        <v>0</v>
      </c>
      <c r="T1408" s="5">
        <v>0</v>
      </c>
      <c r="U1408" s="5">
        <v>13</v>
      </c>
      <c r="V1408" s="5">
        <v>14</v>
      </c>
      <c r="W1408" s="5">
        <v>13</v>
      </c>
      <c r="X1408" s="5">
        <v>14</v>
      </c>
      <c r="Y1408" s="5">
        <v>13</v>
      </c>
      <c r="Z1408" s="5">
        <v>0</v>
      </c>
      <c r="AA1408" s="5">
        <v>0</v>
      </c>
      <c r="AB1408" s="5">
        <v>13</v>
      </c>
      <c r="AC1408" s="5">
        <v>14</v>
      </c>
      <c r="AD1408" s="5">
        <v>13</v>
      </c>
      <c r="AE1408" s="5">
        <v>13</v>
      </c>
      <c r="AF1408" s="5">
        <v>13</v>
      </c>
      <c r="AG1408" s="5">
        <v>0</v>
      </c>
      <c r="AH1408" s="5">
        <v>0</v>
      </c>
      <c r="AI1408" s="5">
        <v>12</v>
      </c>
      <c r="AJ1408" s="6">
        <v>14</v>
      </c>
      <c r="AK1408" s="5">
        <v>13</v>
      </c>
      <c r="AL1408" s="5">
        <v>14</v>
      </c>
      <c r="AM1408" s="5">
        <v>14</v>
      </c>
      <c r="AN1408" s="5">
        <v>0</v>
      </c>
      <c r="AO1408" s="5">
        <v>0</v>
      </c>
      <c r="AP1408" s="5">
        <v>13</v>
      </c>
      <c r="AQ1408" s="5">
        <v>13</v>
      </c>
      <c r="AR1408" s="5">
        <v>13</v>
      </c>
      <c r="AS1408" s="5">
        <v>0</v>
      </c>
      <c r="AT1408" s="5">
        <f t="shared" si="22"/>
        <v>14</v>
      </c>
      <c r="AU1408">
        <v>2</v>
      </c>
      <c r="AV1408">
        <v>4.3767750000000001E-2</v>
      </c>
      <c r="AW1408">
        <v>8.7535500000000002E-2</v>
      </c>
      <c r="AX1408" s="11" t="s">
        <v>10042</v>
      </c>
      <c r="AY1408" t="s">
        <v>70</v>
      </c>
    </row>
    <row r="1409" spans="1:51" x14ac:dyDescent="0.25">
      <c r="A1409" s="5" t="s">
        <v>37</v>
      </c>
      <c r="B1409" s="5" t="s">
        <v>5045</v>
      </c>
      <c r="C1409" s="5" t="s">
        <v>27</v>
      </c>
      <c r="D1409" s="5"/>
      <c r="E1409" s="5" t="s">
        <v>9905</v>
      </c>
      <c r="F1409" s="5" t="s">
        <v>5148</v>
      </c>
      <c r="G1409" s="6" t="s">
        <v>5149</v>
      </c>
      <c r="H1409" s="5" t="s">
        <v>5150</v>
      </c>
      <c r="I1409" s="5" t="s">
        <v>33</v>
      </c>
      <c r="J1409" s="5" t="s">
        <v>5049</v>
      </c>
      <c r="K1409" s="5" t="s">
        <v>5151</v>
      </c>
      <c r="L1409" s="5" t="s">
        <v>70</v>
      </c>
      <c r="M1409" s="5">
        <v>480</v>
      </c>
      <c r="N1409" s="5">
        <v>289</v>
      </c>
      <c r="O1409" s="5">
        <v>12</v>
      </c>
      <c r="P1409" s="5">
        <v>12</v>
      </c>
      <c r="Q1409" s="5">
        <v>13</v>
      </c>
      <c r="R1409" s="5">
        <v>13</v>
      </c>
      <c r="S1409" s="5">
        <v>0</v>
      </c>
      <c r="T1409" s="5">
        <v>0</v>
      </c>
      <c r="U1409" s="5">
        <v>13</v>
      </c>
      <c r="V1409" s="5">
        <v>14</v>
      </c>
      <c r="W1409" s="5">
        <v>13</v>
      </c>
      <c r="X1409" s="5">
        <v>14</v>
      </c>
      <c r="Y1409" s="5">
        <v>13</v>
      </c>
      <c r="Z1409" s="5">
        <v>0</v>
      </c>
      <c r="AA1409" s="5">
        <v>0</v>
      </c>
      <c r="AB1409" s="5">
        <v>13</v>
      </c>
      <c r="AC1409" s="5">
        <v>14</v>
      </c>
      <c r="AD1409" s="5">
        <v>13</v>
      </c>
      <c r="AE1409" s="5">
        <v>13</v>
      </c>
      <c r="AF1409" s="5">
        <v>13</v>
      </c>
      <c r="AG1409" s="5">
        <v>0</v>
      </c>
      <c r="AH1409" s="5">
        <v>0</v>
      </c>
      <c r="AI1409" s="5">
        <v>12</v>
      </c>
      <c r="AJ1409" s="6">
        <v>14</v>
      </c>
      <c r="AK1409" s="5">
        <v>13</v>
      </c>
      <c r="AL1409" s="5">
        <v>14</v>
      </c>
      <c r="AM1409" s="5">
        <v>14</v>
      </c>
      <c r="AN1409" s="5">
        <v>0</v>
      </c>
      <c r="AO1409" s="5">
        <v>0</v>
      </c>
      <c r="AP1409" s="5">
        <v>13</v>
      </c>
      <c r="AQ1409" s="5">
        <v>13</v>
      </c>
      <c r="AR1409" s="5">
        <v>13</v>
      </c>
      <c r="AS1409" s="5">
        <v>0</v>
      </c>
      <c r="AT1409" s="5">
        <f t="shared" si="22"/>
        <v>14</v>
      </c>
      <c r="AU1409">
        <v>2</v>
      </c>
      <c r="AV1409">
        <v>4.3767750000000001E-2</v>
      </c>
      <c r="AW1409">
        <v>8.7535500000000002E-2</v>
      </c>
      <c r="AX1409" s="11" t="s">
        <v>10042</v>
      </c>
      <c r="AY1409" t="s">
        <v>70</v>
      </c>
    </row>
    <row r="1410" spans="1:51" hidden="1" x14ac:dyDescent="0.25">
      <c r="A1410" s="5" t="s">
        <v>37</v>
      </c>
      <c r="B1410" s="5" t="s">
        <v>5152</v>
      </c>
      <c r="C1410" s="5" t="s">
        <v>15</v>
      </c>
      <c r="D1410" s="5" t="s">
        <v>364</v>
      </c>
      <c r="E1410" s="5" t="s">
        <v>9906</v>
      </c>
      <c r="F1410" s="5" t="s">
        <v>5153</v>
      </c>
      <c r="G1410" s="6" t="s">
        <v>5154</v>
      </c>
      <c r="H1410" s="5" t="s">
        <v>5155</v>
      </c>
      <c r="I1410" s="5" t="s">
        <v>27</v>
      </c>
      <c r="J1410" s="5" t="s">
        <v>5156</v>
      </c>
      <c r="K1410" s="5" t="s">
        <v>4887</v>
      </c>
      <c r="L1410" s="5" t="s">
        <v>4903</v>
      </c>
      <c r="M1410" s="5">
        <v>3656</v>
      </c>
      <c r="N1410" s="5">
        <v>2241</v>
      </c>
      <c r="O1410" s="5">
        <v>98</v>
      </c>
      <c r="P1410" s="5">
        <v>98</v>
      </c>
      <c r="Q1410" s="5">
        <v>94</v>
      </c>
      <c r="R1410" s="5">
        <v>103</v>
      </c>
      <c r="S1410" s="5">
        <v>0</v>
      </c>
      <c r="T1410" s="5">
        <v>0</v>
      </c>
      <c r="U1410" s="5">
        <v>107</v>
      </c>
      <c r="V1410" s="5">
        <v>97</v>
      </c>
      <c r="W1410" s="5">
        <v>100</v>
      </c>
      <c r="X1410" s="5">
        <v>108</v>
      </c>
      <c r="Y1410" s="5">
        <v>105</v>
      </c>
      <c r="Z1410" s="5">
        <v>0</v>
      </c>
      <c r="AA1410" s="5">
        <v>0</v>
      </c>
      <c r="AB1410" s="5">
        <v>105</v>
      </c>
      <c r="AC1410" s="5">
        <v>103</v>
      </c>
      <c r="AD1410" s="5">
        <v>88</v>
      </c>
      <c r="AE1410" s="5">
        <v>110</v>
      </c>
      <c r="AF1410" s="5">
        <v>106</v>
      </c>
      <c r="AG1410" s="5">
        <v>0</v>
      </c>
      <c r="AH1410" s="5">
        <v>0</v>
      </c>
      <c r="AI1410" s="5">
        <v>104</v>
      </c>
      <c r="AJ1410" s="6">
        <v>106</v>
      </c>
      <c r="AK1410" s="5">
        <v>91</v>
      </c>
      <c r="AL1410" s="5">
        <v>110</v>
      </c>
      <c r="AM1410" s="5">
        <v>105</v>
      </c>
      <c r="AN1410" s="5">
        <v>0</v>
      </c>
      <c r="AO1410" s="5">
        <v>0</v>
      </c>
      <c r="AP1410" s="5">
        <v>95</v>
      </c>
      <c r="AQ1410" s="5">
        <v>105</v>
      </c>
      <c r="AR1410" s="5">
        <v>103</v>
      </c>
      <c r="AS1410" s="5">
        <v>0</v>
      </c>
      <c r="AT1410" s="5">
        <f t="shared" si="22"/>
        <v>110</v>
      </c>
      <c r="AU1410">
        <v>53</v>
      </c>
      <c r="AV1410">
        <v>6.4641599999999994E-2</v>
      </c>
      <c r="AW1410">
        <v>3.4260047999999999</v>
      </c>
      <c r="AX1410" s="11" t="s">
        <v>10044</v>
      </c>
      <c r="AY1410" t="s">
        <v>4903</v>
      </c>
    </row>
    <row r="1411" spans="1:51" hidden="1" x14ac:dyDescent="0.25">
      <c r="A1411" s="5" t="s">
        <v>37</v>
      </c>
      <c r="B1411" s="5" t="s">
        <v>5152</v>
      </c>
      <c r="C1411" s="5" t="s">
        <v>15</v>
      </c>
      <c r="D1411" s="5" t="s">
        <v>364</v>
      </c>
      <c r="E1411" s="5" t="s">
        <v>9906</v>
      </c>
      <c r="F1411" s="5" t="s">
        <v>5157</v>
      </c>
      <c r="G1411" s="6" t="s">
        <v>5158</v>
      </c>
      <c r="H1411" s="5" t="s">
        <v>5159</v>
      </c>
      <c r="I1411" s="5" t="s">
        <v>27</v>
      </c>
      <c r="J1411" s="5" t="s">
        <v>5156</v>
      </c>
      <c r="K1411" s="5" t="s">
        <v>4887</v>
      </c>
      <c r="L1411" s="5" t="s">
        <v>4888</v>
      </c>
      <c r="M1411" s="5">
        <v>579</v>
      </c>
      <c r="N1411" s="5">
        <v>638</v>
      </c>
      <c r="O1411" s="5">
        <v>22</v>
      </c>
      <c r="P1411" s="5">
        <v>26</v>
      </c>
      <c r="Q1411" s="5">
        <v>29</v>
      </c>
      <c r="R1411" s="5">
        <v>33</v>
      </c>
      <c r="S1411" s="5">
        <v>0</v>
      </c>
      <c r="T1411" s="5">
        <v>0</v>
      </c>
      <c r="U1411" s="5">
        <v>26</v>
      </c>
      <c r="V1411" s="5">
        <v>37</v>
      </c>
      <c r="W1411" s="5">
        <v>24</v>
      </c>
      <c r="X1411" s="5">
        <v>29</v>
      </c>
      <c r="Y1411" s="5">
        <v>28</v>
      </c>
      <c r="Z1411" s="5">
        <v>0</v>
      </c>
      <c r="AA1411" s="5">
        <v>0</v>
      </c>
      <c r="AB1411" s="5">
        <v>28</v>
      </c>
      <c r="AC1411" s="5">
        <v>32</v>
      </c>
      <c r="AD1411" s="5">
        <v>36</v>
      </c>
      <c r="AE1411" s="5">
        <v>26</v>
      </c>
      <c r="AF1411" s="5">
        <v>29</v>
      </c>
      <c r="AG1411" s="5">
        <v>0</v>
      </c>
      <c r="AH1411" s="5">
        <v>0</v>
      </c>
      <c r="AI1411" s="5">
        <v>28</v>
      </c>
      <c r="AJ1411" s="6">
        <v>29</v>
      </c>
      <c r="AK1411" s="5">
        <v>33</v>
      </c>
      <c r="AL1411" s="5">
        <v>26</v>
      </c>
      <c r="AM1411" s="5">
        <v>31</v>
      </c>
      <c r="AN1411" s="5">
        <v>0</v>
      </c>
      <c r="AO1411" s="5">
        <v>0</v>
      </c>
      <c r="AP1411" s="5">
        <v>29</v>
      </c>
      <c r="AQ1411" s="5">
        <v>22</v>
      </c>
      <c r="AR1411" s="5">
        <v>35</v>
      </c>
      <c r="AS1411" s="5">
        <v>0</v>
      </c>
      <c r="AT1411" s="5">
        <f t="shared" si="22"/>
        <v>37</v>
      </c>
      <c r="AU1411">
        <v>15</v>
      </c>
      <c r="AV1411">
        <v>6.3676800000000006E-2</v>
      </c>
      <c r="AW1411">
        <v>0.95515200000000011</v>
      </c>
      <c r="AX1411" s="11" t="s">
        <v>10044</v>
      </c>
      <c r="AY1411" t="s">
        <v>4888</v>
      </c>
    </row>
    <row r="1412" spans="1:51" hidden="1" x14ac:dyDescent="0.25">
      <c r="A1412" s="5" t="s">
        <v>37</v>
      </c>
      <c r="B1412" s="5" t="s">
        <v>5152</v>
      </c>
      <c r="C1412" s="5" t="s">
        <v>15</v>
      </c>
      <c r="D1412" s="5" t="s">
        <v>364</v>
      </c>
      <c r="E1412" s="5" t="s">
        <v>9906</v>
      </c>
      <c r="F1412" s="5" t="s">
        <v>5160</v>
      </c>
      <c r="G1412" s="6" t="s">
        <v>5161</v>
      </c>
      <c r="H1412" s="5" t="s">
        <v>5162</v>
      </c>
      <c r="I1412" s="5" t="s">
        <v>27</v>
      </c>
      <c r="J1412" s="5" t="s">
        <v>5156</v>
      </c>
      <c r="K1412" s="5" t="s">
        <v>4887</v>
      </c>
      <c r="L1412" s="5" t="s">
        <v>4903</v>
      </c>
      <c r="M1412" s="5">
        <v>414</v>
      </c>
      <c r="N1412" s="5">
        <v>272</v>
      </c>
      <c r="O1412" s="5">
        <v>13</v>
      </c>
      <c r="P1412" s="5">
        <v>12</v>
      </c>
      <c r="Q1412" s="5">
        <v>15</v>
      </c>
      <c r="R1412" s="5">
        <v>12</v>
      </c>
      <c r="S1412" s="5">
        <v>0</v>
      </c>
      <c r="T1412" s="5">
        <v>0</v>
      </c>
      <c r="U1412" s="5">
        <v>12</v>
      </c>
      <c r="V1412" s="5">
        <v>14</v>
      </c>
      <c r="W1412" s="5">
        <v>14</v>
      </c>
      <c r="X1412" s="5">
        <v>11</v>
      </c>
      <c r="Y1412" s="5">
        <v>15</v>
      </c>
      <c r="Z1412" s="5">
        <v>0</v>
      </c>
      <c r="AA1412" s="5">
        <v>0</v>
      </c>
      <c r="AB1412" s="5">
        <v>12</v>
      </c>
      <c r="AC1412" s="5">
        <v>13</v>
      </c>
      <c r="AD1412" s="5">
        <v>14</v>
      </c>
      <c r="AE1412" s="5">
        <v>12</v>
      </c>
      <c r="AF1412" s="5">
        <v>13</v>
      </c>
      <c r="AG1412" s="5">
        <v>0</v>
      </c>
      <c r="AH1412" s="5">
        <v>0</v>
      </c>
      <c r="AI1412" s="5">
        <v>13</v>
      </c>
      <c r="AJ1412" s="6">
        <v>13</v>
      </c>
      <c r="AK1412" s="5">
        <v>14</v>
      </c>
      <c r="AL1412" s="5">
        <v>12</v>
      </c>
      <c r="AM1412" s="5">
        <v>13</v>
      </c>
      <c r="AN1412" s="5">
        <v>0</v>
      </c>
      <c r="AO1412" s="5">
        <v>0</v>
      </c>
      <c r="AP1412" s="5">
        <v>13</v>
      </c>
      <c r="AQ1412" s="5">
        <v>12</v>
      </c>
      <c r="AR1412" s="5">
        <v>0</v>
      </c>
      <c r="AS1412" s="5">
        <v>0</v>
      </c>
      <c r="AT1412" s="5">
        <f t="shared" si="22"/>
        <v>15</v>
      </c>
      <c r="AU1412">
        <v>7</v>
      </c>
      <c r="AV1412">
        <v>6.3676800000000006E-2</v>
      </c>
      <c r="AW1412">
        <v>0.44573760000000007</v>
      </c>
      <c r="AX1412" s="11" t="s">
        <v>10044</v>
      </c>
      <c r="AY1412" t="s">
        <v>4903</v>
      </c>
    </row>
    <row r="1413" spans="1:51" hidden="1" x14ac:dyDescent="0.25">
      <c r="A1413" s="5" t="s">
        <v>37</v>
      </c>
      <c r="B1413" s="5" t="s">
        <v>5152</v>
      </c>
      <c r="C1413" s="5" t="s">
        <v>15</v>
      </c>
      <c r="D1413" s="5" t="s">
        <v>364</v>
      </c>
      <c r="E1413" s="5" t="s">
        <v>9906</v>
      </c>
      <c r="F1413" s="5" t="s">
        <v>5163</v>
      </c>
      <c r="G1413" s="6" t="s">
        <v>5164</v>
      </c>
      <c r="H1413" s="5" t="s">
        <v>5165</v>
      </c>
      <c r="I1413" s="5" t="s">
        <v>27</v>
      </c>
      <c r="J1413" s="5" t="s">
        <v>5156</v>
      </c>
      <c r="K1413" s="5" t="s">
        <v>4896</v>
      </c>
      <c r="L1413" s="5" t="s">
        <v>4903</v>
      </c>
      <c r="M1413" s="5">
        <v>3656</v>
      </c>
      <c r="N1413" s="5">
        <v>2241</v>
      </c>
      <c r="O1413" s="5">
        <v>98</v>
      </c>
      <c r="P1413" s="5">
        <v>98</v>
      </c>
      <c r="Q1413" s="5">
        <v>94</v>
      </c>
      <c r="R1413" s="5">
        <v>103</v>
      </c>
      <c r="S1413" s="5">
        <v>0</v>
      </c>
      <c r="T1413" s="5">
        <v>0</v>
      </c>
      <c r="U1413" s="5">
        <v>107</v>
      </c>
      <c r="V1413" s="5">
        <v>97</v>
      </c>
      <c r="W1413" s="5">
        <v>100</v>
      </c>
      <c r="X1413" s="5">
        <v>108</v>
      </c>
      <c r="Y1413" s="5">
        <v>105</v>
      </c>
      <c r="Z1413" s="5">
        <v>0</v>
      </c>
      <c r="AA1413" s="5">
        <v>0</v>
      </c>
      <c r="AB1413" s="5">
        <v>105</v>
      </c>
      <c r="AC1413" s="5">
        <v>103</v>
      </c>
      <c r="AD1413" s="5">
        <v>88</v>
      </c>
      <c r="AE1413" s="5">
        <v>110</v>
      </c>
      <c r="AF1413" s="5">
        <v>106</v>
      </c>
      <c r="AG1413" s="5">
        <v>0</v>
      </c>
      <c r="AH1413" s="5">
        <v>0</v>
      </c>
      <c r="AI1413" s="5">
        <v>104</v>
      </c>
      <c r="AJ1413" s="6">
        <v>106</v>
      </c>
      <c r="AK1413" s="5">
        <v>91</v>
      </c>
      <c r="AL1413" s="5">
        <v>110</v>
      </c>
      <c r="AM1413" s="5">
        <v>105</v>
      </c>
      <c r="AN1413" s="5">
        <v>0</v>
      </c>
      <c r="AO1413" s="5">
        <v>0</v>
      </c>
      <c r="AP1413" s="5">
        <v>95</v>
      </c>
      <c r="AQ1413" s="5">
        <v>105</v>
      </c>
      <c r="AR1413" s="5">
        <v>103</v>
      </c>
      <c r="AS1413" s="5">
        <v>0</v>
      </c>
      <c r="AT1413" s="5">
        <f t="shared" si="22"/>
        <v>110</v>
      </c>
      <c r="AU1413">
        <v>53</v>
      </c>
      <c r="AV1413">
        <v>6.4641599999999994E-2</v>
      </c>
      <c r="AW1413">
        <v>3.4260047999999999</v>
      </c>
      <c r="AX1413" s="11" t="s">
        <v>10044</v>
      </c>
      <c r="AY1413" t="s">
        <v>4903</v>
      </c>
    </row>
    <row r="1414" spans="1:51" hidden="1" x14ac:dyDescent="0.25">
      <c r="A1414" s="5" t="s">
        <v>37</v>
      </c>
      <c r="B1414" s="5" t="s">
        <v>5152</v>
      </c>
      <c r="C1414" s="5" t="s">
        <v>15</v>
      </c>
      <c r="D1414" s="5" t="s">
        <v>364</v>
      </c>
      <c r="E1414" s="5" t="s">
        <v>9906</v>
      </c>
      <c r="F1414" s="5" t="s">
        <v>5166</v>
      </c>
      <c r="G1414" s="6" t="s">
        <v>5167</v>
      </c>
      <c r="H1414" s="5" t="s">
        <v>5168</v>
      </c>
      <c r="I1414" s="5" t="s">
        <v>27</v>
      </c>
      <c r="J1414" s="5" t="s">
        <v>5156</v>
      </c>
      <c r="K1414" s="5" t="s">
        <v>4896</v>
      </c>
      <c r="L1414" s="5" t="s">
        <v>4888</v>
      </c>
      <c r="M1414" s="5">
        <v>579</v>
      </c>
      <c r="N1414" s="5">
        <v>638</v>
      </c>
      <c r="O1414" s="5">
        <v>22</v>
      </c>
      <c r="P1414" s="5">
        <v>26</v>
      </c>
      <c r="Q1414" s="5">
        <v>29</v>
      </c>
      <c r="R1414" s="5">
        <v>33</v>
      </c>
      <c r="S1414" s="5">
        <v>0</v>
      </c>
      <c r="T1414" s="5">
        <v>0</v>
      </c>
      <c r="U1414" s="5">
        <v>26</v>
      </c>
      <c r="V1414" s="5">
        <v>37</v>
      </c>
      <c r="W1414" s="5">
        <v>24</v>
      </c>
      <c r="X1414" s="5">
        <v>29</v>
      </c>
      <c r="Y1414" s="5">
        <v>28</v>
      </c>
      <c r="Z1414" s="5">
        <v>0</v>
      </c>
      <c r="AA1414" s="5">
        <v>0</v>
      </c>
      <c r="AB1414" s="5">
        <v>28</v>
      </c>
      <c r="AC1414" s="5">
        <v>32</v>
      </c>
      <c r="AD1414" s="5">
        <v>36</v>
      </c>
      <c r="AE1414" s="5">
        <v>26</v>
      </c>
      <c r="AF1414" s="5">
        <v>29</v>
      </c>
      <c r="AG1414" s="5">
        <v>0</v>
      </c>
      <c r="AH1414" s="5">
        <v>0</v>
      </c>
      <c r="AI1414" s="5">
        <v>28</v>
      </c>
      <c r="AJ1414" s="6">
        <v>29</v>
      </c>
      <c r="AK1414" s="5">
        <v>33</v>
      </c>
      <c r="AL1414" s="5">
        <v>26</v>
      </c>
      <c r="AM1414" s="5">
        <v>31</v>
      </c>
      <c r="AN1414" s="5">
        <v>0</v>
      </c>
      <c r="AO1414" s="5">
        <v>0</v>
      </c>
      <c r="AP1414" s="5">
        <v>29</v>
      </c>
      <c r="AQ1414" s="5">
        <v>22</v>
      </c>
      <c r="AR1414" s="5">
        <v>35</v>
      </c>
      <c r="AS1414" s="5">
        <v>0</v>
      </c>
      <c r="AT1414" s="5">
        <f t="shared" si="22"/>
        <v>37</v>
      </c>
      <c r="AU1414">
        <v>15</v>
      </c>
      <c r="AV1414">
        <v>6.3676800000000006E-2</v>
      </c>
      <c r="AW1414">
        <v>0.95515200000000011</v>
      </c>
      <c r="AX1414" s="11" t="s">
        <v>10044</v>
      </c>
      <c r="AY1414" t="s">
        <v>4888</v>
      </c>
    </row>
    <row r="1415" spans="1:51" hidden="1" x14ac:dyDescent="0.25">
      <c r="A1415" s="5" t="s">
        <v>37</v>
      </c>
      <c r="B1415" s="5" t="s">
        <v>5152</v>
      </c>
      <c r="C1415" s="5" t="s">
        <v>15</v>
      </c>
      <c r="D1415" s="5" t="s">
        <v>364</v>
      </c>
      <c r="E1415" s="5" t="s">
        <v>9906</v>
      </c>
      <c r="F1415" s="5" t="s">
        <v>5169</v>
      </c>
      <c r="G1415" s="6" t="s">
        <v>5170</v>
      </c>
      <c r="H1415" s="5" t="s">
        <v>5171</v>
      </c>
      <c r="I1415" s="5" t="s">
        <v>27</v>
      </c>
      <c r="J1415" s="5" t="s">
        <v>5156</v>
      </c>
      <c r="K1415" s="5" t="s">
        <v>4896</v>
      </c>
      <c r="L1415" s="5" t="s">
        <v>4903</v>
      </c>
      <c r="M1415" s="5">
        <v>414</v>
      </c>
      <c r="N1415" s="5">
        <v>272</v>
      </c>
      <c r="O1415" s="5">
        <v>13</v>
      </c>
      <c r="P1415" s="5">
        <v>12</v>
      </c>
      <c r="Q1415" s="5">
        <v>15</v>
      </c>
      <c r="R1415" s="5">
        <v>12</v>
      </c>
      <c r="S1415" s="5">
        <v>0</v>
      </c>
      <c r="T1415" s="5">
        <v>0</v>
      </c>
      <c r="U1415" s="5">
        <v>12</v>
      </c>
      <c r="V1415" s="5">
        <v>14</v>
      </c>
      <c r="W1415" s="5">
        <v>14</v>
      </c>
      <c r="X1415" s="5">
        <v>11</v>
      </c>
      <c r="Y1415" s="5">
        <v>15</v>
      </c>
      <c r="Z1415" s="5">
        <v>0</v>
      </c>
      <c r="AA1415" s="5">
        <v>0</v>
      </c>
      <c r="AB1415" s="5">
        <v>12</v>
      </c>
      <c r="AC1415" s="5">
        <v>13</v>
      </c>
      <c r="AD1415" s="5">
        <v>14</v>
      </c>
      <c r="AE1415" s="5">
        <v>12</v>
      </c>
      <c r="AF1415" s="5">
        <v>13</v>
      </c>
      <c r="AG1415" s="5">
        <v>0</v>
      </c>
      <c r="AH1415" s="5">
        <v>0</v>
      </c>
      <c r="AI1415" s="5">
        <v>13</v>
      </c>
      <c r="AJ1415" s="6">
        <v>13</v>
      </c>
      <c r="AK1415" s="5">
        <v>14</v>
      </c>
      <c r="AL1415" s="5">
        <v>12</v>
      </c>
      <c r="AM1415" s="5">
        <v>13</v>
      </c>
      <c r="AN1415" s="5">
        <v>0</v>
      </c>
      <c r="AO1415" s="5">
        <v>0</v>
      </c>
      <c r="AP1415" s="5">
        <v>13</v>
      </c>
      <c r="AQ1415" s="5">
        <v>12</v>
      </c>
      <c r="AR1415" s="5">
        <v>0</v>
      </c>
      <c r="AS1415" s="5">
        <v>0</v>
      </c>
      <c r="AT1415" s="5">
        <f t="shared" si="22"/>
        <v>15</v>
      </c>
      <c r="AU1415">
        <v>7</v>
      </c>
      <c r="AV1415">
        <v>6.3676800000000006E-2</v>
      </c>
      <c r="AW1415">
        <v>0.44573760000000007</v>
      </c>
      <c r="AX1415" s="11" t="s">
        <v>10044</v>
      </c>
      <c r="AY1415" t="s">
        <v>4903</v>
      </c>
    </row>
    <row r="1416" spans="1:51" hidden="1" x14ac:dyDescent="0.25">
      <c r="A1416" s="5" t="s">
        <v>37</v>
      </c>
      <c r="B1416" s="5" t="s">
        <v>5152</v>
      </c>
      <c r="C1416" s="5" t="s">
        <v>15</v>
      </c>
      <c r="D1416" s="5" t="s">
        <v>409</v>
      </c>
      <c r="E1416" s="5" t="s">
        <v>9907</v>
      </c>
      <c r="F1416" s="5" t="s">
        <v>5172</v>
      </c>
      <c r="G1416" s="6" t="s">
        <v>5173</v>
      </c>
      <c r="H1416" s="5" t="s">
        <v>5174</v>
      </c>
      <c r="I1416" s="5" t="s">
        <v>116</v>
      </c>
      <c r="J1416" s="5" t="s">
        <v>5156</v>
      </c>
      <c r="K1416" s="5" t="s">
        <v>5175</v>
      </c>
      <c r="L1416" s="5" t="s">
        <v>2920</v>
      </c>
      <c r="M1416" s="5">
        <v>4649</v>
      </c>
      <c r="N1416" s="5">
        <v>3151</v>
      </c>
      <c r="O1416" s="5">
        <v>133</v>
      </c>
      <c r="P1416" s="5">
        <v>136</v>
      </c>
      <c r="Q1416" s="5">
        <v>138</v>
      </c>
      <c r="R1416" s="5">
        <v>148</v>
      </c>
      <c r="S1416" s="5">
        <v>0</v>
      </c>
      <c r="T1416" s="5">
        <v>0</v>
      </c>
      <c r="U1416" s="5">
        <v>145</v>
      </c>
      <c r="V1416" s="5">
        <v>148</v>
      </c>
      <c r="W1416" s="5">
        <v>138</v>
      </c>
      <c r="X1416" s="5">
        <v>148</v>
      </c>
      <c r="Y1416" s="5">
        <v>148</v>
      </c>
      <c r="Z1416" s="5">
        <v>0</v>
      </c>
      <c r="AA1416" s="5">
        <v>0</v>
      </c>
      <c r="AB1416" s="5">
        <v>145</v>
      </c>
      <c r="AC1416" s="5">
        <v>148</v>
      </c>
      <c r="AD1416" s="5">
        <v>138</v>
      </c>
      <c r="AE1416" s="5">
        <v>148</v>
      </c>
      <c r="AF1416" s="5">
        <v>148</v>
      </c>
      <c r="AG1416" s="5">
        <v>0</v>
      </c>
      <c r="AH1416" s="5">
        <v>0</v>
      </c>
      <c r="AI1416" s="5">
        <v>145</v>
      </c>
      <c r="AJ1416" s="6">
        <v>148</v>
      </c>
      <c r="AK1416" s="5">
        <v>138</v>
      </c>
      <c r="AL1416" s="5">
        <v>148</v>
      </c>
      <c r="AM1416" s="5">
        <v>149</v>
      </c>
      <c r="AN1416" s="5">
        <v>0</v>
      </c>
      <c r="AO1416" s="5">
        <v>0</v>
      </c>
      <c r="AP1416" s="5">
        <v>137</v>
      </c>
      <c r="AQ1416" s="5">
        <v>139</v>
      </c>
      <c r="AR1416" s="5">
        <v>138</v>
      </c>
      <c r="AS1416" s="5">
        <v>0</v>
      </c>
      <c r="AT1416" s="5">
        <f t="shared" si="22"/>
        <v>149</v>
      </c>
      <c r="AU1416">
        <v>15</v>
      </c>
      <c r="AV1416">
        <v>1.1559175E-2</v>
      </c>
      <c r="AW1416">
        <v>0.17338762499999999</v>
      </c>
      <c r="AX1416" s="11" t="s">
        <v>10053</v>
      </c>
      <c r="AY1416" t="s">
        <v>2920</v>
      </c>
    </row>
    <row r="1417" spans="1:51" hidden="1" x14ac:dyDescent="0.25">
      <c r="A1417" s="5" t="s">
        <v>37</v>
      </c>
      <c r="B1417" s="5" t="s">
        <v>5152</v>
      </c>
      <c r="C1417" s="5" t="s">
        <v>15</v>
      </c>
      <c r="D1417" s="5" t="s">
        <v>409</v>
      </c>
      <c r="E1417" s="5" t="s">
        <v>9907</v>
      </c>
      <c r="F1417" s="5" t="s">
        <v>5176</v>
      </c>
      <c r="G1417" s="6" t="s">
        <v>5177</v>
      </c>
      <c r="H1417" s="5" t="s">
        <v>5178</v>
      </c>
      <c r="I1417" s="5" t="s">
        <v>17</v>
      </c>
      <c r="J1417" s="5" t="s">
        <v>5156</v>
      </c>
      <c r="K1417" s="5" t="s">
        <v>5179</v>
      </c>
      <c r="L1417" s="5" t="s">
        <v>2920</v>
      </c>
      <c r="M1417" s="5">
        <v>17331</v>
      </c>
      <c r="N1417" s="5">
        <v>16627</v>
      </c>
      <c r="O1417" s="5">
        <v>699</v>
      </c>
      <c r="P1417" s="5">
        <v>714</v>
      </c>
      <c r="Q1417" s="5">
        <v>730</v>
      </c>
      <c r="R1417" s="5">
        <v>780</v>
      </c>
      <c r="S1417" s="5">
        <v>0</v>
      </c>
      <c r="T1417" s="5">
        <v>0</v>
      </c>
      <c r="U1417" s="5">
        <v>763</v>
      </c>
      <c r="V1417" s="5">
        <v>782</v>
      </c>
      <c r="W1417" s="5">
        <v>730</v>
      </c>
      <c r="X1417" s="5">
        <v>782</v>
      </c>
      <c r="Y1417" s="5">
        <v>780</v>
      </c>
      <c r="Z1417" s="5">
        <v>0</v>
      </c>
      <c r="AA1417" s="5">
        <v>0</v>
      </c>
      <c r="AB1417" s="5">
        <v>763</v>
      </c>
      <c r="AC1417" s="5">
        <v>782</v>
      </c>
      <c r="AD1417" s="5">
        <v>730</v>
      </c>
      <c r="AE1417" s="5">
        <v>780</v>
      </c>
      <c r="AF1417" s="5">
        <v>780</v>
      </c>
      <c r="AG1417" s="5">
        <v>0</v>
      </c>
      <c r="AH1417" s="5">
        <v>0</v>
      </c>
      <c r="AI1417" s="5">
        <v>763</v>
      </c>
      <c r="AJ1417" s="6">
        <v>784</v>
      </c>
      <c r="AK1417" s="5">
        <v>732</v>
      </c>
      <c r="AL1417" s="5">
        <v>784</v>
      </c>
      <c r="AM1417" s="5">
        <v>785</v>
      </c>
      <c r="AN1417" s="5">
        <v>0</v>
      </c>
      <c r="AO1417" s="5">
        <v>0</v>
      </c>
      <c r="AP1417" s="5">
        <v>717</v>
      </c>
      <c r="AQ1417" s="5">
        <v>733</v>
      </c>
      <c r="AR1417" s="5">
        <v>734</v>
      </c>
      <c r="AS1417" s="5">
        <v>0</v>
      </c>
      <c r="AT1417" s="5">
        <f t="shared" si="22"/>
        <v>785</v>
      </c>
      <c r="AU1417">
        <v>40</v>
      </c>
      <c r="AV1417">
        <v>1.1559175E-2</v>
      </c>
      <c r="AW1417">
        <v>0.46236699999999997</v>
      </c>
      <c r="AX1417" s="11" t="s">
        <v>10053</v>
      </c>
      <c r="AY1417" t="s">
        <v>2920</v>
      </c>
    </row>
    <row r="1418" spans="1:51" hidden="1" x14ac:dyDescent="0.25">
      <c r="A1418" s="5" t="s">
        <v>37</v>
      </c>
      <c r="B1418" s="5" t="s">
        <v>5152</v>
      </c>
      <c r="C1418" s="5" t="s">
        <v>15</v>
      </c>
      <c r="D1418" s="5" t="s">
        <v>409</v>
      </c>
      <c r="E1418" s="5" t="s">
        <v>9907</v>
      </c>
      <c r="F1418" s="5" t="s">
        <v>5180</v>
      </c>
      <c r="G1418" s="6" t="s">
        <v>5181</v>
      </c>
      <c r="H1418" s="5" t="s">
        <v>5182</v>
      </c>
      <c r="I1418" s="5" t="s">
        <v>193</v>
      </c>
      <c r="J1418" s="5" t="s">
        <v>5156</v>
      </c>
      <c r="K1418" s="5" t="s">
        <v>4864</v>
      </c>
      <c r="L1418" s="5" t="s">
        <v>5183</v>
      </c>
      <c r="M1418" s="5">
        <v>3656</v>
      </c>
      <c r="N1418" s="5">
        <v>2241</v>
      </c>
      <c r="O1418" s="5">
        <v>98</v>
      </c>
      <c r="P1418" s="5">
        <v>98</v>
      </c>
      <c r="Q1418" s="5">
        <v>94</v>
      </c>
      <c r="R1418" s="5">
        <v>103</v>
      </c>
      <c r="S1418" s="5">
        <v>0</v>
      </c>
      <c r="T1418" s="5">
        <v>0</v>
      </c>
      <c r="U1418" s="5">
        <v>107</v>
      </c>
      <c r="V1418" s="5">
        <v>97</v>
      </c>
      <c r="W1418" s="5">
        <v>100</v>
      </c>
      <c r="X1418" s="5">
        <v>108</v>
      </c>
      <c r="Y1418" s="5">
        <v>105</v>
      </c>
      <c r="Z1418" s="5">
        <v>0</v>
      </c>
      <c r="AA1418" s="5">
        <v>0</v>
      </c>
      <c r="AB1418" s="5">
        <v>105</v>
      </c>
      <c r="AC1418" s="5">
        <v>103</v>
      </c>
      <c r="AD1418" s="5">
        <v>88</v>
      </c>
      <c r="AE1418" s="5">
        <v>110</v>
      </c>
      <c r="AF1418" s="5">
        <v>106</v>
      </c>
      <c r="AG1418" s="5">
        <v>0</v>
      </c>
      <c r="AH1418" s="5">
        <v>0</v>
      </c>
      <c r="AI1418" s="5">
        <v>104</v>
      </c>
      <c r="AJ1418" s="6">
        <v>106</v>
      </c>
      <c r="AK1418" s="5">
        <v>91</v>
      </c>
      <c r="AL1418" s="5">
        <v>110</v>
      </c>
      <c r="AM1418" s="5">
        <v>105</v>
      </c>
      <c r="AN1418" s="5">
        <v>0</v>
      </c>
      <c r="AO1418" s="5">
        <v>0</v>
      </c>
      <c r="AP1418" s="5">
        <v>95</v>
      </c>
      <c r="AQ1418" s="5">
        <v>105</v>
      </c>
      <c r="AR1418" s="5">
        <v>103</v>
      </c>
      <c r="AS1418" s="5">
        <v>0</v>
      </c>
      <c r="AT1418" s="5">
        <f t="shared" si="22"/>
        <v>110</v>
      </c>
      <c r="AU1418">
        <v>36</v>
      </c>
      <c r="AV1418">
        <v>4.3767750000000001E-2</v>
      </c>
      <c r="AW1418">
        <v>1.575639</v>
      </c>
      <c r="AX1418" s="11" t="s">
        <v>10053</v>
      </c>
      <c r="AY1418" t="s">
        <v>5183</v>
      </c>
    </row>
    <row r="1419" spans="1:51" hidden="1" x14ac:dyDescent="0.25">
      <c r="A1419" s="5" t="s">
        <v>37</v>
      </c>
      <c r="B1419" s="5" t="s">
        <v>5152</v>
      </c>
      <c r="C1419" s="5" t="s">
        <v>15</v>
      </c>
      <c r="D1419" s="5" t="s">
        <v>409</v>
      </c>
      <c r="E1419" s="5" t="s">
        <v>9907</v>
      </c>
      <c r="F1419" s="5" t="s">
        <v>5184</v>
      </c>
      <c r="G1419" s="6" t="s">
        <v>5185</v>
      </c>
      <c r="H1419" s="5" t="s">
        <v>5186</v>
      </c>
      <c r="I1419" s="5" t="s">
        <v>193</v>
      </c>
      <c r="J1419" s="5" t="s">
        <v>5156</v>
      </c>
      <c r="K1419" s="5" t="s">
        <v>4864</v>
      </c>
      <c r="L1419" s="5" t="s">
        <v>5187</v>
      </c>
      <c r="M1419" s="5">
        <v>579</v>
      </c>
      <c r="N1419" s="5">
        <v>638</v>
      </c>
      <c r="O1419" s="5">
        <v>22</v>
      </c>
      <c r="P1419" s="5">
        <v>26</v>
      </c>
      <c r="Q1419" s="5">
        <v>29</v>
      </c>
      <c r="R1419" s="5">
        <v>33</v>
      </c>
      <c r="S1419" s="5">
        <v>0</v>
      </c>
      <c r="T1419" s="5">
        <v>0</v>
      </c>
      <c r="U1419" s="5">
        <v>26</v>
      </c>
      <c r="V1419" s="5">
        <v>37</v>
      </c>
      <c r="W1419" s="5">
        <v>24</v>
      </c>
      <c r="X1419" s="5">
        <v>29</v>
      </c>
      <c r="Y1419" s="5">
        <v>28</v>
      </c>
      <c r="Z1419" s="5">
        <v>0</v>
      </c>
      <c r="AA1419" s="5">
        <v>0</v>
      </c>
      <c r="AB1419" s="5">
        <v>28</v>
      </c>
      <c r="AC1419" s="5">
        <v>32</v>
      </c>
      <c r="AD1419" s="5">
        <v>36</v>
      </c>
      <c r="AE1419" s="5">
        <v>26</v>
      </c>
      <c r="AF1419" s="5">
        <v>29</v>
      </c>
      <c r="AG1419" s="5">
        <v>0</v>
      </c>
      <c r="AH1419" s="5">
        <v>0</v>
      </c>
      <c r="AI1419" s="5">
        <v>28</v>
      </c>
      <c r="AJ1419" s="6">
        <v>29</v>
      </c>
      <c r="AK1419" s="5">
        <v>33</v>
      </c>
      <c r="AL1419" s="5">
        <v>26</v>
      </c>
      <c r="AM1419" s="5">
        <v>31</v>
      </c>
      <c r="AN1419" s="5">
        <v>0</v>
      </c>
      <c r="AO1419" s="5">
        <v>0</v>
      </c>
      <c r="AP1419" s="5">
        <v>29</v>
      </c>
      <c r="AQ1419" s="5">
        <v>22</v>
      </c>
      <c r="AR1419" s="5">
        <v>35</v>
      </c>
      <c r="AS1419" s="5">
        <v>0</v>
      </c>
      <c r="AT1419" s="5">
        <f t="shared" si="22"/>
        <v>37</v>
      </c>
      <c r="AU1419">
        <v>10</v>
      </c>
      <c r="AV1419">
        <v>4.3767750000000001E-2</v>
      </c>
      <c r="AW1419">
        <v>0.4376775</v>
      </c>
      <c r="AX1419" s="11" t="s">
        <v>10053</v>
      </c>
      <c r="AY1419" t="s">
        <v>5187</v>
      </c>
    </row>
    <row r="1420" spans="1:51" hidden="1" x14ac:dyDescent="0.25">
      <c r="A1420" s="5" t="s">
        <v>37</v>
      </c>
      <c r="B1420" s="5" t="s">
        <v>5152</v>
      </c>
      <c r="C1420" s="5" t="s">
        <v>15</v>
      </c>
      <c r="D1420" s="5" t="s">
        <v>409</v>
      </c>
      <c r="E1420" s="5" t="s">
        <v>9907</v>
      </c>
      <c r="F1420" s="5" t="s">
        <v>5188</v>
      </c>
      <c r="G1420" s="6" t="s">
        <v>5189</v>
      </c>
      <c r="H1420" s="5" t="s">
        <v>5190</v>
      </c>
      <c r="I1420" s="5" t="s">
        <v>193</v>
      </c>
      <c r="J1420" s="5" t="s">
        <v>5156</v>
      </c>
      <c r="K1420" s="5" t="s">
        <v>4864</v>
      </c>
      <c r="L1420" s="5" t="s">
        <v>5183</v>
      </c>
      <c r="M1420" s="5">
        <v>414</v>
      </c>
      <c r="N1420" s="5">
        <v>272</v>
      </c>
      <c r="O1420" s="5">
        <v>13</v>
      </c>
      <c r="P1420" s="5">
        <v>12</v>
      </c>
      <c r="Q1420" s="5">
        <v>15</v>
      </c>
      <c r="R1420" s="5">
        <v>12</v>
      </c>
      <c r="S1420" s="5">
        <v>0</v>
      </c>
      <c r="T1420" s="5">
        <v>0</v>
      </c>
      <c r="U1420" s="5">
        <v>12</v>
      </c>
      <c r="V1420" s="5">
        <v>14</v>
      </c>
      <c r="W1420" s="5">
        <v>14</v>
      </c>
      <c r="X1420" s="5">
        <v>11</v>
      </c>
      <c r="Y1420" s="5">
        <v>15</v>
      </c>
      <c r="Z1420" s="5">
        <v>0</v>
      </c>
      <c r="AA1420" s="5">
        <v>0</v>
      </c>
      <c r="AB1420" s="5">
        <v>12</v>
      </c>
      <c r="AC1420" s="5">
        <v>13</v>
      </c>
      <c r="AD1420" s="5">
        <v>14</v>
      </c>
      <c r="AE1420" s="5">
        <v>12</v>
      </c>
      <c r="AF1420" s="5">
        <v>13</v>
      </c>
      <c r="AG1420" s="5">
        <v>0</v>
      </c>
      <c r="AH1420" s="5">
        <v>0</v>
      </c>
      <c r="AI1420" s="5">
        <v>13</v>
      </c>
      <c r="AJ1420" s="6">
        <v>13</v>
      </c>
      <c r="AK1420" s="5">
        <v>14</v>
      </c>
      <c r="AL1420" s="5">
        <v>12</v>
      </c>
      <c r="AM1420" s="5">
        <v>13</v>
      </c>
      <c r="AN1420" s="5">
        <v>0</v>
      </c>
      <c r="AO1420" s="5">
        <v>0</v>
      </c>
      <c r="AP1420" s="5">
        <v>13</v>
      </c>
      <c r="AQ1420" s="5">
        <v>12</v>
      </c>
      <c r="AR1420" s="5">
        <v>0</v>
      </c>
      <c r="AS1420" s="5">
        <v>0</v>
      </c>
      <c r="AT1420" s="5">
        <f t="shared" si="22"/>
        <v>15</v>
      </c>
      <c r="AU1420">
        <v>5</v>
      </c>
      <c r="AV1420">
        <v>4.3767750000000001E-2</v>
      </c>
      <c r="AW1420">
        <v>0.21883875</v>
      </c>
      <c r="AX1420" s="11" t="s">
        <v>10053</v>
      </c>
      <c r="AY1420" t="s">
        <v>5183</v>
      </c>
    </row>
    <row r="1421" spans="1:51" hidden="1" x14ac:dyDescent="0.25">
      <c r="A1421" s="5" t="s">
        <v>37</v>
      </c>
      <c r="B1421" s="5" t="s">
        <v>5152</v>
      </c>
      <c r="C1421" s="5" t="s">
        <v>15</v>
      </c>
      <c r="D1421" s="5" t="s">
        <v>409</v>
      </c>
      <c r="E1421" s="5" t="s">
        <v>9907</v>
      </c>
      <c r="F1421" s="5" t="s">
        <v>5191</v>
      </c>
      <c r="G1421" s="6" t="s">
        <v>5192</v>
      </c>
      <c r="H1421" s="5" t="s">
        <v>5193</v>
      </c>
      <c r="I1421" s="5" t="s">
        <v>193</v>
      </c>
      <c r="J1421" s="5" t="s">
        <v>5156</v>
      </c>
      <c r="K1421" s="5" t="s">
        <v>4873</v>
      </c>
      <c r="L1421" s="5" t="s">
        <v>5183</v>
      </c>
      <c r="M1421" s="5">
        <v>3656</v>
      </c>
      <c r="N1421" s="5">
        <v>2241</v>
      </c>
      <c r="O1421" s="5">
        <v>98</v>
      </c>
      <c r="P1421" s="5">
        <v>98</v>
      </c>
      <c r="Q1421" s="5">
        <v>94</v>
      </c>
      <c r="R1421" s="5">
        <v>103</v>
      </c>
      <c r="S1421" s="5">
        <v>0</v>
      </c>
      <c r="T1421" s="5">
        <v>0</v>
      </c>
      <c r="U1421" s="5">
        <v>107</v>
      </c>
      <c r="V1421" s="5">
        <v>97</v>
      </c>
      <c r="W1421" s="5">
        <v>100</v>
      </c>
      <c r="X1421" s="5">
        <v>108</v>
      </c>
      <c r="Y1421" s="5">
        <v>105</v>
      </c>
      <c r="Z1421" s="5">
        <v>0</v>
      </c>
      <c r="AA1421" s="5">
        <v>0</v>
      </c>
      <c r="AB1421" s="5">
        <v>105</v>
      </c>
      <c r="AC1421" s="5">
        <v>103</v>
      </c>
      <c r="AD1421" s="5">
        <v>88</v>
      </c>
      <c r="AE1421" s="5">
        <v>110</v>
      </c>
      <c r="AF1421" s="5">
        <v>106</v>
      </c>
      <c r="AG1421" s="5">
        <v>0</v>
      </c>
      <c r="AH1421" s="5">
        <v>0</v>
      </c>
      <c r="AI1421" s="5">
        <v>104</v>
      </c>
      <c r="AJ1421" s="6">
        <v>106</v>
      </c>
      <c r="AK1421" s="5">
        <v>91</v>
      </c>
      <c r="AL1421" s="5">
        <v>110</v>
      </c>
      <c r="AM1421" s="5">
        <v>105</v>
      </c>
      <c r="AN1421" s="5">
        <v>0</v>
      </c>
      <c r="AO1421" s="5">
        <v>0</v>
      </c>
      <c r="AP1421" s="5">
        <v>95</v>
      </c>
      <c r="AQ1421" s="5">
        <v>105</v>
      </c>
      <c r="AR1421" s="5">
        <v>103</v>
      </c>
      <c r="AS1421" s="5">
        <v>0</v>
      </c>
      <c r="AT1421" s="5">
        <f t="shared" si="22"/>
        <v>110</v>
      </c>
      <c r="AU1421">
        <v>36</v>
      </c>
      <c r="AV1421">
        <v>4.3767750000000001E-2</v>
      </c>
      <c r="AW1421">
        <v>1.575639</v>
      </c>
      <c r="AX1421" s="11" t="s">
        <v>10053</v>
      </c>
      <c r="AY1421" t="s">
        <v>5183</v>
      </c>
    </row>
    <row r="1422" spans="1:51" hidden="1" x14ac:dyDescent="0.25">
      <c r="A1422" s="5" t="s">
        <v>37</v>
      </c>
      <c r="B1422" s="5" t="s">
        <v>5152</v>
      </c>
      <c r="C1422" s="5" t="s">
        <v>15</v>
      </c>
      <c r="D1422" s="5" t="s">
        <v>409</v>
      </c>
      <c r="E1422" s="5" t="s">
        <v>9907</v>
      </c>
      <c r="F1422" s="5" t="s">
        <v>5194</v>
      </c>
      <c r="G1422" s="6" t="s">
        <v>5195</v>
      </c>
      <c r="H1422" s="5" t="s">
        <v>5196</v>
      </c>
      <c r="I1422" s="5" t="s">
        <v>193</v>
      </c>
      <c r="J1422" s="5" t="s">
        <v>5156</v>
      </c>
      <c r="K1422" s="5" t="s">
        <v>4873</v>
      </c>
      <c r="L1422" s="5" t="s">
        <v>5187</v>
      </c>
      <c r="M1422" s="5">
        <v>579</v>
      </c>
      <c r="N1422" s="5">
        <v>638</v>
      </c>
      <c r="O1422" s="5">
        <v>22</v>
      </c>
      <c r="P1422" s="5">
        <v>26</v>
      </c>
      <c r="Q1422" s="5">
        <v>29</v>
      </c>
      <c r="R1422" s="5">
        <v>33</v>
      </c>
      <c r="S1422" s="5">
        <v>0</v>
      </c>
      <c r="T1422" s="5">
        <v>0</v>
      </c>
      <c r="U1422" s="5">
        <v>26</v>
      </c>
      <c r="V1422" s="5">
        <v>37</v>
      </c>
      <c r="W1422" s="5">
        <v>24</v>
      </c>
      <c r="X1422" s="5">
        <v>29</v>
      </c>
      <c r="Y1422" s="5">
        <v>28</v>
      </c>
      <c r="Z1422" s="5">
        <v>0</v>
      </c>
      <c r="AA1422" s="5">
        <v>0</v>
      </c>
      <c r="AB1422" s="5">
        <v>28</v>
      </c>
      <c r="AC1422" s="5">
        <v>32</v>
      </c>
      <c r="AD1422" s="5">
        <v>36</v>
      </c>
      <c r="AE1422" s="5">
        <v>26</v>
      </c>
      <c r="AF1422" s="5">
        <v>29</v>
      </c>
      <c r="AG1422" s="5">
        <v>0</v>
      </c>
      <c r="AH1422" s="5">
        <v>0</v>
      </c>
      <c r="AI1422" s="5">
        <v>28</v>
      </c>
      <c r="AJ1422" s="6">
        <v>29</v>
      </c>
      <c r="AK1422" s="5">
        <v>33</v>
      </c>
      <c r="AL1422" s="5">
        <v>26</v>
      </c>
      <c r="AM1422" s="5">
        <v>31</v>
      </c>
      <c r="AN1422" s="5">
        <v>0</v>
      </c>
      <c r="AO1422" s="5">
        <v>0</v>
      </c>
      <c r="AP1422" s="5">
        <v>29</v>
      </c>
      <c r="AQ1422" s="5">
        <v>22</v>
      </c>
      <c r="AR1422" s="5">
        <v>35</v>
      </c>
      <c r="AS1422" s="5">
        <v>0</v>
      </c>
      <c r="AT1422" s="5">
        <f t="shared" si="22"/>
        <v>37</v>
      </c>
      <c r="AU1422">
        <v>10</v>
      </c>
      <c r="AV1422">
        <v>4.3767750000000001E-2</v>
      </c>
      <c r="AW1422">
        <v>0.4376775</v>
      </c>
      <c r="AX1422" s="11" t="s">
        <v>10053</v>
      </c>
      <c r="AY1422" t="s">
        <v>5187</v>
      </c>
    </row>
    <row r="1423" spans="1:51" hidden="1" x14ac:dyDescent="0.25">
      <c r="A1423" s="5" t="s">
        <v>37</v>
      </c>
      <c r="B1423" s="5" t="s">
        <v>5152</v>
      </c>
      <c r="C1423" s="5" t="s">
        <v>15</v>
      </c>
      <c r="D1423" s="5" t="s">
        <v>409</v>
      </c>
      <c r="E1423" s="5" t="s">
        <v>9907</v>
      </c>
      <c r="F1423" s="5" t="s">
        <v>5197</v>
      </c>
      <c r="G1423" s="6" t="s">
        <v>5198</v>
      </c>
      <c r="H1423" s="5" t="s">
        <v>5199</v>
      </c>
      <c r="I1423" s="5" t="s">
        <v>193</v>
      </c>
      <c r="J1423" s="5" t="s">
        <v>5156</v>
      </c>
      <c r="K1423" s="5" t="s">
        <v>4873</v>
      </c>
      <c r="L1423" s="5" t="s">
        <v>5183</v>
      </c>
      <c r="M1423" s="5">
        <v>414</v>
      </c>
      <c r="N1423" s="5">
        <v>272</v>
      </c>
      <c r="O1423" s="5">
        <v>13</v>
      </c>
      <c r="P1423" s="5">
        <v>12</v>
      </c>
      <c r="Q1423" s="5">
        <v>15</v>
      </c>
      <c r="R1423" s="5">
        <v>12</v>
      </c>
      <c r="S1423" s="5">
        <v>0</v>
      </c>
      <c r="T1423" s="5">
        <v>0</v>
      </c>
      <c r="U1423" s="5">
        <v>12</v>
      </c>
      <c r="V1423" s="5">
        <v>14</v>
      </c>
      <c r="W1423" s="5">
        <v>14</v>
      </c>
      <c r="X1423" s="5">
        <v>11</v>
      </c>
      <c r="Y1423" s="5">
        <v>15</v>
      </c>
      <c r="Z1423" s="5">
        <v>0</v>
      </c>
      <c r="AA1423" s="5">
        <v>0</v>
      </c>
      <c r="AB1423" s="5">
        <v>12</v>
      </c>
      <c r="AC1423" s="5">
        <v>13</v>
      </c>
      <c r="AD1423" s="5">
        <v>14</v>
      </c>
      <c r="AE1423" s="5">
        <v>12</v>
      </c>
      <c r="AF1423" s="5">
        <v>13</v>
      </c>
      <c r="AG1423" s="5">
        <v>0</v>
      </c>
      <c r="AH1423" s="5">
        <v>0</v>
      </c>
      <c r="AI1423" s="5">
        <v>13</v>
      </c>
      <c r="AJ1423" s="6">
        <v>13</v>
      </c>
      <c r="AK1423" s="5">
        <v>14</v>
      </c>
      <c r="AL1423" s="5">
        <v>12</v>
      </c>
      <c r="AM1423" s="5">
        <v>13</v>
      </c>
      <c r="AN1423" s="5">
        <v>0</v>
      </c>
      <c r="AO1423" s="5">
        <v>0</v>
      </c>
      <c r="AP1423" s="5">
        <v>13</v>
      </c>
      <c r="AQ1423" s="5">
        <v>12</v>
      </c>
      <c r="AR1423" s="5">
        <v>0</v>
      </c>
      <c r="AS1423" s="5">
        <v>0</v>
      </c>
      <c r="AT1423" s="5">
        <f t="shared" si="22"/>
        <v>15</v>
      </c>
      <c r="AU1423">
        <v>5</v>
      </c>
      <c r="AV1423">
        <v>4.3767750000000001E-2</v>
      </c>
      <c r="AW1423">
        <v>0.21883875</v>
      </c>
      <c r="AX1423" s="11" t="s">
        <v>10053</v>
      </c>
      <c r="AY1423" t="s">
        <v>5183</v>
      </c>
    </row>
    <row r="1424" spans="1:51" hidden="1" x14ac:dyDescent="0.25">
      <c r="A1424" s="5" t="s">
        <v>37</v>
      </c>
      <c r="B1424" s="5" t="s">
        <v>5200</v>
      </c>
      <c r="C1424" s="5" t="s">
        <v>15</v>
      </c>
      <c r="D1424" s="5"/>
      <c r="E1424" s="5" t="s">
        <v>9908</v>
      </c>
      <c r="F1424" s="5" t="s">
        <v>5201</v>
      </c>
      <c r="G1424" s="6" t="s">
        <v>5202</v>
      </c>
      <c r="H1424" s="5" t="s">
        <v>5203</v>
      </c>
      <c r="I1424" s="5" t="s">
        <v>22</v>
      </c>
      <c r="J1424" s="5" t="s">
        <v>5204</v>
      </c>
      <c r="K1424" s="5" t="s">
        <v>5205</v>
      </c>
      <c r="L1424" s="5" t="s">
        <v>1018</v>
      </c>
      <c r="M1424" s="5">
        <v>1433</v>
      </c>
      <c r="N1424" s="5">
        <v>599</v>
      </c>
      <c r="O1424" s="5">
        <v>25</v>
      </c>
      <c r="P1424" s="5">
        <v>26</v>
      </c>
      <c r="Q1424" s="5">
        <v>26</v>
      </c>
      <c r="R1424" s="5">
        <v>29</v>
      </c>
      <c r="S1424" s="5">
        <v>0</v>
      </c>
      <c r="T1424" s="5">
        <v>0</v>
      </c>
      <c r="U1424" s="5">
        <v>27</v>
      </c>
      <c r="V1424" s="5">
        <v>28</v>
      </c>
      <c r="W1424" s="5">
        <v>26</v>
      </c>
      <c r="X1424" s="5">
        <v>29</v>
      </c>
      <c r="Y1424" s="5">
        <v>28</v>
      </c>
      <c r="Z1424" s="5">
        <v>0</v>
      </c>
      <c r="AA1424" s="5">
        <v>0</v>
      </c>
      <c r="AB1424" s="5">
        <v>27</v>
      </c>
      <c r="AC1424" s="5">
        <v>28</v>
      </c>
      <c r="AD1424" s="5">
        <v>27</v>
      </c>
      <c r="AE1424" s="5">
        <v>28</v>
      </c>
      <c r="AF1424" s="5">
        <v>28</v>
      </c>
      <c r="AG1424" s="5">
        <v>0</v>
      </c>
      <c r="AH1424" s="5">
        <v>0</v>
      </c>
      <c r="AI1424" s="5">
        <v>27</v>
      </c>
      <c r="AJ1424" s="6">
        <v>29</v>
      </c>
      <c r="AK1424" s="5">
        <v>26</v>
      </c>
      <c r="AL1424" s="5">
        <v>28</v>
      </c>
      <c r="AM1424" s="5">
        <v>28</v>
      </c>
      <c r="AN1424" s="5">
        <v>0</v>
      </c>
      <c r="AO1424" s="5">
        <v>0</v>
      </c>
      <c r="AP1424" s="5">
        <v>26</v>
      </c>
      <c r="AQ1424" s="5">
        <v>27</v>
      </c>
      <c r="AR1424" s="5">
        <v>26</v>
      </c>
      <c r="AS1424" s="5">
        <v>0</v>
      </c>
      <c r="AT1424" s="5">
        <f t="shared" si="22"/>
        <v>29</v>
      </c>
      <c r="AU1424">
        <v>4</v>
      </c>
      <c r="AV1424">
        <v>6.3676800000000006E-2</v>
      </c>
      <c r="AW1424">
        <v>0.25470720000000002</v>
      </c>
      <c r="AX1424" s="11" t="s">
        <v>807</v>
      </c>
      <c r="AY1424" t="s">
        <v>1018</v>
      </c>
    </row>
    <row r="1425" spans="1:51" hidden="1" x14ac:dyDescent="0.25">
      <c r="A1425" s="5" t="s">
        <v>37</v>
      </c>
      <c r="B1425" s="5" t="s">
        <v>5200</v>
      </c>
      <c r="C1425" s="5" t="s">
        <v>15</v>
      </c>
      <c r="D1425" s="5"/>
      <c r="E1425" s="5" t="s">
        <v>9908</v>
      </c>
      <c r="F1425" s="5" t="s">
        <v>5206</v>
      </c>
      <c r="G1425" s="6" t="s">
        <v>5207</v>
      </c>
      <c r="H1425" s="5" t="s">
        <v>5208</v>
      </c>
      <c r="I1425" s="5" t="s">
        <v>521</v>
      </c>
      <c r="J1425" s="5" t="s">
        <v>5204</v>
      </c>
      <c r="K1425" s="5" t="s">
        <v>5209</v>
      </c>
      <c r="L1425" s="5" t="s">
        <v>3283</v>
      </c>
      <c r="M1425" s="5">
        <v>5861</v>
      </c>
      <c r="N1425" s="5">
        <v>6449</v>
      </c>
      <c r="O1425" s="5">
        <v>271</v>
      </c>
      <c r="P1425" s="5">
        <v>277</v>
      </c>
      <c r="Q1425" s="5">
        <v>283</v>
      </c>
      <c r="R1425" s="5">
        <v>303</v>
      </c>
      <c r="S1425" s="5">
        <v>0</v>
      </c>
      <c r="T1425" s="5">
        <v>0</v>
      </c>
      <c r="U1425" s="5">
        <v>296</v>
      </c>
      <c r="V1425" s="5">
        <v>303</v>
      </c>
      <c r="W1425" s="5">
        <v>283</v>
      </c>
      <c r="X1425" s="5">
        <v>303</v>
      </c>
      <c r="Y1425" s="5">
        <v>303</v>
      </c>
      <c r="Z1425" s="5">
        <v>0</v>
      </c>
      <c r="AA1425" s="5">
        <v>0</v>
      </c>
      <c r="AB1425" s="5">
        <v>296</v>
      </c>
      <c r="AC1425" s="5">
        <v>303</v>
      </c>
      <c r="AD1425" s="5">
        <v>283</v>
      </c>
      <c r="AE1425" s="5">
        <v>303</v>
      </c>
      <c r="AF1425" s="5">
        <v>303</v>
      </c>
      <c r="AG1425" s="5">
        <v>0</v>
      </c>
      <c r="AH1425" s="5">
        <v>0</v>
      </c>
      <c r="AI1425" s="5">
        <v>297</v>
      </c>
      <c r="AJ1425" s="6">
        <v>304</v>
      </c>
      <c r="AK1425" s="5">
        <v>284</v>
      </c>
      <c r="AL1425" s="5">
        <v>304</v>
      </c>
      <c r="AM1425" s="5">
        <v>304</v>
      </c>
      <c r="AN1425" s="5">
        <v>0</v>
      </c>
      <c r="AO1425" s="5">
        <v>0</v>
      </c>
      <c r="AP1425" s="5">
        <v>277</v>
      </c>
      <c r="AQ1425" s="5">
        <v>284</v>
      </c>
      <c r="AR1425" s="5">
        <v>285</v>
      </c>
      <c r="AS1425" s="5">
        <v>0</v>
      </c>
      <c r="AT1425" s="5">
        <f t="shared" si="22"/>
        <v>304</v>
      </c>
      <c r="AU1425">
        <v>13</v>
      </c>
      <c r="AV1425">
        <v>4.3767750000000001E-2</v>
      </c>
      <c r="AW1425">
        <v>0.56898075000000004</v>
      </c>
      <c r="AX1425" s="11" t="s">
        <v>10043</v>
      </c>
      <c r="AY1425" t="s">
        <v>3283</v>
      </c>
    </row>
    <row r="1426" spans="1:51" hidden="1" x14ac:dyDescent="0.25">
      <c r="A1426" s="5" t="s">
        <v>37</v>
      </c>
      <c r="B1426" s="5" t="s">
        <v>5200</v>
      </c>
      <c r="C1426" s="5" t="s">
        <v>15</v>
      </c>
      <c r="D1426" s="5"/>
      <c r="E1426" s="5" t="s">
        <v>9908</v>
      </c>
      <c r="F1426" s="5" t="s">
        <v>5210</v>
      </c>
      <c r="G1426" s="6" t="s">
        <v>5211</v>
      </c>
      <c r="H1426" s="5" t="s">
        <v>5212</v>
      </c>
      <c r="I1426" s="5" t="s">
        <v>521</v>
      </c>
      <c r="J1426" s="5" t="s">
        <v>5204</v>
      </c>
      <c r="K1426" s="5" t="s">
        <v>5213</v>
      </c>
      <c r="L1426" s="5" t="s">
        <v>3283</v>
      </c>
      <c r="M1426" s="5">
        <v>5861</v>
      </c>
      <c r="N1426" s="5">
        <v>6449</v>
      </c>
      <c r="O1426" s="5">
        <v>271</v>
      </c>
      <c r="P1426" s="5">
        <v>277</v>
      </c>
      <c r="Q1426" s="5">
        <v>283</v>
      </c>
      <c r="R1426" s="5">
        <v>303</v>
      </c>
      <c r="S1426" s="5">
        <v>0</v>
      </c>
      <c r="T1426" s="5">
        <v>0</v>
      </c>
      <c r="U1426" s="5">
        <v>296</v>
      </c>
      <c r="V1426" s="5">
        <v>303</v>
      </c>
      <c r="W1426" s="5">
        <v>283</v>
      </c>
      <c r="X1426" s="5">
        <v>303</v>
      </c>
      <c r="Y1426" s="5">
        <v>303</v>
      </c>
      <c r="Z1426" s="5">
        <v>0</v>
      </c>
      <c r="AA1426" s="5">
        <v>0</v>
      </c>
      <c r="AB1426" s="5">
        <v>296</v>
      </c>
      <c r="AC1426" s="5">
        <v>303</v>
      </c>
      <c r="AD1426" s="5">
        <v>283</v>
      </c>
      <c r="AE1426" s="5">
        <v>303</v>
      </c>
      <c r="AF1426" s="5">
        <v>303</v>
      </c>
      <c r="AG1426" s="5">
        <v>0</v>
      </c>
      <c r="AH1426" s="5">
        <v>0</v>
      </c>
      <c r="AI1426" s="5">
        <v>297</v>
      </c>
      <c r="AJ1426" s="6">
        <v>304</v>
      </c>
      <c r="AK1426" s="5">
        <v>284</v>
      </c>
      <c r="AL1426" s="5">
        <v>304</v>
      </c>
      <c r="AM1426" s="5">
        <v>304</v>
      </c>
      <c r="AN1426" s="5">
        <v>0</v>
      </c>
      <c r="AO1426" s="5">
        <v>0</v>
      </c>
      <c r="AP1426" s="5">
        <v>277</v>
      </c>
      <c r="AQ1426" s="5">
        <v>284</v>
      </c>
      <c r="AR1426" s="5">
        <v>285</v>
      </c>
      <c r="AS1426" s="5">
        <v>0</v>
      </c>
      <c r="AT1426" s="5">
        <f t="shared" si="22"/>
        <v>304</v>
      </c>
      <c r="AU1426">
        <v>13</v>
      </c>
      <c r="AV1426">
        <v>4.3767750000000001E-2</v>
      </c>
      <c r="AW1426">
        <v>0.56898075000000004</v>
      </c>
      <c r="AX1426" s="11" t="s">
        <v>10043</v>
      </c>
      <c r="AY1426" t="s">
        <v>3283</v>
      </c>
    </row>
    <row r="1427" spans="1:51" hidden="1" x14ac:dyDescent="0.25">
      <c r="A1427" s="5" t="s">
        <v>37</v>
      </c>
      <c r="B1427" s="5" t="s">
        <v>5200</v>
      </c>
      <c r="C1427" s="5" t="s">
        <v>15</v>
      </c>
      <c r="D1427" s="5"/>
      <c r="E1427" s="5" t="s">
        <v>9908</v>
      </c>
      <c r="F1427" s="5" t="s">
        <v>5214</v>
      </c>
      <c r="G1427" s="6" t="s">
        <v>5215</v>
      </c>
      <c r="H1427" s="5" t="s">
        <v>5216</v>
      </c>
      <c r="I1427" s="5" t="s">
        <v>22</v>
      </c>
      <c r="J1427" s="5" t="s">
        <v>5204</v>
      </c>
      <c r="K1427" s="5" t="s">
        <v>3246</v>
      </c>
      <c r="L1427" s="5" t="s">
        <v>533</v>
      </c>
      <c r="M1427" s="5">
        <v>4649</v>
      </c>
      <c r="N1427" s="5">
        <v>3151</v>
      </c>
      <c r="O1427" s="5">
        <v>133</v>
      </c>
      <c r="P1427" s="5">
        <v>136</v>
      </c>
      <c r="Q1427" s="5">
        <v>138</v>
      </c>
      <c r="R1427" s="5">
        <v>148</v>
      </c>
      <c r="S1427" s="5">
        <v>0</v>
      </c>
      <c r="T1427" s="5">
        <v>0</v>
      </c>
      <c r="U1427" s="5">
        <v>145</v>
      </c>
      <c r="V1427" s="5">
        <v>148</v>
      </c>
      <c r="W1427" s="5">
        <v>138</v>
      </c>
      <c r="X1427" s="5">
        <v>148</v>
      </c>
      <c r="Y1427" s="5">
        <v>148</v>
      </c>
      <c r="Z1427" s="5">
        <v>0</v>
      </c>
      <c r="AA1427" s="5">
        <v>0</v>
      </c>
      <c r="AB1427" s="5">
        <v>145</v>
      </c>
      <c r="AC1427" s="5">
        <v>148</v>
      </c>
      <c r="AD1427" s="5">
        <v>138</v>
      </c>
      <c r="AE1427" s="5">
        <v>148</v>
      </c>
      <c r="AF1427" s="5">
        <v>148</v>
      </c>
      <c r="AG1427" s="5">
        <v>0</v>
      </c>
      <c r="AH1427" s="5">
        <v>0</v>
      </c>
      <c r="AI1427" s="5">
        <v>145</v>
      </c>
      <c r="AJ1427" s="6">
        <v>148</v>
      </c>
      <c r="AK1427" s="5">
        <v>138</v>
      </c>
      <c r="AL1427" s="5">
        <v>148</v>
      </c>
      <c r="AM1427" s="5">
        <v>149</v>
      </c>
      <c r="AN1427" s="5">
        <v>0</v>
      </c>
      <c r="AO1427" s="5">
        <v>0</v>
      </c>
      <c r="AP1427" s="5">
        <v>137</v>
      </c>
      <c r="AQ1427" s="5">
        <v>139</v>
      </c>
      <c r="AR1427" s="5">
        <v>138</v>
      </c>
      <c r="AS1427" s="5">
        <v>0</v>
      </c>
      <c r="AT1427" s="5">
        <f t="shared" si="22"/>
        <v>149</v>
      </c>
      <c r="AU1427">
        <v>19</v>
      </c>
      <c r="AV1427">
        <v>4.752E-2</v>
      </c>
      <c r="AW1427">
        <v>0.90288000000000002</v>
      </c>
      <c r="AX1427" s="11" t="s">
        <v>10052</v>
      </c>
      <c r="AY1427" t="s">
        <v>533</v>
      </c>
    </row>
    <row r="1428" spans="1:51" hidden="1" x14ac:dyDescent="0.25">
      <c r="A1428" s="5" t="s">
        <v>37</v>
      </c>
      <c r="B1428" s="5" t="s">
        <v>5200</v>
      </c>
      <c r="C1428" s="5" t="s">
        <v>15</v>
      </c>
      <c r="D1428" s="5"/>
      <c r="E1428" s="5" t="s">
        <v>9908</v>
      </c>
      <c r="F1428" s="5" t="s">
        <v>5217</v>
      </c>
      <c r="G1428" s="6" t="s">
        <v>5218</v>
      </c>
      <c r="H1428" s="5" t="s">
        <v>5219</v>
      </c>
      <c r="I1428" s="5" t="s">
        <v>22</v>
      </c>
      <c r="J1428" s="5" t="s">
        <v>5204</v>
      </c>
      <c r="K1428" s="5" t="s">
        <v>3246</v>
      </c>
      <c r="L1428" s="5" t="s">
        <v>533</v>
      </c>
      <c r="M1428" s="5">
        <v>4649</v>
      </c>
      <c r="N1428" s="5">
        <v>3151</v>
      </c>
      <c r="O1428" s="5">
        <v>133</v>
      </c>
      <c r="P1428" s="5">
        <v>136</v>
      </c>
      <c r="Q1428" s="5">
        <v>138</v>
      </c>
      <c r="R1428" s="5">
        <v>148</v>
      </c>
      <c r="S1428" s="5">
        <v>0</v>
      </c>
      <c r="T1428" s="5">
        <v>0</v>
      </c>
      <c r="U1428" s="5">
        <v>145</v>
      </c>
      <c r="V1428" s="5">
        <v>148</v>
      </c>
      <c r="W1428" s="5">
        <v>138</v>
      </c>
      <c r="X1428" s="5">
        <v>148</v>
      </c>
      <c r="Y1428" s="5">
        <v>148</v>
      </c>
      <c r="Z1428" s="5">
        <v>0</v>
      </c>
      <c r="AA1428" s="5">
        <v>0</v>
      </c>
      <c r="AB1428" s="5">
        <v>145</v>
      </c>
      <c r="AC1428" s="5">
        <v>148</v>
      </c>
      <c r="AD1428" s="5">
        <v>138</v>
      </c>
      <c r="AE1428" s="5">
        <v>148</v>
      </c>
      <c r="AF1428" s="5">
        <v>148</v>
      </c>
      <c r="AG1428" s="5">
        <v>0</v>
      </c>
      <c r="AH1428" s="5">
        <v>0</v>
      </c>
      <c r="AI1428" s="5">
        <v>145</v>
      </c>
      <c r="AJ1428" s="6">
        <v>148</v>
      </c>
      <c r="AK1428" s="5">
        <v>138</v>
      </c>
      <c r="AL1428" s="5">
        <v>148</v>
      </c>
      <c r="AM1428" s="5">
        <v>149</v>
      </c>
      <c r="AN1428" s="5">
        <v>0</v>
      </c>
      <c r="AO1428" s="5">
        <v>0</v>
      </c>
      <c r="AP1428" s="5">
        <v>137</v>
      </c>
      <c r="AQ1428" s="5">
        <v>139</v>
      </c>
      <c r="AR1428" s="5">
        <v>138</v>
      </c>
      <c r="AS1428" s="5">
        <v>0</v>
      </c>
      <c r="AT1428" s="5">
        <f t="shared" si="22"/>
        <v>149</v>
      </c>
      <c r="AU1428">
        <v>19</v>
      </c>
      <c r="AV1428">
        <v>4.752E-2</v>
      </c>
      <c r="AW1428">
        <v>0.90288000000000002</v>
      </c>
      <c r="AX1428" s="11" t="s">
        <v>10052</v>
      </c>
      <c r="AY1428" t="s">
        <v>533</v>
      </c>
    </row>
    <row r="1429" spans="1:51" hidden="1" x14ac:dyDescent="0.25">
      <c r="A1429" s="5" t="s">
        <v>37</v>
      </c>
      <c r="B1429" s="5" t="s">
        <v>5200</v>
      </c>
      <c r="C1429" s="5" t="s">
        <v>15</v>
      </c>
      <c r="D1429" s="5"/>
      <c r="E1429" s="5" t="s">
        <v>9908</v>
      </c>
      <c r="F1429" s="5" t="s">
        <v>5220</v>
      </c>
      <c r="G1429" s="6" t="s">
        <v>5221</v>
      </c>
      <c r="H1429" s="5" t="s">
        <v>5222</v>
      </c>
      <c r="I1429" s="5" t="s">
        <v>16</v>
      </c>
      <c r="J1429" s="5" t="s">
        <v>5204</v>
      </c>
      <c r="K1429" s="5" t="s">
        <v>5223</v>
      </c>
      <c r="L1429" s="5" t="s">
        <v>533</v>
      </c>
      <c r="M1429" s="5">
        <v>4649</v>
      </c>
      <c r="N1429" s="5">
        <v>3151</v>
      </c>
      <c r="O1429" s="5">
        <v>133</v>
      </c>
      <c r="P1429" s="5">
        <v>136</v>
      </c>
      <c r="Q1429" s="5">
        <v>138</v>
      </c>
      <c r="R1429" s="5">
        <v>148</v>
      </c>
      <c r="S1429" s="5">
        <v>0</v>
      </c>
      <c r="T1429" s="5">
        <v>0</v>
      </c>
      <c r="U1429" s="5">
        <v>145</v>
      </c>
      <c r="V1429" s="5">
        <v>148</v>
      </c>
      <c r="W1429" s="5">
        <v>138</v>
      </c>
      <c r="X1429" s="5">
        <v>148</v>
      </c>
      <c r="Y1429" s="5">
        <v>148</v>
      </c>
      <c r="Z1429" s="5">
        <v>0</v>
      </c>
      <c r="AA1429" s="5">
        <v>0</v>
      </c>
      <c r="AB1429" s="5">
        <v>145</v>
      </c>
      <c r="AC1429" s="5">
        <v>148</v>
      </c>
      <c r="AD1429" s="5">
        <v>138</v>
      </c>
      <c r="AE1429" s="5">
        <v>148</v>
      </c>
      <c r="AF1429" s="5">
        <v>148</v>
      </c>
      <c r="AG1429" s="5">
        <v>0</v>
      </c>
      <c r="AH1429" s="5">
        <v>0</v>
      </c>
      <c r="AI1429" s="5">
        <v>145</v>
      </c>
      <c r="AJ1429" s="6">
        <v>148</v>
      </c>
      <c r="AK1429" s="5">
        <v>138</v>
      </c>
      <c r="AL1429" s="5">
        <v>148</v>
      </c>
      <c r="AM1429" s="5">
        <v>149</v>
      </c>
      <c r="AN1429" s="5">
        <v>0</v>
      </c>
      <c r="AO1429" s="5">
        <v>0</v>
      </c>
      <c r="AP1429" s="5">
        <v>137</v>
      </c>
      <c r="AQ1429" s="5">
        <v>139</v>
      </c>
      <c r="AR1429" s="5">
        <v>138</v>
      </c>
      <c r="AS1429" s="5">
        <v>0</v>
      </c>
      <c r="AT1429" s="5">
        <f t="shared" si="22"/>
        <v>149</v>
      </c>
      <c r="AU1429">
        <v>25</v>
      </c>
      <c r="AV1429">
        <v>9.5039999999999999E-2</v>
      </c>
      <c r="AW1429">
        <v>2.3759999999999999</v>
      </c>
      <c r="AX1429" s="11" t="s">
        <v>10052</v>
      </c>
      <c r="AY1429" t="s">
        <v>533</v>
      </c>
    </row>
    <row r="1430" spans="1:51" hidden="1" x14ac:dyDescent="0.25">
      <c r="A1430" s="5" t="s">
        <v>37</v>
      </c>
      <c r="B1430" s="5" t="s">
        <v>5200</v>
      </c>
      <c r="C1430" s="5" t="s">
        <v>15</v>
      </c>
      <c r="D1430" s="5"/>
      <c r="E1430" s="5" t="s">
        <v>9908</v>
      </c>
      <c r="F1430" s="5" t="s">
        <v>5224</v>
      </c>
      <c r="G1430" s="6" t="s">
        <v>5225</v>
      </c>
      <c r="H1430" s="5" t="s">
        <v>5226</v>
      </c>
      <c r="I1430" s="5" t="s">
        <v>739</v>
      </c>
      <c r="J1430" s="5" t="s">
        <v>5204</v>
      </c>
      <c r="K1430" s="5" t="s">
        <v>3233</v>
      </c>
      <c r="L1430" s="5" t="s">
        <v>3234</v>
      </c>
      <c r="M1430" s="5">
        <v>5861</v>
      </c>
      <c r="N1430" s="5">
        <v>6449</v>
      </c>
      <c r="O1430" s="5">
        <v>271</v>
      </c>
      <c r="P1430" s="5">
        <v>277</v>
      </c>
      <c r="Q1430" s="5">
        <v>283</v>
      </c>
      <c r="R1430" s="5">
        <v>303</v>
      </c>
      <c r="S1430" s="5">
        <v>0</v>
      </c>
      <c r="T1430" s="5">
        <v>0</v>
      </c>
      <c r="U1430" s="5">
        <v>296</v>
      </c>
      <c r="V1430" s="5">
        <v>303</v>
      </c>
      <c r="W1430" s="5">
        <v>283</v>
      </c>
      <c r="X1430" s="5">
        <v>303</v>
      </c>
      <c r="Y1430" s="5">
        <v>303</v>
      </c>
      <c r="Z1430" s="5">
        <v>0</v>
      </c>
      <c r="AA1430" s="5">
        <v>0</v>
      </c>
      <c r="AB1430" s="5">
        <v>296</v>
      </c>
      <c r="AC1430" s="5">
        <v>303</v>
      </c>
      <c r="AD1430" s="5">
        <v>283</v>
      </c>
      <c r="AE1430" s="5">
        <v>303</v>
      </c>
      <c r="AF1430" s="5">
        <v>303</v>
      </c>
      <c r="AG1430" s="5">
        <v>0</v>
      </c>
      <c r="AH1430" s="5">
        <v>0</v>
      </c>
      <c r="AI1430" s="5">
        <v>297</v>
      </c>
      <c r="AJ1430" s="6">
        <v>304</v>
      </c>
      <c r="AK1430" s="5">
        <v>284</v>
      </c>
      <c r="AL1430" s="5">
        <v>304</v>
      </c>
      <c r="AM1430" s="5">
        <v>304</v>
      </c>
      <c r="AN1430" s="5">
        <v>0</v>
      </c>
      <c r="AO1430" s="5">
        <v>0</v>
      </c>
      <c r="AP1430" s="5">
        <v>277</v>
      </c>
      <c r="AQ1430" s="5">
        <v>284</v>
      </c>
      <c r="AR1430" s="5">
        <v>285</v>
      </c>
      <c r="AS1430" s="5">
        <v>0</v>
      </c>
      <c r="AT1430" s="5">
        <f t="shared" si="22"/>
        <v>304</v>
      </c>
      <c r="AU1430">
        <v>22</v>
      </c>
      <c r="AV1430">
        <v>0.14558831999999999</v>
      </c>
      <c r="AW1430">
        <v>3.2029430400000001</v>
      </c>
      <c r="AX1430" s="11" t="s">
        <v>10052</v>
      </c>
      <c r="AY1430" t="s">
        <v>3234</v>
      </c>
    </row>
    <row r="1431" spans="1:51" hidden="1" x14ac:dyDescent="0.25">
      <c r="A1431" s="5" t="s">
        <v>37</v>
      </c>
      <c r="B1431" s="5" t="s">
        <v>5200</v>
      </c>
      <c r="C1431" s="5" t="s">
        <v>15</v>
      </c>
      <c r="D1431" s="5" t="s">
        <v>409</v>
      </c>
      <c r="E1431" s="5" t="s">
        <v>9909</v>
      </c>
      <c r="F1431" s="5" t="s">
        <v>5227</v>
      </c>
      <c r="G1431" s="6" t="s">
        <v>5228</v>
      </c>
      <c r="H1431" s="5" t="s">
        <v>5229</v>
      </c>
      <c r="I1431" s="5" t="s">
        <v>22</v>
      </c>
      <c r="J1431" s="5" t="s">
        <v>5204</v>
      </c>
      <c r="K1431" s="5" t="s">
        <v>3233</v>
      </c>
      <c r="L1431" s="5" t="s">
        <v>5230</v>
      </c>
      <c r="M1431" s="5">
        <v>2516</v>
      </c>
      <c r="N1431" s="5">
        <v>3445</v>
      </c>
      <c r="O1431" s="5">
        <v>146</v>
      </c>
      <c r="P1431" s="5">
        <v>147</v>
      </c>
      <c r="Q1431" s="5">
        <v>151</v>
      </c>
      <c r="R1431" s="5">
        <v>162</v>
      </c>
      <c r="S1431" s="5">
        <v>0</v>
      </c>
      <c r="T1431" s="5">
        <v>0</v>
      </c>
      <c r="U1431" s="5">
        <v>159</v>
      </c>
      <c r="V1431" s="5">
        <v>162</v>
      </c>
      <c r="W1431" s="5">
        <v>151</v>
      </c>
      <c r="X1431" s="5">
        <v>162</v>
      </c>
      <c r="Y1431" s="5">
        <v>164</v>
      </c>
      <c r="Z1431" s="5">
        <v>0</v>
      </c>
      <c r="AA1431" s="5">
        <v>0</v>
      </c>
      <c r="AB1431" s="5">
        <v>158</v>
      </c>
      <c r="AC1431" s="5">
        <v>160</v>
      </c>
      <c r="AD1431" s="5">
        <v>149</v>
      </c>
      <c r="AE1431" s="5">
        <v>161</v>
      </c>
      <c r="AF1431" s="5">
        <v>162</v>
      </c>
      <c r="AG1431" s="5">
        <v>0</v>
      </c>
      <c r="AH1431" s="5">
        <v>0</v>
      </c>
      <c r="AI1431" s="5">
        <v>160</v>
      </c>
      <c r="AJ1431" s="6">
        <v>163</v>
      </c>
      <c r="AK1431" s="5">
        <v>151</v>
      </c>
      <c r="AL1431" s="5">
        <v>163</v>
      </c>
      <c r="AM1431" s="5">
        <v>163</v>
      </c>
      <c r="AN1431" s="5">
        <v>0</v>
      </c>
      <c r="AO1431" s="5">
        <v>0</v>
      </c>
      <c r="AP1431" s="5">
        <v>146</v>
      </c>
      <c r="AQ1431" s="5">
        <v>153</v>
      </c>
      <c r="AR1431" s="5">
        <v>152</v>
      </c>
      <c r="AS1431" s="5">
        <v>0</v>
      </c>
      <c r="AT1431" s="5">
        <f t="shared" si="22"/>
        <v>164</v>
      </c>
      <c r="AU1431">
        <v>21</v>
      </c>
      <c r="AV1431">
        <v>0.25275750000000002</v>
      </c>
      <c r="AW1431">
        <v>5.3079075000000007</v>
      </c>
      <c r="AX1431" s="11" t="s">
        <v>10053</v>
      </c>
      <c r="AY1431" t="s">
        <v>5230</v>
      </c>
    </row>
    <row r="1432" spans="1:51" hidden="1" x14ac:dyDescent="0.25">
      <c r="A1432" s="5" t="s">
        <v>37</v>
      </c>
      <c r="B1432" s="5" t="s">
        <v>5200</v>
      </c>
      <c r="C1432" s="5" t="s">
        <v>15</v>
      </c>
      <c r="D1432" s="5" t="s">
        <v>409</v>
      </c>
      <c r="E1432" s="5" t="s">
        <v>9909</v>
      </c>
      <c r="F1432" s="5" t="s">
        <v>5231</v>
      </c>
      <c r="G1432" s="6" t="s">
        <v>5232</v>
      </c>
      <c r="H1432" s="5" t="s">
        <v>5233</v>
      </c>
      <c r="I1432" s="5" t="s">
        <v>22</v>
      </c>
      <c r="J1432" s="5" t="s">
        <v>5204</v>
      </c>
      <c r="K1432" s="5" t="s">
        <v>3233</v>
      </c>
      <c r="L1432" s="5" t="s">
        <v>5230</v>
      </c>
      <c r="M1432" s="5">
        <v>3345</v>
      </c>
      <c r="N1432" s="5">
        <v>3004</v>
      </c>
      <c r="O1432" s="5">
        <v>125</v>
      </c>
      <c r="P1432" s="5">
        <v>130</v>
      </c>
      <c r="Q1432" s="5">
        <v>132</v>
      </c>
      <c r="R1432" s="5">
        <v>141</v>
      </c>
      <c r="S1432" s="5">
        <v>0</v>
      </c>
      <c r="T1432" s="5">
        <v>0</v>
      </c>
      <c r="U1432" s="5">
        <v>137</v>
      </c>
      <c r="V1432" s="5">
        <v>141</v>
      </c>
      <c r="W1432" s="5">
        <v>132</v>
      </c>
      <c r="X1432" s="5">
        <v>141</v>
      </c>
      <c r="Y1432" s="5">
        <v>139</v>
      </c>
      <c r="Z1432" s="5">
        <v>0</v>
      </c>
      <c r="AA1432" s="5">
        <v>0</v>
      </c>
      <c r="AB1432" s="5">
        <v>138</v>
      </c>
      <c r="AC1432" s="5">
        <v>143</v>
      </c>
      <c r="AD1432" s="5">
        <v>134</v>
      </c>
      <c r="AE1432" s="5">
        <v>142</v>
      </c>
      <c r="AF1432" s="5">
        <v>141</v>
      </c>
      <c r="AG1432" s="5">
        <v>0</v>
      </c>
      <c r="AH1432" s="5">
        <v>0</v>
      </c>
      <c r="AI1432" s="5">
        <v>137</v>
      </c>
      <c r="AJ1432" s="6">
        <v>141</v>
      </c>
      <c r="AK1432" s="5">
        <v>133</v>
      </c>
      <c r="AL1432" s="5">
        <v>141</v>
      </c>
      <c r="AM1432" s="5">
        <v>141</v>
      </c>
      <c r="AN1432" s="5">
        <v>0</v>
      </c>
      <c r="AO1432" s="5">
        <v>0</v>
      </c>
      <c r="AP1432" s="5">
        <v>131</v>
      </c>
      <c r="AQ1432" s="5">
        <v>131</v>
      </c>
      <c r="AR1432" s="5">
        <v>133</v>
      </c>
      <c r="AS1432" s="5">
        <v>0</v>
      </c>
      <c r="AT1432" s="5">
        <f t="shared" si="22"/>
        <v>143</v>
      </c>
      <c r="AU1432">
        <v>18</v>
      </c>
      <c r="AV1432">
        <v>0.25275750000000002</v>
      </c>
      <c r="AW1432">
        <v>4.5496350000000003</v>
      </c>
      <c r="AX1432" s="11" t="s">
        <v>10053</v>
      </c>
      <c r="AY1432" t="s">
        <v>5230</v>
      </c>
    </row>
    <row r="1433" spans="1:51" hidden="1" x14ac:dyDescent="0.25">
      <c r="A1433" s="5" t="s">
        <v>37</v>
      </c>
      <c r="B1433" s="5" t="s">
        <v>5234</v>
      </c>
      <c r="C1433" s="5" t="s">
        <v>15</v>
      </c>
      <c r="D1433" s="5"/>
      <c r="E1433" s="5" t="s">
        <v>9910</v>
      </c>
      <c r="F1433" s="5" t="s">
        <v>5235</v>
      </c>
      <c r="G1433" s="6" t="s">
        <v>5236</v>
      </c>
      <c r="H1433" s="5" t="s">
        <v>5237</v>
      </c>
      <c r="I1433" s="5" t="s">
        <v>540</v>
      </c>
      <c r="J1433" s="5" t="s">
        <v>5238</v>
      </c>
      <c r="K1433" s="5" t="s">
        <v>5239</v>
      </c>
      <c r="L1433" s="5" t="s">
        <v>5240</v>
      </c>
      <c r="M1433" s="5">
        <v>960</v>
      </c>
      <c r="N1433" s="5">
        <v>578</v>
      </c>
      <c r="O1433" s="5">
        <v>24</v>
      </c>
      <c r="P1433" s="5">
        <v>24</v>
      </c>
      <c r="Q1433" s="5">
        <v>26</v>
      </c>
      <c r="R1433" s="5">
        <v>26</v>
      </c>
      <c r="S1433" s="5">
        <v>0</v>
      </c>
      <c r="T1433" s="5">
        <v>0</v>
      </c>
      <c r="U1433" s="5">
        <v>26</v>
      </c>
      <c r="V1433" s="5">
        <v>28</v>
      </c>
      <c r="W1433" s="5">
        <v>26</v>
      </c>
      <c r="X1433" s="5">
        <v>28</v>
      </c>
      <c r="Y1433" s="5">
        <v>26</v>
      </c>
      <c r="Z1433" s="5">
        <v>0</v>
      </c>
      <c r="AA1433" s="5">
        <v>0</v>
      </c>
      <c r="AB1433" s="5">
        <v>26</v>
      </c>
      <c r="AC1433" s="5">
        <v>28</v>
      </c>
      <c r="AD1433" s="5">
        <v>26</v>
      </c>
      <c r="AE1433" s="5">
        <v>26</v>
      </c>
      <c r="AF1433" s="5">
        <v>26</v>
      </c>
      <c r="AG1433" s="5">
        <v>0</v>
      </c>
      <c r="AH1433" s="5">
        <v>0</v>
      </c>
      <c r="AI1433" s="5">
        <v>24</v>
      </c>
      <c r="AJ1433" s="6">
        <v>28</v>
      </c>
      <c r="AK1433" s="5">
        <v>26</v>
      </c>
      <c r="AL1433" s="5">
        <v>28</v>
      </c>
      <c r="AM1433" s="5">
        <v>28</v>
      </c>
      <c r="AN1433" s="5">
        <v>0</v>
      </c>
      <c r="AO1433" s="5">
        <v>0</v>
      </c>
      <c r="AP1433" s="5">
        <v>26</v>
      </c>
      <c r="AQ1433" s="5">
        <v>26</v>
      </c>
      <c r="AR1433" s="5">
        <v>26</v>
      </c>
      <c r="AS1433" s="5">
        <v>0</v>
      </c>
      <c r="AT1433" s="5">
        <f t="shared" si="22"/>
        <v>28</v>
      </c>
      <c r="AU1433">
        <v>2</v>
      </c>
      <c r="AV1433">
        <v>2.1883875000000001E-2</v>
      </c>
      <c r="AW1433">
        <v>4.3767750000000001E-2</v>
      </c>
      <c r="AX1433" s="11" t="s">
        <v>9782</v>
      </c>
      <c r="AY1433" t="s">
        <v>5240</v>
      </c>
    </row>
    <row r="1434" spans="1:51" hidden="1" x14ac:dyDescent="0.25">
      <c r="A1434" s="5" t="s">
        <v>37</v>
      </c>
      <c r="B1434" s="5" t="s">
        <v>5241</v>
      </c>
      <c r="C1434" s="5" t="s">
        <v>15</v>
      </c>
      <c r="D1434" s="5"/>
      <c r="E1434" s="5" t="s">
        <v>9911</v>
      </c>
      <c r="F1434" s="5" t="s">
        <v>5242</v>
      </c>
      <c r="G1434" s="6" t="s">
        <v>5243</v>
      </c>
      <c r="H1434" s="5" t="s">
        <v>5244</v>
      </c>
      <c r="I1434" s="5" t="s">
        <v>90</v>
      </c>
      <c r="J1434" s="5" t="s">
        <v>5245</v>
      </c>
      <c r="K1434" s="5" t="s">
        <v>5246</v>
      </c>
      <c r="L1434" s="5" t="s">
        <v>5247</v>
      </c>
      <c r="M1434" s="5">
        <v>4649</v>
      </c>
      <c r="N1434" s="5">
        <v>3151</v>
      </c>
      <c r="O1434" s="5">
        <v>133</v>
      </c>
      <c r="P1434" s="5">
        <v>136</v>
      </c>
      <c r="Q1434" s="5">
        <v>138</v>
      </c>
      <c r="R1434" s="5">
        <v>148</v>
      </c>
      <c r="S1434" s="5">
        <v>0</v>
      </c>
      <c r="T1434" s="5">
        <v>0</v>
      </c>
      <c r="U1434" s="5">
        <v>145</v>
      </c>
      <c r="V1434" s="5">
        <v>148</v>
      </c>
      <c r="W1434" s="5">
        <v>138</v>
      </c>
      <c r="X1434" s="5">
        <v>148</v>
      </c>
      <c r="Y1434" s="5">
        <v>148</v>
      </c>
      <c r="Z1434" s="5">
        <v>0</v>
      </c>
      <c r="AA1434" s="5">
        <v>0</v>
      </c>
      <c r="AB1434" s="5">
        <v>145</v>
      </c>
      <c r="AC1434" s="5">
        <v>148</v>
      </c>
      <c r="AD1434" s="5">
        <v>138</v>
      </c>
      <c r="AE1434" s="5">
        <v>148</v>
      </c>
      <c r="AF1434" s="5">
        <v>148</v>
      </c>
      <c r="AG1434" s="5">
        <v>0</v>
      </c>
      <c r="AH1434" s="5">
        <v>0</v>
      </c>
      <c r="AI1434" s="5">
        <v>145</v>
      </c>
      <c r="AJ1434" s="6">
        <v>148</v>
      </c>
      <c r="AK1434" s="5">
        <v>138</v>
      </c>
      <c r="AL1434" s="5">
        <v>148</v>
      </c>
      <c r="AM1434" s="5">
        <v>149</v>
      </c>
      <c r="AN1434" s="5">
        <v>0</v>
      </c>
      <c r="AO1434" s="5">
        <v>0</v>
      </c>
      <c r="AP1434" s="5">
        <v>137</v>
      </c>
      <c r="AQ1434" s="5">
        <v>139</v>
      </c>
      <c r="AR1434" s="5">
        <v>138</v>
      </c>
      <c r="AS1434" s="5">
        <v>0</v>
      </c>
      <c r="AT1434" s="5">
        <f t="shared" si="22"/>
        <v>149</v>
      </c>
      <c r="AU1434">
        <v>30</v>
      </c>
      <c r="AV1434">
        <v>3.2662499999999997E-2</v>
      </c>
      <c r="AW1434">
        <v>0.97987499999999994</v>
      </c>
      <c r="AX1434" s="11" t="s">
        <v>10048</v>
      </c>
      <c r="AY1434" t="s">
        <v>5247</v>
      </c>
    </row>
    <row r="1435" spans="1:51" hidden="1" x14ac:dyDescent="0.25">
      <c r="A1435" s="5" t="s">
        <v>37</v>
      </c>
      <c r="B1435" s="5" t="s">
        <v>5241</v>
      </c>
      <c r="C1435" s="5" t="s">
        <v>15</v>
      </c>
      <c r="D1435" s="5"/>
      <c r="E1435" s="5" t="s">
        <v>9911</v>
      </c>
      <c r="F1435" s="5" t="s">
        <v>5248</v>
      </c>
      <c r="G1435" s="6" t="s">
        <v>5249</v>
      </c>
      <c r="H1435" s="5" t="s">
        <v>5250</v>
      </c>
      <c r="I1435" s="5" t="s">
        <v>90</v>
      </c>
      <c r="J1435" s="5" t="s">
        <v>5245</v>
      </c>
      <c r="K1435" s="5" t="s">
        <v>5251</v>
      </c>
      <c r="L1435" s="5" t="s">
        <v>4735</v>
      </c>
      <c r="M1435" s="5">
        <v>5861</v>
      </c>
      <c r="N1435" s="5">
        <v>6449</v>
      </c>
      <c r="O1435" s="5">
        <v>271</v>
      </c>
      <c r="P1435" s="5">
        <v>277</v>
      </c>
      <c r="Q1435" s="5">
        <v>283</v>
      </c>
      <c r="R1435" s="5">
        <v>303</v>
      </c>
      <c r="S1435" s="5">
        <v>0</v>
      </c>
      <c r="T1435" s="5">
        <v>0</v>
      </c>
      <c r="U1435" s="5">
        <v>296</v>
      </c>
      <c r="V1435" s="5">
        <v>303</v>
      </c>
      <c r="W1435" s="5">
        <v>283</v>
      </c>
      <c r="X1435" s="5">
        <v>303</v>
      </c>
      <c r="Y1435" s="5">
        <v>303</v>
      </c>
      <c r="Z1435" s="5">
        <v>0</v>
      </c>
      <c r="AA1435" s="5">
        <v>0</v>
      </c>
      <c r="AB1435" s="5">
        <v>296</v>
      </c>
      <c r="AC1435" s="5">
        <v>303</v>
      </c>
      <c r="AD1435" s="5">
        <v>283</v>
      </c>
      <c r="AE1435" s="5">
        <v>303</v>
      </c>
      <c r="AF1435" s="5">
        <v>303</v>
      </c>
      <c r="AG1435" s="5">
        <v>0</v>
      </c>
      <c r="AH1435" s="5">
        <v>0</v>
      </c>
      <c r="AI1435" s="5">
        <v>297</v>
      </c>
      <c r="AJ1435" s="6">
        <v>304</v>
      </c>
      <c r="AK1435" s="5">
        <v>284</v>
      </c>
      <c r="AL1435" s="5">
        <v>304</v>
      </c>
      <c r="AM1435" s="5">
        <v>304</v>
      </c>
      <c r="AN1435" s="5">
        <v>0</v>
      </c>
      <c r="AO1435" s="5">
        <v>0</v>
      </c>
      <c r="AP1435" s="5">
        <v>277</v>
      </c>
      <c r="AQ1435" s="5">
        <v>284</v>
      </c>
      <c r="AR1435" s="5">
        <v>285</v>
      </c>
      <c r="AS1435" s="5">
        <v>0</v>
      </c>
      <c r="AT1435" s="5">
        <f t="shared" si="22"/>
        <v>304</v>
      </c>
      <c r="AU1435">
        <v>61</v>
      </c>
      <c r="AV1435">
        <v>3.2662499999999997E-2</v>
      </c>
      <c r="AW1435">
        <v>1.9924124999999999</v>
      </c>
      <c r="AX1435" s="11" t="s">
        <v>10048</v>
      </c>
      <c r="AY1435" t="s">
        <v>4735</v>
      </c>
    </row>
    <row r="1436" spans="1:51" hidden="1" x14ac:dyDescent="0.25">
      <c r="A1436" s="5" t="s">
        <v>37</v>
      </c>
      <c r="B1436" s="5" t="s">
        <v>5241</v>
      </c>
      <c r="C1436" s="5" t="s">
        <v>15</v>
      </c>
      <c r="D1436" s="5"/>
      <c r="E1436" s="5" t="s">
        <v>9911</v>
      </c>
      <c r="F1436" s="5" t="s">
        <v>5252</v>
      </c>
      <c r="G1436" s="6" t="s">
        <v>5253</v>
      </c>
      <c r="H1436" s="5" t="s">
        <v>5254</v>
      </c>
      <c r="I1436" s="5" t="s">
        <v>20</v>
      </c>
      <c r="J1436" s="5" t="s">
        <v>5245</v>
      </c>
      <c r="K1436" s="5" t="s">
        <v>5255</v>
      </c>
      <c r="L1436" s="5" t="s">
        <v>945</v>
      </c>
      <c r="M1436" s="5">
        <v>4649</v>
      </c>
      <c r="N1436" s="5">
        <v>3151</v>
      </c>
      <c r="O1436" s="5">
        <v>133</v>
      </c>
      <c r="P1436" s="5">
        <v>136</v>
      </c>
      <c r="Q1436" s="5">
        <v>138</v>
      </c>
      <c r="R1436" s="5">
        <v>148</v>
      </c>
      <c r="S1436" s="5">
        <v>0</v>
      </c>
      <c r="T1436" s="5">
        <v>0</v>
      </c>
      <c r="U1436" s="5">
        <v>145</v>
      </c>
      <c r="V1436" s="5">
        <v>148</v>
      </c>
      <c r="W1436" s="5">
        <v>138</v>
      </c>
      <c r="X1436" s="5">
        <v>148</v>
      </c>
      <c r="Y1436" s="5">
        <v>148</v>
      </c>
      <c r="Z1436" s="5">
        <v>0</v>
      </c>
      <c r="AA1436" s="5">
        <v>0</v>
      </c>
      <c r="AB1436" s="5">
        <v>145</v>
      </c>
      <c r="AC1436" s="5">
        <v>148</v>
      </c>
      <c r="AD1436" s="5">
        <v>138</v>
      </c>
      <c r="AE1436" s="5">
        <v>148</v>
      </c>
      <c r="AF1436" s="5">
        <v>148</v>
      </c>
      <c r="AG1436" s="5">
        <v>0</v>
      </c>
      <c r="AH1436" s="5">
        <v>0</v>
      </c>
      <c r="AI1436" s="5">
        <v>145</v>
      </c>
      <c r="AJ1436" s="6">
        <v>148</v>
      </c>
      <c r="AK1436" s="5">
        <v>138</v>
      </c>
      <c r="AL1436" s="5">
        <v>148</v>
      </c>
      <c r="AM1436" s="5">
        <v>149</v>
      </c>
      <c r="AN1436" s="5">
        <v>0</v>
      </c>
      <c r="AO1436" s="5">
        <v>0</v>
      </c>
      <c r="AP1436" s="5">
        <v>137</v>
      </c>
      <c r="AQ1436" s="5">
        <v>139</v>
      </c>
      <c r="AR1436" s="5">
        <v>138</v>
      </c>
      <c r="AS1436" s="5">
        <v>0</v>
      </c>
      <c r="AT1436" s="5">
        <f t="shared" si="22"/>
        <v>149</v>
      </c>
      <c r="AU1436">
        <v>37</v>
      </c>
      <c r="AV1436">
        <v>2.1883875000000001E-2</v>
      </c>
      <c r="AW1436">
        <v>0.809703375</v>
      </c>
      <c r="AX1436" s="11" t="s">
        <v>10048</v>
      </c>
      <c r="AY1436" t="s">
        <v>945</v>
      </c>
    </row>
    <row r="1437" spans="1:51" hidden="1" x14ac:dyDescent="0.25">
      <c r="A1437" s="5" t="s">
        <v>37</v>
      </c>
      <c r="B1437" s="5" t="s">
        <v>5241</v>
      </c>
      <c r="C1437" s="5" t="s">
        <v>15</v>
      </c>
      <c r="D1437" s="5"/>
      <c r="E1437" s="5" t="s">
        <v>9911</v>
      </c>
      <c r="F1437" s="5" t="s">
        <v>5256</v>
      </c>
      <c r="G1437" s="6" t="s">
        <v>5257</v>
      </c>
      <c r="H1437" s="5" t="s">
        <v>5258</v>
      </c>
      <c r="I1437" s="5" t="s">
        <v>193</v>
      </c>
      <c r="J1437" s="5" t="s">
        <v>5245</v>
      </c>
      <c r="K1437" s="5" t="s">
        <v>5259</v>
      </c>
      <c r="L1437" s="5" t="s">
        <v>5260</v>
      </c>
      <c r="M1437" s="5">
        <v>5861</v>
      </c>
      <c r="N1437" s="5">
        <v>6449</v>
      </c>
      <c r="O1437" s="5">
        <v>271</v>
      </c>
      <c r="P1437" s="5">
        <v>277</v>
      </c>
      <c r="Q1437" s="5">
        <v>283</v>
      </c>
      <c r="R1437" s="5">
        <v>303</v>
      </c>
      <c r="S1437" s="5">
        <v>0</v>
      </c>
      <c r="T1437" s="5">
        <v>0</v>
      </c>
      <c r="U1437" s="5">
        <v>296</v>
      </c>
      <c r="V1437" s="5">
        <v>303</v>
      </c>
      <c r="W1437" s="5">
        <v>283</v>
      </c>
      <c r="X1437" s="5">
        <v>303</v>
      </c>
      <c r="Y1437" s="5">
        <v>303</v>
      </c>
      <c r="Z1437" s="5">
        <v>0</v>
      </c>
      <c r="AA1437" s="5">
        <v>0</v>
      </c>
      <c r="AB1437" s="5">
        <v>296</v>
      </c>
      <c r="AC1437" s="5">
        <v>303</v>
      </c>
      <c r="AD1437" s="5">
        <v>283</v>
      </c>
      <c r="AE1437" s="5">
        <v>303</v>
      </c>
      <c r="AF1437" s="5">
        <v>303</v>
      </c>
      <c r="AG1437" s="5">
        <v>0</v>
      </c>
      <c r="AH1437" s="5">
        <v>0</v>
      </c>
      <c r="AI1437" s="5">
        <v>297</v>
      </c>
      <c r="AJ1437" s="6">
        <v>304</v>
      </c>
      <c r="AK1437" s="5">
        <v>284</v>
      </c>
      <c r="AL1437" s="5">
        <v>304</v>
      </c>
      <c r="AM1437" s="5">
        <v>304</v>
      </c>
      <c r="AN1437" s="5">
        <v>0</v>
      </c>
      <c r="AO1437" s="5">
        <v>0</v>
      </c>
      <c r="AP1437" s="5">
        <v>277</v>
      </c>
      <c r="AQ1437" s="5">
        <v>284</v>
      </c>
      <c r="AR1437" s="5">
        <v>285</v>
      </c>
      <c r="AS1437" s="5">
        <v>0</v>
      </c>
      <c r="AT1437" s="5">
        <f t="shared" si="22"/>
        <v>304</v>
      </c>
      <c r="AU1437">
        <v>102</v>
      </c>
      <c r="AV1437">
        <v>2.527575E-2</v>
      </c>
      <c r="AW1437">
        <v>2.5781264999999998</v>
      </c>
      <c r="AX1437" s="11" t="s">
        <v>10048</v>
      </c>
      <c r="AY1437" t="s">
        <v>5260</v>
      </c>
    </row>
    <row r="1438" spans="1:51" hidden="1" x14ac:dyDescent="0.25">
      <c r="A1438" s="5" t="s">
        <v>37</v>
      </c>
      <c r="B1438" s="5" t="s">
        <v>5241</v>
      </c>
      <c r="C1438" s="5" t="s">
        <v>15</v>
      </c>
      <c r="D1438" s="5"/>
      <c r="E1438" s="5" t="s">
        <v>9911</v>
      </c>
      <c r="F1438" s="5" t="s">
        <v>5261</v>
      </c>
      <c r="G1438" s="6" t="s">
        <v>5262</v>
      </c>
      <c r="H1438" s="5" t="s">
        <v>5263</v>
      </c>
      <c r="I1438" s="5" t="s">
        <v>5264</v>
      </c>
      <c r="J1438" s="5" t="s">
        <v>5245</v>
      </c>
      <c r="K1438" s="5" t="s">
        <v>5265</v>
      </c>
      <c r="L1438" s="5" t="s">
        <v>5266</v>
      </c>
      <c r="M1438" s="5">
        <v>20516</v>
      </c>
      <c r="N1438" s="5">
        <v>13760</v>
      </c>
      <c r="O1438" s="5">
        <v>580</v>
      </c>
      <c r="P1438" s="5">
        <v>592</v>
      </c>
      <c r="Q1438" s="5">
        <v>604</v>
      </c>
      <c r="R1438" s="5">
        <v>644</v>
      </c>
      <c r="S1438" s="5">
        <v>0</v>
      </c>
      <c r="T1438" s="5">
        <v>0</v>
      </c>
      <c r="U1438" s="5">
        <v>632</v>
      </c>
      <c r="V1438" s="5">
        <v>648</v>
      </c>
      <c r="W1438" s="5">
        <v>604</v>
      </c>
      <c r="X1438" s="5">
        <v>648</v>
      </c>
      <c r="Y1438" s="5">
        <v>644</v>
      </c>
      <c r="Z1438" s="5">
        <v>0</v>
      </c>
      <c r="AA1438" s="5">
        <v>0</v>
      </c>
      <c r="AB1438" s="5">
        <v>632</v>
      </c>
      <c r="AC1438" s="5">
        <v>648</v>
      </c>
      <c r="AD1438" s="5">
        <v>604</v>
      </c>
      <c r="AE1438" s="5">
        <v>644</v>
      </c>
      <c r="AF1438" s="5">
        <v>644</v>
      </c>
      <c r="AG1438" s="5">
        <v>0</v>
      </c>
      <c r="AH1438" s="5">
        <v>0</v>
      </c>
      <c r="AI1438" s="5">
        <v>628</v>
      </c>
      <c r="AJ1438" s="6">
        <v>648</v>
      </c>
      <c r="AK1438" s="5">
        <v>604</v>
      </c>
      <c r="AL1438" s="5">
        <v>648</v>
      </c>
      <c r="AM1438" s="5">
        <v>652</v>
      </c>
      <c r="AN1438" s="5">
        <v>0</v>
      </c>
      <c r="AO1438" s="5">
        <v>0</v>
      </c>
      <c r="AP1438" s="5">
        <v>600</v>
      </c>
      <c r="AQ1438" s="5">
        <v>608</v>
      </c>
      <c r="AR1438" s="5">
        <v>604</v>
      </c>
      <c r="AS1438" s="5">
        <v>0</v>
      </c>
      <c r="AT1438" s="5">
        <f t="shared" si="22"/>
        <v>652</v>
      </c>
      <c r="AU1438">
        <v>8</v>
      </c>
      <c r="AV1438">
        <v>1.1559175E-2</v>
      </c>
      <c r="AW1438">
        <v>9.2473399999999997E-2</v>
      </c>
      <c r="AX1438" s="11" t="s">
        <v>10047</v>
      </c>
      <c r="AY1438" t="s">
        <v>5266</v>
      </c>
    </row>
    <row r="1439" spans="1:51" hidden="1" x14ac:dyDescent="0.25">
      <c r="A1439" s="5" t="s">
        <v>37</v>
      </c>
      <c r="B1439" s="5" t="s">
        <v>5267</v>
      </c>
      <c r="C1439" s="5" t="s">
        <v>15</v>
      </c>
      <c r="D1439" s="5"/>
      <c r="E1439" s="5" t="s">
        <v>9912</v>
      </c>
      <c r="F1439" s="5" t="s">
        <v>5268</v>
      </c>
      <c r="G1439" s="6" t="s">
        <v>5269</v>
      </c>
      <c r="H1439" s="5" t="s">
        <v>5270</v>
      </c>
      <c r="I1439" s="5" t="s">
        <v>1150</v>
      </c>
      <c r="J1439" s="5" t="s">
        <v>5271</v>
      </c>
      <c r="K1439" s="5" t="s">
        <v>5272</v>
      </c>
      <c r="L1439" s="5" t="s">
        <v>1254</v>
      </c>
      <c r="M1439" s="5">
        <v>171</v>
      </c>
      <c r="N1439" s="5">
        <v>297</v>
      </c>
      <c r="O1439" s="5">
        <v>12</v>
      </c>
      <c r="P1439" s="5">
        <v>13</v>
      </c>
      <c r="Q1439" s="5">
        <v>13</v>
      </c>
      <c r="R1439" s="5">
        <v>13</v>
      </c>
      <c r="S1439" s="5">
        <v>0</v>
      </c>
      <c r="T1439" s="5">
        <v>0</v>
      </c>
      <c r="U1439" s="5">
        <v>13</v>
      </c>
      <c r="V1439" s="5">
        <v>15</v>
      </c>
      <c r="W1439" s="5">
        <v>13</v>
      </c>
      <c r="X1439" s="5">
        <v>15</v>
      </c>
      <c r="Y1439" s="5">
        <v>13</v>
      </c>
      <c r="Z1439" s="5">
        <v>0</v>
      </c>
      <c r="AA1439" s="5">
        <v>0</v>
      </c>
      <c r="AB1439" s="5">
        <v>14</v>
      </c>
      <c r="AC1439" s="5">
        <v>14</v>
      </c>
      <c r="AD1439" s="5">
        <v>13</v>
      </c>
      <c r="AE1439" s="5">
        <v>14</v>
      </c>
      <c r="AF1439" s="5">
        <v>13</v>
      </c>
      <c r="AG1439" s="5">
        <v>0</v>
      </c>
      <c r="AH1439" s="5">
        <v>0</v>
      </c>
      <c r="AI1439" s="5">
        <v>13</v>
      </c>
      <c r="AJ1439" s="6">
        <v>14</v>
      </c>
      <c r="AK1439" s="5">
        <v>14</v>
      </c>
      <c r="AL1439" s="5">
        <v>14</v>
      </c>
      <c r="AM1439" s="5">
        <v>14</v>
      </c>
      <c r="AN1439" s="5">
        <v>0</v>
      </c>
      <c r="AO1439" s="5">
        <v>0</v>
      </c>
      <c r="AP1439" s="5">
        <v>13</v>
      </c>
      <c r="AQ1439" s="5">
        <v>14</v>
      </c>
      <c r="AR1439" s="5">
        <v>13</v>
      </c>
      <c r="AS1439" s="5">
        <v>0</v>
      </c>
      <c r="AT1439" s="5">
        <f t="shared" si="22"/>
        <v>15</v>
      </c>
      <c r="AU1439">
        <v>1</v>
      </c>
      <c r="AV1439">
        <v>6.5651625000000005E-2</v>
      </c>
      <c r="AW1439">
        <v>6.5651625000000005E-2</v>
      </c>
      <c r="AX1439" s="11" t="s">
        <v>587</v>
      </c>
      <c r="AY1439" t="s">
        <v>1254</v>
      </c>
    </row>
    <row r="1440" spans="1:51" hidden="1" x14ac:dyDescent="0.25">
      <c r="A1440" s="5" t="s">
        <v>37</v>
      </c>
      <c r="B1440" s="5" t="s">
        <v>5267</v>
      </c>
      <c r="C1440" s="5" t="s">
        <v>15</v>
      </c>
      <c r="D1440" s="5"/>
      <c r="E1440" s="5" t="s">
        <v>9912</v>
      </c>
      <c r="F1440" s="5" t="s">
        <v>5273</v>
      </c>
      <c r="G1440" s="6" t="s">
        <v>5274</v>
      </c>
      <c r="H1440" s="5" t="s">
        <v>5275</v>
      </c>
      <c r="I1440" s="5" t="s">
        <v>1150</v>
      </c>
      <c r="J1440" s="5" t="s">
        <v>5271</v>
      </c>
      <c r="K1440" s="5" t="s">
        <v>5272</v>
      </c>
      <c r="L1440" s="5" t="s">
        <v>5276</v>
      </c>
      <c r="M1440" s="5">
        <v>24</v>
      </c>
      <c r="N1440" s="5">
        <v>20</v>
      </c>
      <c r="O1440" s="5">
        <v>1</v>
      </c>
      <c r="P1440" s="5">
        <v>0</v>
      </c>
      <c r="Q1440" s="5">
        <v>2</v>
      </c>
      <c r="R1440" s="5">
        <v>1</v>
      </c>
      <c r="S1440" s="5">
        <v>0</v>
      </c>
      <c r="T1440" s="5">
        <v>0</v>
      </c>
      <c r="U1440" s="5">
        <v>1</v>
      </c>
      <c r="V1440" s="5">
        <v>1</v>
      </c>
      <c r="W1440" s="5">
        <v>1</v>
      </c>
      <c r="X1440" s="5">
        <v>0</v>
      </c>
      <c r="Y1440" s="5">
        <v>1</v>
      </c>
      <c r="Z1440" s="5">
        <v>0</v>
      </c>
      <c r="AA1440" s="5">
        <v>0</v>
      </c>
      <c r="AB1440" s="5">
        <v>1</v>
      </c>
      <c r="AC1440" s="5">
        <v>1</v>
      </c>
      <c r="AD1440" s="5">
        <v>1</v>
      </c>
      <c r="AE1440" s="5">
        <v>1</v>
      </c>
      <c r="AF1440" s="5">
        <v>1</v>
      </c>
      <c r="AG1440" s="5">
        <v>0</v>
      </c>
      <c r="AH1440" s="5">
        <v>0</v>
      </c>
      <c r="AI1440" s="5">
        <v>0</v>
      </c>
      <c r="AJ1440" s="6">
        <v>1</v>
      </c>
      <c r="AK1440" s="5">
        <v>1</v>
      </c>
      <c r="AL1440" s="5">
        <v>1</v>
      </c>
      <c r="AM1440" s="5">
        <v>1</v>
      </c>
      <c r="AN1440" s="5">
        <v>0</v>
      </c>
      <c r="AO1440" s="5">
        <v>0</v>
      </c>
      <c r="AP1440" s="5">
        <v>2</v>
      </c>
      <c r="AQ1440" s="5">
        <v>0</v>
      </c>
      <c r="AR1440" s="5">
        <v>1</v>
      </c>
      <c r="AS1440" s="5">
        <v>0</v>
      </c>
      <c r="AT1440" s="5">
        <f t="shared" si="22"/>
        <v>2</v>
      </c>
      <c r="AU1440">
        <v>1</v>
      </c>
      <c r="AV1440">
        <v>4.3767750000000001E-2</v>
      </c>
      <c r="AW1440">
        <v>4.3767750000000001E-2</v>
      </c>
      <c r="AX1440" s="11" t="s">
        <v>10053</v>
      </c>
      <c r="AY1440" t="s">
        <v>5276</v>
      </c>
    </row>
    <row r="1441" spans="1:51" hidden="1" x14ac:dyDescent="0.25">
      <c r="A1441" s="5" t="s">
        <v>37</v>
      </c>
      <c r="B1441" s="5" t="s">
        <v>5267</v>
      </c>
      <c r="C1441" s="5" t="s">
        <v>15</v>
      </c>
      <c r="D1441" s="5"/>
      <c r="E1441" s="5" t="s">
        <v>9912</v>
      </c>
      <c r="F1441" s="5" t="s">
        <v>5277</v>
      </c>
      <c r="G1441" s="6" t="s">
        <v>5278</v>
      </c>
      <c r="H1441" s="5" t="s">
        <v>5279</v>
      </c>
      <c r="I1441" s="5" t="s">
        <v>1594</v>
      </c>
      <c r="J1441" s="5" t="s">
        <v>5271</v>
      </c>
      <c r="K1441" s="5" t="s">
        <v>5280</v>
      </c>
      <c r="L1441" s="5" t="s">
        <v>1143</v>
      </c>
      <c r="M1441" s="5">
        <v>195</v>
      </c>
      <c r="N1441" s="5">
        <v>317</v>
      </c>
      <c r="O1441" s="5">
        <v>13</v>
      </c>
      <c r="P1441" s="5">
        <v>13</v>
      </c>
      <c r="Q1441" s="5">
        <v>15</v>
      </c>
      <c r="R1441" s="5">
        <v>14</v>
      </c>
      <c r="S1441" s="5">
        <v>0</v>
      </c>
      <c r="T1441" s="5">
        <v>0</v>
      </c>
      <c r="U1441" s="5">
        <v>14</v>
      </c>
      <c r="V1441" s="5">
        <v>16</v>
      </c>
      <c r="W1441" s="5">
        <v>14</v>
      </c>
      <c r="X1441" s="5">
        <v>15</v>
      </c>
      <c r="Y1441" s="5">
        <v>14</v>
      </c>
      <c r="Z1441" s="5">
        <v>0</v>
      </c>
      <c r="AA1441" s="5">
        <v>0</v>
      </c>
      <c r="AB1441" s="5">
        <v>15</v>
      </c>
      <c r="AC1441" s="5">
        <v>15</v>
      </c>
      <c r="AD1441" s="5">
        <v>14</v>
      </c>
      <c r="AE1441" s="5">
        <v>15</v>
      </c>
      <c r="AF1441" s="5">
        <v>14</v>
      </c>
      <c r="AG1441" s="5">
        <v>0</v>
      </c>
      <c r="AH1441" s="5">
        <v>0</v>
      </c>
      <c r="AI1441" s="5">
        <v>13</v>
      </c>
      <c r="AJ1441" s="6">
        <v>15</v>
      </c>
      <c r="AK1441" s="5">
        <v>15</v>
      </c>
      <c r="AL1441" s="5">
        <v>15</v>
      </c>
      <c r="AM1441" s="5">
        <v>15</v>
      </c>
      <c r="AN1441" s="5">
        <v>0</v>
      </c>
      <c r="AO1441" s="5">
        <v>0</v>
      </c>
      <c r="AP1441" s="5">
        <v>15</v>
      </c>
      <c r="AQ1441" s="5">
        <v>14</v>
      </c>
      <c r="AR1441" s="5">
        <v>14</v>
      </c>
      <c r="AS1441" s="5">
        <v>0</v>
      </c>
      <c r="AT1441" s="5">
        <f t="shared" si="22"/>
        <v>16</v>
      </c>
      <c r="AU1441">
        <v>1</v>
      </c>
      <c r="AV1441">
        <v>1.1559175E-2</v>
      </c>
      <c r="AW1441">
        <v>1.1559175E-2</v>
      </c>
      <c r="AX1441" s="11" t="s">
        <v>832</v>
      </c>
      <c r="AY1441" t="s">
        <v>1143</v>
      </c>
    </row>
    <row r="1442" spans="1:51" hidden="1" x14ac:dyDescent="0.25">
      <c r="A1442" s="5" t="s">
        <v>37</v>
      </c>
      <c r="B1442" s="5" t="s">
        <v>5267</v>
      </c>
      <c r="C1442" s="5" t="s">
        <v>15</v>
      </c>
      <c r="D1442" s="5"/>
      <c r="E1442" s="5" t="s">
        <v>9912</v>
      </c>
      <c r="F1442" s="5" t="s">
        <v>5281</v>
      </c>
      <c r="G1442" s="6" t="s">
        <v>5282</v>
      </c>
      <c r="H1442" s="5" t="s">
        <v>5283</v>
      </c>
      <c r="I1442" s="5" t="s">
        <v>1135</v>
      </c>
      <c r="J1442" s="5" t="s">
        <v>5271</v>
      </c>
      <c r="K1442" s="5" t="s">
        <v>5280</v>
      </c>
      <c r="L1442" s="5" t="s">
        <v>1143</v>
      </c>
      <c r="M1442" s="5">
        <v>29</v>
      </c>
      <c r="N1442" s="5">
        <v>25</v>
      </c>
      <c r="O1442" s="5">
        <v>1</v>
      </c>
      <c r="P1442" s="5">
        <v>1</v>
      </c>
      <c r="Q1442" s="5">
        <v>1</v>
      </c>
      <c r="R1442" s="5">
        <v>1</v>
      </c>
      <c r="S1442" s="5">
        <v>0</v>
      </c>
      <c r="T1442" s="5">
        <v>0</v>
      </c>
      <c r="U1442" s="5">
        <v>2</v>
      </c>
      <c r="V1442" s="5">
        <v>1</v>
      </c>
      <c r="W1442" s="5">
        <v>1</v>
      </c>
      <c r="X1442" s="5">
        <v>1</v>
      </c>
      <c r="Y1442" s="5">
        <v>1</v>
      </c>
      <c r="Z1442" s="5">
        <v>0</v>
      </c>
      <c r="AA1442" s="5">
        <v>0</v>
      </c>
      <c r="AB1442" s="5">
        <v>1</v>
      </c>
      <c r="AC1442" s="5">
        <v>1</v>
      </c>
      <c r="AD1442" s="5">
        <v>2</v>
      </c>
      <c r="AE1442" s="5">
        <v>1</v>
      </c>
      <c r="AF1442" s="5">
        <v>1</v>
      </c>
      <c r="AG1442" s="5">
        <v>0</v>
      </c>
      <c r="AH1442" s="5">
        <v>0</v>
      </c>
      <c r="AI1442" s="5">
        <v>1</v>
      </c>
      <c r="AJ1442" s="6">
        <v>1</v>
      </c>
      <c r="AK1442" s="5">
        <v>1</v>
      </c>
      <c r="AL1442" s="5">
        <v>2</v>
      </c>
      <c r="AM1442" s="5">
        <v>1</v>
      </c>
      <c r="AN1442" s="5">
        <v>0</v>
      </c>
      <c r="AO1442" s="5">
        <v>0</v>
      </c>
      <c r="AP1442" s="5">
        <v>1</v>
      </c>
      <c r="AQ1442" s="5">
        <v>1</v>
      </c>
      <c r="AR1442" s="5">
        <v>1</v>
      </c>
      <c r="AS1442" s="5">
        <v>0</v>
      </c>
      <c r="AT1442" s="5">
        <f t="shared" si="22"/>
        <v>2</v>
      </c>
      <c r="AU1442">
        <v>1</v>
      </c>
      <c r="AV1442">
        <v>1.1559175E-2</v>
      </c>
      <c r="AW1442">
        <v>1.1559175E-2</v>
      </c>
      <c r="AX1442" s="11" t="s">
        <v>832</v>
      </c>
      <c r="AY1442" t="s">
        <v>1143</v>
      </c>
    </row>
    <row r="1443" spans="1:51" hidden="1" x14ac:dyDescent="0.25">
      <c r="A1443" s="5" t="s">
        <v>37</v>
      </c>
      <c r="B1443" s="5" t="s">
        <v>5267</v>
      </c>
      <c r="C1443" s="5" t="s">
        <v>15</v>
      </c>
      <c r="D1443" s="5"/>
      <c r="E1443" s="5" t="s">
        <v>9912</v>
      </c>
      <c r="F1443" s="5" t="s">
        <v>5284</v>
      </c>
      <c r="G1443" s="6" t="s">
        <v>5285</v>
      </c>
      <c r="H1443" s="5" t="s">
        <v>5286</v>
      </c>
      <c r="I1443" s="5" t="s">
        <v>1150</v>
      </c>
      <c r="J1443" s="5" t="s">
        <v>5271</v>
      </c>
      <c r="K1443" s="5" t="s">
        <v>5287</v>
      </c>
      <c r="L1443" s="5" t="s">
        <v>5288</v>
      </c>
      <c r="M1443" s="5">
        <v>195</v>
      </c>
      <c r="N1443" s="5">
        <v>317</v>
      </c>
      <c r="O1443" s="5">
        <v>13</v>
      </c>
      <c r="P1443" s="5">
        <v>13</v>
      </c>
      <c r="Q1443" s="5">
        <v>15</v>
      </c>
      <c r="R1443" s="5">
        <v>14</v>
      </c>
      <c r="S1443" s="5">
        <v>0</v>
      </c>
      <c r="T1443" s="5">
        <v>0</v>
      </c>
      <c r="U1443" s="5">
        <v>14</v>
      </c>
      <c r="V1443" s="5">
        <v>16</v>
      </c>
      <c r="W1443" s="5">
        <v>14</v>
      </c>
      <c r="X1443" s="5">
        <v>15</v>
      </c>
      <c r="Y1443" s="5">
        <v>14</v>
      </c>
      <c r="Z1443" s="5">
        <v>0</v>
      </c>
      <c r="AA1443" s="5">
        <v>0</v>
      </c>
      <c r="AB1443" s="5">
        <v>15</v>
      </c>
      <c r="AC1443" s="5">
        <v>15</v>
      </c>
      <c r="AD1443" s="5">
        <v>14</v>
      </c>
      <c r="AE1443" s="5">
        <v>15</v>
      </c>
      <c r="AF1443" s="5">
        <v>14</v>
      </c>
      <c r="AG1443" s="5">
        <v>0</v>
      </c>
      <c r="AH1443" s="5">
        <v>0</v>
      </c>
      <c r="AI1443" s="5">
        <v>13</v>
      </c>
      <c r="AJ1443" s="6">
        <v>15</v>
      </c>
      <c r="AK1443" s="5">
        <v>15</v>
      </c>
      <c r="AL1443" s="5">
        <v>15</v>
      </c>
      <c r="AM1443" s="5">
        <v>15</v>
      </c>
      <c r="AN1443" s="5">
        <v>0</v>
      </c>
      <c r="AO1443" s="5">
        <v>0</v>
      </c>
      <c r="AP1443" s="5">
        <v>15</v>
      </c>
      <c r="AQ1443" s="5">
        <v>14</v>
      </c>
      <c r="AR1443" s="5">
        <v>14</v>
      </c>
      <c r="AS1443" s="5">
        <v>0</v>
      </c>
      <c r="AT1443" s="5">
        <f t="shared" si="22"/>
        <v>16</v>
      </c>
      <c r="AU1443">
        <v>1</v>
      </c>
      <c r="AV1443">
        <v>4.3767750000000001E-2</v>
      </c>
      <c r="AW1443">
        <v>4.3767750000000001E-2</v>
      </c>
      <c r="AX1443" s="11" t="s">
        <v>587</v>
      </c>
      <c r="AY1443" t="s">
        <v>5288</v>
      </c>
    </row>
    <row r="1444" spans="1:51" hidden="1" x14ac:dyDescent="0.25">
      <c r="A1444" s="5" t="s">
        <v>37</v>
      </c>
      <c r="B1444" s="5" t="s">
        <v>5267</v>
      </c>
      <c r="C1444" s="5" t="s">
        <v>15</v>
      </c>
      <c r="D1444" s="5"/>
      <c r="E1444" s="5" t="s">
        <v>9912</v>
      </c>
      <c r="F1444" s="5" t="s">
        <v>5289</v>
      </c>
      <c r="G1444" s="6" t="s">
        <v>5290</v>
      </c>
      <c r="H1444" s="5" t="s">
        <v>5291</v>
      </c>
      <c r="I1444" s="5" t="s">
        <v>30</v>
      </c>
      <c r="J1444" s="5" t="s">
        <v>5271</v>
      </c>
      <c r="K1444" s="5" t="s">
        <v>5292</v>
      </c>
      <c r="L1444" s="5" t="s">
        <v>3011</v>
      </c>
      <c r="M1444" s="5">
        <v>2115</v>
      </c>
      <c r="N1444" s="5">
        <v>836</v>
      </c>
      <c r="O1444" s="5">
        <v>36</v>
      </c>
      <c r="P1444" s="5">
        <v>36</v>
      </c>
      <c r="Q1444" s="5">
        <v>36</v>
      </c>
      <c r="R1444" s="5">
        <v>39</v>
      </c>
      <c r="S1444" s="5">
        <v>0</v>
      </c>
      <c r="T1444" s="5">
        <v>0</v>
      </c>
      <c r="U1444" s="5">
        <v>39</v>
      </c>
      <c r="V1444" s="5">
        <v>39</v>
      </c>
      <c r="W1444" s="5">
        <v>37</v>
      </c>
      <c r="X1444" s="5">
        <v>38</v>
      </c>
      <c r="Y1444" s="5">
        <v>40</v>
      </c>
      <c r="Z1444" s="5">
        <v>0</v>
      </c>
      <c r="AA1444" s="5">
        <v>0</v>
      </c>
      <c r="AB1444" s="5">
        <v>39</v>
      </c>
      <c r="AC1444" s="5">
        <v>39</v>
      </c>
      <c r="AD1444" s="5">
        <v>36</v>
      </c>
      <c r="AE1444" s="5">
        <v>40</v>
      </c>
      <c r="AF1444" s="5">
        <v>39</v>
      </c>
      <c r="AG1444" s="5">
        <v>0</v>
      </c>
      <c r="AH1444" s="5">
        <v>0</v>
      </c>
      <c r="AI1444" s="5">
        <v>39</v>
      </c>
      <c r="AJ1444" s="6">
        <v>38</v>
      </c>
      <c r="AK1444" s="5">
        <v>37</v>
      </c>
      <c r="AL1444" s="5">
        <v>40</v>
      </c>
      <c r="AM1444" s="5">
        <v>39</v>
      </c>
      <c r="AN1444" s="5">
        <v>0</v>
      </c>
      <c r="AO1444" s="5">
        <v>0</v>
      </c>
      <c r="AP1444" s="5">
        <v>37</v>
      </c>
      <c r="AQ1444" s="5">
        <v>36</v>
      </c>
      <c r="AR1444" s="5">
        <v>37</v>
      </c>
      <c r="AS1444" s="5">
        <v>0</v>
      </c>
      <c r="AT1444" s="5">
        <f t="shared" si="22"/>
        <v>40</v>
      </c>
      <c r="AU1444">
        <v>2</v>
      </c>
      <c r="AV1444">
        <v>2.1883875000000001E-2</v>
      </c>
      <c r="AW1444">
        <v>4.3767750000000001E-2</v>
      </c>
      <c r="AX1444" s="11" t="s">
        <v>587</v>
      </c>
      <c r="AY1444" t="s">
        <v>3011</v>
      </c>
    </row>
    <row r="1445" spans="1:51" hidden="1" x14ac:dyDescent="0.25">
      <c r="A1445" s="5" t="s">
        <v>37</v>
      </c>
      <c r="B1445" s="5" t="s">
        <v>5267</v>
      </c>
      <c r="C1445" s="5" t="s">
        <v>15</v>
      </c>
      <c r="D1445" s="5"/>
      <c r="E1445" s="5" t="s">
        <v>9912</v>
      </c>
      <c r="F1445" s="5" t="s">
        <v>5293</v>
      </c>
      <c r="G1445" s="6" t="s">
        <v>5294</v>
      </c>
      <c r="H1445" s="5" t="s">
        <v>5295</v>
      </c>
      <c r="I1445" s="5" t="s">
        <v>30</v>
      </c>
      <c r="J1445" s="5" t="s">
        <v>5271</v>
      </c>
      <c r="K1445" s="5" t="s">
        <v>5292</v>
      </c>
      <c r="L1445" s="5" t="s">
        <v>3011</v>
      </c>
      <c r="M1445" s="5">
        <v>1433</v>
      </c>
      <c r="N1445" s="5">
        <v>599</v>
      </c>
      <c r="O1445" s="5">
        <v>25</v>
      </c>
      <c r="P1445" s="5">
        <v>26</v>
      </c>
      <c r="Q1445" s="5">
        <v>26</v>
      </c>
      <c r="R1445" s="5">
        <v>29</v>
      </c>
      <c r="S1445" s="5">
        <v>0</v>
      </c>
      <c r="T1445" s="5">
        <v>0</v>
      </c>
      <c r="U1445" s="5">
        <v>27</v>
      </c>
      <c r="V1445" s="5">
        <v>28</v>
      </c>
      <c r="W1445" s="5">
        <v>26</v>
      </c>
      <c r="X1445" s="5">
        <v>29</v>
      </c>
      <c r="Y1445" s="5">
        <v>28</v>
      </c>
      <c r="Z1445" s="5">
        <v>0</v>
      </c>
      <c r="AA1445" s="5">
        <v>0</v>
      </c>
      <c r="AB1445" s="5">
        <v>27</v>
      </c>
      <c r="AC1445" s="5">
        <v>28</v>
      </c>
      <c r="AD1445" s="5">
        <v>27</v>
      </c>
      <c r="AE1445" s="5">
        <v>28</v>
      </c>
      <c r="AF1445" s="5">
        <v>28</v>
      </c>
      <c r="AG1445" s="5">
        <v>0</v>
      </c>
      <c r="AH1445" s="5">
        <v>0</v>
      </c>
      <c r="AI1445" s="5">
        <v>27</v>
      </c>
      <c r="AJ1445" s="6">
        <v>29</v>
      </c>
      <c r="AK1445" s="5">
        <v>26</v>
      </c>
      <c r="AL1445" s="5">
        <v>28</v>
      </c>
      <c r="AM1445" s="5">
        <v>28</v>
      </c>
      <c r="AN1445" s="5">
        <v>0</v>
      </c>
      <c r="AO1445" s="5">
        <v>0</v>
      </c>
      <c r="AP1445" s="5">
        <v>26</v>
      </c>
      <c r="AQ1445" s="5">
        <v>27</v>
      </c>
      <c r="AR1445" s="5">
        <v>26</v>
      </c>
      <c r="AS1445" s="5">
        <v>0</v>
      </c>
      <c r="AT1445" s="5">
        <f t="shared" si="22"/>
        <v>29</v>
      </c>
      <c r="AU1445">
        <v>1</v>
      </c>
      <c r="AV1445">
        <v>1.1559175E-2</v>
      </c>
      <c r="AW1445">
        <v>1.1559175E-2</v>
      </c>
      <c r="AX1445" s="11" t="s">
        <v>587</v>
      </c>
      <c r="AY1445" t="s">
        <v>3011</v>
      </c>
    </row>
    <row r="1446" spans="1:51" hidden="1" x14ac:dyDescent="0.25">
      <c r="A1446" s="5" t="s">
        <v>37</v>
      </c>
      <c r="B1446" s="5" t="s">
        <v>5267</v>
      </c>
      <c r="C1446" s="5" t="s">
        <v>15</v>
      </c>
      <c r="D1446" s="5"/>
      <c r="E1446" s="5" t="s">
        <v>9912</v>
      </c>
      <c r="F1446" s="5" t="s">
        <v>5296</v>
      </c>
      <c r="G1446" s="6" t="s">
        <v>5297</v>
      </c>
      <c r="H1446" s="5" t="s">
        <v>5298</v>
      </c>
      <c r="I1446" s="5" t="s">
        <v>14</v>
      </c>
      <c r="J1446" s="5" t="s">
        <v>5271</v>
      </c>
      <c r="K1446" s="5" t="s">
        <v>5299</v>
      </c>
      <c r="L1446" s="5" t="s">
        <v>5300</v>
      </c>
      <c r="M1446" s="5">
        <v>68</v>
      </c>
      <c r="N1446" s="5">
        <v>45</v>
      </c>
      <c r="O1446" s="5">
        <v>1</v>
      </c>
      <c r="P1446" s="5">
        <v>4</v>
      </c>
      <c r="Q1446" s="5">
        <v>2</v>
      </c>
      <c r="R1446" s="5">
        <v>2</v>
      </c>
      <c r="S1446" s="5">
        <v>0</v>
      </c>
      <c r="T1446" s="5">
        <v>0</v>
      </c>
      <c r="U1446" s="5">
        <v>1</v>
      </c>
      <c r="V1446" s="5">
        <v>3</v>
      </c>
      <c r="W1446" s="5">
        <v>1</v>
      </c>
      <c r="X1446" s="5">
        <v>2</v>
      </c>
      <c r="Y1446" s="5">
        <v>2</v>
      </c>
      <c r="Z1446" s="5">
        <v>0</v>
      </c>
      <c r="AA1446" s="5">
        <v>0</v>
      </c>
      <c r="AB1446" s="5">
        <v>3</v>
      </c>
      <c r="AC1446" s="5">
        <v>2</v>
      </c>
      <c r="AD1446" s="5">
        <v>4</v>
      </c>
      <c r="AE1446" s="5">
        <v>1</v>
      </c>
      <c r="AF1446" s="5">
        <v>2</v>
      </c>
      <c r="AG1446" s="5">
        <v>0</v>
      </c>
      <c r="AH1446" s="5">
        <v>0</v>
      </c>
      <c r="AI1446" s="5">
        <v>1</v>
      </c>
      <c r="AJ1446" s="6">
        <v>3</v>
      </c>
      <c r="AK1446" s="5">
        <v>2</v>
      </c>
      <c r="AL1446" s="5">
        <v>2</v>
      </c>
      <c r="AM1446" s="5">
        <v>2</v>
      </c>
      <c r="AN1446" s="5">
        <v>0</v>
      </c>
      <c r="AO1446" s="5">
        <v>0</v>
      </c>
      <c r="AP1446" s="5">
        <v>4</v>
      </c>
      <c r="AQ1446" s="5">
        <v>1</v>
      </c>
      <c r="AR1446" s="5">
        <v>0</v>
      </c>
      <c r="AS1446" s="5">
        <v>0</v>
      </c>
      <c r="AT1446" s="5">
        <f t="shared" si="22"/>
        <v>4</v>
      </c>
      <c r="AU1446">
        <v>1</v>
      </c>
      <c r="AV1446">
        <v>4.3767750000000001E-2</v>
      </c>
      <c r="AW1446">
        <v>4.3767750000000001E-2</v>
      </c>
      <c r="AX1446" s="11" t="s">
        <v>10053</v>
      </c>
      <c r="AY1446" t="s">
        <v>5300</v>
      </c>
    </row>
    <row r="1447" spans="1:51" hidden="1" x14ac:dyDescent="0.25">
      <c r="A1447" s="5" t="s">
        <v>37</v>
      </c>
      <c r="B1447" s="5" t="s">
        <v>5267</v>
      </c>
      <c r="C1447" s="5" t="s">
        <v>15</v>
      </c>
      <c r="D1447" s="5"/>
      <c r="E1447" s="5" t="s">
        <v>9912</v>
      </c>
      <c r="F1447" s="5" t="s">
        <v>5301</v>
      </c>
      <c r="G1447" s="6" t="s">
        <v>5302</v>
      </c>
      <c r="H1447" s="5" t="s">
        <v>5303</v>
      </c>
      <c r="I1447" s="5" t="s">
        <v>14</v>
      </c>
      <c r="J1447" s="5" t="s">
        <v>5271</v>
      </c>
      <c r="K1447" s="5" t="s">
        <v>5299</v>
      </c>
      <c r="L1447" s="5" t="s">
        <v>5300</v>
      </c>
      <c r="M1447" s="5">
        <v>71</v>
      </c>
      <c r="N1447" s="5">
        <v>160</v>
      </c>
      <c r="O1447" s="5">
        <v>5</v>
      </c>
      <c r="P1447" s="5">
        <v>3</v>
      </c>
      <c r="Q1447" s="5">
        <v>6</v>
      </c>
      <c r="R1447" s="5">
        <v>3</v>
      </c>
      <c r="S1447" s="5">
        <v>0</v>
      </c>
      <c r="T1447" s="5">
        <v>0</v>
      </c>
      <c r="U1447" s="5">
        <v>5</v>
      </c>
      <c r="V1447" s="5">
        <v>6</v>
      </c>
      <c r="W1447" s="5">
        <v>4</v>
      </c>
      <c r="X1447" s="5">
        <v>6</v>
      </c>
      <c r="Y1447" s="5">
        <v>3</v>
      </c>
      <c r="Z1447" s="5">
        <v>0</v>
      </c>
      <c r="AA1447" s="5">
        <v>0</v>
      </c>
      <c r="AB1447" s="5">
        <v>7</v>
      </c>
      <c r="AC1447" s="5">
        <v>4</v>
      </c>
      <c r="AD1447" s="5">
        <v>9</v>
      </c>
      <c r="AE1447" s="5">
        <v>4</v>
      </c>
      <c r="AF1447" s="5">
        <v>6</v>
      </c>
      <c r="AG1447" s="5">
        <v>0</v>
      </c>
      <c r="AH1447" s="5">
        <v>0</v>
      </c>
      <c r="AI1447" s="5">
        <v>5</v>
      </c>
      <c r="AJ1447" s="6">
        <v>4</v>
      </c>
      <c r="AK1447" s="5">
        <v>7</v>
      </c>
      <c r="AL1447" s="5">
        <v>14</v>
      </c>
      <c r="AM1447" s="5">
        <v>15</v>
      </c>
      <c r="AN1447" s="5">
        <v>0</v>
      </c>
      <c r="AO1447" s="5">
        <v>0</v>
      </c>
      <c r="AP1447" s="5">
        <v>14</v>
      </c>
      <c r="AQ1447" s="5">
        <v>16</v>
      </c>
      <c r="AR1447" s="5">
        <v>14</v>
      </c>
      <c r="AS1447" s="5">
        <v>0</v>
      </c>
      <c r="AT1447" s="5">
        <f t="shared" si="22"/>
        <v>16</v>
      </c>
      <c r="AU1447">
        <v>1</v>
      </c>
      <c r="AV1447">
        <v>6.5651625000000005E-2</v>
      </c>
      <c r="AW1447">
        <v>6.5651625000000005E-2</v>
      </c>
      <c r="AX1447" s="11" t="s">
        <v>10053</v>
      </c>
      <c r="AY1447" t="s">
        <v>5300</v>
      </c>
    </row>
    <row r="1448" spans="1:51" hidden="1" x14ac:dyDescent="0.25">
      <c r="A1448" s="5" t="s">
        <v>37</v>
      </c>
      <c r="B1448" s="5" t="s">
        <v>5267</v>
      </c>
      <c r="C1448" s="5" t="s">
        <v>15</v>
      </c>
      <c r="D1448" s="5"/>
      <c r="E1448" s="5" t="s">
        <v>9912</v>
      </c>
      <c r="F1448" s="5" t="s">
        <v>5304</v>
      </c>
      <c r="G1448" s="6" t="s">
        <v>5305</v>
      </c>
      <c r="H1448" s="5" t="s">
        <v>5306</v>
      </c>
      <c r="I1448" s="5" t="s">
        <v>1150</v>
      </c>
      <c r="J1448" s="5" t="s">
        <v>5271</v>
      </c>
      <c r="K1448" s="5" t="s">
        <v>5299</v>
      </c>
      <c r="L1448" s="5" t="s">
        <v>5307</v>
      </c>
      <c r="M1448" s="5">
        <v>1038</v>
      </c>
      <c r="N1448" s="5">
        <v>1646</v>
      </c>
      <c r="O1448" s="5">
        <v>72</v>
      </c>
      <c r="P1448" s="5">
        <v>74</v>
      </c>
      <c r="Q1448" s="5">
        <v>74</v>
      </c>
      <c r="R1448" s="5">
        <v>81</v>
      </c>
      <c r="S1448" s="5">
        <v>0</v>
      </c>
      <c r="T1448" s="5">
        <v>0</v>
      </c>
      <c r="U1448" s="5">
        <v>78</v>
      </c>
      <c r="V1448" s="5">
        <v>79</v>
      </c>
      <c r="W1448" s="5">
        <v>76</v>
      </c>
      <c r="X1448" s="5">
        <v>78</v>
      </c>
      <c r="Y1448" s="5">
        <v>81</v>
      </c>
      <c r="Z1448" s="5">
        <v>0</v>
      </c>
      <c r="AA1448" s="5">
        <v>0</v>
      </c>
      <c r="AB1448" s="5">
        <v>77</v>
      </c>
      <c r="AC1448" s="5">
        <v>81</v>
      </c>
      <c r="AD1448" s="5">
        <v>69</v>
      </c>
      <c r="AE1448" s="5">
        <v>81</v>
      </c>
      <c r="AF1448" s="5">
        <v>79</v>
      </c>
      <c r="AG1448" s="5">
        <v>0</v>
      </c>
      <c r="AH1448" s="5">
        <v>0</v>
      </c>
      <c r="AI1448" s="5">
        <v>79</v>
      </c>
      <c r="AJ1448" s="6">
        <v>80</v>
      </c>
      <c r="AK1448" s="5">
        <v>72</v>
      </c>
      <c r="AL1448" s="5">
        <v>71</v>
      </c>
      <c r="AM1448" s="5">
        <v>71</v>
      </c>
      <c r="AN1448" s="5">
        <v>0</v>
      </c>
      <c r="AO1448" s="5">
        <v>0</v>
      </c>
      <c r="AP1448" s="5">
        <v>65</v>
      </c>
      <c r="AQ1448" s="5">
        <v>63</v>
      </c>
      <c r="AR1448" s="5">
        <v>65</v>
      </c>
      <c r="AS1448" s="5">
        <v>0</v>
      </c>
      <c r="AT1448" s="5">
        <f t="shared" si="22"/>
        <v>81</v>
      </c>
      <c r="AU1448">
        <v>2</v>
      </c>
      <c r="AV1448">
        <v>2.1883875000000001E-2</v>
      </c>
      <c r="AW1448">
        <v>4.3767750000000001E-2</v>
      </c>
      <c r="AX1448" s="11" t="s">
        <v>10053</v>
      </c>
      <c r="AY1448" t="s">
        <v>5307</v>
      </c>
    </row>
    <row r="1449" spans="1:51" hidden="1" x14ac:dyDescent="0.25">
      <c r="A1449" s="5" t="s">
        <v>37</v>
      </c>
      <c r="B1449" s="5" t="s">
        <v>5267</v>
      </c>
      <c r="C1449" s="5" t="s">
        <v>15</v>
      </c>
      <c r="D1449" s="5"/>
      <c r="E1449" s="5" t="s">
        <v>9912</v>
      </c>
      <c r="F1449" s="5" t="s">
        <v>5308</v>
      </c>
      <c r="G1449" s="6" t="s">
        <v>5309</v>
      </c>
      <c r="H1449" s="5" t="s">
        <v>5310</v>
      </c>
      <c r="I1449" s="5" t="s">
        <v>14</v>
      </c>
      <c r="J1449" s="5" t="s">
        <v>5271</v>
      </c>
      <c r="K1449" s="5" t="s">
        <v>5299</v>
      </c>
      <c r="L1449" s="5" t="s">
        <v>5300</v>
      </c>
      <c r="M1449" s="5">
        <v>480</v>
      </c>
      <c r="N1449" s="5">
        <v>289</v>
      </c>
      <c r="O1449" s="5">
        <v>12</v>
      </c>
      <c r="P1449" s="5">
        <v>12</v>
      </c>
      <c r="Q1449" s="5">
        <v>13</v>
      </c>
      <c r="R1449" s="5">
        <v>13</v>
      </c>
      <c r="S1449" s="5">
        <v>0</v>
      </c>
      <c r="T1449" s="5">
        <v>0</v>
      </c>
      <c r="U1449" s="5">
        <v>13</v>
      </c>
      <c r="V1449" s="5">
        <v>14</v>
      </c>
      <c r="W1449" s="5">
        <v>13</v>
      </c>
      <c r="X1449" s="5">
        <v>14</v>
      </c>
      <c r="Y1449" s="5">
        <v>13</v>
      </c>
      <c r="Z1449" s="5">
        <v>0</v>
      </c>
      <c r="AA1449" s="5">
        <v>0</v>
      </c>
      <c r="AB1449" s="5">
        <v>13</v>
      </c>
      <c r="AC1449" s="5">
        <v>14</v>
      </c>
      <c r="AD1449" s="5">
        <v>13</v>
      </c>
      <c r="AE1449" s="5">
        <v>13</v>
      </c>
      <c r="AF1449" s="5">
        <v>13</v>
      </c>
      <c r="AG1449" s="5">
        <v>0</v>
      </c>
      <c r="AH1449" s="5">
        <v>0</v>
      </c>
      <c r="AI1449" s="5">
        <v>12</v>
      </c>
      <c r="AJ1449" s="6">
        <v>14</v>
      </c>
      <c r="AK1449" s="5">
        <v>13</v>
      </c>
      <c r="AL1449" s="5">
        <v>14</v>
      </c>
      <c r="AM1449" s="5">
        <v>14</v>
      </c>
      <c r="AN1449" s="5">
        <v>0</v>
      </c>
      <c r="AO1449" s="5">
        <v>0</v>
      </c>
      <c r="AP1449" s="5">
        <v>13</v>
      </c>
      <c r="AQ1449" s="5">
        <v>13</v>
      </c>
      <c r="AR1449" s="5">
        <v>13</v>
      </c>
      <c r="AS1449" s="5">
        <v>0</v>
      </c>
      <c r="AT1449" s="5">
        <f t="shared" si="22"/>
        <v>14</v>
      </c>
      <c r="AU1449">
        <v>1</v>
      </c>
      <c r="AV1449">
        <v>4.3767750000000001E-2</v>
      </c>
      <c r="AW1449">
        <v>4.3767750000000001E-2</v>
      </c>
      <c r="AX1449" s="11" t="s">
        <v>10053</v>
      </c>
      <c r="AY1449" t="s">
        <v>5300</v>
      </c>
    </row>
    <row r="1450" spans="1:51" hidden="1" x14ac:dyDescent="0.25">
      <c r="A1450" s="5" t="s">
        <v>37</v>
      </c>
      <c r="B1450" s="5" t="s">
        <v>5267</v>
      </c>
      <c r="C1450" s="5" t="s">
        <v>15</v>
      </c>
      <c r="D1450" s="5"/>
      <c r="E1450" s="5" t="s">
        <v>9912</v>
      </c>
      <c r="F1450" s="5" t="s">
        <v>5311</v>
      </c>
      <c r="G1450" s="6" t="s">
        <v>5312</v>
      </c>
      <c r="H1450" s="5" t="s">
        <v>5313</v>
      </c>
      <c r="I1450" s="5" t="s">
        <v>1656</v>
      </c>
      <c r="J1450" s="5" t="s">
        <v>5271</v>
      </c>
      <c r="K1450" s="5" t="s">
        <v>5299</v>
      </c>
      <c r="L1450" s="5" t="s">
        <v>3177</v>
      </c>
      <c r="M1450" s="5">
        <v>2039</v>
      </c>
      <c r="N1450" s="5">
        <v>701</v>
      </c>
      <c r="O1450" s="5">
        <v>30</v>
      </c>
      <c r="P1450" s="5">
        <v>29</v>
      </c>
      <c r="Q1450" s="5">
        <v>30</v>
      </c>
      <c r="R1450" s="5">
        <v>33</v>
      </c>
      <c r="S1450" s="5">
        <v>0</v>
      </c>
      <c r="T1450" s="5">
        <v>0</v>
      </c>
      <c r="U1450" s="5">
        <v>34</v>
      </c>
      <c r="V1450" s="5">
        <v>32</v>
      </c>
      <c r="W1450" s="5">
        <v>31</v>
      </c>
      <c r="X1450" s="5">
        <v>33</v>
      </c>
      <c r="Y1450" s="5">
        <v>34</v>
      </c>
      <c r="Z1450" s="5">
        <v>0</v>
      </c>
      <c r="AA1450" s="5">
        <v>0</v>
      </c>
      <c r="AB1450" s="5">
        <v>31</v>
      </c>
      <c r="AC1450" s="5">
        <v>33</v>
      </c>
      <c r="AD1450" s="5">
        <v>29</v>
      </c>
      <c r="AE1450" s="5">
        <v>34</v>
      </c>
      <c r="AF1450" s="5">
        <v>33</v>
      </c>
      <c r="AG1450" s="5">
        <v>0</v>
      </c>
      <c r="AH1450" s="5">
        <v>0</v>
      </c>
      <c r="AI1450" s="5">
        <v>33</v>
      </c>
      <c r="AJ1450" s="6">
        <v>32</v>
      </c>
      <c r="AK1450" s="5">
        <v>31</v>
      </c>
      <c r="AL1450" s="5">
        <v>33</v>
      </c>
      <c r="AM1450" s="5">
        <v>33</v>
      </c>
      <c r="AN1450" s="5">
        <v>0</v>
      </c>
      <c r="AO1450" s="5">
        <v>0</v>
      </c>
      <c r="AP1450" s="5">
        <v>28</v>
      </c>
      <c r="AQ1450" s="5">
        <v>32</v>
      </c>
      <c r="AR1450" s="5">
        <v>33</v>
      </c>
      <c r="AS1450" s="5">
        <v>0</v>
      </c>
      <c r="AT1450" s="5">
        <f t="shared" si="22"/>
        <v>34</v>
      </c>
      <c r="AU1450">
        <v>1</v>
      </c>
      <c r="AV1450">
        <v>2.1883875000000001E-2</v>
      </c>
      <c r="AW1450">
        <v>2.1883875000000001E-2</v>
      </c>
      <c r="AX1450" s="11" t="s">
        <v>587</v>
      </c>
      <c r="AY1450" t="s">
        <v>3177</v>
      </c>
    </row>
    <row r="1451" spans="1:51" hidden="1" x14ac:dyDescent="0.25">
      <c r="A1451" s="5" t="s">
        <v>37</v>
      </c>
      <c r="B1451" s="5" t="s">
        <v>5267</v>
      </c>
      <c r="C1451" s="5" t="s">
        <v>15</v>
      </c>
      <c r="D1451" s="5"/>
      <c r="E1451" s="5" t="s">
        <v>9912</v>
      </c>
      <c r="F1451" s="5" t="s">
        <v>5314</v>
      </c>
      <c r="G1451" s="6" t="s">
        <v>5315</v>
      </c>
      <c r="H1451" s="5" t="s">
        <v>5316</v>
      </c>
      <c r="I1451" s="5" t="s">
        <v>14</v>
      </c>
      <c r="J1451" s="5" t="s">
        <v>5271</v>
      </c>
      <c r="K1451" s="5" t="s">
        <v>5317</v>
      </c>
      <c r="L1451" s="5" t="s">
        <v>5276</v>
      </c>
      <c r="M1451" s="5">
        <v>619</v>
      </c>
      <c r="N1451" s="5">
        <v>494</v>
      </c>
      <c r="O1451" s="5">
        <v>18</v>
      </c>
      <c r="P1451" s="5">
        <v>19</v>
      </c>
      <c r="Q1451" s="5">
        <v>21</v>
      </c>
      <c r="R1451" s="5">
        <v>18</v>
      </c>
      <c r="S1451" s="5">
        <v>0</v>
      </c>
      <c r="T1451" s="5">
        <v>0</v>
      </c>
      <c r="U1451" s="5">
        <v>19</v>
      </c>
      <c r="V1451" s="5">
        <v>23</v>
      </c>
      <c r="W1451" s="5">
        <v>18</v>
      </c>
      <c r="X1451" s="5">
        <v>22</v>
      </c>
      <c r="Y1451" s="5">
        <v>18</v>
      </c>
      <c r="Z1451" s="5">
        <v>0</v>
      </c>
      <c r="AA1451" s="5">
        <v>0</v>
      </c>
      <c r="AB1451" s="5">
        <v>23</v>
      </c>
      <c r="AC1451" s="5">
        <v>20</v>
      </c>
      <c r="AD1451" s="5">
        <v>26</v>
      </c>
      <c r="AE1451" s="5">
        <v>18</v>
      </c>
      <c r="AF1451" s="5">
        <v>21</v>
      </c>
      <c r="AG1451" s="5">
        <v>0</v>
      </c>
      <c r="AH1451" s="5">
        <v>0</v>
      </c>
      <c r="AI1451" s="5">
        <v>18</v>
      </c>
      <c r="AJ1451" s="6">
        <v>21</v>
      </c>
      <c r="AK1451" s="5">
        <v>22</v>
      </c>
      <c r="AL1451" s="5">
        <v>30</v>
      </c>
      <c r="AM1451" s="5">
        <v>31</v>
      </c>
      <c r="AN1451" s="5">
        <v>0</v>
      </c>
      <c r="AO1451" s="5">
        <v>0</v>
      </c>
      <c r="AP1451" s="5">
        <v>31</v>
      </c>
      <c r="AQ1451" s="5">
        <v>30</v>
      </c>
      <c r="AR1451" s="5">
        <v>27</v>
      </c>
      <c r="AS1451" s="5">
        <v>0</v>
      </c>
      <c r="AT1451" s="5">
        <f t="shared" si="22"/>
        <v>31</v>
      </c>
      <c r="AU1451">
        <v>1</v>
      </c>
      <c r="AV1451">
        <v>4.3767750000000001E-2</v>
      </c>
      <c r="AW1451">
        <v>4.3767750000000001E-2</v>
      </c>
      <c r="AX1451" s="11" t="s">
        <v>10053</v>
      </c>
      <c r="AY1451" t="s">
        <v>5276</v>
      </c>
    </row>
    <row r="1452" spans="1:51" hidden="1" x14ac:dyDescent="0.25">
      <c r="A1452" s="5" t="s">
        <v>37</v>
      </c>
      <c r="B1452" s="5" t="s">
        <v>5267</v>
      </c>
      <c r="C1452" s="5" t="s">
        <v>15</v>
      </c>
      <c r="D1452" s="5"/>
      <c r="E1452" s="5" t="s">
        <v>9912</v>
      </c>
      <c r="F1452" s="5" t="s">
        <v>5318</v>
      </c>
      <c r="G1452" s="6" t="s">
        <v>5319</v>
      </c>
      <c r="H1452" s="5" t="s">
        <v>5320</v>
      </c>
      <c r="I1452" s="5" t="s">
        <v>1150</v>
      </c>
      <c r="J1452" s="5" t="s">
        <v>5271</v>
      </c>
      <c r="K1452" s="5" t="s">
        <v>5317</v>
      </c>
      <c r="L1452" s="5" t="s">
        <v>5276</v>
      </c>
      <c r="M1452" s="5">
        <v>4510</v>
      </c>
      <c r="N1452" s="5">
        <v>2946</v>
      </c>
      <c r="O1452" s="5">
        <v>127</v>
      </c>
      <c r="P1452" s="5">
        <v>129</v>
      </c>
      <c r="Q1452" s="5">
        <v>130</v>
      </c>
      <c r="R1452" s="5">
        <v>143</v>
      </c>
      <c r="S1452" s="5">
        <v>0</v>
      </c>
      <c r="T1452" s="5">
        <v>0</v>
      </c>
      <c r="U1452" s="5">
        <v>139</v>
      </c>
      <c r="V1452" s="5">
        <v>139</v>
      </c>
      <c r="W1452" s="5">
        <v>133</v>
      </c>
      <c r="X1452" s="5">
        <v>140</v>
      </c>
      <c r="Y1452" s="5">
        <v>143</v>
      </c>
      <c r="Z1452" s="5">
        <v>0</v>
      </c>
      <c r="AA1452" s="5">
        <v>0</v>
      </c>
      <c r="AB1452" s="5">
        <v>135</v>
      </c>
      <c r="AC1452" s="5">
        <v>142</v>
      </c>
      <c r="AD1452" s="5">
        <v>125</v>
      </c>
      <c r="AE1452" s="5">
        <v>143</v>
      </c>
      <c r="AF1452" s="5">
        <v>140</v>
      </c>
      <c r="AG1452" s="5">
        <v>0</v>
      </c>
      <c r="AH1452" s="5">
        <v>0</v>
      </c>
      <c r="AI1452" s="5">
        <v>139</v>
      </c>
      <c r="AJ1452" s="6">
        <v>141</v>
      </c>
      <c r="AK1452" s="5">
        <v>129</v>
      </c>
      <c r="AL1452" s="5">
        <v>132</v>
      </c>
      <c r="AM1452" s="5">
        <v>132</v>
      </c>
      <c r="AN1452" s="5">
        <v>0</v>
      </c>
      <c r="AO1452" s="5">
        <v>0</v>
      </c>
      <c r="AP1452" s="5">
        <v>119</v>
      </c>
      <c r="AQ1452" s="5">
        <v>122</v>
      </c>
      <c r="AR1452" s="5">
        <v>124</v>
      </c>
      <c r="AS1452" s="5">
        <v>0</v>
      </c>
      <c r="AT1452" s="5">
        <f t="shared" si="22"/>
        <v>143</v>
      </c>
      <c r="AU1452">
        <v>3</v>
      </c>
      <c r="AV1452">
        <v>4.3767750000000001E-2</v>
      </c>
      <c r="AW1452">
        <v>0.13130325000000001</v>
      </c>
      <c r="AX1452" s="11" t="s">
        <v>10053</v>
      </c>
      <c r="AY1452" t="s">
        <v>5276</v>
      </c>
    </row>
    <row r="1453" spans="1:51" hidden="1" x14ac:dyDescent="0.25">
      <c r="A1453" s="5" t="s">
        <v>37</v>
      </c>
      <c r="B1453" s="5" t="s">
        <v>5267</v>
      </c>
      <c r="C1453" s="5" t="s">
        <v>15</v>
      </c>
      <c r="D1453" s="5"/>
      <c r="E1453" s="5" t="s">
        <v>9912</v>
      </c>
      <c r="F1453" s="5" t="s">
        <v>5321</v>
      </c>
      <c r="G1453" s="6" t="s">
        <v>5322</v>
      </c>
      <c r="H1453" s="5" t="s">
        <v>5323</v>
      </c>
      <c r="I1453" s="5" t="s">
        <v>17</v>
      </c>
      <c r="J1453" s="5" t="s">
        <v>5271</v>
      </c>
      <c r="K1453" s="5" t="s">
        <v>5324</v>
      </c>
      <c r="L1453" s="5" t="s">
        <v>5276</v>
      </c>
      <c r="M1453" s="5">
        <v>619</v>
      </c>
      <c r="N1453" s="5">
        <v>494</v>
      </c>
      <c r="O1453" s="5">
        <v>18</v>
      </c>
      <c r="P1453" s="5">
        <v>19</v>
      </c>
      <c r="Q1453" s="5">
        <v>21</v>
      </c>
      <c r="R1453" s="5">
        <v>18</v>
      </c>
      <c r="S1453" s="5">
        <v>0</v>
      </c>
      <c r="T1453" s="5">
        <v>0</v>
      </c>
      <c r="U1453" s="5">
        <v>19</v>
      </c>
      <c r="V1453" s="5">
        <v>23</v>
      </c>
      <c r="W1453" s="5">
        <v>18</v>
      </c>
      <c r="X1453" s="5">
        <v>22</v>
      </c>
      <c r="Y1453" s="5">
        <v>18</v>
      </c>
      <c r="Z1453" s="5">
        <v>0</v>
      </c>
      <c r="AA1453" s="5">
        <v>0</v>
      </c>
      <c r="AB1453" s="5">
        <v>23</v>
      </c>
      <c r="AC1453" s="5">
        <v>20</v>
      </c>
      <c r="AD1453" s="5">
        <v>26</v>
      </c>
      <c r="AE1453" s="5">
        <v>18</v>
      </c>
      <c r="AF1453" s="5">
        <v>21</v>
      </c>
      <c r="AG1453" s="5">
        <v>0</v>
      </c>
      <c r="AH1453" s="5">
        <v>0</v>
      </c>
      <c r="AI1453" s="5">
        <v>18</v>
      </c>
      <c r="AJ1453" s="6">
        <v>21</v>
      </c>
      <c r="AK1453" s="5">
        <v>22</v>
      </c>
      <c r="AL1453" s="5">
        <v>30</v>
      </c>
      <c r="AM1453" s="5">
        <v>31</v>
      </c>
      <c r="AN1453" s="5">
        <v>0</v>
      </c>
      <c r="AO1453" s="5">
        <v>0</v>
      </c>
      <c r="AP1453" s="5">
        <v>31</v>
      </c>
      <c r="AQ1453" s="5">
        <v>30</v>
      </c>
      <c r="AR1453" s="5">
        <v>27</v>
      </c>
      <c r="AS1453" s="5">
        <v>0</v>
      </c>
      <c r="AT1453" s="5">
        <f t="shared" si="22"/>
        <v>31</v>
      </c>
      <c r="AU1453">
        <v>2</v>
      </c>
      <c r="AV1453">
        <v>4.3767750000000001E-2</v>
      </c>
      <c r="AW1453">
        <v>8.7535500000000002E-2</v>
      </c>
      <c r="AX1453" s="11" t="s">
        <v>10053</v>
      </c>
      <c r="AY1453" t="s">
        <v>5276</v>
      </c>
    </row>
    <row r="1454" spans="1:51" hidden="1" x14ac:dyDescent="0.25">
      <c r="A1454" s="5" t="s">
        <v>37</v>
      </c>
      <c r="B1454" s="5" t="s">
        <v>5267</v>
      </c>
      <c r="C1454" s="5" t="s">
        <v>15</v>
      </c>
      <c r="D1454" s="5"/>
      <c r="E1454" s="5" t="s">
        <v>9912</v>
      </c>
      <c r="F1454" s="5" t="s">
        <v>5325</v>
      </c>
      <c r="G1454" s="6" t="s">
        <v>5326</v>
      </c>
      <c r="H1454" s="5" t="s">
        <v>5327</v>
      </c>
      <c r="I1454" s="5" t="s">
        <v>1656</v>
      </c>
      <c r="J1454" s="5" t="s">
        <v>5271</v>
      </c>
      <c r="K1454" s="5" t="s">
        <v>5324</v>
      </c>
      <c r="L1454" s="5" t="s">
        <v>5276</v>
      </c>
      <c r="M1454" s="5">
        <v>829</v>
      </c>
      <c r="N1454" s="5">
        <v>1396</v>
      </c>
      <c r="O1454" s="5">
        <v>59</v>
      </c>
      <c r="P1454" s="5">
        <v>59</v>
      </c>
      <c r="Q1454" s="5">
        <v>63</v>
      </c>
      <c r="R1454" s="5">
        <v>64</v>
      </c>
      <c r="S1454" s="5">
        <v>0</v>
      </c>
      <c r="T1454" s="5">
        <v>0</v>
      </c>
      <c r="U1454" s="5">
        <v>64</v>
      </c>
      <c r="V1454" s="5">
        <v>66</v>
      </c>
      <c r="W1454" s="5">
        <v>62</v>
      </c>
      <c r="X1454" s="5">
        <v>66</v>
      </c>
      <c r="Y1454" s="5">
        <v>63</v>
      </c>
      <c r="Z1454" s="5">
        <v>0</v>
      </c>
      <c r="AA1454" s="5">
        <v>0</v>
      </c>
      <c r="AB1454" s="5">
        <v>65</v>
      </c>
      <c r="AC1454" s="5">
        <v>64</v>
      </c>
      <c r="AD1454" s="5">
        <v>62</v>
      </c>
      <c r="AE1454" s="5">
        <v>67</v>
      </c>
      <c r="AF1454" s="5">
        <v>63</v>
      </c>
      <c r="AG1454" s="5">
        <v>0</v>
      </c>
      <c r="AH1454" s="5">
        <v>0</v>
      </c>
      <c r="AI1454" s="5">
        <v>64</v>
      </c>
      <c r="AJ1454" s="6">
        <v>68</v>
      </c>
      <c r="AK1454" s="5">
        <v>62</v>
      </c>
      <c r="AL1454" s="5">
        <v>67</v>
      </c>
      <c r="AM1454" s="5">
        <v>65</v>
      </c>
      <c r="AN1454" s="5">
        <v>0</v>
      </c>
      <c r="AO1454" s="5">
        <v>0</v>
      </c>
      <c r="AP1454" s="5">
        <v>60</v>
      </c>
      <c r="AQ1454" s="5">
        <v>61</v>
      </c>
      <c r="AR1454" s="5">
        <v>62</v>
      </c>
      <c r="AS1454" s="5">
        <v>0</v>
      </c>
      <c r="AT1454" s="5">
        <f t="shared" si="22"/>
        <v>68</v>
      </c>
      <c r="AU1454">
        <v>1</v>
      </c>
      <c r="AV1454">
        <v>4.3767750000000001E-2</v>
      </c>
      <c r="AW1454">
        <v>4.3767750000000001E-2</v>
      </c>
      <c r="AX1454" s="11" t="s">
        <v>10053</v>
      </c>
      <c r="AY1454" t="s">
        <v>5276</v>
      </c>
    </row>
    <row r="1455" spans="1:51" hidden="1" x14ac:dyDescent="0.25">
      <c r="A1455" s="5" t="s">
        <v>37</v>
      </c>
      <c r="B1455" s="5" t="s">
        <v>5267</v>
      </c>
      <c r="C1455" s="5" t="s">
        <v>15</v>
      </c>
      <c r="D1455" s="5"/>
      <c r="E1455" s="5" t="s">
        <v>9912</v>
      </c>
      <c r="F1455" s="5" t="s">
        <v>5328</v>
      </c>
      <c r="G1455" s="6" t="s">
        <v>5329</v>
      </c>
      <c r="H1455" s="5" t="s">
        <v>5330</v>
      </c>
      <c r="I1455" s="5" t="s">
        <v>1656</v>
      </c>
      <c r="J1455" s="5" t="s">
        <v>5271</v>
      </c>
      <c r="K1455" s="5" t="s">
        <v>5324</v>
      </c>
      <c r="L1455" s="5" t="s">
        <v>5276</v>
      </c>
      <c r="M1455" s="5">
        <v>2463</v>
      </c>
      <c r="N1455" s="5">
        <v>2186</v>
      </c>
      <c r="O1455" s="5">
        <v>91</v>
      </c>
      <c r="P1455" s="5">
        <v>95</v>
      </c>
      <c r="Q1455" s="5">
        <v>96</v>
      </c>
      <c r="R1455" s="5">
        <v>102</v>
      </c>
      <c r="S1455" s="5">
        <v>0</v>
      </c>
      <c r="T1455" s="5">
        <v>0</v>
      </c>
      <c r="U1455" s="5">
        <v>100</v>
      </c>
      <c r="V1455" s="5">
        <v>104</v>
      </c>
      <c r="W1455" s="5">
        <v>95</v>
      </c>
      <c r="X1455" s="5">
        <v>102</v>
      </c>
      <c r="Y1455" s="5">
        <v>103</v>
      </c>
      <c r="Z1455" s="5">
        <v>0</v>
      </c>
      <c r="AA1455" s="5">
        <v>0</v>
      </c>
      <c r="AB1455" s="5">
        <v>101</v>
      </c>
      <c r="AC1455" s="5">
        <v>103</v>
      </c>
      <c r="AD1455" s="5">
        <v>97</v>
      </c>
      <c r="AE1455" s="5">
        <v>103</v>
      </c>
      <c r="AF1455" s="5">
        <v>103</v>
      </c>
      <c r="AG1455" s="5">
        <v>0</v>
      </c>
      <c r="AH1455" s="5">
        <v>0</v>
      </c>
      <c r="AI1455" s="5">
        <v>100</v>
      </c>
      <c r="AJ1455" s="6">
        <v>102</v>
      </c>
      <c r="AK1455" s="5">
        <v>98</v>
      </c>
      <c r="AL1455" s="5">
        <v>102</v>
      </c>
      <c r="AM1455" s="5">
        <v>102</v>
      </c>
      <c r="AN1455" s="5">
        <v>0</v>
      </c>
      <c r="AO1455" s="5">
        <v>0</v>
      </c>
      <c r="AP1455" s="5">
        <v>94</v>
      </c>
      <c r="AQ1455" s="5">
        <v>97</v>
      </c>
      <c r="AR1455" s="5">
        <v>96</v>
      </c>
      <c r="AS1455" s="5">
        <v>0</v>
      </c>
      <c r="AT1455" s="5">
        <f t="shared" si="22"/>
        <v>104</v>
      </c>
      <c r="AU1455">
        <v>2</v>
      </c>
      <c r="AV1455">
        <v>4.3767750000000001E-2</v>
      </c>
      <c r="AW1455">
        <v>8.7535500000000002E-2</v>
      </c>
      <c r="AX1455" s="11" t="s">
        <v>10053</v>
      </c>
      <c r="AY1455" t="s">
        <v>5276</v>
      </c>
    </row>
    <row r="1456" spans="1:51" hidden="1" x14ac:dyDescent="0.25">
      <c r="A1456" s="5" t="s">
        <v>37</v>
      </c>
      <c r="B1456" s="5" t="s">
        <v>5267</v>
      </c>
      <c r="C1456" s="5" t="s">
        <v>15</v>
      </c>
      <c r="D1456" s="5"/>
      <c r="E1456" s="5" t="s">
        <v>9912</v>
      </c>
      <c r="F1456" s="5" t="s">
        <v>5331</v>
      </c>
      <c r="G1456" s="6" t="s">
        <v>5332</v>
      </c>
      <c r="H1456" s="5" t="s">
        <v>5333</v>
      </c>
      <c r="I1456" s="5" t="s">
        <v>1150</v>
      </c>
      <c r="J1456" s="5" t="s">
        <v>5271</v>
      </c>
      <c r="K1456" s="5" t="s">
        <v>5334</v>
      </c>
      <c r="L1456" s="5" t="s">
        <v>5335</v>
      </c>
      <c r="M1456" s="5">
        <v>480</v>
      </c>
      <c r="N1456" s="5">
        <v>289</v>
      </c>
      <c r="O1456" s="5">
        <v>12</v>
      </c>
      <c r="P1456" s="5">
        <v>12</v>
      </c>
      <c r="Q1456" s="5">
        <v>13</v>
      </c>
      <c r="R1456" s="5">
        <v>13</v>
      </c>
      <c r="S1456" s="5">
        <v>0</v>
      </c>
      <c r="T1456" s="5">
        <v>0</v>
      </c>
      <c r="U1456" s="5">
        <v>13</v>
      </c>
      <c r="V1456" s="5">
        <v>14</v>
      </c>
      <c r="W1456" s="5">
        <v>13</v>
      </c>
      <c r="X1456" s="5">
        <v>14</v>
      </c>
      <c r="Y1456" s="5">
        <v>13</v>
      </c>
      <c r="Z1456" s="5">
        <v>0</v>
      </c>
      <c r="AA1456" s="5">
        <v>0</v>
      </c>
      <c r="AB1456" s="5">
        <v>13</v>
      </c>
      <c r="AC1456" s="5">
        <v>14</v>
      </c>
      <c r="AD1456" s="5">
        <v>13</v>
      </c>
      <c r="AE1456" s="5">
        <v>13</v>
      </c>
      <c r="AF1456" s="5">
        <v>13</v>
      </c>
      <c r="AG1456" s="5">
        <v>0</v>
      </c>
      <c r="AH1456" s="5">
        <v>0</v>
      </c>
      <c r="AI1456" s="5">
        <v>12</v>
      </c>
      <c r="AJ1456" s="6">
        <v>14</v>
      </c>
      <c r="AK1456" s="5">
        <v>13</v>
      </c>
      <c r="AL1456" s="5">
        <v>14</v>
      </c>
      <c r="AM1456" s="5">
        <v>14</v>
      </c>
      <c r="AN1456" s="5">
        <v>0</v>
      </c>
      <c r="AO1456" s="5">
        <v>0</v>
      </c>
      <c r="AP1456" s="5">
        <v>13</v>
      </c>
      <c r="AQ1456" s="5">
        <v>13</v>
      </c>
      <c r="AR1456" s="5">
        <v>13</v>
      </c>
      <c r="AS1456" s="5">
        <v>0</v>
      </c>
      <c r="AT1456" s="5">
        <f t="shared" si="22"/>
        <v>14</v>
      </c>
      <c r="AU1456">
        <v>1</v>
      </c>
      <c r="AV1456">
        <v>1.1559175E-2</v>
      </c>
      <c r="AW1456">
        <v>1.1559175E-2</v>
      </c>
      <c r="AX1456" s="11" t="s">
        <v>587</v>
      </c>
      <c r="AY1456" t="s">
        <v>5335</v>
      </c>
    </row>
    <row r="1457" spans="1:51" hidden="1" x14ac:dyDescent="0.25">
      <c r="A1457" s="5" t="s">
        <v>37</v>
      </c>
      <c r="B1457" s="5" t="s">
        <v>5267</v>
      </c>
      <c r="C1457" s="5" t="s">
        <v>15</v>
      </c>
      <c r="D1457" s="5"/>
      <c r="E1457" s="5" t="s">
        <v>9912</v>
      </c>
      <c r="F1457" s="5" t="s">
        <v>5336</v>
      </c>
      <c r="G1457" s="6" t="s">
        <v>5337</v>
      </c>
      <c r="H1457" s="5" t="s">
        <v>5338</v>
      </c>
      <c r="I1457" s="5" t="s">
        <v>1594</v>
      </c>
      <c r="J1457" s="5" t="s">
        <v>5271</v>
      </c>
      <c r="K1457" s="5" t="s">
        <v>5334</v>
      </c>
      <c r="L1457" s="5" t="s">
        <v>894</v>
      </c>
      <c r="M1457" s="5">
        <v>4649</v>
      </c>
      <c r="N1457" s="5">
        <v>3151</v>
      </c>
      <c r="O1457" s="5">
        <v>133</v>
      </c>
      <c r="P1457" s="5">
        <v>136</v>
      </c>
      <c r="Q1457" s="5">
        <v>138</v>
      </c>
      <c r="R1457" s="5">
        <v>148</v>
      </c>
      <c r="S1457" s="5">
        <v>0</v>
      </c>
      <c r="T1457" s="5">
        <v>0</v>
      </c>
      <c r="U1457" s="5">
        <v>145</v>
      </c>
      <c r="V1457" s="5">
        <v>148</v>
      </c>
      <c r="W1457" s="5">
        <v>138</v>
      </c>
      <c r="X1457" s="5">
        <v>148</v>
      </c>
      <c r="Y1457" s="5">
        <v>148</v>
      </c>
      <c r="Z1457" s="5">
        <v>0</v>
      </c>
      <c r="AA1457" s="5">
        <v>0</v>
      </c>
      <c r="AB1457" s="5">
        <v>145</v>
      </c>
      <c r="AC1457" s="5">
        <v>148</v>
      </c>
      <c r="AD1457" s="5">
        <v>138</v>
      </c>
      <c r="AE1457" s="5">
        <v>148</v>
      </c>
      <c r="AF1457" s="5">
        <v>148</v>
      </c>
      <c r="AG1457" s="5">
        <v>0</v>
      </c>
      <c r="AH1457" s="5">
        <v>0</v>
      </c>
      <c r="AI1457" s="5">
        <v>145</v>
      </c>
      <c r="AJ1457" s="6">
        <v>148</v>
      </c>
      <c r="AK1457" s="5">
        <v>138</v>
      </c>
      <c r="AL1457" s="5">
        <v>148</v>
      </c>
      <c r="AM1457" s="5">
        <v>149</v>
      </c>
      <c r="AN1457" s="5">
        <v>0</v>
      </c>
      <c r="AO1457" s="5">
        <v>0</v>
      </c>
      <c r="AP1457" s="5">
        <v>137</v>
      </c>
      <c r="AQ1457" s="5">
        <v>139</v>
      </c>
      <c r="AR1457" s="5">
        <v>138</v>
      </c>
      <c r="AS1457" s="5">
        <v>0</v>
      </c>
      <c r="AT1457" s="5">
        <f t="shared" si="22"/>
        <v>149</v>
      </c>
      <c r="AU1457">
        <v>2</v>
      </c>
      <c r="AV1457">
        <v>1.1559175E-2</v>
      </c>
      <c r="AW1457">
        <v>2.3118349999999999E-2</v>
      </c>
      <c r="AX1457" s="11" t="s">
        <v>587</v>
      </c>
      <c r="AY1457" t="s">
        <v>894</v>
      </c>
    </row>
    <row r="1458" spans="1:51" hidden="1" x14ac:dyDescent="0.25">
      <c r="A1458" s="5" t="s">
        <v>37</v>
      </c>
      <c r="B1458" s="5" t="s">
        <v>5267</v>
      </c>
      <c r="C1458" s="5" t="s">
        <v>15</v>
      </c>
      <c r="D1458" s="5"/>
      <c r="E1458" s="5" t="s">
        <v>9912</v>
      </c>
      <c r="F1458" s="5" t="s">
        <v>5339</v>
      </c>
      <c r="G1458" s="6" t="s">
        <v>5340</v>
      </c>
      <c r="H1458" s="5" t="s">
        <v>5341</v>
      </c>
      <c r="I1458" s="5" t="s">
        <v>30</v>
      </c>
      <c r="J1458" s="5" t="s">
        <v>5271</v>
      </c>
      <c r="K1458" s="5" t="s">
        <v>5342</v>
      </c>
      <c r="L1458" s="5" t="s">
        <v>5276</v>
      </c>
      <c r="M1458" s="5">
        <v>4510</v>
      </c>
      <c r="N1458" s="5">
        <v>2946</v>
      </c>
      <c r="O1458" s="5">
        <v>127</v>
      </c>
      <c r="P1458" s="5">
        <v>129</v>
      </c>
      <c r="Q1458" s="5">
        <v>130</v>
      </c>
      <c r="R1458" s="5">
        <v>143</v>
      </c>
      <c r="S1458" s="5">
        <v>0</v>
      </c>
      <c r="T1458" s="5">
        <v>0</v>
      </c>
      <c r="U1458" s="5">
        <v>139</v>
      </c>
      <c r="V1458" s="5">
        <v>139</v>
      </c>
      <c r="W1458" s="5">
        <v>133</v>
      </c>
      <c r="X1458" s="5">
        <v>140</v>
      </c>
      <c r="Y1458" s="5">
        <v>143</v>
      </c>
      <c r="Z1458" s="5">
        <v>0</v>
      </c>
      <c r="AA1458" s="5">
        <v>0</v>
      </c>
      <c r="AB1458" s="5">
        <v>135</v>
      </c>
      <c r="AC1458" s="5">
        <v>142</v>
      </c>
      <c r="AD1458" s="5">
        <v>125</v>
      </c>
      <c r="AE1458" s="5">
        <v>143</v>
      </c>
      <c r="AF1458" s="5">
        <v>140</v>
      </c>
      <c r="AG1458" s="5">
        <v>0</v>
      </c>
      <c r="AH1458" s="5">
        <v>0</v>
      </c>
      <c r="AI1458" s="5">
        <v>139</v>
      </c>
      <c r="AJ1458" s="6">
        <v>141</v>
      </c>
      <c r="AK1458" s="5">
        <v>129</v>
      </c>
      <c r="AL1458" s="5">
        <v>132</v>
      </c>
      <c r="AM1458" s="5">
        <v>132</v>
      </c>
      <c r="AN1458" s="5">
        <v>0</v>
      </c>
      <c r="AO1458" s="5">
        <v>0</v>
      </c>
      <c r="AP1458" s="5">
        <v>119</v>
      </c>
      <c r="AQ1458" s="5">
        <v>122</v>
      </c>
      <c r="AR1458" s="5">
        <v>124</v>
      </c>
      <c r="AS1458" s="5">
        <v>0</v>
      </c>
      <c r="AT1458" s="5">
        <f t="shared" si="22"/>
        <v>143</v>
      </c>
      <c r="AU1458">
        <v>5</v>
      </c>
      <c r="AV1458">
        <v>4.3767750000000001E-2</v>
      </c>
      <c r="AW1458">
        <v>0.21883875</v>
      </c>
      <c r="AX1458" s="11" t="s">
        <v>10053</v>
      </c>
      <c r="AY1458" t="s">
        <v>5276</v>
      </c>
    </row>
    <row r="1459" spans="1:51" hidden="1" x14ac:dyDescent="0.25">
      <c r="A1459" s="5" t="s">
        <v>37</v>
      </c>
      <c r="B1459" s="5" t="s">
        <v>5267</v>
      </c>
      <c r="C1459" s="5" t="s">
        <v>15</v>
      </c>
      <c r="D1459" s="5"/>
      <c r="E1459" s="5" t="s">
        <v>9912</v>
      </c>
      <c r="F1459" s="5" t="s">
        <v>5343</v>
      </c>
      <c r="G1459" s="6" t="s">
        <v>5344</v>
      </c>
      <c r="H1459" s="5" t="s">
        <v>5345</v>
      </c>
      <c r="I1459" s="5" t="s">
        <v>14</v>
      </c>
      <c r="J1459" s="5" t="s">
        <v>5271</v>
      </c>
      <c r="K1459" s="5" t="s">
        <v>5342</v>
      </c>
      <c r="L1459" s="5" t="s">
        <v>5276</v>
      </c>
      <c r="M1459" s="5">
        <v>2569</v>
      </c>
      <c r="N1459" s="5">
        <v>2867</v>
      </c>
      <c r="O1459" s="5">
        <v>121</v>
      </c>
      <c r="P1459" s="5">
        <v>123</v>
      </c>
      <c r="Q1459" s="5">
        <v>124</v>
      </c>
      <c r="R1459" s="5">
        <v>137</v>
      </c>
      <c r="S1459" s="5">
        <v>0</v>
      </c>
      <c r="T1459" s="5">
        <v>0</v>
      </c>
      <c r="U1459" s="5">
        <v>132</v>
      </c>
      <c r="V1459" s="5">
        <v>133</v>
      </c>
      <c r="W1459" s="5">
        <v>126</v>
      </c>
      <c r="X1459" s="5">
        <v>135</v>
      </c>
      <c r="Y1459" s="5">
        <v>137</v>
      </c>
      <c r="Z1459" s="5">
        <v>0</v>
      </c>
      <c r="AA1459" s="5">
        <v>0</v>
      </c>
      <c r="AB1459" s="5">
        <v>130</v>
      </c>
      <c r="AC1459" s="5">
        <v>136</v>
      </c>
      <c r="AD1459" s="5">
        <v>124</v>
      </c>
      <c r="AE1459" s="5">
        <v>133</v>
      </c>
      <c r="AF1459" s="5">
        <v>137</v>
      </c>
      <c r="AG1459" s="5">
        <v>0</v>
      </c>
      <c r="AH1459" s="5">
        <v>0</v>
      </c>
      <c r="AI1459" s="5">
        <v>133</v>
      </c>
      <c r="AJ1459" s="6">
        <v>134</v>
      </c>
      <c r="AK1459" s="5">
        <v>124</v>
      </c>
      <c r="AL1459" s="5">
        <v>135</v>
      </c>
      <c r="AM1459" s="5">
        <v>137</v>
      </c>
      <c r="AN1459" s="5">
        <v>0</v>
      </c>
      <c r="AO1459" s="5">
        <v>0</v>
      </c>
      <c r="AP1459" s="5">
        <v>123</v>
      </c>
      <c r="AQ1459" s="5">
        <v>126</v>
      </c>
      <c r="AR1459" s="5">
        <v>127</v>
      </c>
      <c r="AS1459" s="5">
        <v>0</v>
      </c>
      <c r="AT1459" s="5">
        <f t="shared" si="22"/>
        <v>137</v>
      </c>
      <c r="AU1459">
        <v>4</v>
      </c>
      <c r="AV1459">
        <v>2.527575E-2</v>
      </c>
      <c r="AW1459">
        <v>0.101103</v>
      </c>
      <c r="AX1459" s="11" t="s">
        <v>10053</v>
      </c>
      <c r="AY1459" t="s">
        <v>5276</v>
      </c>
    </row>
    <row r="1460" spans="1:51" hidden="1" x14ac:dyDescent="0.25">
      <c r="A1460" s="5" t="s">
        <v>37</v>
      </c>
      <c r="B1460" s="5" t="s">
        <v>5267</v>
      </c>
      <c r="C1460" s="5" t="s">
        <v>15</v>
      </c>
      <c r="D1460" s="5"/>
      <c r="E1460" s="5" t="s">
        <v>9912</v>
      </c>
      <c r="F1460" s="5" t="s">
        <v>5346</v>
      </c>
      <c r="G1460" s="6" t="s">
        <v>5347</v>
      </c>
      <c r="H1460" s="5" t="s">
        <v>5348</v>
      </c>
      <c r="I1460" s="5" t="s">
        <v>1656</v>
      </c>
      <c r="J1460" s="5" t="s">
        <v>5271</v>
      </c>
      <c r="K1460" s="5" t="s">
        <v>5349</v>
      </c>
      <c r="L1460" s="5" t="s">
        <v>5335</v>
      </c>
      <c r="M1460" s="5">
        <v>480</v>
      </c>
      <c r="N1460" s="5">
        <v>289</v>
      </c>
      <c r="O1460" s="5">
        <v>12</v>
      </c>
      <c r="P1460" s="5">
        <v>12</v>
      </c>
      <c r="Q1460" s="5">
        <v>13</v>
      </c>
      <c r="R1460" s="5">
        <v>13</v>
      </c>
      <c r="S1460" s="5">
        <v>0</v>
      </c>
      <c r="T1460" s="5">
        <v>0</v>
      </c>
      <c r="U1460" s="5">
        <v>13</v>
      </c>
      <c r="V1460" s="5">
        <v>14</v>
      </c>
      <c r="W1460" s="5">
        <v>13</v>
      </c>
      <c r="X1460" s="5">
        <v>14</v>
      </c>
      <c r="Y1460" s="5">
        <v>13</v>
      </c>
      <c r="Z1460" s="5">
        <v>0</v>
      </c>
      <c r="AA1460" s="5">
        <v>0</v>
      </c>
      <c r="AB1460" s="5">
        <v>13</v>
      </c>
      <c r="AC1460" s="5">
        <v>14</v>
      </c>
      <c r="AD1460" s="5">
        <v>13</v>
      </c>
      <c r="AE1460" s="5">
        <v>13</v>
      </c>
      <c r="AF1460" s="5">
        <v>13</v>
      </c>
      <c r="AG1460" s="5">
        <v>0</v>
      </c>
      <c r="AH1460" s="5">
        <v>0</v>
      </c>
      <c r="AI1460" s="5">
        <v>12</v>
      </c>
      <c r="AJ1460" s="6">
        <v>14</v>
      </c>
      <c r="AK1460" s="5">
        <v>13</v>
      </c>
      <c r="AL1460" s="5">
        <v>14</v>
      </c>
      <c r="AM1460" s="5">
        <v>14</v>
      </c>
      <c r="AN1460" s="5">
        <v>0</v>
      </c>
      <c r="AO1460" s="5">
        <v>0</v>
      </c>
      <c r="AP1460" s="5">
        <v>13</v>
      </c>
      <c r="AQ1460" s="5">
        <v>13</v>
      </c>
      <c r="AR1460" s="5">
        <v>13</v>
      </c>
      <c r="AS1460" s="5">
        <v>0</v>
      </c>
      <c r="AT1460" s="5">
        <f t="shared" si="22"/>
        <v>14</v>
      </c>
      <c r="AU1460">
        <v>1</v>
      </c>
      <c r="AV1460">
        <v>1.1559175E-2</v>
      </c>
      <c r="AW1460">
        <v>1.1559175E-2</v>
      </c>
      <c r="AX1460" s="11" t="s">
        <v>587</v>
      </c>
      <c r="AY1460" t="s">
        <v>5335</v>
      </c>
    </row>
    <row r="1461" spans="1:51" hidden="1" x14ac:dyDescent="0.25">
      <c r="A1461" s="5" t="s">
        <v>37</v>
      </c>
      <c r="B1461" s="5" t="s">
        <v>5267</v>
      </c>
      <c r="C1461" s="5" t="s">
        <v>15</v>
      </c>
      <c r="D1461" s="5"/>
      <c r="E1461" s="5" t="s">
        <v>9912</v>
      </c>
      <c r="F1461" s="5" t="s">
        <v>5350</v>
      </c>
      <c r="G1461" s="6" t="s">
        <v>5351</v>
      </c>
      <c r="H1461" s="5" t="s">
        <v>5352</v>
      </c>
      <c r="I1461" s="5" t="s">
        <v>1594</v>
      </c>
      <c r="J1461" s="5" t="s">
        <v>5271</v>
      </c>
      <c r="K1461" s="5" t="s">
        <v>5349</v>
      </c>
      <c r="L1461" s="5" t="s">
        <v>5335</v>
      </c>
      <c r="M1461" s="5">
        <v>4649</v>
      </c>
      <c r="N1461" s="5">
        <v>3151</v>
      </c>
      <c r="O1461" s="5">
        <v>133</v>
      </c>
      <c r="P1461" s="5">
        <v>136</v>
      </c>
      <c r="Q1461" s="5">
        <v>138</v>
      </c>
      <c r="R1461" s="5">
        <v>148</v>
      </c>
      <c r="S1461" s="5">
        <v>0</v>
      </c>
      <c r="T1461" s="5">
        <v>0</v>
      </c>
      <c r="U1461" s="5">
        <v>145</v>
      </c>
      <c r="V1461" s="5">
        <v>148</v>
      </c>
      <c r="W1461" s="5">
        <v>138</v>
      </c>
      <c r="X1461" s="5">
        <v>148</v>
      </c>
      <c r="Y1461" s="5">
        <v>148</v>
      </c>
      <c r="Z1461" s="5">
        <v>0</v>
      </c>
      <c r="AA1461" s="5">
        <v>0</v>
      </c>
      <c r="AB1461" s="5">
        <v>145</v>
      </c>
      <c r="AC1461" s="5">
        <v>148</v>
      </c>
      <c r="AD1461" s="5">
        <v>138</v>
      </c>
      <c r="AE1461" s="5">
        <v>148</v>
      </c>
      <c r="AF1461" s="5">
        <v>148</v>
      </c>
      <c r="AG1461" s="5">
        <v>0</v>
      </c>
      <c r="AH1461" s="5">
        <v>0</v>
      </c>
      <c r="AI1461" s="5">
        <v>145</v>
      </c>
      <c r="AJ1461" s="6">
        <v>148</v>
      </c>
      <c r="AK1461" s="5">
        <v>138</v>
      </c>
      <c r="AL1461" s="5">
        <v>148</v>
      </c>
      <c r="AM1461" s="5">
        <v>149</v>
      </c>
      <c r="AN1461" s="5">
        <v>0</v>
      </c>
      <c r="AO1461" s="5">
        <v>0</v>
      </c>
      <c r="AP1461" s="5">
        <v>137</v>
      </c>
      <c r="AQ1461" s="5">
        <v>139</v>
      </c>
      <c r="AR1461" s="5">
        <v>138</v>
      </c>
      <c r="AS1461" s="5">
        <v>0</v>
      </c>
      <c r="AT1461" s="5">
        <f t="shared" si="22"/>
        <v>149</v>
      </c>
      <c r="AU1461">
        <v>2</v>
      </c>
      <c r="AV1461">
        <v>1.1559175E-2</v>
      </c>
      <c r="AW1461">
        <v>2.3118349999999999E-2</v>
      </c>
      <c r="AX1461" s="11" t="s">
        <v>587</v>
      </c>
      <c r="AY1461" t="s">
        <v>5335</v>
      </c>
    </row>
    <row r="1462" spans="1:51" hidden="1" x14ac:dyDescent="0.25">
      <c r="A1462" s="5" t="s">
        <v>37</v>
      </c>
      <c r="B1462" s="5" t="s">
        <v>5267</v>
      </c>
      <c r="C1462" s="5" t="s">
        <v>15</v>
      </c>
      <c r="D1462" s="5"/>
      <c r="E1462" s="5" t="s">
        <v>9912</v>
      </c>
      <c r="F1462" s="5" t="s">
        <v>5353</v>
      </c>
      <c r="G1462" s="6" t="s">
        <v>5354</v>
      </c>
      <c r="H1462" s="5" t="s">
        <v>5355</v>
      </c>
      <c r="I1462" s="5" t="s">
        <v>1150</v>
      </c>
      <c r="J1462" s="5" t="s">
        <v>5271</v>
      </c>
      <c r="K1462" s="5" t="s">
        <v>5356</v>
      </c>
      <c r="L1462" s="5" t="s">
        <v>5276</v>
      </c>
      <c r="M1462" s="5">
        <v>619</v>
      </c>
      <c r="N1462" s="5">
        <v>494</v>
      </c>
      <c r="O1462" s="5">
        <v>18</v>
      </c>
      <c r="P1462" s="5">
        <v>19</v>
      </c>
      <c r="Q1462" s="5">
        <v>21</v>
      </c>
      <c r="R1462" s="5">
        <v>18</v>
      </c>
      <c r="S1462" s="5">
        <v>0</v>
      </c>
      <c r="T1462" s="5">
        <v>0</v>
      </c>
      <c r="U1462" s="5">
        <v>19</v>
      </c>
      <c r="V1462" s="5">
        <v>23</v>
      </c>
      <c r="W1462" s="5">
        <v>18</v>
      </c>
      <c r="X1462" s="5">
        <v>22</v>
      </c>
      <c r="Y1462" s="5">
        <v>18</v>
      </c>
      <c r="Z1462" s="5">
        <v>0</v>
      </c>
      <c r="AA1462" s="5">
        <v>0</v>
      </c>
      <c r="AB1462" s="5">
        <v>23</v>
      </c>
      <c r="AC1462" s="5">
        <v>20</v>
      </c>
      <c r="AD1462" s="5">
        <v>26</v>
      </c>
      <c r="AE1462" s="5">
        <v>18</v>
      </c>
      <c r="AF1462" s="5">
        <v>21</v>
      </c>
      <c r="AG1462" s="5">
        <v>0</v>
      </c>
      <c r="AH1462" s="5">
        <v>0</v>
      </c>
      <c r="AI1462" s="5">
        <v>18</v>
      </c>
      <c r="AJ1462" s="6">
        <v>21</v>
      </c>
      <c r="AK1462" s="5">
        <v>22</v>
      </c>
      <c r="AL1462" s="5">
        <v>30</v>
      </c>
      <c r="AM1462" s="5">
        <v>31</v>
      </c>
      <c r="AN1462" s="5">
        <v>0</v>
      </c>
      <c r="AO1462" s="5">
        <v>0</v>
      </c>
      <c r="AP1462" s="5">
        <v>31</v>
      </c>
      <c r="AQ1462" s="5">
        <v>30</v>
      </c>
      <c r="AR1462" s="5">
        <v>27</v>
      </c>
      <c r="AS1462" s="5">
        <v>0</v>
      </c>
      <c r="AT1462" s="5">
        <f t="shared" si="22"/>
        <v>31</v>
      </c>
      <c r="AU1462">
        <v>1</v>
      </c>
      <c r="AV1462">
        <v>2.1883875000000001E-2</v>
      </c>
      <c r="AW1462">
        <v>2.1883875000000001E-2</v>
      </c>
      <c r="AX1462" s="11" t="s">
        <v>10053</v>
      </c>
      <c r="AY1462" t="s">
        <v>5276</v>
      </c>
    </row>
    <row r="1463" spans="1:51" hidden="1" x14ac:dyDescent="0.25">
      <c r="A1463" s="5" t="s">
        <v>37</v>
      </c>
      <c r="B1463" s="5" t="s">
        <v>5267</v>
      </c>
      <c r="C1463" s="5" t="s">
        <v>15</v>
      </c>
      <c r="D1463" s="5"/>
      <c r="E1463" s="5" t="s">
        <v>9912</v>
      </c>
      <c r="F1463" s="5" t="s">
        <v>5357</v>
      </c>
      <c r="G1463" s="6" t="s">
        <v>5358</v>
      </c>
      <c r="H1463" s="5" t="s">
        <v>5359</v>
      </c>
      <c r="I1463" s="5" t="s">
        <v>14</v>
      </c>
      <c r="J1463" s="5" t="s">
        <v>5271</v>
      </c>
      <c r="K1463" s="5" t="s">
        <v>5356</v>
      </c>
      <c r="L1463" s="5" t="s">
        <v>5276</v>
      </c>
      <c r="M1463" s="5">
        <v>4510</v>
      </c>
      <c r="N1463" s="5">
        <v>2946</v>
      </c>
      <c r="O1463" s="5">
        <v>127</v>
      </c>
      <c r="P1463" s="5">
        <v>129</v>
      </c>
      <c r="Q1463" s="5">
        <v>130</v>
      </c>
      <c r="R1463" s="5">
        <v>143</v>
      </c>
      <c r="S1463" s="5">
        <v>0</v>
      </c>
      <c r="T1463" s="5">
        <v>0</v>
      </c>
      <c r="U1463" s="5">
        <v>139</v>
      </c>
      <c r="V1463" s="5">
        <v>139</v>
      </c>
      <c r="W1463" s="5">
        <v>133</v>
      </c>
      <c r="X1463" s="5">
        <v>140</v>
      </c>
      <c r="Y1463" s="5">
        <v>143</v>
      </c>
      <c r="Z1463" s="5">
        <v>0</v>
      </c>
      <c r="AA1463" s="5">
        <v>0</v>
      </c>
      <c r="AB1463" s="5">
        <v>135</v>
      </c>
      <c r="AC1463" s="5">
        <v>142</v>
      </c>
      <c r="AD1463" s="5">
        <v>125</v>
      </c>
      <c r="AE1463" s="5">
        <v>143</v>
      </c>
      <c r="AF1463" s="5">
        <v>140</v>
      </c>
      <c r="AG1463" s="5">
        <v>0</v>
      </c>
      <c r="AH1463" s="5">
        <v>0</v>
      </c>
      <c r="AI1463" s="5">
        <v>139</v>
      </c>
      <c r="AJ1463" s="6">
        <v>141</v>
      </c>
      <c r="AK1463" s="5">
        <v>129</v>
      </c>
      <c r="AL1463" s="5">
        <v>132</v>
      </c>
      <c r="AM1463" s="5">
        <v>132</v>
      </c>
      <c r="AN1463" s="5">
        <v>0</v>
      </c>
      <c r="AO1463" s="5">
        <v>0</v>
      </c>
      <c r="AP1463" s="5">
        <v>119</v>
      </c>
      <c r="AQ1463" s="5">
        <v>122</v>
      </c>
      <c r="AR1463" s="5">
        <v>124</v>
      </c>
      <c r="AS1463" s="5">
        <v>0</v>
      </c>
      <c r="AT1463" s="5">
        <f t="shared" si="22"/>
        <v>143</v>
      </c>
      <c r="AU1463">
        <v>4</v>
      </c>
      <c r="AV1463">
        <v>1.1559175E-2</v>
      </c>
      <c r="AW1463">
        <v>4.6236699999999999E-2</v>
      </c>
      <c r="AX1463" s="11" t="s">
        <v>10053</v>
      </c>
      <c r="AY1463" t="s">
        <v>5276</v>
      </c>
    </row>
    <row r="1464" spans="1:51" hidden="1" x14ac:dyDescent="0.25">
      <c r="A1464" s="5" t="s">
        <v>37</v>
      </c>
      <c r="B1464" s="5" t="s">
        <v>5267</v>
      </c>
      <c r="C1464" s="5" t="s">
        <v>15</v>
      </c>
      <c r="D1464" s="5"/>
      <c r="E1464" s="5" t="s">
        <v>9912</v>
      </c>
      <c r="F1464" s="5" t="s">
        <v>5360</v>
      </c>
      <c r="G1464" s="6" t="s">
        <v>5361</v>
      </c>
      <c r="H1464" s="5" t="s">
        <v>5362</v>
      </c>
      <c r="I1464" s="5" t="s">
        <v>14</v>
      </c>
      <c r="J1464" s="5" t="s">
        <v>5271</v>
      </c>
      <c r="K1464" s="5" t="s">
        <v>5363</v>
      </c>
      <c r="L1464" s="5" t="s">
        <v>5364</v>
      </c>
      <c r="M1464" s="5">
        <v>4572</v>
      </c>
      <c r="N1464" s="5">
        <v>3088</v>
      </c>
      <c r="O1464" s="5">
        <v>131</v>
      </c>
      <c r="P1464" s="5">
        <v>132</v>
      </c>
      <c r="Q1464" s="5">
        <v>134</v>
      </c>
      <c r="R1464" s="5">
        <v>145</v>
      </c>
      <c r="S1464" s="5">
        <v>0</v>
      </c>
      <c r="T1464" s="5">
        <v>0</v>
      </c>
      <c r="U1464" s="5">
        <v>144</v>
      </c>
      <c r="V1464" s="5">
        <v>144</v>
      </c>
      <c r="W1464" s="5">
        <v>137</v>
      </c>
      <c r="X1464" s="5">
        <v>145</v>
      </c>
      <c r="Y1464" s="5">
        <v>144</v>
      </c>
      <c r="Z1464" s="5">
        <v>0</v>
      </c>
      <c r="AA1464" s="5">
        <v>0</v>
      </c>
      <c r="AB1464" s="5">
        <v>142</v>
      </c>
      <c r="AC1464" s="5">
        <v>145</v>
      </c>
      <c r="AD1464" s="5">
        <v>133</v>
      </c>
      <c r="AE1464" s="5">
        <v>146</v>
      </c>
      <c r="AF1464" s="5">
        <v>145</v>
      </c>
      <c r="AG1464" s="5">
        <v>0</v>
      </c>
      <c r="AH1464" s="5">
        <v>0</v>
      </c>
      <c r="AI1464" s="5">
        <v>143</v>
      </c>
      <c r="AJ1464" s="6">
        <v>145</v>
      </c>
      <c r="AK1464" s="5">
        <v>135</v>
      </c>
      <c r="AL1464" s="5">
        <v>145</v>
      </c>
      <c r="AM1464" s="5">
        <v>146</v>
      </c>
      <c r="AN1464" s="5">
        <v>0</v>
      </c>
      <c r="AO1464" s="5">
        <v>0</v>
      </c>
      <c r="AP1464" s="5">
        <v>132</v>
      </c>
      <c r="AQ1464" s="5">
        <v>137</v>
      </c>
      <c r="AR1464" s="5">
        <v>138</v>
      </c>
      <c r="AS1464" s="5">
        <v>0</v>
      </c>
      <c r="AT1464" s="5">
        <f t="shared" si="22"/>
        <v>146</v>
      </c>
      <c r="AU1464">
        <v>4</v>
      </c>
      <c r="AV1464">
        <v>6.5651625000000005E-2</v>
      </c>
      <c r="AW1464">
        <v>0.26260650000000002</v>
      </c>
      <c r="AX1464" s="11" t="s">
        <v>587</v>
      </c>
      <c r="AY1464" t="s">
        <v>5364</v>
      </c>
    </row>
    <row r="1465" spans="1:51" hidden="1" x14ac:dyDescent="0.25">
      <c r="A1465" s="5" t="s">
        <v>37</v>
      </c>
      <c r="B1465" s="5" t="s">
        <v>5267</v>
      </c>
      <c r="C1465" s="5" t="s">
        <v>15</v>
      </c>
      <c r="D1465" s="5"/>
      <c r="E1465" s="5" t="s">
        <v>9912</v>
      </c>
      <c r="F1465" s="5" t="s">
        <v>5365</v>
      </c>
      <c r="G1465" s="6" t="s">
        <v>5366</v>
      </c>
      <c r="H1465" s="5" t="s">
        <v>5367</v>
      </c>
      <c r="I1465" s="5" t="s">
        <v>14</v>
      </c>
      <c r="J1465" s="5" t="s">
        <v>5271</v>
      </c>
      <c r="K1465" s="5" t="s">
        <v>5363</v>
      </c>
      <c r="L1465" s="5" t="s">
        <v>5364</v>
      </c>
      <c r="M1465" s="5">
        <v>480</v>
      </c>
      <c r="N1465" s="5">
        <v>289</v>
      </c>
      <c r="O1465" s="5">
        <v>12</v>
      </c>
      <c r="P1465" s="5">
        <v>12</v>
      </c>
      <c r="Q1465" s="5">
        <v>13</v>
      </c>
      <c r="R1465" s="5">
        <v>13</v>
      </c>
      <c r="S1465" s="5">
        <v>0</v>
      </c>
      <c r="T1465" s="5">
        <v>0</v>
      </c>
      <c r="U1465" s="5">
        <v>13</v>
      </c>
      <c r="V1465" s="5">
        <v>14</v>
      </c>
      <c r="W1465" s="5">
        <v>13</v>
      </c>
      <c r="X1465" s="5">
        <v>14</v>
      </c>
      <c r="Y1465" s="5">
        <v>13</v>
      </c>
      <c r="Z1465" s="5">
        <v>0</v>
      </c>
      <c r="AA1465" s="5">
        <v>0</v>
      </c>
      <c r="AB1465" s="5">
        <v>13</v>
      </c>
      <c r="AC1465" s="5">
        <v>14</v>
      </c>
      <c r="AD1465" s="5">
        <v>13</v>
      </c>
      <c r="AE1465" s="5">
        <v>13</v>
      </c>
      <c r="AF1465" s="5">
        <v>13</v>
      </c>
      <c r="AG1465" s="5">
        <v>0</v>
      </c>
      <c r="AH1465" s="5">
        <v>0</v>
      </c>
      <c r="AI1465" s="5">
        <v>12</v>
      </c>
      <c r="AJ1465" s="6">
        <v>14</v>
      </c>
      <c r="AK1465" s="5">
        <v>13</v>
      </c>
      <c r="AL1465" s="5">
        <v>14</v>
      </c>
      <c r="AM1465" s="5">
        <v>14</v>
      </c>
      <c r="AN1465" s="5">
        <v>0</v>
      </c>
      <c r="AO1465" s="5">
        <v>0</v>
      </c>
      <c r="AP1465" s="5">
        <v>13</v>
      </c>
      <c r="AQ1465" s="5">
        <v>13</v>
      </c>
      <c r="AR1465" s="5">
        <v>13</v>
      </c>
      <c r="AS1465" s="5">
        <v>0</v>
      </c>
      <c r="AT1465" s="5">
        <f t="shared" ref="AT1465:AT1528" si="23">MAX(O1465:AS1465)</f>
        <v>14</v>
      </c>
      <c r="AU1465">
        <v>1</v>
      </c>
      <c r="AV1465">
        <v>6.5651625000000005E-2</v>
      </c>
      <c r="AW1465">
        <v>6.5651625000000005E-2</v>
      </c>
      <c r="AX1465" s="11" t="s">
        <v>587</v>
      </c>
      <c r="AY1465" t="s">
        <v>5364</v>
      </c>
    </row>
    <row r="1466" spans="1:51" hidden="1" x14ac:dyDescent="0.25">
      <c r="A1466" s="5" t="s">
        <v>37</v>
      </c>
      <c r="B1466" s="5" t="s">
        <v>5267</v>
      </c>
      <c r="C1466" s="5" t="s">
        <v>15</v>
      </c>
      <c r="D1466" s="5"/>
      <c r="E1466" s="5" t="s">
        <v>9912</v>
      </c>
      <c r="F1466" s="5" t="s">
        <v>5368</v>
      </c>
      <c r="G1466" s="6" t="s">
        <v>5369</v>
      </c>
      <c r="H1466" s="5" t="s">
        <v>5370</v>
      </c>
      <c r="I1466" s="5" t="s">
        <v>14</v>
      </c>
      <c r="J1466" s="5" t="s">
        <v>5271</v>
      </c>
      <c r="K1466" s="5" t="s">
        <v>5363</v>
      </c>
      <c r="L1466" s="5" t="s">
        <v>5364</v>
      </c>
      <c r="M1466" s="5">
        <v>77</v>
      </c>
      <c r="N1466" s="5">
        <v>63</v>
      </c>
      <c r="O1466" s="5">
        <v>2</v>
      </c>
      <c r="P1466" s="5">
        <v>4</v>
      </c>
      <c r="Q1466" s="5">
        <v>4</v>
      </c>
      <c r="R1466" s="5">
        <v>3</v>
      </c>
      <c r="S1466" s="5">
        <v>0</v>
      </c>
      <c r="T1466" s="5">
        <v>0</v>
      </c>
      <c r="U1466" s="5">
        <v>1</v>
      </c>
      <c r="V1466" s="5">
        <v>4</v>
      </c>
      <c r="W1466" s="5">
        <v>1</v>
      </c>
      <c r="X1466" s="5">
        <v>3</v>
      </c>
      <c r="Y1466" s="5">
        <v>4</v>
      </c>
      <c r="Z1466" s="5">
        <v>0</v>
      </c>
      <c r="AA1466" s="5">
        <v>0</v>
      </c>
      <c r="AB1466" s="5">
        <v>3</v>
      </c>
      <c r="AC1466" s="5">
        <v>3</v>
      </c>
      <c r="AD1466" s="5">
        <v>5</v>
      </c>
      <c r="AE1466" s="5">
        <v>2</v>
      </c>
      <c r="AF1466" s="5">
        <v>3</v>
      </c>
      <c r="AG1466" s="5">
        <v>0</v>
      </c>
      <c r="AH1466" s="5">
        <v>0</v>
      </c>
      <c r="AI1466" s="5">
        <v>2</v>
      </c>
      <c r="AJ1466" s="6">
        <v>3</v>
      </c>
      <c r="AK1466" s="5">
        <v>3</v>
      </c>
      <c r="AL1466" s="5">
        <v>3</v>
      </c>
      <c r="AM1466" s="5">
        <v>3</v>
      </c>
      <c r="AN1466" s="5">
        <v>0</v>
      </c>
      <c r="AO1466" s="5">
        <v>0</v>
      </c>
      <c r="AP1466" s="5">
        <v>5</v>
      </c>
      <c r="AQ1466" s="5">
        <v>2</v>
      </c>
      <c r="AR1466" s="5">
        <v>0</v>
      </c>
      <c r="AS1466" s="5">
        <v>0</v>
      </c>
      <c r="AT1466" s="5">
        <f t="shared" si="23"/>
        <v>5</v>
      </c>
      <c r="AU1466">
        <v>1</v>
      </c>
      <c r="AV1466">
        <v>6.5651625000000005E-2</v>
      </c>
      <c r="AW1466">
        <v>6.5651625000000005E-2</v>
      </c>
      <c r="AX1466" s="11" t="s">
        <v>587</v>
      </c>
      <c r="AY1466" t="s">
        <v>5364</v>
      </c>
    </row>
    <row r="1467" spans="1:51" hidden="1" x14ac:dyDescent="0.25">
      <c r="A1467" s="5" t="s">
        <v>37</v>
      </c>
      <c r="B1467" s="5" t="s">
        <v>5267</v>
      </c>
      <c r="C1467" s="5" t="s">
        <v>15</v>
      </c>
      <c r="D1467" s="5"/>
      <c r="E1467" s="5" t="s">
        <v>9912</v>
      </c>
      <c r="F1467" s="5" t="s">
        <v>5371</v>
      </c>
      <c r="G1467" s="6" t="s">
        <v>5372</v>
      </c>
      <c r="H1467" s="5" t="s">
        <v>5373</v>
      </c>
      <c r="I1467" s="5" t="s">
        <v>14</v>
      </c>
      <c r="J1467" s="5" t="s">
        <v>5271</v>
      </c>
      <c r="K1467" s="5" t="s">
        <v>5374</v>
      </c>
      <c r="L1467" s="5" t="s">
        <v>5364</v>
      </c>
      <c r="M1467" s="5">
        <v>4572</v>
      </c>
      <c r="N1467" s="5">
        <v>3088</v>
      </c>
      <c r="O1467" s="5">
        <v>131</v>
      </c>
      <c r="P1467" s="5">
        <v>132</v>
      </c>
      <c r="Q1467" s="5">
        <v>134</v>
      </c>
      <c r="R1467" s="5">
        <v>145</v>
      </c>
      <c r="S1467" s="5">
        <v>0</v>
      </c>
      <c r="T1467" s="5">
        <v>0</v>
      </c>
      <c r="U1467" s="5">
        <v>144</v>
      </c>
      <c r="V1467" s="5">
        <v>144</v>
      </c>
      <c r="W1467" s="5">
        <v>137</v>
      </c>
      <c r="X1467" s="5">
        <v>145</v>
      </c>
      <c r="Y1467" s="5">
        <v>144</v>
      </c>
      <c r="Z1467" s="5">
        <v>0</v>
      </c>
      <c r="AA1467" s="5">
        <v>0</v>
      </c>
      <c r="AB1467" s="5">
        <v>142</v>
      </c>
      <c r="AC1467" s="5">
        <v>145</v>
      </c>
      <c r="AD1467" s="5">
        <v>133</v>
      </c>
      <c r="AE1467" s="5">
        <v>146</v>
      </c>
      <c r="AF1467" s="5">
        <v>145</v>
      </c>
      <c r="AG1467" s="5">
        <v>0</v>
      </c>
      <c r="AH1467" s="5">
        <v>0</v>
      </c>
      <c r="AI1467" s="5">
        <v>143</v>
      </c>
      <c r="AJ1467" s="6">
        <v>145</v>
      </c>
      <c r="AK1467" s="5">
        <v>135</v>
      </c>
      <c r="AL1467" s="5">
        <v>145</v>
      </c>
      <c r="AM1467" s="5">
        <v>146</v>
      </c>
      <c r="AN1467" s="5">
        <v>0</v>
      </c>
      <c r="AO1467" s="5">
        <v>0</v>
      </c>
      <c r="AP1467" s="5">
        <v>132</v>
      </c>
      <c r="AQ1467" s="5">
        <v>137</v>
      </c>
      <c r="AR1467" s="5">
        <v>138</v>
      </c>
      <c r="AS1467" s="5">
        <v>0</v>
      </c>
      <c r="AT1467" s="5">
        <f t="shared" si="23"/>
        <v>146</v>
      </c>
      <c r="AU1467">
        <v>4</v>
      </c>
      <c r="AV1467">
        <v>4.3767750000000001E-2</v>
      </c>
      <c r="AW1467">
        <v>0.175071</v>
      </c>
      <c r="AX1467" s="11" t="s">
        <v>587</v>
      </c>
      <c r="AY1467" t="s">
        <v>5364</v>
      </c>
    </row>
    <row r="1468" spans="1:51" hidden="1" x14ac:dyDescent="0.25">
      <c r="A1468" s="5" t="s">
        <v>37</v>
      </c>
      <c r="B1468" s="5" t="s">
        <v>5267</v>
      </c>
      <c r="C1468" s="5" t="s">
        <v>15</v>
      </c>
      <c r="D1468" s="5"/>
      <c r="E1468" s="5" t="s">
        <v>9912</v>
      </c>
      <c r="F1468" s="5" t="s">
        <v>5375</v>
      </c>
      <c r="G1468" s="6" t="s">
        <v>5376</v>
      </c>
      <c r="H1468" s="5" t="s">
        <v>5377</v>
      </c>
      <c r="I1468" s="5" t="s">
        <v>14</v>
      </c>
      <c r="J1468" s="5" t="s">
        <v>5271</v>
      </c>
      <c r="K1468" s="5" t="s">
        <v>5374</v>
      </c>
      <c r="L1468" s="5" t="s">
        <v>5364</v>
      </c>
      <c r="M1468" s="5">
        <v>480</v>
      </c>
      <c r="N1468" s="5">
        <v>289</v>
      </c>
      <c r="O1468" s="5">
        <v>12</v>
      </c>
      <c r="P1468" s="5">
        <v>12</v>
      </c>
      <c r="Q1468" s="5">
        <v>13</v>
      </c>
      <c r="R1468" s="5">
        <v>13</v>
      </c>
      <c r="S1468" s="5">
        <v>0</v>
      </c>
      <c r="T1468" s="5">
        <v>0</v>
      </c>
      <c r="U1468" s="5">
        <v>13</v>
      </c>
      <c r="V1468" s="5">
        <v>14</v>
      </c>
      <c r="W1468" s="5">
        <v>13</v>
      </c>
      <c r="X1468" s="5">
        <v>14</v>
      </c>
      <c r="Y1468" s="5">
        <v>13</v>
      </c>
      <c r="Z1468" s="5">
        <v>0</v>
      </c>
      <c r="AA1468" s="5">
        <v>0</v>
      </c>
      <c r="AB1468" s="5">
        <v>13</v>
      </c>
      <c r="AC1468" s="5">
        <v>14</v>
      </c>
      <c r="AD1468" s="5">
        <v>13</v>
      </c>
      <c r="AE1468" s="5">
        <v>13</v>
      </c>
      <c r="AF1468" s="5">
        <v>13</v>
      </c>
      <c r="AG1468" s="5">
        <v>0</v>
      </c>
      <c r="AH1468" s="5">
        <v>0</v>
      </c>
      <c r="AI1468" s="5">
        <v>12</v>
      </c>
      <c r="AJ1468" s="6">
        <v>14</v>
      </c>
      <c r="AK1468" s="5">
        <v>13</v>
      </c>
      <c r="AL1468" s="5">
        <v>14</v>
      </c>
      <c r="AM1468" s="5">
        <v>14</v>
      </c>
      <c r="AN1468" s="5">
        <v>0</v>
      </c>
      <c r="AO1468" s="5">
        <v>0</v>
      </c>
      <c r="AP1468" s="5">
        <v>13</v>
      </c>
      <c r="AQ1468" s="5">
        <v>13</v>
      </c>
      <c r="AR1468" s="5">
        <v>13</v>
      </c>
      <c r="AS1468" s="5">
        <v>0</v>
      </c>
      <c r="AT1468" s="5">
        <f t="shared" si="23"/>
        <v>14</v>
      </c>
      <c r="AU1468">
        <v>1</v>
      </c>
      <c r="AV1468">
        <v>4.3767750000000001E-2</v>
      </c>
      <c r="AW1468">
        <v>4.3767750000000001E-2</v>
      </c>
      <c r="AX1468" s="11" t="s">
        <v>587</v>
      </c>
      <c r="AY1468" t="s">
        <v>5364</v>
      </c>
    </row>
    <row r="1469" spans="1:51" hidden="1" x14ac:dyDescent="0.25">
      <c r="A1469" s="5" t="s">
        <v>37</v>
      </c>
      <c r="B1469" s="5" t="s">
        <v>5267</v>
      </c>
      <c r="C1469" s="5" t="s">
        <v>15</v>
      </c>
      <c r="D1469" s="5"/>
      <c r="E1469" s="5" t="s">
        <v>9912</v>
      </c>
      <c r="F1469" s="5" t="s">
        <v>5378</v>
      </c>
      <c r="G1469" s="6" t="s">
        <v>5379</v>
      </c>
      <c r="H1469" s="5" t="s">
        <v>5380</v>
      </c>
      <c r="I1469" s="5" t="s">
        <v>14</v>
      </c>
      <c r="J1469" s="5" t="s">
        <v>5271</v>
      </c>
      <c r="K1469" s="5" t="s">
        <v>5374</v>
      </c>
      <c r="L1469" s="5" t="s">
        <v>5364</v>
      </c>
      <c r="M1469" s="5">
        <v>77</v>
      </c>
      <c r="N1469" s="5">
        <v>63</v>
      </c>
      <c r="O1469" s="5">
        <v>2</v>
      </c>
      <c r="P1469" s="5">
        <v>4</v>
      </c>
      <c r="Q1469" s="5">
        <v>4</v>
      </c>
      <c r="R1469" s="5">
        <v>3</v>
      </c>
      <c r="S1469" s="5">
        <v>0</v>
      </c>
      <c r="T1469" s="5">
        <v>0</v>
      </c>
      <c r="U1469" s="5">
        <v>1</v>
      </c>
      <c r="V1469" s="5">
        <v>4</v>
      </c>
      <c r="W1469" s="5">
        <v>1</v>
      </c>
      <c r="X1469" s="5">
        <v>3</v>
      </c>
      <c r="Y1469" s="5">
        <v>4</v>
      </c>
      <c r="Z1469" s="5">
        <v>0</v>
      </c>
      <c r="AA1469" s="5">
        <v>0</v>
      </c>
      <c r="AB1469" s="5">
        <v>3</v>
      </c>
      <c r="AC1469" s="5">
        <v>3</v>
      </c>
      <c r="AD1469" s="5">
        <v>5</v>
      </c>
      <c r="AE1469" s="5">
        <v>2</v>
      </c>
      <c r="AF1469" s="5">
        <v>3</v>
      </c>
      <c r="AG1469" s="5">
        <v>0</v>
      </c>
      <c r="AH1469" s="5">
        <v>0</v>
      </c>
      <c r="AI1469" s="5">
        <v>2</v>
      </c>
      <c r="AJ1469" s="6">
        <v>3</v>
      </c>
      <c r="AK1469" s="5">
        <v>3</v>
      </c>
      <c r="AL1469" s="5">
        <v>3</v>
      </c>
      <c r="AM1469" s="5">
        <v>3</v>
      </c>
      <c r="AN1469" s="5">
        <v>0</v>
      </c>
      <c r="AO1469" s="5">
        <v>0</v>
      </c>
      <c r="AP1469" s="5">
        <v>5</v>
      </c>
      <c r="AQ1469" s="5">
        <v>2</v>
      </c>
      <c r="AR1469" s="5">
        <v>0</v>
      </c>
      <c r="AS1469" s="5">
        <v>0</v>
      </c>
      <c r="AT1469" s="5">
        <f t="shared" si="23"/>
        <v>5</v>
      </c>
      <c r="AU1469">
        <v>1</v>
      </c>
      <c r="AV1469">
        <v>4.3767750000000001E-2</v>
      </c>
      <c r="AW1469">
        <v>4.3767750000000001E-2</v>
      </c>
      <c r="AX1469" s="11" t="s">
        <v>587</v>
      </c>
      <c r="AY1469" t="s">
        <v>5364</v>
      </c>
    </row>
    <row r="1470" spans="1:51" hidden="1" x14ac:dyDescent="0.25">
      <c r="A1470" s="5" t="s">
        <v>37</v>
      </c>
      <c r="B1470" s="5" t="s">
        <v>5267</v>
      </c>
      <c r="C1470" s="5" t="s">
        <v>15</v>
      </c>
      <c r="D1470" s="5"/>
      <c r="E1470" s="5" t="s">
        <v>9912</v>
      </c>
      <c r="F1470" s="5" t="s">
        <v>5381</v>
      </c>
      <c r="G1470" s="6" t="s">
        <v>5382</v>
      </c>
      <c r="H1470" s="5" t="s">
        <v>5383</v>
      </c>
      <c r="I1470" s="5" t="s">
        <v>1594</v>
      </c>
      <c r="J1470" s="5" t="s">
        <v>5271</v>
      </c>
      <c r="K1470" s="5" t="s">
        <v>5384</v>
      </c>
      <c r="L1470" s="5" t="s">
        <v>1168</v>
      </c>
      <c r="M1470" s="5">
        <v>4649</v>
      </c>
      <c r="N1470" s="5">
        <v>3151</v>
      </c>
      <c r="O1470" s="5">
        <v>133</v>
      </c>
      <c r="P1470" s="5">
        <v>136</v>
      </c>
      <c r="Q1470" s="5">
        <v>138</v>
      </c>
      <c r="R1470" s="5">
        <v>148</v>
      </c>
      <c r="S1470" s="5">
        <v>0</v>
      </c>
      <c r="T1470" s="5">
        <v>0</v>
      </c>
      <c r="U1470" s="5">
        <v>145</v>
      </c>
      <c r="V1470" s="5">
        <v>148</v>
      </c>
      <c r="W1470" s="5">
        <v>138</v>
      </c>
      <c r="X1470" s="5">
        <v>148</v>
      </c>
      <c r="Y1470" s="5">
        <v>148</v>
      </c>
      <c r="Z1470" s="5">
        <v>0</v>
      </c>
      <c r="AA1470" s="5">
        <v>0</v>
      </c>
      <c r="AB1470" s="5">
        <v>145</v>
      </c>
      <c r="AC1470" s="5">
        <v>148</v>
      </c>
      <c r="AD1470" s="5">
        <v>138</v>
      </c>
      <c r="AE1470" s="5">
        <v>148</v>
      </c>
      <c r="AF1470" s="5">
        <v>148</v>
      </c>
      <c r="AG1470" s="5">
        <v>0</v>
      </c>
      <c r="AH1470" s="5">
        <v>0</v>
      </c>
      <c r="AI1470" s="5">
        <v>145</v>
      </c>
      <c r="AJ1470" s="6">
        <v>148</v>
      </c>
      <c r="AK1470" s="5">
        <v>138</v>
      </c>
      <c r="AL1470" s="5">
        <v>148</v>
      </c>
      <c r="AM1470" s="5">
        <v>149</v>
      </c>
      <c r="AN1470" s="5">
        <v>0</v>
      </c>
      <c r="AO1470" s="5">
        <v>0</v>
      </c>
      <c r="AP1470" s="5">
        <v>137</v>
      </c>
      <c r="AQ1470" s="5">
        <v>139</v>
      </c>
      <c r="AR1470" s="5">
        <v>138</v>
      </c>
      <c r="AS1470" s="5">
        <v>0</v>
      </c>
      <c r="AT1470" s="5">
        <f t="shared" si="23"/>
        <v>149</v>
      </c>
      <c r="AU1470">
        <v>2</v>
      </c>
      <c r="AV1470">
        <v>1.1559175E-2</v>
      </c>
      <c r="AW1470">
        <v>2.3118349999999999E-2</v>
      </c>
      <c r="AX1470" s="11" t="s">
        <v>587</v>
      </c>
      <c r="AY1470" t="s">
        <v>1168</v>
      </c>
    </row>
    <row r="1471" spans="1:51" hidden="1" x14ac:dyDescent="0.25">
      <c r="A1471" s="5" t="s">
        <v>37</v>
      </c>
      <c r="B1471" s="5" t="s">
        <v>5267</v>
      </c>
      <c r="C1471" s="5" t="s">
        <v>15</v>
      </c>
      <c r="D1471" s="5"/>
      <c r="E1471" s="5" t="s">
        <v>9912</v>
      </c>
      <c r="F1471" s="5" t="s">
        <v>5385</v>
      </c>
      <c r="G1471" s="6" t="s">
        <v>5386</v>
      </c>
      <c r="H1471" s="5" t="s">
        <v>5387</v>
      </c>
      <c r="I1471" s="5" t="s">
        <v>1594</v>
      </c>
      <c r="J1471" s="5" t="s">
        <v>5271</v>
      </c>
      <c r="K1471" s="5" t="s">
        <v>5388</v>
      </c>
      <c r="L1471" s="5" t="s">
        <v>1168</v>
      </c>
      <c r="M1471" s="5">
        <v>4649</v>
      </c>
      <c r="N1471" s="5">
        <v>3151</v>
      </c>
      <c r="O1471" s="5">
        <v>133</v>
      </c>
      <c r="P1471" s="5">
        <v>136</v>
      </c>
      <c r="Q1471" s="5">
        <v>138</v>
      </c>
      <c r="R1471" s="5">
        <v>148</v>
      </c>
      <c r="S1471" s="5">
        <v>0</v>
      </c>
      <c r="T1471" s="5">
        <v>0</v>
      </c>
      <c r="U1471" s="5">
        <v>145</v>
      </c>
      <c r="V1471" s="5">
        <v>148</v>
      </c>
      <c r="W1471" s="5">
        <v>138</v>
      </c>
      <c r="X1471" s="5">
        <v>148</v>
      </c>
      <c r="Y1471" s="5">
        <v>148</v>
      </c>
      <c r="Z1471" s="5">
        <v>0</v>
      </c>
      <c r="AA1471" s="5">
        <v>0</v>
      </c>
      <c r="AB1471" s="5">
        <v>145</v>
      </c>
      <c r="AC1471" s="5">
        <v>148</v>
      </c>
      <c r="AD1471" s="5">
        <v>138</v>
      </c>
      <c r="AE1471" s="5">
        <v>148</v>
      </c>
      <c r="AF1471" s="5">
        <v>148</v>
      </c>
      <c r="AG1471" s="5">
        <v>0</v>
      </c>
      <c r="AH1471" s="5">
        <v>0</v>
      </c>
      <c r="AI1471" s="5">
        <v>145</v>
      </c>
      <c r="AJ1471" s="6">
        <v>148</v>
      </c>
      <c r="AK1471" s="5">
        <v>138</v>
      </c>
      <c r="AL1471" s="5">
        <v>148</v>
      </c>
      <c r="AM1471" s="5">
        <v>149</v>
      </c>
      <c r="AN1471" s="5">
        <v>0</v>
      </c>
      <c r="AO1471" s="5">
        <v>0</v>
      </c>
      <c r="AP1471" s="5">
        <v>137</v>
      </c>
      <c r="AQ1471" s="5">
        <v>139</v>
      </c>
      <c r="AR1471" s="5">
        <v>138</v>
      </c>
      <c r="AS1471" s="5">
        <v>0</v>
      </c>
      <c r="AT1471" s="5">
        <f t="shared" si="23"/>
        <v>149</v>
      </c>
      <c r="AU1471">
        <v>2</v>
      </c>
      <c r="AV1471">
        <v>1.1559175E-2</v>
      </c>
      <c r="AW1471">
        <v>2.3118349999999999E-2</v>
      </c>
      <c r="AX1471" s="11" t="s">
        <v>587</v>
      </c>
      <c r="AY1471" t="s">
        <v>1168</v>
      </c>
    </row>
    <row r="1472" spans="1:51" hidden="1" x14ac:dyDescent="0.25">
      <c r="A1472" s="5" t="s">
        <v>37</v>
      </c>
      <c r="B1472" s="5" t="s">
        <v>5267</v>
      </c>
      <c r="C1472" s="5" t="s">
        <v>15</v>
      </c>
      <c r="D1472" s="5"/>
      <c r="E1472" s="5" t="s">
        <v>9912</v>
      </c>
      <c r="F1472" s="5" t="s">
        <v>5389</v>
      </c>
      <c r="G1472" s="6" t="s">
        <v>5390</v>
      </c>
      <c r="H1472" s="5" t="s">
        <v>5391</v>
      </c>
      <c r="I1472" s="5" t="s">
        <v>1656</v>
      </c>
      <c r="J1472" s="5" t="s">
        <v>5271</v>
      </c>
      <c r="K1472" s="5" t="s">
        <v>5138</v>
      </c>
      <c r="L1472" s="5" t="s">
        <v>1028</v>
      </c>
      <c r="M1472" s="5">
        <v>3540</v>
      </c>
      <c r="N1472" s="5">
        <v>1345</v>
      </c>
      <c r="O1472" s="5">
        <v>56</v>
      </c>
      <c r="P1472" s="5">
        <v>59</v>
      </c>
      <c r="Q1472" s="5">
        <v>58</v>
      </c>
      <c r="R1472" s="5">
        <v>64</v>
      </c>
      <c r="S1472" s="5">
        <v>0</v>
      </c>
      <c r="T1472" s="5">
        <v>0</v>
      </c>
      <c r="U1472" s="5">
        <v>62</v>
      </c>
      <c r="V1472" s="5">
        <v>63</v>
      </c>
      <c r="W1472" s="5">
        <v>58</v>
      </c>
      <c r="X1472" s="5">
        <v>64</v>
      </c>
      <c r="Y1472" s="5">
        <v>64</v>
      </c>
      <c r="Z1472" s="5">
        <v>0</v>
      </c>
      <c r="AA1472" s="5">
        <v>0</v>
      </c>
      <c r="AB1472" s="5">
        <v>61</v>
      </c>
      <c r="AC1472" s="5">
        <v>63</v>
      </c>
      <c r="AD1472" s="5">
        <v>60</v>
      </c>
      <c r="AE1472" s="5">
        <v>63</v>
      </c>
      <c r="AF1472" s="5">
        <v>63</v>
      </c>
      <c r="AG1472" s="5">
        <v>0</v>
      </c>
      <c r="AH1472" s="5">
        <v>0</v>
      </c>
      <c r="AI1472" s="5">
        <v>61</v>
      </c>
      <c r="AJ1472" s="6">
        <v>64</v>
      </c>
      <c r="AK1472" s="5">
        <v>59</v>
      </c>
      <c r="AL1472" s="5">
        <v>63</v>
      </c>
      <c r="AM1472" s="5">
        <v>63</v>
      </c>
      <c r="AN1472" s="5">
        <v>0</v>
      </c>
      <c r="AO1472" s="5">
        <v>0</v>
      </c>
      <c r="AP1472" s="5">
        <v>58</v>
      </c>
      <c r="AQ1472" s="5">
        <v>60</v>
      </c>
      <c r="AR1472" s="5">
        <v>59</v>
      </c>
      <c r="AS1472" s="5">
        <v>0</v>
      </c>
      <c r="AT1472" s="5">
        <f t="shared" si="23"/>
        <v>64</v>
      </c>
      <c r="AU1472">
        <v>1</v>
      </c>
      <c r="AV1472">
        <v>1.584E-2</v>
      </c>
      <c r="AW1472">
        <v>1.584E-2</v>
      </c>
      <c r="AX1472" s="11" t="s">
        <v>587</v>
      </c>
      <c r="AY1472" t="s">
        <v>1028</v>
      </c>
    </row>
    <row r="1473" spans="1:51" hidden="1" x14ac:dyDescent="0.25">
      <c r="A1473" s="5" t="s">
        <v>37</v>
      </c>
      <c r="B1473" s="5" t="s">
        <v>5392</v>
      </c>
      <c r="C1473" s="5" t="s">
        <v>15</v>
      </c>
      <c r="D1473" s="5"/>
      <c r="E1473" s="5" t="s">
        <v>9913</v>
      </c>
      <c r="F1473" s="5" t="s">
        <v>5393</v>
      </c>
      <c r="G1473" s="6" t="s">
        <v>5394</v>
      </c>
      <c r="H1473" s="5" t="s">
        <v>5395</v>
      </c>
      <c r="I1473" s="5" t="s">
        <v>1135</v>
      </c>
      <c r="J1473" s="5" t="s">
        <v>5396</v>
      </c>
      <c r="K1473" s="5" t="s">
        <v>5397</v>
      </c>
      <c r="L1473" s="5" t="s">
        <v>999</v>
      </c>
      <c r="M1473" s="5">
        <v>5861</v>
      </c>
      <c r="N1473" s="5">
        <v>6449</v>
      </c>
      <c r="O1473" s="5">
        <v>271</v>
      </c>
      <c r="P1473" s="5">
        <v>277</v>
      </c>
      <c r="Q1473" s="5">
        <v>283</v>
      </c>
      <c r="R1473" s="5">
        <v>303</v>
      </c>
      <c r="S1473" s="5">
        <v>0</v>
      </c>
      <c r="T1473" s="5">
        <v>0</v>
      </c>
      <c r="U1473" s="5">
        <v>296</v>
      </c>
      <c r="V1473" s="5">
        <v>303</v>
      </c>
      <c r="W1473" s="5">
        <v>283</v>
      </c>
      <c r="X1473" s="5">
        <v>303</v>
      </c>
      <c r="Y1473" s="5">
        <v>303</v>
      </c>
      <c r="Z1473" s="5">
        <v>0</v>
      </c>
      <c r="AA1473" s="5">
        <v>0</v>
      </c>
      <c r="AB1473" s="5">
        <v>296</v>
      </c>
      <c r="AC1473" s="5">
        <v>303</v>
      </c>
      <c r="AD1473" s="5">
        <v>283</v>
      </c>
      <c r="AE1473" s="5">
        <v>303</v>
      </c>
      <c r="AF1473" s="5">
        <v>303</v>
      </c>
      <c r="AG1473" s="5">
        <v>0</v>
      </c>
      <c r="AH1473" s="5">
        <v>0</v>
      </c>
      <c r="AI1473" s="5">
        <v>297</v>
      </c>
      <c r="AJ1473" s="6">
        <v>304</v>
      </c>
      <c r="AK1473" s="5">
        <v>284</v>
      </c>
      <c r="AL1473" s="5">
        <v>304</v>
      </c>
      <c r="AM1473" s="5">
        <v>304</v>
      </c>
      <c r="AN1473" s="5">
        <v>0</v>
      </c>
      <c r="AO1473" s="5">
        <v>0</v>
      </c>
      <c r="AP1473" s="5">
        <v>277</v>
      </c>
      <c r="AQ1473" s="5">
        <v>284</v>
      </c>
      <c r="AR1473" s="5">
        <v>285</v>
      </c>
      <c r="AS1473" s="5">
        <v>0</v>
      </c>
      <c r="AT1473" s="5">
        <f t="shared" si="23"/>
        <v>304</v>
      </c>
      <c r="AU1473">
        <v>4</v>
      </c>
      <c r="AV1473">
        <v>2.527575E-2</v>
      </c>
      <c r="AW1473">
        <v>0.101103</v>
      </c>
      <c r="AX1473" s="11" t="s">
        <v>807</v>
      </c>
      <c r="AY1473" t="s">
        <v>999</v>
      </c>
    </row>
    <row r="1474" spans="1:51" hidden="1" x14ac:dyDescent="0.25">
      <c r="A1474" s="5" t="s">
        <v>37</v>
      </c>
      <c r="B1474" s="5" t="s">
        <v>5392</v>
      </c>
      <c r="C1474" s="5" t="s">
        <v>15</v>
      </c>
      <c r="D1474" s="5"/>
      <c r="E1474" s="5" t="s">
        <v>9913</v>
      </c>
      <c r="F1474" s="5" t="s">
        <v>5398</v>
      </c>
      <c r="G1474" s="6" t="s">
        <v>5399</v>
      </c>
      <c r="H1474" s="5" t="s">
        <v>5400</v>
      </c>
      <c r="I1474" s="5" t="s">
        <v>1135</v>
      </c>
      <c r="J1474" s="5" t="s">
        <v>5396</v>
      </c>
      <c r="K1474" s="5" t="s">
        <v>5401</v>
      </c>
      <c r="L1474" s="5" t="s">
        <v>3263</v>
      </c>
      <c r="M1474" s="5">
        <v>4686</v>
      </c>
      <c r="N1474" s="5">
        <v>4568</v>
      </c>
      <c r="O1474" s="5">
        <v>192</v>
      </c>
      <c r="P1474" s="5">
        <v>196</v>
      </c>
      <c r="Q1474" s="5">
        <v>200</v>
      </c>
      <c r="R1474" s="5">
        <v>215</v>
      </c>
      <c r="S1474" s="5">
        <v>0</v>
      </c>
      <c r="T1474" s="5">
        <v>0</v>
      </c>
      <c r="U1474" s="5">
        <v>210</v>
      </c>
      <c r="V1474" s="5">
        <v>215</v>
      </c>
      <c r="W1474" s="5">
        <v>200</v>
      </c>
      <c r="X1474" s="5">
        <v>215</v>
      </c>
      <c r="Y1474" s="5">
        <v>215</v>
      </c>
      <c r="Z1474" s="5">
        <v>0</v>
      </c>
      <c r="AA1474" s="5">
        <v>0</v>
      </c>
      <c r="AB1474" s="5">
        <v>210</v>
      </c>
      <c r="AC1474" s="5">
        <v>215</v>
      </c>
      <c r="AD1474" s="5">
        <v>200</v>
      </c>
      <c r="AE1474" s="5">
        <v>215</v>
      </c>
      <c r="AF1474" s="5">
        <v>215</v>
      </c>
      <c r="AG1474" s="5">
        <v>0</v>
      </c>
      <c r="AH1474" s="5">
        <v>0</v>
      </c>
      <c r="AI1474" s="5">
        <v>210</v>
      </c>
      <c r="AJ1474" s="6">
        <v>215</v>
      </c>
      <c r="AK1474" s="5">
        <v>201</v>
      </c>
      <c r="AL1474" s="5">
        <v>215</v>
      </c>
      <c r="AM1474" s="5">
        <v>215</v>
      </c>
      <c r="AN1474" s="5">
        <v>0</v>
      </c>
      <c r="AO1474" s="5">
        <v>0</v>
      </c>
      <c r="AP1474" s="5">
        <v>196</v>
      </c>
      <c r="AQ1474" s="5">
        <v>201</v>
      </c>
      <c r="AR1474" s="5">
        <v>202</v>
      </c>
      <c r="AS1474" s="5">
        <v>0</v>
      </c>
      <c r="AT1474" s="5">
        <f t="shared" si="23"/>
        <v>215</v>
      </c>
      <c r="AU1474">
        <v>3</v>
      </c>
      <c r="AV1474">
        <v>1.1559175E-2</v>
      </c>
      <c r="AW1474">
        <v>3.4677525000000001E-2</v>
      </c>
      <c r="AX1474" s="11" t="s">
        <v>832</v>
      </c>
      <c r="AY1474" t="s">
        <v>3263</v>
      </c>
    </row>
    <row r="1475" spans="1:51" hidden="1" x14ac:dyDescent="0.25">
      <c r="A1475" s="5" t="s">
        <v>37</v>
      </c>
      <c r="B1475" s="5" t="s">
        <v>5402</v>
      </c>
      <c r="C1475" s="5" t="s">
        <v>15</v>
      </c>
      <c r="D1475" s="5"/>
      <c r="E1475" s="5" t="s">
        <v>9914</v>
      </c>
      <c r="F1475" s="5" t="s">
        <v>5403</v>
      </c>
      <c r="G1475" s="6" t="s">
        <v>5404</v>
      </c>
      <c r="H1475" s="5" t="s">
        <v>5405</v>
      </c>
      <c r="I1475" s="5" t="s">
        <v>20</v>
      </c>
      <c r="J1475" s="5" t="s">
        <v>5406</v>
      </c>
      <c r="K1475" s="5" t="s">
        <v>5407</v>
      </c>
      <c r="L1475" s="5" t="s">
        <v>3680</v>
      </c>
      <c r="M1475" s="5">
        <v>1175</v>
      </c>
      <c r="N1475" s="5">
        <v>1881</v>
      </c>
      <c r="O1475" s="5">
        <v>79</v>
      </c>
      <c r="P1475" s="5">
        <v>81</v>
      </c>
      <c r="Q1475" s="5">
        <v>83</v>
      </c>
      <c r="R1475" s="5">
        <v>88</v>
      </c>
      <c r="S1475" s="5">
        <v>0</v>
      </c>
      <c r="T1475" s="5">
        <v>0</v>
      </c>
      <c r="U1475" s="5">
        <v>86</v>
      </c>
      <c r="V1475" s="5">
        <v>88</v>
      </c>
      <c r="W1475" s="5">
        <v>83</v>
      </c>
      <c r="X1475" s="5">
        <v>88</v>
      </c>
      <c r="Y1475" s="5">
        <v>88</v>
      </c>
      <c r="Z1475" s="5">
        <v>0</v>
      </c>
      <c r="AA1475" s="5">
        <v>0</v>
      </c>
      <c r="AB1475" s="5">
        <v>86</v>
      </c>
      <c r="AC1475" s="5">
        <v>88</v>
      </c>
      <c r="AD1475" s="5">
        <v>83</v>
      </c>
      <c r="AE1475" s="5">
        <v>88</v>
      </c>
      <c r="AF1475" s="5">
        <v>88</v>
      </c>
      <c r="AG1475" s="5">
        <v>0</v>
      </c>
      <c r="AH1475" s="5">
        <v>0</v>
      </c>
      <c r="AI1475" s="5">
        <v>87</v>
      </c>
      <c r="AJ1475" s="6">
        <v>89</v>
      </c>
      <c r="AK1475" s="5">
        <v>83</v>
      </c>
      <c r="AL1475" s="5">
        <v>89</v>
      </c>
      <c r="AM1475" s="5">
        <v>89</v>
      </c>
      <c r="AN1475" s="5">
        <v>0</v>
      </c>
      <c r="AO1475" s="5">
        <v>0</v>
      </c>
      <c r="AP1475" s="5">
        <v>81</v>
      </c>
      <c r="AQ1475" s="5">
        <v>83</v>
      </c>
      <c r="AR1475" s="5">
        <v>83</v>
      </c>
      <c r="AS1475" s="5">
        <v>0</v>
      </c>
      <c r="AT1475" s="5">
        <f t="shared" si="23"/>
        <v>89</v>
      </c>
      <c r="AU1475">
        <v>23</v>
      </c>
      <c r="AV1475">
        <v>9.6962400000000004E-2</v>
      </c>
      <c r="AW1475">
        <v>2.2301352000000003</v>
      </c>
      <c r="AX1475" s="11" t="s">
        <v>10052</v>
      </c>
      <c r="AY1475" t="s">
        <v>3680</v>
      </c>
    </row>
    <row r="1476" spans="1:51" hidden="1" x14ac:dyDescent="0.25">
      <c r="A1476" s="5" t="s">
        <v>37</v>
      </c>
      <c r="B1476" s="5" t="s">
        <v>5402</v>
      </c>
      <c r="C1476" s="5" t="s">
        <v>15</v>
      </c>
      <c r="D1476" s="5"/>
      <c r="E1476" s="5" t="s">
        <v>9914</v>
      </c>
      <c r="F1476" s="5" t="s">
        <v>5408</v>
      </c>
      <c r="G1476" s="6" t="s">
        <v>5409</v>
      </c>
      <c r="H1476" s="5" t="s">
        <v>5410</v>
      </c>
      <c r="I1476" s="5" t="s">
        <v>540</v>
      </c>
      <c r="J1476" s="5" t="s">
        <v>5406</v>
      </c>
      <c r="K1476" s="5" t="s">
        <v>5411</v>
      </c>
      <c r="L1476" s="5" t="s">
        <v>3692</v>
      </c>
      <c r="M1476" s="5">
        <v>1175</v>
      </c>
      <c r="N1476" s="5">
        <v>1881</v>
      </c>
      <c r="O1476" s="5">
        <v>79</v>
      </c>
      <c r="P1476" s="5">
        <v>81</v>
      </c>
      <c r="Q1476" s="5">
        <v>83</v>
      </c>
      <c r="R1476" s="5">
        <v>88</v>
      </c>
      <c r="S1476" s="5">
        <v>0</v>
      </c>
      <c r="T1476" s="5">
        <v>0</v>
      </c>
      <c r="U1476" s="5">
        <v>86</v>
      </c>
      <c r="V1476" s="5">
        <v>88</v>
      </c>
      <c r="W1476" s="5">
        <v>83</v>
      </c>
      <c r="X1476" s="5">
        <v>88</v>
      </c>
      <c r="Y1476" s="5">
        <v>88</v>
      </c>
      <c r="Z1476" s="5">
        <v>0</v>
      </c>
      <c r="AA1476" s="5">
        <v>0</v>
      </c>
      <c r="AB1476" s="5">
        <v>86</v>
      </c>
      <c r="AC1476" s="5">
        <v>88</v>
      </c>
      <c r="AD1476" s="5">
        <v>83</v>
      </c>
      <c r="AE1476" s="5">
        <v>88</v>
      </c>
      <c r="AF1476" s="5">
        <v>88</v>
      </c>
      <c r="AG1476" s="5">
        <v>0</v>
      </c>
      <c r="AH1476" s="5">
        <v>0</v>
      </c>
      <c r="AI1476" s="5">
        <v>87</v>
      </c>
      <c r="AJ1476" s="6">
        <v>89</v>
      </c>
      <c r="AK1476" s="5">
        <v>83</v>
      </c>
      <c r="AL1476" s="5">
        <v>89</v>
      </c>
      <c r="AM1476" s="5">
        <v>89</v>
      </c>
      <c r="AN1476" s="5">
        <v>0</v>
      </c>
      <c r="AO1476" s="5">
        <v>0</v>
      </c>
      <c r="AP1476" s="5">
        <v>81</v>
      </c>
      <c r="AQ1476" s="5">
        <v>83</v>
      </c>
      <c r="AR1476" s="5">
        <v>83</v>
      </c>
      <c r="AS1476" s="5">
        <v>0</v>
      </c>
      <c r="AT1476" s="5">
        <f t="shared" si="23"/>
        <v>89</v>
      </c>
      <c r="AU1476">
        <v>6</v>
      </c>
      <c r="AV1476">
        <v>7.9675200000000002E-2</v>
      </c>
      <c r="AW1476">
        <v>0.47805120000000001</v>
      </c>
      <c r="AX1476" s="11" t="s">
        <v>10052</v>
      </c>
      <c r="AY1476" t="s">
        <v>3692</v>
      </c>
    </row>
    <row r="1477" spans="1:51" hidden="1" x14ac:dyDescent="0.25">
      <c r="A1477" s="5" t="s">
        <v>37</v>
      </c>
      <c r="B1477" s="5" t="s">
        <v>5402</v>
      </c>
      <c r="C1477" s="5" t="s">
        <v>15</v>
      </c>
      <c r="D1477" s="5"/>
      <c r="E1477" s="5" t="s">
        <v>9914</v>
      </c>
      <c r="F1477" s="5" t="s">
        <v>5412</v>
      </c>
      <c r="G1477" s="6" t="s">
        <v>5413</v>
      </c>
      <c r="H1477" s="5" t="s">
        <v>5414</v>
      </c>
      <c r="I1477" s="5" t="s">
        <v>90</v>
      </c>
      <c r="J1477" s="5" t="s">
        <v>5406</v>
      </c>
      <c r="K1477" s="5" t="s">
        <v>5415</v>
      </c>
      <c r="L1477" s="5" t="s">
        <v>5416</v>
      </c>
      <c r="M1477" s="5">
        <v>139</v>
      </c>
      <c r="N1477" s="5">
        <v>205</v>
      </c>
      <c r="O1477" s="5">
        <v>6</v>
      </c>
      <c r="P1477" s="5">
        <v>7</v>
      </c>
      <c r="Q1477" s="5">
        <v>8</v>
      </c>
      <c r="R1477" s="5">
        <v>5</v>
      </c>
      <c r="S1477" s="5">
        <v>0</v>
      </c>
      <c r="T1477" s="5">
        <v>0</v>
      </c>
      <c r="U1477" s="5">
        <v>6</v>
      </c>
      <c r="V1477" s="5">
        <v>9</v>
      </c>
      <c r="W1477" s="5">
        <v>5</v>
      </c>
      <c r="X1477" s="5">
        <v>8</v>
      </c>
      <c r="Y1477" s="5">
        <v>5</v>
      </c>
      <c r="Z1477" s="5">
        <v>0</v>
      </c>
      <c r="AA1477" s="5">
        <v>0</v>
      </c>
      <c r="AB1477" s="5">
        <v>10</v>
      </c>
      <c r="AC1477" s="5">
        <v>6</v>
      </c>
      <c r="AD1477" s="5">
        <v>13</v>
      </c>
      <c r="AE1477" s="5">
        <v>5</v>
      </c>
      <c r="AF1477" s="5">
        <v>8</v>
      </c>
      <c r="AG1477" s="5">
        <v>0</v>
      </c>
      <c r="AH1477" s="5">
        <v>0</v>
      </c>
      <c r="AI1477" s="5">
        <v>6</v>
      </c>
      <c r="AJ1477" s="6">
        <v>7</v>
      </c>
      <c r="AK1477" s="5">
        <v>9</v>
      </c>
      <c r="AL1477" s="5">
        <v>16</v>
      </c>
      <c r="AM1477" s="5">
        <v>17</v>
      </c>
      <c r="AN1477" s="5">
        <v>0</v>
      </c>
      <c r="AO1477" s="5">
        <v>0</v>
      </c>
      <c r="AP1477" s="5">
        <v>18</v>
      </c>
      <c r="AQ1477" s="5">
        <v>17</v>
      </c>
      <c r="AR1477" s="5">
        <v>14</v>
      </c>
      <c r="AS1477" s="5">
        <v>0</v>
      </c>
      <c r="AT1477" s="5">
        <f t="shared" si="23"/>
        <v>18</v>
      </c>
      <c r="AU1477">
        <v>2</v>
      </c>
      <c r="AV1477">
        <v>0.12806380000000001</v>
      </c>
      <c r="AW1477">
        <v>0.25612760000000001</v>
      </c>
      <c r="AX1477" s="11" t="s">
        <v>10049</v>
      </c>
      <c r="AY1477" t="s">
        <v>5416</v>
      </c>
    </row>
    <row r="1478" spans="1:51" hidden="1" x14ac:dyDescent="0.25">
      <c r="A1478" s="5" t="s">
        <v>37</v>
      </c>
      <c r="B1478" s="5" t="s">
        <v>5402</v>
      </c>
      <c r="C1478" s="5" t="s">
        <v>15</v>
      </c>
      <c r="D1478" s="5"/>
      <c r="E1478" s="5" t="s">
        <v>9914</v>
      </c>
      <c r="F1478" s="5" t="s">
        <v>5417</v>
      </c>
      <c r="G1478" s="6" t="s">
        <v>5418</v>
      </c>
      <c r="H1478" s="5" t="s">
        <v>5419</v>
      </c>
      <c r="I1478" s="5" t="s">
        <v>90</v>
      </c>
      <c r="J1478" s="5" t="s">
        <v>5406</v>
      </c>
      <c r="K1478" s="5" t="s">
        <v>5415</v>
      </c>
      <c r="L1478" s="5" t="s">
        <v>5416</v>
      </c>
      <c r="M1478" s="5">
        <v>4510</v>
      </c>
      <c r="N1478" s="5">
        <v>2946</v>
      </c>
      <c r="O1478" s="5">
        <v>127</v>
      </c>
      <c r="P1478" s="5">
        <v>129</v>
      </c>
      <c r="Q1478" s="5">
        <v>130</v>
      </c>
      <c r="R1478" s="5">
        <v>143</v>
      </c>
      <c r="S1478" s="5">
        <v>0</v>
      </c>
      <c r="T1478" s="5">
        <v>0</v>
      </c>
      <c r="U1478" s="5">
        <v>139</v>
      </c>
      <c r="V1478" s="5">
        <v>139</v>
      </c>
      <c r="W1478" s="5">
        <v>133</v>
      </c>
      <c r="X1478" s="5">
        <v>140</v>
      </c>
      <c r="Y1478" s="5">
        <v>143</v>
      </c>
      <c r="Z1478" s="5">
        <v>0</v>
      </c>
      <c r="AA1478" s="5">
        <v>0</v>
      </c>
      <c r="AB1478" s="5">
        <v>135</v>
      </c>
      <c r="AC1478" s="5">
        <v>142</v>
      </c>
      <c r="AD1478" s="5">
        <v>125</v>
      </c>
      <c r="AE1478" s="5">
        <v>143</v>
      </c>
      <c r="AF1478" s="5">
        <v>140</v>
      </c>
      <c r="AG1478" s="5">
        <v>0</v>
      </c>
      <c r="AH1478" s="5">
        <v>0</v>
      </c>
      <c r="AI1478" s="5">
        <v>139</v>
      </c>
      <c r="AJ1478" s="6">
        <v>141</v>
      </c>
      <c r="AK1478" s="5">
        <v>129</v>
      </c>
      <c r="AL1478" s="5">
        <v>132</v>
      </c>
      <c r="AM1478" s="5">
        <v>132</v>
      </c>
      <c r="AN1478" s="5">
        <v>0</v>
      </c>
      <c r="AO1478" s="5">
        <v>0</v>
      </c>
      <c r="AP1478" s="5">
        <v>119</v>
      </c>
      <c r="AQ1478" s="5">
        <v>122</v>
      </c>
      <c r="AR1478" s="5">
        <v>124</v>
      </c>
      <c r="AS1478" s="5">
        <v>0</v>
      </c>
      <c r="AT1478" s="5">
        <f t="shared" si="23"/>
        <v>143</v>
      </c>
      <c r="AU1478">
        <v>29</v>
      </c>
      <c r="AV1478">
        <v>0.12806380000000001</v>
      </c>
      <c r="AW1478">
        <v>3.7138502</v>
      </c>
      <c r="AX1478" s="11" t="s">
        <v>10049</v>
      </c>
      <c r="AY1478" t="s">
        <v>5416</v>
      </c>
    </row>
    <row r="1479" spans="1:51" hidden="1" x14ac:dyDescent="0.25">
      <c r="A1479" s="5" t="s">
        <v>37</v>
      </c>
      <c r="B1479" s="5" t="s">
        <v>5402</v>
      </c>
      <c r="C1479" s="5" t="s">
        <v>15</v>
      </c>
      <c r="D1479" s="5"/>
      <c r="E1479" s="5" t="s">
        <v>9914</v>
      </c>
      <c r="F1479" s="5" t="s">
        <v>5420</v>
      </c>
      <c r="G1479" s="6" t="s">
        <v>5421</v>
      </c>
      <c r="H1479" s="5" t="s">
        <v>5422</v>
      </c>
      <c r="I1479" s="5" t="s">
        <v>20</v>
      </c>
      <c r="J1479" s="5" t="s">
        <v>5406</v>
      </c>
      <c r="K1479" s="5" t="s">
        <v>5415</v>
      </c>
      <c r="L1479" s="5" t="s">
        <v>5423</v>
      </c>
      <c r="M1479" s="5">
        <v>480</v>
      </c>
      <c r="N1479" s="5">
        <v>289</v>
      </c>
      <c r="O1479" s="5">
        <v>12</v>
      </c>
      <c r="P1479" s="5">
        <v>12</v>
      </c>
      <c r="Q1479" s="5">
        <v>13</v>
      </c>
      <c r="R1479" s="5">
        <v>13</v>
      </c>
      <c r="S1479" s="5">
        <v>0</v>
      </c>
      <c r="T1479" s="5">
        <v>0</v>
      </c>
      <c r="U1479" s="5">
        <v>13</v>
      </c>
      <c r="V1479" s="5">
        <v>14</v>
      </c>
      <c r="W1479" s="5">
        <v>13</v>
      </c>
      <c r="X1479" s="5">
        <v>14</v>
      </c>
      <c r="Y1479" s="5">
        <v>13</v>
      </c>
      <c r="Z1479" s="5">
        <v>0</v>
      </c>
      <c r="AA1479" s="5">
        <v>0</v>
      </c>
      <c r="AB1479" s="5">
        <v>13</v>
      </c>
      <c r="AC1479" s="5">
        <v>14</v>
      </c>
      <c r="AD1479" s="5">
        <v>13</v>
      </c>
      <c r="AE1479" s="5">
        <v>13</v>
      </c>
      <c r="AF1479" s="5">
        <v>13</v>
      </c>
      <c r="AG1479" s="5">
        <v>0</v>
      </c>
      <c r="AH1479" s="5">
        <v>0</v>
      </c>
      <c r="AI1479" s="5">
        <v>12</v>
      </c>
      <c r="AJ1479" s="6">
        <v>14</v>
      </c>
      <c r="AK1479" s="5">
        <v>13</v>
      </c>
      <c r="AL1479" s="5">
        <v>14</v>
      </c>
      <c r="AM1479" s="5">
        <v>14</v>
      </c>
      <c r="AN1479" s="5">
        <v>0</v>
      </c>
      <c r="AO1479" s="5">
        <v>0</v>
      </c>
      <c r="AP1479" s="5">
        <v>13</v>
      </c>
      <c r="AQ1479" s="5">
        <v>13</v>
      </c>
      <c r="AR1479" s="5">
        <v>13</v>
      </c>
      <c r="AS1479" s="5">
        <v>0</v>
      </c>
      <c r="AT1479" s="5">
        <f t="shared" si="23"/>
        <v>14</v>
      </c>
      <c r="AU1479">
        <v>4</v>
      </c>
      <c r="AV1479">
        <v>0.12806380000000001</v>
      </c>
      <c r="AW1479">
        <v>0.51225520000000002</v>
      </c>
      <c r="AX1479" s="11" t="s">
        <v>10049</v>
      </c>
      <c r="AY1479" t="s">
        <v>5423</v>
      </c>
    </row>
    <row r="1480" spans="1:51" hidden="1" x14ac:dyDescent="0.25">
      <c r="A1480" s="5" t="s">
        <v>37</v>
      </c>
      <c r="B1480" s="5" t="s">
        <v>5402</v>
      </c>
      <c r="C1480" s="5" t="s">
        <v>15</v>
      </c>
      <c r="D1480" s="5"/>
      <c r="E1480" s="5" t="s">
        <v>9914</v>
      </c>
      <c r="F1480" s="5" t="s">
        <v>5424</v>
      </c>
      <c r="G1480" s="6" t="s">
        <v>5425</v>
      </c>
      <c r="H1480" s="5" t="s">
        <v>5426</v>
      </c>
      <c r="I1480" s="5" t="s">
        <v>20</v>
      </c>
      <c r="J1480" s="5" t="s">
        <v>5406</v>
      </c>
      <c r="K1480" s="5" t="s">
        <v>5415</v>
      </c>
      <c r="L1480" s="5" t="s">
        <v>5427</v>
      </c>
      <c r="M1480" s="5">
        <v>2569</v>
      </c>
      <c r="N1480" s="5">
        <v>2867</v>
      </c>
      <c r="O1480" s="5">
        <v>121</v>
      </c>
      <c r="P1480" s="5">
        <v>123</v>
      </c>
      <c r="Q1480" s="5">
        <v>124</v>
      </c>
      <c r="R1480" s="5">
        <v>137</v>
      </c>
      <c r="S1480" s="5">
        <v>0</v>
      </c>
      <c r="T1480" s="5">
        <v>0</v>
      </c>
      <c r="U1480" s="5">
        <v>132</v>
      </c>
      <c r="V1480" s="5">
        <v>133</v>
      </c>
      <c r="W1480" s="5">
        <v>126</v>
      </c>
      <c r="X1480" s="5">
        <v>135</v>
      </c>
      <c r="Y1480" s="5">
        <v>137</v>
      </c>
      <c r="Z1480" s="5">
        <v>0</v>
      </c>
      <c r="AA1480" s="5">
        <v>0</v>
      </c>
      <c r="AB1480" s="5">
        <v>130</v>
      </c>
      <c r="AC1480" s="5">
        <v>136</v>
      </c>
      <c r="AD1480" s="5">
        <v>124</v>
      </c>
      <c r="AE1480" s="5">
        <v>133</v>
      </c>
      <c r="AF1480" s="5">
        <v>137</v>
      </c>
      <c r="AG1480" s="5">
        <v>0</v>
      </c>
      <c r="AH1480" s="5">
        <v>0</v>
      </c>
      <c r="AI1480" s="5">
        <v>133</v>
      </c>
      <c r="AJ1480" s="6">
        <v>134</v>
      </c>
      <c r="AK1480" s="5">
        <v>124</v>
      </c>
      <c r="AL1480" s="5">
        <v>135</v>
      </c>
      <c r="AM1480" s="5">
        <v>137</v>
      </c>
      <c r="AN1480" s="5">
        <v>0</v>
      </c>
      <c r="AO1480" s="5">
        <v>0</v>
      </c>
      <c r="AP1480" s="5">
        <v>123</v>
      </c>
      <c r="AQ1480" s="5">
        <v>126</v>
      </c>
      <c r="AR1480" s="5">
        <v>127</v>
      </c>
      <c r="AS1480" s="5">
        <v>0</v>
      </c>
      <c r="AT1480" s="5">
        <f t="shared" si="23"/>
        <v>137</v>
      </c>
      <c r="AU1480">
        <v>34</v>
      </c>
      <c r="AV1480">
        <v>9.6479999999999996E-2</v>
      </c>
      <c r="AW1480">
        <v>3.2803199999999997</v>
      </c>
      <c r="AX1480" s="11" t="s">
        <v>10049</v>
      </c>
      <c r="AY1480" t="s">
        <v>5427</v>
      </c>
    </row>
    <row r="1481" spans="1:51" hidden="1" x14ac:dyDescent="0.25">
      <c r="A1481" s="5" t="s">
        <v>37</v>
      </c>
      <c r="B1481" s="5" t="s">
        <v>5402</v>
      </c>
      <c r="C1481" s="5" t="s">
        <v>15</v>
      </c>
      <c r="D1481" s="5"/>
      <c r="E1481" s="5" t="s">
        <v>9914</v>
      </c>
      <c r="F1481" s="5" t="s">
        <v>5428</v>
      </c>
      <c r="G1481" s="6" t="s">
        <v>5429</v>
      </c>
      <c r="H1481" s="5" t="s">
        <v>5430</v>
      </c>
      <c r="I1481" s="5" t="s">
        <v>20</v>
      </c>
      <c r="J1481" s="5" t="s">
        <v>5406</v>
      </c>
      <c r="K1481" s="5" t="s">
        <v>5415</v>
      </c>
      <c r="L1481" s="5" t="s">
        <v>5431</v>
      </c>
      <c r="M1481" s="5">
        <v>3292</v>
      </c>
      <c r="N1481" s="5">
        <v>3582</v>
      </c>
      <c r="O1481" s="5">
        <v>150</v>
      </c>
      <c r="P1481" s="5">
        <v>154</v>
      </c>
      <c r="Q1481" s="5">
        <v>159</v>
      </c>
      <c r="R1481" s="5">
        <v>166</v>
      </c>
      <c r="S1481" s="5">
        <v>0</v>
      </c>
      <c r="T1481" s="5">
        <v>0</v>
      </c>
      <c r="U1481" s="5">
        <v>164</v>
      </c>
      <c r="V1481" s="5">
        <v>170</v>
      </c>
      <c r="W1481" s="5">
        <v>157</v>
      </c>
      <c r="X1481" s="5">
        <v>168</v>
      </c>
      <c r="Y1481" s="5">
        <v>166</v>
      </c>
      <c r="Z1481" s="5">
        <v>0</v>
      </c>
      <c r="AA1481" s="5">
        <v>0</v>
      </c>
      <c r="AB1481" s="5">
        <v>166</v>
      </c>
      <c r="AC1481" s="5">
        <v>167</v>
      </c>
      <c r="AD1481" s="5">
        <v>159</v>
      </c>
      <c r="AE1481" s="5">
        <v>170</v>
      </c>
      <c r="AF1481" s="5">
        <v>166</v>
      </c>
      <c r="AG1481" s="5">
        <v>0</v>
      </c>
      <c r="AH1481" s="5">
        <v>0</v>
      </c>
      <c r="AI1481" s="5">
        <v>164</v>
      </c>
      <c r="AJ1481" s="6">
        <v>170</v>
      </c>
      <c r="AK1481" s="5">
        <v>160</v>
      </c>
      <c r="AL1481" s="5">
        <v>169</v>
      </c>
      <c r="AM1481" s="5">
        <v>167</v>
      </c>
      <c r="AN1481" s="5">
        <v>0</v>
      </c>
      <c r="AO1481" s="5">
        <v>0</v>
      </c>
      <c r="AP1481" s="5">
        <v>154</v>
      </c>
      <c r="AQ1481" s="5">
        <v>158</v>
      </c>
      <c r="AR1481" s="5">
        <v>158</v>
      </c>
      <c r="AS1481" s="5">
        <v>0</v>
      </c>
      <c r="AT1481" s="5">
        <f t="shared" si="23"/>
        <v>170</v>
      </c>
      <c r="AU1481">
        <v>43</v>
      </c>
      <c r="AV1481">
        <v>9.6479999999999996E-2</v>
      </c>
      <c r="AW1481">
        <v>4.1486399999999994</v>
      </c>
      <c r="AX1481" s="11" t="s">
        <v>10049</v>
      </c>
      <c r="AY1481" t="s">
        <v>5431</v>
      </c>
    </row>
    <row r="1482" spans="1:51" hidden="1" x14ac:dyDescent="0.25">
      <c r="A1482" s="5" t="s">
        <v>37</v>
      </c>
      <c r="B1482" s="5" t="s">
        <v>5402</v>
      </c>
      <c r="C1482" s="5" t="s">
        <v>15</v>
      </c>
      <c r="D1482" s="5"/>
      <c r="E1482" s="5" t="s">
        <v>9914</v>
      </c>
      <c r="F1482" s="5" t="s">
        <v>5432</v>
      </c>
      <c r="G1482" s="6" t="s">
        <v>5433</v>
      </c>
      <c r="H1482" s="5" t="s">
        <v>5434</v>
      </c>
      <c r="I1482" s="5" t="s">
        <v>20</v>
      </c>
      <c r="J1482" s="5" t="s">
        <v>5406</v>
      </c>
      <c r="K1482" s="5" t="s">
        <v>5435</v>
      </c>
      <c r="L1482" s="5" t="s">
        <v>5423</v>
      </c>
      <c r="M1482" s="5">
        <v>480</v>
      </c>
      <c r="N1482" s="5">
        <v>289</v>
      </c>
      <c r="O1482" s="5">
        <v>12</v>
      </c>
      <c r="P1482" s="5">
        <v>12</v>
      </c>
      <c r="Q1482" s="5">
        <v>13</v>
      </c>
      <c r="R1482" s="5">
        <v>13</v>
      </c>
      <c r="S1482" s="5">
        <v>0</v>
      </c>
      <c r="T1482" s="5">
        <v>0</v>
      </c>
      <c r="U1482" s="5">
        <v>13</v>
      </c>
      <c r="V1482" s="5">
        <v>14</v>
      </c>
      <c r="W1482" s="5">
        <v>13</v>
      </c>
      <c r="X1482" s="5">
        <v>14</v>
      </c>
      <c r="Y1482" s="5">
        <v>13</v>
      </c>
      <c r="Z1482" s="5">
        <v>0</v>
      </c>
      <c r="AA1482" s="5">
        <v>0</v>
      </c>
      <c r="AB1482" s="5">
        <v>13</v>
      </c>
      <c r="AC1482" s="5">
        <v>14</v>
      </c>
      <c r="AD1482" s="5">
        <v>13</v>
      </c>
      <c r="AE1482" s="5">
        <v>13</v>
      </c>
      <c r="AF1482" s="5">
        <v>13</v>
      </c>
      <c r="AG1482" s="5">
        <v>0</v>
      </c>
      <c r="AH1482" s="5">
        <v>0</v>
      </c>
      <c r="AI1482" s="5">
        <v>12</v>
      </c>
      <c r="AJ1482" s="6">
        <v>14</v>
      </c>
      <c r="AK1482" s="5">
        <v>13</v>
      </c>
      <c r="AL1482" s="5">
        <v>14</v>
      </c>
      <c r="AM1482" s="5">
        <v>14</v>
      </c>
      <c r="AN1482" s="5">
        <v>0</v>
      </c>
      <c r="AO1482" s="5">
        <v>0</v>
      </c>
      <c r="AP1482" s="5">
        <v>13</v>
      </c>
      <c r="AQ1482" s="5">
        <v>13</v>
      </c>
      <c r="AR1482" s="5">
        <v>13</v>
      </c>
      <c r="AS1482" s="5">
        <v>0</v>
      </c>
      <c r="AT1482" s="5">
        <f t="shared" si="23"/>
        <v>14</v>
      </c>
      <c r="AU1482">
        <v>4</v>
      </c>
      <c r="AV1482">
        <v>0.12806380000000001</v>
      </c>
      <c r="AW1482">
        <v>0.51225520000000002</v>
      </c>
      <c r="AX1482" s="11" t="s">
        <v>10049</v>
      </c>
      <c r="AY1482" t="s">
        <v>5423</v>
      </c>
    </row>
    <row r="1483" spans="1:51" hidden="1" x14ac:dyDescent="0.25">
      <c r="A1483" s="5" t="s">
        <v>37</v>
      </c>
      <c r="B1483" s="5" t="s">
        <v>5402</v>
      </c>
      <c r="C1483" s="5" t="s">
        <v>15</v>
      </c>
      <c r="D1483" s="5"/>
      <c r="E1483" s="5" t="s">
        <v>9914</v>
      </c>
      <c r="F1483" s="5" t="s">
        <v>5436</v>
      </c>
      <c r="G1483" s="6" t="s">
        <v>5437</v>
      </c>
      <c r="H1483" s="5" t="s">
        <v>5438</v>
      </c>
      <c r="I1483" s="5" t="s">
        <v>90</v>
      </c>
      <c r="J1483" s="5" t="s">
        <v>5406</v>
      </c>
      <c r="K1483" s="5" t="s">
        <v>5435</v>
      </c>
      <c r="L1483" s="5" t="s">
        <v>5416</v>
      </c>
      <c r="M1483" s="5">
        <v>139</v>
      </c>
      <c r="N1483" s="5">
        <v>205</v>
      </c>
      <c r="O1483" s="5">
        <v>6</v>
      </c>
      <c r="P1483" s="5">
        <v>7</v>
      </c>
      <c r="Q1483" s="5">
        <v>8</v>
      </c>
      <c r="R1483" s="5">
        <v>5</v>
      </c>
      <c r="S1483" s="5">
        <v>0</v>
      </c>
      <c r="T1483" s="5">
        <v>0</v>
      </c>
      <c r="U1483" s="5">
        <v>6</v>
      </c>
      <c r="V1483" s="5">
        <v>9</v>
      </c>
      <c r="W1483" s="5">
        <v>5</v>
      </c>
      <c r="X1483" s="5">
        <v>8</v>
      </c>
      <c r="Y1483" s="5">
        <v>5</v>
      </c>
      <c r="Z1483" s="5">
        <v>0</v>
      </c>
      <c r="AA1483" s="5">
        <v>0</v>
      </c>
      <c r="AB1483" s="5">
        <v>10</v>
      </c>
      <c r="AC1483" s="5">
        <v>6</v>
      </c>
      <c r="AD1483" s="5">
        <v>13</v>
      </c>
      <c r="AE1483" s="5">
        <v>5</v>
      </c>
      <c r="AF1483" s="5">
        <v>8</v>
      </c>
      <c r="AG1483" s="5">
        <v>0</v>
      </c>
      <c r="AH1483" s="5">
        <v>0</v>
      </c>
      <c r="AI1483" s="5">
        <v>6</v>
      </c>
      <c r="AJ1483" s="6">
        <v>7</v>
      </c>
      <c r="AK1483" s="5">
        <v>9</v>
      </c>
      <c r="AL1483" s="5">
        <v>16</v>
      </c>
      <c r="AM1483" s="5">
        <v>17</v>
      </c>
      <c r="AN1483" s="5">
        <v>0</v>
      </c>
      <c r="AO1483" s="5">
        <v>0</v>
      </c>
      <c r="AP1483" s="5">
        <v>18</v>
      </c>
      <c r="AQ1483" s="5">
        <v>17</v>
      </c>
      <c r="AR1483" s="5">
        <v>14</v>
      </c>
      <c r="AS1483" s="5">
        <v>0</v>
      </c>
      <c r="AT1483" s="5">
        <f t="shared" si="23"/>
        <v>18</v>
      </c>
      <c r="AU1483">
        <v>2</v>
      </c>
      <c r="AV1483">
        <v>0.12806380000000001</v>
      </c>
      <c r="AW1483">
        <v>0.25612760000000001</v>
      </c>
      <c r="AX1483" s="11" t="s">
        <v>10049</v>
      </c>
      <c r="AY1483" t="s">
        <v>5416</v>
      </c>
    </row>
    <row r="1484" spans="1:51" hidden="1" x14ac:dyDescent="0.25">
      <c r="A1484" s="5" t="s">
        <v>37</v>
      </c>
      <c r="B1484" s="5" t="s">
        <v>5402</v>
      </c>
      <c r="C1484" s="5" t="s">
        <v>15</v>
      </c>
      <c r="D1484" s="5"/>
      <c r="E1484" s="5" t="s">
        <v>9914</v>
      </c>
      <c r="F1484" s="5" t="s">
        <v>5439</v>
      </c>
      <c r="G1484" s="6" t="s">
        <v>5440</v>
      </c>
      <c r="H1484" s="5" t="s">
        <v>5441</v>
      </c>
      <c r="I1484" s="5" t="s">
        <v>90</v>
      </c>
      <c r="J1484" s="5" t="s">
        <v>5406</v>
      </c>
      <c r="K1484" s="5" t="s">
        <v>5435</v>
      </c>
      <c r="L1484" s="5" t="s">
        <v>5416</v>
      </c>
      <c r="M1484" s="5">
        <v>2100</v>
      </c>
      <c r="N1484" s="5">
        <v>1287</v>
      </c>
      <c r="O1484" s="5">
        <v>52</v>
      </c>
      <c r="P1484" s="5">
        <v>57</v>
      </c>
      <c r="Q1484" s="5">
        <v>57</v>
      </c>
      <c r="R1484" s="5">
        <v>63</v>
      </c>
      <c r="S1484" s="5">
        <v>0</v>
      </c>
      <c r="T1484" s="5">
        <v>0</v>
      </c>
      <c r="U1484" s="5">
        <v>57</v>
      </c>
      <c r="V1484" s="5">
        <v>63</v>
      </c>
      <c r="W1484" s="5">
        <v>56</v>
      </c>
      <c r="X1484" s="5">
        <v>60</v>
      </c>
      <c r="Y1484" s="5">
        <v>63</v>
      </c>
      <c r="Z1484" s="5">
        <v>0</v>
      </c>
      <c r="AA1484" s="5">
        <v>0</v>
      </c>
      <c r="AB1484" s="5">
        <v>55</v>
      </c>
      <c r="AC1484" s="5">
        <v>65</v>
      </c>
      <c r="AD1484" s="5">
        <v>56</v>
      </c>
      <c r="AE1484" s="5">
        <v>60</v>
      </c>
      <c r="AF1484" s="5">
        <v>59</v>
      </c>
      <c r="AG1484" s="5">
        <v>0</v>
      </c>
      <c r="AH1484" s="5">
        <v>0</v>
      </c>
      <c r="AI1484" s="5">
        <v>61</v>
      </c>
      <c r="AJ1484" s="6">
        <v>60</v>
      </c>
      <c r="AK1484" s="5">
        <v>58</v>
      </c>
      <c r="AL1484" s="5">
        <v>60</v>
      </c>
      <c r="AM1484" s="5">
        <v>59</v>
      </c>
      <c r="AN1484" s="5">
        <v>0</v>
      </c>
      <c r="AO1484" s="5">
        <v>0</v>
      </c>
      <c r="AP1484" s="5">
        <v>55</v>
      </c>
      <c r="AQ1484" s="5">
        <v>55</v>
      </c>
      <c r="AR1484" s="5">
        <v>56</v>
      </c>
      <c r="AS1484" s="5">
        <v>0</v>
      </c>
      <c r="AT1484" s="5">
        <f t="shared" si="23"/>
        <v>65</v>
      </c>
      <c r="AU1484">
        <v>12</v>
      </c>
      <c r="AV1484">
        <v>0.12806380000000001</v>
      </c>
      <c r="AW1484">
        <v>1.5367656000000001</v>
      </c>
      <c r="AX1484" s="11" t="s">
        <v>10049</v>
      </c>
      <c r="AY1484" t="s">
        <v>5416</v>
      </c>
    </row>
    <row r="1485" spans="1:51" hidden="1" x14ac:dyDescent="0.25">
      <c r="A1485" s="5" t="s">
        <v>37</v>
      </c>
      <c r="B1485" s="5" t="s">
        <v>5402</v>
      </c>
      <c r="C1485" s="5" t="s">
        <v>15</v>
      </c>
      <c r="D1485" s="5"/>
      <c r="E1485" s="5" t="s">
        <v>9914</v>
      </c>
      <c r="F1485" s="5" t="s">
        <v>5442</v>
      </c>
      <c r="G1485" s="6" t="s">
        <v>5443</v>
      </c>
      <c r="H1485" s="5" t="s">
        <v>5444</v>
      </c>
      <c r="I1485" s="5" t="s">
        <v>90</v>
      </c>
      <c r="J1485" s="5" t="s">
        <v>5406</v>
      </c>
      <c r="K1485" s="5" t="s">
        <v>5435</v>
      </c>
      <c r="L1485" s="5" t="s">
        <v>5416</v>
      </c>
      <c r="M1485" s="5">
        <v>2410</v>
      </c>
      <c r="N1485" s="5">
        <v>1659</v>
      </c>
      <c r="O1485" s="5">
        <v>75</v>
      </c>
      <c r="P1485" s="5">
        <v>72</v>
      </c>
      <c r="Q1485" s="5">
        <v>73</v>
      </c>
      <c r="R1485" s="5">
        <v>80</v>
      </c>
      <c r="S1485" s="5">
        <v>0</v>
      </c>
      <c r="T1485" s="5">
        <v>0</v>
      </c>
      <c r="U1485" s="5">
        <v>82</v>
      </c>
      <c r="V1485" s="5">
        <v>76</v>
      </c>
      <c r="W1485" s="5">
        <v>77</v>
      </c>
      <c r="X1485" s="5">
        <v>80</v>
      </c>
      <c r="Y1485" s="5">
        <v>80</v>
      </c>
      <c r="Z1485" s="5">
        <v>0</v>
      </c>
      <c r="AA1485" s="5">
        <v>0</v>
      </c>
      <c r="AB1485" s="5">
        <v>80</v>
      </c>
      <c r="AC1485" s="5">
        <v>77</v>
      </c>
      <c r="AD1485" s="5">
        <v>69</v>
      </c>
      <c r="AE1485" s="5">
        <v>83</v>
      </c>
      <c r="AF1485" s="5">
        <v>81</v>
      </c>
      <c r="AG1485" s="5">
        <v>0</v>
      </c>
      <c r="AH1485" s="5">
        <v>0</v>
      </c>
      <c r="AI1485" s="5">
        <v>78</v>
      </c>
      <c r="AJ1485" s="6">
        <v>81</v>
      </c>
      <c r="AK1485" s="5">
        <v>71</v>
      </c>
      <c r="AL1485" s="5">
        <v>72</v>
      </c>
      <c r="AM1485" s="5">
        <v>73</v>
      </c>
      <c r="AN1485" s="5">
        <v>0</v>
      </c>
      <c r="AO1485" s="5">
        <v>0</v>
      </c>
      <c r="AP1485" s="5">
        <v>64</v>
      </c>
      <c r="AQ1485" s="5">
        <v>67</v>
      </c>
      <c r="AR1485" s="5">
        <v>68</v>
      </c>
      <c r="AS1485" s="5">
        <v>0</v>
      </c>
      <c r="AT1485" s="5">
        <f t="shared" si="23"/>
        <v>83</v>
      </c>
      <c r="AU1485">
        <v>17</v>
      </c>
      <c r="AV1485">
        <v>0.12806380000000001</v>
      </c>
      <c r="AW1485">
        <v>2.1770846000000001</v>
      </c>
      <c r="AX1485" s="11" t="s">
        <v>10049</v>
      </c>
      <c r="AY1485" t="s">
        <v>5416</v>
      </c>
    </row>
    <row r="1486" spans="1:51" hidden="1" x14ac:dyDescent="0.25">
      <c r="A1486" s="5" t="s">
        <v>37</v>
      </c>
      <c r="B1486" s="5" t="s">
        <v>5402</v>
      </c>
      <c r="C1486" s="5" t="s">
        <v>15</v>
      </c>
      <c r="D1486" s="5"/>
      <c r="E1486" s="5" t="s">
        <v>9914</v>
      </c>
      <c r="F1486" s="5" t="s">
        <v>5445</v>
      </c>
      <c r="G1486" s="6" t="s">
        <v>5446</v>
      </c>
      <c r="H1486" s="5" t="s">
        <v>5447</v>
      </c>
      <c r="I1486" s="5" t="s">
        <v>20</v>
      </c>
      <c r="J1486" s="5" t="s">
        <v>5406</v>
      </c>
      <c r="K1486" s="5" t="s">
        <v>5435</v>
      </c>
      <c r="L1486" s="5" t="s">
        <v>5427</v>
      </c>
      <c r="M1486" s="5">
        <v>2569</v>
      </c>
      <c r="N1486" s="5">
        <v>2867</v>
      </c>
      <c r="O1486" s="5">
        <v>121</v>
      </c>
      <c r="P1486" s="5">
        <v>123</v>
      </c>
      <c r="Q1486" s="5">
        <v>124</v>
      </c>
      <c r="R1486" s="5">
        <v>137</v>
      </c>
      <c r="S1486" s="5">
        <v>0</v>
      </c>
      <c r="T1486" s="5">
        <v>0</v>
      </c>
      <c r="U1486" s="5">
        <v>132</v>
      </c>
      <c r="V1486" s="5">
        <v>133</v>
      </c>
      <c r="W1486" s="5">
        <v>126</v>
      </c>
      <c r="X1486" s="5">
        <v>135</v>
      </c>
      <c r="Y1486" s="5">
        <v>137</v>
      </c>
      <c r="Z1486" s="5">
        <v>0</v>
      </c>
      <c r="AA1486" s="5">
        <v>0</v>
      </c>
      <c r="AB1486" s="5">
        <v>130</v>
      </c>
      <c r="AC1486" s="5">
        <v>136</v>
      </c>
      <c r="AD1486" s="5">
        <v>124</v>
      </c>
      <c r="AE1486" s="5">
        <v>133</v>
      </c>
      <c r="AF1486" s="5">
        <v>137</v>
      </c>
      <c r="AG1486" s="5">
        <v>0</v>
      </c>
      <c r="AH1486" s="5">
        <v>0</v>
      </c>
      <c r="AI1486" s="5">
        <v>133</v>
      </c>
      <c r="AJ1486" s="6">
        <v>134</v>
      </c>
      <c r="AK1486" s="5">
        <v>124</v>
      </c>
      <c r="AL1486" s="5">
        <v>135</v>
      </c>
      <c r="AM1486" s="5">
        <v>137</v>
      </c>
      <c r="AN1486" s="5">
        <v>0</v>
      </c>
      <c r="AO1486" s="5">
        <v>0</v>
      </c>
      <c r="AP1486" s="5">
        <v>123</v>
      </c>
      <c r="AQ1486" s="5">
        <v>126</v>
      </c>
      <c r="AR1486" s="5">
        <v>127</v>
      </c>
      <c r="AS1486" s="5">
        <v>0</v>
      </c>
      <c r="AT1486" s="5">
        <f t="shared" si="23"/>
        <v>137</v>
      </c>
      <c r="AU1486">
        <v>34</v>
      </c>
      <c r="AV1486">
        <v>9.6479999999999996E-2</v>
      </c>
      <c r="AW1486">
        <v>3.2803199999999997</v>
      </c>
      <c r="AX1486" s="11" t="s">
        <v>10049</v>
      </c>
      <c r="AY1486" t="s">
        <v>5427</v>
      </c>
    </row>
    <row r="1487" spans="1:51" hidden="1" x14ac:dyDescent="0.25">
      <c r="A1487" s="5" t="s">
        <v>37</v>
      </c>
      <c r="B1487" s="5" t="s">
        <v>5402</v>
      </c>
      <c r="C1487" s="5" t="s">
        <v>15</v>
      </c>
      <c r="D1487" s="5"/>
      <c r="E1487" s="5" t="s">
        <v>9914</v>
      </c>
      <c r="F1487" s="5" t="s">
        <v>5448</v>
      </c>
      <c r="G1487" s="6" t="s">
        <v>5449</v>
      </c>
      <c r="H1487" s="5" t="s">
        <v>5450</v>
      </c>
      <c r="I1487" s="5" t="s">
        <v>20</v>
      </c>
      <c r="J1487" s="5" t="s">
        <v>5406</v>
      </c>
      <c r="K1487" s="5" t="s">
        <v>5435</v>
      </c>
      <c r="L1487" s="5" t="s">
        <v>5431</v>
      </c>
      <c r="M1487" s="5">
        <v>3292</v>
      </c>
      <c r="N1487" s="5">
        <v>3582</v>
      </c>
      <c r="O1487" s="5">
        <v>150</v>
      </c>
      <c r="P1487" s="5">
        <v>154</v>
      </c>
      <c r="Q1487" s="5">
        <v>159</v>
      </c>
      <c r="R1487" s="5">
        <v>166</v>
      </c>
      <c r="S1487" s="5">
        <v>0</v>
      </c>
      <c r="T1487" s="5">
        <v>0</v>
      </c>
      <c r="U1487" s="5">
        <v>164</v>
      </c>
      <c r="V1487" s="5">
        <v>170</v>
      </c>
      <c r="W1487" s="5">
        <v>157</v>
      </c>
      <c r="X1487" s="5">
        <v>168</v>
      </c>
      <c r="Y1487" s="5">
        <v>166</v>
      </c>
      <c r="Z1487" s="5">
        <v>0</v>
      </c>
      <c r="AA1487" s="5">
        <v>0</v>
      </c>
      <c r="AB1487" s="5">
        <v>166</v>
      </c>
      <c r="AC1487" s="5">
        <v>167</v>
      </c>
      <c r="AD1487" s="5">
        <v>159</v>
      </c>
      <c r="AE1487" s="5">
        <v>170</v>
      </c>
      <c r="AF1487" s="5">
        <v>166</v>
      </c>
      <c r="AG1487" s="5">
        <v>0</v>
      </c>
      <c r="AH1487" s="5">
        <v>0</v>
      </c>
      <c r="AI1487" s="5">
        <v>164</v>
      </c>
      <c r="AJ1487" s="6">
        <v>170</v>
      </c>
      <c r="AK1487" s="5">
        <v>160</v>
      </c>
      <c r="AL1487" s="5">
        <v>169</v>
      </c>
      <c r="AM1487" s="5">
        <v>167</v>
      </c>
      <c r="AN1487" s="5">
        <v>0</v>
      </c>
      <c r="AO1487" s="5">
        <v>0</v>
      </c>
      <c r="AP1487" s="5">
        <v>154</v>
      </c>
      <c r="AQ1487" s="5">
        <v>158</v>
      </c>
      <c r="AR1487" s="5">
        <v>158</v>
      </c>
      <c r="AS1487" s="5">
        <v>0</v>
      </c>
      <c r="AT1487" s="5">
        <f t="shared" si="23"/>
        <v>170</v>
      </c>
      <c r="AU1487">
        <v>43</v>
      </c>
      <c r="AV1487">
        <v>9.6479999999999996E-2</v>
      </c>
      <c r="AW1487">
        <v>4.1486399999999994</v>
      </c>
      <c r="AX1487" s="11" t="s">
        <v>10049</v>
      </c>
      <c r="AY1487" t="s">
        <v>5431</v>
      </c>
    </row>
    <row r="1488" spans="1:51" hidden="1" x14ac:dyDescent="0.25">
      <c r="A1488" s="5" t="s">
        <v>37</v>
      </c>
      <c r="B1488" s="5" t="s">
        <v>5402</v>
      </c>
      <c r="C1488" s="5" t="s">
        <v>15</v>
      </c>
      <c r="D1488" s="5"/>
      <c r="E1488" s="5" t="s">
        <v>9914</v>
      </c>
      <c r="F1488" s="5" t="s">
        <v>5451</v>
      </c>
      <c r="G1488" s="6" t="s">
        <v>5452</v>
      </c>
      <c r="H1488" s="5" t="s">
        <v>5453</v>
      </c>
      <c r="I1488" s="5" t="s">
        <v>90</v>
      </c>
      <c r="J1488" s="5" t="s">
        <v>5406</v>
      </c>
      <c r="K1488" s="5" t="s">
        <v>5454</v>
      </c>
      <c r="L1488" s="5" t="s">
        <v>5423</v>
      </c>
      <c r="M1488" s="5">
        <v>480</v>
      </c>
      <c r="N1488" s="5">
        <v>289</v>
      </c>
      <c r="O1488" s="5">
        <v>12</v>
      </c>
      <c r="P1488" s="5">
        <v>12</v>
      </c>
      <c r="Q1488" s="5">
        <v>13</v>
      </c>
      <c r="R1488" s="5">
        <v>13</v>
      </c>
      <c r="S1488" s="5">
        <v>0</v>
      </c>
      <c r="T1488" s="5">
        <v>0</v>
      </c>
      <c r="U1488" s="5">
        <v>13</v>
      </c>
      <c r="V1488" s="5">
        <v>14</v>
      </c>
      <c r="W1488" s="5">
        <v>13</v>
      </c>
      <c r="X1488" s="5">
        <v>14</v>
      </c>
      <c r="Y1488" s="5">
        <v>13</v>
      </c>
      <c r="Z1488" s="5">
        <v>0</v>
      </c>
      <c r="AA1488" s="5">
        <v>0</v>
      </c>
      <c r="AB1488" s="5">
        <v>13</v>
      </c>
      <c r="AC1488" s="5">
        <v>14</v>
      </c>
      <c r="AD1488" s="5">
        <v>13</v>
      </c>
      <c r="AE1488" s="5">
        <v>13</v>
      </c>
      <c r="AF1488" s="5">
        <v>13</v>
      </c>
      <c r="AG1488" s="5">
        <v>0</v>
      </c>
      <c r="AH1488" s="5">
        <v>0</v>
      </c>
      <c r="AI1488" s="5">
        <v>12</v>
      </c>
      <c r="AJ1488" s="6">
        <v>14</v>
      </c>
      <c r="AK1488" s="5">
        <v>13</v>
      </c>
      <c r="AL1488" s="5">
        <v>14</v>
      </c>
      <c r="AM1488" s="5">
        <v>14</v>
      </c>
      <c r="AN1488" s="5">
        <v>0</v>
      </c>
      <c r="AO1488" s="5">
        <v>0</v>
      </c>
      <c r="AP1488" s="5">
        <v>13</v>
      </c>
      <c r="AQ1488" s="5">
        <v>13</v>
      </c>
      <c r="AR1488" s="5">
        <v>13</v>
      </c>
      <c r="AS1488" s="5">
        <v>0</v>
      </c>
      <c r="AT1488" s="5">
        <f t="shared" si="23"/>
        <v>14</v>
      </c>
      <c r="AU1488">
        <v>3</v>
      </c>
      <c r="AV1488">
        <v>8.5291000000000006E-2</v>
      </c>
      <c r="AW1488">
        <v>0.25587300000000002</v>
      </c>
      <c r="AX1488" s="11" t="s">
        <v>10049</v>
      </c>
      <c r="AY1488" t="s">
        <v>5423</v>
      </c>
    </row>
    <row r="1489" spans="1:51" hidden="1" x14ac:dyDescent="0.25">
      <c r="A1489" s="5" t="s">
        <v>37</v>
      </c>
      <c r="B1489" s="5" t="s">
        <v>5402</v>
      </c>
      <c r="C1489" s="5" t="s">
        <v>15</v>
      </c>
      <c r="D1489" s="5"/>
      <c r="E1489" s="5" t="s">
        <v>9914</v>
      </c>
      <c r="F1489" s="5" t="s">
        <v>5455</v>
      </c>
      <c r="G1489" s="6" t="s">
        <v>5456</v>
      </c>
      <c r="H1489" s="5" t="s">
        <v>5457</v>
      </c>
      <c r="I1489" s="5" t="s">
        <v>116</v>
      </c>
      <c r="J1489" s="5" t="s">
        <v>5406</v>
      </c>
      <c r="K1489" s="5" t="s">
        <v>5458</v>
      </c>
      <c r="L1489" s="5" t="s">
        <v>5416</v>
      </c>
      <c r="M1489" s="5">
        <v>139</v>
      </c>
      <c r="N1489" s="5">
        <v>205</v>
      </c>
      <c r="O1489" s="5">
        <v>6</v>
      </c>
      <c r="P1489" s="5">
        <v>7</v>
      </c>
      <c r="Q1489" s="5">
        <v>8</v>
      </c>
      <c r="R1489" s="5">
        <v>5</v>
      </c>
      <c r="S1489" s="5">
        <v>0</v>
      </c>
      <c r="T1489" s="5">
        <v>0</v>
      </c>
      <c r="U1489" s="5">
        <v>6</v>
      </c>
      <c r="V1489" s="5">
        <v>9</v>
      </c>
      <c r="W1489" s="5">
        <v>5</v>
      </c>
      <c r="X1489" s="5">
        <v>8</v>
      </c>
      <c r="Y1489" s="5">
        <v>5</v>
      </c>
      <c r="Z1489" s="5">
        <v>0</v>
      </c>
      <c r="AA1489" s="5">
        <v>0</v>
      </c>
      <c r="AB1489" s="5">
        <v>10</v>
      </c>
      <c r="AC1489" s="5">
        <v>6</v>
      </c>
      <c r="AD1489" s="5">
        <v>13</v>
      </c>
      <c r="AE1489" s="5">
        <v>5</v>
      </c>
      <c r="AF1489" s="5">
        <v>8</v>
      </c>
      <c r="AG1489" s="5">
        <v>0</v>
      </c>
      <c r="AH1489" s="5">
        <v>0</v>
      </c>
      <c r="AI1489" s="5">
        <v>6</v>
      </c>
      <c r="AJ1489" s="6">
        <v>7</v>
      </c>
      <c r="AK1489" s="5">
        <v>9</v>
      </c>
      <c r="AL1489" s="5">
        <v>16</v>
      </c>
      <c r="AM1489" s="5">
        <v>17</v>
      </c>
      <c r="AN1489" s="5">
        <v>0</v>
      </c>
      <c r="AO1489" s="5">
        <v>0</v>
      </c>
      <c r="AP1489" s="5">
        <v>18</v>
      </c>
      <c r="AQ1489" s="5">
        <v>17</v>
      </c>
      <c r="AR1489" s="5">
        <v>14</v>
      </c>
      <c r="AS1489" s="5">
        <v>0</v>
      </c>
      <c r="AT1489" s="5">
        <f t="shared" si="23"/>
        <v>18</v>
      </c>
      <c r="AU1489">
        <v>1</v>
      </c>
      <c r="AV1489">
        <v>8.5291000000000006E-2</v>
      </c>
      <c r="AW1489">
        <v>8.5291000000000006E-2</v>
      </c>
      <c r="AX1489" s="11" t="s">
        <v>10049</v>
      </c>
      <c r="AY1489" t="s">
        <v>5416</v>
      </c>
    </row>
    <row r="1490" spans="1:51" hidden="1" x14ac:dyDescent="0.25">
      <c r="A1490" s="5" t="s">
        <v>37</v>
      </c>
      <c r="B1490" s="5" t="s">
        <v>5402</v>
      </c>
      <c r="C1490" s="5" t="s">
        <v>15</v>
      </c>
      <c r="D1490" s="5"/>
      <c r="E1490" s="5" t="s">
        <v>9914</v>
      </c>
      <c r="F1490" s="5" t="s">
        <v>5459</v>
      </c>
      <c r="G1490" s="6" t="s">
        <v>5460</v>
      </c>
      <c r="H1490" s="5" t="s">
        <v>5461</v>
      </c>
      <c r="I1490" s="5" t="s">
        <v>116</v>
      </c>
      <c r="J1490" s="5" t="s">
        <v>5406</v>
      </c>
      <c r="K1490" s="5" t="s">
        <v>5458</v>
      </c>
      <c r="L1490" s="5" t="s">
        <v>5416</v>
      </c>
      <c r="M1490" s="5">
        <v>4510</v>
      </c>
      <c r="N1490" s="5">
        <v>2946</v>
      </c>
      <c r="O1490" s="5">
        <v>127</v>
      </c>
      <c r="P1490" s="5">
        <v>129</v>
      </c>
      <c r="Q1490" s="5">
        <v>130</v>
      </c>
      <c r="R1490" s="5">
        <v>143</v>
      </c>
      <c r="S1490" s="5">
        <v>0</v>
      </c>
      <c r="T1490" s="5">
        <v>0</v>
      </c>
      <c r="U1490" s="5">
        <v>139</v>
      </c>
      <c r="V1490" s="5">
        <v>139</v>
      </c>
      <c r="W1490" s="5">
        <v>133</v>
      </c>
      <c r="X1490" s="5">
        <v>140</v>
      </c>
      <c r="Y1490" s="5">
        <v>143</v>
      </c>
      <c r="Z1490" s="5">
        <v>0</v>
      </c>
      <c r="AA1490" s="5">
        <v>0</v>
      </c>
      <c r="AB1490" s="5">
        <v>135</v>
      </c>
      <c r="AC1490" s="5">
        <v>142</v>
      </c>
      <c r="AD1490" s="5">
        <v>125</v>
      </c>
      <c r="AE1490" s="5">
        <v>143</v>
      </c>
      <c r="AF1490" s="5">
        <v>140</v>
      </c>
      <c r="AG1490" s="5">
        <v>0</v>
      </c>
      <c r="AH1490" s="5">
        <v>0</v>
      </c>
      <c r="AI1490" s="5">
        <v>139</v>
      </c>
      <c r="AJ1490" s="6">
        <v>141</v>
      </c>
      <c r="AK1490" s="5">
        <v>129</v>
      </c>
      <c r="AL1490" s="5">
        <v>132</v>
      </c>
      <c r="AM1490" s="5">
        <v>132</v>
      </c>
      <c r="AN1490" s="5">
        <v>0</v>
      </c>
      <c r="AO1490" s="5">
        <v>0</v>
      </c>
      <c r="AP1490" s="5">
        <v>119</v>
      </c>
      <c r="AQ1490" s="5">
        <v>122</v>
      </c>
      <c r="AR1490" s="5">
        <v>124</v>
      </c>
      <c r="AS1490" s="5">
        <v>0</v>
      </c>
      <c r="AT1490" s="5">
        <f t="shared" si="23"/>
        <v>143</v>
      </c>
      <c r="AU1490">
        <v>15</v>
      </c>
      <c r="AV1490">
        <v>8.5291000000000006E-2</v>
      </c>
      <c r="AW1490">
        <v>1.2793650000000001</v>
      </c>
      <c r="AX1490" s="11" t="s">
        <v>10049</v>
      </c>
      <c r="AY1490" t="s">
        <v>5416</v>
      </c>
    </row>
    <row r="1491" spans="1:51" hidden="1" x14ac:dyDescent="0.25">
      <c r="A1491" s="5" t="s">
        <v>37</v>
      </c>
      <c r="B1491" s="5" t="s">
        <v>5402</v>
      </c>
      <c r="C1491" s="5" t="s">
        <v>15</v>
      </c>
      <c r="D1491" s="5"/>
      <c r="E1491" s="5" t="s">
        <v>9914</v>
      </c>
      <c r="F1491" s="5" t="s">
        <v>5462</v>
      </c>
      <c r="G1491" s="6" t="s">
        <v>5463</v>
      </c>
      <c r="H1491" s="5" t="s">
        <v>5464</v>
      </c>
      <c r="I1491" s="5" t="s">
        <v>20</v>
      </c>
      <c r="J1491" s="5" t="s">
        <v>5406</v>
      </c>
      <c r="K1491" s="5" t="s">
        <v>5465</v>
      </c>
      <c r="L1491" s="5" t="s">
        <v>3234</v>
      </c>
      <c r="M1491" s="5">
        <v>4649</v>
      </c>
      <c r="N1491" s="5">
        <v>3151</v>
      </c>
      <c r="O1491" s="5">
        <v>133</v>
      </c>
      <c r="P1491" s="5">
        <v>136</v>
      </c>
      <c r="Q1491" s="5">
        <v>138</v>
      </c>
      <c r="R1491" s="5">
        <v>148</v>
      </c>
      <c r="S1491" s="5">
        <v>0</v>
      </c>
      <c r="T1491" s="5">
        <v>0</v>
      </c>
      <c r="U1491" s="5">
        <v>145</v>
      </c>
      <c r="V1491" s="5">
        <v>148</v>
      </c>
      <c r="W1491" s="5">
        <v>138</v>
      </c>
      <c r="X1491" s="5">
        <v>148</v>
      </c>
      <c r="Y1491" s="5">
        <v>148</v>
      </c>
      <c r="Z1491" s="5">
        <v>0</v>
      </c>
      <c r="AA1491" s="5">
        <v>0</v>
      </c>
      <c r="AB1491" s="5">
        <v>145</v>
      </c>
      <c r="AC1491" s="5">
        <v>148</v>
      </c>
      <c r="AD1491" s="5">
        <v>138</v>
      </c>
      <c r="AE1491" s="5">
        <v>148</v>
      </c>
      <c r="AF1491" s="5">
        <v>148</v>
      </c>
      <c r="AG1491" s="5">
        <v>0</v>
      </c>
      <c r="AH1491" s="5">
        <v>0</v>
      </c>
      <c r="AI1491" s="5">
        <v>145</v>
      </c>
      <c r="AJ1491" s="6">
        <v>148</v>
      </c>
      <c r="AK1491" s="5">
        <v>138</v>
      </c>
      <c r="AL1491" s="5">
        <v>148</v>
      </c>
      <c r="AM1491" s="5">
        <v>149</v>
      </c>
      <c r="AN1491" s="5">
        <v>0</v>
      </c>
      <c r="AO1491" s="5">
        <v>0</v>
      </c>
      <c r="AP1491" s="5">
        <v>137</v>
      </c>
      <c r="AQ1491" s="5">
        <v>139</v>
      </c>
      <c r="AR1491" s="5">
        <v>138</v>
      </c>
      <c r="AS1491" s="5">
        <v>0</v>
      </c>
      <c r="AT1491" s="5">
        <f t="shared" si="23"/>
        <v>149</v>
      </c>
      <c r="AU1491">
        <v>37</v>
      </c>
      <c r="AV1491">
        <v>6.5651625000000005E-2</v>
      </c>
      <c r="AW1491">
        <v>2.4291101250000002</v>
      </c>
      <c r="AX1491" s="11" t="s">
        <v>10052</v>
      </c>
      <c r="AY1491" t="s">
        <v>3234</v>
      </c>
    </row>
    <row r="1492" spans="1:51" hidden="1" x14ac:dyDescent="0.25">
      <c r="A1492" s="5" t="s">
        <v>37</v>
      </c>
      <c r="B1492" s="5" t="s">
        <v>5402</v>
      </c>
      <c r="C1492" s="5" t="s">
        <v>15</v>
      </c>
      <c r="D1492" s="5" t="s">
        <v>98</v>
      </c>
      <c r="E1492" s="5" t="s">
        <v>9915</v>
      </c>
      <c r="F1492" s="5" t="s">
        <v>5466</v>
      </c>
      <c r="G1492" s="6" t="s">
        <v>5467</v>
      </c>
      <c r="H1492" s="5" t="s">
        <v>5468</v>
      </c>
      <c r="I1492" s="5" t="s">
        <v>116</v>
      </c>
      <c r="J1492" s="5" t="s">
        <v>5406</v>
      </c>
      <c r="K1492" s="5" t="s">
        <v>5205</v>
      </c>
      <c r="L1492" s="5" t="s">
        <v>1018</v>
      </c>
      <c r="M1492" s="5">
        <v>3696</v>
      </c>
      <c r="N1492" s="5">
        <v>2841</v>
      </c>
      <c r="O1492" s="5">
        <v>120</v>
      </c>
      <c r="P1492" s="5">
        <v>122</v>
      </c>
      <c r="Q1492" s="5">
        <v>125</v>
      </c>
      <c r="R1492" s="5">
        <v>132</v>
      </c>
      <c r="S1492" s="5">
        <v>0</v>
      </c>
      <c r="T1492" s="5">
        <v>0</v>
      </c>
      <c r="U1492" s="5">
        <v>131</v>
      </c>
      <c r="V1492" s="5">
        <v>134</v>
      </c>
      <c r="W1492" s="5">
        <v>125</v>
      </c>
      <c r="X1492" s="5">
        <v>133</v>
      </c>
      <c r="Y1492" s="5">
        <v>133</v>
      </c>
      <c r="Z1492" s="5">
        <v>0</v>
      </c>
      <c r="AA1492" s="5">
        <v>0</v>
      </c>
      <c r="AB1492" s="5">
        <v>131</v>
      </c>
      <c r="AC1492" s="5">
        <v>134</v>
      </c>
      <c r="AD1492" s="5">
        <v>124</v>
      </c>
      <c r="AE1492" s="5">
        <v>133</v>
      </c>
      <c r="AF1492" s="5">
        <v>133</v>
      </c>
      <c r="AG1492" s="5">
        <v>0</v>
      </c>
      <c r="AH1492" s="5">
        <v>0</v>
      </c>
      <c r="AI1492" s="5">
        <v>130</v>
      </c>
      <c r="AJ1492" s="6">
        <v>133</v>
      </c>
      <c r="AK1492" s="5">
        <v>125</v>
      </c>
      <c r="AL1492" s="5">
        <v>134</v>
      </c>
      <c r="AM1492" s="5">
        <v>135</v>
      </c>
      <c r="AN1492" s="5">
        <v>0</v>
      </c>
      <c r="AO1492" s="5">
        <v>0</v>
      </c>
      <c r="AP1492" s="5">
        <v>124</v>
      </c>
      <c r="AQ1492" s="5">
        <v>125</v>
      </c>
      <c r="AR1492" s="5">
        <v>125</v>
      </c>
      <c r="AS1492" s="5">
        <v>0</v>
      </c>
      <c r="AT1492" s="5">
        <f t="shared" si="23"/>
        <v>135</v>
      </c>
      <c r="AU1492">
        <v>14</v>
      </c>
      <c r="AV1492">
        <v>8.5291000000000006E-2</v>
      </c>
      <c r="AW1492">
        <v>1.1940740000000001</v>
      </c>
      <c r="AX1492" s="11" t="s">
        <v>807</v>
      </c>
      <c r="AY1492" t="s">
        <v>1018</v>
      </c>
    </row>
    <row r="1493" spans="1:51" hidden="1" x14ac:dyDescent="0.25">
      <c r="A1493" s="5" t="s">
        <v>37</v>
      </c>
      <c r="B1493" s="5" t="s">
        <v>5402</v>
      </c>
      <c r="C1493" s="5" t="s">
        <v>15</v>
      </c>
      <c r="D1493" s="5" t="s">
        <v>98</v>
      </c>
      <c r="E1493" s="5" t="s">
        <v>9915</v>
      </c>
      <c r="F1493" s="5" t="s">
        <v>5469</v>
      </c>
      <c r="G1493" s="6" t="s">
        <v>5470</v>
      </c>
      <c r="H1493" s="5" t="s">
        <v>5471</v>
      </c>
      <c r="I1493" s="5" t="s">
        <v>16</v>
      </c>
      <c r="J1493" s="5" t="s">
        <v>5406</v>
      </c>
      <c r="K1493" s="5" t="s">
        <v>5454</v>
      </c>
      <c r="L1493" s="5" t="s">
        <v>3283</v>
      </c>
      <c r="M1493" s="5">
        <v>2569</v>
      </c>
      <c r="N1493" s="5">
        <v>2867</v>
      </c>
      <c r="O1493" s="5">
        <v>121</v>
      </c>
      <c r="P1493" s="5">
        <v>123</v>
      </c>
      <c r="Q1493" s="5">
        <v>124</v>
      </c>
      <c r="R1493" s="5">
        <v>137</v>
      </c>
      <c r="S1493" s="5">
        <v>0</v>
      </c>
      <c r="T1493" s="5">
        <v>0</v>
      </c>
      <c r="U1493" s="5">
        <v>132</v>
      </c>
      <c r="V1493" s="5">
        <v>133</v>
      </c>
      <c r="W1493" s="5">
        <v>126</v>
      </c>
      <c r="X1493" s="5">
        <v>135</v>
      </c>
      <c r="Y1493" s="5">
        <v>137</v>
      </c>
      <c r="Z1493" s="5">
        <v>0</v>
      </c>
      <c r="AA1493" s="5">
        <v>0</v>
      </c>
      <c r="AB1493" s="5">
        <v>130</v>
      </c>
      <c r="AC1493" s="5">
        <v>136</v>
      </c>
      <c r="AD1493" s="5">
        <v>124</v>
      </c>
      <c r="AE1493" s="5">
        <v>133</v>
      </c>
      <c r="AF1493" s="5">
        <v>137</v>
      </c>
      <c r="AG1493" s="5">
        <v>0</v>
      </c>
      <c r="AH1493" s="5">
        <v>0</v>
      </c>
      <c r="AI1493" s="5">
        <v>133</v>
      </c>
      <c r="AJ1493" s="6">
        <v>134</v>
      </c>
      <c r="AK1493" s="5">
        <v>124</v>
      </c>
      <c r="AL1493" s="5">
        <v>135</v>
      </c>
      <c r="AM1493" s="5">
        <v>137</v>
      </c>
      <c r="AN1493" s="5">
        <v>0</v>
      </c>
      <c r="AO1493" s="5">
        <v>0</v>
      </c>
      <c r="AP1493" s="5">
        <v>123</v>
      </c>
      <c r="AQ1493" s="5">
        <v>126</v>
      </c>
      <c r="AR1493" s="5">
        <v>127</v>
      </c>
      <c r="AS1493" s="5">
        <v>0</v>
      </c>
      <c r="AT1493" s="5">
        <f t="shared" si="23"/>
        <v>137</v>
      </c>
      <c r="AU1493">
        <v>23</v>
      </c>
      <c r="AV1493">
        <v>6.4641599999999994E-2</v>
      </c>
      <c r="AW1493">
        <v>1.4867567999999998</v>
      </c>
      <c r="AX1493" s="11" t="s">
        <v>10045</v>
      </c>
      <c r="AY1493" t="s">
        <v>3283</v>
      </c>
    </row>
    <row r="1494" spans="1:51" hidden="1" x14ac:dyDescent="0.25">
      <c r="A1494" s="5" t="s">
        <v>37</v>
      </c>
      <c r="B1494" s="5" t="s">
        <v>5402</v>
      </c>
      <c r="C1494" s="5" t="s">
        <v>15</v>
      </c>
      <c r="D1494" s="5" t="s">
        <v>98</v>
      </c>
      <c r="E1494" s="5" t="s">
        <v>9915</v>
      </c>
      <c r="F1494" s="5" t="s">
        <v>5472</v>
      </c>
      <c r="G1494" s="6" t="s">
        <v>5473</v>
      </c>
      <c r="H1494" s="5" t="s">
        <v>5474</v>
      </c>
      <c r="I1494" s="5" t="s">
        <v>16</v>
      </c>
      <c r="J1494" s="5" t="s">
        <v>5406</v>
      </c>
      <c r="K1494" s="5" t="s">
        <v>5454</v>
      </c>
      <c r="L1494" s="5" t="s">
        <v>3283</v>
      </c>
      <c r="M1494" s="5">
        <v>3292</v>
      </c>
      <c r="N1494" s="5">
        <v>3582</v>
      </c>
      <c r="O1494" s="5">
        <v>150</v>
      </c>
      <c r="P1494" s="5">
        <v>154</v>
      </c>
      <c r="Q1494" s="5">
        <v>159</v>
      </c>
      <c r="R1494" s="5">
        <v>166</v>
      </c>
      <c r="S1494" s="5">
        <v>0</v>
      </c>
      <c r="T1494" s="5">
        <v>0</v>
      </c>
      <c r="U1494" s="5">
        <v>164</v>
      </c>
      <c r="V1494" s="5">
        <v>170</v>
      </c>
      <c r="W1494" s="5">
        <v>157</v>
      </c>
      <c r="X1494" s="5">
        <v>168</v>
      </c>
      <c r="Y1494" s="5">
        <v>166</v>
      </c>
      <c r="Z1494" s="5">
        <v>0</v>
      </c>
      <c r="AA1494" s="5">
        <v>0</v>
      </c>
      <c r="AB1494" s="5">
        <v>166</v>
      </c>
      <c r="AC1494" s="5">
        <v>167</v>
      </c>
      <c r="AD1494" s="5">
        <v>159</v>
      </c>
      <c r="AE1494" s="5">
        <v>170</v>
      </c>
      <c r="AF1494" s="5">
        <v>166</v>
      </c>
      <c r="AG1494" s="5">
        <v>0</v>
      </c>
      <c r="AH1494" s="5">
        <v>0</v>
      </c>
      <c r="AI1494" s="5">
        <v>164</v>
      </c>
      <c r="AJ1494" s="6">
        <v>170</v>
      </c>
      <c r="AK1494" s="5">
        <v>160</v>
      </c>
      <c r="AL1494" s="5">
        <v>169</v>
      </c>
      <c r="AM1494" s="5">
        <v>167</v>
      </c>
      <c r="AN1494" s="5">
        <v>0</v>
      </c>
      <c r="AO1494" s="5">
        <v>0</v>
      </c>
      <c r="AP1494" s="5">
        <v>154</v>
      </c>
      <c r="AQ1494" s="5">
        <v>158</v>
      </c>
      <c r="AR1494" s="5">
        <v>158</v>
      </c>
      <c r="AS1494" s="5">
        <v>0</v>
      </c>
      <c r="AT1494" s="5">
        <f t="shared" si="23"/>
        <v>170</v>
      </c>
      <c r="AU1494">
        <v>29</v>
      </c>
      <c r="AV1494">
        <v>6.4641599999999994E-2</v>
      </c>
      <c r="AW1494">
        <v>1.8746063999999998</v>
      </c>
      <c r="AX1494" s="11" t="s">
        <v>10045</v>
      </c>
      <c r="AY1494" t="s">
        <v>3283</v>
      </c>
    </row>
    <row r="1495" spans="1:51" hidden="1" x14ac:dyDescent="0.25">
      <c r="A1495" s="5" t="s">
        <v>37</v>
      </c>
      <c r="B1495" s="5" t="s">
        <v>5402</v>
      </c>
      <c r="C1495" s="5" t="s">
        <v>15</v>
      </c>
      <c r="D1495" s="5" t="s">
        <v>98</v>
      </c>
      <c r="E1495" s="5" t="s">
        <v>9915</v>
      </c>
      <c r="F1495" s="5" t="s">
        <v>5475</v>
      </c>
      <c r="G1495" s="6" t="s">
        <v>5476</v>
      </c>
      <c r="H1495" s="5" t="s">
        <v>5477</v>
      </c>
      <c r="I1495" s="5" t="s">
        <v>116</v>
      </c>
      <c r="J1495" s="5" t="s">
        <v>5406</v>
      </c>
      <c r="K1495" s="5" t="s">
        <v>5478</v>
      </c>
      <c r="L1495" s="5" t="s">
        <v>3251</v>
      </c>
      <c r="M1495" s="5">
        <v>4649</v>
      </c>
      <c r="N1495" s="5">
        <v>3151</v>
      </c>
      <c r="O1495" s="5">
        <v>133</v>
      </c>
      <c r="P1495" s="5">
        <v>136</v>
      </c>
      <c r="Q1495" s="5">
        <v>138</v>
      </c>
      <c r="R1495" s="5">
        <v>148</v>
      </c>
      <c r="S1495" s="5">
        <v>0</v>
      </c>
      <c r="T1495" s="5">
        <v>0</v>
      </c>
      <c r="U1495" s="5">
        <v>145</v>
      </c>
      <c r="V1495" s="5">
        <v>148</v>
      </c>
      <c r="W1495" s="5">
        <v>138</v>
      </c>
      <c r="X1495" s="5">
        <v>148</v>
      </c>
      <c r="Y1495" s="5">
        <v>148</v>
      </c>
      <c r="Z1495" s="5">
        <v>0</v>
      </c>
      <c r="AA1495" s="5">
        <v>0</v>
      </c>
      <c r="AB1495" s="5">
        <v>145</v>
      </c>
      <c r="AC1495" s="5">
        <v>148</v>
      </c>
      <c r="AD1495" s="5">
        <v>138</v>
      </c>
      <c r="AE1495" s="5">
        <v>148</v>
      </c>
      <c r="AF1495" s="5">
        <v>148</v>
      </c>
      <c r="AG1495" s="5">
        <v>0</v>
      </c>
      <c r="AH1495" s="5">
        <v>0</v>
      </c>
      <c r="AI1495" s="5">
        <v>145</v>
      </c>
      <c r="AJ1495" s="6">
        <v>148</v>
      </c>
      <c r="AK1495" s="5">
        <v>138</v>
      </c>
      <c r="AL1495" s="5">
        <v>148</v>
      </c>
      <c r="AM1495" s="5">
        <v>149</v>
      </c>
      <c r="AN1495" s="5">
        <v>0</v>
      </c>
      <c r="AO1495" s="5">
        <v>0</v>
      </c>
      <c r="AP1495" s="5">
        <v>137</v>
      </c>
      <c r="AQ1495" s="5">
        <v>139</v>
      </c>
      <c r="AR1495" s="5">
        <v>138</v>
      </c>
      <c r="AS1495" s="5">
        <v>0</v>
      </c>
      <c r="AT1495" s="5">
        <f t="shared" si="23"/>
        <v>149</v>
      </c>
      <c r="AU1495">
        <v>15</v>
      </c>
      <c r="AV1495">
        <v>8.5291000000000006E-2</v>
      </c>
      <c r="AW1495">
        <v>1.2793650000000001</v>
      </c>
      <c r="AX1495" s="11" t="s">
        <v>10047</v>
      </c>
      <c r="AY1495" t="s">
        <v>3251</v>
      </c>
    </row>
    <row r="1496" spans="1:51" hidden="1" x14ac:dyDescent="0.25">
      <c r="A1496" s="5" t="s">
        <v>37</v>
      </c>
      <c r="B1496" s="5" t="s">
        <v>5479</v>
      </c>
      <c r="C1496" s="5" t="s">
        <v>15</v>
      </c>
      <c r="D1496" s="5"/>
      <c r="E1496" s="5" t="s">
        <v>9916</v>
      </c>
      <c r="F1496" s="5" t="s">
        <v>5480</v>
      </c>
      <c r="G1496" s="6" t="s">
        <v>5481</v>
      </c>
      <c r="H1496" s="5" t="s">
        <v>5482</v>
      </c>
      <c r="I1496" s="5" t="s">
        <v>17</v>
      </c>
      <c r="J1496" s="5" t="s">
        <v>5483</v>
      </c>
      <c r="K1496" s="5" t="s">
        <v>4526</v>
      </c>
      <c r="L1496" s="5" t="s">
        <v>5484</v>
      </c>
      <c r="M1496" s="5">
        <v>445</v>
      </c>
      <c r="N1496" s="5">
        <v>980</v>
      </c>
      <c r="O1496" s="5">
        <v>42</v>
      </c>
      <c r="P1496" s="5">
        <v>42</v>
      </c>
      <c r="Q1496" s="5">
        <v>42</v>
      </c>
      <c r="R1496" s="5">
        <v>46</v>
      </c>
      <c r="S1496" s="5">
        <v>0</v>
      </c>
      <c r="T1496" s="5">
        <v>0</v>
      </c>
      <c r="U1496" s="5">
        <v>45</v>
      </c>
      <c r="V1496" s="5">
        <v>46</v>
      </c>
      <c r="W1496" s="5">
        <v>43</v>
      </c>
      <c r="X1496" s="5">
        <v>45</v>
      </c>
      <c r="Y1496" s="5">
        <v>46</v>
      </c>
      <c r="Z1496" s="5">
        <v>0</v>
      </c>
      <c r="AA1496" s="5">
        <v>0</v>
      </c>
      <c r="AB1496" s="5">
        <v>45</v>
      </c>
      <c r="AC1496" s="5">
        <v>46</v>
      </c>
      <c r="AD1496" s="5">
        <v>45</v>
      </c>
      <c r="AE1496" s="5">
        <v>46</v>
      </c>
      <c r="AF1496" s="5">
        <v>45</v>
      </c>
      <c r="AG1496" s="5">
        <v>0</v>
      </c>
      <c r="AH1496" s="5">
        <v>0</v>
      </c>
      <c r="AI1496" s="5">
        <v>45</v>
      </c>
      <c r="AJ1496" s="6">
        <v>47</v>
      </c>
      <c r="AK1496" s="5">
        <v>44</v>
      </c>
      <c r="AL1496" s="5">
        <v>47</v>
      </c>
      <c r="AM1496" s="5">
        <v>45</v>
      </c>
      <c r="AN1496" s="5">
        <v>0</v>
      </c>
      <c r="AO1496" s="5">
        <v>0</v>
      </c>
      <c r="AP1496" s="5">
        <v>42</v>
      </c>
      <c r="AQ1496" s="5">
        <v>42</v>
      </c>
      <c r="AR1496" s="5">
        <v>44</v>
      </c>
      <c r="AS1496" s="5">
        <v>0</v>
      </c>
      <c r="AT1496" s="5">
        <f t="shared" si="23"/>
        <v>47</v>
      </c>
      <c r="AU1496">
        <v>3</v>
      </c>
      <c r="AV1496">
        <v>4.3767750000000001E-2</v>
      </c>
      <c r="AW1496">
        <v>0.13130325000000001</v>
      </c>
      <c r="AX1496" s="11" t="s">
        <v>10052</v>
      </c>
      <c r="AY1496" t="s">
        <v>5484</v>
      </c>
    </row>
    <row r="1497" spans="1:51" hidden="1" x14ac:dyDescent="0.25">
      <c r="A1497" s="5" t="s">
        <v>37</v>
      </c>
      <c r="B1497" s="5" t="s">
        <v>5479</v>
      </c>
      <c r="C1497" s="5" t="s">
        <v>15</v>
      </c>
      <c r="D1497" s="5"/>
      <c r="E1497" s="5" t="s">
        <v>9916</v>
      </c>
      <c r="F1497" s="5" t="s">
        <v>5485</v>
      </c>
      <c r="G1497" s="6" t="s">
        <v>5486</v>
      </c>
      <c r="H1497" s="5" t="s">
        <v>5487</v>
      </c>
      <c r="I1497" s="5" t="s">
        <v>17</v>
      </c>
      <c r="J1497" s="5" t="s">
        <v>5483</v>
      </c>
      <c r="K1497" s="5" t="s">
        <v>4526</v>
      </c>
      <c r="L1497" s="5" t="s">
        <v>5484</v>
      </c>
      <c r="M1497" s="5">
        <v>599</v>
      </c>
      <c r="N1497" s="5">
        <v>888</v>
      </c>
      <c r="O1497" s="5">
        <v>36</v>
      </c>
      <c r="P1497" s="5">
        <v>40</v>
      </c>
      <c r="Q1497" s="5">
        <v>37</v>
      </c>
      <c r="R1497" s="5">
        <v>43</v>
      </c>
      <c r="S1497" s="5">
        <v>0</v>
      </c>
      <c r="T1497" s="5">
        <v>0</v>
      </c>
      <c r="U1497" s="5">
        <v>41</v>
      </c>
      <c r="V1497" s="5">
        <v>42</v>
      </c>
      <c r="W1497" s="5">
        <v>39</v>
      </c>
      <c r="X1497" s="5">
        <v>42</v>
      </c>
      <c r="Y1497" s="5">
        <v>41</v>
      </c>
      <c r="Z1497" s="5">
        <v>0</v>
      </c>
      <c r="AA1497" s="5">
        <v>0</v>
      </c>
      <c r="AB1497" s="5">
        <v>41</v>
      </c>
      <c r="AC1497" s="5">
        <v>41</v>
      </c>
      <c r="AD1497" s="5">
        <v>39</v>
      </c>
      <c r="AE1497" s="5">
        <v>42</v>
      </c>
      <c r="AF1497" s="5">
        <v>43</v>
      </c>
      <c r="AG1497" s="5">
        <v>0</v>
      </c>
      <c r="AH1497" s="5">
        <v>0</v>
      </c>
      <c r="AI1497" s="5">
        <v>41</v>
      </c>
      <c r="AJ1497" s="6">
        <v>41</v>
      </c>
      <c r="AK1497" s="5">
        <v>39</v>
      </c>
      <c r="AL1497" s="5">
        <v>41</v>
      </c>
      <c r="AM1497" s="5">
        <v>41</v>
      </c>
      <c r="AN1497" s="5">
        <v>0</v>
      </c>
      <c r="AO1497" s="5">
        <v>0</v>
      </c>
      <c r="AP1497" s="5">
        <v>40</v>
      </c>
      <c r="AQ1497" s="5">
        <v>38</v>
      </c>
      <c r="AR1497" s="5">
        <v>40</v>
      </c>
      <c r="AS1497" s="5">
        <v>0</v>
      </c>
      <c r="AT1497" s="5">
        <f t="shared" si="23"/>
        <v>43</v>
      </c>
      <c r="AU1497">
        <v>3</v>
      </c>
      <c r="AV1497">
        <v>4.3767750000000001E-2</v>
      </c>
      <c r="AW1497">
        <v>0.13130325000000001</v>
      </c>
      <c r="AX1497" s="11" t="s">
        <v>10052</v>
      </c>
      <c r="AY1497" t="s">
        <v>5484</v>
      </c>
    </row>
    <row r="1498" spans="1:51" hidden="1" x14ac:dyDescent="0.25">
      <c r="A1498" s="5" t="s">
        <v>37</v>
      </c>
      <c r="B1498" s="5" t="s">
        <v>5479</v>
      </c>
      <c r="C1498" s="5" t="s">
        <v>15</v>
      </c>
      <c r="D1498" s="5"/>
      <c r="E1498" s="5" t="s">
        <v>9916</v>
      </c>
      <c r="F1498" s="5" t="s">
        <v>5488</v>
      </c>
      <c r="G1498" s="6" t="s">
        <v>5489</v>
      </c>
      <c r="H1498" s="5" t="s">
        <v>5490</v>
      </c>
      <c r="I1498" s="5" t="s">
        <v>116</v>
      </c>
      <c r="J1498" s="5" t="s">
        <v>5483</v>
      </c>
      <c r="K1498" s="5" t="s">
        <v>4526</v>
      </c>
      <c r="L1498" s="5" t="s">
        <v>5484</v>
      </c>
      <c r="M1498" s="5">
        <v>399</v>
      </c>
      <c r="N1498" s="5">
        <v>424</v>
      </c>
      <c r="O1498" s="5">
        <v>17</v>
      </c>
      <c r="P1498" s="5">
        <v>18</v>
      </c>
      <c r="Q1498" s="5">
        <v>21</v>
      </c>
      <c r="R1498" s="5">
        <v>18</v>
      </c>
      <c r="S1498" s="5">
        <v>0</v>
      </c>
      <c r="T1498" s="5">
        <v>0</v>
      </c>
      <c r="U1498" s="5">
        <v>19</v>
      </c>
      <c r="V1498" s="5">
        <v>21</v>
      </c>
      <c r="W1498" s="5">
        <v>19</v>
      </c>
      <c r="X1498" s="5">
        <v>21</v>
      </c>
      <c r="Y1498" s="5">
        <v>17</v>
      </c>
      <c r="Z1498" s="5">
        <v>0</v>
      </c>
      <c r="AA1498" s="5">
        <v>0</v>
      </c>
      <c r="AB1498" s="5">
        <v>21</v>
      </c>
      <c r="AC1498" s="5">
        <v>19</v>
      </c>
      <c r="AD1498" s="5">
        <v>18</v>
      </c>
      <c r="AE1498" s="5">
        <v>22</v>
      </c>
      <c r="AF1498" s="5">
        <v>18</v>
      </c>
      <c r="AG1498" s="5">
        <v>0</v>
      </c>
      <c r="AH1498" s="5">
        <v>0</v>
      </c>
      <c r="AI1498" s="5">
        <v>19</v>
      </c>
      <c r="AJ1498" s="6">
        <v>21</v>
      </c>
      <c r="AK1498" s="5">
        <v>19</v>
      </c>
      <c r="AL1498" s="5">
        <v>20</v>
      </c>
      <c r="AM1498" s="5">
        <v>20</v>
      </c>
      <c r="AN1498" s="5">
        <v>0</v>
      </c>
      <c r="AO1498" s="5">
        <v>0</v>
      </c>
      <c r="AP1498" s="5">
        <v>18</v>
      </c>
      <c r="AQ1498" s="5">
        <v>20</v>
      </c>
      <c r="AR1498" s="5">
        <v>18</v>
      </c>
      <c r="AS1498" s="5">
        <v>0</v>
      </c>
      <c r="AT1498" s="5">
        <f t="shared" si="23"/>
        <v>22</v>
      </c>
      <c r="AU1498">
        <v>3</v>
      </c>
      <c r="AV1498">
        <v>4.3767750000000001E-2</v>
      </c>
      <c r="AW1498">
        <v>0.13130325000000001</v>
      </c>
      <c r="AX1498" s="11" t="s">
        <v>10052</v>
      </c>
      <c r="AY1498" t="s">
        <v>5484</v>
      </c>
    </row>
    <row r="1499" spans="1:51" hidden="1" x14ac:dyDescent="0.25">
      <c r="A1499" s="5" t="s">
        <v>37</v>
      </c>
      <c r="B1499" s="5" t="s">
        <v>5479</v>
      </c>
      <c r="C1499" s="5" t="s">
        <v>15</v>
      </c>
      <c r="D1499" s="5"/>
      <c r="E1499" s="5" t="s">
        <v>9916</v>
      </c>
      <c r="F1499" s="5" t="s">
        <v>5491</v>
      </c>
      <c r="G1499" s="6" t="s">
        <v>5492</v>
      </c>
      <c r="H1499" s="5" t="s">
        <v>5493</v>
      </c>
      <c r="I1499" s="5" t="s">
        <v>116</v>
      </c>
      <c r="J1499" s="5" t="s">
        <v>5483</v>
      </c>
      <c r="K1499" s="5" t="s">
        <v>4526</v>
      </c>
      <c r="L1499" s="5" t="s">
        <v>5484</v>
      </c>
      <c r="M1499" s="5">
        <v>854</v>
      </c>
      <c r="N1499" s="5">
        <v>787</v>
      </c>
      <c r="O1499" s="5">
        <v>34</v>
      </c>
      <c r="P1499" s="5">
        <v>32</v>
      </c>
      <c r="Q1499" s="5">
        <v>35</v>
      </c>
      <c r="R1499" s="5">
        <v>38</v>
      </c>
      <c r="S1499" s="5">
        <v>0</v>
      </c>
      <c r="T1499" s="5">
        <v>0</v>
      </c>
      <c r="U1499" s="5">
        <v>36</v>
      </c>
      <c r="V1499" s="5">
        <v>37</v>
      </c>
      <c r="W1499" s="5">
        <v>35</v>
      </c>
      <c r="X1499" s="5">
        <v>36</v>
      </c>
      <c r="Y1499" s="5">
        <v>37</v>
      </c>
      <c r="Z1499" s="5">
        <v>0</v>
      </c>
      <c r="AA1499" s="5">
        <v>0</v>
      </c>
      <c r="AB1499" s="5">
        <v>37</v>
      </c>
      <c r="AC1499" s="5">
        <v>37</v>
      </c>
      <c r="AD1499" s="5">
        <v>34</v>
      </c>
      <c r="AE1499" s="5">
        <v>37</v>
      </c>
      <c r="AF1499" s="5">
        <v>36</v>
      </c>
      <c r="AG1499" s="5">
        <v>0</v>
      </c>
      <c r="AH1499" s="5">
        <v>0</v>
      </c>
      <c r="AI1499" s="5">
        <v>37</v>
      </c>
      <c r="AJ1499" s="6">
        <v>37</v>
      </c>
      <c r="AK1499" s="5">
        <v>34</v>
      </c>
      <c r="AL1499" s="5">
        <v>37</v>
      </c>
      <c r="AM1499" s="5">
        <v>38</v>
      </c>
      <c r="AN1499" s="5">
        <v>0</v>
      </c>
      <c r="AO1499" s="5">
        <v>0</v>
      </c>
      <c r="AP1499" s="5">
        <v>33</v>
      </c>
      <c r="AQ1499" s="5">
        <v>35</v>
      </c>
      <c r="AR1499" s="5">
        <v>35</v>
      </c>
      <c r="AS1499" s="5">
        <v>0</v>
      </c>
      <c r="AT1499" s="5">
        <f t="shared" si="23"/>
        <v>38</v>
      </c>
      <c r="AU1499">
        <v>4</v>
      </c>
      <c r="AV1499">
        <v>4.3767750000000001E-2</v>
      </c>
      <c r="AW1499">
        <v>0.175071</v>
      </c>
      <c r="AX1499" s="11" t="s">
        <v>10052</v>
      </c>
      <c r="AY1499" t="s">
        <v>5484</v>
      </c>
    </row>
    <row r="1500" spans="1:51" hidden="1" x14ac:dyDescent="0.25">
      <c r="A1500" s="5" t="s">
        <v>37</v>
      </c>
      <c r="B1500" s="5" t="s">
        <v>5479</v>
      </c>
      <c r="C1500" s="5" t="s">
        <v>15</v>
      </c>
      <c r="D1500" s="5"/>
      <c r="E1500" s="5" t="s">
        <v>9916</v>
      </c>
      <c r="F1500" s="5" t="s">
        <v>5494</v>
      </c>
      <c r="G1500" s="6" t="s">
        <v>5495</v>
      </c>
      <c r="H1500" s="5" t="s">
        <v>5496</v>
      </c>
      <c r="I1500" s="5" t="s">
        <v>116</v>
      </c>
      <c r="J1500" s="5" t="s">
        <v>5483</v>
      </c>
      <c r="K1500" s="5" t="s">
        <v>4526</v>
      </c>
      <c r="L1500" s="5" t="s">
        <v>5484</v>
      </c>
      <c r="M1500" s="5">
        <v>0</v>
      </c>
      <c r="N1500" s="5">
        <v>1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1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6">
        <v>0</v>
      </c>
      <c r="AK1500" s="5">
        <v>0</v>
      </c>
      <c r="AL1500" s="5">
        <v>0</v>
      </c>
      <c r="AM1500" s="5">
        <v>0</v>
      </c>
      <c r="AN1500" s="5">
        <v>0</v>
      </c>
      <c r="AO1500" s="5">
        <v>0</v>
      </c>
      <c r="AP1500" s="5">
        <v>0</v>
      </c>
      <c r="AQ1500" s="5">
        <v>0</v>
      </c>
      <c r="AR1500" s="5">
        <v>0</v>
      </c>
      <c r="AS1500" s="5">
        <v>0</v>
      </c>
      <c r="AT1500" s="5">
        <f t="shared" si="23"/>
        <v>1</v>
      </c>
      <c r="AU1500">
        <v>0</v>
      </c>
      <c r="AV1500">
        <v>4.3767750000000001E-2</v>
      </c>
      <c r="AW1500">
        <v>0</v>
      </c>
      <c r="AX1500" s="11" t="s">
        <v>10052</v>
      </c>
      <c r="AY1500" t="s">
        <v>5484</v>
      </c>
    </row>
    <row r="1501" spans="1:51" hidden="1" x14ac:dyDescent="0.25">
      <c r="A1501" s="5" t="s">
        <v>37</v>
      </c>
      <c r="B1501" s="5" t="s">
        <v>5479</v>
      </c>
      <c r="C1501" s="5" t="s">
        <v>15</v>
      </c>
      <c r="D1501" s="5"/>
      <c r="E1501" s="5" t="s">
        <v>9916</v>
      </c>
      <c r="F1501" s="5" t="s">
        <v>5497</v>
      </c>
      <c r="G1501" s="6" t="s">
        <v>5498</v>
      </c>
      <c r="H1501" s="5" t="s">
        <v>5499</v>
      </c>
      <c r="I1501" s="5" t="s">
        <v>17</v>
      </c>
      <c r="J1501" s="5" t="s">
        <v>5483</v>
      </c>
      <c r="K1501" s="5" t="s">
        <v>4526</v>
      </c>
      <c r="L1501" s="5" t="s">
        <v>5484</v>
      </c>
      <c r="M1501" s="5">
        <v>169</v>
      </c>
      <c r="N1501" s="5">
        <v>154</v>
      </c>
      <c r="O1501" s="5">
        <v>6</v>
      </c>
      <c r="P1501" s="5">
        <v>7</v>
      </c>
      <c r="Q1501" s="5">
        <v>6</v>
      </c>
      <c r="R1501" s="5">
        <v>8</v>
      </c>
      <c r="S1501" s="5">
        <v>0</v>
      </c>
      <c r="T1501" s="5">
        <v>0</v>
      </c>
      <c r="U1501" s="5">
        <v>7</v>
      </c>
      <c r="V1501" s="5">
        <v>7</v>
      </c>
      <c r="W1501" s="5">
        <v>6</v>
      </c>
      <c r="X1501" s="5">
        <v>8</v>
      </c>
      <c r="Y1501" s="5">
        <v>7</v>
      </c>
      <c r="Z1501" s="5">
        <v>0</v>
      </c>
      <c r="AA1501" s="5">
        <v>0</v>
      </c>
      <c r="AB1501" s="5">
        <v>8</v>
      </c>
      <c r="AC1501" s="5">
        <v>8</v>
      </c>
      <c r="AD1501" s="5">
        <v>6</v>
      </c>
      <c r="AE1501" s="5">
        <v>7</v>
      </c>
      <c r="AF1501" s="5">
        <v>7</v>
      </c>
      <c r="AG1501" s="5">
        <v>0</v>
      </c>
      <c r="AH1501" s="5">
        <v>0</v>
      </c>
      <c r="AI1501" s="5">
        <v>8</v>
      </c>
      <c r="AJ1501" s="6">
        <v>7</v>
      </c>
      <c r="AK1501" s="5">
        <v>7</v>
      </c>
      <c r="AL1501" s="5">
        <v>6</v>
      </c>
      <c r="AM1501" s="5">
        <v>9</v>
      </c>
      <c r="AN1501" s="5">
        <v>0</v>
      </c>
      <c r="AO1501" s="5">
        <v>0</v>
      </c>
      <c r="AP1501" s="5">
        <v>6</v>
      </c>
      <c r="AQ1501" s="5">
        <v>7</v>
      </c>
      <c r="AR1501" s="5">
        <v>6</v>
      </c>
      <c r="AS1501" s="5">
        <v>0</v>
      </c>
      <c r="AT1501" s="5">
        <f t="shared" si="23"/>
        <v>9</v>
      </c>
      <c r="AU1501">
        <v>1</v>
      </c>
      <c r="AV1501">
        <v>4.3767750000000001E-2</v>
      </c>
      <c r="AW1501">
        <v>4.3767750000000001E-2</v>
      </c>
      <c r="AX1501" s="11" t="s">
        <v>10052</v>
      </c>
      <c r="AY1501" t="s">
        <v>5484</v>
      </c>
    </row>
    <row r="1502" spans="1:51" hidden="1" x14ac:dyDescent="0.25">
      <c r="A1502" s="5" t="s">
        <v>37</v>
      </c>
      <c r="B1502" s="5" t="s">
        <v>5479</v>
      </c>
      <c r="C1502" s="5" t="s">
        <v>15</v>
      </c>
      <c r="D1502" s="5"/>
      <c r="E1502" s="5" t="s">
        <v>9916</v>
      </c>
      <c r="F1502" s="5" t="s">
        <v>5500</v>
      </c>
      <c r="G1502" s="6" t="s">
        <v>5501</v>
      </c>
      <c r="H1502" s="5" t="s">
        <v>5502</v>
      </c>
      <c r="I1502" s="5" t="s">
        <v>116</v>
      </c>
      <c r="J1502" s="5" t="s">
        <v>5483</v>
      </c>
      <c r="K1502" s="5" t="s">
        <v>4526</v>
      </c>
      <c r="L1502" s="5" t="s">
        <v>5484</v>
      </c>
      <c r="M1502" s="5">
        <v>71</v>
      </c>
      <c r="N1502" s="5">
        <v>51</v>
      </c>
      <c r="O1502" s="5">
        <v>2</v>
      </c>
      <c r="P1502" s="5">
        <v>2</v>
      </c>
      <c r="Q1502" s="5">
        <v>3</v>
      </c>
      <c r="R1502" s="5">
        <v>2</v>
      </c>
      <c r="S1502" s="5">
        <v>0</v>
      </c>
      <c r="T1502" s="5">
        <v>0</v>
      </c>
      <c r="U1502" s="5">
        <v>2</v>
      </c>
      <c r="V1502" s="5">
        <v>3</v>
      </c>
      <c r="W1502" s="5">
        <v>2</v>
      </c>
      <c r="X1502" s="5">
        <v>2</v>
      </c>
      <c r="Y1502" s="5">
        <v>3</v>
      </c>
      <c r="Z1502" s="5">
        <v>0</v>
      </c>
      <c r="AA1502" s="5">
        <v>0</v>
      </c>
      <c r="AB1502" s="5">
        <v>2</v>
      </c>
      <c r="AC1502" s="5">
        <v>2</v>
      </c>
      <c r="AD1502" s="5">
        <v>3</v>
      </c>
      <c r="AE1502" s="5">
        <v>2</v>
      </c>
      <c r="AF1502" s="5">
        <v>3</v>
      </c>
      <c r="AG1502" s="5">
        <v>0</v>
      </c>
      <c r="AH1502" s="5">
        <v>0</v>
      </c>
      <c r="AI1502" s="5">
        <v>2</v>
      </c>
      <c r="AJ1502" s="6">
        <v>2</v>
      </c>
      <c r="AK1502" s="5">
        <v>3</v>
      </c>
      <c r="AL1502" s="5">
        <v>2</v>
      </c>
      <c r="AM1502" s="5">
        <v>2</v>
      </c>
      <c r="AN1502" s="5">
        <v>0</v>
      </c>
      <c r="AO1502" s="5">
        <v>0</v>
      </c>
      <c r="AP1502" s="5">
        <v>3</v>
      </c>
      <c r="AQ1502" s="5">
        <v>2</v>
      </c>
      <c r="AR1502" s="5">
        <v>2</v>
      </c>
      <c r="AS1502" s="5">
        <v>0</v>
      </c>
      <c r="AT1502" s="5">
        <f t="shared" si="23"/>
        <v>3</v>
      </c>
      <c r="AU1502">
        <v>1</v>
      </c>
      <c r="AV1502">
        <v>4.3767750000000001E-2</v>
      </c>
      <c r="AW1502">
        <v>4.3767750000000001E-2</v>
      </c>
      <c r="AX1502" s="11" t="s">
        <v>10052</v>
      </c>
      <c r="AY1502" t="s">
        <v>5484</v>
      </c>
    </row>
    <row r="1503" spans="1:51" hidden="1" x14ac:dyDescent="0.25">
      <c r="A1503" s="5" t="s">
        <v>37</v>
      </c>
      <c r="B1503" s="5" t="s">
        <v>5479</v>
      </c>
      <c r="C1503" s="5" t="s">
        <v>15</v>
      </c>
      <c r="D1503" s="5"/>
      <c r="E1503" s="5" t="s">
        <v>9916</v>
      </c>
      <c r="F1503" s="5" t="s">
        <v>5503</v>
      </c>
      <c r="G1503" s="6" t="s">
        <v>5504</v>
      </c>
      <c r="H1503" s="5" t="s">
        <v>5505</v>
      </c>
      <c r="I1503" s="5" t="s">
        <v>116</v>
      </c>
      <c r="J1503" s="5" t="s">
        <v>5483</v>
      </c>
      <c r="K1503" s="5" t="s">
        <v>4526</v>
      </c>
      <c r="L1503" s="5" t="s">
        <v>5484</v>
      </c>
      <c r="M1503" s="5">
        <v>769</v>
      </c>
      <c r="N1503" s="5">
        <v>1697</v>
      </c>
      <c r="O1503" s="5">
        <v>71</v>
      </c>
      <c r="P1503" s="5">
        <v>74</v>
      </c>
      <c r="Q1503" s="5">
        <v>74</v>
      </c>
      <c r="R1503" s="5">
        <v>79</v>
      </c>
      <c r="S1503" s="5">
        <v>0</v>
      </c>
      <c r="T1503" s="5">
        <v>0</v>
      </c>
      <c r="U1503" s="5">
        <v>79</v>
      </c>
      <c r="V1503" s="5">
        <v>80</v>
      </c>
      <c r="W1503" s="5">
        <v>74</v>
      </c>
      <c r="X1503" s="5">
        <v>80</v>
      </c>
      <c r="Y1503" s="5">
        <v>80</v>
      </c>
      <c r="Z1503" s="5">
        <v>0</v>
      </c>
      <c r="AA1503" s="5">
        <v>0</v>
      </c>
      <c r="AB1503" s="5">
        <v>79</v>
      </c>
      <c r="AC1503" s="5">
        <v>78</v>
      </c>
      <c r="AD1503" s="5">
        <v>73</v>
      </c>
      <c r="AE1503" s="5">
        <v>80</v>
      </c>
      <c r="AF1503" s="5">
        <v>80</v>
      </c>
      <c r="AG1503" s="5">
        <v>0</v>
      </c>
      <c r="AH1503" s="5">
        <v>0</v>
      </c>
      <c r="AI1503" s="5">
        <v>79</v>
      </c>
      <c r="AJ1503" s="6">
        <v>80</v>
      </c>
      <c r="AK1503" s="5">
        <v>75</v>
      </c>
      <c r="AL1503" s="5">
        <v>80</v>
      </c>
      <c r="AM1503" s="5">
        <v>79</v>
      </c>
      <c r="AN1503" s="5">
        <v>0</v>
      </c>
      <c r="AO1503" s="5">
        <v>0</v>
      </c>
      <c r="AP1503" s="5">
        <v>73</v>
      </c>
      <c r="AQ1503" s="5">
        <v>75</v>
      </c>
      <c r="AR1503" s="5">
        <v>75</v>
      </c>
      <c r="AS1503" s="5">
        <v>0</v>
      </c>
      <c r="AT1503" s="5">
        <f t="shared" si="23"/>
        <v>80</v>
      </c>
      <c r="AU1503">
        <v>8</v>
      </c>
      <c r="AV1503">
        <v>4.3767750000000001E-2</v>
      </c>
      <c r="AW1503">
        <v>0.35014200000000001</v>
      </c>
      <c r="AX1503" s="11" t="s">
        <v>10052</v>
      </c>
      <c r="AY1503" t="s">
        <v>5484</v>
      </c>
    </row>
    <row r="1504" spans="1:51" hidden="1" x14ac:dyDescent="0.25">
      <c r="A1504" s="5" t="s">
        <v>37</v>
      </c>
      <c r="B1504" s="5" t="s">
        <v>5479</v>
      </c>
      <c r="C1504" s="5" t="s">
        <v>15</v>
      </c>
      <c r="D1504" s="5"/>
      <c r="E1504" s="5" t="s">
        <v>9916</v>
      </c>
      <c r="F1504" s="5" t="s">
        <v>5506</v>
      </c>
      <c r="G1504" s="6" t="s">
        <v>5507</v>
      </c>
      <c r="H1504" s="5" t="s">
        <v>5508</v>
      </c>
      <c r="I1504" s="5" t="s">
        <v>116</v>
      </c>
      <c r="J1504" s="5" t="s">
        <v>5483</v>
      </c>
      <c r="K1504" s="5" t="s">
        <v>4526</v>
      </c>
      <c r="L1504" s="5" t="s">
        <v>5484</v>
      </c>
      <c r="M1504" s="5">
        <v>1608</v>
      </c>
      <c r="N1504" s="5">
        <v>430</v>
      </c>
      <c r="O1504" s="5">
        <v>18</v>
      </c>
      <c r="P1504" s="5">
        <v>18</v>
      </c>
      <c r="Q1504" s="5">
        <v>19</v>
      </c>
      <c r="R1504" s="5">
        <v>21</v>
      </c>
      <c r="S1504" s="5">
        <v>0</v>
      </c>
      <c r="T1504" s="5">
        <v>0</v>
      </c>
      <c r="U1504" s="5">
        <v>19</v>
      </c>
      <c r="V1504" s="5">
        <v>20</v>
      </c>
      <c r="W1504" s="5">
        <v>19</v>
      </c>
      <c r="X1504" s="5">
        <v>20</v>
      </c>
      <c r="Y1504" s="5">
        <v>20</v>
      </c>
      <c r="Z1504" s="5">
        <v>0</v>
      </c>
      <c r="AA1504" s="5">
        <v>0</v>
      </c>
      <c r="AB1504" s="5">
        <v>19</v>
      </c>
      <c r="AC1504" s="5">
        <v>22</v>
      </c>
      <c r="AD1504" s="5">
        <v>20</v>
      </c>
      <c r="AE1504" s="5">
        <v>20</v>
      </c>
      <c r="AF1504" s="5">
        <v>20</v>
      </c>
      <c r="AG1504" s="5">
        <v>0</v>
      </c>
      <c r="AH1504" s="5">
        <v>0</v>
      </c>
      <c r="AI1504" s="5">
        <v>19</v>
      </c>
      <c r="AJ1504" s="6">
        <v>20</v>
      </c>
      <c r="AK1504" s="5">
        <v>19</v>
      </c>
      <c r="AL1504" s="5">
        <v>20</v>
      </c>
      <c r="AM1504" s="5">
        <v>21</v>
      </c>
      <c r="AN1504" s="5">
        <v>0</v>
      </c>
      <c r="AO1504" s="5">
        <v>0</v>
      </c>
      <c r="AP1504" s="5">
        <v>18</v>
      </c>
      <c r="AQ1504" s="5">
        <v>19</v>
      </c>
      <c r="AR1504" s="5">
        <v>19</v>
      </c>
      <c r="AS1504" s="5">
        <v>0</v>
      </c>
      <c r="AT1504" s="5">
        <f t="shared" si="23"/>
        <v>22</v>
      </c>
      <c r="AU1504">
        <v>2</v>
      </c>
      <c r="AV1504">
        <v>4.3767750000000001E-2</v>
      </c>
      <c r="AW1504">
        <v>8.7535500000000002E-2</v>
      </c>
      <c r="AX1504" s="11" t="s">
        <v>10052</v>
      </c>
      <c r="AY1504" t="s">
        <v>5484</v>
      </c>
    </row>
    <row r="1505" spans="1:51" hidden="1" x14ac:dyDescent="0.25">
      <c r="A1505" s="5" t="s">
        <v>37</v>
      </c>
      <c r="B1505" s="5" t="s">
        <v>5479</v>
      </c>
      <c r="C1505" s="5" t="s">
        <v>15</v>
      </c>
      <c r="D1505" s="5"/>
      <c r="E1505" s="5" t="s">
        <v>9916</v>
      </c>
      <c r="F1505" s="5" t="s">
        <v>5509</v>
      </c>
      <c r="G1505" s="6" t="s">
        <v>5510</v>
      </c>
      <c r="H1505" s="5" t="s">
        <v>5511</v>
      </c>
      <c r="I1505" s="5" t="s">
        <v>116</v>
      </c>
      <c r="J1505" s="5" t="s">
        <v>5483</v>
      </c>
      <c r="K1505" s="5" t="s">
        <v>4526</v>
      </c>
      <c r="L1505" s="5" t="s">
        <v>5484</v>
      </c>
      <c r="M1505" s="5">
        <v>28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6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f t="shared" si="23"/>
        <v>0</v>
      </c>
      <c r="AU1505">
        <v>0</v>
      </c>
      <c r="AV1505">
        <v>4.3767750000000001E-2</v>
      </c>
      <c r="AW1505">
        <v>0</v>
      </c>
      <c r="AX1505" s="11" t="s">
        <v>10052</v>
      </c>
      <c r="AY1505" t="s">
        <v>5484</v>
      </c>
    </row>
    <row r="1506" spans="1:51" hidden="1" x14ac:dyDescent="0.25">
      <c r="A1506" s="5" t="s">
        <v>37</v>
      </c>
      <c r="B1506" s="5" t="s">
        <v>5479</v>
      </c>
      <c r="C1506" s="5" t="s">
        <v>15</v>
      </c>
      <c r="D1506" s="5"/>
      <c r="E1506" s="5" t="s">
        <v>9916</v>
      </c>
      <c r="F1506" s="5" t="s">
        <v>5512</v>
      </c>
      <c r="G1506" s="6" t="s">
        <v>5513</v>
      </c>
      <c r="H1506" s="5" t="s">
        <v>5514</v>
      </c>
      <c r="I1506" s="5" t="s">
        <v>116</v>
      </c>
      <c r="J1506" s="5" t="s">
        <v>5483</v>
      </c>
      <c r="K1506" s="5" t="s">
        <v>4526</v>
      </c>
      <c r="L1506" s="5" t="s">
        <v>5484</v>
      </c>
      <c r="M1506" s="5">
        <v>44</v>
      </c>
      <c r="N1506" s="5">
        <v>76</v>
      </c>
      <c r="O1506" s="5">
        <v>4</v>
      </c>
      <c r="P1506" s="5">
        <v>3</v>
      </c>
      <c r="Q1506" s="5">
        <v>4</v>
      </c>
      <c r="R1506" s="5">
        <v>3</v>
      </c>
      <c r="S1506" s="5">
        <v>0</v>
      </c>
      <c r="T1506" s="5">
        <v>0</v>
      </c>
      <c r="U1506" s="5">
        <v>4</v>
      </c>
      <c r="V1506" s="5">
        <v>2</v>
      </c>
      <c r="W1506" s="5">
        <v>4</v>
      </c>
      <c r="X1506" s="5">
        <v>3</v>
      </c>
      <c r="Y1506" s="5">
        <v>5</v>
      </c>
      <c r="Z1506" s="5">
        <v>0</v>
      </c>
      <c r="AA1506" s="5">
        <v>0</v>
      </c>
      <c r="AB1506" s="5">
        <v>2</v>
      </c>
      <c r="AC1506" s="5">
        <v>4</v>
      </c>
      <c r="AD1506" s="5">
        <v>3</v>
      </c>
      <c r="AE1506" s="5">
        <v>3</v>
      </c>
      <c r="AF1506" s="5">
        <v>5</v>
      </c>
      <c r="AG1506" s="5">
        <v>0</v>
      </c>
      <c r="AH1506" s="5">
        <v>0</v>
      </c>
      <c r="AI1506" s="5">
        <v>3</v>
      </c>
      <c r="AJ1506" s="6">
        <v>3</v>
      </c>
      <c r="AK1506" s="5">
        <v>2</v>
      </c>
      <c r="AL1506" s="5">
        <v>5</v>
      </c>
      <c r="AM1506" s="5">
        <v>3</v>
      </c>
      <c r="AN1506" s="5">
        <v>0</v>
      </c>
      <c r="AO1506" s="5">
        <v>0</v>
      </c>
      <c r="AP1506" s="5">
        <v>4</v>
      </c>
      <c r="AQ1506" s="5">
        <v>3</v>
      </c>
      <c r="AR1506" s="5">
        <v>4</v>
      </c>
      <c r="AS1506" s="5">
        <v>0</v>
      </c>
      <c r="AT1506" s="5">
        <f t="shared" si="23"/>
        <v>5</v>
      </c>
      <c r="AU1506">
        <v>1</v>
      </c>
      <c r="AV1506">
        <v>4.3767750000000001E-2</v>
      </c>
      <c r="AW1506">
        <v>4.3767750000000001E-2</v>
      </c>
      <c r="AX1506" s="11" t="s">
        <v>10052</v>
      </c>
      <c r="AY1506" t="s">
        <v>5484</v>
      </c>
    </row>
    <row r="1507" spans="1:51" hidden="1" x14ac:dyDescent="0.25">
      <c r="A1507" s="5" t="s">
        <v>37</v>
      </c>
      <c r="B1507" s="5" t="s">
        <v>5479</v>
      </c>
      <c r="C1507" s="5" t="s">
        <v>15</v>
      </c>
      <c r="D1507" s="5"/>
      <c r="E1507" s="5" t="s">
        <v>9916</v>
      </c>
      <c r="F1507" s="5" t="s">
        <v>5515</v>
      </c>
      <c r="G1507" s="6" t="s">
        <v>5516</v>
      </c>
      <c r="H1507" s="5" t="s">
        <v>5517</v>
      </c>
      <c r="I1507" s="5" t="s">
        <v>116</v>
      </c>
      <c r="J1507" s="5" t="s">
        <v>5483</v>
      </c>
      <c r="K1507" s="5" t="s">
        <v>4526</v>
      </c>
      <c r="L1507" s="5" t="s">
        <v>5484</v>
      </c>
      <c r="M1507" s="5">
        <v>865</v>
      </c>
      <c r="N1507" s="5">
        <v>961</v>
      </c>
      <c r="O1507" s="5">
        <v>41</v>
      </c>
      <c r="P1507" s="5">
        <v>41</v>
      </c>
      <c r="Q1507" s="5">
        <v>42</v>
      </c>
      <c r="R1507" s="5">
        <v>45</v>
      </c>
      <c r="S1507" s="5">
        <v>0</v>
      </c>
      <c r="T1507" s="5">
        <v>0</v>
      </c>
      <c r="U1507" s="5">
        <v>44</v>
      </c>
      <c r="V1507" s="5">
        <v>45</v>
      </c>
      <c r="W1507" s="5">
        <v>42</v>
      </c>
      <c r="X1507" s="5">
        <v>46</v>
      </c>
      <c r="Y1507" s="5">
        <v>47</v>
      </c>
      <c r="Z1507" s="5">
        <v>0</v>
      </c>
      <c r="AA1507" s="5">
        <v>0</v>
      </c>
      <c r="AB1507" s="5">
        <v>42</v>
      </c>
      <c r="AC1507" s="5">
        <v>45</v>
      </c>
      <c r="AD1507" s="5">
        <v>42</v>
      </c>
      <c r="AE1507" s="5">
        <v>44</v>
      </c>
      <c r="AF1507" s="5">
        <v>46</v>
      </c>
      <c r="AG1507" s="5">
        <v>0</v>
      </c>
      <c r="AH1507" s="5">
        <v>0</v>
      </c>
      <c r="AI1507" s="5">
        <v>44</v>
      </c>
      <c r="AJ1507" s="6">
        <v>46</v>
      </c>
      <c r="AK1507" s="5">
        <v>42</v>
      </c>
      <c r="AL1507" s="5">
        <v>46</v>
      </c>
      <c r="AM1507" s="5">
        <v>46</v>
      </c>
      <c r="AN1507" s="5">
        <v>0</v>
      </c>
      <c r="AO1507" s="5">
        <v>0</v>
      </c>
      <c r="AP1507" s="5">
        <v>40</v>
      </c>
      <c r="AQ1507" s="5">
        <v>43</v>
      </c>
      <c r="AR1507" s="5">
        <v>42</v>
      </c>
      <c r="AS1507" s="5">
        <v>0</v>
      </c>
      <c r="AT1507" s="5">
        <f t="shared" si="23"/>
        <v>47</v>
      </c>
      <c r="AU1507">
        <v>5</v>
      </c>
      <c r="AV1507">
        <v>4.3767750000000001E-2</v>
      </c>
      <c r="AW1507">
        <v>0.21883875</v>
      </c>
      <c r="AX1507" s="11" t="s">
        <v>10052</v>
      </c>
      <c r="AY1507" t="s">
        <v>5484</v>
      </c>
    </row>
    <row r="1508" spans="1:51" hidden="1" x14ac:dyDescent="0.25">
      <c r="A1508" s="5" t="s">
        <v>37</v>
      </c>
      <c r="B1508" s="5" t="s">
        <v>5479</v>
      </c>
      <c r="C1508" s="5" t="s">
        <v>15</v>
      </c>
      <c r="D1508" s="5"/>
      <c r="E1508" s="5" t="s">
        <v>9916</v>
      </c>
      <c r="F1508" s="5" t="s">
        <v>5518</v>
      </c>
      <c r="G1508" s="6" t="s">
        <v>5519</v>
      </c>
      <c r="H1508" s="5" t="s">
        <v>5520</v>
      </c>
      <c r="I1508" s="5" t="s">
        <v>116</v>
      </c>
      <c r="J1508" s="5" t="s">
        <v>5483</v>
      </c>
      <c r="K1508" s="5" t="s">
        <v>4526</v>
      </c>
      <c r="L1508" s="5" t="s">
        <v>5484</v>
      </c>
      <c r="M1508" s="5">
        <v>10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6">
        <v>0</v>
      </c>
      <c r="AK1508" s="5">
        <v>0</v>
      </c>
      <c r="AL1508" s="5">
        <v>0</v>
      </c>
      <c r="AM1508" s="5">
        <v>0</v>
      </c>
      <c r="AN1508" s="5">
        <v>0</v>
      </c>
      <c r="AO1508" s="5">
        <v>0</v>
      </c>
      <c r="AP1508" s="5">
        <v>0</v>
      </c>
      <c r="AQ1508" s="5">
        <v>0</v>
      </c>
      <c r="AR1508" s="5">
        <v>0</v>
      </c>
      <c r="AS1508" s="5">
        <v>0</v>
      </c>
      <c r="AT1508" s="5">
        <f t="shared" si="23"/>
        <v>0</v>
      </c>
      <c r="AU1508">
        <v>0</v>
      </c>
      <c r="AV1508">
        <v>4.3767750000000001E-2</v>
      </c>
      <c r="AW1508">
        <v>0</v>
      </c>
      <c r="AX1508" s="11" t="s">
        <v>10052</v>
      </c>
      <c r="AY1508" t="s">
        <v>5484</v>
      </c>
    </row>
    <row r="1509" spans="1:51" hidden="1" x14ac:dyDescent="0.25">
      <c r="A1509" s="5" t="s">
        <v>37</v>
      </c>
      <c r="B1509" s="5" t="s">
        <v>5479</v>
      </c>
      <c r="C1509" s="5" t="s">
        <v>15</v>
      </c>
      <c r="D1509" s="5"/>
      <c r="E1509" s="5" t="s">
        <v>9916</v>
      </c>
      <c r="F1509" s="5" t="s">
        <v>5521</v>
      </c>
      <c r="G1509" s="6" t="s">
        <v>5522</v>
      </c>
      <c r="H1509" s="5" t="s">
        <v>5523</v>
      </c>
      <c r="I1509" s="5" t="s">
        <v>467</v>
      </c>
      <c r="J1509" s="5" t="s">
        <v>5483</v>
      </c>
      <c r="K1509" s="5" t="s">
        <v>5524</v>
      </c>
      <c r="L1509" s="5" t="s">
        <v>5525</v>
      </c>
      <c r="M1509" s="5">
        <v>32</v>
      </c>
      <c r="N1509" s="5">
        <v>15</v>
      </c>
      <c r="O1509" s="5">
        <v>0</v>
      </c>
      <c r="P1509" s="5">
        <v>1</v>
      </c>
      <c r="Q1509" s="5">
        <v>0</v>
      </c>
      <c r="R1509" s="5">
        <v>2</v>
      </c>
      <c r="S1509" s="5">
        <v>0</v>
      </c>
      <c r="T1509" s="5">
        <v>0</v>
      </c>
      <c r="U1509" s="5">
        <v>0</v>
      </c>
      <c r="V1509" s="5">
        <v>2</v>
      </c>
      <c r="W1509" s="5">
        <v>0</v>
      </c>
      <c r="X1509" s="5">
        <v>0</v>
      </c>
      <c r="Y1509" s="5">
        <v>1</v>
      </c>
      <c r="Z1509" s="5">
        <v>0</v>
      </c>
      <c r="AA1509" s="5">
        <v>0</v>
      </c>
      <c r="AB1509" s="5">
        <v>0</v>
      </c>
      <c r="AC1509" s="5">
        <v>1</v>
      </c>
      <c r="AD1509" s="5">
        <v>2</v>
      </c>
      <c r="AE1509" s="5">
        <v>0</v>
      </c>
      <c r="AF1509" s="5">
        <v>0</v>
      </c>
      <c r="AG1509" s="5">
        <v>0</v>
      </c>
      <c r="AH1509" s="5">
        <v>0</v>
      </c>
      <c r="AI1509" s="5">
        <v>1</v>
      </c>
      <c r="AJ1509" s="6">
        <v>0</v>
      </c>
      <c r="AK1509" s="5">
        <v>0</v>
      </c>
      <c r="AL1509" s="5">
        <v>2</v>
      </c>
      <c r="AM1509" s="5">
        <v>0</v>
      </c>
      <c r="AN1509" s="5">
        <v>0</v>
      </c>
      <c r="AO1509" s="5">
        <v>0</v>
      </c>
      <c r="AP1509" s="5">
        <v>1</v>
      </c>
      <c r="AQ1509" s="5">
        <v>1</v>
      </c>
      <c r="AR1509" s="5">
        <v>1</v>
      </c>
      <c r="AS1509" s="5">
        <v>0</v>
      </c>
      <c r="AT1509" s="5">
        <f t="shared" si="23"/>
        <v>2</v>
      </c>
      <c r="AU1509">
        <v>0</v>
      </c>
      <c r="AV1509">
        <v>4.3767750000000001E-2</v>
      </c>
      <c r="AW1509">
        <v>0</v>
      </c>
      <c r="AX1509" s="11" t="s">
        <v>10045</v>
      </c>
      <c r="AY1509" t="s">
        <v>5525</v>
      </c>
    </row>
    <row r="1510" spans="1:51" hidden="1" x14ac:dyDescent="0.25">
      <c r="A1510" s="5" t="s">
        <v>37</v>
      </c>
      <c r="B1510" s="5" t="s">
        <v>5479</v>
      </c>
      <c r="C1510" s="5" t="s">
        <v>15</v>
      </c>
      <c r="D1510" s="5"/>
      <c r="E1510" s="5" t="s">
        <v>9916</v>
      </c>
      <c r="F1510" s="5" t="s">
        <v>5526</v>
      </c>
      <c r="G1510" s="6" t="s">
        <v>5527</v>
      </c>
      <c r="H1510" s="5" t="s">
        <v>5528</v>
      </c>
      <c r="I1510" s="5" t="s">
        <v>467</v>
      </c>
      <c r="J1510" s="5" t="s">
        <v>5483</v>
      </c>
      <c r="K1510" s="5" t="s">
        <v>5524</v>
      </c>
      <c r="L1510" s="5" t="s">
        <v>5525</v>
      </c>
      <c r="M1510" s="5">
        <v>503</v>
      </c>
      <c r="N1510" s="5">
        <v>637</v>
      </c>
      <c r="O1510" s="5">
        <v>26</v>
      </c>
      <c r="P1510" s="5">
        <v>30</v>
      </c>
      <c r="Q1510" s="5">
        <v>27</v>
      </c>
      <c r="R1510" s="5">
        <v>30</v>
      </c>
      <c r="S1510" s="5">
        <v>0</v>
      </c>
      <c r="T1510" s="5">
        <v>0</v>
      </c>
      <c r="U1510" s="5">
        <v>30</v>
      </c>
      <c r="V1510" s="5">
        <v>29</v>
      </c>
      <c r="W1510" s="5">
        <v>29</v>
      </c>
      <c r="X1510" s="5">
        <v>30</v>
      </c>
      <c r="Y1510" s="5">
        <v>31</v>
      </c>
      <c r="Z1510" s="5">
        <v>0</v>
      </c>
      <c r="AA1510" s="5">
        <v>0</v>
      </c>
      <c r="AB1510" s="5">
        <v>28</v>
      </c>
      <c r="AC1510" s="5">
        <v>32</v>
      </c>
      <c r="AD1510" s="5">
        <v>24</v>
      </c>
      <c r="AE1510" s="5">
        <v>31</v>
      </c>
      <c r="AF1510" s="5">
        <v>30</v>
      </c>
      <c r="AG1510" s="5">
        <v>0</v>
      </c>
      <c r="AH1510" s="5">
        <v>0</v>
      </c>
      <c r="AI1510" s="5">
        <v>31</v>
      </c>
      <c r="AJ1510" s="6">
        <v>30</v>
      </c>
      <c r="AK1510" s="5">
        <v>28</v>
      </c>
      <c r="AL1510" s="5">
        <v>29</v>
      </c>
      <c r="AM1510" s="5">
        <v>29</v>
      </c>
      <c r="AN1510" s="5">
        <v>0</v>
      </c>
      <c r="AO1510" s="5">
        <v>0</v>
      </c>
      <c r="AP1510" s="5">
        <v>29</v>
      </c>
      <c r="AQ1510" s="5">
        <v>25</v>
      </c>
      <c r="AR1510" s="5">
        <v>29</v>
      </c>
      <c r="AS1510" s="5">
        <v>0</v>
      </c>
      <c r="AT1510" s="5">
        <f t="shared" si="23"/>
        <v>32</v>
      </c>
      <c r="AU1510">
        <v>2</v>
      </c>
      <c r="AV1510">
        <v>4.3767750000000001E-2</v>
      </c>
      <c r="AW1510">
        <v>8.7535500000000002E-2</v>
      </c>
      <c r="AX1510" s="11" t="s">
        <v>10045</v>
      </c>
      <c r="AY1510" t="s">
        <v>5525</v>
      </c>
    </row>
    <row r="1511" spans="1:51" hidden="1" x14ac:dyDescent="0.25">
      <c r="A1511" s="5" t="s">
        <v>37</v>
      </c>
      <c r="B1511" s="5" t="s">
        <v>5479</v>
      </c>
      <c r="C1511" s="5" t="s">
        <v>15</v>
      </c>
      <c r="D1511" s="5"/>
      <c r="E1511" s="5" t="s">
        <v>9916</v>
      </c>
      <c r="F1511" s="5" t="s">
        <v>5529</v>
      </c>
      <c r="G1511" s="6" t="s">
        <v>5530</v>
      </c>
      <c r="H1511" s="5" t="s">
        <v>5531</v>
      </c>
      <c r="I1511" s="5" t="s">
        <v>467</v>
      </c>
      <c r="J1511" s="5" t="s">
        <v>5483</v>
      </c>
      <c r="K1511" s="5" t="s">
        <v>5524</v>
      </c>
      <c r="L1511" s="5" t="s">
        <v>5525</v>
      </c>
      <c r="M1511" s="5">
        <v>233</v>
      </c>
      <c r="N1511" s="5">
        <v>68</v>
      </c>
      <c r="O1511" s="5">
        <v>2</v>
      </c>
      <c r="P1511" s="5">
        <v>0</v>
      </c>
      <c r="Q1511" s="5">
        <v>5</v>
      </c>
      <c r="R1511" s="5">
        <v>4</v>
      </c>
      <c r="S1511" s="5">
        <v>0</v>
      </c>
      <c r="T1511" s="5">
        <v>0</v>
      </c>
      <c r="U1511" s="5">
        <v>2</v>
      </c>
      <c r="V1511" s="5">
        <v>8</v>
      </c>
      <c r="W1511" s="5">
        <v>3</v>
      </c>
      <c r="X1511" s="5">
        <v>1</v>
      </c>
      <c r="Y1511" s="5">
        <v>3</v>
      </c>
      <c r="Z1511" s="5">
        <v>0</v>
      </c>
      <c r="AA1511" s="5">
        <v>0</v>
      </c>
      <c r="AB1511" s="5">
        <v>1</v>
      </c>
      <c r="AC1511" s="5">
        <v>3</v>
      </c>
      <c r="AD1511" s="5">
        <v>7</v>
      </c>
      <c r="AE1511" s="5">
        <v>1</v>
      </c>
      <c r="AF1511" s="5">
        <v>3</v>
      </c>
      <c r="AG1511" s="5">
        <v>0</v>
      </c>
      <c r="AH1511" s="5">
        <v>0</v>
      </c>
      <c r="AI1511" s="5">
        <v>2</v>
      </c>
      <c r="AJ1511" s="6">
        <v>3</v>
      </c>
      <c r="AK1511" s="5">
        <v>7</v>
      </c>
      <c r="AL1511" s="5">
        <v>2</v>
      </c>
      <c r="AM1511" s="5">
        <v>5</v>
      </c>
      <c r="AN1511" s="5">
        <v>0</v>
      </c>
      <c r="AO1511" s="5">
        <v>0</v>
      </c>
      <c r="AP1511" s="5">
        <v>3</v>
      </c>
      <c r="AQ1511" s="5">
        <v>1</v>
      </c>
      <c r="AR1511" s="5">
        <v>2</v>
      </c>
      <c r="AS1511" s="5">
        <v>0</v>
      </c>
      <c r="AT1511" s="5">
        <f t="shared" si="23"/>
        <v>8</v>
      </c>
      <c r="AU1511">
        <v>1</v>
      </c>
      <c r="AV1511">
        <v>4.3767750000000001E-2</v>
      </c>
      <c r="AW1511">
        <v>4.3767750000000001E-2</v>
      </c>
      <c r="AX1511" s="11" t="s">
        <v>10045</v>
      </c>
      <c r="AY1511" t="s">
        <v>5525</v>
      </c>
    </row>
    <row r="1512" spans="1:51" hidden="1" x14ac:dyDescent="0.25">
      <c r="A1512" s="5" t="s">
        <v>37</v>
      </c>
      <c r="B1512" s="5" t="s">
        <v>5479</v>
      </c>
      <c r="C1512" s="5" t="s">
        <v>15</v>
      </c>
      <c r="D1512" s="5"/>
      <c r="E1512" s="5" t="s">
        <v>9916</v>
      </c>
      <c r="F1512" s="5" t="s">
        <v>5532</v>
      </c>
      <c r="G1512" s="6" t="s">
        <v>5533</v>
      </c>
      <c r="H1512" s="5" t="s">
        <v>5534</v>
      </c>
      <c r="I1512" s="5" t="s">
        <v>467</v>
      </c>
      <c r="J1512" s="5" t="s">
        <v>5483</v>
      </c>
      <c r="K1512" s="5" t="s">
        <v>5524</v>
      </c>
      <c r="L1512" s="5" t="s">
        <v>5525</v>
      </c>
      <c r="M1512" s="5">
        <v>488</v>
      </c>
      <c r="N1512" s="5">
        <v>1125</v>
      </c>
      <c r="O1512" s="5">
        <v>48</v>
      </c>
      <c r="P1512" s="5">
        <v>48</v>
      </c>
      <c r="Q1512" s="5">
        <v>51</v>
      </c>
      <c r="R1512" s="5">
        <v>50</v>
      </c>
      <c r="S1512" s="5">
        <v>0</v>
      </c>
      <c r="T1512" s="5">
        <v>0</v>
      </c>
      <c r="U1512" s="5">
        <v>50</v>
      </c>
      <c r="V1512" s="5">
        <v>56</v>
      </c>
      <c r="W1512" s="5">
        <v>49</v>
      </c>
      <c r="X1512" s="5">
        <v>53</v>
      </c>
      <c r="Y1512" s="5">
        <v>50</v>
      </c>
      <c r="Z1512" s="5">
        <v>0</v>
      </c>
      <c r="AA1512" s="5">
        <v>0</v>
      </c>
      <c r="AB1512" s="5">
        <v>57</v>
      </c>
      <c r="AC1512" s="5">
        <v>49</v>
      </c>
      <c r="AD1512" s="5">
        <v>50</v>
      </c>
      <c r="AE1512" s="5">
        <v>53</v>
      </c>
      <c r="AF1512" s="5">
        <v>54</v>
      </c>
      <c r="AG1512" s="5">
        <v>0</v>
      </c>
      <c r="AH1512" s="5">
        <v>0</v>
      </c>
      <c r="AI1512" s="5">
        <v>49</v>
      </c>
      <c r="AJ1512" s="6">
        <v>54</v>
      </c>
      <c r="AK1512" s="5">
        <v>51</v>
      </c>
      <c r="AL1512" s="5">
        <v>53</v>
      </c>
      <c r="AM1512" s="5">
        <v>54</v>
      </c>
      <c r="AN1512" s="5">
        <v>0</v>
      </c>
      <c r="AO1512" s="5">
        <v>0</v>
      </c>
      <c r="AP1512" s="5">
        <v>51</v>
      </c>
      <c r="AQ1512" s="5">
        <v>51</v>
      </c>
      <c r="AR1512" s="5">
        <v>44</v>
      </c>
      <c r="AS1512" s="5">
        <v>0</v>
      </c>
      <c r="AT1512" s="5">
        <f t="shared" si="23"/>
        <v>57</v>
      </c>
      <c r="AU1512">
        <v>3</v>
      </c>
      <c r="AV1512">
        <v>4.3767750000000001E-2</v>
      </c>
      <c r="AW1512">
        <v>0.13130325000000001</v>
      </c>
      <c r="AX1512" s="11" t="s">
        <v>10045</v>
      </c>
      <c r="AY1512" t="s">
        <v>5525</v>
      </c>
    </row>
    <row r="1513" spans="1:51" hidden="1" x14ac:dyDescent="0.25">
      <c r="A1513" s="5" t="s">
        <v>37</v>
      </c>
      <c r="B1513" s="5" t="s">
        <v>5479</v>
      </c>
      <c r="C1513" s="5" t="s">
        <v>15</v>
      </c>
      <c r="D1513" s="5"/>
      <c r="E1513" s="5" t="s">
        <v>9916</v>
      </c>
      <c r="F1513" s="5" t="s">
        <v>5535</v>
      </c>
      <c r="G1513" s="6" t="s">
        <v>5536</v>
      </c>
      <c r="H1513" s="5" t="s">
        <v>5537</v>
      </c>
      <c r="I1513" s="5" t="s">
        <v>467</v>
      </c>
      <c r="J1513" s="5" t="s">
        <v>5483</v>
      </c>
      <c r="K1513" s="5" t="s">
        <v>5524</v>
      </c>
      <c r="L1513" s="5" t="s">
        <v>5525</v>
      </c>
      <c r="M1513" s="5">
        <v>1360</v>
      </c>
      <c r="N1513" s="5">
        <v>559</v>
      </c>
      <c r="O1513" s="5">
        <v>24</v>
      </c>
      <c r="P1513" s="5">
        <v>27</v>
      </c>
      <c r="Q1513" s="5">
        <v>22</v>
      </c>
      <c r="R1513" s="5">
        <v>26</v>
      </c>
      <c r="S1513" s="5">
        <v>0</v>
      </c>
      <c r="T1513" s="5">
        <v>0</v>
      </c>
      <c r="U1513" s="5">
        <v>26</v>
      </c>
      <c r="V1513" s="5">
        <v>22</v>
      </c>
      <c r="W1513" s="5">
        <v>23</v>
      </c>
      <c r="X1513" s="5">
        <v>30</v>
      </c>
      <c r="Y1513" s="5">
        <v>26</v>
      </c>
      <c r="Z1513" s="5">
        <v>0</v>
      </c>
      <c r="AA1513" s="5">
        <v>0</v>
      </c>
      <c r="AB1513" s="5">
        <v>26</v>
      </c>
      <c r="AC1513" s="5">
        <v>27</v>
      </c>
      <c r="AD1513" s="5">
        <v>24</v>
      </c>
      <c r="AE1513" s="5">
        <v>28</v>
      </c>
      <c r="AF1513" s="5">
        <v>25</v>
      </c>
      <c r="AG1513" s="5">
        <v>0</v>
      </c>
      <c r="AH1513" s="5">
        <v>0</v>
      </c>
      <c r="AI1513" s="5">
        <v>28</v>
      </c>
      <c r="AJ1513" s="6">
        <v>26</v>
      </c>
      <c r="AK1513" s="5">
        <v>21</v>
      </c>
      <c r="AL1513" s="5">
        <v>28</v>
      </c>
      <c r="AM1513" s="5">
        <v>24</v>
      </c>
      <c r="AN1513" s="5">
        <v>0</v>
      </c>
      <c r="AO1513" s="5">
        <v>0</v>
      </c>
      <c r="AP1513" s="5">
        <v>23</v>
      </c>
      <c r="AQ1513" s="5">
        <v>29</v>
      </c>
      <c r="AR1513" s="5">
        <v>24</v>
      </c>
      <c r="AS1513" s="5">
        <v>0</v>
      </c>
      <c r="AT1513" s="5">
        <f t="shared" si="23"/>
        <v>30</v>
      </c>
      <c r="AU1513">
        <v>2</v>
      </c>
      <c r="AV1513">
        <v>4.3767750000000001E-2</v>
      </c>
      <c r="AW1513">
        <v>8.7535500000000002E-2</v>
      </c>
      <c r="AX1513" s="11" t="s">
        <v>10045</v>
      </c>
      <c r="AY1513" t="s">
        <v>5525</v>
      </c>
    </row>
    <row r="1514" spans="1:51" hidden="1" x14ac:dyDescent="0.25">
      <c r="A1514" s="5" t="s">
        <v>37</v>
      </c>
      <c r="B1514" s="5" t="s">
        <v>5479</v>
      </c>
      <c r="C1514" s="5" t="s">
        <v>15</v>
      </c>
      <c r="D1514" s="5"/>
      <c r="E1514" s="5" t="s">
        <v>9916</v>
      </c>
      <c r="F1514" s="5" t="s">
        <v>5538</v>
      </c>
      <c r="G1514" s="6" t="s">
        <v>5539</v>
      </c>
      <c r="H1514" s="5" t="s">
        <v>5540</v>
      </c>
      <c r="I1514" s="5" t="s">
        <v>467</v>
      </c>
      <c r="J1514" s="5" t="s">
        <v>5483</v>
      </c>
      <c r="K1514" s="5" t="s">
        <v>5524</v>
      </c>
      <c r="L1514" s="5" t="s">
        <v>5525</v>
      </c>
      <c r="M1514" s="5">
        <v>2033</v>
      </c>
      <c r="N1514" s="5">
        <v>747</v>
      </c>
      <c r="O1514" s="5">
        <v>33</v>
      </c>
      <c r="P1514" s="5">
        <v>30</v>
      </c>
      <c r="Q1514" s="5">
        <v>33</v>
      </c>
      <c r="R1514" s="5">
        <v>36</v>
      </c>
      <c r="S1514" s="5">
        <v>0</v>
      </c>
      <c r="T1514" s="5">
        <v>0</v>
      </c>
      <c r="U1514" s="5">
        <v>37</v>
      </c>
      <c r="V1514" s="5">
        <v>31</v>
      </c>
      <c r="W1514" s="5">
        <v>34</v>
      </c>
      <c r="X1514" s="5">
        <v>34</v>
      </c>
      <c r="Y1514" s="5">
        <v>37</v>
      </c>
      <c r="Z1514" s="5">
        <v>0</v>
      </c>
      <c r="AA1514" s="5">
        <v>0</v>
      </c>
      <c r="AB1514" s="5">
        <v>33</v>
      </c>
      <c r="AC1514" s="5">
        <v>36</v>
      </c>
      <c r="AD1514" s="5">
        <v>31</v>
      </c>
      <c r="AE1514" s="5">
        <v>35</v>
      </c>
      <c r="AF1514" s="5">
        <v>36</v>
      </c>
      <c r="AG1514" s="5">
        <v>0</v>
      </c>
      <c r="AH1514" s="5">
        <v>0</v>
      </c>
      <c r="AI1514" s="5">
        <v>34</v>
      </c>
      <c r="AJ1514" s="6">
        <v>35</v>
      </c>
      <c r="AK1514" s="5">
        <v>31</v>
      </c>
      <c r="AL1514" s="5">
        <v>34</v>
      </c>
      <c r="AM1514" s="5">
        <v>37</v>
      </c>
      <c r="AN1514" s="5">
        <v>0</v>
      </c>
      <c r="AO1514" s="5">
        <v>0</v>
      </c>
      <c r="AP1514" s="5">
        <v>30</v>
      </c>
      <c r="AQ1514" s="5">
        <v>32</v>
      </c>
      <c r="AR1514" s="5">
        <v>38</v>
      </c>
      <c r="AS1514" s="5">
        <v>0</v>
      </c>
      <c r="AT1514" s="5">
        <f t="shared" si="23"/>
        <v>38</v>
      </c>
      <c r="AU1514">
        <v>2</v>
      </c>
      <c r="AV1514">
        <v>4.3767750000000001E-2</v>
      </c>
      <c r="AW1514">
        <v>8.7535500000000002E-2</v>
      </c>
      <c r="AX1514" s="11" t="s">
        <v>10045</v>
      </c>
      <c r="AY1514" t="s">
        <v>5525</v>
      </c>
    </row>
    <row r="1515" spans="1:51" hidden="1" x14ac:dyDescent="0.25">
      <c r="A1515" s="5" t="s">
        <v>37</v>
      </c>
      <c r="B1515" s="5" t="s">
        <v>5479</v>
      </c>
      <c r="C1515" s="5" t="s">
        <v>15</v>
      </c>
      <c r="D1515" s="5"/>
      <c r="E1515" s="5" t="s">
        <v>9916</v>
      </c>
      <c r="F1515" s="5" t="s">
        <v>5541</v>
      </c>
      <c r="G1515" s="6" t="s">
        <v>5542</v>
      </c>
      <c r="H1515" s="5" t="s">
        <v>5543</v>
      </c>
      <c r="I1515" s="5" t="s">
        <v>806</v>
      </c>
      <c r="J1515" s="5" t="s">
        <v>5483</v>
      </c>
      <c r="K1515" s="5" t="s">
        <v>5544</v>
      </c>
      <c r="L1515" s="5" t="s">
        <v>5545</v>
      </c>
      <c r="M1515" s="5">
        <v>5861</v>
      </c>
      <c r="N1515" s="5">
        <v>6449</v>
      </c>
      <c r="O1515" s="5">
        <v>271</v>
      </c>
      <c r="P1515" s="5">
        <v>277</v>
      </c>
      <c r="Q1515" s="5">
        <v>283</v>
      </c>
      <c r="R1515" s="5">
        <v>303</v>
      </c>
      <c r="S1515" s="5">
        <v>0</v>
      </c>
      <c r="T1515" s="5">
        <v>0</v>
      </c>
      <c r="U1515" s="5">
        <v>296</v>
      </c>
      <c r="V1515" s="5">
        <v>303</v>
      </c>
      <c r="W1515" s="5">
        <v>283</v>
      </c>
      <c r="X1515" s="5">
        <v>303</v>
      </c>
      <c r="Y1515" s="5">
        <v>303</v>
      </c>
      <c r="Z1515" s="5">
        <v>0</v>
      </c>
      <c r="AA1515" s="5">
        <v>0</v>
      </c>
      <c r="AB1515" s="5">
        <v>296</v>
      </c>
      <c r="AC1515" s="5">
        <v>303</v>
      </c>
      <c r="AD1515" s="5">
        <v>283</v>
      </c>
      <c r="AE1515" s="5">
        <v>303</v>
      </c>
      <c r="AF1515" s="5">
        <v>303</v>
      </c>
      <c r="AG1515" s="5">
        <v>0</v>
      </c>
      <c r="AH1515" s="5">
        <v>0</v>
      </c>
      <c r="AI1515" s="5">
        <v>297</v>
      </c>
      <c r="AJ1515" s="6">
        <v>304</v>
      </c>
      <c r="AK1515" s="5">
        <v>284</v>
      </c>
      <c r="AL1515" s="5">
        <v>304</v>
      </c>
      <c r="AM1515" s="5">
        <v>304</v>
      </c>
      <c r="AN1515" s="5">
        <v>0</v>
      </c>
      <c r="AO1515" s="5">
        <v>0</v>
      </c>
      <c r="AP1515" s="5">
        <v>277</v>
      </c>
      <c r="AQ1515" s="5">
        <v>284</v>
      </c>
      <c r="AR1515" s="5">
        <v>285</v>
      </c>
      <c r="AS1515" s="5">
        <v>0</v>
      </c>
      <c r="AT1515" s="5">
        <f t="shared" si="23"/>
        <v>304</v>
      </c>
      <c r="AU1515">
        <v>21</v>
      </c>
      <c r="AV1515">
        <v>4.3767750000000001E-2</v>
      </c>
      <c r="AW1515">
        <v>0.91912274999999999</v>
      </c>
      <c r="AX1515" s="11" t="s">
        <v>807</v>
      </c>
      <c r="AY1515" t="s">
        <v>5545</v>
      </c>
    </row>
    <row r="1516" spans="1:51" hidden="1" x14ac:dyDescent="0.25">
      <c r="A1516" s="5" t="s">
        <v>37</v>
      </c>
      <c r="B1516" s="5" t="s">
        <v>5479</v>
      </c>
      <c r="C1516" s="5" t="s">
        <v>15</v>
      </c>
      <c r="D1516" s="5"/>
      <c r="E1516" s="5" t="s">
        <v>9916</v>
      </c>
      <c r="F1516" s="5" t="s">
        <v>5546</v>
      </c>
      <c r="G1516" s="6" t="s">
        <v>5547</v>
      </c>
      <c r="H1516" s="5" t="s">
        <v>5548</v>
      </c>
      <c r="I1516" s="5" t="s">
        <v>806</v>
      </c>
      <c r="J1516" s="5" t="s">
        <v>5483</v>
      </c>
      <c r="K1516" s="5" t="s">
        <v>5544</v>
      </c>
      <c r="L1516" s="5" t="s">
        <v>5545</v>
      </c>
      <c r="M1516" s="5">
        <v>5861</v>
      </c>
      <c r="N1516" s="5">
        <v>6449</v>
      </c>
      <c r="O1516" s="5">
        <v>271</v>
      </c>
      <c r="P1516" s="5">
        <v>277</v>
      </c>
      <c r="Q1516" s="5">
        <v>283</v>
      </c>
      <c r="R1516" s="5">
        <v>303</v>
      </c>
      <c r="S1516" s="5">
        <v>0</v>
      </c>
      <c r="T1516" s="5">
        <v>0</v>
      </c>
      <c r="U1516" s="5">
        <v>296</v>
      </c>
      <c r="V1516" s="5">
        <v>303</v>
      </c>
      <c r="W1516" s="5">
        <v>283</v>
      </c>
      <c r="X1516" s="5">
        <v>303</v>
      </c>
      <c r="Y1516" s="5">
        <v>303</v>
      </c>
      <c r="Z1516" s="5">
        <v>0</v>
      </c>
      <c r="AA1516" s="5">
        <v>0</v>
      </c>
      <c r="AB1516" s="5">
        <v>296</v>
      </c>
      <c r="AC1516" s="5">
        <v>303</v>
      </c>
      <c r="AD1516" s="5">
        <v>283</v>
      </c>
      <c r="AE1516" s="5">
        <v>303</v>
      </c>
      <c r="AF1516" s="5">
        <v>303</v>
      </c>
      <c r="AG1516" s="5">
        <v>0</v>
      </c>
      <c r="AH1516" s="5">
        <v>0</v>
      </c>
      <c r="AI1516" s="5">
        <v>297</v>
      </c>
      <c r="AJ1516" s="6">
        <v>304</v>
      </c>
      <c r="AK1516" s="5">
        <v>284</v>
      </c>
      <c r="AL1516" s="5">
        <v>304</v>
      </c>
      <c r="AM1516" s="5">
        <v>304</v>
      </c>
      <c r="AN1516" s="5">
        <v>0</v>
      </c>
      <c r="AO1516" s="5">
        <v>0</v>
      </c>
      <c r="AP1516" s="5">
        <v>277</v>
      </c>
      <c r="AQ1516" s="5">
        <v>284</v>
      </c>
      <c r="AR1516" s="5">
        <v>285</v>
      </c>
      <c r="AS1516" s="5">
        <v>0</v>
      </c>
      <c r="AT1516" s="5">
        <f t="shared" si="23"/>
        <v>304</v>
      </c>
      <c r="AU1516">
        <v>21</v>
      </c>
      <c r="AV1516">
        <v>4.3767750000000001E-2</v>
      </c>
      <c r="AW1516">
        <v>0.91912274999999999</v>
      </c>
      <c r="AX1516" s="11" t="s">
        <v>807</v>
      </c>
      <c r="AY1516" t="s">
        <v>5545</v>
      </c>
    </row>
    <row r="1517" spans="1:51" hidden="1" x14ac:dyDescent="0.25">
      <c r="A1517" s="5" t="s">
        <v>37</v>
      </c>
      <c r="B1517" s="5" t="s">
        <v>5479</v>
      </c>
      <c r="C1517" s="5" t="s">
        <v>15</v>
      </c>
      <c r="D1517" s="5"/>
      <c r="E1517" s="5" t="s">
        <v>9916</v>
      </c>
      <c r="F1517" s="5" t="s">
        <v>5549</v>
      </c>
      <c r="G1517" s="6" t="s">
        <v>5550</v>
      </c>
      <c r="H1517" s="5" t="s">
        <v>5551</v>
      </c>
      <c r="I1517" s="5" t="s">
        <v>5552</v>
      </c>
      <c r="J1517" s="5" t="s">
        <v>5483</v>
      </c>
      <c r="K1517" s="5" t="s">
        <v>5553</v>
      </c>
      <c r="L1517" s="5" t="s">
        <v>1261</v>
      </c>
      <c r="M1517" s="5">
        <v>480</v>
      </c>
      <c r="N1517" s="5">
        <v>289</v>
      </c>
      <c r="O1517" s="5">
        <v>12</v>
      </c>
      <c r="P1517" s="5">
        <v>12</v>
      </c>
      <c r="Q1517" s="5">
        <v>13</v>
      </c>
      <c r="R1517" s="5">
        <v>13</v>
      </c>
      <c r="S1517" s="5">
        <v>0</v>
      </c>
      <c r="T1517" s="5">
        <v>0</v>
      </c>
      <c r="U1517" s="5">
        <v>13</v>
      </c>
      <c r="V1517" s="5">
        <v>14</v>
      </c>
      <c r="W1517" s="5">
        <v>13</v>
      </c>
      <c r="X1517" s="5">
        <v>14</v>
      </c>
      <c r="Y1517" s="5">
        <v>13</v>
      </c>
      <c r="Z1517" s="5">
        <v>0</v>
      </c>
      <c r="AA1517" s="5">
        <v>0</v>
      </c>
      <c r="AB1517" s="5">
        <v>13</v>
      </c>
      <c r="AC1517" s="5">
        <v>14</v>
      </c>
      <c r="AD1517" s="5">
        <v>13</v>
      </c>
      <c r="AE1517" s="5">
        <v>13</v>
      </c>
      <c r="AF1517" s="5">
        <v>13</v>
      </c>
      <c r="AG1517" s="5">
        <v>0</v>
      </c>
      <c r="AH1517" s="5">
        <v>0</v>
      </c>
      <c r="AI1517" s="5">
        <v>12</v>
      </c>
      <c r="AJ1517" s="6">
        <v>14</v>
      </c>
      <c r="AK1517" s="5">
        <v>13</v>
      </c>
      <c r="AL1517" s="5">
        <v>14</v>
      </c>
      <c r="AM1517" s="5">
        <v>14</v>
      </c>
      <c r="AN1517" s="5">
        <v>0</v>
      </c>
      <c r="AO1517" s="5">
        <v>0</v>
      </c>
      <c r="AP1517" s="5">
        <v>13</v>
      </c>
      <c r="AQ1517" s="5">
        <v>13</v>
      </c>
      <c r="AR1517" s="5">
        <v>13</v>
      </c>
      <c r="AS1517" s="5">
        <v>0</v>
      </c>
      <c r="AT1517" s="5">
        <f t="shared" si="23"/>
        <v>14</v>
      </c>
      <c r="AU1517">
        <v>1</v>
      </c>
      <c r="AV1517">
        <v>4.3767750000000001E-2</v>
      </c>
      <c r="AW1517">
        <v>4.3767750000000001E-2</v>
      </c>
      <c r="AX1517" s="11" t="s">
        <v>10047</v>
      </c>
      <c r="AY1517" t="s">
        <v>1261</v>
      </c>
    </row>
    <row r="1518" spans="1:51" hidden="1" x14ac:dyDescent="0.25">
      <c r="A1518" s="5" t="s">
        <v>37</v>
      </c>
      <c r="B1518" s="5" t="s">
        <v>5479</v>
      </c>
      <c r="C1518" s="5" t="s">
        <v>15</v>
      </c>
      <c r="D1518" s="5"/>
      <c r="E1518" s="5" t="s">
        <v>9916</v>
      </c>
      <c r="F1518" s="5" t="s">
        <v>5554</v>
      </c>
      <c r="G1518" s="6" t="s">
        <v>5555</v>
      </c>
      <c r="H1518" s="5" t="s">
        <v>5556</v>
      </c>
      <c r="I1518" s="5" t="s">
        <v>5552</v>
      </c>
      <c r="J1518" s="5" t="s">
        <v>5483</v>
      </c>
      <c r="K1518" s="5" t="s">
        <v>5553</v>
      </c>
      <c r="L1518" s="5" t="s">
        <v>1261</v>
      </c>
      <c r="M1518" s="5">
        <v>984</v>
      </c>
      <c r="N1518" s="5">
        <v>1592</v>
      </c>
      <c r="O1518" s="5">
        <v>69</v>
      </c>
      <c r="P1518" s="5">
        <v>71</v>
      </c>
      <c r="Q1518" s="5">
        <v>74</v>
      </c>
      <c r="R1518" s="5">
        <v>76</v>
      </c>
      <c r="S1518" s="5">
        <v>0</v>
      </c>
      <c r="T1518" s="5">
        <v>0</v>
      </c>
      <c r="U1518" s="5">
        <v>74</v>
      </c>
      <c r="V1518" s="5">
        <v>79</v>
      </c>
      <c r="W1518" s="5">
        <v>74</v>
      </c>
      <c r="X1518" s="5">
        <v>76</v>
      </c>
      <c r="Y1518" s="5">
        <v>79</v>
      </c>
      <c r="Z1518" s="5">
        <v>0</v>
      </c>
      <c r="AA1518" s="5">
        <v>0</v>
      </c>
      <c r="AB1518" s="5">
        <v>75</v>
      </c>
      <c r="AC1518" s="5">
        <v>77</v>
      </c>
      <c r="AD1518" s="5">
        <v>66</v>
      </c>
      <c r="AE1518" s="5">
        <v>80</v>
      </c>
      <c r="AF1518" s="5">
        <v>77</v>
      </c>
      <c r="AG1518" s="5">
        <v>0</v>
      </c>
      <c r="AH1518" s="5">
        <v>0</v>
      </c>
      <c r="AI1518" s="5">
        <v>76</v>
      </c>
      <c r="AJ1518" s="6">
        <v>78</v>
      </c>
      <c r="AK1518" s="5">
        <v>73</v>
      </c>
      <c r="AL1518" s="5">
        <v>67</v>
      </c>
      <c r="AM1518" s="5">
        <v>67</v>
      </c>
      <c r="AN1518" s="5">
        <v>0</v>
      </c>
      <c r="AO1518" s="5">
        <v>0</v>
      </c>
      <c r="AP1518" s="5">
        <v>64</v>
      </c>
      <c r="AQ1518" s="5">
        <v>61</v>
      </c>
      <c r="AR1518" s="5">
        <v>59</v>
      </c>
      <c r="AS1518" s="5">
        <v>0</v>
      </c>
      <c r="AT1518" s="5">
        <f t="shared" si="23"/>
        <v>80</v>
      </c>
      <c r="AU1518">
        <v>2</v>
      </c>
      <c r="AV1518">
        <v>4.3767750000000001E-2</v>
      </c>
      <c r="AW1518">
        <v>8.7535500000000002E-2</v>
      </c>
      <c r="AX1518" s="11" t="s">
        <v>10047</v>
      </c>
      <c r="AY1518" t="s">
        <v>1261</v>
      </c>
    </row>
    <row r="1519" spans="1:51" hidden="1" x14ac:dyDescent="0.25">
      <c r="A1519" s="5" t="s">
        <v>37</v>
      </c>
      <c r="B1519" s="5" t="s">
        <v>5479</v>
      </c>
      <c r="C1519" s="5" t="s">
        <v>15</v>
      </c>
      <c r="D1519" s="5"/>
      <c r="E1519" s="5" t="s">
        <v>9916</v>
      </c>
      <c r="F1519" s="5" t="s">
        <v>5557</v>
      </c>
      <c r="G1519" s="6" t="s">
        <v>5558</v>
      </c>
      <c r="H1519" s="5" t="s">
        <v>5559</v>
      </c>
      <c r="I1519" s="5" t="s">
        <v>5552</v>
      </c>
      <c r="J1519" s="5" t="s">
        <v>5483</v>
      </c>
      <c r="K1519" s="5" t="s">
        <v>5553</v>
      </c>
      <c r="L1519" s="5" t="s">
        <v>1261</v>
      </c>
      <c r="M1519" s="5">
        <v>85</v>
      </c>
      <c r="N1519" s="5">
        <v>144</v>
      </c>
      <c r="O1519" s="5">
        <v>6</v>
      </c>
      <c r="P1519" s="5">
        <v>7</v>
      </c>
      <c r="Q1519" s="5">
        <v>8</v>
      </c>
      <c r="R1519" s="5">
        <v>5</v>
      </c>
      <c r="S1519" s="5">
        <v>0</v>
      </c>
      <c r="T1519" s="5">
        <v>0</v>
      </c>
      <c r="U1519" s="5">
        <v>6</v>
      </c>
      <c r="V1519" s="5">
        <v>9</v>
      </c>
      <c r="W1519" s="5">
        <v>5</v>
      </c>
      <c r="X1519" s="5">
        <v>8</v>
      </c>
      <c r="Y1519" s="5">
        <v>5</v>
      </c>
      <c r="Z1519" s="5">
        <v>0</v>
      </c>
      <c r="AA1519" s="5">
        <v>0</v>
      </c>
      <c r="AB1519" s="5">
        <v>10</v>
      </c>
      <c r="AC1519" s="5">
        <v>5</v>
      </c>
      <c r="AD1519" s="5">
        <v>9</v>
      </c>
      <c r="AE1519" s="5">
        <v>5</v>
      </c>
      <c r="AF1519" s="5">
        <v>8</v>
      </c>
      <c r="AG1519" s="5">
        <v>0</v>
      </c>
      <c r="AH1519" s="5">
        <v>0</v>
      </c>
      <c r="AI1519" s="5">
        <v>6</v>
      </c>
      <c r="AJ1519" s="6">
        <v>7</v>
      </c>
      <c r="AK1519" s="5">
        <v>9</v>
      </c>
      <c r="AL1519" s="5">
        <v>5</v>
      </c>
      <c r="AM1519" s="5">
        <v>6</v>
      </c>
      <c r="AN1519" s="5">
        <v>0</v>
      </c>
      <c r="AO1519" s="5">
        <v>0</v>
      </c>
      <c r="AP1519" s="5">
        <v>7</v>
      </c>
      <c r="AQ1519" s="5">
        <v>6</v>
      </c>
      <c r="AR1519" s="5">
        <v>2</v>
      </c>
      <c r="AS1519" s="5">
        <v>0</v>
      </c>
      <c r="AT1519" s="5">
        <f t="shared" si="23"/>
        <v>10</v>
      </c>
      <c r="AU1519">
        <v>1</v>
      </c>
      <c r="AV1519">
        <v>4.3767750000000001E-2</v>
      </c>
      <c r="AW1519">
        <v>4.3767750000000001E-2</v>
      </c>
      <c r="AX1519" s="11" t="s">
        <v>10047</v>
      </c>
      <c r="AY1519" t="s">
        <v>1261</v>
      </c>
    </row>
    <row r="1520" spans="1:51" hidden="1" x14ac:dyDescent="0.25">
      <c r="A1520" s="5" t="s">
        <v>37</v>
      </c>
      <c r="B1520" s="5" t="s">
        <v>5479</v>
      </c>
      <c r="C1520" s="5" t="s">
        <v>15</v>
      </c>
      <c r="D1520" s="5"/>
      <c r="E1520" s="5" t="s">
        <v>9916</v>
      </c>
      <c r="F1520" s="5" t="s">
        <v>5560</v>
      </c>
      <c r="G1520" s="6" t="s">
        <v>5561</v>
      </c>
      <c r="H1520" s="5" t="s">
        <v>5562</v>
      </c>
      <c r="I1520" s="5" t="s">
        <v>5552</v>
      </c>
      <c r="J1520" s="5" t="s">
        <v>5483</v>
      </c>
      <c r="K1520" s="5" t="s">
        <v>5553</v>
      </c>
      <c r="L1520" s="5" t="s">
        <v>1261</v>
      </c>
      <c r="M1520" s="5">
        <v>3481</v>
      </c>
      <c r="N1520" s="5">
        <v>1303</v>
      </c>
      <c r="O1520" s="5">
        <v>57</v>
      </c>
      <c r="P1520" s="5">
        <v>57</v>
      </c>
      <c r="Q1520" s="5">
        <v>52</v>
      </c>
      <c r="R1520" s="5">
        <v>63</v>
      </c>
      <c r="S1520" s="5">
        <v>0</v>
      </c>
      <c r="T1520" s="5">
        <v>0</v>
      </c>
      <c r="U1520" s="5">
        <v>63</v>
      </c>
      <c r="V1520" s="5">
        <v>57</v>
      </c>
      <c r="W1520" s="5">
        <v>57</v>
      </c>
      <c r="X1520" s="5">
        <v>63</v>
      </c>
      <c r="Y1520" s="5">
        <v>61</v>
      </c>
      <c r="Z1520" s="5">
        <v>0</v>
      </c>
      <c r="AA1520" s="5">
        <v>0</v>
      </c>
      <c r="AB1520" s="5">
        <v>59</v>
      </c>
      <c r="AC1520" s="5">
        <v>61</v>
      </c>
      <c r="AD1520" s="5">
        <v>54</v>
      </c>
      <c r="AE1520" s="5">
        <v>62</v>
      </c>
      <c r="AF1520" s="5">
        <v>61</v>
      </c>
      <c r="AG1520" s="5">
        <v>0</v>
      </c>
      <c r="AH1520" s="5">
        <v>0</v>
      </c>
      <c r="AI1520" s="5">
        <v>62</v>
      </c>
      <c r="AJ1520" s="6">
        <v>61</v>
      </c>
      <c r="AK1520" s="5">
        <v>53</v>
      </c>
      <c r="AL1520" s="5">
        <v>63</v>
      </c>
      <c r="AM1520" s="5">
        <v>61</v>
      </c>
      <c r="AN1520" s="5">
        <v>0</v>
      </c>
      <c r="AO1520" s="5">
        <v>0</v>
      </c>
      <c r="AP1520" s="5">
        <v>52</v>
      </c>
      <c r="AQ1520" s="5">
        <v>60</v>
      </c>
      <c r="AR1520" s="5">
        <v>64</v>
      </c>
      <c r="AS1520" s="5">
        <v>0</v>
      </c>
      <c r="AT1520" s="5">
        <f t="shared" si="23"/>
        <v>64</v>
      </c>
      <c r="AU1520">
        <v>2</v>
      </c>
      <c r="AV1520">
        <v>4.3767750000000001E-2</v>
      </c>
      <c r="AW1520">
        <v>8.7535500000000002E-2</v>
      </c>
      <c r="AX1520" s="11" t="s">
        <v>10047</v>
      </c>
      <c r="AY1520" t="s">
        <v>1261</v>
      </c>
    </row>
    <row r="1521" spans="1:51" hidden="1" x14ac:dyDescent="0.25">
      <c r="A1521" s="5" t="s">
        <v>37</v>
      </c>
      <c r="B1521" s="5" t="s">
        <v>5479</v>
      </c>
      <c r="C1521" s="5" t="s">
        <v>15</v>
      </c>
      <c r="D1521" s="5"/>
      <c r="E1521" s="5" t="s">
        <v>9916</v>
      </c>
      <c r="F1521" s="5" t="s">
        <v>5563</v>
      </c>
      <c r="G1521" s="6" t="s">
        <v>5564</v>
      </c>
      <c r="H1521" s="5" t="s">
        <v>5565</v>
      </c>
      <c r="I1521" s="5" t="s">
        <v>5552</v>
      </c>
      <c r="J1521" s="5" t="s">
        <v>5483</v>
      </c>
      <c r="K1521" s="5" t="s">
        <v>5553</v>
      </c>
      <c r="L1521" s="5" t="s">
        <v>1261</v>
      </c>
      <c r="M1521" s="5">
        <v>16</v>
      </c>
      <c r="N1521" s="5">
        <v>26</v>
      </c>
      <c r="O1521" s="5">
        <v>0</v>
      </c>
      <c r="P1521" s="5">
        <v>0</v>
      </c>
      <c r="Q1521" s="5">
        <v>3</v>
      </c>
      <c r="R1521" s="5">
        <v>3</v>
      </c>
      <c r="S1521" s="5">
        <v>0</v>
      </c>
      <c r="T1521" s="5">
        <v>0</v>
      </c>
      <c r="U1521" s="5">
        <v>0</v>
      </c>
      <c r="V1521" s="5">
        <v>2</v>
      </c>
      <c r="W1521" s="5">
        <v>1</v>
      </c>
      <c r="X1521" s="5">
        <v>0</v>
      </c>
      <c r="Y1521" s="5">
        <v>2</v>
      </c>
      <c r="Z1521" s="5">
        <v>0</v>
      </c>
      <c r="AA1521" s="5">
        <v>0</v>
      </c>
      <c r="AB1521" s="5">
        <v>0</v>
      </c>
      <c r="AC1521" s="5">
        <v>3</v>
      </c>
      <c r="AD1521" s="5">
        <v>3</v>
      </c>
      <c r="AE1521" s="5">
        <v>0</v>
      </c>
      <c r="AF1521" s="5">
        <v>1</v>
      </c>
      <c r="AG1521" s="5">
        <v>0</v>
      </c>
      <c r="AH1521" s="5">
        <v>0</v>
      </c>
      <c r="AI1521" s="5">
        <v>0</v>
      </c>
      <c r="AJ1521" s="6">
        <v>1</v>
      </c>
      <c r="AK1521" s="5">
        <v>2</v>
      </c>
      <c r="AL1521" s="5">
        <v>0</v>
      </c>
      <c r="AM1521" s="5">
        <v>3</v>
      </c>
      <c r="AN1521" s="5">
        <v>0</v>
      </c>
      <c r="AO1521" s="5">
        <v>0</v>
      </c>
      <c r="AP1521" s="5">
        <v>2</v>
      </c>
      <c r="AQ1521" s="5">
        <v>0</v>
      </c>
      <c r="AR1521" s="5">
        <v>0</v>
      </c>
      <c r="AS1521" s="5">
        <v>0</v>
      </c>
      <c r="AT1521" s="5">
        <f t="shared" si="23"/>
        <v>3</v>
      </c>
      <c r="AU1521">
        <v>1</v>
      </c>
      <c r="AV1521">
        <v>4.3767750000000001E-2</v>
      </c>
      <c r="AW1521">
        <v>4.3767750000000001E-2</v>
      </c>
      <c r="AX1521" s="11" t="s">
        <v>10047</v>
      </c>
      <c r="AY1521" t="s">
        <v>1261</v>
      </c>
    </row>
    <row r="1522" spans="1:51" hidden="1" x14ac:dyDescent="0.25">
      <c r="A1522" s="5" t="s">
        <v>37</v>
      </c>
      <c r="B1522" s="5" t="s">
        <v>5479</v>
      </c>
      <c r="C1522" s="5" t="s">
        <v>15</v>
      </c>
      <c r="D1522" s="5"/>
      <c r="E1522" s="5" t="s">
        <v>9916</v>
      </c>
      <c r="F1522" s="5" t="s">
        <v>5566</v>
      </c>
      <c r="G1522" s="6" t="s">
        <v>5567</v>
      </c>
      <c r="H1522" s="5" t="s">
        <v>5568</v>
      </c>
      <c r="I1522" s="5" t="s">
        <v>5552</v>
      </c>
      <c r="J1522" s="5" t="s">
        <v>5483</v>
      </c>
      <c r="K1522" s="5" t="s">
        <v>5553</v>
      </c>
      <c r="L1522" s="5" t="s">
        <v>1261</v>
      </c>
      <c r="M1522" s="5">
        <v>29</v>
      </c>
      <c r="N1522" s="5">
        <v>25</v>
      </c>
      <c r="O1522" s="5">
        <v>1</v>
      </c>
      <c r="P1522" s="5">
        <v>1</v>
      </c>
      <c r="Q1522" s="5">
        <v>1</v>
      </c>
      <c r="R1522" s="5">
        <v>1</v>
      </c>
      <c r="S1522" s="5">
        <v>0</v>
      </c>
      <c r="T1522" s="5">
        <v>0</v>
      </c>
      <c r="U1522" s="5">
        <v>2</v>
      </c>
      <c r="V1522" s="5">
        <v>1</v>
      </c>
      <c r="W1522" s="5">
        <v>1</v>
      </c>
      <c r="X1522" s="5">
        <v>1</v>
      </c>
      <c r="Y1522" s="5">
        <v>1</v>
      </c>
      <c r="Z1522" s="5">
        <v>0</v>
      </c>
      <c r="AA1522" s="5">
        <v>0</v>
      </c>
      <c r="AB1522" s="5">
        <v>1</v>
      </c>
      <c r="AC1522" s="5">
        <v>1</v>
      </c>
      <c r="AD1522" s="5">
        <v>2</v>
      </c>
      <c r="AE1522" s="5">
        <v>1</v>
      </c>
      <c r="AF1522" s="5">
        <v>1</v>
      </c>
      <c r="AG1522" s="5">
        <v>0</v>
      </c>
      <c r="AH1522" s="5">
        <v>0</v>
      </c>
      <c r="AI1522" s="5">
        <v>1</v>
      </c>
      <c r="AJ1522" s="6">
        <v>1</v>
      </c>
      <c r="AK1522" s="5">
        <v>1</v>
      </c>
      <c r="AL1522" s="5">
        <v>2</v>
      </c>
      <c r="AM1522" s="5">
        <v>1</v>
      </c>
      <c r="AN1522" s="5">
        <v>0</v>
      </c>
      <c r="AO1522" s="5">
        <v>0</v>
      </c>
      <c r="AP1522" s="5">
        <v>1</v>
      </c>
      <c r="AQ1522" s="5">
        <v>1</v>
      </c>
      <c r="AR1522" s="5">
        <v>1</v>
      </c>
      <c r="AS1522" s="5">
        <v>0</v>
      </c>
      <c r="AT1522" s="5">
        <f t="shared" si="23"/>
        <v>2</v>
      </c>
      <c r="AU1522">
        <v>1</v>
      </c>
      <c r="AV1522">
        <v>4.3767750000000001E-2</v>
      </c>
      <c r="AW1522">
        <v>4.3767750000000001E-2</v>
      </c>
      <c r="AX1522" s="11" t="s">
        <v>10047</v>
      </c>
      <c r="AY1522" t="s">
        <v>1261</v>
      </c>
    </row>
    <row r="1523" spans="1:51" hidden="1" x14ac:dyDescent="0.25">
      <c r="A1523" s="5" t="s">
        <v>37</v>
      </c>
      <c r="B1523" s="5" t="s">
        <v>5479</v>
      </c>
      <c r="C1523" s="5" t="s">
        <v>15</v>
      </c>
      <c r="D1523" s="5"/>
      <c r="E1523" s="5" t="s">
        <v>9916</v>
      </c>
      <c r="F1523" s="5" t="s">
        <v>5569</v>
      </c>
      <c r="G1523" s="6" t="s">
        <v>5570</v>
      </c>
      <c r="H1523" s="5" t="s">
        <v>5571</v>
      </c>
      <c r="I1523" s="5" t="s">
        <v>5552</v>
      </c>
      <c r="J1523" s="5" t="s">
        <v>5483</v>
      </c>
      <c r="K1523" s="5" t="s">
        <v>5553</v>
      </c>
      <c r="L1523" s="5" t="s">
        <v>4007</v>
      </c>
      <c r="M1523" s="5">
        <v>2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6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f t="shared" si="23"/>
        <v>0</v>
      </c>
      <c r="AU1523">
        <v>0</v>
      </c>
      <c r="AV1523">
        <v>4.3767750000000001E-2</v>
      </c>
      <c r="AW1523">
        <v>0</v>
      </c>
      <c r="AX1523" s="11" t="s">
        <v>10047</v>
      </c>
      <c r="AY1523" t="s">
        <v>4007</v>
      </c>
    </row>
    <row r="1524" spans="1:51" hidden="1" x14ac:dyDescent="0.25">
      <c r="A1524" s="5" t="s">
        <v>37</v>
      </c>
      <c r="B1524" s="5" t="s">
        <v>5479</v>
      </c>
      <c r="C1524" s="5" t="s">
        <v>15</v>
      </c>
      <c r="D1524" s="5"/>
      <c r="E1524" s="5" t="s">
        <v>9916</v>
      </c>
      <c r="F1524" s="5" t="s">
        <v>5572</v>
      </c>
      <c r="G1524" s="6" t="s">
        <v>5573</v>
      </c>
      <c r="H1524" s="5" t="s">
        <v>5574</v>
      </c>
      <c r="I1524" s="5" t="s">
        <v>5552</v>
      </c>
      <c r="J1524" s="5" t="s">
        <v>5483</v>
      </c>
      <c r="K1524" s="5" t="s">
        <v>5553</v>
      </c>
      <c r="L1524" s="5" t="s">
        <v>3753</v>
      </c>
      <c r="M1524" s="5">
        <v>52</v>
      </c>
      <c r="N1524" s="5">
        <v>61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1</v>
      </c>
      <c r="AD1524" s="5">
        <v>4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6">
        <v>0</v>
      </c>
      <c r="AK1524" s="5">
        <v>0</v>
      </c>
      <c r="AL1524" s="5">
        <v>11</v>
      </c>
      <c r="AM1524" s="5">
        <v>11</v>
      </c>
      <c r="AN1524" s="5">
        <v>0</v>
      </c>
      <c r="AO1524" s="5">
        <v>0</v>
      </c>
      <c r="AP1524" s="5">
        <v>11</v>
      </c>
      <c r="AQ1524" s="5">
        <v>11</v>
      </c>
      <c r="AR1524" s="5">
        <v>12</v>
      </c>
      <c r="AS1524" s="5">
        <v>0</v>
      </c>
      <c r="AT1524" s="5">
        <f t="shared" si="23"/>
        <v>12</v>
      </c>
      <c r="AU1524">
        <v>0</v>
      </c>
      <c r="AV1524">
        <v>4.3767750000000001E-2</v>
      </c>
      <c r="AW1524">
        <v>0</v>
      </c>
      <c r="AX1524" s="11" t="s">
        <v>10047</v>
      </c>
      <c r="AY1524" t="s">
        <v>3753</v>
      </c>
    </row>
    <row r="1525" spans="1:51" hidden="1" x14ac:dyDescent="0.25">
      <c r="A1525" s="5" t="s">
        <v>37</v>
      </c>
      <c r="B1525" s="5" t="s">
        <v>26</v>
      </c>
      <c r="C1525" s="5" t="s">
        <v>27</v>
      </c>
      <c r="D1525" s="5" t="s">
        <v>194</v>
      </c>
      <c r="E1525" s="5" t="s">
        <v>9917</v>
      </c>
      <c r="F1525" s="5" t="s">
        <v>5575</v>
      </c>
      <c r="G1525" s="6" t="s">
        <v>5576</v>
      </c>
      <c r="H1525" s="5" t="s">
        <v>5577</v>
      </c>
      <c r="I1525" s="5" t="s">
        <v>1135</v>
      </c>
      <c r="J1525" s="5" t="s">
        <v>28</v>
      </c>
      <c r="K1525" s="5" t="s">
        <v>5578</v>
      </c>
      <c r="L1525" s="5" t="s">
        <v>846</v>
      </c>
      <c r="M1525" s="5">
        <v>960</v>
      </c>
      <c r="N1525" s="5">
        <v>578</v>
      </c>
      <c r="O1525" s="5">
        <v>24</v>
      </c>
      <c r="P1525" s="5">
        <v>24</v>
      </c>
      <c r="Q1525" s="5">
        <v>26</v>
      </c>
      <c r="R1525" s="5">
        <v>26</v>
      </c>
      <c r="S1525" s="5">
        <v>0</v>
      </c>
      <c r="T1525" s="5">
        <v>0</v>
      </c>
      <c r="U1525" s="5">
        <v>26</v>
      </c>
      <c r="V1525" s="5">
        <v>28</v>
      </c>
      <c r="W1525" s="5">
        <v>26</v>
      </c>
      <c r="X1525" s="5">
        <v>28</v>
      </c>
      <c r="Y1525" s="5">
        <v>26</v>
      </c>
      <c r="Z1525" s="5">
        <v>0</v>
      </c>
      <c r="AA1525" s="5">
        <v>0</v>
      </c>
      <c r="AB1525" s="5">
        <v>26</v>
      </c>
      <c r="AC1525" s="5">
        <v>28</v>
      </c>
      <c r="AD1525" s="5">
        <v>26</v>
      </c>
      <c r="AE1525" s="5">
        <v>26</v>
      </c>
      <c r="AF1525" s="5">
        <v>26</v>
      </c>
      <c r="AG1525" s="5">
        <v>0</v>
      </c>
      <c r="AH1525" s="5">
        <v>0</v>
      </c>
      <c r="AI1525" s="5">
        <v>24</v>
      </c>
      <c r="AJ1525" s="6">
        <v>28</v>
      </c>
      <c r="AK1525" s="5">
        <v>26</v>
      </c>
      <c r="AL1525" s="5">
        <v>28</v>
      </c>
      <c r="AM1525" s="5">
        <v>28</v>
      </c>
      <c r="AN1525" s="5">
        <v>0</v>
      </c>
      <c r="AO1525" s="5">
        <v>0</v>
      </c>
      <c r="AP1525" s="5">
        <v>26</v>
      </c>
      <c r="AQ1525" s="5">
        <v>26</v>
      </c>
      <c r="AR1525" s="5">
        <v>26</v>
      </c>
      <c r="AS1525" s="5">
        <v>0</v>
      </c>
      <c r="AT1525" s="5">
        <f t="shared" si="23"/>
        <v>28</v>
      </c>
      <c r="AU1525">
        <v>1</v>
      </c>
      <c r="AV1525">
        <v>2.1883875000000001E-2</v>
      </c>
      <c r="AW1525">
        <v>2.1883875000000001E-2</v>
      </c>
      <c r="AX1525" s="11" t="s">
        <v>10051</v>
      </c>
      <c r="AY1525" t="s">
        <v>846</v>
      </c>
    </row>
    <row r="1526" spans="1:51" hidden="1" x14ac:dyDescent="0.25">
      <c r="A1526" s="5" t="s">
        <v>37</v>
      </c>
      <c r="B1526" s="5" t="s">
        <v>26</v>
      </c>
      <c r="C1526" s="5" t="s">
        <v>27</v>
      </c>
      <c r="D1526" s="5" t="s">
        <v>194</v>
      </c>
      <c r="E1526" s="5" t="s">
        <v>9917</v>
      </c>
      <c r="F1526" s="5" t="s">
        <v>5579</v>
      </c>
      <c r="G1526" s="6" t="s">
        <v>5580</v>
      </c>
      <c r="H1526" s="5" t="s">
        <v>5581</v>
      </c>
      <c r="I1526" s="5" t="s">
        <v>1135</v>
      </c>
      <c r="J1526" s="5" t="s">
        <v>28</v>
      </c>
      <c r="K1526" s="5" t="s">
        <v>5578</v>
      </c>
      <c r="L1526" s="5" t="s">
        <v>846</v>
      </c>
      <c r="M1526" s="5">
        <v>960</v>
      </c>
      <c r="N1526" s="5">
        <v>578</v>
      </c>
      <c r="O1526" s="5">
        <v>24</v>
      </c>
      <c r="P1526" s="5">
        <v>24</v>
      </c>
      <c r="Q1526" s="5">
        <v>26</v>
      </c>
      <c r="R1526" s="5">
        <v>26</v>
      </c>
      <c r="S1526" s="5">
        <v>0</v>
      </c>
      <c r="T1526" s="5">
        <v>0</v>
      </c>
      <c r="U1526" s="5">
        <v>26</v>
      </c>
      <c r="V1526" s="5">
        <v>28</v>
      </c>
      <c r="W1526" s="5">
        <v>26</v>
      </c>
      <c r="X1526" s="5">
        <v>28</v>
      </c>
      <c r="Y1526" s="5">
        <v>26</v>
      </c>
      <c r="Z1526" s="5">
        <v>0</v>
      </c>
      <c r="AA1526" s="5">
        <v>0</v>
      </c>
      <c r="AB1526" s="5">
        <v>26</v>
      </c>
      <c r="AC1526" s="5">
        <v>28</v>
      </c>
      <c r="AD1526" s="5">
        <v>26</v>
      </c>
      <c r="AE1526" s="5">
        <v>26</v>
      </c>
      <c r="AF1526" s="5">
        <v>26</v>
      </c>
      <c r="AG1526" s="5">
        <v>0</v>
      </c>
      <c r="AH1526" s="5">
        <v>0</v>
      </c>
      <c r="AI1526" s="5">
        <v>24</v>
      </c>
      <c r="AJ1526" s="6">
        <v>28</v>
      </c>
      <c r="AK1526" s="5">
        <v>26</v>
      </c>
      <c r="AL1526" s="5">
        <v>28</v>
      </c>
      <c r="AM1526" s="5">
        <v>28</v>
      </c>
      <c r="AN1526" s="5">
        <v>0</v>
      </c>
      <c r="AO1526" s="5">
        <v>0</v>
      </c>
      <c r="AP1526" s="5">
        <v>26</v>
      </c>
      <c r="AQ1526" s="5">
        <v>26</v>
      </c>
      <c r="AR1526" s="5">
        <v>26</v>
      </c>
      <c r="AS1526" s="5">
        <v>0</v>
      </c>
      <c r="AT1526" s="5">
        <f t="shared" si="23"/>
        <v>28</v>
      </c>
      <c r="AU1526">
        <v>1</v>
      </c>
      <c r="AV1526">
        <v>2.1883875000000001E-2</v>
      </c>
      <c r="AW1526">
        <v>2.1883875000000001E-2</v>
      </c>
      <c r="AX1526" s="11" t="s">
        <v>10051</v>
      </c>
      <c r="AY1526" t="s">
        <v>846</v>
      </c>
    </row>
    <row r="1527" spans="1:51" hidden="1" x14ac:dyDescent="0.25">
      <c r="A1527" s="5" t="s">
        <v>37</v>
      </c>
      <c r="B1527" s="5" t="s">
        <v>26</v>
      </c>
      <c r="C1527" s="5" t="s">
        <v>27</v>
      </c>
      <c r="D1527" s="5" t="s">
        <v>194</v>
      </c>
      <c r="E1527" s="5" t="s">
        <v>9917</v>
      </c>
      <c r="F1527" s="5" t="s">
        <v>5582</v>
      </c>
      <c r="G1527" s="6" t="s">
        <v>5583</v>
      </c>
      <c r="H1527" s="5" t="s">
        <v>5584</v>
      </c>
      <c r="I1527" s="5" t="s">
        <v>5585</v>
      </c>
      <c r="J1527" s="5" t="s">
        <v>28</v>
      </c>
      <c r="K1527" s="5" t="s">
        <v>5578</v>
      </c>
      <c r="L1527" s="5" t="s">
        <v>846</v>
      </c>
      <c r="M1527" s="5">
        <v>4649</v>
      </c>
      <c r="N1527" s="5">
        <v>3151</v>
      </c>
      <c r="O1527" s="5">
        <v>133</v>
      </c>
      <c r="P1527" s="5">
        <v>136</v>
      </c>
      <c r="Q1527" s="5">
        <v>138</v>
      </c>
      <c r="R1527" s="5">
        <v>148</v>
      </c>
      <c r="S1527" s="5">
        <v>0</v>
      </c>
      <c r="T1527" s="5">
        <v>0</v>
      </c>
      <c r="U1527" s="5">
        <v>145</v>
      </c>
      <c r="V1527" s="5">
        <v>148</v>
      </c>
      <c r="W1527" s="5">
        <v>138</v>
      </c>
      <c r="X1527" s="5">
        <v>148</v>
      </c>
      <c r="Y1527" s="5">
        <v>148</v>
      </c>
      <c r="Z1527" s="5">
        <v>0</v>
      </c>
      <c r="AA1527" s="5">
        <v>0</v>
      </c>
      <c r="AB1527" s="5">
        <v>145</v>
      </c>
      <c r="AC1527" s="5">
        <v>148</v>
      </c>
      <c r="AD1527" s="5">
        <v>138</v>
      </c>
      <c r="AE1527" s="5">
        <v>148</v>
      </c>
      <c r="AF1527" s="5">
        <v>148</v>
      </c>
      <c r="AG1527" s="5">
        <v>0</v>
      </c>
      <c r="AH1527" s="5">
        <v>0</v>
      </c>
      <c r="AI1527" s="5">
        <v>145</v>
      </c>
      <c r="AJ1527" s="6">
        <v>148</v>
      </c>
      <c r="AK1527" s="5">
        <v>138</v>
      </c>
      <c r="AL1527" s="5">
        <v>148</v>
      </c>
      <c r="AM1527" s="5">
        <v>149</v>
      </c>
      <c r="AN1527" s="5">
        <v>0</v>
      </c>
      <c r="AO1527" s="5">
        <v>0</v>
      </c>
      <c r="AP1527" s="5">
        <v>137</v>
      </c>
      <c r="AQ1527" s="5">
        <v>139</v>
      </c>
      <c r="AR1527" s="5">
        <v>138</v>
      </c>
      <c r="AS1527" s="5">
        <v>0</v>
      </c>
      <c r="AT1527" s="5">
        <f t="shared" si="23"/>
        <v>149</v>
      </c>
      <c r="AU1527">
        <v>1</v>
      </c>
      <c r="AV1527">
        <v>2.1883875000000001E-2</v>
      </c>
      <c r="AW1527">
        <v>2.1883875000000001E-2</v>
      </c>
      <c r="AX1527" s="11" t="s">
        <v>10051</v>
      </c>
      <c r="AY1527" t="s">
        <v>846</v>
      </c>
    </row>
    <row r="1528" spans="1:51" hidden="1" x14ac:dyDescent="0.25">
      <c r="A1528" s="5" t="s">
        <v>37</v>
      </c>
      <c r="B1528" s="5" t="s">
        <v>26</v>
      </c>
      <c r="C1528" s="5" t="s">
        <v>27</v>
      </c>
      <c r="D1528" s="5" t="s">
        <v>194</v>
      </c>
      <c r="E1528" s="5" t="s">
        <v>9917</v>
      </c>
      <c r="F1528" s="5" t="s">
        <v>5586</v>
      </c>
      <c r="G1528" s="6" t="s">
        <v>5587</v>
      </c>
      <c r="H1528" s="5" t="s">
        <v>5588</v>
      </c>
      <c r="I1528" s="5" t="s">
        <v>30</v>
      </c>
      <c r="J1528" s="5" t="s">
        <v>28</v>
      </c>
      <c r="K1528" s="5" t="s">
        <v>5589</v>
      </c>
      <c r="L1528" s="5" t="s">
        <v>533</v>
      </c>
      <c r="M1528" s="5">
        <v>480</v>
      </c>
      <c r="N1528" s="5">
        <v>289</v>
      </c>
      <c r="O1528" s="5">
        <v>12</v>
      </c>
      <c r="P1528" s="5">
        <v>12</v>
      </c>
      <c r="Q1528" s="5">
        <v>13</v>
      </c>
      <c r="R1528" s="5">
        <v>13</v>
      </c>
      <c r="S1528" s="5">
        <v>0</v>
      </c>
      <c r="T1528" s="5">
        <v>0</v>
      </c>
      <c r="U1528" s="5">
        <v>13</v>
      </c>
      <c r="V1528" s="5">
        <v>14</v>
      </c>
      <c r="W1528" s="5">
        <v>13</v>
      </c>
      <c r="X1528" s="5">
        <v>14</v>
      </c>
      <c r="Y1528" s="5">
        <v>13</v>
      </c>
      <c r="Z1528" s="5">
        <v>0</v>
      </c>
      <c r="AA1528" s="5">
        <v>0</v>
      </c>
      <c r="AB1528" s="5">
        <v>13</v>
      </c>
      <c r="AC1528" s="5">
        <v>14</v>
      </c>
      <c r="AD1528" s="5">
        <v>13</v>
      </c>
      <c r="AE1528" s="5">
        <v>13</v>
      </c>
      <c r="AF1528" s="5">
        <v>13</v>
      </c>
      <c r="AG1528" s="5">
        <v>0</v>
      </c>
      <c r="AH1528" s="5">
        <v>0</v>
      </c>
      <c r="AI1528" s="5">
        <v>12</v>
      </c>
      <c r="AJ1528" s="6">
        <v>14</v>
      </c>
      <c r="AK1528" s="5">
        <v>13</v>
      </c>
      <c r="AL1528" s="5">
        <v>14</v>
      </c>
      <c r="AM1528" s="5">
        <v>14</v>
      </c>
      <c r="AN1528" s="5">
        <v>0</v>
      </c>
      <c r="AO1528" s="5">
        <v>0</v>
      </c>
      <c r="AP1528" s="5">
        <v>13</v>
      </c>
      <c r="AQ1528" s="5">
        <v>13</v>
      </c>
      <c r="AR1528" s="5">
        <v>13</v>
      </c>
      <c r="AS1528" s="5">
        <v>0</v>
      </c>
      <c r="AT1528" s="5">
        <f t="shared" si="23"/>
        <v>14</v>
      </c>
      <c r="AU1528">
        <v>1</v>
      </c>
      <c r="AV1528">
        <v>6.5651625000000005E-2</v>
      </c>
      <c r="AW1528">
        <v>6.5651625000000005E-2</v>
      </c>
      <c r="AX1528" s="11" t="s">
        <v>10051</v>
      </c>
      <c r="AY1528" t="s">
        <v>533</v>
      </c>
    </row>
    <row r="1529" spans="1:51" hidden="1" x14ac:dyDescent="0.25">
      <c r="A1529" s="5" t="s">
        <v>37</v>
      </c>
      <c r="B1529" s="5" t="s">
        <v>26</v>
      </c>
      <c r="C1529" s="5" t="s">
        <v>27</v>
      </c>
      <c r="D1529" s="5" t="s">
        <v>194</v>
      </c>
      <c r="E1529" s="5" t="s">
        <v>9917</v>
      </c>
      <c r="F1529" s="5" t="s">
        <v>5590</v>
      </c>
      <c r="G1529" s="6" t="s">
        <v>5591</v>
      </c>
      <c r="H1529" s="5" t="s">
        <v>5592</v>
      </c>
      <c r="I1529" s="5" t="s">
        <v>1135</v>
      </c>
      <c r="J1529" s="5" t="s">
        <v>28</v>
      </c>
      <c r="K1529" s="5" t="s">
        <v>5593</v>
      </c>
      <c r="L1529" s="5" t="s">
        <v>533</v>
      </c>
      <c r="M1529" s="5">
        <v>4800</v>
      </c>
      <c r="N1529" s="5">
        <v>2890</v>
      </c>
      <c r="O1529" s="5">
        <v>120</v>
      </c>
      <c r="P1529" s="5">
        <v>120</v>
      </c>
      <c r="Q1529" s="5">
        <v>130</v>
      </c>
      <c r="R1529" s="5">
        <v>130</v>
      </c>
      <c r="S1529" s="5">
        <v>0</v>
      </c>
      <c r="T1529" s="5">
        <v>0</v>
      </c>
      <c r="U1529" s="5">
        <v>130</v>
      </c>
      <c r="V1529" s="5">
        <v>140</v>
      </c>
      <c r="W1529" s="5">
        <v>130</v>
      </c>
      <c r="X1529" s="5">
        <v>140</v>
      </c>
      <c r="Y1529" s="5">
        <v>130</v>
      </c>
      <c r="Z1529" s="5">
        <v>0</v>
      </c>
      <c r="AA1529" s="5">
        <v>0</v>
      </c>
      <c r="AB1529" s="5">
        <v>130</v>
      </c>
      <c r="AC1529" s="5">
        <v>140</v>
      </c>
      <c r="AD1529" s="5">
        <v>130</v>
      </c>
      <c r="AE1529" s="5">
        <v>130</v>
      </c>
      <c r="AF1529" s="5">
        <v>130</v>
      </c>
      <c r="AG1529" s="5">
        <v>0</v>
      </c>
      <c r="AH1529" s="5">
        <v>0</v>
      </c>
      <c r="AI1529" s="5">
        <v>120</v>
      </c>
      <c r="AJ1529" s="6">
        <v>140</v>
      </c>
      <c r="AK1529" s="5">
        <v>130</v>
      </c>
      <c r="AL1529" s="5">
        <v>140</v>
      </c>
      <c r="AM1529" s="5">
        <v>140</v>
      </c>
      <c r="AN1529" s="5">
        <v>0</v>
      </c>
      <c r="AO1529" s="5">
        <v>0</v>
      </c>
      <c r="AP1529" s="5">
        <v>130</v>
      </c>
      <c r="AQ1529" s="5">
        <v>130</v>
      </c>
      <c r="AR1529" s="5">
        <v>130</v>
      </c>
      <c r="AS1529" s="5">
        <v>0</v>
      </c>
      <c r="AT1529" s="5">
        <f t="shared" ref="AT1529:AT1592" si="24">MAX(O1529:AS1529)</f>
        <v>140</v>
      </c>
      <c r="AU1529">
        <v>2</v>
      </c>
      <c r="AV1529">
        <v>6.5651625000000005E-2</v>
      </c>
      <c r="AW1529">
        <v>0.13130325000000001</v>
      </c>
      <c r="AX1529" s="11" t="s">
        <v>10051</v>
      </c>
      <c r="AY1529" t="s">
        <v>533</v>
      </c>
    </row>
    <row r="1530" spans="1:51" hidden="1" x14ac:dyDescent="0.25">
      <c r="A1530" s="5" t="s">
        <v>37</v>
      </c>
      <c r="B1530" s="5" t="s">
        <v>26</v>
      </c>
      <c r="C1530" s="5" t="s">
        <v>27</v>
      </c>
      <c r="D1530" s="5" t="s">
        <v>194</v>
      </c>
      <c r="E1530" s="5" t="s">
        <v>9917</v>
      </c>
      <c r="F1530" s="5" t="s">
        <v>5594</v>
      </c>
      <c r="G1530" s="6" t="s">
        <v>5595</v>
      </c>
      <c r="H1530" s="5" t="s">
        <v>5596</v>
      </c>
      <c r="I1530" s="5" t="s">
        <v>17</v>
      </c>
      <c r="J1530" s="5" t="s">
        <v>28</v>
      </c>
      <c r="K1530" s="5" t="s">
        <v>5593</v>
      </c>
      <c r="L1530" s="5" t="s">
        <v>533</v>
      </c>
      <c r="M1530" s="5">
        <v>9298</v>
      </c>
      <c r="N1530" s="5">
        <v>6302</v>
      </c>
      <c r="O1530" s="5">
        <v>266</v>
      </c>
      <c r="P1530" s="5">
        <v>272</v>
      </c>
      <c r="Q1530" s="5">
        <v>276</v>
      </c>
      <c r="R1530" s="5">
        <v>296</v>
      </c>
      <c r="S1530" s="5">
        <v>0</v>
      </c>
      <c r="T1530" s="5">
        <v>0</v>
      </c>
      <c r="U1530" s="5">
        <v>290</v>
      </c>
      <c r="V1530" s="5">
        <v>296</v>
      </c>
      <c r="W1530" s="5">
        <v>276</v>
      </c>
      <c r="X1530" s="5">
        <v>296</v>
      </c>
      <c r="Y1530" s="5">
        <v>296</v>
      </c>
      <c r="Z1530" s="5">
        <v>0</v>
      </c>
      <c r="AA1530" s="5">
        <v>0</v>
      </c>
      <c r="AB1530" s="5">
        <v>290</v>
      </c>
      <c r="AC1530" s="5">
        <v>296</v>
      </c>
      <c r="AD1530" s="5">
        <v>276</v>
      </c>
      <c r="AE1530" s="5">
        <v>296</v>
      </c>
      <c r="AF1530" s="5">
        <v>296</v>
      </c>
      <c r="AG1530" s="5">
        <v>0</v>
      </c>
      <c r="AH1530" s="5">
        <v>0</v>
      </c>
      <c r="AI1530" s="5">
        <v>290</v>
      </c>
      <c r="AJ1530" s="6">
        <v>296</v>
      </c>
      <c r="AK1530" s="5">
        <v>276</v>
      </c>
      <c r="AL1530" s="5">
        <v>296</v>
      </c>
      <c r="AM1530" s="5">
        <v>298</v>
      </c>
      <c r="AN1530" s="5">
        <v>0</v>
      </c>
      <c r="AO1530" s="5">
        <v>0</v>
      </c>
      <c r="AP1530" s="5">
        <v>274</v>
      </c>
      <c r="AQ1530" s="5">
        <v>278</v>
      </c>
      <c r="AR1530" s="5">
        <v>276</v>
      </c>
      <c r="AS1530" s="5">
        <v>0</v>
      </c>
      <c r="AT1530" s="5">
        <f t="shared" si="24"/>
        <v>298</v>
      </c>
      <c r="AU1530">
        <v>15</v>
      </c>
      <c r="AV1530">
        <v>6.5651625000000005E-2</v>
      </c>
      <c r="AW1530">
        <v>0.98477437500000009</v>
      </c>
      <c r="AX1530" s="11" t="s">
        <v>10051</v>
      </c>
      <c r="AY1530" t="s">
        <v>533</v>
      </c>
    </row>
    <row r="1531" spans="1:51" hidden="1" x14ac:dyDescent="0.25">
      <c r="A1531" s="5" t="s">
        <v>37</v>
      </c>
      <c r="B1531" s="5" t="s">
        <v>26</v>
      </c>
      <c r="C1531" s="5" t="s">
        <v>27</v>
      </c>
      <c r="D1531" s="5" t="s">
        <v>194</v>
      </c>
      <c r="E1531" s="5" t="s">
        <v>9917</v>
      </c>
      <c r="F1531" s="5" t="s">
        <v>5597</v>
      </c>
      <c r="G1531" s="6" t="s">
        <v>5598</v>
      </c>
      <c r="H1531" s="5" t="s">
        <v>5599</v>
      </c>
      <c r="I1531" s="5" t="s">
        <v>198</v>
      </c>
      <c r="J1531" s="5" t="s">
        <v>28</v>
      </c>
      <c r="K1531" s="5" t="s">
        <v>5593</v>
      </c>
      <c r="L1531" s="5" t="s">
        <v>533</v>
      </c>
      <c r="M1531" s="5">
        <v>9298</v>
      </c>
      <c r="N1531" s="5">
        <v>6302</v>
      </c>
      <c r="O1531" s="5">
        <v>266</v>
      </c>
      <c r="P1531" s="5">
        <v>272</v>
      </c>
      <c r="Q1531" s="5">
        <v>276</v>
      </c>
      <c r="R1531" s="5">
        <v>296</v>
      </c>
      <c r="S1531" s="5">
        <v>0</v>
      </c>
      <c r="T1531" s="5">
        <v>0</v>
      </c>
      <c r="U1531" s="5">
        <v>290</v>
      </c>
      <c r="V1531" s="5">
        <v>296</v>
      </c>
      <c r="W1531" s="5">
        <v>276</v>
      </c>
      <c r="X1531" s="5">
        <v>296</v>
      </c>
      <c r="Y1531" s="5">
        <v>296</v>
      </c>
      <c r="Z1531" s="5">
        <v>0</v>
      </c>
      <c r="AA1531" s="5">
        <v>0</v>
      </c>
      <c r="AB1531" s="5">
        <v>290</v>
      </c>
      <c r="AC1531" s="5">
        <v>296</v>
      </c>
      <c r="AD1531" s="5">
        <v>276</v>
      </c>
      <c r="AE1531" s="5">
        <v>296</v>
      </c>
      <c r="AF1531" s="5">
        <v>296</v>
      </c>
      <c r="AG1531" s="5">
        <v>0</v>
      </c>
      <c r="AH1531" s="5">
        <v>0</v>
      </c>
      <c r="AI1531" s="5">
        <v>290</v>
      </c>
      <c r="AJ1531" s="6">
        <v>296</v>
      </c>
      <c r="AK1531" s="5">
        <v>276</v>
      </c>
      <c r="AL1531" s="5">
        <v>296</v>
      </c>
      <c r="AM1531" s="5">
        <v>298</v>
      </c>
      <c r="AN1531" s="5">
        <v>0</v>
      </c>
      <c r="AO1531" s="5">
        <v>0</v>
      </c>
      <c r="AP1531" s="5">
        <v>274</v>
      </c>
      <c r="AQ1531" s="5">
        <v>278</v>
      </c>
      <c r="AR1531" s="5">
        <v>276</v>
      </c>
      <c r="AS1531" s="5">
        <v>0</v>
      </c>
      <c r="AT1531" s="5">
        <f t="shared" si="24"/>
        <v>298</v>
      </c>
      <c r="AU1531">
        <v>6</v>
      </c>
      <c r="AV1531">
        <v>6.5651625000000005E-2</v>
      </c>
      <c r="AW1531">
        <v>0.39390975000000006</v>
      </c>
      <c r="AX1531" s="11" t="s">
        <v>10051</v>
      </c>
      <c r="AY1531" t="s">
        <v>533</v>
      </c>
    </row>
    <row r="1532" spans="1:51" hidden="1" x14ac:dyDescent="0.25">
      <c r="A1532" s="5" t="s">
        <v>37</v>
      </c>
      <c r="B1532" s="5" t="s">
        <v>26</v>
      </c>
      <c r="C1532" s="5" t="s">
        <v>27</v>
      </c>
      <c r="D1532" s="5" t="s">
        <v>194</v>
      </c>
      <c r="E1532" s="5" t="s">
        <v>9917</v>
      </c>
      <c r="F1532" s="5" t="s">
        <v>5600</v>
      </c>
      <c r="G1532" s="6" t="s">
        <v>5601</v>
      </c>
      <c r="H1532" s="5" t="s">
        <v>5602</v>
      </c>
      <c r="I1532" s="5" t="s">
        <v>17</v>
      </c>
      <c r="J1532" s="5" t="s">
        <v>28</v>
      </c>
      <c r="K1532" s="5" t="s">
        <v>5593</v>
      </c>
      <c r="L1532" s="5" t="s">
        <v>533</v>
      </c>
      <c r="M1532" s="5">
        <v>4649</v>
      </c>
      <c r="N1532" s="5">
        <v>3151</v>
      </c>
      <c r="O1532" s="5">
        <v>133</v>
      </c>
      <c r="P1532" s="5">
        <v>136</v>
      </c>
      <c r="Q1532" s="5">
        <v>138</v>
      </c>
      <c r="R1532" s="5">
        <v>148</v>
      </c>
      <c r="S1532" s="5">
        <v>0</v>
      </c>
      <c r="T1532" s="5">
        <v>0</v>
      </c>
      <c r="U1532" s="5">
        <v>145</v>
      </c>
      <c r="V1532" s="5">
        <v>148</v>
      </c>
      <c r="W1532" s="5">
        <v>138</v>
      </c>
      <c r="X1532" s="5">
        <v>148</v>
      </c>
      <c r="Y1532" s="5">
        <v>148</v>
      </c>
      <c r="Z1532" s="5">
        <v>0</v>
      </c>
      <c r="AA1532" s="5">
        <v>0</v>
      </c>
      <c r="AB1532" s="5">
        <v>145</v>
      </c>
      <c r="AC1532" s="5">
        <v>148</v>
      </c>
      <c r="AD1532" s="5">
        <v>138</v>
      </c>
      <c r="AE1532" s="5">
        <v>148</v>
      </c>
      <c r="AF1532" s="5">
        <v>148</v>
      </c>
      <c r="AG1532" s="5">
        <v>0</v>
      </c>
      <c r="AH1532" s="5">
        <v>0</v>
      </c>
      <c r="AI1532" s="5">
        <v>145</v>
      </c>
      <c r="AJ1532" s="6">
        <v>148</v>
      </c>
      <c r="AK1532" s="5">
        <v>138</v>
      </c>
      <c r="AL1532" s="5">
        <v>148</v>
      </c>
      <c r="AM1532" s="5">
        <v>149</v>
      </c>
      <c r="AN1532" s="5">
        <v>0</v>
      </c>
      <c r="AO1532" s="5">
        <v>0</v>
      </c>
      <c r="AP1532" s="5">
        <v>137</v>
      </c>
      <c r="AQ1532" s="5">
        <v>139</v>
      </c>
      <c r="AR1532" s="5">
        <v>138</v>
      </c>
      <c r="AS1532" s="5">
        <v>0</v>
      </c>
      <c r="AT1532" s="5">
        <f t="shared" si="24"/>
        <v>149</v>
      </c>
      <c r="AU1532">
        <v>8</v>
      </c>
      <c r="AV1532">
        <v>6.5651625000000005E-2</v>
      </c>
      <c r="AW1532">
        <v>0.52521300000000004</v>
      </c>
      <c r="AX1532" s="11" t="s">
        <v>10051</v>
      </c>
      <c r="AY1532" t="s">
        <v>533</v>
      </c>
    </row>
    <row r="1533" spans="1:51" hidden="1" x14ac:dyDescent="0.25">
      <c r="A1533" s="5" t="s">
        <v>37</v>
      </c>
      <c r="B1533" s="5" t="s">
        <v>26</v>
      </c>
      <c r="C1533" s="5" t="s">
        <v>27</v>
      </c>
      <c r="D1533" s="5" t="s">
        <v>194</v>
      </c>
      <c r="E1533" s="5" t="s">
        <v>9917</v>
      </c>
      <c r="F1533" s="5" t="s">
        <v>5603</v>
      </c>
      <c r="G1533" s="6" t="s">
        <v>5604</v>
      </c>
      <c r="H1533" s="5" t="s">
        <v>5605</v>
      </c>
      <c r="I1533" s="5" t="s">
        <v>30</v>
      </c>
      <c r="J1533" s="5" t="s">
        <v>28</v>
      </c>
      <c r="K1533" s="5" t="s">
        <v>5593</v>
      </c>
      <c r="L1533" s="5" t="s">
        <v>533</v>
      </c>
      <c r="M1533" s="5">
        <v>4649</v>
      </c>
      <c r="N1533" s="5">
        <v>3151</v>
      </c>
      <c r="O1533" s="5">
        <v>133</v>
      </c>
      <c r="P1533" s="5">
        <v>136</v>
      </c>
      <c r="Q1533" s="5">
        <v>138</v>
      </c>
      <c r="R1533" s="5">
        <v>148</v>
      </c>
      <c r="S1533" s="5">
        <v>0</v>
      </c>
      <c r="T1533" s="5">
        <v>0</v>
      </c>
      <c r="U1533" s="5">
        <v>145</v>
      </c>
      <c r="V1533" s="5">
        <v>148</v>
      </c>
      <c r="W1533" s="5">
        <v>138</v>
      </c>
      <c r="X1533" s="5">
        <v>148</v>
      </c>
      <c r="Y1533" s="5">
        <v>148</v>
      </c>
      <c r="Z1533" s="5">
        <v>0</v>
      </c>
      <c r="AA1533" s="5">
        <v>0</v>
      </c>
      <c r="AB1533" s="5">
        <v>145</v>
      </c>
      <c r="AC1533" s="5">
        <v>148</v>
      </c>
      <c r="AD1533" s="5">
        <v>138</v>
      </c>
      <c r="AE1533" s="5">
        <v>148</v>
      </c>
      <c r="AF1533" s="5">
        <v>148</v>
      </c>
      <c r="AG1533" s="5">
        <v>0</v>
      </c>
      <c r="AH1533" s="5">
        <v>0</v>
      </c>
      <c r="AI1533" s="5">
        <v>145</v>
      </c>
      <c r="AJ1533" s="6">
        <v>148</v>
      </c>
      <c r="AK1533" s="5">
        <v>138</v>
      </c>
      <c r="AL1533" s="5">
        <v>148</v>
      </c>
      <c r="AM1533" s="5">
        <v>149</v>
      </c>
      <c r="AN1533" s="5">
        <v>0</v>
      </c>
      <c r="AO1533" s="5">
        <v>0</v>
      </c>
      <c r="AP1533" s="5">
        <v>137</v>
      </c>
      <c r="AQ1533" s="5">
        <v>139</v>
      </c>
      <c r="AR1533" s="5">
        <v>138</v>
      </c>
      <c r="AS1533" s="5">
        <v>0</v>
      </c>
      <c r="AT1533" s="5">
        <f t="shared" si="24"/>
        <v>149</v>
      </c>
      <c r="AU1533">
        <v>5</v>
      </c>
      <c r="AV1533">
        <v>6.5651625000000005E-2</v>
      </c>
      <c r="AW1533">
        <v>0.32825812500000001</v>
      </c>
      <c r="AX1533" s="11" t="s">
        <v>10051</v>
      </c>
      <c r="AY1533" t="s">
        <v>533</v>
      </c>
    </row>
    <row r="1534" spans="1:51" hidden="1" x14ac:dyDescent="0.25">
      <c r="A1534" s="5" t="s">
        <v>37</v>
      </c>
      <c r="B1534" s="5" t="s">
        <v>26</v>
      </c>
      <c r="C1534" s="5" t="s">
        <v>27</v>
      </c>
      <c r="D1534" s="5" t="s">
        <v>194</v>
      </c>
      <c r="E1534" s="5" t="s">
        <v>9917</v>
      </c>
      <c r="F1534" s="5" t="s">
        <v>5606</v>
      </c>
      <c r="G1534" s="6" t="s">
        <v>5607</v>
      </c>
      <c r="H1534" s="5" t="s">
        <v>5608</v>
      </c>
      <c r="I1534" s="5" t="s">
        <v>22</v>
      </c>
      <c r="J1534" s="5" t="s">
        <v>28</v>
      </c>
      <c r="K1534" s="5" t="s">
        <v>5593</v>
      </c>
      <c r="L1534" s="5" t="s">
        <v>533</v>
      </c>
      <c r="M1534" s="5">
        <v>4649</v>
      </c>
      <c r="N1534" s="5">
        <v>3151</v>
      </c>
      <c r="O1534" s="5">
        <v>133</v>
      </c>
      <c r="P1534" s="5">
        <v>136</v>
      </c>
      <c r="Q1534" s="5">
        <v>138</v>
      </c>
      <c r="R1534" s="5">
        <v>148</v>
      </c>
      <c r="S1534" s="5">
        <v>0</v>
      </c>
      <c r="T1534" s="5">
        <v>0</v>
      </c>
      <c r="U1534" s="5">
        <v>145</v>
      </c>
      <c r="V1534" s="5">
        <v>148</v>
      </c>
      <c r="W1534" s="5">
        <v>138</v>
      </c>
      <c r="X1534" s="5">
        <v>148</v>
      </c>
      <c r="Y1534" s="5">
        <v>148</v>
      </c>
      <c r="Z1534" s="5">
        <v>0</v>
      </c>
      <c r="AA1534" s="5">
        <v>0</v>
      </c>
      <c r="AB1534" s="5">
        <v>145</v>
      </c>
      <c r="AC1534" s="5">
        <v>148</v>
      </c>
      <c r="AD1534" s="5">
        <v>138</v>
      </c>
      <c r="AE1534" s="5">
        <v>148</v>
      </c>
      <c r="AF1534" s="5">
        <v>148</v>
      </c>
      <c r="AG1534" s="5">
        <v>0</v>
      </c>
      <c r="AH1534" s="5">
        <v>0</v>
      </c>
      <c r="AI1534" s="5">
        <v>145</v>
      </c>
      <c r="AJ1534" s="6">
        <v>148</v>
      </c>
      <c r="AK1534" s="5">
        <v>138</v>
      </c>
      <c r="AL1534" s="5">
        <v>148</v>
      </c>
      <c r="AM1534" s="5">
        <v>149</v>
      </c>
      <c r="AN1534" s="5">
        <v>0</v>
      </c>
      <c r="AO1534" s="5">
        <v>0</v>
      </c>
      <c r="AP1534" s="5">
        <v>137</v>
      </c>
      <c r="AQ1534" s="5">
        <v>139</v>
      </c>
      <c r="AR1534" s="5">
        <v>138</v>
      </c>
      <c r="AS1534" s="5">
        <v>0</v>
      </c>
      <c r="AT1534" s="5">
        <f t="shared" si="24"/>
        <v>149</v>
      </c>
      <c r="AU1534">
        <v>19</v>
      </c>
      <c r="AV1534">
        <v>6.5651625000000005E-2</v>
      </c>
      <c r="AW1534">
        <v>1.2473808750000002</v>
      </c>
      <c r="AX1534" s="11" t="s">
        <v>10051</v>
      </c>
      <c r="AY1534" t="s">
        <v>533</v>
      </c>
    </row>
    <row r="1535" spans="1:51" hidden="1" x14ac:dyDescent="0.25">
      <c r="A1535" s="5" t="s">
        <v>37</v>
      </c>
      <c r="B1535" s="5" t="s">
        <v>26</v>
      </c>
      <c r="C1535" s="5" t="s">
        <v>27</v>
      </c>
      <c r="D1535" s="5" t="s">
        <v>194</v>
      </c>
      <c r="E1535" s="5" t="s">
        <v>9917</v>
      </c>
      <c r="F1535" s="5" t="s">
        <v>5609</v>
      </c>
      <c r="G1535" s="6" t="s">
        <v>5610</v>
      </c>
      <c r="H1535" s="5" t="s">
        <v>5611</v>
      </c>
      <c r="I1535" s="5" t="s">
        <v>17</v>
      </c>
      <c r="J1535" s="5" t="s">
        <v>28</v>
      </c>
      <c r="K1535" s="5" t="s">
        <v>5593</v>
      </c>
      <c r="L1535" s="5" t="s">
        <v>533</v>
      </c>
      <c r="M1535" s="5">
        <v>4649</v>
      </c>
      <c r="N1535" s="5">
        <v>3151</v>
      </c>
      <c r="O1535" s="5">
        <v>133</v>
      </c>
      <c r="P1535" s="5">
        <v>136</v>
      </c>
      <c r="Q1535" s="5">
        <v>138</v>
      </c>
      <c r="R1535" s="5">
        <v>148</v>
      </c>
      <c r="S1535" s="5">
        <v>0</v>
      </c>
      <c r="T1535" s="5">
        <v>0</v>
      </c>
      <c r="U1535" s="5">
        <v>145</v>
      </c>
      <c r="V1535" s="5">
        <v>148</v>
      </c>
      <c r="W1535" s="5">
        <v>138</v>
      </c>
      <c r="X1535" s="5">
        <v>148</v>
      </c>
      <c r="Y1535" s="5">
        <v>148</v>
      </c>
      <c r="Z1535" s="5">
        <v>0</v>
      </c>
      <c r="AA1535" s="5">
        <v>0</v>
      </c>
      <c r="AB1535" s="5">
        <v>145</v>
      </c>
      <c r="AC1535" s="5">
        <v>148</v>
      </c>
      <c r="AD1535" s="5">
        <v>138</v>
      </c>
      <c r="AE1535" s="5">
        <v>148</v>
      </c>
      <c r="AF1535" s="5">
        <v>148</v>
      </c>
      <c r="AG1535" s="5">
        <v>0</v>
      </c>
      <c r="AH1535" s="5">
        <v>0</v>
      </c>
      <c r="AI1535" s="5">
        <v>145</v>
      </c>
      <c r="AJ1535" s="6">
        <v>148</v>
      </c>
      <c r="AK1535" s="5">
        <v>138</v>
      </c>
      <c r="AL1535" s="5">
        <v>148</v>
      </c>
      <c r="AM1535" s="5">
        <v>149</v>
      </c>
      <c r="AN1535" s="5">
        <v>0</v>
      </c>
      <c r="AO1535" s="5">
        <v>0</v>
      </c>
      <c r="AP1535" s="5">
        <v>137</v>
      </c>
      <c r="AQ1535" s="5">
        <v>139</v>
      </c>
      <c r="AR1535" s="5">
        <v>138</v>
      </c>
      <c r="AS1535" s="5">
        <v>0</v>
      </c>
      <c r="AT1535" s="5">
        <f t="shared" si="24"/>
        <v>149</v>
      </c>
      <c r="AU1535">
        <v>8</v>
      </c>
      <c r="AV1535">
        <v>6.5651625000000005E-2</v>
      </c>
      <c r="AW1535">
        <v>0.52521300000000004</v>
      </c>
      <c r="AX1535" s="11" t="s">
        <v>10051</v>
      </c>
      <c r="AY1535" t="s">
        <v>533</v>
      </c>
    </row>
    <row r="1536" spans="1:51" hidden="1" x14ac:dyDescent="0.25">
      <c r="A1536" s="5" t="s">
        <v>37</v>
      </c>
      <c r="B1536" s="5" t="s">
        <v>26</v>
      </c>
      <c r="C1536" s="5" t="s">
        <v>27</v>
      </c>
      <c r="D1536" s="5" t="s">
        <v>555</v>
      </c>
      <c r="E1536" s="5" t="s">
        <v>9918</v>
      </c>
      <c r="F1536" s="5" t="s">
        <v>5612</v>
      </c>
      <c r="G1536" s="6" t="s">
        <v>5613</v>
      </c>
      <c r="H1536" s="5" t="s">
        <v>5614</v>
      </c>
      <c r="I1536" s="5" t="s">
        <v>17</v>
      </c>
      <c r="J1536" s="5" t="s">
        <v>28</v>
      </c>
      <c r="K1536" s="5" t="s">
        <v>5615</v>
      </c>
      <c r="L1536" s="5" t="s">
        <v>3106</v>
      </c>
      <c r="M1536" s="5">
        <v>3217</v>
      </c>
      <c r="N1536" s="5">
        <v>1056</v>
      </c>
      <c r="O1536" s="5">
        <v>45</v>
      </c>
      <c r="P1536" s="5">
        <v>49</v>
      </c>
      <c r="Q1536" s="5">
        <v>44</v>
      </c>
      <c r="R1536" s="5">
        <v>47</v>
      </c>
      <c r="S1536" s="5">
        <v>0</v>
      </c>
      <c r="T1536" s="5">
        <v>0</v>
      </c>
      <c r="U1536" s="5">
        <v>51</v>
      </c>
      <c r="V1536" s="5">
        <v>45</v>
      </c>
      <c r="W1536" s="5">
        <v>47</v>
      </c>
      <c r="X1536" s="5">
        <v>50</v>
      </c>
      <c r="Y1536" s="5">
        <v>51</v>
      </c>
      <c r="Z1536" s="5">
        <v>0</v>
      </c>
      <c r="AA1536" s="5">
        <v>0</v>
      </c>
      <c r="AB1536" s="5">
        <v>48</v>
      </c>
      <c r="AC1536" s="5">
        <v>52</v>
      </c>
      <c r="AD1536" s="5">
        <v>43</v>
      </c>
      <c r="AE1536" s="5">
        <v>51</v>
      </c>
      <c r="AF1536" s="5">
        <v>51</v>
      </c>
      <c r="AG1536" s="5">
        <v>0</v>
      </c>
      <c r="AH1536" s="5">
        <v>0</v>
      </c>
      <c r="AI1536" s="5">
        <v>49</v>
      </c>
      <c r="AJ1536" s="6">
        <v>49</v>
      </c>
      <c r="AK1536" s="5">
        <v>43</v>
      </c>
      <c r="AL1536" s="5">
        <v>53</v>
      </c>
      <c r="AM1536" s="5">
        <v>46</v>
      </c>
      <c r="AN1536" s="5">
        <v>0</v>
      </c>
      <c r="AO1536" s="5">
        <v>0</v>
      </c>
      <c r="AP1536" s="5">
        <v>46</v>
      </c>
      <c r="AQ1536" s="5">
        <v>49</v>
      </c>
      <c r="AR1536" s="5">
        <v>47</v>
      </c>
      <c r="AS1536" s="5">
        <v>0</v>
      </c>
      <c r="AT1536" s="5">
        <f t="shared" si="24"/>
        <v>53</v>
      </c>
      <c r="AU1536">
        <v>3</v>
      </c>
      <c r="AV1536">
        <v>1.1559175E-2</v>
      </c>
      <c r="AW1536">
        <v>3.4677525000000001E-2</v>
      </c>
      <c r="AX1536" s="11" t="s">
        <v>807</v>
      </c>
      <c r="AY1536" t="s">
        <v>3106</v>
      </c>
    </row>
    <row r="1537" spans="1:51" hidden="1" x14ac:dyDescent="0.25">
      <c r="A1537" s="5" t="s">
        <v>37</v>
      </c>
      <c r="B1537" s="5" t="s">
        <v>26</v>
      </c>
      <c r="C1537" s="5" t="s">
        <v>27</v>
      </c>
      <c r="D1537" s="5" t="s">
        <v>555</v>
      </c>
      <c r="E1537" s="5" t="s">
        <v>9918</v>
      </c>
      <c r="F1537" s="5" t="s">
        <v>5616</v>
      </c>
      <c r="G1537" s="6" t="s">
        <v>5617</v>
      </c>
      <c r="H1537" s="5" t="s">
        <v>5618</v>
      </c>
      <c r="I1537" s="5" t="s">
        <v>198</v>
      </c>
      <c r="J1537" s="5" t="s">
        <v>28</v>
      </c>
      <c r="K1537" s="5" t="s">
        <v>5619</v>
      </c>
      <c r="L1537" s="5" t="s">
        <v>1818</v>
      </c>
      <c r="M1537" s="5">
        <v>11722</v>
      </c>
      <c r="N1537" s="5">
        <v>12898</v>
      </c>
      <c r="O1537" s="5">
        <v>542</v>
      </c>
      <c r="P1537" s="5">
        <v>554</v>
      </c>
      <c r="Q1537" s="5">
        <v>566</v>
      </c>
      <c r="R1537" s="5">
        <v>606</v>
      </c>
      <c r="S1537" s="5">
        <v>0</v>
      </c>
      <c r="T1537" s="5">
        <v>0</v>
      </c>
      <c r="U1537" s="5">
        <v>592</v>
      </c>
      <c r="V1537" s="5">
        <v>606</v>
      </c>
      <c r="W1537" s="5">
        <v>566</v>
      </c>
      <c r="X1537" s="5">
        <v>606</v>
      </c>
      <c r="Y1537" s="5">
        <v>606</v>
      </c>
      <c r="Z1537" s="5">
        <v>0</v>
      </c>
      <c r="AA1537" s="5">
        <v>0</v>
      </c>
      <c r="AB1537" s="5">
        <v>592</v>
      </c>
      <c r="AC1537" s="5">
        <v>606</v>
      </c>
      <c r="AD1537" s="5">
        <v>566</v>
      </c>
      <c r="AE1537" s="5">
        <v>606</v>
      </c>
      <c r="AF1537" s="5">
        <v>606</v>
      </c>
      <c r="AG1537" s="5">
        <v>0</v>
      </c>
      <c r="AH1537" s="5">
        <v>0</v>
      </c>
      <c r="AI1537" s="5">
        <v>594</v>
      </c>
      <c r="AJ1537" s="6">
        <v>608</v>
      </c>
      <c r="AK1537" s="5">
        <v>568</v>
      </c>
      <c r="AL1537" s="5">
        <v>608</v>
      </c>
      <c r="AM1537" s="5">
        <v>608</v>
      </c>
      <c r="AN1537" s="5">
        <v>0</v>
      </c>
      <c r="AO1537" s="5">
        <v>0</v>
      </c>
      <c r="AP1537" s="5">
        <v>554</v>
      </c>
      <c r="AQ1537" s="5">
        <v>568</v>
      </c>
      <c r="AR1537" s="5">
        <v>570</v>
      </c>
      <c r="AS1537" s="5">
        <v>0</v>
      </c>
      <c r="AT1537" s="5">
        <f t="shared" si="24"/>
        <v>608</v>
      </c>
      <c r="AU1537">
        <v>13</v>
      </c>
      <c r="AV1537">
        <v>2.1883875000000001E-2</v>
      </c>
      <c r="AW1537">
        <v>0.28449037500000002</v>
      </c>
      <c r="AX1537" s="11" t="s">
        <v>807</v>
      </c>
      <c r="AY1537" t="s">
        <v>1818</v>
      </c>
    </row>
    <row r="1538" spans="1:51" hidden="1" x14ac:dyDescent="0.25">
      <c r="A1538" s="5" t="s">
        <v>37</v>
      </c>
      <c r="B1538" s="5" t="s">
        <v>26</v>
      </c>
      <c r="C1538" s="5" t="s">
        <v>27</v>
      </c>
      <c r="D1538" s="5" t="s">
        <v>555</v>
      </c>
      <c r="E1538" s="5" t="s">
        <v>9918</v>
      </c>
      <c r="F1538" s="5" t="s">
        <v>5620</v>
      </c>
      <c r="G1538" s="6" t="s">
        <v>5621</v>
      </c>
      <c r="H1538" s="5" t="s">
        <v>5622</v>
      </c>
      <c r="I1538" s="5" t="s">
        <v>22</v>
      </c>
      <c r="J1538" s="5" t="s">
        <v>28</v>
      </c>
      <c r="K1538" s="5" t="s">
        <v>5147</v>
      </c>
      <c r="L1538" s="5" t="s">
        <v>70</v>
      </c>
      <c r="M1538" s="5">
        <v>4649</v>
      </c>
      <c r="N1538" s="5">
        <v>3151</v>
      </c>
      <c r="O1538" s="5">
        <v>133</v>
      </c>
      <c r="P1538" s="5">
        <v>136</v>
      </c>
      <c r="Q1538" s="5">
        <v>138</v>
      </c>
      <c r="R1538" s="5">
        <v>148</v>
      </c>
      <c r="S1538" s="5">
        <v>0</v>
      </c>
      <c r="T1538" s="5">
        <v>0</v>
      </c>
      <c r="U1538" s="5">
        <v>145</v>
      </c>
      <c r="V1538" s="5">
        <v>148</v>
      </c>
      <c r="W1538" s="5">
        <v>138</v>
      </c>
      <c r="X1538" s="5">
        <v>148</v>
      </c>
      <c r="Y1538" s="5">
        <v>148</v>
      </c>
      <c r="Z1538" s="5">
        <v>0</v>
      </c>
      <c r="AA1538" s="5">
        <v>0</v>
      </c>
      <c r="AB1538" s="5">
        <v>145</v>
      </c>
      <c r="AC1538" s="5">
        <v>148</v>
      </c>
      <c r="AD1538" s="5">
        <v>138</v>
      </c>
      <c r="AE1538" s="5">
        <v>148</v>
      </c>
      <c r="AF1538" s="5">
        <v>148</v>
      </c>
      <c r="AG1538" s="5">
        <v>0</v>
      </c>
      <c r="AH1538" s="5">
        <v>0</v>
      </c>
      <c r="AI1538" s="5">
        <v>145</v>
      </c>
      <c r="AJ1538" s="6">
        <v>148</v>
      </c>
      <c r="AK1538" s="5">
        <v>138</v>
      </c>
      <c r="AL1538" s="5">
        <v>148</v>
      </c>
      <c r="AM1538" s="5">
        <v>149</v>
      </c>
      <c r="AN1538" s="5">
        <v>0</v>
      </c>
      <c r="AO1538" s="5">
        <v>0</v>
      </c>
      <c r="AP1538" s="5">
        <v>137</v>
      </c>
      <c r="AQ1538" s="5">
        <v>139</v>
      </c>
      <c r="AR1538" s="5">
        <v>138</v>
      </c>
      <c r="AS1538" s="5">
        <v>0</v>
      </c>
      <c r="AT1538" s="5">
        <f t="shared" si="24"/>
        <v>149</v>
      </c>
      <c r="AU1538">
        <v>19</v>
      </c>
      <c r="AV1538" t="s">
        <v>10040</v>
      </c>
      <c r="AW1538">
        <v>0.38</v>
      </c>
      <c r="AX1538" s="11" t="s">
        <v>10052</v>
      </c>
      <c r="AY1538" t="s">
        <v>70</v>
      </c>
    </row>
    <row r="1539" spans="1:51" hidden="1" x14ac:dyDescent="0.25">
      <c r="A1539" s="5" t="s">
        <v>37</v>
      </c>
      <c r="B1539" s="5" t="s">
        <v>26</v>
      </c>
      <c r="C1539" s="5" t="s">
        <v>27</v>
      </c>
      <c r="D1539" s="5" t="s">
        <v>555</v>
      </c>
      <c r="E1539" s="5" t="s">
        <v>9918</v>
      </c>
      <c r="F1539" s="5" t="s">
        <v>5623</v>
      </c>
      <c r="G1539" s="6" t="s">
        <v>5624</v>
      </c>
      <c r="H1539" s="5" t="s">
        <v>5625</v>
      </c>
      <c r="I1539" s="5" t="s">
        <v>22</v>
      </c>
      <c r="J1539" s="5" t="s">
        <v>28</v>
      </c>
      <c r="K1539" s="5" t="s">
        <v>5151</v>
      </c>
      <c r="L1539" s="5" t="s">
        <v>70</v>
      </c>
      <c r="M1539" s="5">
        <v>4649</v>
      </c>
      <c r="N1539" s="5">
        <v>3151</v>
      </c>
      <c r="O1539" s="5">
        <v>133</v>
      </c>
      <c r="P1539" s="5">
        <v>136</v>
      </c>
      <c r="Q1539" s="5">
        <v>138</v>
      </c>
      <c r="R1539" s="5">
        <v>148</v>
      </c>
      <c r="S1539" s="5">
        <v>0</v>
      </c>
      <c r="T1539" s="5">
        <v>0</v>
      </c>
      <c r="U1539" s="5">
        <v>145</v>
      </c>
      <c r="V1539" s="5">
        <v>148</v>
      </c>
      <c r="W1539" s="5">
        <v>138</v>
      </c>
      <c r="X1539" s="5">
        <v>148</v>
      </c>
      <c r="Y1539" s="5">
        <v>148</v>
      </c>
      <c r="Z1539" s="5">
        <v>0</v>
      </c>
      <c r="AA1539" s="5">
        <v>0</v>
      </c>
      <c r="AB1539" s="5">
        <v>145</v>
      </c>
      <c r="AC1539" s="5">
        <v>148</v>
      </c>
      <c r="AD1539" s="5">
        <v>138</v>
      </c>
      <c r="AE1539" s="5">
        <v>148</v>
      </c>
      <c r="AF1539" s="5">
        <v>148</v>
      </c>
      <c r="AG1539" s="5">
        <v>0</v>
      </c>
      <c r="AH1539" s="5">
        <v>0</v>
      </c>
      <c r="AI1539" s="5">
        <v>145</v>
      </c>
      <c r="AJ1539" s="6">
        <v>148</v>
      </c>
      <c r="AK1539" s="5">
        <v>138</v>
      </c>
      <c r="AL1539" s="5">
        <v>148</v>
      </c>
      <c r="AM1539" s="5">
        <v>149</v>
      </c>
      <c r="AN1539" s="5">
        <v>0</v>
      </c>
      <c r="AO1539" s="5">
        <v>0</v>
      </c>
      <c r="AP1539" s="5">
        <v>137</v>
      </c>
      <c r="AQ1539" s="5">
        <v>139</v>
      </c>
      <c r="AR1539" s="5">
        <v>138</v>
      </c>
      <c r="AS1539" s="5">
        <v>0</v>
      </c>
      <c r="AT1539" s="5">
        <f t="shared" si="24"/>
        <v>149</v>
      </c>
      <c r="AU1539">
        <v>19</v>
      </c>
      <c r="AV1539" t="s">
        <v>10040</v>
      </c>
      <c r="AW1539">
        <v>0.38</v>
      </c>
      <c r="AX1539" s="11" t="s">
        <v>10052</v>
      </c>
      <c r="AY1539" t="s">
        <v>70</v>
      </c>
    </row>
    <row r="1540" spans="1:51" hidden="1" x14ac:dyDescent="0.25">
      <c r="A1540" s="5" t="s">
        <v>37</v>
      </c>
      <c r="B1540" s="5" t="s">
        <v>26</v>
      </c>
      <c r="C1540" s="5" t="s">
        <v>27</v>
      </c>
      <c r="D1540" s="5" t="s">
        <v>555</v>
      </c>
      <c r="E1540" s="5" t="s">
        <v>9918</v>
      </c>
      <c r="F1540" s="5" t="s">
        <v>5626</v>
      </c>
      <c r="G1540" s="6" t="s">
        <v>5627</v>
      </c>
      <c r="H1540" s="5" t="s">
        <v>5628</v>
      </c>
      <c r="I1540" s="5" t="s">
        <v>1135</v>
      </c>
      <c r="J1540" s="5" t="s">
        <v>28</v>
      </c>
      <c r="K1540" s="5" t="s">
        <v>5629</v>
      </c>
      <c r="L1540" s="5" t="s">
        <v>5630</v>
      </c>
      <c r="M1540" s="5">
        <v>10990</v>
      </c>
      <c r="N1540" s="5">
        <v>9889</v>
      </c>
      <c r="O1540" s="5">
        <v>416</v>
      </c>
      <c r="P1540" s="5">
        <v>425</v>
      </c>
      <c r="Q1540" s="5">
        <v>434</v>
      </c>
      <c r="R1540" s="5">
        <v>464</v>
      </c>
      <c r="S1540" s="5">
        <v>0</v>
      </c>
      <c r="T1540" s="5">
        <v>0</v>
      </c>
      <c r="U1540" s="5">
        <v>454</v>
      </c>
      <c r="V1540" s="5">
        <v>465</v>
      </c>
      <c r="W1540" s="5">
        <v>434</v>
      </c>
      <c r="X1540" s="5">
        <v>465</v>
      </c>
      <c r="Y1540" s="5">
        <v>464</v>
      </c>
      <c r="Z1540" s="5">
        <v>0</v>
      </c>
      <c r="AA1540" s="5">
        <v>0</v>
      </c>
      <c r="AB1540" s="5">
        <v>454</v>
      </c>
      <c r="AC1540" s="5">
        <v>465</v>
      </c>
      <c r="AD1540" s="5">
        <v>434</v>
      </c>
      <c r="AE1540" s="5">
        <v>464</v>
      </c>
      <c r="AF1540" s="5">
        <v>464</v>
      </c>
      <c r="AG1540" s="5">
        <v>0</v>
      </c>
      <c r="AH1540" s="5">
        <v>0</v>
      </c>
      <c r="AI1540" s="5">
        <v>454</v>
      </c>
      <c r="AJ1540" s="6">
        <v>466</v>
      </c>
      <c r="AK1540" s="5">
        <v>435</v>
      </c>
      <c r="AL1540" s="5">
        <v>466</v>
      </c>
      <c r="AM1540" s="5">
        <v>467</v>
      </c>
      <c r="AN1540" s="5">
        <v>0</v>
      </c>
      <c r="AO1540" s="5">
        <v>0</v>
      </c>
      <c r="AP1540" s="5">
        <v>427</v>
      </c>
      <c r="AQ1540" s="5">
        <v>436</v>
      </c>
      <c r="AR1540" s="5">
        <v>436</v>
      </c>
      <c r="AS1540" s="5">
        <v>0</v>
      </c>
      <c r="AT1540" s="5">
        <f t="shared" si="24"/>
        <v>467</v>
      </c>
      <c r="AU1540">
        <v>5</v>
      </c>
      <c r="AV1540">
        <v>3.2989125000000001E-2</v>
      </c>
      <c r="AW1540">
        <v>0.16494562500000001</v>
      </c>
      <c r="AX1540" s="11" t="s">
        <v>10052</v>
      </c>
      <c r="AY1540" t="s">
        <v>5630</v>
      </c>
    </row>
    <row r="1541" spans="1:51" hidden="1" x14ac:dyDescent="0.25">
      <c r="A1541" s="5" t="s">
        <v>37</v>
      </c>
      <c r="B1541" s="5" t="s">
        <v>26</v>
      </c>
      <c r="C1541" s="5" t="s">
        <v>27</v>
      </c>
      <c r="D1541" s="5" t="s">
        <v>555</v>
      </c>
      <c r="E1541" s="5" t="s">
        <v>9918</v>
      </c>
      <c r="F1541" s="5" t="s">
        <v>5631</v>
      </c>
      <c r="G1541" s="6" t="s">
        <v>5632</v>
      </c>
      <c r="H1541" s="5" t="s">
        <v>5633</v>
      </c>
      <c r="I1541" s="5" t="s">
        <v>16</v>
      </c>
      <c r="J1541" s="5" t="s">
        <v>28</v>
      </c>
      <c r="K1541" s="5" t="s">
        <v>5634</v>
      </c>
      <c r="L1541" s="5" t="s">
        <v>477</v>
      </c>
      <c r="M1541" s="5">
        <v>480</v>
      </c>
      <c r="N1541" s="5">
        <v>289</v>
      </c>
      <c r="O1541" s="5">
        <v>12</v>
      </c>
      <c r="P1541" s="5">
        <v>12</v>
      </c>
      <c r="Q1541" s="5">
        <v>13</v>
      </c>
      <c r="R1541" s="5">
        <v>13</v>
      </c>
      <c r="S1541" s="5">
        <v>0</v>
      </c>
      <c r="T1541" s="5">
        <v>0</v>
      </c>
      <c r="U1541" s="5">
        <v>13</v>
      </c>
      <c r="V1541" s="5">
        <v>14</v>
      </c>
      <c r="W1541" s="5">
        <v>13</v>
      </c>
      <c r="X1541" s="5">
        <v>14</v>
      </c>
      <c r="Y1541" s="5">
        <v>13</v>
      </c>
      <c r="Z1541" s="5">
        <v>0</v>
      </c>
      <c r="AA1541" s="5">
        <v>0</v>
      </c>
      <c r="AB1541" s="5">
        <v>13</v>
      </c>
      <c r="AC1541" s="5">
        <v>14</v>
      </c>
      <c r="AD1541" s="5">
        <v>13</v>
      </c>
      <c r="AE1541" s="5">
        <v>13</v>
      </c>
      <c r="AF1541" s="5">
        <v>13</v>
      </c>
      <c r="AG1541" s="5">
        <v>0</v>
      </c>
      <c r="AH1541" s="5">
        <v>0</v>
      </c>
      <c r="AI1541" s="5">
        <v>12</v>
      </c>
      <c r="AJ1541" s="6">
        <v>14</v>
      </c>
      <c r="AK1541" s="5">
        <v>13</v>
      </c>
      <c r="AL1541" s="5">
        <v>14</v>
      </c>
      <c r="AM1541" s="5">
        <v>14</v>
      </c>
      <c r="AN1541" s="5">
        <v>0</v>
      </c>
      <c r="AO1541" s="5">
        <v>0</v>
      </c>
      <c r="AP1541" s="5">
        <v>13</v>
      </c>
      <c r="AQ1541" s="5">
        <v>13</v>
      </c>
      <c r="AR1541" s="5">
        <v>13</v>
      </c>
      <c r="AS1541" s="5">
        <v>0</v>
      </c>
      <c r="AT1541" s="5">
        <f t="shared" si="24"/>
        <v>14</v>
      </c>
      <c r="AU1541">
        <v>3</v>
      </c>
      <c r="AV1541">
        <v>2.1883875000000001E-2</v>
      </c>
      <c r="AW1541">
        <v>6.5651625000000005E-2</v>
      </c>
      <c r="AX1541" s="11" t="s">
        <v>10052</v>
      </c>
      <c r="AY1541" t="s">
        <v>477</v>
      </c>
    </row>
    <row r="1542" spans="1:51" hidden="1" x14ac:dyDescent="0.25">
      <c r="A1542" s="5" t="s">
        <v>37</v>
      </c>
      <c r="B1542" s="5" t="s">
        <v>26</v>
      </c>
      <c r="C1542" s="5" t="s">
        <v>27</v>
      </c>
      <c r="D1542" s="5" t="s">
        <v>555</v>
      </c>
      <c r="E1542" s="5" t="s">
        <v>9918</v>
      </c>
      <c r="F1542" s="5" t="s">
        <v>5635</v>
      </c>
      <c r="G1542" s="6" t="s">
        <v>5636</v>
      </c>
      <c r="H1542" s="5" t="s">
        <v>5637</v>
      </c>
      <c r="I1542" s="5" t="s">
        <v>16</v>
      </c>
      <c r="J1542" s="5" t="s">
        <v>28</v>
      </c>
      <c r="K1542" s="5" t="s">
        <v>5638</v>
      </c>
      <c r="L1542" s="5" t="s">
        <v>477</v>
      </c>
      <c r="M1542" s="5">
        <v>480</v>
      </c>
      <c r="N1542" s="5">
        <v>289</v>
      </c>
      <c r="O1542" s="5">
        <v>12</v>
      </c>
      <c r="P1542" s="5">
        <v>12</v>
      </c>
      <c r="Q1542" s="5">
        <v>13</v>
      </c>
      <c r="R1542" s="5">
        <v>13</v>
      </c>
      <c r="S1542" s="5">
        <v>0</v>
      </c>
      <c r="T1542" s="5">
        <v>0</v>
      </c>
      <c r="U1542" s="5">
        <v>13</v>
      </c>
      <c r="V1542" s="5">
        <v>14</v>
      </c>
      <c r="W1542" s="5">
        <v>13</v>
      </c>
      <c r="X1542" s="5">
        <v>14</v>
      </c>
      <c r="Y1542" s="5">
        <v>13</v>
      </c>
      <c r="Z1542" s="5">
        <v>0</v>
      </c>
      <c r="AA1542" s="5">
        <v>0</v>
      </c>
      <c r="AB1542" s="5">
        <v>13</v>
      </c>
      <c r="AC1542" s="5">
        <v>14</v>
      </c>
      <c r="AD1542" s="5">
        <v>13</v>
      </c>
      <c r="AE1542" s="5">
        <v>13</v>
      </c>
      <c r="AF1542" s="5">
        <v>13</v>
      </c>
      <c r="AG1542" s="5">
        <v>0</v>
      </c>
      <c r="AH1542" s="5">
        <v>0</v>
      </c>
      <c r="AI1542" s="5">
        <v>12</v>
      </c>
      <c r="AJ1542" s="6">
        <v>14</v>
      </c>
      <c r="AK1542" s="5">
        <v>13</v>
      </c>
      <c r="AL1542" s="5">
        <v>14</v>
      </c>
      <c r="AM1542" s="5">
        <v>14</v>
      </c>
      <c r="AN1542" s="5">
        <v>0</v>
      </c>
      <c r="AO1542" s="5">
        <v>0</v>
      </c>
      <c r="AP1542" s="5">
        <v>13</v>
      </c>
      <c r="AQ1542" s="5">
        <v>13</v>
      </c>
      <c r="AR1542" s="5">
        <v>13</v>
      </c>
      <c r="AS1542" s="5">
        <v>0</v>
      </c>
      <c r="AT1542" s="5">
        <f t="shared" si="24"/>
        <v>14</v>
      </c>
      <c r="AU1542">
        <v>3</v>
      </c>
      <c r="AV1542">
        <v>2.1883875000000001E-2</v>
      </c>
      <c r="AW1542">
        <v>6.5651625000000005E-2</v>
      </c>
      <c r="AX1542" s="11" t="s">
        <v>10052</v>
      </c>
      <c r="AY1542" t="s">
        <v>477</v>
      </c>
    </row>
    <row r="1543" spans="1:51" hidden="1" x14ac:dyDescent="0.25">
      <c r="A1543" s="5" t="s">
        <v>37</v>
      </c>
      <c r="B1543" s="5" t="s">
        <v>26</v>
      </c>
      <c r="C1543" s="5" t="s">
        <v>27</v>
      </c>
      <c r="D1543" s="5" t="s">
        <v>555</v>
      </c>
      <c r="E1543" s="5" t="s">
        <v>9918</v>
      </c>
      <c r="F1543" s="5" t="s">
        <v>5639</v>
      </c>
      <c r="G1543" s="6" t="s">
        <v>5640</v>
      </c>
      <c r="H1543" s="5" t="s">
        <v>5641</v>
      </c>
      <c r="I1543" s="5" t="s">
        <v>20</v>
      </c>
      <c r="J1543" s="5" t="s">
        <v>28</v>
      </c>
      <c r="K1543" s="5" t="s">
        <v>5642</v>
      </c>
      <c r="L1543" s="5" t="s">
        <v>5643</v>
      </c>
      <c r="M1543" s="5">
        <v>480</v>
      </c>
      <c r="N1543" s="5">
        <v>289</v>
      </c>
      <c r="O1543" s="5">
        <v>12</v>
      </c>
      <c r="P1543" s="5">
        <v>12</v>
      </c>
      <c r="Q1543" s="5">
        <v>13</v>
      </c>
      <c r="R1543" s="5">
        <v>13</v>
      </c>
      <c r="S1543" s="5">
        <v>0</v>
      </c>
      <c r="T1543" s="5">
        <v>0</v>
      </c>
      <c r="U1543" s="5">
        <v>13</v>
      </c>
      <c r="V1543" s="5">
        <v>14</v>
      </c>
      <c r="W1543" s="5">
        <v>13</v>
      </c>
      <c r="X1543" s="5">
        <v>14</v>
      </c>
      <c r="Y1543" s="5">
        <v>13</v>
      </c>
      <c r="Z1543" s="5">
        <v>0</v>
      </c>
      <c r="AA1543" s="5">
        <v>0</v>
      </c>
      <c r="AB1543" s="5">
        <v>13</v>
      </c>
      <c r="AC1543" s="5">
        <v>14</v>
      </c>
      <c r="AD1543" s="5">
        <v>13</v>
      </c>
      <c r="AE1543" s="5">
        <v>13</v>
      </c>
      <c r="AF1543" s="5">
        <v>13</v>
      </c>
      <c r="AG1543" s="5">
        <v>0</v>
      </c>
      <c r="AH1543" s="5">
        <v>0</v>
      </c>
      <c r="AI1543" s="5">
        <v>12</v>
      </c>
      <c r="AJ1543" s="6">
        <v>14</v>
      </c>
      <c r="AK1543" s="5">
        <v>13</v>
      </c>
      <c r="AL1543" s="5">
        <v>14</v>
      </c>
      <c r="AM1543" s="5">
        <v>14</v>
      </c>
      <c r="AN1543" s="5">
        <v>0</v>
      </c>
      <c r="AO1543" s="5">
        <v>0</v>
      </c>
      <c r="AP1543" s="5">
        <v>13</v>
      </c>
      <c r="AQ1543" s="5">
        <v>13</v>
      </c>
      <c r="AR1543" s="5">
        <v>13</v>
      </c>
      <c r="AS1543" s="5">
        <v>0</v>
      </c>
      <c r="AT1543" s="5">
        <f t="shared" si="24"/>
        <v>14</v>
      </c>
      <c r="AU1543">
        <v>4</v>
      </c>
      <c r="AV1543" t="s">
        <v>10040</v>
      </c>
      <c r="AW1543">
        <v>0.08</v>
      </c>
      <c r="AX1543" s="11" t="s">
        <v>10052</v>
      </c>
      <c r="AY1543" t="s">
        <v>5643</v>
      </c>
    </row>
    <row r="1544" spans="1:51" hidden="1" x14ac:dyDescent="0.25">
      <c r="A1544" s="5" t="s">
        <v>37</v>
      </c>
      <c r="B1544" s="5" t="s">
        <v>26</v>
      </c>
      <c r="C1544" s="5" t="s">
        <v>27</v>
      </c>
      <c r="D1544" s="5" t="s">
        <v>555</v>
      </c>
      <c r="E1544" s="5" t="s">
        <v>9918</v>
      </c>
      <c r="F1544" s="5" t="s">
        <v>5644</v>
      </c>
      <c r="G1544" s="6" t="s">
        <v>5645</v>
      </c>
      <c r="H1544" s="5" t="s">
        <v>5646</v>
      </c>
      <c r="I1544" s="5" t="s">
        <v>20</v>
      </c>
      <c r="J1544" s="5" t="s">
        <v>28</v>
      </c>
      <c r="K1544" s="5" t="s">
        <v>5647</v>
      </c>
      <c r="L1544" s="5" t="s">
        <v>5643</v>
      </c>
      <c r="M1544" s="5">
        <v>480</v>
      </c>
      <c r="N1544" s="5">
        <v>289</v>
      </c>
      <c r="O1544" s="5">
        <v>12</v>
      </c>
      <c r="P1544" s="5">
        <v>12</v>
      </c>
      <c r="Q1544" s="5">
        <v>13</v>
      </c>
      <c r="R1544" s="5">
        <v>13</v>
      </c>
      <c r="S1544" s="5">
        <v>0</v>
      </c>
      <c r="T1544" s="5">
        <v>0</v>
      </c>
      <c r="U1544" s="5">
        <v>13</v>
      </c>
      <c r="V1544" s="5">
        <v>14</v>
      </c>
      <c r="W1544" s="5">
        <v>13</v>
      </c>
      <c r="X1544" s="5">
        <v>14</v>
      </c>
      <c r="Y1544" s="5">
        <v>13</v>
      </c>
      <c r="Z1544" s="5">
        <v>0</v>
      </c>
      <c r="AA1544" s="5">
        <v>0</v>
      </c>
      <c r="AB1544" s="5">
        <v>13</v>
      </c>
      <c r="AC1544" s="5">
        <v>14</v>
      </c>
      <c r="AD1544" s="5">
        <v>13</v>
      </c>
      <c r="AE1544" s="5">
        <v>13</v>
      </c>
      <c r="AF1544" s="5">
        <v>13</v>
      </c>
      <c r="AG1544" s="5">
        <v>0</v>
      </c>
      <c r="AH1544" s="5">
        <v>0</v>
      </c>
      <c r="AI1544" s="5">
        <v>12</v>
      </c>
      <c r="AJ1544" s="6">
        <v>14</v>
      </c>
      <c r="AK1544" s="5">
        <v>13</v>
      </c>
      <c r="AL1544" s="5">
        <v>14</v>
      </c>
      <c r="AM1544" s="5">
        <v>14</v>
      </c>
      <c r="AN1544" s="5">
        <v>0</v>
      </c>
      <c r="AO1544" s="5">
        <v>0</v>
      </c>
      <c r="AP1544" s="5">
        <v>13</v>
      </c>
      <c r="AQ1544" s="5">
        <v>13</v>
      </c>
      <c r="AR1544" s="5">
        <v>13</v>
      </c>
      <c r="AS1544" s="5">
        <v>0</v>
      </c>
      <c r="AT1544" s="5">
        <f t="shared" si="24"/>
        <v>14</v>
      </c>
      <c r="AU1544">
        <v>4</v>
      </c>
      <c r="AV1544" t="s">
        <v>10040</v>
      </c>
      <c r="AW1544">
        <v>0.08</v>
      </c>
      <c r="AX1544" s="11" t="s">
        <v>10052</v>
      </c>
      <c r="AY1544" t="s">
        <v>5643</v>
      </c>
    </row>
    <row r="1545" spans="1:51" hidden="1" x14ac:dyDescent="0.25">
      <c r="A1545" s="5" t="s">
        <v>37</v>
      </c>
      <c r="B1545" s="5" t="s">
        <v>26</v>
      </c>
      <c r="C1545" s="5" t="s">
        <v>27</v>
      </c>
      <c r="D1545" s="5" t="s">
        <v>555</v>
      </c>
      <c r="E1545" s="5" t="s">
        <v>9918</v>
      </c>
      <c r="F1545" s="5" t="s">
        <v>5648</v>
      </c>
      <c r="G1545" s="6" t="s">
        <v>5649</v>
      </c>
      <c r="H1545" s="5" t="s">
        <v>5650</v>
      </c>
      <c r="I1545" s="5" t="s">
        <v>16</v>
      </c>
      <c r="J1545" s="5" t="s">
        <v>28</v>
      </c>
      <c r="K1545" s="5" t="s">
        <v>5651</v>
      </c>
      <c r="L1545" s="5" t="s">
        <v>5652</v>
      </c>
      <c r="M1545" s="5">
        <v>480</v>
      </c>
      <c r="N1545" s="5">
        <v>289</v>
      </c>
      <c r="O1545" s="5">
        <v>12</v>
      </c>
      <c r="P1545" s="5">
        <v>12</v>
      </c>
      <c r="Q1545" s="5">
        <v>13</v>
      </c>
      <c r="R1545" s="5">
        <v>13</v>
      </c>
      <c r="S1545" s="5">
        <v>0</v>
      </c>
      <c r="T1545" s="5">
        <v>0</v>
      </c>
      <c r="U1545" s="5">
        <v>13</v>
      </c>
      <c r="V1545" s="5">
        <v>14</v>
      </c>
      <c r="W1545" s="5">
        <v>13</v>
      </c>
      <c r="X1545" s="5">
        <v>14</v>
      </c>
      <c r="Y1545" s="5">
        <v>13</v>
      </c>
      <c r="Z1545" s="5">
        <v>0</v>
      </c>
      <c r="AA1545" s="5">
        <v>0</v>
      </c>
      <c r="AB1545" s="5">
        <v>13</v>
      </c>
      <c r="AC1545" s="5">
        <v>14</v>
      </c>
      <c r="AD1545" s="5">
        <v>13</v>
      </c>
      <c r="AE1545" s="5">
        <v>13</v>
      </c>
      <c r="AF1545" s="5">
        <v>13</v>
      </c>
      <c r="AG1545" s="5">
        <v>0</v>
      </c>
      <c r="AH1545" s="5">
        <v>0</v>
      </c>
      <c r="AI1545" s="5">
        <v>12</v>
      </c>
      <c r="AJ1545" s="6">
        <v>14</v>
      </c>
      <c r="AK1545" s="5">
        <v>13</v>
      </c>
      <c r="AL1545" s="5">
        <v>14</v>
      </c>
      <c r="AM1545" s="5">
        <v>14</v>
      </c>
      <c r="AN1545" s="5">
        <v>0</v>
      </c>
      <c r="AO1545" s="5">
        <v>0</v>
      </c>
      <c r="AP1545" s="5">
        <v>13</v>
      </c>
      <c r="AQ1545" s="5">
        <v>13</v>
      </c>
      <c r="AR1545" s="5">
        <v>13</v>
      </c>
      <c r="AS1545" s="5">
        <v>0</v>
      </c>
      <c r="AT1545" s="5">
        <f t="shared" si="24"/>
        <v>14</v>
      </c>
      <c r="AU1545">
        <v>3</v>
      </c>
      <c r="AV1545">
        <v>6.5651625000000005E-2</v>
      </c>
      <c r="AW1545">
        <v>0.19695487500000003</v>
      </c>
      <c r="AX1545" s="11" t="s">
        <v>10052</v>
      </c>
      <c r="AY1545" t="s">
        <v>5652</v>
      </c>
    </row>
    <row r="1546" spans="1:51" hidden="1" x14ac:dyDescent="0.25">
      <c r="A1546" s="5" t="s">
        <v>37</v>
      </c>
      <c r="B1546" s="5" t="s">
        <v>26</v>
      </c>
      <c r="C1546" s="5" t="s">
        <v>27</v>
      </c>
      <c r="D1546" s="5" t="s">
        <v>555</v>
      </c>
      <c r="E1546" s="5" t="s">
        <v>9918</v>
      </c>
      <c r="F1546" s="5" t="s">
        <v>5653</v>
      </c>
      <c r="G1546" s="6" t="s">
        <v>5654</v>
      </c>
      <c r="H1546" s="5" t="s">
        <v>5655</v>
      </c>
      <c r="I1546" s="5" t="s">
        <v>16</v>
      </c>
      <c r="J1546" s="5" t="s">
        <v>28</v>
      </c>
      <c r="K1546" s="5" t="s">
        <v>5656</v>
      </c>
      <c r="L1546" s="5" t="s">
        <v>5652</v>
      </c>
      <c r="M1546" s="5">
        <v>480</v>
      </c>
      <c r="N1546" s="5">
        <v>289</v>
      </c>
      <c r="O1546" s="5">
        <v>12</v>
      </c>
      <c r="P1546" s="5">
        <v>12</v>
      </c>
      <c r="Q1546" s="5">
        <v>13</v>
      </c>
      <c r="R1546" s="5">
        <v>13</v>
      </c>
      <c r="S1546" s="5">
        <v>0</v>
      </c>
      <c r="T1546" s="5">
        <v>0</v>
      </c>
      <c r="U1546" s="5">
        <v>13</v>
      </c>
      <c r="V1546" s="5">
        <v>14</v>
      </c>
      <c r="W1546" s="5">
        <v>13</v>
      </c>
      <c r="X1546" s="5">
        <v>14</v>
      </c>
      <c r="Y1546" s="5">
        <v>13</v>
      </c>
      <c r="Z1546" s="5">
        <v>0</v>
      </c>
      <c r="AA1546" s="5">
        <v>0</v>
      </c>
      <c r="AB1546" s="5">
        <v>13</v>
      </c>
      <c r="AC1546" s="5">
        <v>14</v>
      </c>
      <c r="AD1546" s="5">
        <v>13</v>
      </c>
      <c r="AE1546" s="5">
        <v>13</v>
      </c>
      <c r="AF1546" s="5">
        <v>13</v>
      </c>
      <c r="AG1546" s="5">
        <v>0</v>
      </c>
      <c r="AH1546" s="5">
        <v>0</v>
      </c>
      <c r="AI1546" s="5">
        <v>12</v>
      </c>
      <c r="AJ1546" s="6">
        <v>14</v>
      </c>
      <c r="AK1546" s="5">
        <v>13</v>
      </c>
      <c r="AL1546" s="5">
        <v>14</v>
      </c>
      <c r="AM1546" s="5">
        <v>14</v>
      </c>
      <c r="AN1546" s="5">
        <v>0</v>
      </c>
      <c r="AO1546" s="5">
        <v>0</v>
      </c>
      <c r="AP1546" s="5">
        <v>13</v>
      </c>
      <c r="AQ1546" s="5">
        <v>13</v>
      </c>
      <c r="AR1546" s="5">
        <v>13</v>
      </c>
      <c r="AS1546" s="5">
        <v>0</v>
      </c>
      <c r="AT1546" s="5">
        <f t="shared" si="24"/>
        <v>14</v>
      </c>
      <c r="AU1546">
        <v>3</v>
      </c>
      <c r="AV1546">
        <v>6.5651625000000005E-2</v>
      </c>
      <c r="AW1546">
        <v>0.19695487500000003</v>
      </c>
      <c r="AX1546" s="11" t="s">
        <v>10052</v>
      </c>
      <c r="AY1546" t="s">
        <v>5652</v>
      </c>
    </row>
    <row r="1547" spans="1:51" hidden="1" x14ac:dyDescent="0.25">
      <c r="A1547" s="5" t="s">
        <v>37</v>
      </c>
      <c r="B1547" s="5" t="s">
        <v>26</v>
      </c>
      <c r="C1547" s="5" t="s">
        <v>27</v>
      </c>
      <c r="D1547" s="5" t="s">
        <v>555</v>
      </c>
      <c r="E1547" s="5" t="s">
        <v>9918</v>
      </c>
      <c r="F1547" s="5" t="s">
        <v>5657</v>
      </c>
      <c r="G1547" s="6" t="s">
        <v>5658</v>
      </c>
      <c r="H1547" s="5" t="s">
        <v>5659</v>
      </c>
      <c r="I1547" s="5" t="s">
        <v>20</v>
      </c>
      <c r="J1547" s="5" t="s">
        <v>28</v>
      </c>
      <c r="K1547" s="5" t="s">
        <v>5660</v>
      </c>
      <c r="L1547" s="5" t="s">
        <v>5661</v>
      </c>
      <c r="M1547" s="5">
        <v>480</v>
      </c>
      <c r="N1547" s="5">
        <v>289</v>
      </c>
      <c r="O1547" s="5">
        <v>12</v>
      </c>
      <c r="P1547" s="5">
        <v>12</v>
      </c>
      <c r="Q1547" s="5">
        <v>13</v>
      </c>
      <c r="R1547" s="5">
        <v>13</v>
      </c>
      <c r="S1547" s="5">
        <v>0</v>
      </c>
      <c r="T1547" s="5">
        <v>0</v>
      </c>
      <c r="U1547" s="5">
        <v>13</v>
      </c>
      <c r="V1547" s="5">
        <v>14</v>
      </c>
      <c r="W1547" s="5">
        <v>13</v>
      </c>
      <c r="X1547" s="5">
        <v>14</v>
      </c>
      <c r="Y1547" s="5">
        <v>13</v>
      </c>
      <c r="Z1547" s="5">
        <v>0</v>
      </c>
      <c r="AA1547" s="5">
        <v>0</v>
      </c>
      <c r="AB1547" s="5">
        <v>13</v>
      </c>
      <c r="AC1547" s="5">
        <v>14</v>
      </c>
      <c r="AD1547" s="5">
        <v>13</v>
      </c>
      <c r="AE1547" s="5">
        <v>13</v>
      </c>
      <c r="AF1547" s="5">
        <v>13</v>
      </c>
      <c r="AG1547" s="5">
        <v>0</v>
      </c>
      <c r="AH1547" s="5">
        <v>0</v>
      </c>
      <c r="AI1547" s="5">
        <v>12</v>
      </c>
      <c r="AJ1547" s="6">
        <v>14</v>
      </c>
      <c r="AK1547" s="5">
        <v>13</v>
      </c>
      <c r="AL1547" s="5">
        <v>14</v>
      </c>
      <c r="AM1547" s="5">
        <v>14</v>
      </c>
      <c r="AN1547" s="5">
        <v>0</v>
      </c>
      <c r="AO1547" s="5">
        <v>0</v>
      </c>
      <c r="AP1547" s="5">
        <v>13</v>
      </c>
      <c r="AQ1547" s="5">
        <v>13</v>
      </c>
      <c r="AR1547" s="5">
        <v>13</v>
      </c>
      <c r="AS1547" s="5">
        <v>0</v>
      </c>
      <c r="AT1547" s="5">
        <f t="shared" si="24"/>
        <v>14</v>
      </c>
      <c r="AU1547">
        <v>4</v>
      </c>
      <c r="AV1547">
        <v>6.5651625000000005E-2</v>
      </c>
      <c r="AW1547">
        <v>0.26260650000000002</v>
      </c>
      <c r="AX1547" s="11" t="s">
        <v>10052</v>
      </c>
      <c r="AY1547" t="s">
        <v>5661</v>
      </c>
    </row>
    <row r="1548" spans="1:51" hidden="1" x14ac:dyDescent="0.25">
      <c r="A1548" s="5" t="s">
        <v>37</v>
      </c>
      <c r="B1548" s="5" t="s">
        <v>5662</v>
      </c>
      <c r="C1548" s="5" t="s">
        <v>15</v>
      </c>
      <c r="D1548" s="5"/>
      <c r="E1548" s="5" t="s">
        <v>9919</v>
      </c>
      <c r="F1548" s="5" t="s">
        <v>5663</v>
      </c>
      <c r="G1548" s="6" t="s">
        <v>5664</v>
      </c>
      <c r="H1548" s="5" t="s">
        <v>5665</v>
      </c>
      <c r="I1548" s="5" t="s">
        <v>5666</v>
      </c>
      <c r="J1548" s="5" t="s">
        <v>5667</v>
      </c>
      <c r="K1548" s="5" t="s">
        <v>5668</v>
      </c>
      <c r="L1548" s="5" t="s">
        <v>2488</v>
      </c>
      <c r="M1548" s="5">
        <v>219800</v>
      </c>
      <c r="N1548" s="5">
        <v>197780</v>
      </c>
      <c r="O1548" s="5">
        <v>8320</v>
      </c>
      <c r="P1548" s="5">
        <v>8500</v>
      </c>
      <c r="Q1548" s="5">
        <v>8680</v>
      </c>
      <c r="R1548" s="5">
        <v>9280</v>
      </c>
      <c r="S1548" s="5">
        <v>0</v>
      </c>
      <c r="T1548" s="5">
        <v>0</v>
      </c>
      <c r="U1548" s="5">
        <v>9080</v>
      </c>
      <c r="V1548" s="5">
        <v>9300</v>
      </c>
      <c r="W1548" s="5">
        <v>8680</v>
      </c>
      <c r="X1548" s="5">
        <v>9300</v>
      </c>
      <c r="Y1548" s="5">
        <v>9280</v>
      </c>
      <c r="Z1548" s="5">
        <v>0</v>
      </c>
      <c r="AA1548" s="5">
        <v>0</v>
      </c>
      <c r="AB1548" s="5">
        <v>9080</v>
      </c>
      <c r="AC1548" s="5">
        <v>9300</v>
      </c>
      <c r="AD1548" s="5">
        <v>8680</v>
      </c>
      <c r="AE1548" s="5">
        <v>9280</v>
      </c>
      <c r="AF1548" s="5">
        <v>9280</v>
      </c>
      <c r="AG1548" s="5">
        <v>0</v>
      </c>
      <c r="AH1548" s="5">
        <v>0</v>
      </c>
      <c r="AI1548" s="5">
        <v>9080</v>
      </c>
      <c r="AJ1548" s="6">
        <v>9320</v>
      </c>
      <c r="AK1548" s="5">
        <v>8700</v>
      </c>
      <c r="AL1548" s="5">
        <v>9320</v>
      </c>
      <c r="AM1548" s="5">
        <v>9340</v>
      </c>
      <c r="AN1548" s="5">
        <v>0</v>
      </c>
      <c r="AO1548" s="5">
        <v>0</v>
      </c>
      <c r="AP1548" s="5">
        <v>8540</v>
      </c>
      <c r="AQ1548" s="5">
        <v>8720</v>
      </c>
      <c r="AR1548" s="5">
        <v>8720</v>
      </c>
      <c r="AS1548" s="5">
        <v>0</v>
      </c>
      <c r="AT1548" s="5">
        <f t="shared" si="24"/>
        <v>9340</v>
      </c>
      <c r="AU1548">
        <v>7</v>
      </c>
      <c r="AV1548">
        <v>1.1559175E-2</v>
      </c>
      <c r="AW1548">
        <v>8.0914224999999992E-2</v>
      </c>
      <c r="AX1548" s="11" t="s">
        <v>9782</v>
      </c>
      <c r="AY1548" t="s">
        <v>2488</v>
      </c>
    </row>
    <row r="1549" spans="1:51" hidden="1" x14ac:dyDescent="0.25">
      <c r="A1549" s="5" t="s">
        <v>37</v>
      </c>
      <c r="B1549" s="5" t="s">
        <v>5662</v>
      </c>
      <c r="C1549" s="5" t="s">
        <v>15</v>
      </c>
      <c r="D1549" s="5"/>
      <c r="E1549" s="5" t="s">
        <v>9919</v>
      </c>
      <c r="F1549" s="5" t="s">
        <v>5669</v>
      </c>
      <c r="G1549" s="6" t="s">
        <v>5670</v>
      </c>
      <c r="H1549" s="5" t="s">
        <v>5671</v>
      </c>
      <c r="I1549" s="5" t="s">
        <v>5672</v>
      </c>
      <c r="J1549" s="5" t="s">
        <v>5667</v>
      </c>
      <c r="K1549" s="5" t="s">
        <v>5673</v>
      </c>
      <c r="L1549" s="5" t="s">
        <v>1805</v>
      </c>
      <c r="M1549" s="5">
        <v>44533</v>
      </c>
      <c r="N1549" s="5">
        <v>26560</v>
      </c>
      <c r="O1549" s="5">
        <v>1124</v>
      </c>
      <c r="P1549" s="5">
        <v>1147</v>
      </c>
      <c r="Q1549" s="5">
        <v>1158</v>
      </c>
      <c r="R1549" s="5">
        <v>1248</v>
      </c>
      <c r="S1549" s="5">
        <v>0</v>
      </c>
      <c r="T1549" s="5">
        <v>0</v>
      </c>
      <c r="U1549" s="5">
        <v>1214</v>
      </c>
      <c r="V1549" s="5">
        <v>1254</v>
      </c>
      <c r="W1549" s="5">
        <v>1166</v>
      </c>
      <c r="X1549" s="5">
        <v>1251</v>
      </c>
      <c r="Y1549" s="5">
        <v>1245</v>
      </c>
      <c r="Z1549" s="5">
        <v>0</v>
      </c>
      <c r="AA1549" s="5">
        <v>0</v>
      </c>
      <c r="AB1549" s="5">
        <v>1214</v>
      </c>
      <c r="AC1549" s="5">
        <v>1251</v>
      </c>
      <c r="AD1549" s="5">
        <v>1190</v>
      </c>
      <c r="AE1549" s="5">
        <v>1236</v>
      </c>
      <c r="AF1549" s="5">
        <v>1237</v>
      </c>
      <c r="AG1549" s="5">
        <v>0</v>
      </c>
      <c r="AH1549" s="5">
        <v>0</v>
      </c>
      <c r="AI1549" s="5">
        <v>1218</v>
      </c>
      <c r="AJ1549" s="6">
        <v>1248</v>
      </c>
      <c r="AK1549" s="5">
        <v>1166</v>
      </c>
      <c r="AL1549" s="5">
        <v>1256</v>
      </c>
      <c r="AM1549" s="5">
        <v>1248</v>
      </c>
      <c r="AN1549" s="5">
        <v>0</v>
      </c>
      <c r="AO1549" s="5">
        <v>0</v>
      </c>
      <c r="AP1549" s="5">
        <v>1169</v>
      </c>
      <c r="AQ1549" s="5">
        <v>1175</v>
      </c>
      <c r="AR1549" s="5">
        <v>1145</v>
      </c>
      <c r="AS1549" s="5">
        <v>0</v>
      </c>
      <c r="AT1549" s="5">
        <f t="shared" si="24"/>
        <v>1256</v>
      </c>
      <c r="AU1549">
        <v>2</v>
      </c>
      <c r="AV1549">
        <v>1.1559175E-2</v>
      </c>
      <c r="AW1549">
        <v>2.3118349999999999E-2</v>
      </c>
      <c r="AX1549" s="11" t="s">
        <v>832</v>
      </c>
      <c r="AY1549" t="s">
        <v>1539</v>
      </c>
    </row>
    <row r="1550" spans="1:51" hidden="1" x14ac:dyDescent="0.25">
      <c r="A1550" s="5" t="s">
        <v>37</v>
      </c>
      <c r="B1550" s="5" t="s">
        <v>5662</v>
      </c>
      <c r="C1550" s="5" t="s">
        <v>15</v>
      </c>
      <c r="D1550" s="5"/>
      <c r="E1550" s="5" t="s">
        <v>9919</v>
      </c>
      <c r="F1550" s="5" t="s">
        <v>5674</v>
      </c>
      <c r="G1550" s="6" t="s">
        <v>5675</v>
      </c>
      <c r="H1550" s="5" t="s">
        <v>5676</v>
      </c>
      <c r="I1550" s="5" t="s">
        <v>5666</v>
      </c>
      <c r="J1550" s="5" t="s">
        <v>5667</v>
      </c>
      <c r="K1550" s="5" t="s">
        <v>5673</v>
      </c>
      <c r="L1550" s="5" t="s">
        <v>5677</v>
      </c>
      <c r="M1550" s="5">
        <v>24404</v>
      </c>
      <c r="N1550" s="5">
        <v>26374</v>
      </c>
      <c r="O1550" s="5">
        <v>1108</v>
      </c>
      <c r="P1550" s="5">
        <v>1132</v>
      </c>
      <c r="Q1550" s="5">
        <v>1158</v>
      </c>
      <c r="R1550" s="5">
        <v>1238</v>
      </c>
      <c r="S1550" s="5">
        <v>0</v>
      </c>
      <c r="T1550" s="5">
        <v>0</v>
      </c>
      <c r="U1550" s="5">
        <v>1210</v>
      </c>
      <c r="V1550" s="5">
        <v>1240</v>
      </c>
      <c r="W1550" s="5">
        <v>1158</v>
      </c>
      <c r="X1550" s="5">
        <v>1240</v>
      </c>
      <c r="Y1550" s="5">
        <v>1238</v>
      </c>
      <c r="Z1550" s="5">
        <v>0</v>
      </c>
      <c r="AA1550" s="5">
        <v>0</v>
      </c>
      <c r="AB1550" s="5">
        <v>1210</v>
      </c>
      <c r="AC1550" s="5">
        <v>1240</v>
      </c>
      <c r="AD1550" s="5">
        <v>1158</v>
      </c>
      <c r="AE1550" s="5">
        <v>1238</v>
      </c>
      <c r="AF1550" s="5">
        <v>1238</v>
      </c>
      <c r="AG1550" s="5">
        <v>0</v>
      </c>
      <c r="AH1550" s="5">
        <v>0</v>
      </c>
      <c r="AI1550" s="5">
        <v>1212</v>
      </c>
      <c r="AJ1550" s="6">
        <v>1244</v>
      </c>
      <c r="AK1550" s="5">
        <v>1162</v>
      </c>
      <c r="AL1550" s="5">
        <v>1244</v>
      </c>
      <c r="AM1550" s="5">
        <v>1244</v>
      </c>
      <c r="AN1550" s="5">
        <v>0</v>
      </c>
      <c r="AO1550" s="5">
        <v>0</v>
      </c>
      <c r="AP1550" s="5">
        <v>1134</v>
      </c>
      <c r="AQ1550" s="5">
        <v>1162</v>
      </c>
      <c r="AR1550" s="5">
        <v>1166</v>
      </c>
      <c r="AS1550" s="5">
        <v>0</v>
      </c>
      <c r="AT1550" s="5">
        <f t="shared" si="24"/>
        <v>1244</v>
      </c>
      <c r="AU1550">
        <v>1</v>
      </c>
      <c r="AV1550">
        <v>1.1559175E-2</v>
      </c>
      <c r="AW1550">
        <v>1.1559175E-2</v>
      </c>
      <c r="AX1550" s="11" t="s">
        <v>911</v>
      </c>
      <c r="AY1550" t="s">
        <v>5677</v>
      </c>
    </row>
    <row r="1551" spans="1:51" hidden="1" x14ac:dyDescent="0.25">
      <c r="A1551" s="5" t="s">
        <v>37</v>
      </c>
      <c r="B1551" s="5" t="s">
        <v>5662</v>
      </c>
      <c r="C1551" s="5" t="s">
        <v>15</v>
      </c>
      <c r="D1551" s="5"/>
      <c r="E1551" s="5" t="s">
        <v>9919</v>
      </c>
      <c r="F1551" s="5" t="s">
        <v>5678</v>
      </c>
      <c r="G1551" s="6" t="s">
        <v>5679</v>
      </c>
      <c r="H1551" s="5" t="s">
        <v>5680</v>
      </c>
      <c r="I1551" s="5" t="s">
        <v>5681</v>
      </c>
      <c r="J1551" s="5" t="s">
        <v>5667</v>
      </c>
      <c r="K1551" s="5" t="s">
        <v>5682</v>
      </c>
      <c r="L1551" s="5" t="s">
        <v>5116</v>
      </c>
      <c r="M1551" s="5">
        <v>4392</v>
      </c>
      <c r="N1551" s="5">
        <v>6980</v>
      </c>
      <c r="O1551" s="5">
        <v>288</v>
      </c>
      <c r="P1551" s="5">
        <v>292</v>
      </c>
      <c r="Q1551" s="5">
        <v>320</v>
      </c>
      <c r="R1551" s="5">
        <v>328</v>
      </c>
      <c r="S1551" s="5">
        <v>0</v>
      </c>
      <c r="T1551" s="5">
        <v>0</v>
      </c>
      <c r="U1551" s="5">
        <v>312</v>
      </c>
      <c r="V1551" s="5">
        <v>344</v>
      </c>
      <c r="W1551" s="5">
        <v>312</v>
      </c>
      <c r="X1551" s="5">
        <v>312</v>
      </c>
      <c r="Y1551" s="5">
        <v>336</v>
      </c>
      <c r="Z1551" s="5">
        <v>0</v>
      </c>
      <c r="AA1551" s="5">
        <v>0</v>
      </c>
      <c r="AB1551" s="5">
        <v>312</v>
      </c>
      <c r="AC1551" s="5">
        <v>336</v>
      </c>
      <c r="AD1551" s="5">
        <v>312</v>
      </c>
      <c r="AE1551" s="5">
        <v>328</v>
      </c>
      <c r="AF1551" s="5">
        <v>324</v>
      </c>
      <c r="AG1551" s="5">
        <v>0</v>
      </c>
      <c r="AH1551" s="5">
        <v>0</v>
      </c>
      <c r="AI1551" s="5">
        <v>312</v>
      </c>
      <c r="AJ1551" s="6">
        <v>324</v>
      </c>
      <c r="AK1551" s="5">
        <v>320</v>
      </c>
      <c r="AL1551" s="5">
        <v>328</v>
      </c>
      <c r="AM1551" s="5">
        <v>336</v>
      </c>
      <c r="AN1551" s="5">
        <v>0</v>
      </c>
      <c r="AO1551" s="5">
        <v>0</v>
      </c>
      <c r="AP1551" s="5">
        <v>320</v>
      </c>
      <c r="AQ1551" s="5">
        <v>296</v>
      </c>
      <c r="AR1551" s="5">
        <v>288</v>
      </c>
      <c r="AS1551" s="5">
        <v>0</v>
      </c>
      <c r="AT1551" s="5">
        <f t="shared" si="24"/>
        <v>344</v>
      </c>
      <c r="AU1551">
        <v>1</v>
      </c>
      <c r="AV1551">
        <v>1.1559175E-2</v>
      </c>
      <c r="AW1551">
        <v>1.1559175E-2</v>
      </c>
      <c r="AX1551" s="11" t="s">
        <v>10045</v>
      </c>
      <c r="AY1551" t="s">
        <v>5116</v>
      </c>
    </row>
    <row r="1552" spans="1:51" hidden="1" x14ac:dyDescent="0.25">
      <c r="A1552" s="5" t="s">
        <v>37</v>
      </c>
      <c r="B1552" s="5" t="s">
        <v>5662</v>
      </c>
      <c r="C1552" s="5" t="s">
        <v>15</v>
      </c>
      <c r="D1552" s="5"/>
      <c r="E1552" s="5" t="s">
        <v>9919</v>
      </c>
      <c r="F1552" s="5" t="s">
        <v>5683</v>
      </c>
      <c r="G1552" s="6" t="s">
        <v>5684</v>
      </c>
      <c r="H1552" s="5" t="s">
        <v>5685</v>
      </c>
      <c r="I1552" s="5" t="s">
        <v>1208</v>
      </c>
      <c r="J1552" s="5" t="s">
        <v>5667</v>
      </c>
      <c r="K1552" s="5" t="s">
        <v>5682</v>
      </c>
      <c r="L1552" s="5" t="s">
        <v>5686</v>
      </c>
      <c r="M1552" s="5">
        <v>5907</v>
      </c>
      <c r="N1552" s="5">
        <v>6571</v>
      </c>
      <c r="O1552" s="5">
        <v>271</v>
      </c>
      <c r="P1552" s="5">
        <v>277</v>
      </c>
      <c r="Q1552" s="5">
        <v>283</v>
      </c>
      <c r="R1552" s="5">
        <v>303</v>
      </c>
      <c r="S1552" s="5">
        <v>0</v>
      </c>
      <c r="T1552" s="5">
        <v>0</v>
      </c>
      <c r="U1552" s="5">
        <v>296</v>
      </c>
      <c r="V1552" s="5">
        <v>303</v>
      </c>
      <c r="W1552" s="5">
        <v>283</v>
      </c>
      <c r="X1552" s="5">
        <v>303</v>
      </c>
      <c r="Y1552" s="5">
        <v>303</v>
      </c>
      <c r="Z1552" s="5">
        <v>0</v>
      </c>
      <c r="AA1552" s="5">
        <v>0</v>
      </c>
      <c r="AB1552" s="5">
        <v>296</v>
      </c>
      <c r="AC1552" s="5">
        <v>305</v>
      </c>
      <c r="AD1552" s="5">
        <v>291</v>
      </c>
      <c r="AE1552" s="5">
        <v>303</v>
      </c>
      <c r="AF1552" s="5">
        <v>303</v>
      </c>
      <c r="AG1552" s="5">
        <v>0</v>
      </c>
      <c r="AH1552" s="5">
        <v>0</v>
      </c>
      <c r="AI1552" s="5">
        <v>297</v>
      </c>
      <c r="AJ1552" s="6">
        <v>304</v>
      </c>
      <c r="AK1552" s="5">
        <v>284</v>
      </c>
      <c r="AL1552" s="5">
        <v>326</v>
      </c>
      <c r="AM1552" s="5">
        <v>326</v>
      </c>
      <c r="AN1552" s="5">
        <v>0</v>
      </c>
      <c r="AO1552" s="5">
        <v>0</v>
      </c>
      <c r="AP1552" s="5">
        <v>299</v>
      </c>
      <c r="AQ1552" s="5">
        <v>306</v>
      </c>
      <c r="AR1552" s="5">
        <v>309</v>
      </c>
      <c r="AS1552" s="5">
        <v>0</v>
      </c>
      <c r="AT1552" s="5">
        <f t="shared" si="24"/>
        <v>326</v>
      </c>
      <c r="AU1552">
        <v>1</v>
      </c>
      <c r="AV1552">
        <v>1.1559175E-2</v>
      </c>
      <c r="AW1552">
        <v>1.1559175E-2</v>
      </c>
      <c r="AX1552" s="11" t="s">
        <v>832</v>
      </c>
      <c r="AY1552" t="s">
        <v>5686</v>
      </c>
    </row>
    <row r="1553" spans="1:51" hidden="1" x14ac:dyDescent="0.25">
      <c r="A1553" s="5" t="s">
        <v>37</v>
      </c>
      <c r="B1553" s="5" t="s">
        <v>5662</v>
      </c>
      <c r="C1553" s="5" t="s">
        <v>15</v>
      </c>
      <c r="D1553" s="5"/>
      <c r="E1553" s="5" t="s">
        <v>9919</v>
      </c>
      <c r="F1553" s="5" t="s">
        <v>5687</v>
      </c>
      <c r="G1553" s="6" t="s">
        <v>5688</v>
      </c>
      <c r="H1553" s="5" t="s">
        <v>5689</v>
      </c>
      <c r="I1553" s="5" t="s">
        <v>5666</v>
      </c>
      <c r="J1553" s="5" t="s">
        <v>5667</v>
      </c>
      <c r="K1553" s="5" t="s">
        <v>5673</v>
      </c>
      <c r="L1553" s="5" t="s">
        <v>1410</v>
      </c>
      <c r="M1553" s="5">
        <v>2115</v>
      </c>
      <c r="N1553" s="5">
        <v>836</v>
      </c>
      <c r="O1553" s="5">
        <v>36</v>
      </c>
      <c r="P1553" s="5">
        <v>36</v>
      </c>
      <c r="Q1553" s="5">
        <v>36</v>
      </c>
      <c r="R1553" s="5">
        <v>39</v>
      </c>
      <c r="S1553" s="5">
        <v>0</v>
      </c>
      <c r="T1553" s="5">
        <v>0</v>
      </c>
      <c r="U1553" s="5">
        <v>39</v>
      </c>
      <c r="V1553" s="5">
        <v>39</v>
      </c>
      <c r="W1553" s="5">
        <v>37</v>
      </c>
      <c r="X1553" s="5">
        <v>38</v>
      </c>
      <c r="Y1553" s="5">
        <v>40</v>
      </c>
      <c r="Z1553" s="5">
        <v>0</v>
      </c>
      <c r="AA1553" s="5">
        <v>0</v>
      </c>
      <c r="AB1553" s="5">
        <v>39</v>
      </c>
      <c r="AC1553" s="5">
        <v>39</v>
      </c>
      <c r="AD1553" s="5">
        <v>36</v>
      </c>
      <c r="AE1553" s="5">
        <v>40</v>
      </c>
      <c r="AF1553" s="5">
        <v>39</v>
      </c>
      <c r="AG1553" s="5">
        <v>0</v>
      </c>
      <c r="AH1553" s="5">
        <v>0</v>
      </c>
      <c r="AI1553" s="5">
        <v>39</v>
      </c>
      <c r="AJ1553" s="6">
        <v>38</v>
      </c>
      <c r="AK1553" s="5">
        <v>37</v>
      </c>
      <c r="AL1553" s="5">
        <v>40</v>
      </c>
      <c r="AM1553" s="5">
        <v>39</v>
      </c>
      <c r="AN1553" s="5">
        <v>0</v>
      </c>
      <c r="AO1553" s="5">
        <v>0</v>
      </c>
      <c r="AP1553" s="5">
        <v>37</v>
      </c>
      <c r="AQ1553" s="5">
        <v>36</v>
      </c>
      <c r="AR1553" s="5">
        <v>37</v>
      </c>
      <c r="AS1553" s="5">
        <v>0</v>
      </c>
      <c r="AT1553" s="5">
        <f t="shared" si="24"/>
        <v>40</v>
      </c>
      <c r="AU1553">
        <v>1</v>
      </c>
      <c r="AV1553">
        <v>1.1559175E-2</v>
      </c>
      <c r="AW1553">
        <v>1.1559175E-2</v>
      </c>
      <c r="AX1553" s="11" t="s">
        <v>911</v>
      </c>
      <c r="AY1553" t="s">
        <v>1410</v>
      </c>
    </row>
    <row r="1554" spans="1:51" hidden="1" x14ac:dyDescent="0.25">
      <c r="A1554" s="5" t="s">
        <v>37</v>
      </c>
      <c r="B1554" s="5" t="s">
        <v>5662</v>
      </c>
      <c r="C1554" s="5" t="s">
        <v>15</v>
      </c>
      <c r="D1554" s="5"/>
      <c r="E1554" s="5" t="s">
        <v>9919</v>
      </c>
      <c r="F1554" s="5" t="s">
        <v>5690</v>
      </c>
      <c r="G1554" s="6" t="s">
        <v>5691</v>
      </c>
      <c r="H1554" s="5" t="s">
        <v>5692</v>
      </c>
      <c r="I1554" s="5" t="s">
        <v>1326</v>
      </c>
      <c r="J1554" s="5" t="s">
        <v>5667</v>
      </c>
      <c r="K1554" s="5" t="s">
        <v>5673</v>
      </c>
      <c r="L1554" s="5" t="s">
        <v>5693</v>
      </c>
      <c r="M1554" s="5">
        <v>101700</v>
      </c>
      <c r="N1554" s="5">
        <v>99675</v>
      </c>
      <c r="O1554" s="5">
        <v>4192</v>
      </c>
      <c r="P1554" s="5">
        <v>4278</v>
      </c>
      <c r="Q1554" s="5">
        <v>4377</v>
      </c>
      <c r="R1554" s="5">
        <v>4677</v>
      </c>
      <c r="S1554" s="5">
        <v>0</v>
      </c>
      <c r="T1554" s="5">
        <v>0</v>
      </c>
      <c r="U1554" s="5">
        <v>4577</v>
      </c>
      <c r="V1554" s="5">
        <v>4680</v>
      </c>
      <c r="W1554" s="5">
        <v>4381</v>
      </c>
      <c r="X1554" s="5">
        <v>4680</v>
      </c>
      <c r="Y1554" s="5">
        <v>4673</v>
      </c>
      <c r="Z1554" s="5">
        <v>0</v>
      </c>
      <c r="AA1554" s="5">
        <v>0</v>
      </c>
      <c r="AB1554" s="5">
        <v>4577</v>
      </c>
      <c r="AC1554" s="5">
        <v>4696</v>
      </c>
      <c r="AD1554" s="5">
        <v>4377</v>
      </c>
      <c r="AE1554" s="5">
        <v>4677</v>
      </c>
      <c r="AF1554" s="5">
        <v>4677</v>
      </c>
      <c r="AG1554" s="5">
        <v>0</v>
      </c>
      <c r="AH1554" s="5">
        <v>0</v>
      </c>
      <c r="AI1554" s="5">
        <v>4576</v>
      </c>
      <c r="AJ1554" s="6">
        <v>4698</v>
      </c>
      <c r="AK1554" s="5">
        <v>4379</v>
      </c>
      <c r="AL1554" s="5">
        <v>4702</v>
      </c>
      <c r="AM1554" s="5">
        <v>4704</v>
      </c>
      <c r="AN1554" s="5">
        <v>0</v>
      </c>
      <c r="AO1554" s="5">
        <v>0</v>
      </c>
      <c r="AP1554" s="5">
        <v>4303</v>
      </c>
      <c r="AQ1554" s="5">
        <v>4389</v>
      </c>
      <c r="AR1554" s="5">
        <v>4405</v>
      </c>
      <c r="AS1554" s="5">
        <v>0</v>
      </c>
      <c r="AT1554" s="5">
        <f t="shared" si="24"/>
        <v>4704</v>
      </c>
      <c r="AU1554">
        <v>12</v>
      </c>
      <c r="AV1554">
        <v>1.1559175E-2</v>
      </c>
      <c r="AW1554">
        <v>0.1387101</v>
      </c>
      <c r="AX1554" s="11" t="s">
        <v>10047</v>
      </c>
      <c r="AY1554" t="s">
        <v>5693</v>
      </c>
    </row>
    <row r="1555" spans="1:51" hidden="1" x14ac:dyDescent="0.25">
      <c r="A1555" s="5" t="s">
        <v>37</v>
      </c>
      <c r="B1555" s="5" t="s">
        <v>5662</v>
      </c>
      <c r="C1555" s="5" t="s">
        <v>15</v>
      </c>
      <c r="D1555" s="5"/>
      <c r="E1555" s="5" t="s">
        <v>9919</v>
      </c>
      <c r="F1555" s="5" t="s">
        <v>5694</v>
      </c>
      <c r="G1555" s="6" t="s">
        <v>5695</v>
      </c>
      <c r="H1555" s="5" t="s">
        <v>5696</v>
      </c>
      <c r="I1555" s="5" t="s">
        <v>1326</v>
      </c>
      <c r="J1555" s="5" t="s">
        <v>5667</v>
      </c>
      <c r="K1555" s="5" t="s">
        <v>5682</v>
      </c>
      <c r="L1555" s="5" t="s">
        <v>3200</v>
      </c>
      <c r="M1555" s="5">
        <v>64476</v>
      </c>
      <c r="N1555" s="5">
        <v>53316</v>
      </c>
      <c r="O1555" s="5">
        <v>2244</v>
      </c>
      <c r="P1555" s="5">
        <v>2292</v>
      </c>
      <c r="Q1555" s="5">
        <v>2340</v>
      </c>
      <c r="R1555" s="5">
        <v>2500</v>
      </c>
      <c r="S1555" s="5">
        <v>0</v>
      </c>
      <c r="T1555" s="5">
        <v>0</v>
      </c>
      <c r="U1555" s="5">
        <v>2448</v>
      </c>
      <c r="V1555" s="5">
        <v>2508</v>
      </c>
      <c r="W1555" s="5">
        <v>2340</v>
      </c>
      <c r="X1555" s="5">
        <v>2508</v>
      </c>
      <c r="Y1555" s="5">
        <v>2500</v>
      </c>
      <c r="Z1555" s="5">
        <v>0</v>
      </c>
      <c r="AA1555" s="5">
        <v>0</v>
      </c>
      <c r="AB1555" s="5">
        <v>2448</v>
      </c>
      <c r="AC1555" s="5">
        <v>2508</v>
      </c>
      <c r="AD1555" s="5">
        <v>2340</v>
      </c>
      <c r="AE1555" s="5">
        <v>2500</v>
      </c>
      <c r="AF1555" s="5">
        <v>2500</v>
      </c>
      <c r="AG1555" s="5">
        <v>0</v>
      </c>
      <c r="AH1555" s="5">
        <v>0</v>
      </c>
      <c r="AI1555" s="5">
        <v>2444</v>
      </c>
      <c r="AJ1555" s="6">
        <v>2512</v>
      </c>
      <c r="AK1555" s="5">
        <v>2344</v>
      </c>
      <c r="AL1555" s="5">
        <v>2512</v>
      </c>
      <c r="AM1555" s="5">
        <v>2520</v>
      </c>
      <c r="AN1555" s="5">
        <v>0</v>
      </c>
      <c r="AO1555" s="5">
        <v>0</v>
      </c>
      <c r="AP1555" s="5">
        <v>2308</v>
      </c>
      <c r="AQ1555" s="5">
        <v>2352</v>
      </c>
      <c r="AR1555" s="5">
        <v>2348</v>
      </c>
      <c r="AS1555" s="5">
        <v>0</v>
      </c>
      <c r="AT1555" s="5">
        <f t="shared" si="24"/>
        <v>2520</v>
      </c>
      <c r="AU1555">
        <v>7</v>
      </c>
      <c r="AV1555">
        <v>1.1559175E-2</v>
      </c>
      <c r="AW1555">
        <v>8.0914224999999992E-2</v>
      </c>
      <c r="AX1555" s="11" t="s">
        <v>911</v>
      </c>
      <c r="AY1555" t="s">
        <v>3200</v>
      </c>
    </row>
    <row r="1556" spans="1:51" hidden="1" x14ac:dyDescent="0.25">
      <c r="A1556" s="5" t="s">
        <v>37</v>
      </c>
      <c r="B1556" s="5" t="s">
        <v>5662</v>
      </c>
      <c r="C1556" s="5" t="s">
        <v>15</v>
      </c>
      <c r="D1556" s="5"/>
      <c r="E1556" s="5" t="s">
        <v>9919</v>
      </c>
      <c r="F1556" s="5" t="s">
        <v>5697</v>
      </c>
      <c r="G1556" s="6" t="s">
        <v>5698</v>
      </c>
      <c r="H1556" s="5" t="s">
        <v>5699</v>
      </c>
      <c r="I1556" s="5" t="s">
        <v>5700</v>
      </c>
      <c r="J1556" s="5" t="s">
        <v>5667</v>
      </c>
      <c r="K1556" s="5" t="s">
        <v>5673</v>
      </c>
      <c r="L1556" s="5" t="s">
        <v>1508</v>
      </c>
      <c r="M1556" s="5">
        <v>14907</v>
      </c>
      <c r="N1556" s="5">
        <v>10031</v>
      </c>
      <c r="O1556" s="5">
        <v>423</v>
      </c>
      <c r="P1556" s="5">
        <v>432</v>
      </c>
      <c r="Q1556" s="5">
        <v>440</v>
      </c>
      <c r="R1556" s="5">
        <v>470</v>
      </c>
      <c r="S1556" s="5">
        <v>0</v>
      </c>
      <c r="T1556" s="5">
        <v>0</v>
      </c>
      <c r="U1556" s="5">
        <v>461</v>
      </c>
      <c r="V1556" s="5">
        <v>472</v>
      </c>
      <c r="W1556" s="5">
        <v>440</v>
      </c>
      <c r="X1556" s="5">
        <v>472</v>
      </c>
      <c r="Y1556" s="5">
        <v>470</v>
      </c>
      <c r="Z1556" s="5">
        <v>0</v>
      </c>
      <c r="AA1556" s="5">
        <v>0</v>
      </c>
      <c r="AB1556" s="5">
        <v>461</v>
      </c>
      <c r="AC1556" s="5">
        <v>472</v>
      </c>
      <c r="AD1556" s="5">
        <v>440</v>
      </c>
      <c r="AE1556" s="5">
        <v>470</v>
      </c>
      <c r="AF1556" s="5">
        <v>470</v>
      </c>
      <c r="AG1556" s="5">
        <v>0</v>
      </c>
      <c r="AH1556" s="5">
        <v>0</v>
      </c>
      <c r="AI1556" s="5">
        <v>459</v>
      </c>
      <c r="AJ1556" s="6">
        <v>472</v>
      </c>
      <c r="AK1556" s="5">
        <v>440</v>
      </c>
      <c r="AL1556" s="5">
        <v>472</v>
      </c>
      <c r="AM1556" s="5">
        <v>475</v>
      </c>
      <c r="AN1556" s="5">
        <v>0</v>
      </c>
      <c r="AO1556" s="5">
        <v>0</v>
      </c>
      <c r="AP1556" s="5">
        <v>437</v>
      </c>
      <c r="AQ1556" s="5">
        <v>443</v>
      </c>
      <c r="AR1556" s="5">
        <v>440</v>
      </c>
      <c r="AS1556" s="5">
        <v>0</v>
      </c>
      <c r="AT1556" s="5">
        <f t="shared" si="24"/>
        <v>475</v>
      </c>
      <c r="AU1556">
        <v>1</v>
      </c>
      <c r="AV1556">
        <v>1.1559175E-2</v>
      </c>
      <c r="AW1556">
        <v>1.1559175E-2</v>
      </c>
      <c r="AX1556" s="11" t="s">
        <v>10045</v>
      </c>
      <c r="AY1556" t="s">
        <v>1508</v>
      </c>
    </row>
    <row r="1557" spans="1:51" hidden="1" x14ac:dyDescent="0.25">
      <c r="A1557" s="5" t="s">
        <v>37</v>
      </c>
      <c r="B1557" s="5" t="s">
        <v>5662</v>
      </c>
      <c r="C1557" s="5" t="s">
        <v>15</v>
      </c>
      <c r="D1557" s="5"/>
      <c r="E1557" s="5" t="s">
        <v>9919</v>
      </c>
      <c r="F1557" s="5" t="s">
        <v>5701</v>
      </c>
      <c r="G1557" s="6" t="s">
        <v>5702</v>
      </c>
      <c r="H1557" s="5" t="s">
        <v>5703</v>
      </c>
      <c r="I1557" s="5" t="s">
        <v>1135</v>
      </c>
      <c r="J1557" s="5" t="s">
        <v>5667</v>
      </c>
      <c r="K1557" s="5" t="s">
        <v>5673</v>
      </c>
      <c r="L1557" s="5" t="s">
        <v>5704</v>
      </c>
      <c r="M1557" s="5">
        <v>7096</v>
      </c>
      <c r="N1557" s="5">
        <v>2870</v>
      </c>
      <c r="O1557" s="5">
        <v>122</v>
      </c>
      <c r="P1557" s="5">
        <v>124</v>
      </c>
      <c r="Q1557" s="5">
        <v>124</v>
      </c>
      <c r="R1557" s="5">
        <v>136</v>
      </c>
      <c r="S1557" s="5">
        <v>0</v>
      </c>
      <c r="T1557" s="5">
        <v>0</v>
      </c>
      <c r="U1557" s="5">
        <v>132</v>
      </c>
      <c r="V1557" s="5">
        <v>134</v>
      </c>
      <c r="W1557" s="5">
        <v>126</v>
      </c>
      <c r="X1557" s="5">
        <v>134</v>
      </c>
      <c r="Y1557" s="5">
        <v>136</v>
      </c>
      <c r="Z1557" s="5">
        <v>0</v>
      </c>
      <c r="AA1557" s="5">
        <v>0</v>
      </c>
      <c r="AB1557" s="5">
        <v>132</v>
      </c>
      <c r="AC1557" s="5">
        <v>134</v>
      </c>
      <c r="AD1557" s="5">
        <v>126</v>
      </c>
      <c r="AE1557" s="5">
        <v>136</v>
      </c>
      <c r="AF1557" s="5">
        <v>134</v>
      </c>
      <c r="AG1557" s="5">
        <v>0</v>
      </c>
      <c r="AH1557" s="5">
        <v>0</v>
      </c>
      <c r="AI1557" s="5">
        <v>132</v>
      </c>
      <c r="AJ1557" s="6">
        <v>134</v>
      </c>
      <c r="AK1557" s="5">
        <v>126</v>
      </c>
      <c r="AL1557" s="5">
        <v>136</v>
      </c>
      <c r="AM1557" s="5">
        <v>134</v>
      </c>
      <c r="AN1557" s="5">
        <v>0</v>
      </c>
      <c r="AO1557" s="5">
        <v>0</v>
      </c>
      <c r="AP1557" s="5">
        <v>126</v>
      </c>
      <c r="AQ1557" s="5">
        <v>126</v>
      </c>
      <c r="AR1557" s="5">
        <v>126</v>
      </c>
      <c r="AS1557" s="5">
        <v>0</v>
      </c>
      <c r="AT1557" s="5">
        <f t="shared" si="24"/>
        <v>136</v>
      </c>
      <c r="AU1557">
        <v>2</v>
      </c>
      <c r="AV1557">
        <v>1.1559175E-2</v>
      </c>
      <c r="AW1557">
        <v>2.3118349999999999E-2</v>
      </c>
      <c r="AX1557" s="11" t="s">
        <v>9782</v>
      </c>
      <c r="AY1557" t="s">
        <v>5704</v>
      </c>
    </row>
    <row r="1558" spans="1:51" hidden="1" x14ac:dyDescent="0.25">
      <c r="A1558" s="5" t="s">
        <v>37</v>
      </c>
      <c r="B1558" s="5" t="s">
        <v>5662</v>
      </c>
      <c r="C1558" s="5" t="s">
        <v>15</v>
      </c>
      <c r="D1558" s="5"/>
      <c r="E1558" s="5" t="s">
        <v>9919</v>
      </c>
      <c r="F1558" s="5" t="s">
        <v>5705</v>
      </c>
      <c r="G1558" s="6" t="s">
        <v>5706</v>
      </c>
      <c r="H1558" s="5" t="s">
        <v>5707</v>
      </c>
      <c r="I1558" s="5" t="s">
        <v>1234</v>
      </c>
      <c r="J1558" s="5" t="s">
        <v>5667</v>
      </c>
      <c r="K1558" s="5" t="s">
        <v>5673</v>
      </c>
      <c r="L1558" s="5" t="s">
        <v>1440</v>
      </c>
      <c r="M1558" s="5">
        <v>16420</v>
      </c>
      <c r="N1558" s="5">
        <v>7148</v>
      </c>
      <c r="O1558" s="5">
        <v>300</v>
      </c>
      <c r="P1558" s="5">
        <v>312</v>
      </c>
      <c r="Q1558" s="5">
        <v>316</v>
      </c>
      <c r="R1558" s="5">
        <v>336</v>
      </c>
      <c r="S1558" s="5">
        <v>0</v>
      </c>
      <c r="T1558" s="5">
        <v>0</v>
      </c>
      <c r="U1558" s="5">
        <v>320</v>
      </c>
      <c r="V1558" s="5">
        <v>340</v>
      </c>
      <c r="W1558" s="5">
        <v>308</v>
      </c>
      <c r="X1558" s="5">
        <v>336</v>
      </c>
      <c r="Y1558" s="5">
        <v>340</v>
      </c>
      <c r="Z1558" s="5">
        <v>0</v>
      </c>
      <c r="AA1558" s="5">
        <v>0</v>
      </c>
      <c r="AB1558" s="5">
        <v>328</v>
      </c>
      <c r="AC1558" s="5">
        <v>336</v>
      </c>
      <c r="AD1558" s="5">
        <v>324</v>
      </c>
      <c r="AE1558" s="5">
        <v>332</v>
      </c>
      <c r="AF1558" s="5">
        <v>332</v>
      </c>
      <c r="AG1558" s="5">
        <v>0</v>
      </c>
      <c r="AH1558" s="5">
        <v>0</v>
      </c>
      <c r="AI1558" s="5">
        <v>320</v>
      </c>
      <c r="AJ1558" s="6">
        <v>336</v>
      </c>
      <c r="AK1558" s="5">
        <v>316</v>
      </c>
      <c r="AL1558" s="5">
        <v>340</v>
      </c>
      <c r="AM1558" s="5">
        <v>336</v>
      </c>
      <c r="AN1558" s="5">
        <v>0</v>
      </c>
      <c r="AO1558" s="5">
        <v>0</v>
      </c>
      <c r="AP1558" s="5">
        <v>324</v>
      </c>
      <c r="AQ1558" s="5">
        <v>312</v>
      </c>
      <c r="AR1558" s="5">
        <v>304</v>
      </c>
      <c r="AS1558" s="5">
        <v>0</v>
      </c>
      <c r="AT1558" s="5">
        <f t="shared" si="24"/>
        <v>340</v>
      </c>
      <c r="AU1558">
        <v>2</v>
      </c>
      <c r="AV1558">
        <v>1.1559175E-2</v>
      </c>
      <c r="AW1558">
        <v>2.3118349999999999E-2</v>
      </c>
      <c r="AX1558" s="11" t="s">
        <v>587</v>
      </c>
      <c r="AY1558" t="s">
        <v>1440</v>
      </c>
    </row>
    <row r="1559" spans="1:51" hidden="1" x14ac:dyDescent="0.25">
      <c r="A1559" s="5" t="s">
        <v>37</v>
      </c>
      <c r="B1559" s="5" t="s">
        <v>5662</v>
      </c>
      <c r="C1559" s="5" t="s">
        <v>15</v>
      </c>
      <c r="D1559" s="5"/>
      <c r="E1559" s="5" t="s">
        <v>9919</v>
      </c>
      <c r="F1559" s="5" t="s">
        <v>5708</v>
      </c>
      <c r="G1559" s="6" t="s">
        <v>5709</v>
      </c>
      <c r="H1559" s="5" t="s">
        <v>5710</v>
      </c>
      <c r="I1559" s="5" t="s">
        <v>5711</v>
      </c>
      <c r="J1559" s="5" t="s">
        <v>5667</v>
      </c>
      <c r="K1559" s="5" t="s">
        <v>5673</v>
      </c>
      <c r="L1559" s="5" t="s">
        <v>5712</v>
      </c>
      <c r="M1559" s="5">
        <v>10258</v>
      </c>
      <c r="N1559" s="5">
        <v>6880</v>
      </c>
      <c r="O1559" s="5">
        <v>290</v>
      </c>
      <c r="P1559" s="5">
        <v>296</v>
      </c>
      <c r="Q1559" s="5">
        <v>302</v>
      </c>
      <c r="R1559" s="5">
        <v>322</v>
      </c>
      <c r="S1559" s="5">
        <v>0</v>
      </c>
      <c r="T1559" s="5">
        <v>0</v>
      </c>
      <c r="U1559" s="5">
        <v>316</v>
      </c>
      <c r="V1559" s="5">
        <v>324</v>
      </c>
      <c r="W1559" s="5">
        <v>302</v>
      </c>
      <c r="X1559" s="5">
        <v>324</v>
      </c>
      <c r="Y1559" s="5">
        <v>322</v>
      </c>
      <c r="Z1559" s="5">
        <v>0</v>
      </c>
      <c r="AA1559" s="5">
        <v>0</v>
      </c>
      <c r="AB1559" s="5">
        <v>316</v>
      </c>
      <c r="AC1559" s="5">
        <v>324</v>
      </c>
      <c r="AD1559" s="5">
        <v>302</v>
      </c>
      <c r="AE1559" s="5">
        <v>322</v>
      </c>
      <c r="AF1559" s="5">
        <v>322</v>
      </c>
      <c r="AG1559" s="5">
        <v>0</v>
      </c>
      <c r="AH1559" s="5">
        <v>0</v>
      </c>
      <c r="AI1559" s="5">
        <v>314</v>
      </c>
      <c r="AJ1559" s="6">
        <v>324</v>
      </c>
      <c r="AK1559" s="5">
        <v>302</v>
      </c>
      <c r="AL1559" s="5">
        <v>324</v>
      </c>
      <c r="AM1559" s="5">
        <v>326</v>
      </c>
      <c r="AN1559" s="5">
        <v>0</v>
      </c>
      <c r="AO1559" s="5">
        <v>0</v>
      </c>
      <c r="AP1559" s="5">
        <v>300</v>
      </c>
      <c r="AQ1559" s="5">
        <v>304</v>
      </c>
      <c r="AR1559" s="5">
        <v>302</v>
      </c>
      <c r="AS1559" s="5">
        <v>0</v>
      </c>
      <c r="AT1559" s="5">
        <f t="shared" si="24"/>
        <v>326</v>
      </c>
      <c r="AU1559">
        <v>1</v>
      </c>
      <c r="AV1559">
        <v>1.1559175E-2</v>
      </c>
      <c r="AW1559">
        <v>1.1559175E-2</v>
      </c>
      <c r="AX1559" s="11" t="s">
        <v>587</v>
      </c>
      <c r="AY1559" t="s">
        <v>5712</v>
      </c>
    </row>
    <row r="1560" spans="1:51" hidden="1" x14ac:dyDescent="0.25">
      <c r="A1560" s="5" t="s">
        <v>37</v>
      </c>
      <c r="B1560" s="5" t="s">
        <v>5662</v>
      </c>
      <c r="C1560" s="5" t="s">
        <v>15</v>
      </c>
      <c r="D1560" s="5"/>
      <c r="E1560" s="5" t="s">
        <v>9919</v>
      </c>
      <c r="F1560" s="5" t="s">
        <v>5713</v>
      </c>
      <c r="G1560" s="6" t="s">
        <v>5714</v>
      </c>
      <c r="H1560" s="5" t="s">
        <v>5715</v>
      </c>
      <c r="I1560" s="5" t="s">
        <v>5700</v>
      </c>
      <c r="J1560" s="5" t="s">
        <v>5667</v>
      </c>
      <c r="K1560" s="5" t="s">
        <v>5682</v>
      </c>
      <c r="L1560" s="5" t="s">
        <v>1056</v>
      </c>
      <c r="M1560" s="5">
        <v>10258</v>
      </c>
      <c r="N1560" s="5">
        <v>6880</v>
      </c>
      <c r="O1560" s="5">
        <v>290</v>
      </c>
      <c r="P1560" s="5">
        <v>296</v>
      </c>
      <c r="Q1560" s="5">
        <v>302</v>
      </c>
      <c r="R1560" s="5">
        <v>322</v>
      </c>
      <c r="S1560" s="5">
        <v>0</v>
      </c>
      <c r="T1560" s="5">
        <v>0</v>
      </c>
      <c r="U1560" s="5">
        <v>316</v>
      </c>
      <c r="V1560" s="5">
        <v>324</v>
      </c>
      <c r="W1560" s="5">
        <v>302</v>
      </c>
      <c r="X1560" s="5">
        <v>324</v>
      </c>
      <c r="Y1560" s="5">
        <v>322</v>
      </c>
      <c r="Z1560" s="5">
        <v>0</v>
      </c>
      <c r="AA1560" s="5">
        <v>0</v>
      </c>
      <c r="AB1560" s="5">
        <v>316</v>
      </c>
      <c r="AC1560" s="5">
        <v>324</v>
      </c>
      <c r="AD1560" s="5">
        <v>302</v>
      </c>
      <c r="AE1560" s="5">
        <v>322</v>
      </c>
      <c r="AF1560" s="5">
        <v>322</v>
      </c>
      <c r="AG1560" s="5">
        <v>0</v>
      </c>
      <c r="AH1560" s="5">
        <v>0</v>
      </c>
      <c r="AI1560" s="5">
        <v>314</v>
      </c>
      <c r="AJ1560" s="6">
        <v>324</v>
      </c>
      <c r="AK1560" s="5">
        <v>302</v>
      </c>
      <c r="AL1560" s="5">
        <v>324</v>
      </c>
      <c r="AM1560" s="5">
        <v>326</v>
      </c>
      <c r="AN1560" s="5">
        <v>0</v>
      </c>
      <c r="AO1560" s="5">
        <v>0</v>
      </c>
      <c r="AP1560" s="5">
        <v>300</v>
      </c>
      <c r="AQ1560" s="5">
        <v>304</v>
      </c>
      <c r="AR1560" s="5">
        <v>302</v>
      </c>
      <c r="AS1560" s="5">
        <v>0</v>
      </c>
      <c r="AT1560" s="5">
        <f t="shared" si="24"/>
        <v>326</v>
      </c>
      <c r="AU1560">
        <v>1</v>
      </c>
      <c r="AV1560">
        <v>1.1559175E-2</v>
      </c>
      <c r="AW1560">
        <v>1.1559175E-2</v>
      </c>
      <c r="AX1560" s="11" t="s">
        <v>10047</v>
      </c>
      <c r="AY1560" t="s">
        <v>1056</v>
      </c>
    </row>
    <row r="1561" spans="1:51" hidden="1" x14ac:dyDescent="0.25">
      <c r="A1561" s="5" t="s">
        <v>37</v>
      </c>
      <c r="B1561" s="5" t="s">
        <v>5662</v>
      </c>
      <c r="C1561" s="5" t="s">
        <v>15</v>
      </c>
      <c r="D1561" s="5"/>
      <c r="E1561" s="5" t="s">
        <v>9919</v>
      </c>
      <c r="F1561" s="5" t="s">
        <v>5716</v>
      </c>
      <c r="G1561" s="6" t="s">
        <v>5717</v>
      </c>
      <c r="H1561" s="5" t="s">
        <v>5718</v>
      </c>
      <c r="I1561" s="5" t="s">
        <v>5666</v>
      </c>
      <c r="J1561" s="5" t="s">
        <v>5667</v>
      </c>
      <c r="K1561" s="5" t="s">
        <v>5673</v>
      </c>
      <c r="L1561" s="5" t="s">
        <v>5719</v>
      </c>
      <c r="M1561" s="5">
        <v>20516</v>
      </c>
      <c r="N1561" s="5">
        <v>13760</v>
      </c>
      <c r="O1561" s="5">
        <v>580</v>
      </c>
      <c r="P1561" s="5">
        <v>592</v>
      </c>
      <c r="Q1561" s="5">
        <v>604</v>
      </c>
      <c r="R1561" s="5">
        <v>644</v>
      </c>
      <c r="S1561" s="5">
        <v>0</v>
      </c>
      <c r="T1561" s="5">
        <v>0</v>
      </c>
      <c r="U1561" s="5">
        <v>632</v>
      </c>
      <c r="V1561" s="5">
        <v>648</v>
      </c>
      <c r="W1561" s="5">
        <v>604</v>
      </c>
      <c r="X1561" s="5">
        <v>648</v>
      </c>
      <c r="Y1561" s="5">
        <v>644</v>
      </c>
      <c r="Z1561" s="5">
        <v>0</v>
      </c>
      <c r="AA1561" s="5">
        <v>0</v>
      </c>
      <c r="AB1561" s="5">
        <v>632</v>
      </c>
      <c r="AC1561" s="5">
        <v>648</v>
      </c>
      <c r="AD1561" s="5">
        <v>604</v>
      </c>
      <c r="AE1561" s="5">
        <v>644</v>
      </c>
      <c r="AF1561" s="5">
        <v>644</v>
      </c>
      <c r="AG1561" s="5">
        <v>0</v>
      </c>
      <c r="AH1561" s="5">
        <v>0</v>
      </c>
      <c r="AI1561" s="5">
        <v>628</v>
      </c>
      <c r="AJ1561" s="6">
        <v>648</v>
      </c>
      <c r="AK1561" s="5">
        <v>604</v>
      </c>
      <c r="AL1561" s="5">
        <v>648</v>
      </c>
      <c r="AM1561" s="5">
        <v>652</v>
      </c>
      <c r="AN1561" s="5">
        <v>0</v>
      </c>
      <c r="AO1561" s="5">
        <v>0</v>
      </c>
      <c r="AP1561" s="5">
        <v>600</v>
      </c>
      <c r="AQ1561" s="5">
        <v>608</v>
      </c>
      <c r="AR1561" s="5">
        <v>604</v>
      </c>
      <c r="AS1561" s="5">
        <v>0</v>
      </c>
      <c r="AT1561" s="5">
        <f t="shared" si="24"/>
        <v>652</v>
      </c>
      <c r="AU1561">
        <v>1</v>
      </c>
      <c r="AV1561">
        <v>1.1559175E-2</v>
      </c>
      <c r="AW1561">
        <v>1.1559175E-2</v>
      </c>
      <c r="AX1561" s="11" t="s">
        <v>587</v>
      </c>
      <c r="AY1561" t="s">
        <v>1168</v>
      </c>
    </row>
    <row r="1562" spans="1:51" hidden="1" x14ac:dyDescent="0.25">
      <c r="A1562" s="5" t="s">
        <v>37</v>
      </c>
      <c r="B1562" s="5" t="s">
        <v>5662</v>
      </c>
      <c r="C1562" s="5" t="s">
        <v>15</v>
      </c>
      <c r="D1562" s="5"/>
      <c r="E1562" s="5" t="s">
        <v>9919</v>
      </c>
      <c r="F1562" s="5" t="s">
        <v>5720</v>
      </c>
      <c r="G1562" s="6" t="s">
        <v>5721</v>
      </c>
      <c r="H1562" s="5" t="s">
        <v>5722</v>
      </c>
      <c r="I1562" s="5" t="s">
        <v>5723</v>
      </c>
      <c r="J1562" s="5" t="s">
        <v>5667</v>
      </c>
      <c r="K1562" s="5" t="s">
        <v>5673</v>
      </c>
      <c r="L1562" s="5" t="s">
        <v>1356</v>
      </c>
      <c r="M1562" s="5">
        <v>20516</v>
      </c>
      <c r="N1562" s="5">
        <v>13760</v>
      </c>
      <c r="O1562" s="5">
        <v>580</v>
      </c>
      <c r="P1562" s="5">
        <v>592</v>
      </c>
      <c r="Q1562" s="5">
        <v>604</v>
      </c>
      <c r="R1562" s="5">
        <v>644</v>
      </c>
      <c r="S1562" s="5">
        <v>0</v>
      </c>
      <c r="T1562" s="5">
        <v>0</v>
      </c>
      <c r="U1562" s="5">
        <v>632</v>
      </c>
      <c r="V1562" s="5">
        <v>648</v>
      </c>
      <c r="W1562" s="5">
        <v>604</v>
      </c>
      <c r="X1562" s="5">
        <v>648</v>
      </c>
      <c r="Y1562" s="5">
        <v>644</v>
      </c>
      <c r="Z1562" s="5">
        <v>0</v>
      </c>
      <c r="AA1562" s="5">
        <v>0</v>
      </c>
      <c r="AB1562" s="5">
        <v>632</v>
      </c>
      <c r="AC1562" s="5">
        <v>648</v>
      </c>
      <c r="AD1562" s="5">
        <v>604</v>
      </c>
      <c r="AE1562" s="5">
        <v>644</v>
      </c>
      <c r="AF1562" s="5">
        <v>644</v>
      </c>
      <c r="AG1562" s="5">
        <v>0</v>
      </c>
      <c r="AH1562" s="5">
        <v>0</v>
      </c>
      <c r="AI1562" s="5">
        <v>628</v>
      </c>
      <c r="AJ1562" s="6">
        <v>648</v>
      </c>
      <c r="AK1562" s="5">
        <v>604</v>
      </c>
      <c r="AL1562" s="5">
        <v>648</v>
      </c>
      <c r="AM1562" s="5">
        <v>652</v>
      </c>
      <c r="AN1562" s="5">
        <v>0</v>
      </c>
      <c r="AO1562" s="5">
        <v>0</v>
      </c>
      <c r="AP1562" s="5">
        <v>600</v>
      </c>
      <c r="AQ1562" s="5">
        <v>608</v>
      </c>
      <c r="AR1562" s="5">
        <v>604</v>
      </c>
      <c r="AS1562" s="5">
        <v>0</v>
      </c>
      <c r="AT1562" s="5">
        <f t="shared" si="24"/>
        <v>652</v>
      </c>
      <c r="AU1562">
        <v>2</v>
      </c>
      <c r="AV1562">
        <v>1.1559175E-2</v>
      </c>
      <c r="AW1562">
        <v>2.3118349999999999E-2</v>
      </c>
      <c r="AX1562" s="11" t="s">
        <v>587</v>
      </c>
      <c r="AY1562" t="s">
        <v>1356</v>
      </c>
    </row>
    <row r="1563" spans="1:51" hidden="1" x14ac:dyDescent="0.25">
      <c r="A1563" s="5" t="s">
        <v>37</v>
      </c>
      <c r="B1563" s="5" t="s">
        <v>5662</v>
      </c>
      <c r="C1563" s="5" t="s">
        <v>15</v>
      </c>
      <c r="D1563" s="5"/>
      <c r="E1563" s="5" t="s">
        <v>9919</v>
      </c>
      <c r="F1563" s="5" t="s">
        <v>5724</v>
      </c>
      <c r="G1563" s="6" t="s">
        <v>5725</v>
      </c>
      <c r="H1563" s="5" t="s">
        <v>5726</v>
      </c>
      <c r="I1563" s="5" t="s">
        <v>3772</v>
      </c>
      <c r="J1563" s="5" t="s">
        <v>5667</v>
      </c>
      <c r="K1563" s="5" t="s">
        <v>5682</v>
      </c>
      <c r="L1563" s="5" t="s">
        <v>5727</v>
      </c>
      <c r="M1563" s="5">
        <v>20516</v>
      </c>
      <c r="N1563" s="5">
        <v>13760</v>
      </c>
      <c r="O1563" s="5">
        <v>580</v>
      </c>
      <c r="P1563" s="5">
        <v>592</v>
      </c>
      <c r="Q1563" s="5">
        <v>604</v>
      </c>
      <c r="R1563" s="5">
        <v>644</v>
      </c>
      <c r="S1563" s="5">
        <v>0</v>
      </c>
      <c r="T1563" s="5">
        <v>0</v>
      </c>
      <c r="U1563" s="5">
        <v>632</v>
      </c>
      <c r="V1563" s="5">
        <v>648</v>
      </c>
      <c r="W1563" s="5">
        <v>604</v>
      </c>
      <c r="X1563" s="5">
        <v>648</v>
      </c>
      <c r="Y1563" s="5">
        <v>644</v>
      </c>
      <c r="Z1563" s="5">
        <v>0</v>
      </c>
      <c r="AA1563" s="5">
        <v>0</v>
      </c>
      <c r="AB1563" s="5">
        <v>632</v>
      </c>
      <c r="AC1563" s="5">
        <v>648</v>
      </c>
      <c r="AD1563" s="5">
        <v>604</v>
      </c>
      <c r="AE1563" s="5">
        <v>644</v>
      </c>
      <c r="AF1563" s="5">
        <v>644</v>
      </c>
      <c r="AG1563" s="5">
        <v>0</v>
      </c>
      <c r="AH1563" s="5">
        <v>0</v>
      </c>
      <c r="AI1563" s="5">
        <v>628</v>
      </c>
      <c r="AJ1563" s="6">
        <v>648</v>
      </c>
      <c r="AK1563" s="5">
        <v>604</v>
      </c>
      <c r="AL1563" s="5">
        <v>648</v>
      </c>
      <c r="AM1563" s="5">
        <v>652</v>
      </c>
      <c r="AN1563" s="5">
        <v>0</v>
      </c>
      <c r="AO1563" s="5">
        <v>0</v>
      </c>
      <c r="AP1563" s="5">
        <v>600</v>
      </c>
      <c r="AQ1563" s="5">
        <v>608</v>
      </c>
      <c r="AR1563" s="5">
        <v>604</v>
      </c>
      <c r="AS1563" s="5">
        <v>0</v>
      </c>
      <c r="AT1563" s="5">
        <f t="shared" si="24"/>
        <v>652</v>
      </c>
      <c r="AU1563">
        <v>2</v>
      </c>
      <c r="AV1563">
        <v>1.1559175E-2</v>
      </c>
      <c r="AW1563">
        <v>2.3118349999999999E-2</v>
      </c>
      <c r="AX1563" s="11" t="s">
        <v>832</v>
      </c>
      <c r="AY1563" t="s">
        <v>5727</v>
      </c>
    </row>
    <row r="1564" spans="1:51" hidden="1" x14ac:dyDescent="0.25">
      <c r="A1564" s="5" t="s">
        <v>37</v>
      </c>
      <c r="B1564" s="5" t="s">
        <v>5662</v>
      </c>
      <c r="C1564" s="5" t="s">
        <v>15</v>
      </c>
      <c r="D1564" s="5"/>
      <c r="E1564" s="5" t="s">
        <v>9919</v>
      </c>
      <c r="F1564" s="5" t="s">
        <v>5728</v>
      </c>
      <c r="G1564" s="6" t="s">
        <v>5729</v>
      </c>
      <c r="H1564" s="5" t="s">
        <v>5730</v>
      </c>
      <c r="I1564" s="5" t="s">
        <v>1326</v>
      </c>
      <c r="J1564" s="5" t="s">
        <v>5667</v>
      </c>
      <c r="K1564" s="5" t="s">
        <v>5682</v>
      </c>
      <c r="L1564" s="5" t="s">
        <v>5686</v>
      </c>
      <c r="M1564" s="5">
        <v>9372</v>
      </c>
      <c r="N1564" s="5">
        <v>9136</v>
      </c>
      <c r="O1564" s="5">
        <v>384</v>
      </c>
      <c r="P1564" s="5">
        <v>392</v>
      </c>
      <c r="Q1564" s="5">
        <v>400</v>
      </c>
      <c r="R1564" s="5">
        <v>430</v>
      </c>
      <c r="S1564" s="5">
        <v>0</v>
      </c>
      <c r="T1564" s="5">
        <v>0</v>
      </c>
      <c r="U1564" s="5">
        <v>420</v>
      </c>
      <c r="V1564" s="5">
        <v>430</v>
      </c>
      <c r="W1564" s="5">
        <v>400</v>
      </c>
      <c r="X1564" s="5">
        <v>430</v>
      </c>
      <c r="Y1564" s="5">
        <v>430</v>
      </c>
      <c r="Z1564" s="5">
        <v>0</v>
      </c>
      <c r="AA1564" s="5">
        <v>0</v>
      </c>
      <c r="AB1564" s="5">
        <v>420</v>
      </c>
      <c r="AC1564" s="5">
        <v>430</v>
      </c>
      <c r="AD1564" s="5">
        <v>400</v>
      </c>
      <c r="AE1564" s="5">
        <v>430</v>
      </c>
      <c r="AF1564" s="5">
        <v>430</v>
      </c>
      <c r="AG1564" s="5">
        <v>0</v>
      </c>
      <c r="AH1564" s="5">
        <v>0</v>
      </c>
      <c r="AI1564" s="5">
        <v>420</v>
      </c>
      <c r="AJ1564" s="6">
        <v>430</v>
      </c>
      <c r="AK1564" s="5">
        <v>402</v>
      </c>
      <c r="AL1564" s="5">
        <v>430</v>
      </c>
      <c r="AM1564" s="5">
        <v>430</v>
      </c>
      <c r="AN1564" s="5">
        <v>0</v>
      </c>
      <c r="AO1564" s="5">
        <v>0</v>
      </c>
      <c r="AP1564" s="5">
        <v>392</v>
      </c>
      <c r="AQ1564" s="5">
        <v>402</v>
      </c>
      <c r="AR1564" s="5">
        <v>404</v>
      </c>
      <c r="AS1564" s="5">
        <v>0</v>
      </c>
      <c r="AT1564" s="5">
        <f t="shared" si="24"/>
        <v>430</v>
      </c>
      <c r="AU1564">
        <v>2</v>
      </c>
      <c r="AV1564">
        <v>1.1559175E-2</v>
      </c>
      <c r="AW1564">
        <v>2.3118349999999999E-2</v>
      </c>
      <c r="AX1564" s="11" t="s">
        <v>832</v>
      </c>
      <c r="AY1564" t="s">
        <v>5686</v>
      </c>
    </row>
    <row r="1565" spans="1:51" hidden="1" x14ac:dyDescent="0.25">
      <c r="A1565" s="5" t="s">
        <v>37</v>
      </c>
      <c r="B1565" s="5" t="s">
        <v>5662</v>
      </c>
      <c r="C1565" s="5" t="s">
        <v>15</v>
      </c>
      <c r="D1565" s="5"/>
      <c r="E1565" s="5" t="s">
        <v>9919</v>
      </c>
      <c r="F1565" s="5" t="s">
        <v>5731</v>
      </c>
      <c r="G1565" s="6" t="s">
        <v>5732</v>
      </c>
      <c r="H1565" s="5" t="s">
        <v>5733</v>
      </c>
      <c r="I1565" s="5" t="s">
        <v>5734</v>
      </c>
      <c r="J1565" s="5" t="s">
        <v>5667</v>
      </c>
      <c r="K1565" s="5" t="s">
        <v>5682</v>
      </c>
      <c r="L1565" s="5" t="s">
        <v>1686</v>
      </c>
      <c r="M1565" s="5">
        <v>23444</v>
      </c>
      <c r="N1565" s="5">
        <v>25796</v>
      </c>
      <c r="O1565" s="5">
        <v>1084</v>
      </c>
      <c r="P1565" s="5">
        <v>1108</v>
      </c>
      <c r="Q1565" s="5">
        <v>1132</v>
      </c>
      <c r="R1565" s="5">
        <v>1212</v>
      </c>
      <c r="S1565" s="5">
        <v>0</v>
      </c>
      <c r="T1565" s="5">
        <v>0</v>
      </c>
      <c r="U1565" s="5">
        <v>1184</v>
      </c>
      <c r="V1565" s="5">
        <v>1212</v>
      </c>
      <c r="W1565" s="5">
        <v>1132</v>
      </c>
      <c r="X1565" s="5">
        <v>1212</v>
      </c>
      <c r="Y1565" s="5">
        <v>1212</v>
      </c>
      <c r="Z1565" s="5">
        <v>0</v>
      </c>
      <c r="AA1565" s="5">
        <v>0</v>
      </c>
      <c r="AB1565" s="5">
        <v>1184</v>
      </c>
      <c r="AC1565" s="5">
        <v>1212</v>
      </c>
      <c r="AD1565" s="5">
        <v>1132</v>
      </c>
      <c r="AE1565" s="5">
        <v>1212</v>
      </c>
      <c r="AF1565" s="5">
        <v>1212</v>
      </c>
      <c r="AG1565" s="5">
        <v>0</v>
      </c>
      <c r="AH1565" s="5">
        <v>0</v>
      </c>
      <c r="AI1565" s="5">
        <v>1188</v>
      </c>
      <c r="AJ1565" s="6">
        <v>1216</v>
      </c>
      <c r="AK1565" s="5">
        <v>1136</v>
      </c>
      <c r="AL1565" s="5">
        <v>1216</v>
      </c>
      <c r="AM1565" s="5">
        <v>1216</v>
      </c>
      <c r="AN1565" s="5">
        <v>0</v>
      </c>
      <c r="AO1565" s="5">
        <v>0</v>
      </c>
      <c r="AP1565" s="5">
        <v>1108</v>
      </c>
      <c r="AQ1565" s="5">
        <v>1136</v>
      </c>
      <c r="AR1565" s="5">
        <v>1140</v>
      </c>
      <c r="AS1565" s="5">
        <v>0</v>
      </c>
      <c r="AT1565" s="5">
        <f t="shared" si="24"/>
        <v>1216</v>
      </c>
      <c r="AU1565">
        <v>5</v>
      </c>
      <c r="AV1565">
        <v>1.1559175E-2</v>
      </c>
      <c r="AW1565">
        <v>5.7795874999999997E-2</v>
      </c>
      <c r="AX1565" s="11" t="s">
        <v>807</v>
      </c>
      <c r="AY1565" t="s">
        <v>1686</v>
      </c>
    </row>
    <row r="1566" spans="1:51" hidden="1" x14ac:dyDescent="0.25">
      <c r="A1566" s="5" t="s">
        <v>37</v>
      </c>
      <c r="B1566" s="5" t="s">
        <v>5662</v>
      </c>
      <c r="C1566" s="5" t="s">
        <v>15</v>
      </c>
      <c r="D1566" s="5"/>
      <c r="E1566" s="5" t="s">
        <v>9919</v>
      </c>
      <c r="F1566" s="5" t="s">
        <v>5735</v>
      </c>
      <c r="G1566" s="6" t="s">
        <v>5736</v>
      </c>
      <c r="H1566" s="5" t="s">
        <v>5737</v>
      </c>
      <c r="I1566" s="5" t="s">
        <v>5672</v>
      </c>
      <c r="J1566" s="5" t="s">
        <v>5667</v>
      </c>
      <c r="K1566" s="5" t="s">
        <v>5682</v>
      </c>
      <c r="L1566" s="5" t="s">
        <v>5738</v>
      </c>
      <c r="M1566" s="5">
        <v>31490</v>
      </c>
      <c r="N1566" s="5">
        <v>34627</v>
      </c>
      <c r="O1566" s="5">
        <v>1456</v>
      </c>
      <c r="P1566" s="5">
        <v>1486</v>
      </c>
      <c r="Q1566" s="5">
        <v>1519</v>
      </c>
      <c r="R1566" s="5">
        <v>1628</v>
      </c>
      <c r="S1566" s="5">
        <v>0</v>
      </c>
      <c r="T1566" s="5">
        <v>0</v>
      </c>
      <c r="U1566" s="5">
        <v>1590</v>
      </c>
      <c r="V1566" s="5">
        <v>1626</v>
      </c>
      <c r="W1566" s="5">
        <v>1520</v>
      </c>
      <c r="X1566" s="5">
        <v>1628</v>
      </c>
      <c r="Y1566" s="5">
        <v>1627</v>
      </c>
      <c r="Z1566" s="5">
        <v>0</v>
      </c>
      <c r="AA1566" s="5">
        <v>0</v>
      </c>
      <c r="AB1566" s="5">
        <v>1589</v>
      </c>
      <c r="AC1566" s="5">
        <v>1627</v>
      </c>
      <c r="AD1566" s="5">
        <v>1518</v>
      </c>
      <c r="AE1566" s="5">
        <v>1627</v>
      </c>
      <c r="AF1566" s="5">
        <v>1627</v>
      </c>
      <c r="AG1566" s="5">
        <v>0</v>
      </c>
      <c r="AH1566" s="5">
        <v>0</v>
      </c>
      <c r="AI1566" s="5">
        <v>1595</v>
      </c>
      <c r="AJ1566" s="6">
        <v>1633</v>
      </c>
      <c r="AK1566" s="5">
        <v>1523</v>
      </c>
      <c r="AL1566" s="5">
        <v>1633</v>
      </c>
      <c r="AM1566" s="5">
        <v>1633</v>
      </c>
      <c r="AN1566" s="5">
        <v>0</v>
      </c>
      <c r="AO1566" s="5">
        <v>0</v>
      </c>
      <c r="AP1566" s="5">
        <v>1487</v>
      </c>
      <c r="AQ1566" s="5">
        <v>1524</v>
      </c>
      <c r="AR1566" s="5">
        <v>1531</v>
      </c>
      <c r="AS1566" s="5">
        <v>0</v>
      </c>
      <c r="AT1566" s="5">
        <f t="shared" si="24"/>
        <v>1633</v>
      </c>
      <c r="AU1566">
        <v>3</v>
      </c>
      <c r="AV1566">
        <v>7.6680000000000003E-3</v>
      </c>
      <c r="AW1566">
        <v>2.3004E-2</v>
      </c>
      <c r="AX1566" s="11" t="s">
        <v>911</v>
      </c>
      <c r="AY1566" t="s">
        <v>5738</v>
      </c>
    </row>
    <row r="1567" spans="1:51" hidden="1" x14ac:dyDescent="0.25">
      <c r="A1567" s="5" t="s">
        <v>37</v>
      </c>
      <c r="B1567" s="5" t="s">
        <v>5662</v>
      </c>
      <c r="C1567" s="5" t="s">
        <v>15</v>
      </c>
      <c r="D1567" s="5"/>
      <c r="E1567" s="5" t="s">
        <v>9919</v>
      </c>
      <c r="F1567" s="5" t="s">
        <v>5739</v>
      </c>
      <c r="G1567" s="6" t="s">
        <v>5740</v>
      </c>
      <c r="H1567" s="5" t="s">
        <v>5741</v>
      </c>
      <c r="I1567" s="5" t="s">
        <v>5711</v>
      </c>
      <c r="J1567" s="5" t="s">
        <v>5667</v>
      </c>
      <c r="K1567" s="5" t="s">
        <v>5673</v>
      </c>
      <c r="L1567" s="5" t="s">
        <v>5742</v>
      </c>
      <c r="M1567" s="5">
        <v>22712</v>
      </c>
      <c r="N1567" s="5">
        <v>22787</v>
      </c>
      <c r="O1567" s="5">
        <v>958</v>
      </c>
      <c r="P1567" s="5">
        <v>979</v>
      </c>
      <c r="Q1567" s="5">
        <v>1000</v>
      </c>
      <c r="R1567" s="5">
        <v>1070</v>
      </c>
      <c r="S1567" s="5">
        <v>0</v>
      </c>
      <c r="T1567" s="5">
        <v>0</v>
      </c>
      <c r="U1567" s="5">
        <v>1046</v>
      </c>
      <c r="V1567" s="5">
        <v>1071</v>
      </c>
      <c r="W1567" s="5">
        <v>1000</v>
      </c>
      <c r="X1567" s="5">
        <v>1071</v>
      </c>
      <c r="Y1567" s="5">
        <v>1070</v>
      </c>
      <c r="Z1567" s="5">
        <v>0</v>
      </c>
      <c r="AA1567" s="5">
        <v>0</v>
      </c>
      <c r="AB1567" s="5">
        <v>1046</v>
      </c>
      <c r="AC1567" s="5">
        <v>1071</v>
      </c>
      <c r="AD1567" s="5">
        <v>1000</v>
      </c>
      <c r="AE1567" s="5">
        <v>1070</v>
      </c>
      <c r="AF1567" s="5">
        <v>1070</v>
      </c>
      <c r="AG1567" s="5">
        <v>0</v>
      </c>
      <c r="AH1567" s="5">
        <v>0</v>
      </c>
      <c r="AI1567" s="5">
        <v>1048</v>
      </c>
      <c r="AJ1567" s="6">
        <v>1074</v>
      </c>
      <c r="AK1567" s="5">
        <v>1003</v>
      </c>
      <c r="AL1567" s="5">
        <v>1074</v>
      </c>
      <c r="AM1567" s="5">
        <v>1075</v>
      </c>
      <c r="AN1567" s="5">
        <v>0</v>
      </c>
      <c r="AO1567" s="5">
        <v>0</v>
      </c>
      <c r="AP1567" s="5">
        <v>981</v>
      </c>
      <c r="AQ1567" s="5">
        <v>1004</v>
      </c>
      <c r="AR1567" s="5">
        <v>1006</v>
      </c>
      <c r="AS1567" s="5">
        <v>0</v>
      </c>
      <c r="AT1567" s="5">
        <f t="shared" si="24"/>
        <v>1075</v>
      </c>
      <c r="AU1567">
        <v>1</v>
      </c>
      <c r="AV1567">
        <v>1.1559175E-2</v>
      </c>
      <c r="AW1567">
        <v>1.1559175E-2</v>
      </c>
      <c r="AX1567" s="11" t="s">
        <v>807</v>
      </c>
      <c r="AY1567" t="s">
        <v>5742</v>
      </c>
    </row>
    <row r="1568" spans="1:51" hidden="1" x14ac:dyDescent="0.25">
      <c r="A1568" s="5" t="s">
        <v>37</v>
      </c>
      <c r="B1568" s="5" t="s">
        <v>5662</v>
      </c>
      <c r="C1568" s="5" t="s">
        <v>15</v>
      </c>
      <c r="D1568" s="5"/>
      <c r="E1568" s="5" t="s">
        <v>9919</v>
      </c>
      <c r="F1568" s="5" t="s">
        <v>5743</v>
      </c>
      <c r="G1568" s="6" t="s">
        <v>5744</v>
      </c>
      <c r="H1568" s="5" t="s">
        <v>5745</v>
      </c>
      <c r="I1568" s="5" t="s">
        <v>5666</v>
      </c>
      <c r="J1568" s="5" t="s">
        <v>5667</v>
      </c>
      <c r="K1568" s="5" t="s">
        <v>5682</v>
      </c>
      <c r="L1568" s="5" t="s">
        <v>5746</v>
      </c>
      <c r="M1568" s="5">
        <v>25645</v>
      </c>
      <c r="N1568" s="5">
        <v>17200</v>
      </c>
      <c r="O1568" s="5">
        <v>725</v>
      </c>
      <c r="P1568" s="5">
        <v>740</v>
      </c>
      <c r="Q1568" s="5">
        <v>755</v>
      </c>
      <c r="R1568" s="5">
        <v>805</v>
      </c>
      <c r="S1568" s="5">
        <v>0</v>
      </c>
      <c r="T1568" s="5">
        <v>0</v>
      </c>
      <c r="U1568" s="5">
        <v>790</v>
      </c>
      <c r="V1568" s="5">
        <v>810</v>
      </c>
      <c r="W1568" s="5">
        <v>755</v>
      </c>
      <c r="X1568" s="5">
        <v>810</v>
      </c>
      <c r="Y1568" s="5">
        <v>805</v>
      </c>
      <c r="Z1568" s="5">
        <v>0</v>
      </c>
      <c r="AA1568" s="5">
        <v>0</v>
      </c>
      <c r="AB1568" s="5">
        <v>790</v>
      </c>
      <c r="AC1568" s="5">
        <v>810</v>
      </c>
      <c r="AD1568" s="5">
        <v>755</v>
      </c>
      <c r="AE1568" s="5">
        <v>805</v>
      </c>
      <c r="AF1568" s="5">
        <v>805</v>
      </c>
      <c r="AG1568" s="5">
        <v>0</v>
      </c>
      <c r="AH1568" s="5">
        <v>0</v>
      </c>
      <c r="AI1568" s="5">
        <v>785</v>
      </c>
      <c r="AJ1568" s="6">
        <v>810</v>
      </c>
      <c r="AK1568" s="5">
        <v>755</v>
      </c>
      <c r="AL1568" s="5">
        <v>810</v>
      </c>
      <c r="AM1568" s="5">
        <v>815</v>
      </c>
      <c r="AN1568" s="5">
        <v>0</v>
      </c>
      <c r="AO1568" s="5">
        <v>0</v>
      </c>
      <c r="AP1568" s="5">
        <v>750</v>
      </c>
      <c r="AQ1568" s="5">
        <v>760</v>
      </c>
      <c r="AR1568" s="5">
        <v>755</v>
      </c>
      <c r="AS1568" s="5">
        <v>0</v>
      </c>
      <c r="AT1568" s="5">
        <f t="shared" si="24"/>
        <v>815</v>
      </c>
      <c r="AU1568">
        <v>1</v>
      </c>
      <c r="AV1568">
        <v>1.1559175E-2</v>
      </c>
      <c r="AW1568">
        <v>1.1559175E-2</v>
      </c>
      <c r="AX1568" s="11" t="s">
        <v>10048</v>
      </c>
      <c r="AY1568" t="s">
        <v>5746</v>
      </c>
    </row>
    <row r="1569" spans="1:51" hidden="1" x14ac:dyDescent="0.25">
      <c r="A1569" s="5" t="s">
        <v>37</v>
      </c>
      <c r="B1569" s="5" t="s">
        <v>5662</v>
      </c>
      <c r="C1569" s="5" t="s">
        <v>15</v>
      </c>
      <c r="D1569" s="5"/>
      <c r="E1569" s="5" t="s">
        <v>9919</v>
      </c>
      <c r="F1569" s="5" t="s">
        <v>5747</v>
      </c>
      <c r="G1569" s="6" t="s">
        <v>5748</v>
      </c>
      <c r="H1569" s="5" t="s">
        <v>5749</v>
      </c>
      <c r="I1569" s="5" t="s">
        <v>5114</v>
      </c>
      <c r="J1569" s="5" t="s">
        <v>5667</v>
      </c>
      <c r="K1569" s="5" t="s">
        <v>5682</v>
      </c>
      <c r="L1569" s="5" t="s">
        <v>5750</v>
      </c>
      <c r="M1569" s="5">
        <v>21980</v>
      </c>
      <c r="N1569" s="5">
        <v>19778</v>
      </c>
      <c r="O1569" s="5">
        <v>832</v>
      </c>
      <c r="P1569" s="5">
        <v>850</v>
      </c>
      <c r="Q1569" s="5">
        <v>868</v>
      </c>
      <c r="R1569" s="5">
        <v>928</v>
      </c>
      <c r="S1569" s="5">
        <v>0</v>
      </c>
      <c r="T1569" s="5">
        <v>0</v>
      </c>
      <c r="U1569" s="5">
        <v>908</v>
      </c>
      <c r="V1569" s="5">
        <v>930</v>
      </c>
      <c r="W1569" s="5">
        <v>868</v>
      </c>
      <c r="X1569" s="5">
        <v>930</v>
      </c>
      <c r="Y1569" s="5">
        <v>928</v>
      </c>
      <c r="Z1569" s="5">
        <v>0</v>
      </c>
      <c r="AA1569" s="5">
        <v>0</v>
      </c>
      <c r="AB1569" s="5">
        <v>908</v>
      </c>
      <c r="AC1569" s="5">
        <v>930</v>
      </c>
      <c r="AD1569" s="5">
        <v>868</v>
      </c>
      <c r="AE1569" s="5">
        <v>928</v>
      </c>
      <c r="AF1569" s="5">
        <v>928</v>
      </c>
      <c r="AG1569" s="5">
        <v>0</v>
      </c>
      <c r="AH1569" s="5">
        <v>0</v>
      </c>
      <c r="AI1569" s="5">
        <v>908</v>
      </c>
      <c r="AJ1569" s="6">
        <v>932</v>
      </c>
      <c r="AK1569" s="5">
        <v>870</v>
      </c>
      <c r="AL1569" s="5">
        <v>932</v>
      </c>
      <c r="AM1569" s="5">
        <v>934</v>
      </c>
      <c r="AN1569" s="5">
        <v>0</v>
      </c>
      <c r="AO1569" s="5">
        <v>0</v>
      </c>
      <c r="AP1569" s="5">
        <v>854</v>
      </c>
      <c r="AQ1569" s="5">
        <v>872</v>
      </c>
      <c r="AR1569" s="5">
        <v>872</v>
      </c>
      <c r="AS1569" s="5">
        <v>0</v>
      </c>
      <c r="AT1569" s="5">
        <f t="shared" si="24"/>
        <v>934</v>
      </c>
      <c r="AU1569">
        <v>1</v>
      </c>
      <c r="AV1569">
        <v>1.1559175E-2</v>
      </c>
      <c r="AW1569">
        <v>1.1559175E-2</v>
      </c>
      <c r="AX1569" s="11" t="s">
        <v>807</v>
      </c>
      <c r="AY1569" t="s">
        <v>5750</v>
      </c>
    </row>
    <row r="1570" spans="1:51" hidden="1" x14ac:dyDescent="0.25">
      <c r="A1570" s="5" t="s">
        <v>37</v>
      </c>
      <c r="B1570" s="5" t="s">
        <v>5662</v>
      </c>
      <c r="C1570" s="5" t="s">
        <v>15</v>
      </c>
      <c r="D1570" s="5"/>
      <c r="E1570" s="5" t="s">
        <v>9919</v>
      </c>
      <c r="F1570" s="5" t="s">
        <v>5751</v>
      </c>
      <c r="G1570" s="6" t="s">
        <v>5752</v>
      </c>
      <c r="H1570" s="5" t="s">
        <v>5753</v>
      </c>
      <c r="I1570" s="5" t="s">
        <v>1234</v>
      </c>
      <c r="J1570" s="5" t="s">
        <v>5667</v>
      </c>
      <c r="K1570" s="5" t="s">
        <v>5754</v>
      </c>
      <c r="L1570" s="5" t="s">
        <v>3200</v>
      </c>
      <c r="M1570" s="5">
        <v>41032</v>
      </c>
      <c r="N1570" s="5">
        <v>27520</v>
      </c>
      <c r="O1570" s="5">
        <v>1160</v>
      </c>
      <c r="P1570" s="5">
        <v>1184</v>
      </c>
      <c r="Q1570" s="5">
        <v>1208</v>
      </c>
      <c r="R1570" s="5">
        <v>1288</v>
      </c>
      <c r="S1570" s="5">
        <v>0</v>
      </c>
      <c r="T1570" s="5">
        <v>0</v>
      </c>
      <c r="U1570" s="5">
        <v>1264</v>
      </c>
      <c r="V1570" s="5">
        <v>1296</v>
      </c>
      <c r="W1570" s="5">
        <v>1208</v>
      </c>
      <c r="X1570" s="5">
        <v>1296</v>
      </c>
      <c r="Y1570" s="5">
        <v>1288</v>
      </c>
      <c r="Z1570" s="5">
        <v>0</v>
      </c>
      <c r="AA1570" s="5">
        <v>0</v>
      </c>
      <c r="AB1570" s="5">
        <v>1264</v>
      </c>
      <c r="AC1570" s="5">
        <v>1296</v>
      </c>
      <c r="AD1570" s="5">
        <v>1208</v>
      </c>
      <c r="AE1570" s="5">
        <v>1288</v>
      </c>
      <c r="AF1570" s="5">
        <v>1288</v>
      </c>
      <c r="AG1570" s="5">
        <v>0</v>
      </c>
      <c r="AH1570" s="5">
        <v>0</v>
      </c>
      <c r="AI1570" s="5">
        <v>1256</v>
      </c>
      <c r="AJ1570" s="6">
        <v>1296</v>
      </c>
      <c r="AK1570" s="5">
        <v>1208</v>
      </c>
      <c r="AL1570" s="5">
        <v>1296</v>
      </c>
      <c r="AM1570" s="5">
        <v>1304</v>
      </c>
      <c r="AN1570" s="5">
        <v>0</v>
      </c>
      <c r="AO1570" s="5">
        <v>0</v>
      </c>
      <c r="AP1570" s="5">
        <v>1200</v>
      </c>
      <c r="AQ1570" s="5">
        <v>1216</v>
      </c>
      <c r="AR1570" s="5">
        <v>1208</v>
      </c>
      <c r="AS1570" s="5">
        <v>0</v>
      </c>
      <c r="AT1570" s="5">
        <f t="shared" si="24"/>
        <v>1304</v>
      </c>
      <c r="AU1570">
        <v>5</v>
      </c>
      <c r="AV1570">
        <v>1.1559175E-2</v>
      </c>
      <c r="AW1570">
        <v>5.7795874999999997E-2</v>
      </c>
      <c r="AX1570" s="11" t="s">
        <v>911</v>
      </c>
      <c r="AY1570" t="s">
        <v>3200</v>
      </c>
    </row>
    <row r="1571" spans="1:51" hidden="1" x14ac:dyDescent="0.25">
      <c r="A1571" s="5" t="s">
        <v>37</v>
      </c>
      <c r="B1571" s="5" t="s">
        <v>5662</v>
      </c>
      <c r="C1571" s="5" t="s">
        <v>15</v>
      </c>
      <c r="D1571" s="5"/>
      <c r="E1571" s="5" t="s">
        <v>9919</v>
      </c>
      <c r="F1571" s="5" t="s">
        <v>5755</v>
      </c>
      <c r="G1571" s="6" t="s">
        <v>5756</v>
      </c>
      <c r="H1571" s="5" t="s">
        <v>5757</v>
      </c>
      <c r="I1571" s="5" t="s">
        <v>2366</v>
      </c>
      <c r="J1571" s="5" t="s">
        <v>5667</v>
      </c>
      <c r="K1571" s="5" t="s">
        <v>5758</v>
      </c>
      <c r="L1571" s="5" t="s">
        <v>5240</v>
      </c>
      <c r="M1571" s="5">
        <v>2880</v>
      </c>
      <c r="N1571" s="5">
        <v>1734</v>
      </c>
      <c r="O1571" s="5">
        <v>72</v>
      </c>
      <c r="P1571" s="5">
        <v>72</v>
      </c>
      <c r="Q1571" s="5">
        <v>78</v>
      </c>
      <c r="R1571" s="5">
        <v>78</v>
      </c>
      <c r="S1571" s="5">
        <v>0</v>
      </c>
      <c r="T1571" s="5">
        <v>0</v>
      </c>
      <c r="U1571" s="5">
        <v>78</v>
      </c>
      <c r="V1571" s="5">
        <v>84</v>
      </c>
      <c r="W1571" s="5">
        <v>78</v>
      </c>
      <c r="X1571" s="5">
        <v>84</v>
      </c>
      <c r="Y1571" s="5">
        <v>78</v>
      </c>
      <c r="Z1571" s="5">
        <v>0</v>
      </c>
      <c r="AA1571" s="5">
        <v>0</v>
      </c>
      <c r="AB1571" s="5">
        <v>78</v>
      </c>
      <c r="AC1571" s="5">
        <v>84</v>
      </c>
      <c r="AD1571" s="5">
        <v>78</v>
      </c>
      <c r="AE1571" s="5">
        <v>78</v>
      </c>
      <c r="AF1571" s="5">
        <v>78</v>
      </c>
      <c r="AG1571" s="5">
        <v>0</v>
      </c>
      <c r="AH1571" s="5">
        <v>0</v>
      </c>
      <c r="AI1571" s="5">
        <v>72</v>
      </c>
      <c r="AJ1571" s="6">
        <v>84</v>
      </c>
      <c r="AK1571" s="5">
        <v>78</v>
      </c>
      <c r="AL1571" s="5">
        <v>84</v>
      </c>
      <c r="AM1571" s="5">
        <v>84</v>
      </c>
      <c r="AN1571" s="5">
        <v>0</v>
      </c>
      <c r="AO1571" s="5">
        <v>0</v>
      </c>
      <c r="AP1571" s="5">
        <v>78</v>
      </c>
      <c r="AQ1571" s="5">
        <v>78</v>
      </c>
      <c r="AR1571" s="5">
        <v>78</v>
      </c>
      <c r="AS1571" s="5">
        <v>0</v>
      </c>
      <c r="AT1571" s="5">
        <f t="shared" si="24"/>
        <v>84</v>
      </c>
      <c r="AU1571">
        <v>1</v>
      </c>
      <c r="AV1571">
        <v>1.1559175E-2</v>
      </c>
      <c r="AW1571">
        <v>1.1559175E-2</v>
      </c>
      <c r="AX1571" s="11" t="s">
        <v>9782</v>
      </c>
      <c r="AY1571" t="s">
        <v>5240</v>
      </c>
    </row>
    <row r="1572" spans="1:51" hidden="1" x14ac:dyDescent="0.25">
      <c r="A1572" s="5" t="s">
        <v>37</v>
      </c>
      <c r="B1572" s="5" t="s">
        <v>5662</v>
      </c>
      <c r="C1572" s="5" t="s">
        <v>15</v>
      </c>
      <c r="D1572" s="5"/>
      <c r="E1572" s="5" t="s">
        <v>9919</v>
      </c>
      <c r="F1572" s="5" t="s">
        <v>5759</v>
      </c>
      <c r="G1572" s="6" t="s">
        <v>5760</v>
      </c>
      <c r="H1572" s="5" t="s">
        <v>5761</v>
      </c>
      <c r="I1572" s="5" t="s">
        <v>1326</v>
      </c>
      <c r="J1572" s="5" t="s">
        <v>5667</v>
      </c>
      <c r="K1572" s="5" t="s">
        <v>5758</v>
      </c>
      <c r="L1572" s="5" t="s">
        <v>802</v>
      </c>
      <c r="M1572" s="5">
        <v>15387</v>
      </c>
      <c r="N1572" s="5">
        <v>10320</v>
      </c>
      <c r="O1572" s="5">
        <v>435</v>
      </c>
      <c r="P1572" s="5">
        <v>444</v>
      </c>
      <c r="Q1572" s="5">
        <v>453</v>
      </c>
      <c r="R1572" s="5">
        <v>483</v>
      </c>
      <c r="S1572" s="5">
        <v>0</v>
      </c>
      <c r="T1572" s="5">
        <v>0</v>
      </c>
      <c r="U1572" s="5">
        <v>474</v>
      </c>
      <c r="V1572" s="5">
        <v>486</v>
      </c>
      <c r="W1572" s="5">
        <v>453</v>
      </c>
      <c r="X1572" s="5">
        <v>486</v>
      </c>
      <c r="Y1572" s="5">
        <v>483</v>
      </c>
      <c r="Z1572" s="5">
        <v>0</v>
      </c>
      <c r="AA1572" s="5">
        <v>0</v>
      </c>
      <c r="AB1572" s="5">
        <v>474</v>
      </c>
      <c r="AC1572" s="5">
        <v>486</v>
      </c>
      <c r="AD1572" s="5">
        <v>453</v>
      </c>
      <c r="AE1572" s="5">
        <v>483</v>
      </c>
      <c r="AF1572" s="5">
        <v>483</v>
      </c>
      <c r="AG1572" s="5">
        <v>0</v>
      </c>
      <c r="AH1572" s="5">
        <v>0</v>
      </c>
      <c r="AI1572" s="5">
        <v>471</v>
      </c>
      <c r="AJ1572" s="6">
        <v>486</v>
      </c>
      <c r="AK1572" s="5">
        <v>453</v>
      </c>
      <c r="AL1572" s="5">
        <v>486</v>
      </c>
      <c r="AM1572" s="5">
        <v>489</v>
      </c>
      <c r="AN1572" s="5">
        <v>0</v>
      </c>
      <c r="AO1572" s="5">
        <v>0</v>
      </c>
      <c r="AP1572" s="5">
        <v>450</v>
      </c>
      <c r="AQ1572" s="5">
        <v>456</v>
      </c>
      <c r="AR1572" s="5">
        <v>453</v>
      </c>
      <c r="AS1572" s="5">
        <v>0</v>
      </c>
      <c r="AT1572" s="5">
        <f t="shared" si="24"/>
        <v>489</v>
      </c>
      <c r="AU1572">
        <v>2</v>
      </c>
      <c r="AV1572">
        <v>1.1559175E-2</v>
      </c>
      <c r="AW1572">
        <v>2.3118349999999999E-2</v>
      </c>
      <c r="AX1572" s="11" t="s">
        <v>10048</v>
      </c>
      <c r="AY1572" t="s">
        <v>802</v>
      </c>
    </row>
    <row r="1573" spans="1:51" hidden="1" x14ac:dyDescent="0.25">
      <c r="A1573" s="5" t="s">
        <v>37</v>
      </c>
      <c r="B1573" s="5" t="s">
        <v>5662</v>
      </c>
      <c r="C1573" s="5" t="s">
        <v>15</v>
      </c>
      <c r="D1573" s="5"/>
      <c r="E1573" s="5" t="s">
        <v>9919</v>
      </c>
      <c r="F1573" s="5" t="s">
        <v>5762</v>
      </c>
      <c r="G1573" s="6" t="s">
        <v>5763</v>
      </c>
      <c r="H1573" s="5" t="s">
        <v>5764</v>
      </c>
      <c r="I1573" s="5" t="s">
        <v>5765</v>
      </c>
      <c r="J1573" s="5" t="s">
        <v>5667</v>
      </c>
      <c r="K1573" s="5" t="s">
        <v>5758</v>
      </c>
      <c r="L1573" s="5" t="s">
        <v>4730</v>
      </c>
      <c r="M1573" s="5">
        <v>24685</v>
      </c>
      <c r="N1573" s="5">
        <v>16622</v>
      </c>
      <c r="O1573" s="5">
        <v>701</v>
      </c>
      <c r="P1573" s="5">
        <v>716</v>
      </c>
      <c r="Q1573" s="5">
        <v>729</v>
      </c>
      <c r="R1573" s="5">
        <v>779</v>
      </c>
      <c r="S1573" s="5">
        <v>0</v>
      </c>
      <c r="T1573" s="5">
        <v>0</v>
      </c>
      <c r="U1573" s="5">
        <v>764</v>
      </c>
      <c r="V1573" s="5">
        <v>782</v>
      </c>
      <c r="W1573" s="5">
        <v>729</v>
      </c>
      <c r="X1573" s="5">
        <v>782</v>
      </c>
      <c r="Y1573" s="5">
        <v>779</v>
      </c>
      <c r="Z1573" s="5">
        <v>0</v>
      </c>
      <c r="AA1573" s="5">
        <v>0</v>
      </c>
      <c r="AB1573" s="5">
        <v>764</v>
      </c>
      <c r="AC1573" s="5">
        <v>782</v>
      </c>
      <c r="AD1573" s="5">
        <v>729</v>
      </c>
      <c r="AE1573" s="5">
        <v>779</v>
      </c>
      <c r="AF1573" s="5">
        <v>779</v>
      </c>
      <c r="AG1573" s="5">
        <v>0</v>
      </c>
      <c r="AH1573" s="5">
        <v>0</v>
      </c>
      <c r="AI1573" s="5">
        <v>761</v>
      </c>
      <c r="AJ1573" s="6">
        <v>782</v>
      </c>
      <c r="AK1573" s="5">
        <v>729</v>
      </c>
      <c r="AL1573" s="5">
        <v>782</v>
      </c>
      <c r="AM1573" s="5">
        <v>787</v>
      </c>
      <c r="AN1573" s="5">
        <v>0</v>
      </c>
      <c r="AO1573" s="5">
        <v>0</v>
      </c>
      <c r="AP1573" s="5">
        <v>724</v>
      </c>
      <c r="AQ1573" s="5">
        <v>734</v>
      </c>
      <c r="AR1573" s="5">
        <v>729</v>
      </c>
      <c r="AS1573" s="5">
        <v>0</v>
      </c>
      <c r="AT1573" s="5">
        <f t="shared" si="24"/>
        <v>787</v>
      </c>
      <c r="AU1573">
        <v>2</v>
      </c>
      <c r="AV1573">
        <v>1.1559175E-2</v>
      </c>
      <c r="AW1573">
        <v>2.3118349999999999E-2</v>
      </c>
      <c r="AX1573" s="11" t="s">
        <v>587</v>
      </c>
      <c r="AY1573" t="s">
        <v>4730</v>
      </c>
    </row>
    <row r="1574" spans="1:51" hidden="1" x14ac:dyDescent="0.25">
      <c r="A1574" s="5" t="s">
        <v>37</v>
      </c>
      <c r="B1574" s="5" t="s">
        <v>5662</v>
      </c>
      <c r="C1574" s="5" t="s">
        <v>15</v>
      </c>
      <c r="D1574" s="5"/>
      <c r="E1574" s="5" t="s">
        <v>9919</v>
      </c>
      <c r="F1574" s="5" t="s">
        <v>5766</v>
      </c>
      <c r="G1574" s="6" t="s">
        <v>5767</v>
      </c>
      <c r="H1574" s="5" t="s">
        <v>5768</v>
      </c>
      <c r="I1574" s="5" t="s">
        <v>5666</v>
      </c>
      <c r="J1574" s="5" t="s">
        <v>5667</v>
      </c>
      <c r="K1574" s="5" t="s">
        <v>5754</v>
      </c>
      <c r="L1574" s="5" t="s">
        <v>1977</v>
      </c>
      <c r="M1574" s="5">
        <v>960</v>
      </c>
      <c r="N1574" s="5">
        <v>578</v>
      </c>
      <c r="O1574" s="5">
        <v>24</v>
      </c>
      <c r="P1574" s="5">
        <v>24</v>
      </c>
      <c r="Q1574" s="5">
        <v>26</v>
      </c>
      <c r="R1574" s="5">
        <v>26</v>
      </c>
      <c r="S1574" s="5">
        <v>0</v>
      </c>
      <c r="T1574" s="5">
        <v>0</v>
      </c>
      <c r="U1574" s="5">
        <v>26</v>
      </c>
      <c r="V1574" s="5">
        <v>28</v>
      </c>
      <c r="W1574" s="5">
        <v>26</v>
      </c>
      <c r="X1574" s="5">
        <v>28</v>
      </c>
      <c r="Y1574" s="5">
        <v>26</v>
      </c>
      <c r="Z1574" s="5">
        <v>0</v>
      </c>
      <c r="AA1574" s="5">
        <v>0</v>
      </c>
      <c r="AB1574" s="5">
        <v>26</v>
      </c>
      <c r="AC1574" s="5">
        <v>28</v>
      </c>
      <c r="AD1574" s="5">
        <v>26</v>
      </c>
      <c r="AE1574" s="5">
        <v>26</v>
      </c>
      <c r="AF1574" s="5">
        <v>26</v>
      </c>
      <c r="AG1574" s="5">
        <v>0</v>
      </c>
      <c r="AH1574" s="5">
        <v>0</v>
      </c>
      <c r="AI1574" s="5">
        <v>24</v>
      </c>
      <c r="AJ1574" s="6">
        <v>28</v>
      </c>
      <c r="AK1574" s="5">
        <v>26</v>
      </c>
      <c r="AL1574" s="5">
        <v>28</v>
      </c>
      <c r="AM1574" s="5">
        <v>28</v>
      </c>
      <c r="AN1574" s="5">
        <v>0</v>
      </c>
      <c r="AO1574" s="5">
        <v>0</v>
      </c>
      <c r="AP1574" s="5">
        <v>26</v>
      </c>
      <c r="AQ1574" s="5">
        <v>26</v>
      </c>
      <c r="AR1574" s="5">
        <v>26</v>
      </c>
      <c r="AS1574" s="5">
        <v>0</v>
      </c>
      <c r="AT1574" s="5">
        <f t="shared" si="24"/>
        <v>28</v>
      </c>
      <c r="AU1574">
        <v>1</v>
      </c>
      <c r="AV1574">
        <v>1.1559175E-2</v>
      </c>
      <c r="AW1574">
        <v>1.1559175E-2</v>
      </c>
      <c r="AX1574" s="11" t="s">
        <v>10048</v>
      </c>
      <c r="AY1574" t="s">
        <v>1977</v>
      </c>
    </row>
    <row r="1575" spans="1:51" hidden="1" x14ac:dyDescent="0.25">
      <c r="A1575" s="5" t="s">
        <v>37</v>
      </c>
      <c r="B1575" s="5" t="s">
        <v>5662</v>
      </c>
      <c r="C1575" s="5" t="s">
        <v>15</v>
      </c>
      <c r="D1575" s="5"/>
      <c r="E1575" s="5" t="s">
        <v>9919</v>
      </c>
      <c r="F1575" s="5" t="s">
        <v>5769</v>
      </c>
      <c r="G1575" s="6" t="s">
        <v>5770</v>
      </c>
      <c r="H1575" s="5" t="s">
        <v>5771</v>
      </c>
      <c r="I1575" s="5" t="s">
        <v>1208</v>
      </c>
      <c r="J1575" s="5" t="s">
        <v>5667</v>
      </c>
      <c r="K1575" s="5" t="s">
        <v>5754</v>
      </c>
      <c r="L1575" s="5" t="s">
        <v>5772</v>
      </c>
      <c r="M1575" s="5">
        <v>21330</v>
      </c>
      <c r="N1575" s="5">
        <v>13865</v>
      </c>
      <c r="O1575" s="5">
        <v>587</v>
      </c>
      <c r="P1575" s="5">
        <v>599</v>
      </c>
      <c r="Q1575" s="5">
        <v>609</v>
      </c>
      <c r="R1575" s="5">
        <v>655</v>
      </c>
      <c r="S1575" s="5">
        <v>0</v>
      </c>
      <c r="T1575" s="5">
        <v>0</v>
      </c>
      <c r="U1575" s="5">
        <v>640</v>
      </c>
      <c r="V1575" s="5">
        <v>653</v>
      </c>
      <c r="W1575" s="5">
        <v>612</v>
      </c>
      <c r="X1575" s="5">
        <v>655</v>
      </c>
      <c r="Y1575" s="5">
        <v>654</v>
      </c>
      <c r="Z1575" s="5">
        <v>0</v>
      </c>
      <c r="AA1575" s="5">
        <v>0</v>
      </c>
      <c r="AB1575" s="5">
        <v>636</v>
      </c>
      <c r="AC1575" s="5">
        <v>656</v>
      </c>
      <c r="AD1575" s="5">
        <v>605</v>
      </c>
      <c r="AE1575" s="5">
        <v>654</v>
      </c>
      <c r="AF1575" s="5">
        <v>651</v>
      </c>
      <c r="AG1575" s="5">
        <v>0</v>
      </c>
      <c r="AH1575" s="5">
        <v>0</v>
      </c>
      <c r="AI1575" s="5">
        <v>637</v>
      </c>
      <c r="AJ1575" s="6">
        <v>656</v>
      </c>
      <c r="AK1575" s="5">
        <v>608</v>
      </c>
      <c r="AL1575" s="5">
        <v>646</v>
      </c>
      <c r="AM1575" s="5">
        <v>649</v>
      </c>
      <c r="AN1575" s="5">
        <v>0</v>
      </c>
      <c r="AO1575" s="5">
        <v>0</v>
      </c>
      <c r="AP1575" s="5">
        <v>595</v>
      </c>
      <c r="AQ1575" s="5">
        <v>605</v>
      </c>
      <c r="AR1575" s="5">
        <v>603</v>
      </c>
      <c r="AS1575" s="5">
        <v>0</v>
      </c>
      <c r="AT1575" s="5">
        <f t="shared" si="24"/>
        <v>656</v>
      </c>
      <c r="AU1575">
        <v>2</v>
      </c>
      <c r="AV1575">
        <v>1.1559175E-2</v>
      </c>
      <c r="AW1575">
        <v>2.3118349999999999E-2</v>
      </c>
      <c r="AX1575" s="11" t="s">
        <v>832</v>
      </c>
      <c r="AY1575" t="s">
        <v>5772</v>
      </c>
    </row>
    <row r="1576" spans="1:51" hidden="1" x14ac:dyDescent="0.25">
      <c r="A1576" s="5" t="s">
        <v>37</v>
      </c>
      <c r="B1576" s="5" t="s">
        <v>5662</v>
      </c>
      <c r="C1576" s="5" t="s">
        <v>15</v>
      </c>
      <c r="D1576" s="5"/>
      <c r="E1576" s="5" t="s">
        <v>9919</v>
      </c>
      <c r="F1576" s="5" t="s">
        <v>5773</v>
      </c>
      <c r="G1576" s="6" t="s">
        <v>5774</v>
      </c>
      <c r="H1576" s="5" t="s">
        <v>5775</v>
      </c>
      <c r="I1576" s="5" t="s">
        <v>5672</v>
      </c>
      <c r="J1576" s="5" t="s">
        <v>5667</v>
      </c>
      <c r="K1576" s="5" t="s">
        <v>5758</v>
      </c>
      <c r="L1576" s="5" t="s">
        <v>1977</v>
      </c>
      <c r="M1576" s="5">
        <v>15387</v>
      </c>
      <c r="N1576" s="5">
        <v>10320</v>
      </c>
      <c r="O1576" s="5">
        <v>435</v>
      </c>
      <c r="P1576" s="5">
        <v>444</v>
      </c>
      <c r="Q1576" s="5">
        <v>453</v>
      </c>
      <c r="R1576" s="5">
        <v>483</v>
      </c>
      <c r="S1576" s="5">
        <v>0</v>
      </c>
      <c r="T1576" s="5">
        <v>0</v>
      </c>
      <c r="U1576" s="5">
        <v>474</v>
      </c>
      <c r="V1576" s="5">
        <v>486</v>
      </c>
      <c r="W1576" s="5">
        <v>453</v>
      </c>
      <c r="X1576" s="5">
        <v>486</v>
      </c>
      <c r="Y1576" s="5">
        <v>483</v>
      </c>
      <c r="Z1576" s="5">
        <v>0</v>
      </c>
      <c r="AA1576" s="5">
        <v>0</v>
      </c>
      <c r="AB1576" s="5">
        <v>474</v>
      </c>
      <c r="AC1576" s="5">
        <v>486</v>
      </c>
      <c r="AD1576" s="5">
        <v>453</v>
      </c>
      <c r="AE1576" s="5">
        <v>483</v>
      </c>
      <c r="AF1576" s="5">
        <v>483</v>
      </c>
      <c r="AG1576" s="5">
        <v>0</v>
      </c>
      <c r="AH1576" s="5">
        <v>0</v>
      </c>
      <c r="AI1576" s="5">
        <v>471</v>
      </c>
      <c r="AJ1576" s="6">
        <v>486</v>
      </c>
      <c r="AK1576" s="5">
        <v>453</v>
      </c>
      <c r="AL1576" s="5">
        <v>486</v>
      </c>
      <c r="AM1576" s="5">
        <v>489</v>
      </c>
      <c r="AN1576" s="5">
        <v>0</v>
      </c>
      <c r="AO1576" s="5">
        <v>0</v>
      </c>
      <c r="AP1576" s="5">
        <v>450</v>
      </c>
      <c r="AQ1576" s="5">
        <v>456</v>
      </c>
      <c r="AR1576" s="5">
        <v>453</v>
      </c>
      <c r="AS1576" s="5">
        <v>0</v>
      </c>
      <c r="AT1576" s="5">
        <f t="shared" si="24"/>
        <v>489</v>
      </c>
      <c r="AU1576">
        <v>1</v>
      </c>
      <c r="AV1576">
        <v>1.1559175E-2</v>
      </c>
      <c r="AW1576">
        <v>1.1559175E-2</v>
      </c>
      <c r="AX1576" s="11" t="s">
        <v>10048</v>
      </c>
      <c r="AY1576" t="s">
        <v>1977</v>
      </c>
    </row>
    <row r="1577" spans="1:51" hidden="1" x14ac:dyDescent="0.25">
      <c r="A1577" s="5" t="s">
        <v>37</v>
      </c>
      <c r="B1577" s="5" t="s">
        <v>5662</v>
      </c>
      <c r="C1577" s="5" t="s">
        <v>15</v>
      </c>
      <c r="D1577" s="5"/>
      <c r="E1577" s="5" t="s">
        <v>9919</v>
      </c>
      <c r="F1577" s="5" t="s">
        <v>5776</v>
      </c>
      <c r="G1577" s="6" t="s">
        <v>5777</v>
      </c>
      <c r="H1577" s="5" t="s">
        <v>5778</v>
      </c>
      <c r="I1577" s="5" t="s">
        <v>5779</v>
      </c>
      <c r="J1577" s="5" t="s">
        <v>5667</v>
      </c>
      <c r="K1577" s="5" t="s">
        <v>5754</v>
      </c>
      <c r="L1577" s="5" t="s">
        <v>5335</v>
      </c>
      <c r="M1577" s="5">
        <v>89385</v>
      </c>
      <c r="N1577" s="5">
        <v>55354</v>
      </c>
      <c r="O1577" s="5">
        <v>2333</v>
      </c>
      <c r="P1577" s="5">
        <v>2383</v>
      </c>
      <c r="Q1577" s="5">
        <v>2426</v>
      </c>
      <c r="R1577" s="5">
        <v>2595</v>
      </c>
      <c r="S1577" s="5">
        <v>0</v>
      </c>
      <c r="T1577" s="5">
        <v>0</v>
      </c>
      <c r="U1577" s="5">
        <v>2543</v>
      </c>
      <c r="V1577" s="5">
        <v>2605</v>
      </c>
      <c r="W1577" s="5">
        <v>2430</v>
      </c>
      <c r="X1577" s="5">
        <v>2601</v>
      </c>
      <c r="Y1577" s="5">
        <v>2596</v>
      </c>
      <c r="Z1577" s="5">
        <v>0</v>
      </c>
      <c r="AA1577" s="5">
        <v>0</v>
      </c>
      <c r="AB1577" s="5">
        <v>2540</v>
      </c>
      <c r="AC1577" s="5">
        <v>2607</v>
      </c>
      <c r="AD1577" s="5">
        <v>2433</v>
      </c>
      <c r="AE1577" s="5">
        <v>2591</v>
      </c>
      <c r="AF1577" s="5">
        <v>2587</v>
      </c>
      <c r="AG1577" s="5">
        <v>0</v>
      </c>
      <c r="AH1577" s="5">
        <v>0</v>
      </c>
      <c r="AI1577" s="5">
        <v>2526</v>
      </c>
      <c r="AJ1577" s="6">
        <v>2605</v>
      </c>
      <c r="AK1577" s="5">
        <v>2429</v>
      </c>
      <c r="AL1577" s="5">
        <v>2611</v>
      </c>
      <c r="AM1577" s="5">
        <v>2619</v>
      </c>
      <c r="AN1577" s="5">
        <v>0</v>
      </c>
      <c r="AO1577" s="5">
        <v>0</v>
      </c>
      <c r="AP1577" s="5">
        <v>2414</v>
      </c>
      <c r="AQ1577" s="5">
        <v>2447</v>
      </c>
      <c r="AR1577" s="5">
        <v>2433</v>
      </c>
      <c r="AS1577" s="5">
        <v>0</v>
      </c>
      <c r="AT1577" s="5">
        <f t="shared" si="24"/>
        <v>2619</v>
      </c>
      <c r="AU1577">
        <v>6</v>
      </c>
      <c r="AV1577">
        <v>1.1559175E-2</v>
      </c>
      <c r="AW1577">
        <v>6.9355050000000001E-2</v>
      </c>
      <c r="AX1577" s="11" t="s">
        <v>587</v>
      </c>
      <c r="AY1577" t="s">
        <v>1250</v>
      </c>
    </row>
    <row r="1578" spans="1:51" hidden="1" x14ac:dyDescent="0.25">
      <c r="A1578" s="5" t="s">
        <v>37</v>
      </c>
      <c r="B1578" s="5" t="s">
        <v>5662</v>
      </c>
      <c r="C1578" s="5" t="s">
        <v>15</v>
      </c>
      <c r="D1578" s="5"/>
      <c r="E1578" s="5" t="s">
        <v>9919</v>
      </c>
      <c r="F1578" s="5" t="s">
        <v>5780</v>
      </c>
      <c r="G1578" s="6" t="s">
        <v>5781</v>
      </c>
      <c r="H1578" s="5" t="s">
        <v>5782</v>
      </c>
      <c r="I1578" s="5" t="s">
        <v>1208</v>
      </c>
      <c r="J1578" s="5" t="s">
        <v>5667</v>
      </c>
      <c r="K1578" s="5" t="s">
        <v>5754</v>
      </c>
      <c r="L1578" s="5" t="s">
        <v>1210</v>
      </c>
      <c r="M1578" s="5">
        <v>17896</v>
      </c>
      <c r="N1578" s="5">
        <v>9896</v>
      </c>
      <c r="O1578" s="5">
        <v>416</v>
      </c>
      <c r="P1578" s="5">
        <v>428</v>
      </c>
      <c r="Q1578" s="5">
        <v>432</v>
      </c>
      <c r="R1578" s="5">
        <v>470</v>
      </c>
      <c r="S1578" s="5">
        <v>0</v>
      </c>
      <c r="T1578" s="5">
        <v>0</v>
      </c>
      <c r="U1578" s="5">
        <v>452</v>
      </c>
      <c r="V1578" s="5">
        <v>464</v>
      </c>
      <c r="W1578" s="5">
        <v>432</v>
      </c>
      <c r="X1578" s="5">
        <v>470</v>
      </c>
      <c r="Y1578" s="5">
        <v>464</v>
      </c>
      <c r="Z1578" s="5">
        <v>0</v>
      </c>
      <c r="AA1578" s="5">
        <v>0</v>
      </c>
      <c r="AB1578" s="5">
        <v>452</v>
      </c>
      <c r="AC1578" s="5">
        <v>464</v>
      </c>
      <c r="AD1578" s="5">
        <v>438</v>
      </c>
      <c r="AE1578" s="5">
        <v>464</v>
      </c>
      <c r="AF1578" s="5">
        <v>464</v>
      </c>
      <c r="AG1578" s="5">
        <v>0</v>
      </c>
      <c r="AH1578" s="5">
        <v>0</v>
      </c>
      <c r="AI1578" s="5">
        <v>452</v>
      </c>
      <c r="AJ1578" s="6">
        <v>470</v>
      </c>
      <c r="AK1578" s="5">
        <v>432</v>
      </c>
      <c r="AL1578" s="5">
        <v>464</v>
      </c>
      <c r="AM1578" s="5">
        <v>466</v>
      </c>
      <c r="AN1578" s="5">
        <v>0</v>
      </c>
      <c r="AO1578" s="5">
        <v>0</v>
      </c>
      <c r="AP1578" s="5">
        <v>430</v>
      </c>
      <c r="AQ1578" s="5">
        <v>440</v>
      </c>
      <c r="AR1578" s="5">
        <v>432</v>
      </c>
      <c r="AS1578" s="5">
        <v>0</v>
      </c>
      <c r="AT1578" s="5">
        <f t="shared" si="24"/>
        <v>470</v>
      </c>
      <c r="AU1578">
        <v>1</v>
      </c>
      <c r="AV1578">
        <v>1.1559175E-2</v>
      </c>
      <c r="AW1578">
        <v>1.1559175E-2</v>
      </c>
      <c r="AX1578" s="11" t="s">
        <v>587</v>
      </c>
      <c r="AY1578" t="s">
        <v>1168</v>
      </c>
    </row>
    <row r="1579" spans="1:51" hidden="1" x14ac:dyDescent="0.25">
      <c r="A1579" s="5" t="s">
        <v>37</v>
      </c>
      <c r="B1579" s="5" t="s">
        <v>5662</v>
      </c>
      <c r="C1579" s="5" t="s">
        <v>15</v>
      </c>
      <c r="D1579" s="5"/>
      <c r="E1579" s="5" t="s">
        <v>9919</v>
      </c>
      <c r="F1579" s="5" t="s">
        <v>5783</v>
      </c>
      <c r="G1579" s="6" t="s">
        <v>5784</v>
      </c>
      <c r="H1579" s="5" t="s">
        <v>5785</v>
      </c>
      <c r="I1579" s="5" t="s">
        <v>929</v>
      </c>
      <c r="J1579" s="5" t="s">
        <v>5667</v>
      </c>
      <c r="K1579" s="5" t="s">
        <v>5754</v>
      </c>
      <c r="L1579" s="5" t="s">
        <v>1737</v>
      </c>
      <c r="M1579" s="5">
        <v>20516</v>
      </c>
      <c r="N1579" s="5">
        <v>13760</v>
      </c>
      <c r="O1579" s="5">
        <v>580</v>
      </c>
      <c r="P1579" s="5">
        <v>592</v>
      </c>
      <c r="Q1579" s="5">
        <v>604</v>
      </c>
      <c r="R1579" s="5">
        <v>644</v>
      </c>
      <c r="S1579" s="5">
        <v>0</v>
      </c>
      <c r="T1579" s="5">
        <v>0</v>
      </c>
      <c r="U1579" s="5">
        <v>632</v>
      </c>
      <c r="V1579" s="5">
        <v>648</v>
      </c>
      <c r="W1579" s="5">
        <v>604</v>
      </c>
      <c r="X1579" s="5">
        <v>648</v>
      </c>
      <c r="Y1579" s="5">
        <v>644</v>
      </c>
      <c r="Z1579" s="5">
        <v>0</v>
      </c>
      <c r="AA1579" s="5">
        <v>0</v>
      </c>
      <c r="AB1579" s="5">
        <v>632</v>
      </c>
      <c r="AC1579" s="5">
        <v>648</v>
      </c>
      <c r="AD1579" s="5">
        <v>604</v>
      </c>
      <c r="AE1579" s="5">
        <v>644</v>
      </c>
      <c r="AF1579" s="5">
        <v>644</v>
      </c>
      <c r="AG1579" s="5">
        <v>0</v>
      </c>
      <c r="AH1579" s="5">
        <v>0</v>
      </c>
      <c r="AI1579" s="5">
        <v>628</v>
      </c>
      <c r="AJ1579" s="6">
        <v>648</v>
      </c>
      <c r="AK1579" s="5">
        <v>604</v>
      </c>
      <c r="AL1579" s="5">
        <v>648</v>
      </c>
      <c r="AM1579" s="5">
        <v>652</v>
      </c>
      <c r="AN1579" s="5">
        <v>0</v>
      </c>
      <c r="AO1579" s="5">
        <v>0</v>
      </c>
      <c r="AP1579" s="5">
        <v>600</v>
      </c>
      <c r="AQ1579" s="5">
        <v>608</v>
      </c>
      <c r="AR1579" s="5">
        <v>604</v>
      </c>
      <c r="AS1579" s="5">
        <v>0</v>
      </c>
      <c r="AT1579" s="5">
        <f t="shared" si="24"/>
        <v>652</v>
      </c>
      <c r="AU1579">
        <v>4</v>
      </c>
      <c r="AV1579">
        <v>1.1559175E-2</v>
      </c>
      <c r="AW1579">
        <v>4.6236699999999999E-2</v>
      </c>
      <c r="AX1579" s="11" t="s">
        <v>832</v>
      </c>
      <c r="AY1579" t="s">
        <v>1737</v>
      </c>
    </row>
    <row r="1580" spans="1:51" hidden="1" x14ac:dyDescent="0.25">
      <c r="A1580" s="5" t="s">
        <v>37</v>
      </c>
      <c r="B1580" s="5" t="s">
        <v>5662</v>
      </c>
      <c r="C1580" s="5" t="s">
        <v>15</v>
      </c>
      <c r="D1580" s="5"/>
      <c r="E1580" s="5" t="s">
        <v>9919</v>
      </c>
      <c r="F1580" s="5" t="s">
        <v>5786</v>
      </c>
      <c r="G1580" s="6" t="s">
        <v>5787</v>
      </c>
      <c r="H1580" s="5" t="s">
        <v>5788</v>
      </c>
      <c r="I1580" s="5" t="s">
        <v>5723</v>
      </c>
      <c r="J1580" s="5" t="s">
        <v>5667</v>
      </c>
      <c r="K1580" s="5" t="s">
        <v>5754</v>
      </c>
      <c r="L1580" s="5" t="s">
        <v>5789</v>
      </c>
      <c r="M1580" s="5">
        <v>960</v>
      </c>
      <c r="N1580" s="5">
        <v>578</v>
      </c>
      <c r="O1580" s="5">
        <v>24</v>
      </c>
      <c r="P1580" s="5">
        <v>24</v>
      </c>
      <c r="Q1580" s="5">
        <v>26</v>
      </c>
      <c r="R1580" s="5">
        <v>26</v>
      </c>
      <c r="S1580" s="5">
        <v>0</v>
      </c>
      <c r="T1580" s="5">
        <v>0</v>
      </c>
      <c r="U1580" s="5">
        <v>26</v>
      </c>
      <c r="V1580" s="5">
        <v>28</v>
      </c>
      <c r="W1580" s="5">
        <v>26</v>
      </c>
      <c r="X1580" s="5">
        <v>28</v>
      </c>
      <c r="Y1580" s="5">
        <v>26</v>
      </c>
      <c r="Z1580" s="5">
        <v>0</v>
      </c>
      <c r="AA1580" s="5">
        <v>0</v>
      </c>
      <c r="AB1580" s="5">
        <v>26</v>
      </c>
      <c r="AC1580" s="5">
        <v>28</v>
      </c>
      <c r="AD1580" s="5">
        <v>26</v>
      </c>
      <c r="AE1580" s="5">
        <v>26</v>
      </c>
      <c r="AF1580" s="5">
        <v>26</v>
      </c>
      <c r="AG1580" s="5">
        <v>0</v>
      </c>
      <c r="AH1580" s="5">
        <v>0</v>
      </c>
      <c r="AI1580" s="5">
        <v>24</v>
      </c>
      <c r="AJ1580" s="6">
        <v>28</v>
      </c>
      <c r="AK1580" s="5">
        <v>26</v>
      </c>
      <c r="AL1580" s="5">
        <v>28</v>
      </c>
      <c r="AM1580" s="5">
        <v>28</v>
      </c>
      <c r="AN1580" s="5">
        <v>0</v>
      </c>
      <c r="AO1580" s="5">
        <v>0</v>
      </c>
      <c r="AP1580" s="5">
        <v>26</v>
      </c>
      <c r="AQ1580" s="5">
        <v>26</v>
      </c>
      <c r="AR1580" s="5">
        <v>26</v>
      </c>
      <c r="AS1580" s="5">
        <v>0</v>
      </c>
      <c r="AT1580" s="5">
        <f t="shared" si="24"/>
        <v>28</v>
      </c>
      <c r="AU1580">
        <v>1</v>
      </c>
      <c r="AV1580">
        <v>1.1559175E-2</v>
      </c>
      <c r="AW1580">
        <v>1.1559175E-2</v>
      </c>
      <c r="AX1580" s="11" t="s">
        <v>832</v>
      </c>
      <c r="AY1580" t="s">
        <v>5789</v>
      </c>
    </row>
    <row r="1581" spans="1:51" hidden="1" x14ac:dyDescent="0.25">
      <c r="A1581" s="5" t="s">
        <v>37</v>
      </c>
      <c r="B1581" s="5" t="s">
        <v>5662</v>
      </c>
      <c r="C1581" s="5" t="s">
        <v>15</v>
      </c>
      <c r="D1581" s="5"/>
      <c r="E1581" s="5" t="s">
        <v>9919</v>
      </c>
      <c r="F1581" s="5" t="s">
        <v>5790</v>
      </c>
      <c r="G1581" s="6" t="s">
        <v>5791</v>
      </c>
      <c r="H1581" s="5" t="s">
        <v>5792</v>
      </c>
      <c r="I1581" s="5" t="s">
        <v>5114</v>
      </c>
      <c r="J1581" s="5" t="s">
        <v>5667</v>
      </c>
      <c r="K1581" s="5" t="s">
        <v>5754</v>
      </c>
      <c r="L1581" s="5" t="s">
        <v>5742</v>
      </c>
      <c r="M1581" s="5">
        <v>68873</v>
      </c>
      <c r="N1581" s="5">
        <v>53747</v>
      </c>
      <c r="O1581" s="5">
        <v>2263</v>
      </c>
      <c r="P1581" s="5">
        <v>2311</v>
      </c>
      <c r="Q1581" s="5">
        <v>2359</v>
      </c>
      <c r="R1581" s="5">
        <v>2519</v>
      </c>
      <c r="S1581" s="5">
        <v>0</v>
      </c>
      <c r="T1581" s="5">
        <v>0</v>
      </c>
      <c r="U1581" s="5">
        <v>2468</v>
      </c>
      <c r="V1581" s="5">
        <v>2529</v>
      </c>
      <c r="W1581" s="5">
        <v>2359</v>
      </c>
      <c r="X1581" s="5">
        <v>2529</v>
      </c>
      <c r="Y1581" s="5">
        <v>2519</v>
      </c>
      <c r="Z1581" s="5">
        <v>0</v>
      </c>
      <c r="AA1581" s="5">
        <v>0</v>
      </c>
      <c r="AB1581" s="5">
        <v>2468</v>
      </c>
      <c r="AC1581" s="5">
        <v>2529</v>
      </c>
      <c r="AD1581" s="5">
        <v>2359</v>
      </c>
      <c r="AE1581" s="5">
        <v>2519</v>
      </c>
      <c r="AF1581" s="5">
        <v>2519</v>
      </c>
      <c r="AG1581" s="5">
        <v>0</v>
      </c>
      <c r="AH1581" s="5">
        <v>0</v>
      </c>
      <c r="AI1581" s="5">
        <v>2461</v>
      </c>
      <c r="AJ1581" s="6">
        <v>2532</v>
      </c>
      <c r="AK1581" s="5">
        <v>2362</v>
      </c>
      <c r="AL1581" s="5">
        <v>2532</v>
      </c>
      <c r="AM1581" s="5">
        <v>2542</v>
      </c>
      <c r="AN1581" s="5">
        <v>0</v>
      </c>
      <c r="AO1581" s="5">
        <v>0</v>
      </c>
      <c r="AP1581" s="5">
        <v>2331</v>
      </c>
      <c r="AQ1581" s="5">
        <v>2372</v>
      </c>
      <c r="AR1581" s="5">
        <v>2365</v>
      </c>
      <c r="AS1581" s="5">
        <v>0</v>
      </c>
      <c r="AT1581" s="5">
        <f t="shared" si="24"/>
        <v>2542</v>
      </c>
      <c r="AU1581">
        <v>3</v>
      </c>
      <c r="AV1581">
        <v>1.1559175E-2</v>
      </c>
      <c r="AW1581">
        <v>3.4677525000000001E-2</v>
      </c>
      <c r="AX1581" s="11" t="s">
        <v>807</v>
      </c>
      <c r="AY1581" t="s">
        <v>5742</v>
      </c>
    </row>
    <row r="1582" spans="1:51" hidden="1" x14ac:dyDescent="0.25">
      <c r="A1582" s="5" t="s">
        <v>37</v>
      </c>
      <c r="B1582" s="5" t="s">
        <v>5662</v>
      </c>
      <c r="C1582" s="5" t="s">
        <v>15</v>
      </c>
      <c r="D1582" s="5"/>
      <c r="E1582" s="5" t="s">
        <v>9919</v>
      </c>
      <c r="F1582" s="5" t="s">
        <v>5793</v>
      </c>
      <c r="G1582" s="6" t="s">
        <v>5794</v>
      </c>
      <c r="H1582" s="5" t="s">
        <v>5795</v>
      </c>
      <c r="I1582" s="5" t="s">
        <v>5700</v>
      </c>
      <c r="J1582" s="5" t="s">
        <v>5667</v>
      </c>
      <c r="K1582" s="5" t="s">
        <v>5754</v>
      </c>
      <c r="L1582" s="5" t="s">
        <v>4510</v>
      </c>
      <c r="M1582" s="5">
        <v>36643</v>
      </c>
      <c r="N1582" s="5">
        <v>35788</v>
      </c>
      <c r="O1582" s="5">
        <v>1511</v>
      </c>
      <c r="P1582" s="5">
        <v>1532</v>
      </c>
      <c r="Q1582" s="5">
        <v>1577</v>
      </c>
      <c r="R1582" s="5">
        <v>1671</v>
      </c>
      <c r="S1582" s="5">
        <v>0</v>
      </c>
      <c r="T1582" s="5">
        <v>0</v>
      </c>
      <c r="U1582" s="5">
        <v>1642</v>
      </c>
      <c r="V1582" s="5">
        <v>1686</v>
      </c>
      <c r="W1582" s="5">
        <v>1577</v>
      </c>
      <c r="X1582" s="5">
        <v>1680</v>
      </c>
      <c r="Y1582" s="5">
        <v>1671</v>
      </c>
      <c r="Z1582" s="5">
        <v>0</v>
      </c>
      <c r="AA1582" s="5">
        <v>0</v>
      </c>
      <c r="AB1582" s="5">
        <v>1648</v>
      </c>
      <c r="AC1582" s="5">
        <v>1686</v>
      </c>
      <c r="AD1582" s="5">
        <v>1565</v>
      </c>
      <c r="AE1582" s="5">
        <v>1677</v>
      </c>
      <c r="AF1582" s="5">
        <v>1677</v>
      </c>
      <c r="AG1582" s="5">
        <v>0</v>
      </c>
      <c r="AH1582" s="5">
        <v>0</v>
      </c>
      <c r="AI1582" s="5">
        <v>1641</v>
      </c>
      <c r="AJ1582" s="6">
        <v>1682</v>
      </c>
      <c r="AK1582" s="5">
        <v>1573</v>
      </c>
      <c r="AL1582" s="5">
        <v>1688</v>
      </c>
      <c r="AM1582" s="5">
        <v>1697</v>
      </c>
      <c r="AN1582" s="5">
        <v>0</v>
      </c>
      <c r="AO1582" s="5">
        <v>0</v>
      </c>
      <c r="AP1582" s="5">
        <v>1556</v>
      </c>
      <c r="AQ1582" s="5">
        <v>1576</v>
      </c>
      <c r="AR1582" s="5">
        <v>1575</v>
      </c>
      <c r="AS1582" s="5">
        <v>0</v>
      </c>
      <c r="AT1582" s="5">
        <f t="shared" si="24"/>
        <v>1697</v>
      </c>
      <c r="AU1582">
        <v>3</v>
      </c>
      <c r="AV1582">
        <v>1.1559175E-2</v>
      </c>
      <c r="AW1582">
        <v>3.4677525000000001E-2</v>
      </c>
      <c r="AX1582" s="11" t="s">
        <v>10048</v>
      </c>
      <c r="AY1582" t="s">
        <v>4510</v>
      </c>
    </row>
    <row r="1583" spans="1:51" hidden="1" x14ac:dyDescent="0.25">
      <c r="A1583" s="5" t="s">
        <v>37</v>
      </c>
      <c r="B1583" s="5" t="s">
        <v>5662</v>
      </c>
      <c r="C1583" s="5" t="s">
        <v>15</v>
      </c>
      <c r="D1583" s="5"/>
      <c r="E1583" s="5" t="s">
        <v>9919</v>
      </c>
      <c r="F1583" s="5" t="s">
        <v>5796</v>
      </c>
      <c r="G1583" s="6" t="s">
        <v>5797</v>
      </c>
      <c r="H1583" s="5" t="s">
        <v>5798</v>
      </c>
      <c r="I1583" s="5" t="s">
        <v>5672</v>
      </c>
      <c r="J1583" s="5" t="s">
        <v>5667</v>
      </c>
      <c r="K1583" s="5" t="s">
        <v>5758</v>
      </c>
      <c r="L1583" s="5" t="s">
        <v>1977</v>
      </c>
      <c r="M1583" s="5">
        <v>9298</v>
      </c>
      <c r="N1583" s="5">
        <v>6302</v>
      </c>
      <c r="O1583" s="5">
        <v>266</v>
      </c>
      <c r="P1583" s="5">
        <v>272</v>
      </c>
      <c r="Q1583" s="5">
        <v>276</v>
      </c>
      <c r="R1583" s="5">
        <v>296</v>
      </c>
      <c r="S1583" s="5">
        <v>0</v>
      </c>
      <c r="T1583" s="5">
        <v>0</v>
      </c>
      <c r="U1583" s="5">
        <v>290</v>
      </c>
      <c r="V1583" s="5">
        <v>296</v>
      </c>
      <c r="W1583" s="5">
        <v>276</v>
      </c>
      <c r="X1583" s="5">
        <v>296</v>
      </c>
      <c r="Y1583" s="5">
        <v>296</v>
      </c>
      <c r="Z1583" s="5">
        <v>0</v>
      </c>
      <c r="AA1583" s="5">
        <v>0</v>
      </c>
      <c r="AB1583" s="5">
        <v>290</v>
      </c>
      <c r="AC1583" s="5">
        <v>296</v>
      </c>
      <c r="AD1583" s="5">
        <v>276</v>
      </c>
      <c r="AE1583" s="5">
        <v>296</v>
      </c>
      <c r="AF1583" s="5">
        <v>296</v>
      </c>
      <c r="AG1583" s="5">
        <v>0</v>
      </c>
      <c r="AH1583" s="5">
        <v>0</v>
      </c>
      <c r="AI1583" s="5">
        <v>290</v>
      </c>
      <c r="AJ1583" s="6">
        <v>296</v>
      </c>
      <c r="AK1583" s="5">
        <v>276</v>
      </c>
      <c r="AL1583" s="5">
        <v>296</v>
      </c>
      <c r="AM1583" s="5">
        <v>298</v>
      </c>
      <c r="AN1583" s="5">
        <v>0</v>
      </c>
      <c r="AO1583" s="5">
        <v>0</v>
      </c>
      <c r="AP1583" s="5">
        <v>274</v>
      </c>
      <c r="AQ1583" s="5">
        <v>278</v>
      </c>
      <c r="AR1583" s="5">
        <v>276</v>
      </c>
      <c r="AS1583" s="5">
        <v>0</v>
      </c>
      <c r="AT1583" s="5">
        <f t="shared" si="24"/>
        <v>298</v>
      </c>
      <c r="AU1583">
        <v>1</v>
      </c>
      <c r="AV1583">
        <v>1.1559175E-2</v>
      </c>
      <c r="AW1583">
        <v>1.1559175E-2</v>
      </c>
      <c r="AX1583" s="11" t="s">
        <v>10048</v>
      </c>
      <c r="AY1583" t="s">
        <v>1977</v>
      </c>
    </row>
    <row r="1584" spans="1:51" hidden="1" x14ac:dyDescent="0.25">
      <c r="A1584" s="5" t="s">
        <v>37</v>
      </c>
      <c r="B1584" s="5" t="s">
        <v>5662</v>
      </c>
      <c r="C1584" s="5" t="s">
        <v>15</v>
      </c>
      <c r="D1584" s="5"/>
      <c r="E1584" s="5" t="s">
        <v>9919</v>
      </c>
      <c r="F1584" s="5" t="s">
        <v>5799</v>
      </c>
      <c r="G1584" s="6" t="s">
        <v>5800</v>
      </c>
      <c r="H1584" s="5" t="s">
        <v>5801</v>
      </c>
      <c r="I1584" s="5" t="s">
        <v>5734</v>
      </c>
      <c r="J1584" s="5" t="s">
        <v>5667</v>
      </c>
      <c r="K1584" s="5" t="s">
        <v>5754</v>
      </c>
      <c r="L1584" s="5" t="s">
        <v>1440</v>
      </c>
      <c r="M1584" s="5">
        <v>37870</v>
      </c>
      <c r="N1584" s="5">
        <v>23510</v>
      </c>
      <c r="O1584" s="5">
        <v>992</v>
      </c>
      <c r="P1584" s="5">
        <v>1012</v>
      </c>
      <c r="Q1584" s="5">
        <v>1030</v>
      </c>
      <c r="R1584" s="5">
        <v>1102</v>
      </c>
      <c r="S1584" s="5">
        <v>0</v>
      </c>
      <c r="T1584" s="5">
        <v>0</v>
      </c>
      <c r="U1584" s="5">
        <v>1080</v>
      </c>
      <c r="V1584" s="5">
        <v>1106</v>
      </c>
      <c r="W1584" s="5">
        <v>1032</v>
      </c>
      <c r="X1584" s="5">
        <v>1106</v>
      </c>
      <c r="Y1584" s="5">
        <v>1102</v>
      </c>
      <c r="Z1584" s="5">
        <v>0</v>
      </c>
      <c r="AA1584" s="5">
        <v>0</v>
      </c>
      <c r="AB1584" s="5">
        <v>1080</v>
      </c>
      <c r="AC1584" s="5">
        <v>1106</v>
      </c>
      <c r="AD1584" s="5">
        <v>1032</v>
      </c>
      <c r="AE1584" s="5">
        <v>1102</v>
      </c>
      <c r="AF1584" s="5">
        <v>1100</v>
      </c>
      <c r="AG1584" s="5">
        <v>0</v>
      </c>
      <c r="AH1584" s="5">
        <v>0</v>
      </c>
      <c r="AI1584" s="5">
        <v>1074</v>
      </c>
      <c r="AJ1584" s="6">
        <v>1106</v>
      </c>
      <c r="AK1584" s="5">
        <v>1032</v>
      </c>
      <c r="AL1584" s="5">
        <v>1108</v>
      </c>
      <c r="AM1584" s="5">
        <v>1112</v>
      </c>
      <c r="AN1584" s="5">
        <v>0</v>
      </c>
      <c r="AO1584" s="5">
        <v>0</v>
      </c>
      <c r="AP1584" s="5">
        <v>1026</v>
      </c>
      <c r="AQ1584" s="5">
        <v>1038</v>
      </c>
      <c r="AR1584" s="5">
        <v>1032</v>
      </c>
      <c r="AS1584" s="5">
        <v>0</v>
      </c>
      <c r="AT1584" s="5">
        <f t="shared" si="24"/>
        <v>1112</v>
      </c>
      <c r="AU1584">
        <v>5</v>
      </c>
      <c r="AV1584">
        <v>1.1559175E-2</v>
      </c>
      <c r="AW1584">
        <v>5.7795874999999997E-2</v>
      </c>
      <c r="AX1584" s="11" t="s">
        <v>587</v>
      </c>
      <c r="AY1584" t="s">
        <v>6723</v>
      </c>
    </row>
    <row r="1585" spans="1:51" hidden="1" x14ac:dyDescent="0.25">
      <c r="A1585" s="5" t="s">
        <v>37</v>
      </c>
      <c r="B1585" s="5" t="s">
        <v>5662</v>
      </c>
      <c r="C1585" s="5" t="s">
        <v>15</v>
      </c>
      <c r="D1585" s="5"/>
      <c r="E1585" s="5" t="s">
        <v>9919</v>
      </c>
      <c r="F1585" s="5" t="s">
        <v>5802</v>
      </c>
      <c r="G1585" s="6" t="s">
        <v>5803</v>
      </c>
      <c r="H1585" s="5" t="s">
        <v>5804</v>
      </c>
      <c r="I1585" s="5" t="s">
        <v>5681</v>
      </c>
      <c r="J1585" s="5" t="s">
        <v>5667</v>
      </c>
      <c r="K1585" s="5" t="s">
        <v>5758</v>
      </c>
      <c r="L1585" s="5" t="s">
        <v>802</v>
      </c>
      <c r="M1585" s="5">
        <v>20667</v>
      </c>
      <c r="N1585" s="5">
        <v>13499</v>
      </c>
      <c r="O1585" s="5">
        <v>567</v>
      </c>
      <c r="P1585" s="5">
        <v>576</v>
      </c>
      <c r="Q1585" s="5">
        <v>596</v>
      </c>
      <c r="R1585" s="5">
        <v>626</v>
      </c>
      <c r="S1585" s="5">
        <v>0</v>
      </c>
      <c r="T1585" s="5">
        <v>0</v>
      </c>
      <c r="U1585" s="5">
        <v>617</v>
      </c>
      <c r="V1585" s="5">
        <v>640</v>
      </c>
      <c r="W1585" s="5">
        <v>596</v>
      </c>
      <c r="X1585" s="5">
        <v>640</v>
      </c>
      <c r="Y1585" s="5">
        <v>626</v>
      </c>
      <c r="Z1585" s="5">
        <v>0</v>
      </c>
      <c r="AA1585" s="5">
        <v>0</v>
      </c>
      <c r="AB1585" s="5">
        <v>617</v>
      </c>
      <c r="AC1585" s="5">
        <v>640</v>
      </c>
      <c r="AD1585" s="5">
        <v>596</v>
      </c>
      <c r="AE1585" s="5">
        <v>626</v>
      </c>
      <c r="AF1585" s="5">
        <v>626</v>
      </c>
      <c r="AG1585" s="5">
        <v>0</v>
      </c>
      <c r="AH1585" s="5">
        <v>0</v>
      </c>
      <c r="AI1585" s="5">
        <v>603</v>
      </c>
      <c r="AJ1585" s="6">
        <v>640</v>
      </c>
      <c r="AK1585" s="5">
        <v>596</v>
      </c>
      <c r="AL1585" s="5">
        <v>640</v>
      </c>
      <c r="AM1585" s="5">
        <v>643</v>
      </c>
      <c r="AN1585" s="5">
        <v>0</v>
      </c>
      <c r="AO1585" s="5">
        <v>0</v>
      </c>
      <c r="AP1585" s="5">
        <v>593</v>
      </c>
      <c r="AQ1585" s="5">
        <v>599</v>
      </c>
      <c r="AR1585" s="5">
        <v>596</v>
      </c>
      <c r="AS1585" s="5">
        <v>0</v>
      </c>
      <c r="AT1585" s="5">
        <f t="shared" si="24"/>
        <v>643</v>
      </c>
      <c r="AU1585">
        <v>1</v>
      </c>
      <c r="AV1585">
        <v>1.1559175E-2</v>
      </c>
      <c r="AW1585">
        <v>1.1559175E-2</v>
      </c>
      <c r="AX1585" s="11" t="s">
        <v>10048</v>
      </c>
      <c r="AY1585" t="s">
        <v>1977</v>
      </c>
    </row>
    <row r="1586" spans="1:51" hidden="1" x14ac:dyDescent="0.25">
      <c r="A1586" s="5" t="s">
        <v>37</v>
      </c>
      <c r="B1586" s="5" t="s">
        <v>5662</v>
      </c>
      <c r="C1586" s="5" t="s">
        <v>15</v>
      </c>
      <c r="D1586" s="5"/>
      <c r="E1586" s="5" t="s">
        <v>9919</v>
      </c>
      <c r="F1586" s="5" t="s">
        <v>5805</v>
      </c>
      <c r="G1586" s="6" t="s">
        <v>5806</v>
      </c>
      <c r="H1586" s="5" t="s">
        <v>5807</v>
      </c>
      <c r="I1586" s="5" t="s">
        <v>1208</v>
      </c>
      <c r="J1586" s="5" t="s">
        <v>5667</v>
      </c>
      <c r="K1586" s="5" t="s">
        <v>5754</v>
      </c>
      <c r="L1586" s="5" t="s">
        <v>1250</v>
      </c>
      <c r="M1586" s="5">
        <v>40072</v>
      </c>
      <c r="N1586" s="5">
        <v>26942</v>
      </c>
      <c r="O1586" s="5">
        <v>1136</v>
      </c>
      <c r="P1586" s="5">
        <v>1160</v>
      </c>
      <c r="Q1586" s="5">
        <v>1182</v>
      </c>
      <c r="R1586" s="5">
        <v>1262</v>
      </c>
      <c r="S1586" s="5">
        <v>0</v>
      </c>
      <c r="T1586" s="5">
        <v>0</v>
      </c>
      <c r="U1586" s="5">
        <v>1238</v>
      </c>
      <c r="V1586" s="5">
        <v>1268</v>
      </c>
      <c r="W1586" s="5">
        <v>1182</v>
      </c>
      <c r="X1586" s="5">
        <v>1268</v>
      </c>
      <c r="Y1586" s="5">
        <v>1262</v>
      </c>
      <c r="Z1586" s="5">
        <v>0</v>
      </c>
      <c r="AA1586" s="5">
        <v>0</v>
      </c>
      <c r="AB1586" s="5">
        <v>1238</v>
      </c>
      <c r="AC1586" s="5">
        <v>1268</v>
      </c>
      <c r="AD1586" s="5">
        <v>1182</v>
      </c>
      <c r="AE1586" s="5">
        <v>1262</v>
      </c>
      <c r="AF1586" s="5">
        <v>1262</v>
      </c>
      <c r="AG1586" s="5">
        <v>0</v>
      </c>
      <c r="AH1586" s="5">
        <v>0</v>
      </c>
      <c r="AI1586" s="5">
        <v>1232</v>
      </c>
      <c r="AJ1586" s="6">
        <v>1268</v>
      </c>
      <c r="AK1586" s="5">
        <v>1182</v>
      </c>
      <c r="AL1586" s="5">
        <v>1268</v>
      </c>
      <c r="AM1586" s="5">
        <v>1276</v>
      </c>
      <c r="AN1586" s="5">
        <v>0</v>
      </c>
      <c r="AO1586" s="5">
        <v>0</v>
      </c>
      <c r="AP1586" s="5">
        <v>1174</v>
      </c>
      <c r="AQ1586" s="5">
        <v>1190</v>
      </c>
      <c r="AR1586" s="5">
        <v>1182</v>
      </c>
      <c r="AS1586" s="5">
        <v>0</v>
      </c>
      <c r="AT1586" s="5">
        <f t="shared" si="24"/>
        <v>1276</v>
      </c>
      <c r="AU1586">
        <v>3</v>
      </c>
      <c r="AV1586">
        <v>1.1559175E-2</v>
      </c>
      <c r="AW1586">
        <v>3.4677525000000001E-2</v>
      </c>
      <c r="AX1586" s="11" t="s">
        <v>587</v>
      </c>
      <c r="AY1586" t="s">
        <v>1250</v>
      </c>
    </row>
    <row r="1587" spans="1:51" hidden="1" x14ac:dyDescent="0.25">
      <c r="A1587" s="5" t="s">
        <v>37</v>
      </c>
      <c r="B1587" s="5" t="s">
        <v>5662</v>
      </c>
      <c r="C1587" s="5" t="s">
        <v>15</v>
      </c>
      <c r="D1587" s="5"/>
      <c r="E1587" s="5" t="s">
        <v>9919</v>
      </c>
      <c r="F1587" s="5" t="s">
        <v>5808</v>
      </c>
      <c r="G1587" s="6" t="s">
        <v>5809</v>
      </c>
      <c r="H1587" s="5" t="s">
        <v>5810</v>
      </c>
      <c r="I1587" s="5" t="s">
        <v>1208</v>
      </c>
      <c r="J1587" s="5" t="s">
        <v>5667</v>
      </c>
      <c r="K1587" s="5" t="s">
        <v>5754</v>
      </c>
      <c r="L1587" s="5" t="s">
        <v>5727</v>
      </c>
      <c r="M1587" s="5">
        <v>20516</v>
      </c>
      <c r="N1587" s="5">
        <v>13760</v>
      </c>
      <c r="O1587" s="5">
        <v>580</v>
      </c>
      <c r="P1587" s="5">
        <v>592</v>
      </c>
      <c r="Q1587" s="5">
        <v>604</v>
      </c>
      <c r="R1587" s="5">
        <v>644</v>
      </c>
      <c r="S1587" s="5">
        <v>0</v>
      </c>
      <c r="T1587" s="5">
        <v>0</v>
      </c>
      <c r="U1587" s="5">
        <v>632</v>
      </c>
      <c r="V1587" s="5">
        <v>648</v>
      </c>
      <c r="W1587" s="5">
        <v>604</v>
      </c>
      <c r="X1587" s="5">
        <v>648</v>
      </c>
      <c r="Y1587" s="5">
        <v>644</v>
      </c>
      <c r="Z1587" s="5">
        <v>0</v>
      </c>
      <c r="AA1587" s="5">
        <v>0</v>
      </c>
      <c r="AB1587" s="5">
        <v>632</v>
      </c>
      <c r="AC1587" s="5">
        <v>648</v>
      </c>
      <c r="AD1587" s="5">
        <v>604</v>
      </c>
      <c r="AE1587" s="5">
        <v>644</v>
      </c>
      <c r="AF1587" s="5">
        <v>644</v>
      </c>
      <c r="AG1587" s="5">
        <v>0</v>
      </c>
      <c r="AH1587" s="5">
        <v>0</v>
      </c>
      <c r="AI1587" s="5">
        <v>628</v>
      </c>
      <c r="AJ1587" s="6">
        <v>648</v>
      </c>
      <c r="AK1587" s="5">
        <v>604</v>
      </c>
      <c r="AL1587" s="5">
        <v>648</v>
      </c>
      <c r="AM1587" s="5">
        <v>652</v>
      </c>
      <c r="AN1587" s="5">
        <v>0</v>
      </c>
      <c r="AO1587" s="5">
        <v>0</v>
      </c>
      <c r="AP1587" s="5">
        <v>600</v>
      </c>
      <c r="AQ1587" s="5">
        <v>608</v>
      </c>
      <c r="AR1587" s="5">
        <v>604</v>
      </c>
      <c r="AS1587" s="5">
        <v>0</v>
      </c>
      <c r="AT1587" s="5">
        <f t="shared" si="24"/>
        <v>652</v>
      </c>
      <c r="AU1587">
        <v>2</v>
      </c>
      <c r="AV1587">
        <v>1.1559175E-2</v>
      </c>
      <c r="AW1587">
        <v>2.3118349999999999E-2</v>
      </c>
      <c r="AX1587" s="11" t="s">
        <v>832</v>
      </c>
      <c r="AY1587" t="s">
        <v>5727</v>
      </c>
    </row>
    <row r="1588" spans="1:51" hidden="1" x14ac:dyDescent="0.25">
      <c r="A1588" s="5" t="s">
        <v>37</v>
      </c>
      <c r="B1588" s="5" t="s">
        <v>5662</v>
      </c>
      <c r="C1588" s="5" t="s">
        <v>15</v>
      </c>
      <c r="D1588" s="5"/>
      <c r="E1588" s="5" t="s">
        <v>9919</v>
      </c>
      <c r="F1588" s="5" t="s">
        <v>5811</v>
      </c>
      <c r="G1588" s="6" t="s">
        <v>5812</v>
      </c>
      <c r="H1588" s="5" t="s">
        <v>5813</v>
      </c>
      <c r="I1588" s="5" t="s">
        <v>1326</v>
      </c>
      <c r="J1588" s="5" t="s">
        <v>5667</v>
      </c>
      <c r="K1588" s="5" t="s">
        <v>5758</v>
      </c>
      <c r="L1588" s="5" t="s">
        <v>5814</v>
      </c>
      <c r="M1588" s="5">
        <v>74444</v>
      </c>
      <c r="N1588" s="5">
        <v>50414</v>
      </c>
      <c r="O1588" s="5">
        <v>2126</v>
      </c>
      <c r="P1588" s="5">
        <v>2168</v>
      </c>
      <c r="Q1588" s="5">
        <v>2204</v>
      </c>
      <c r="R1588" s="5">
        <v>2373</v>
      </c>
      <c r="S1588" s="5">
        <v>0</v>
      </c>
      <c r="T1588" s="5">
        <v>0</v>
      </c>
      <c r="U1588" s="5">
        <v>2324</v>
      </c>
      <c r="V1588" s="5">
        <v>2365</v>
      </c>
      <c r="W1588" s="5">
        <v>2208</v>
      </c>
      <c r="X1588" s="5">
        <v>2373</v>
      </c>
      <c r="Y1588" s="5">
        <v>2373</v>
      </c>
      <c r="Z1588" s="5">
        <v>0</v>
      </c>
      <c r="AA1588" s="5">
        <v>0</v>
      </c>
      <c r="AB1588" s="5">
        <v>2312</v>
      </c>
      <c r="AC1588" s="5">
        <v>2369</v>
      </c>
      <c r="AD1588" s="5">
        <v>2204</v>
      </c>
      <c r="AE1588" s="5">
        <v>2373</v>
      </c>
      <c r="AF1588" s="5">
        <v>2369</v>
      </c>
      <c r="AG1588" s="5">
        <v>0</v>
      </c>
      <c r="AH1588" s="5">
        <v>0</v>
      </c>
      <c r="AI1588" s="5">
        <v>2320</v>
      </c>
      <c r="AJ1588" s="6">
        <v>2369</v>
      </c>
      <c r="AK1588" s="5">
        <v>2211</v>
      </c>
      <c r="AL1588" s="5">
        <v>2369</v>
      </c>
      <c r="AM1588" s="5">
        <v>2379</v>
      </c>
      <c r="AN1588" s="5">
        <v>0</v>
      </c>
      <c r="AO1588" s="5">
        <v>0</v>
      </c>
      <c r="AP1588" s="5">
        <v>2174</v>
      </c>
      <c r="AQ1588" s="5">
        <v>2229</v>
      </c>
      <c r="AR1588" s="5">
        <v>2222</v>
      </c>
      <c r="AS1588" s="5">
        <v>0</v>
      </c>
      <c r="AT1588" s="5">
        <f t="shared" si="24"/>
        <v>2379</v>
      </c>
      <c r="AU1588">
        <v>6</v>
      </c>
      <c r="AV1588">
        <v>1.1559175E-2</v>
      </c>
      <c r="AW1588">
        <v>6.9355050000000001E-2</v>
      </c>
      <c r="AX1588" s="11" t="s">
        <v>10048</v>
      </c>
      <c r="AY1588" t="s">
        <v>1577</v>
      </c>
    </row>
    <row r="1589" spans="1:51" hidden="1" x14ac:dyDescent="0.25">
      <c r="A1589" s="5" t="s">
        <v>37</v>
      </c>
      <c r="B1589" s="5" t="s">
        <v>5662</v>
      </c>
      <c r="C1589" s="5" t="s">
        <v>15</v>
      </c>
      <c r="D1589" s="5"/>
      <c r="E1589" s="5" t="s">
        <v>9919</v>
      </c>
      <c r="F1589" s="5" t="s">
        <v>5815</v>
      </c>
      <c r="G1589" s="6" t="s">
        <v>5816</v>
      </c>
      <c r="H1589" s="5" t="s">
        <v>5817</v>
      </c>
      <c r="I1589" s="5" t="s">
        <v>5734</v>
      </c>
      <c r="J1589" s="5" t="s">
        <v>5667</v>
      </c>
      <c r="K1589" s="5" t="s">
        <v>5754</v>
      </c>
      <c r="L1589" s="5" t="s">
        <v>4730</v>
      </c>
      <c r="M1589" s="5">
        <v>20516</v>
      </c>
      <c r="N1589" s="5">
        <v>13760</v>
      </c>
      <c r="O1589" s="5">
        <v>580</v>
      </c>
      <c r="P1589" s="5">
        <v>592</v>
      </c>
      <c r="Q1589" s="5">
        <v>604</v>
      </c>
      <c r="R1589" s="5">
        <v>644</v>
      </c>
      <c r="S1589" s="5">
        <v>0</v>
      </c>
      <c r="T1589" s="5">
        <v>0</v>
      </c>
      <c r="U1589" s="5">
        <v>632</v>
      </c>
      <c r="V1589" s="5">
        <v>648</v>
      </c>
      <c r="W1589" s="5">
        <v>604</v>
      </c>
      <c r="X1589" s="5">
        <v>648</v>
      </c>
      <c r="Y1589" s="5">
        <v>644</v>
      </c>
      <c r="Z1589" s="5">
        <v>0</v>
      </c>
      <c r="AA1589" s="5">
        <v>0</v>
      </c>
      <c r="AB1589" s="5">
        <v>632</v>
      </c>
      <c r="AC1589" s="5">
        <v>648</v>
      </c>
      <c r="AD1589" s="5">
        <v>604</v>
      </c>
      <c r="AE1589" s="5">
        <v>644</v>
      </c>
      <c r="AF1589" s="5">
        <v>644</v>
      </c>
      <c r="AG1589" s="5">
        <v>0</v>
      </c>
      <c r="AH1589" s="5">
        <v>0</v>
      </c>
      <c r="AI1589" s="5">
        <v>628</v>
      </c>
      <c r="AJ1589" s="6">
        <v>648</v>
      </c>
      <c r="AK1589" s="5">
        <v>604</v>
      </c>
      <c r="AL1589" s="5">
        <v>648</v>
      </c>
      <c r="AM1589" s="5">
        <v>652</v>
      </c>
      <c r="AN1589" s="5">
        <v>0</v>
      </c>
      <c r="AO1589" s="5">
        <v>0</v>
      </c>
      <c r="AP1589" s="5">
        <v>600</v>
      </c>
      <c r="AQ1589" s="5">
        <v>608</v>
      </c>
      <c r="AR1589" s="5">
        <v>604</v>
      </c>
      <c r="AS1589" s="5">
        <v>0</v>
      </c>
      <c r="AT1589" s="5">
        <f t="shared" si="24"/>
        <v>652</v>
      </c>
      <c r="AU1589">
        <v>3</v>
      </c>
      <c r="AV1589">
        <v>1.1559175E-2</v>
      </c>
      <c r="AW1589">
        <v>3.4677525000000001E-2</v>
      </c>
      <c r="AX1589" s="11" t="s">
        <v>587</v>
      </c>
      <c r="AY1589" t="s">
        <v>4730</v>
      </c>
    </row>
    <row r="1590" spans="1:51" hidden="1" x14ac:dyDescent="0.25">
      <c r="A1590" s="5" t="s">
        <v>37</v>
      </c>
      <c r="B1590" s="5" t="s">
        <v>5662</v>
      </c>
      <c r="C1590" s="5" t="s">
        <v>15</v>
      </c>
      <c r="D1590" s="5"/>
      <c r="E1590" s="5" t="s">
        <v>9919</v>
      </c>
      <c r="F1590" s="5" t="s">
        <v>5818</v>
      </c>
      <c r="G1590" s="6" t="s">
        <v>5819</v>
      </c>
      <c r="H1590" s="5" t="s">
        <v>5820</v>
      </c>
      <c r="I1590" s="5" t="s">
        <v>5821</v>
      </c>
      <c r="J1590" s="5" t="s">
        <v>5667</v>
      </c>
      <c r="K1590" s="5" t="s">
        <v>5758</v>
      </c>
      <c r="L1590" s="5" t="s">
        <v>1604</v>
      </c>
      <c r="M1590" s="5">
        <v>29445</v>
      </c>
      <c r="N1590" s="5">
        <v>24024</v>
      </c>
      <c r="O1590" s="5">
        <v>1011</v>
      </c>
      <c r="P1590" s="5">
        <v>1032</v>
      </c>
      <c r="Q1590" s="5">
        <v>1053</v>
      </c>
      <c r="R1590" s="5">
        <v>1128</v>
      </c>
      <c r="S1590" s="5">
        <v>0</v>
      </c>
      <c r="T1590" s="5">
        <v>0</v>
      </c>
      <c r="U1590" s="5">
        <v>1104</v>
      </c>
      <c r="V1590" s="5">
        <v>1131</v>
      </c>
      <c r="W1590" s="5">
        <v>1053</v>
      </c>
      <c r="X1590" s="5">
        <v>1131</v>
      </c>
      <c r="Y1590" s="5">
        <v>1128</v>
      </c>
      <c r="Z1590" s="5">
        <v>0</v>
      </c>
      <c r="AA1590" s="5">
        <v>0</v>
      </c>
      <c r="AB1590" s="5">
        <v>1104</v>
      </c>
      <c r="AC1590" s="5">
        <v>1131</v>
      </c>
      <c r="AD1590" s="5">
        <v>1053</v>
      </c>
      <c r="AE1590" s="5">
        <v>1128</v>
      </c>
      <c r="AF1590" s="5">
        <v>1128</v>
      </c>
      <c r="AG1590" s="5">
        <v>0</v>
      </c>
      <c r="AH1590" s="5">
        <v>0</v>
      </c>
      <c r="AI1590" s="5">
        <v>1101</v>
      </c>
      <c r="AJ1590" s="6">
        <v>1131</v>
      </c>
      <c r="AK1590" s="5">
        <v>1056</v>
      </c>
      <c r="AL1590" s="5">
        <v>1131</v>
      </c>
      <c r="AM1590" s="5">
        <v>1134</v>
      </c>
      <c r="AN1590" s="5">
        <v>0</v>
      </c>
      <c r="AO1590" s="5">
        <v>0</v>
      </c>
      <c r="AP1590" s="5">
        <v>1038</v>
      </c>
      <c r="AQ1590" s="5">
        <v>1059</v>
      </c>
      <c r="AR1590" s="5">
        <v>1059</v>
      </c>
      <c r="AS1590" s="5">
        <v>0</v>
      </c>
      <c r="AT1590" s="5">
        <f t="shared" si="24"/>
        <v>1134</v>
      </c>
      <c r="AU1590">
        <v>2</v>
      </c>
      <c r="AV1590">
        <v>1.1559175E-2</v>
      </c>
      <c r="AW1590">
        <v>2.3118349999999999E-2</v>
      </c>
      <c r="AX1590" s="11" t="s">
        <v>10045</v>
      </c>
      <c r="AY1590" t="s">
        <v>1604</v>
      </c>
    </row>
    <row r="1591" spans="1:51" hidden="1" x14ac:dyDescent="0.25">
      <c r="A1591" s="5" t="s">
        <v>37</v>
      </c>
      <c r="B1591" s="5" t="s">
        <v>5662</v>
      </c>
      <c r="C1591" s="5" t="s">
        <v>15</v>
      </c>
      <c r="D1591" s="5"/>
      <c r="E1591" s="5" t="s">
        <v>9919</v>
      </c>
      <c r="F1591" s="5" t="s">
        <v>5822</v>
      </c>
      <c r="G1591" s="6" t="s">
        <v>5823</v>
      </c>
      <c r="H1591" s="5" t="s">
        <v>5824</v>
      </c>
      <c r="I1591" s="5" t="s">
        <v>3772</v>
      </c>
      <c r="J1591" s="5" t="s">
        <v>5667</v>
      </c>
      <c r="K1591" s="5" t="s">
        <v>5758</v>
      </c>
      <c r="L1591" s="5" t="s">
        <v>1292</v>
      </c>
      <c r="M1591" s="5">
        <v>6594</v>
      </c>
      <c r="N1591" s="5">
        <v>2432</v>
      </c>
      <c r="O1591" s="5">
        <v>106</v>
      </c>
      <c r="P1591" s="5">
        <v>108</v>
      </c>
      <c r="Q1591" s="5">
        <v>96</v>
      </c>
      <c r="R1591" s="5">
        <v>114</v>
      </c>
      <c r="S1591" s="5">
        <v>0</v>
      </c>
      <c r="T1591" s="5">
        <v>0</v>
      </c>
      <c r="U1591" s="5">
        <v>118</v>
      </c>
      <c r="V1591" s="5">
        <v>108</v>
      </c>
      <c r="W1591" s="5">
        <v>108</v>
      </c>
      <c r="X1591" s="5">
        <v>120</v>
      </c>
      <c r="Y1591" s="5">
        <v>112</v>
      </c>
      <c r="Z1591" s="5">
        <v>0</v>
      </c>
      <c r="AA1591" s="5">
        <v>0</v>
      </c>
      <c r="AB1591" s="5">
        <v>114</v>
      </c>
      <c r="AC1591" s="5">
        <v>110</v>
      </c>
      <c r="AD1591" s="5">
        <v>96</v>
      </c>
      <c r="AE1591" s="5">
        <v>120</v>
      </c>
      <c r="AF1591" s="5">
        <v>116</v>
      </c>
      <c r="AG1591" s="5">
        <v>0</v>
      </c>
      <c r="AH1591" s="5">
        <v>0</v>
      </c>
      <c r="AI1591" s="5">
        <v>114</v>
      </c>
      <c r="AJ1591" s="6">
        <v>116</v>
      </c>
      <c r="AK1591" s="5">
        <v>102</v>
      </c>
      <c r="AL1591" s="5">
        <v>116</v>
      </c>
      <c r="AM1591" s="5">
        <v>112</v>
      </c>
      <c r="AN1591" s="5">
        <v>0</v>
      </c>
      <c r="AO1591" s="5">
        <v>0</v>
      </c>
      <c r="AP1591" s="5">
        <v>98</v>
      </c>
      <c r="AQ1591" s="5">
        <v>112</v>
      </c>
      <c r="AR1591" s="5">
        <v>116</v>
      </c>
      <c r="AS1591" s="5">
        <v>0</v>
      </c>
      <c r="AT1591" s="5">
        <f t="shared" si="24"/>
        <v>120</v>
      </c>
      <c r="AU1591">
        <v>1</v>
      </c>
      <c r="AV1591">
        <v>1.1559175E-2</v>
      </c>
      <c r="AW1591">
        <v>1.1559175E-2</v>
      </c>
      <c r="AX1591" s="11" t="s">
        <v>911</v>
      </c>
      <c r="AY1591" t="s">
        <v>1292</v>
      </c>
    </row>
    <row r="1592" spans="1:51" hidden="1" x14ac:dyDescent="0.25">
      <c r="A1592" s="5" t="s">
        <v>37</v>
      </c>
      <c r="B1592" s="5" t="s">
        <v>5662</v>
      </c>
      <c r="C1592" s="5" t="s">
        <v>15</v>
      </c>
      <c r="D1592" s="5"/>
      <c r="E1592" s="5" t="s">
        <v>9919</v>
      </c>
      <c r="F1592" s="5" t="s">
        <v>5825</v>
      </c>
      <c r="G1592" s="6" t="s">
        <v>5826</v>
      </c>
      <c r="H1592" s="5" t="s">
        <v>5827</v>
      </c>
      <c r="I1592" s="5" t="s">
        <v>1208</v>
      </c>
      <c r="J1592" s="5" t="s">
        <v>5667</v>
      </c>
      <c r="K1592" s="5" t="s">
        <v>5758</v>
      </c>
      <c r="L1592" s="5" t="s">
        <v>1292</v>
      </c>
      <c r="M1592" s="5">
        <v>41841</v>
      </c>
      <c r="N1592" s="5">
        <v>28359</v>
      </c>
      <c r="O1592" s="5">
        <v>1197</v>
      </c>
      <c r="P1592" s="5">
        <v>1224</v>
      </c>
      <c r="Q1592" s="5">
        <v>1242</v>
      </c>
      <c r="R1592" s="5">
        <v>1332</v>
      </c>
      <c r="S1592" s="5">
        <v>0</v>
      </c>
      <c r="T1592" s="5">
        <v>0</v>
      </c>
      <c r="U1592" s="5">
        <v>1305</v>
      </c>
      <c r="V1592" s="5">
        <v>1332</v>
      </c>
      <c r="W1592" s="5">
        <v>1242</v>
      </c>
      <c r="X1592" s="5">
        <v>1332</v>
      </c>
      <c r="Y1592" s="5">
        <v>1332</v>
      </c>
      <c r="Z1592" s="5">
        <v>0</v>
      </c>
      <c r="AA1592" s="5">
        <v>0</v>
      </c>
      <c r="AB1592" s="5">
        <v>1305</v>
      </c>
      <c r="AC1592" s="5">
        <v>1332</v>
      </c>
      <c r="AD1592" s="5">
        <v>1242</v>
      </c>
      <c r="AE1592" s="5">
        <v>1332</v>
      </c>
      <c r="AF1592" s="5">
        <v>1332</v>
      </c>
      <c r="AG1592" s="5">
        <v>0</v>
      </c>
      <c r="AH1592" s="5">
        <v>0</v>
      </c>
      <c r="AI1592" s="5">
        <v>1305</v>
      </c>
      <c r="AJ1592" s="6">
        <v>1332</v>
      </c>
      <c r="AK1592" s="5">
        <v>1242</v>
      </c>
      <c r="AL1592" s="5">
        <v>1332</v>
      </c>
      <c r="AM1592" s="5">
        <v>1341</v>
      </c>
      <c r="AN1592" s="5">
        <v>0</v>
      </c>
      <c r="AO1592" s="5">
        <v>0</v>
      </c>
      <c r="AP1592" s="5">
        <v>1233</v>
      </c>
      <c r="AQ1592" s="5">
        <v>1251</v>
      </c>
      <c r="AR1592" s="5">
        <v>1242</v>
      </c>
      <c r="AS1592" s="5">
        <v>0</v>
      </c>
      <c r="AT1592" s="5">
        <f t="shared" si="24"/>
        <v>1341</v>
      </c>
      <c r="AU1592">
        <v>3</v>
      </c>
      <c r="AV1592">
        <v>1.1559175E-2</v>
      </c>
      <c r="AW1592">
        <v>3.4677525000000001E-2</v>
      </c>
      <c r="AX1592" s="11" t="s">
        <v>911</v>
      </c>
      <c r="AY1592" t="s">
        <v>1292</v>
      </c>
    </row>
    <row r="1593" spans="1:51" hidden="1" x14ac:dyDescent="0.25">
      <c r="A1593" s="5" t="s">
        <v>37</v>
      </c>
      <c r="B1593" s="5" t="s">
        <v>5662</v>
      </c>
      <c r="C1593" s="5" t="s">
        <v>15</v>
      </c>
      <c r="D1593" s="5"/>
      <c r="E1593" s="5" t="s">
        <v>9919</v>
      </c>
      <c r="F1593" s="5" t="s">
        <v>5828</v>
      </c>
      <c r="G1593" s="6" t="s">
        <v>5829</v>
      </c>
      <c r="H1593" s="5" t="s">
        <v>5830</v>
      </c>
      <c r="I1593" s="5" t="s">
        <v>5821</v>
      </c>
      <c r="J1593" s="5" t="s">
        <v>5667</v>
      </c>
      <c r="K1593" s="5" t="s">
        <v>5754</v>
      </c>
      <c r="L1593" s="5" t="s">
        <v>5712</v>
      </c>
      <c r="M1593" s="5">
        <v>9298</v>
      </c>
      <c r="N1593" s="5">
        <v>6302</v>
      </c>
      <c r="O1593" s="5">
        <v>266</v>
      </c>
      <c r="P1593" s="5">
        <v>272</v>
      </c>
      <c r="Q1593" s="5">
        <v>276</v>
      </c>
      <c r="R1593" s="5">
        <v>296</v>
      </c>
      <c r="S1593" s="5">
        <v>0</v>
      </c>
      <c r="T1593" s="5">
        <v>0</v>
      </c>
      <c r="U1593" s="5">
        <v>290</v>
      </c>
      <c r="V1593" s="5">
        <v>296</v>
      </c>
      <c r="W1593" s="5">
        <v>276</v>
      </c>
      <c r="X1593" s="5">
        <v>296</v>
      </c>
      <c r="Y1593" s="5">
        <v>296</v>
      </c>
      <c r="Z1593" s="5">
        <v>0</v>
      </c>
      <c r="AA1593" s="5">
        <v>0</v>
      </c>
      <c r="AB1593" s="5">
        <v>290</v>
      </c>
      <c r="AC1593" s="5">
        <v>296</v>
      </c>
      <c r="AD1593" s="5">
        <v>276</v>
      </c>
      <c r="AE1593" s="5">
        <v>296</v>
      </c>
      <c r="AF1593" s="5">
        <v>296</v>
      </c>
      <c r="AG1593" s="5">
        <v>0</v>
      </c>
      <c r="AH1593" s="5">
        <v>0</v>
      </c>
      <c r="AI1593" s="5">
        <v>290</v>
      </c>
      <c r="AJ1593" s="6">
        <v>296</v>
      </c>
      <c r="AK1593" s="5">
        <v>276</v>
      </c>
      <c r="AL1593" s="5">
        <v>296</v>
      </c>
      <c r="AM1593" s="5">
        <v>298</v>
      </c>
      <c r="AN1593" s="5">
        <v>0</v>
      </c>
      <c r="AO1593" s="5">
        <v>0</v>
      </c>
      <c r="AP1593" s="5">
        <v>274</v>
      </c>
      <c r="AQ1593" s="5">
        <v>278</v>
      </c>
      <c r="AR1593" s="5">
        <v>276</v>
      </c>
      <c r="AS1593" s="5">
        <v>0</v>
      </c>
      <c r="AT1593" s="5">
        <f t="shared" ref="AT1593:AT1656" si="25">MAX(O1593:AS1593)</f>
        <v>298</v>
      </c>
      <c r="AU1593">
        <v>1</v>
      </c>
      <c r="AV1593">
        <v>1.1559175E-2</v>
      </c>
      <c r="AW1593">
        <v>1.1559175E-2</v>
      </c>
      <c r="AX1593" s="11" t="s">
        <v>587</v>
      </c>
      <c r="AY1593" t="s">
        <v>5712</v>
      </c>
    </row>
    <row r="1594" spans="1:51" hidden="1" x14ac:dyDescent="0.25">
      <c r="A1594" s="5" t="s">
        <v>37</v>
      </c>
      <c r="B1594" s="5" t="s">
        <v>5662</v>
      </c>
      <c r="C1594" s="5" t="s">
        <v>15</v>
      </c>
      <c r="D1594" s="5"/>
      <c r="E1594" s="5" t="s">
        <v>9919</v>
      </c>
      <c r="F1594" s="5" t="s">
        <v>5831</v>
      </c>
      <c r="G1594" s="6" t="s">
        <v>5832</v>
      </c>
      <c r="H1594" s="5" t="s">
        <v>5833</v>
      </c>
      <c r="I1594" s="5" t="s">
        <v>5681</v>
      </c>
      <c r="J1594" s="5" t="s">
        <v>5667</v>
      </c>
      <c r="K1594" s="5" t="s">
        <v>5758</v>
      </c>
      <c r="L1594" s="5" t="s">
        <v>5834</v>
      </c>
      <c r="M1594" s="5">
        <v>23444</v>
      </c>
      <c r="N1594" s="5">
        <v>25796</v>
      </c>
      <c r="O1594" s="5">
        <v>1084</v>
      </c>
      <c r="P1594" s="5">
        <v>1108</v>
      </c>
      <c r="Q1594" s="5">
        <v>1132</v>
      </c>
      <c r="R1594" s="5">
        <v>1212</v>
      </c>
      <c r="S1594" s="5">
        <v>0</v>
      </c>
      <c r="T1594" s="5">
        <v>0</v>
      </c>
      <c r="U1594" s="5">
        <v>1184</v>
      </c>
      <c r="V1594" s="5">
        <v>1212</v>
      </c>
      <c r="W1594" s="5">
        <v>1132</v>
      </c>
      <c r="X1594" s="5">
        <v>1212</v>
      </c>
      <c r="Y1594" s="5">
        <v>1212</v>
      </c>
      <c r="Z1594" s="5">
        <v>0</v>
      </c>
      <c r="AA1594" s="5">
        <v>0</v>
      </c>
      <c r="AB1594" s="5">
        <v>1184</v>
      </c>
      <c r="AC1594" s="5">
        <v>1212</v>
      </c>
      <c r="AD1594" s="5">
        <v>1132</v>
      </c>
      <c r="AE1594" s="5">
        <v>1212</v>
      </c>
      <c r="AF1594" s="5">
        <v>1212</v>
      </c>
      <c r="AG1594" s="5">
        <v>0</v>
      </c>
      <c r="AH1594" s="5">
        <v>0</v>
      </c>
      <c r="AI1594" s="5">
        <v>1188</v>
      </c>
      <c r="AJ1594" s="6">
        <v>1216</v>
      </c>
      <c r="AK1594" s="5">
        <v>1136</v>
      </c>
      <c r="AL1594" s="5">
        <v>1216</v>
      </c>
      <c r="AM1594" s="5">
        <v>1216</v>
      </c>
      <c r="AN1594" s="5">
        <v>0</v>
      </c>
      <c r="AO1594" s="5">
        <v>0</v>
      </c>
      <c r="AP1594" s="5">
        <v>1108</v>
      </c>
      <c r="AQ1594" s="5">
        <v>1136</v>
      </c>
      <c r="AR1594" s="5">
        <v>1140</v>
      </c>
      <c r="AS1594" s="5">
        <v>0</v>
      </c>
      <c r="AT1594" s="5">
        <f t="shared" si="25"/>
        <v>1216</v>
      </c>
      <c r="AU1594">
        <v>2</v>
      </c>
      <c r="AV1594">
        <v>1.1559175E-2</v>
      </c>
      <c r="AW1594">
        <v>2.3118349999999999E-2</v>
      </c>
      <c r="AX1594" s="11" t="s">
        <v>10045</v>
      </c>
      <c r="AY1594" t="s">
        <v>5834</v>
      </c>
    </row>
    <row r="1595" spans="1:51" hidden="1" x14ac:dyDescent="0.25">
      <c r="A1595" s="5" t="s">
        <v>37</v>
      </c>
      <c r="B1595" s="5" t="s">
        <v>5662</v>
      </c>
      <c r="C1595" s="5" t="s">
        <v>15</v>
      </c>
      <c r="D1595" s="5"/>
      <c r="E1595" s="5" t="s">
        <v>9919</v>
      </c>
      <c r="F1595" s="5" t="s">
        <v>5835</v>
      </c>
      <c r="G1595" s="6" t="s">
        <v>5836</v>
      </c>
      <c r="H1595" s="5" t="s">
        <v>5837</v>
      </c>
      <c r="I1595" s="5" t="s">
        <v>5672</v>
      </c>
      <c r="J1595" s="5" t="s">
        <v>5667</v>
      </c>
      <c r="K1595" s="5" t="s">
        <v>5754</v>
      </c>
      <c r="L1595" s="5" t="s">
        <v>1210</v>
      </c>
      <c r="M1595" s="5">
        <v>14192</v>
      </c>
      <c r="N1595" s="5">
        <v>5740</v>
      </c>
      <c r="O1595" s="5">
        <v>244</v>
      </c>
      <c r="P1595" s="5">
        <v>248</v>
      </c>
      <c r="Q1595" s="5">
        <v>248</v>
      </c>
      <c r="R1595" s="5">
        <v>272</v>
      </c>
      <c r="S1595" s="5">
        <v>0</v>
      </c>
      <c r="T1595" s="5">
        <v>0</v>
      </c>
      <c r="U1595" s="5">
        <v>264</v>
      </c>
      <c r="V1595" s="5">
        <v>268</v>
      </c>
      <c r="W1595" s="5">
        <v>252</v>
      </c>
      <c r="X1595" s="5">
        <v>268</v>
      </c>
      <c r="Y1595" s="5">
        <v>272</v>
      </c>
      <c r="Z1595" s="5">
        <v>0</v>
      </c>
      <c r="AA1595" s="5">
        <v>0</v>
      </c>
      <c r="AB1595" s="5">
        <v>264</v>
      </c>
      <c r="AC1595" s="5">
        <v>268</v>
      </c>
      <c r="AD1595" s="5">
        <v>252</v>
      </c>
      <c r="AE1595" s="5">
        <v>272</v>
      </c>
      <c r="AF1595" s="5">
        <v>268</v>
      </c>
      <c r="AG1595" s="5">
        <v>0</v>
      </c>
      <c r="AH1595" s="5">
        <v>0</v>
      </c>
      <c r="AI1595" s="5">
        <v>264</v>
      </c>
      <c r="AJ1595" s="6">
        <v>268</v>
      </c>
      <c r="AK1595" s="5">
        <v>252</v>
      </c>
      <c r="AL1595" s="5">
        <v>272</v>
      </c>
      <c r="AM1595" s="5">
        <v>268</v>
      </c>
      <c r="AN1595" s="5">
        <v>0</v>
      </c>
      <c r="AO1595" s="5">
        <v>0</v>
      </c>
      <c r="AP1595" s="5">
        <v>252</v>
      </c>
      <c r="AQ1595" s="5">
        <v>252</v>
      </c>
      <c r="AR1595" s="5">
        <v>252</v>
      </c>
      <c r="AS1595" s="5">
        <v>0</v>
      </c>
      <c r="AT1595" s="5">
        <f t="shared" si="25"/>
        <v>272</v>
      </c>
      <c r="AU1595">
        <v>1</v>
      </c>
      <c r="AV1595">
        <v>1.1559175E-2</v>
      </c>
      <c r="AW1595">
        <v>1.1559175E-2</v>
      </c>
      <c r="AX1595" s="11" t="s">
        <v>807</v>
      </c>
      <c r="AY1595" t="s">
        <v>1210</v>
      </c>
    </row>
    <row r="1596" spans="1:51" hidden="1" x14ac:dyDescent="0.25">
      <c r="A1596" s="5" t="s">
        <v>37</v>
      </c>
      <c r="B1596" s="5" t="s">
        <v>5662</v>
      </c>
      <c r="C1596" s="5" t="s">
        <v>15</v>
      </c>
      <c r="D1596" s="5"/>
      <c r="E1596" s="5" t="s">
        <v>9919</v>
      </c>
      <c r="F1596" s="5" t="s">
        <v>5838</v>
      </c>
      <c r="G1596" s="6" t="s">
        <v>5839</v>
      </c>
      <c r="H1596" s="5" t="s">
        <v>5840</v>
      </c>
      <c r="I1596" s="5" t="s">
        <v>1234</v>
      </c>
      <c r="J1596" s="5" t="s">
        <v>5667</v>
      </c>
      <c r="K1596" s="5" t="s">
        <v>5754</v>
      </c>
      <c r="L1596" s="5" t="s">
        <v>1210</v>
      </c>
      <c r="M1596" s="5">
        <v>5732</v>
      </c>
      <c r="N1596" s="5">
        <v>2396</v>
      </c>
      <c r="O1596" s="5">
        <v>100</v>
      </c>
      <c r="P1596" s="5">
        <v>104</v>
      </c>
      <c r="Q1596" s="5">
        <v>104</v>
      </c>
      <c r="R1596" s="5">
        <v>116</v>
      </c>
      <c r="S1596" s="5">
        <v>0</v>
      </c>
      <c r="T1596" s="5">
        <v>0</v>
      </c>
      <c r="U1596" s="5">
        <v>108</v>
      </c>
      <c r="V1596" s="5">
        <v>112</v>
      </c>
      <c r="W1596" s="5">
        <v>104</v>
      </c>
      <c r="X1596" s="5">
        <v>116</v>
      </c>
      <c r="Y1596" s="5">
        <v>112</v>
      </c>
      <c r="Z1596" s="5">
        <v>0</v>
      </c>
      <c r="AA1596" s="5">
        <v>0</v>
      </c>
      <c r="AB1596" s="5">
        <v>108</v>
      </c>
      <c r="AC1596" s="5">
        <v>112</v>
      </c>
      <c r="AD1596" s="5">
        <v>108</v>
      </c>
      <c r="AE1596" s="5">
        <v>112</v>
      </c>
      <c r="AF1596" s="5">
        <v>112</v>
      </c>
      <c r="AG1596" s="5">
        <v>0</v>
      </c>
      <c r="AH1596" s="5">
        <v>0</v>
      </c>
      <c r="AI1596" s="5">
        <v>108</v>
      </c>
      <c r="AJ1596" s="6">
        <v>116</v>
      </c>
      <c r="AK1596" s="5">
        <v>104</v>
      </c>
      <c r="AL1596" s="5">
        <v>112</v>
      </c>
      <c r="AM1596" s="5">
        <v>112</v>
      </c>
      <c r="AN1596" s="5">
        <v>0</v>
      </c>
      <c r="AO1596" s="5">
        <v>0</v>
      </c>
      <c r="AP1596" s="5">
        <v>104</v>
      </c>
      <c r="AQ1596" s="5">
        <v>108</v>
      </c>
      <c r="AR1596" s="5">
        <v>104</v>
      </c>
      <c r="AS1596" s="5">
        <v>0</v>
      </c>
      <c r="AT1596" s="5">
        <f t="shared" si="25"/>
        <v>116</v>
      </c>
      <c r="AU1596">
        <v>1</v>
      </c>
      <c r="AV1596">
        <v>1.1559175E-2</v>
      </c>
      <c r="AW1596">
        <v>1.1559175E-2</v>
      </c>
      <c r="AX1596" s="11" t="s">
        <v>807</v>
      </c>
      <c r="AY1596" t="s">
        <v>1210</v>
      </c>
    </row>
    <row r="1597" spans="1:51" hidden="1" x14ac:dyDescent="0.25">
      <c r="A1597" s="5" t="s">
        <v>37</v>
      </c>
      <c r="B1597" s="5" t="s">
        <v>5662</v>
      </c>
      <c r="C1597" s="5" t="s">
        <v>15</v>
      </c>
      <c r="D1597" s="5"/>
      <c r="E1597" s="5" t="s">
        <v>9919</v>
      </c>
      <c r="F1597" s="5" t="s">
        <v>5841</v>
      </c>
      <c r="G1597" s="6" t="s">
        <v>5842</v>
      </c>
      <c r="H1597" s="5" t="s">
        <v>5843</v>
      </c>
      <c r="I1597" s="5" t="s">
        <v>1208</v>
      </c>
      <c r="J1597" s="5" t="s">
        <v>5667</v>
      </c>
      <c r="K1597" s="5" t="s">
        <v>5758</v>
      </c>
      <c r="L1597" s="5" t="s">
        <v>1581</v>
      </c>
      <c r="M1597" s="5">
        <v>2350</v>
      </c>
      <c r="N1597" s="5">
        <v>3762</v>
      </c>
      <c r="O1597" s="5">
        <v>158</v>
      </c>
      <c r="P1597" s="5">
        <v>162</v>
      </c>
      <c r="Q1597" s="5">
        <v>166</v>
      </c>
      <c r="R1597" s="5">
        <v>176</v>
      </c>
      <c r="S1597" s="5">
        <v>0</v>
      </c>
      <c r="T1597" s="5">
        <v>0</v>
      </c>
      <c r="U1597" s="5">
        <v>172</v>
      </c>
      <c r="V1597" s="5">
        <v>176</v>
      </c>
      <c r="W1597" s="5">
        <v>166</v>
      </c>
      <c r="X1597" s="5">
        <v>176</v>
      </c>
      <c r="Y1597" s="5">
        <v>176</v>
      </c>
      <c r="Z1597" s="5">
        <v>0</v>
      </c>
      <c r="AA1597" s="5">
        <v>0</v>
      </c>
      <c r="AB1597" s="5">
        <v>172</v>
      </c>
      <c r="AC1597" s="5">
        <v>176</v>
      </c>
      <c r="AD1597" s="5">
        <v>166</v>
      </c>
      <c r="AE1597" s="5">
        <v>176</v>
      </c>
      <c r="AF1597" s="5">
        <v>176</v>
      </c>
      <c r="AG1597" s="5">
        <v>0</v>
      </c>
      <c r="AH1597" s="5">
        <v>0</v>
      </c>
      <c r="AI1597" s="5">
        <v>174</v>
      </c>
      <c r="AJ1597" s="6">
        <v>178</v>
      </c>
      <c r="AK1597" s="5">
        <v>166</v>
      </c>
      <c r="AL1597" s="5">
        <v>178</v>
      </c>
      <c r="AM1597" s="5">
        <v>178</v>
      </c>
      <c r="AN1597" s="5">
        <v>0</v>
      </c>
      <c r="AO1597" s="5">
        <v>0</v>
      </c>
      <c r="AP1597" s="5">
        <v>162</v>
      </c>
      <c r="AQ1597" s="5">
        <v>166</v>
      </c>
      <c r="AR1597" s="5">
        <v>166</v>
      </c>
      <c r="AS1597" s="5">
        <v>0</v>
      </c>
      <c r="AT1597" s="5">
        <f t="shared" si="25"/>
        <v>178</v>
      </c>
      <c r="AU1597">
        <v>1</v>
      </c>
      <c r="AV1597">
        <v>1.1559175E-2</v>
      </c>
      <c r="AW1597">
        <v>1.1559175E-2</v>
      </c>
      <c r="AX1597" s="11" t="s">
        <v>832</v>
      </c>
      <c r="AY1597" t="s">
        <v>1581</v>
      </c>
    </row>
    <row r="1598" spans="1:51" hidden="1" x14ac:dyDescent="0.25">
      <c r="A1598" s="5" t="s">
        <v>37</v>
      </c>
      <c r="B1598" s="5" t="s">
        <v>5662</v>
      </c>
      <c r="C1598" s="5" t="s">
        <v>15</v>
      </c>
      <c r="D1598" s="5"/>
      <c r="E1598" s="5" t="s">
        <v>9919</v>
      </c>
      <c r="F1598" s="5" t="s">
        <v>5844</v>
      </c>
      <c r="G1598" s="6" t="s">
        <v>5845</v>
      </c>
      <c r="H1598" s="5" t="s">
        <v>5846</v>
      </c>
      <c r="I1598" s="5" t="s">
        <v>5114</v>
      </c>
      <c r="J1598" s="5" t="s">
        <v>5667</v>
      </c>
      <c r="K1598" s="5" t="s">
        <v>5754</v>
      </c>
      <c r="L1598" s="5" t="s">
        <v>5847</v>
      </c>
      <c r="M1598" s="5">
        <v>10258</v>
      </c>
      <c r="N1598" s="5">
        <v>6880</v>
      </c>
      <c r="O1598" s="5">
        <v>290</v>
      </c>
      <c r="P1598" s="5">
        <v>296</v>
      </c>
      <c r="Q1598" s="5">
        <v>302</v>
      </c>
      <c r="R1598" s="5">
        <v>322</v>
      </c>
      <c r="S1598" s="5">
        <v>0</v>
      </c>
      <c r="T1598" s="5">
        <v>0</v>
      </c>
      <c r="U1598" s="5">
        <v>316</v>
      </c>
      <c r="V1598" s="5">
        <v>324</v>
      </c>
      <c r="W1598" s="5">
        <v>302</v>
      </c>
      <c r="X1598" s="5">
        <v>324</v>
      </c>
      <c r="Y1598" s="5">
        <v>322</v>
      </c>
      <c r="Z1598" s="5">
        <v>0</v>
      </c>
      <c r="AA1598" s="5">
        <v>0</v>
      </c>
      <c r="AB1598" s="5">
        <v>316</v>
      </c>
      <c r="AC1598" s="5">
        <v>324</v>
      </c>
      <c r="AD1598" s="5">
        <v>302</v>
      </c>
      <c r="AE1598" s="5">
        <v>322</v>
      </c>
      <c r="AF1598" s="5">
        <v>322</v>
      </c>
      <c r="AG1598" s="5">
        <v>0</v>
      </c>
      <c r="AH1598" s="5">
        <v>0</v>
      </c>
      <c r="AI1598" s="5">
        <v>314</v>
      </c>
      <c r="AJ1598" s="6">
        <v>324</v>
      </c>
      <c r="AK1598" s="5">
        <v>302</v>
      </c>
      <c r="AL1598" s="5">
        <v>324</v>
      </c>
      <c r="AM1598" s="5">
        <v>326</v>
      </c>
      <c r="AN1598" s="5">
        <v>0</v>
      </c>
      <c r="AO1598" s="5">
        <v>0</v>
      </c>
      <c r="AP1598" s="5">
        <v>300</v>
      </c>
      <c r="AQ1598" s="5">
        <v>304</v>
      </c>
      <c r="AR1598" s="5">
        <v>302</v>
      </c>
      <c r="AS1598" s="5">
        <v>0</v>
      </c>
      <c r="AT1598" s="5">
        <f t="shared" si="25"/>
        <v>326</v>
      </c>
      <c r="AU1598">
        <v>1</v>
      </c>
      <c r="AV1598">
        <v>1.1559175E-2</v>
      </c>
      <c r="AW1598">
        <v>1.1559175E-2</v>
      </c>
      <c r="AX1598" s="11" t="s">
        <v>911</v>
      </c>
      <c r="AY1598" t="s">
        <v>5847</v>
      </c>
    </row>
    <row r="1599" spans="1:51" hidden="1" x14ac:dyDescent="0.25">
      <c r="A1599" s="5" t="s">
        <v>37</v>
      </c>
      <c r="B1599" s="5" t="s">
        <v>5662</v>
      </c>
      <c r="C1599" s="5" t="s">
        <v>15</v>
      </c>
      <c r="D1599" s="5"/>
      <c r="E1599" s="5" t="s">
        <v>9919</v>
      </c>
      <c r="F1599" s="5" t="s">
        <v>5848</v>
      </c>
      <c r="G1599" s="6" t="s">
        <v>5849</v>
      </c>
      <c r="H1599" s="5" t="s">
        <v>5850</v>
      </c>
      <c r="I1599" s="5" t="s">
        <v>5734</v>
      </c>
      <c r="J1599" s="5" t="s">
        <v>5667</v>
      </c>
      <c r="K1599" s="5" t="s">
        <v>5754</v>
      </c>
      <c r="L1599" s="5" t="s">
        <v>1823</v>
      </c>
      <c r="M1599" s="5">
        <v>29814</v>
      </c>
      <c r="N1599" s="5">
        <v>20062</v>
      </c>
      <c r="O1599" s="5">
        <v>846</v>
      </c>
      <c r="P1599" s="5">
        <v>864</v>
      </c>
      <c r="Q1599" s="5">
        <v>880</v>
      </c>
      <c r="R1599" s="5">
        <v>940</v>
      </c>
      <c r="S1599" s="5">
        <v>0</v>
      </c>
      <c r="T1599" s="5">
        <v>0</v>
      </c>
      <c r="U1599" s="5">
        <v>922</v>
      </c>
      <c r="V1599" s="5">
        <v>944</v>
      </c>
      <c r="W1599" s="5">
        <v>880</v>
      </c>
      <c r="X1599" s="5">
        <v>944</v>
      </c>
      <c r="Y1599" s="5">
        <v>940</v>
      </c>
      <c r="Z1599" s="5">
        <v>0</v>
      </c>
      <c r="AA1599" s="5">
        <v>0</v>
      </c>
      <c r="AB1599" s="5">
        <v>922</v>
      </c>
      <c r="AC1599" s="5">
        <v>944</v>
      </c>
      <c r="AD1599" s="5">
        <v>880</v>
      </c>
      <c r="AE1599" s="5">
        <v>940</v>
      </c>
      <c r="AF1599" s="5">
        <v>940</v>
      </c>
      <c r="AG1599" s="5">
        <v>0</v>
      </c>
      <c r="AH1599" s="5">
        <v>0</v>
      </c>
      <c r="AI1599" s="5">
        <v>918</v>
      </c>
      <c r="AJ1599" s="6">
        <v>944</v>
      </c>
      <c r="AK1599" s="5">
        <v>880</v>
      </c>
      <c r="AL1599" s="5">
        <v>944</v>
      </c>
      <c r="AM1599" s="5">
        <v>950</v>
      </c>
      <c r="AN1599" s="5">
        <v>0</v>
      </c>
      <c r="AO1599" s="5">
        <v>0</v>
      </c>
      <c r="AP1599" s="5">
        <v>874</v>
      </c>
      <c r="AQ1599" s="5">
        <v>886</v>
      </c>
      <c r="AR1599" s="5">
        <v>880</v>
      </c>
      <c r="AS1599" s="5">
        <v>0</v>
      </c>
      <c r="AT1599" s="5">
        <f t="shared" si="25"/>
        <v>950</v>
      </c>
      <c r="AU1599">
        <v>4</v>
      </c>
      <c r="AV1599">
        <v>1.1559175E-2</v>
      </c>
      <c r="AW1599">
        <v>4.6236699999999999E-2</v>
      </c>
      <c r="AX1599" s="11" t="s">
        <v>832</v>
      </c>
      <c r="AY1599" t="s">
        <v>1823</v>
      </c>
    </row>
    <row r="1600" spans="1:51" hidden="1" x14ac:dyDescent="0.25">
      <c r="A1600" s="5" t="s">
        <v>37</v>
      </c>
      <c r="B1600" s="5" t="s">
        <v>5662</v>
      </c>
      <c r="C1600" s="5" t="s">
        <v>15</v>
      </c>
      <c r="D1600" s="5"/>
      <c r="E1600" s="5" t="s">
        <v>9919</v>
      </c>
      <c r="F1600" s="5" t="s">
        <v>5851</v>
      </c>
      <c r="G1600" s="6" t="s">
        <v>5852</v>
      </c>
      <c r="H1600" s="5" t="s">
        <v>5853</v>
      </c>
      <c r="I1600" s="5" t="s">
        <v>5114</v>
      </c>
      <c r="J1600" s="5" t="s">
        <v>5667</v>
      </c>
      <c r="K1600" s="5" t="s">
        <v>5758</v>
      </c>
      <c r="L1600" s="5" t="s">
        <v>5686</v>
      </c>
      <c r="M1600" s="5">
        <v>481537</v>
      </c>
      <c r="N1600" s="5">
        <v>443874</v>
      </c>
      <c r="O1600" s="5">
        <v>18658</v>
      </c>
      <c r="P1600" s="5">
        <v>19082</v>
      </c>
      <c r="Q1600" s="5">
        <v>19496</v>
      </c>
      <c r="R1600" s="5">
        <v>20820</v>
      </c>
      <c r="S1600" s="5">
        <v>0</v>
      </c>
      <c r="T1600" s="5">
        <v>0</v>
      </c>
      <c r="U1600" s="5">
        <v>20362</v>
      </c>
      <c r="V1600" s="5">
        <v>20891</v>
      </c>
      <c r="W1600" s="5">
        <v>19482</v>
      </c>
      <c r="X1600" s="5">
        <v>20855</v>
      </c>
      <c r="Y1600" s="5">
        <v>20889</v>
      </c>
      <c r="Z1600" s="5">
        <v>0</v>
      </c>
      <c r="AA1600" s="5">
        <v>0</v>
      </c>
      <c r="AB1600" s="5">
        <v>20328</v>
      </c>
      <c r="AC1600" s="5">
        <v>20889</v>
      </c>
      <c r="AD1600" s="5">
        <v>19480</v>
      </c>
      <c r="AE1600" s="5">
        <v>20842</v>
      </c>
      <c r="AF1600" s="5">
        <v>20850</v>
      </c>
      <c r="AG1600" s="5">
        <v>0</v>
      </c>
      <c r="AH1600" s="5">
        <v>0</v>
      </c>
      <c r="AI1600" s="5">
        <v>20374</v>
      </c>
      <c r="AJ1600" s="6">
        <v>20903</v>
      </c>
      <c r="AK1600" s="5">
        <v>19550</v>
      </c>
      <c r="AL1600" s="5">
        <v>20937</v>
      </c>
      <c r="AM1600" s="5">
        <v>20936</v>
      </c>
      <c r="AN1600" s="5">
        <v>0</v>
      </c>
      <c r="AO1600" s="5">
        <v>0</v>
      </c>
      <c r="AP1600" s="5">
        <v>19162</v>
      </c>
      <c r="AQ1600" s="5">
        <v>19553</v>
      </c>
      <c r="AR1600" s="5">
        <v>19535</v>
      </c>
      <c r="AS1600" s="5">
        <v>0</v>
      </c>
      <c r="AT1600" s="5">
        <f t="shared" si="25"/>
        <v>20937</v>
      </c>
      <c r="AU1600">
        <v>21</v>
      </c>
      <c r="AV1600">
        <v>1.1559175E-2</v>
      </c>
      <c r="AW1600">
        <v>0.24274267499999999</v>
      </c>
      <c r="AX1600" s="11" t="s">
        <v>911</v>
      </c>
      <c r="AY1600" t="s">
        <v>9785</v>
      </c>
    </row>
    <row r="1601" spans="1:51" hidden="1" x14ac:dyDescent="0.25">
      <c r="A1601" s="5" t="s">
        <v>37</v>
      </c>
      <c r="B1601" s="5" t="s">
        <v>5662</v>
      </c>
      <c r="C1601" s="5" t="s">
        <v>15</v>
      </c>
      <c r="D1601" s="5"/>
      <c r="E1601" s="5" t="s">
        <v>9919</v>
      </c>
      <c r="F1601" s="5" t="s">
        <v>5854</v>
      </c>
      <c r="G1601" s="6" t="s">
        <v>5855</v>
      </c>
      <c r="H1601" s="5" t="s">
        <v>5856</v>
      </c>
      <c r="I1601" s="5" t="s">
        <v>5114</v>
      </c>
      <c r="J1601" s="5" t="s">
        <v>5667</v>
      </c>
      <c r="K1601" s="5" t="s">
        <v>5758</v>
      </c>
      <c r="L1601" s="5" t="s">
        <v>3399</v>
      </c>
      <c r="M1601" s="5">
        <v>9539</v>
      </c>
      <c r="N1601" s="5">
        <v>9808</v>
      </c>
      <c r="O1601" s="5">
        <v>411</v>
      </c>
      <c r="P1601" s="5">
        <v>422</v>
      </c>
      <c r="Q1601" s="5">
        <v>428</v>
      </c>
      <c r="R1601" s="5">
        <v>464</v>
      </c>
      <c r="S1601" s="5">
        <v>0</v>
      </c>
      <c r="T1601" s="5">
        <v>0</v>
      </c>
      <c r="U1601" s="5">
        <v>448</v>
      </c>
      <c r="V1601" s="5">
        <v>467</v>
      </c>
      <c r="W1601" s="5">
        <v>428</v>
      </c>
      <c r="X1601" s="5">
        <v>468</v>
      </c>
      <c r="Y1601" s="5">
        <v>458</v>
      </c>
      <c r="Z1601" s="5">
        <v>0</v>
      </c>
      <c r="AA1601" s="5">
        <v>0</v>
      </c>
      <c r="AB1601" s="5">
        <v>456</v>
      </c>
      <c r="AC1601" s="5">
        <v>456</v>
      </c>
      <c r="AD1601" s="5">
        <v>430</v>
      </c>
      <c r="AE1601" s="5">
        <v>452</v>
      </c>
      <c r="AF1601" s="5">
        <v>464</v>
      </c>
      <c r="AG1601" s="5">
        <v>0</v>
      </c>
      <c r="AH1601" s="5">
        <v>0</v>
      </c>
      <c r="AI1601" s="5">
        <v>450</v>
      </c>
      <c r="AJ1601" s="6">
        <v>463</v>
      </c>
      <c r="AK1601" s="5">
        <v>436</v>
      </c>
      <c r="AL1601" s="5">
        <v>456</v>
      </c>
      <c r="AM1601" s="5">
        <v>470</v>
      </c>
      <c r="AN1601" s="5">
        <v>0</v>
      </c>
      <c r="AO1601" s="5">
        <v>0</v>
      </c>
      <c r="AP1601" s="5">
        <v>423</v>
      </c>
      <c r="AQ1601" s="5">
        <v>433</v>
      </c>
      <c r="AR1601" s="5">
        <v>425</v>
      </c>
      <c r="AS1601" s="5">
        <v>0</v>
      </c>
      <c r="AT1601" s="5">
        <f t="shared" si="25"/>
        <v>470</v>
      </c>
      <c r="AU1601">
        <v>1</v>
      </c>
      <c r="AV1601">
        <v>1.1559175E-2</v>
      </c>
      <c r="AW1601">
        <v>1.1559175E-2</v>
      </c>
      <c r="AX1601" s="11" t="s">
        <v>10048</v>
      </c>
      <c r="AY1601" t="s">
        <v>3399</v>
      </c>
    </row>
    <row r="1602" spans="1:51" hidden="1" x14ac:dyDescent="0.25">
      <c r="A1602" s="5" t="s">
        <v>37</v>
      </c>
      <c r="B1602" s="5" t="s">
        <v>5662</v>
      </c>
      <c r="C1602" s="5" t="s">
        <v>15</v>
      </c>
      <c r="D1602" s="5"/>
      <c r="E1602" s="5" t="s">
        <v>9919</v>
      </c>
      <c r="F1602" s="5" t="s">
        <v>5857</v>
      </c>
      <c r="G1602" s="6" t="s">
        <v>5858</v>
      </c>
      <c r="H1602" s="5" t="s">
        <v>5859</v>
      </c>
      <c r="I1602" s="5" t="s">
        <v>1208</v>
      </c>
      <c r="J1602" s="5" t="s">
        <v>5667</v>
      </c>
      <c r="K1602" s="5" t="s">
        <v>5758</v>
      </c>
      <c r="L1602" s="5" t="s">
        <v>1604</v>
      </c>
      <c r="M1602" s="5">
        <v>32970</v>
      </c>
      <c r="N1602" s="5">
        <v>29667</v>
      </c>
      <c r="O1602" s="5">
        <v>1248</v>
      </c>
      <c r="P1602" s="5">
        <v>1275</v>
      </c>
      <c r="Q1602" s="5">
        <v>1302</v>
      </c>
      <c r="R1602" s="5">
        <v>1392</v>
      </c>
      <c r="S1602" s="5">
        <v>0</v>
      </c>
      <c r="T1602" s="5">
        <v>0</v>
      </c>
      <c r="U1602" s="5">
        <v>1362</v>
      </c>
      <c r="V1602" s="5">
        <v>1395</v>
      </c>
      <c r="W1602" s="5">
        <v>1302</v>
      </c>
      <c r="X1602" s="5">
        <v>1395</v>
      </c>
      <c r="Y1602" s="5">
        <v>1392</v>
      </c>
      <c r="Z1602" s="5">
        <v>0</v>
      </c>
      <c r="AA1602" s="5">
        <v>0</v>
      </c>
      <c r="AB1602" s="5">
        <v>1362</v>
      </c>
      <c r="AC1602" s="5">
        <v>1395</v>
      </c>
      <c r="AD1602" s="5">
        <v>1302</v>
      </c>
      <c r="AE1602" s="5">
        <v>1392</v>
      </c>
      <c r="AF1602" s="5">
        <v>1392</v>
      </c>
      <c r="AG1602" s="5">
        <v>0</v>
      </c>
      <c r="AH1602" s="5">
        <v>0</v>
      </c>
      <c r="AI1602" s="5">
        <v>1362</v>
      </c>
      <c r="AJ1602" s="6">
        <v>1398</v>
      </c>
      <c r="AK1602" s="5">
        <v>1305</v>
      </c>
      <c r="AL1602" s="5">
        <v>1398</v>
      </c>
      <c r="AM1602" s="5">
        <v>1401</v>
      </c>
      <c r="AN1602" s="5">
        <v>0</v>
      </c>
      <c r="AO1602" s="5">
        <v>0</v>
      </c>
      <c r="AP1602" s="5">
        <v>1281</v>
      </c>
      <c r="AQ1602" s="5">
        <v>1308</v>
      </c>
      <c r="AR1602" s="5">
        <v>1308</v>
      </c>
      <c r="AS1602" s="5">
        <v>0</v>
      </c>
      <c r="AT1602" s="5">
        <f t="shared" si="25"/>
        <v>1401</v>
      </c>
      <c r="AU1602">
        <v>3</v>
      </c>
      <c r="AV1602">
        <v>1.1559175E-2</v>
      </c>
      <c r="AW1602">
        <v>3.4677525000000001E-2</v>
      </c>
      <c r="AX1602" s="11" t="s">
        <v>10045</v>
      </c>
      <c r="AY1602" t="s">
        <v>1617</v>
      </c>
    </row>
    <row r="1603" spans="1:51" hidden="1" x14ac:dyDescent="0.25">
      <c r="A1603" s="5" t="s">
        <v>37</v>
      </c>
      <c r="B1603" s="5" t="s">
        <v>5662</v>
      </c>
      <c r="C1603" s="5" t="s">
        <v>15</v>
      </c>
      <c r="D1603" s="5"/>
      <c r="E1603" s="5" t="s">
        <v>9919</v>
      </c>
      <c r="F1603" s="5" t="s">
        <v>5860</v>
      </c>
      <c r="G1603" s="6" t="s">
        <v>5861</v>
      </c>
      <c r="H1603" s="5" t="s">
        <v>5862</v>
      </c>
      <c r="I1603" s="5" t="s">
        <v>5723</v>
      </c>
      <c r="J1603" s="5" t="s">
        <v>5667</v>
      </c>
      <c r="K1603" s="5" t="s">
        <v>5758</v>
      </c>
      <c r="L1603" s="5" t="s">
        <v>5712</v>
      </c>
      <c r="M1603" s="5">
        <v>20516</v>
      </c>
      <c r="N1603" s="5">
        <v>13760</v>
      </c>
      <c r="O1603" s="5">
        <v>580</v>
      </c>
      <c r="P1603" s="5">
        <v>592</v>
      </c>
      <c r="Q1603" s="5">
        <v>604</v>
      </c>
      <c r="R1603" s="5">
        <v>644</v>
      </c>
      <c r="S1603" s="5">
        <v>0</v>
      </c>
      <c r="T1603" s="5">
        <v>0</v>
      </c>
      <c r="U1603" s="5">
        <v>632</v>
      </c>
      <c r="V1603" s="5">
        <v>648</v>
      </c>
      <c r="W1603" s="5">
        <v>604</v>
      </c>
      <c r="X1603" s="5">
        <v>648</v>
      </c>
      <c r="Y1603" s="5">
        <v>644</v>
      </c>
      <c r="Z1603" s="5">
        <v>0</v>
      </c>
      <c r="AA1603" s="5">
        <v>0</v>
      </c>
      <c r="AB1603" s="5">
        <v>632</v>
      </c>
      <c r="AC1603" s="5">
        <v>648</v>
      </c>
      <c r="AD1603" s="5">
        <v>604</v>
      </c>
      <c r="AE1603" s="5">
        <v>644</v>
      </c>
      <c r="AF1603" s="5">
        <v>644</v>
      </c>
      <c r="AG1603" s="5">
        <v>0</v>
      </c>
      <c r="AH1603" s="5">
        <v>0</v>
      </c>
      <c r="AI1603" s="5">
        <v>628</v>
      </c>
      <c r="AJ1603" s="6">
        <v>648</v>
      </c>
      <c r="AK1603" s="5">
        <v>604</v>
      </c>
      <c r="AL1603" s="5">
        <v>648</v>
      </c>
      <c r="AM1603" s="5">
        <v>652</v>
      </c>
      <c r="AN1603" s="5">
        <v>0</v>
      </c>
      <c r="AO1603" s="5">
        <v>0</v>
      </c>
      <c r="AP1603" s="5">
        <v>600</v>
      </c>
      <c r="AQ1603" s="5">
        <v>608</v>
      </c>
      <c r="AR1603" s="5">
        <v>604</v>
      </c>
      <c r="AS1603" s="5">
        <v>0</v>
      </c>
      <c r="AT1603" s="5">
        <f t="shared" si="25"/>
        <v>652</v>
      </c>
      <c r="AU1603">
        <v>2</v>
      </c>
      <c r="AV1603">
        <v>1.1559175E-2</v>
      </c>
      <c r="AW1603">
        <v>2.3118349999999999E-2</v>
      </c>
      <c r="AX1603" s="11" t="s">
        <v>587</v>
      </c>
      <c r="AY1603" t="s">
        <v>5712</v>
      </c>
    </row>
    <row r="1604" spans="1:51" hidden="1" x14ac:dyDescent="0.25">
      <c r="A1604" s="5" t="s">
        <v>37</v>
      </c>
      <c r="B1604" s="5" t="s">
        <v>5662</v>
      </c>
      <c r="C1604" s="5" t="s">
        <v>15</v>
      </c>
      <c r="D1604" s="5"/>
      <c r="E1604" s="5" t="s">
        <v>9919</v>
      </c>
      <c r="F1604" s="5" t="s">
        <v>5863</v>
      </c>
      <c r="G1604" s="6" t="s">
        <v>5864</v>
      </c>
      <c r="H1604" s="5" t="s">
        <v>5865</v>
      </c>
      <c r="I1604" s="5" t="s">
        <v>1208</v>
      </c>
      <c r="J1604" s="5" t="s">
        <v>5667</v>
      </c>
      <c r="K1604" s="5" t="s">
        <v>5758</v>
      </c>
      <c r="L1604" s="5" t="s">
        <v>1070</v>
      </c>
      <c r="M1604" s="5">
        <v>79716</v>
      </c>
      <c r="N1604" s="5">
        <v>65537</v>
      </c>
      <c r="O1604" s="5">
        <v>2760</v>
      </c>
      <c r="P1604" s="5">
        <v>2819</v>
      </c>
      <c r="Q1604" s="5">
        <v>2874</v>
      </c>
      <c r="R1604" s="5">
        <v>3074</v>
      </c>
      <c r="S1604" s="5">
        <v>0</v>
      </c>
      <c r="T1604" s="5">
        <v>0</v>
      </c>
      <c r="U1604" s="5">
        <v>3006</v>
      </c>
      <c r="V1604" s="5">
        <v>3087</v>
      </c>
      <c r="W1604" s="5">
        <v>2876</v>
      </c>
      <c r="X1604" s="5">
        <v>3083</v>
      </c>
      <c r="Y1604" s="5">
        <v>3072</v>
      </c>
      <c r="Z1604" s="5">
        <v>0</v>
      </c>
      <c r="AA1604" s="5">
        <v>0</v>
      </c>
      <c r="AB1604" s="5">
        <v>3006</v>
      </c>
      <c r="AC1604" s="5">
        <v>3083</v>
      </c>
      <c r="AD1604" s="5">
        <v>2894</v>
      </c>
      <c r="AE1604" s="5">
        <v>3068</v>
      </c>
      <c r="AF1604" s="5">
        <v>3068</v>
      </c>
      <c r="AG1604" s="5">
        <v>0</v>
      </c>
      <c r="AH1604" s="5">
        <v>0</v>
      </c>
      <c r="AI1604" s="5">
        <v>3006</v>
      </c>
      <c r="AJ1604" s="6">
        <v>3086</v>
      </c>
      <c r="AK1604" s="5">
        <v>2883</v>
      </c>
      <c r="AL1604" s="5">
        <v>3092</v>
      </c>
      <c r="AM1604" s="5">
        <v>3091</v>
      </c>
      <c r="AN1604" s="5">
        <v>0</v>
      </c>
      <c r="AO1604" s="5">
        <v>0</v>
      </c>
      <c r="AP1604" s="5">
        <v>2845</v>
      </c>
      <c r="AQ1604" s="5">
        <v>2892</v>
      </c>
      <c r="AR1604" s="5">
        <v>2872</v>
      </c>
      <c r="AS1604" s="5">
        <v>0</v>
      </c>
      <c r="AT1604" s="5">
        <f t="shared" si="25"/>
        <v>3092</v>
      </c>
      <c r="AU1604">
        <v>7</v>
      </c>
      <c r="AV1604">
        <v>1.1559175E-2</v>
      </c>
      <c r="AW1604">
        <v>8.0914224999999992E-2</v>
      </c>
      <c r="AX1604" s="11" t="s">
        <v>10048</v>
      </c>
      <c r="AY1604" t="s">
        <v>1070</v>
      </c>
    </row>
    <row r="1605" spans="1:51" hidden="1" x14ac:dyDescent="0.25">
      <c r="A1605" s="5" t="s">
        <v>37</v>
      </c>
      <c r="B1605" s="5" t="s">
        <v>5662</v>
      </c>
      <c r="C1605" s="5" t="s">
        <v>15</v>
      </c>
      <c r="D1605" s="5"/>
      <c r="E1605" s="5" t="s">
        <v>9919</v>
      </c>
      <c r="F1605" s="5" t="s">
        <v>5866</v>
      </c>
      <c r="G1605" s="6" t="s">
        <v>5867</v>
      </c>
      <c r="H1605" s="5" t="s">
        <v>5868</v>
      </c>
      <c r="I1605" s="5" t="s">
        <v>5672</v>
      </c>
      <c r="J1605" s="5" t="s">
        <v>5667</v>
      </c>
      <c r="K1605" s="5" t="s">
        <v>5758</v>
      </c>
      <c r="L1605" s="5" t="s">
        <v>5364</v>
      </c>
      <c r="M1605" s="5">
        <v>37367</v>
      </c>
      <c r="N1605" s="5">
        <v>30098</v>
      </c>
      <c r="O1605" s="5">
        <v>1267</v>
      </c>
      <c r="P1605" s="5">
        <v>1294</v>
      </c>
      <c r="Q1605" s="5">
        <v>1321</v>
      </c>
      <c r="R1605" s="5">
        <v>1411</v>
      </c>
      <c r="S1605" s="5">
        <v>0</v>
      </c>
      <c r="T1605" s="5">
        <v>0</v>
      </c>
      <c r="U1605" s="5">
        <v>1382</v>
      </c>
      <c r="V1605" s="5">
        <v>1416</v>
      </c>
      <c r="W1605" s="5">
        <v>1321</v>
      </c>
      <c r="X1605" s="5">
        <v>1416</v>
      </c>
      <c r="Y1605" s="5">
        <v>1411</v>
      </c>
      <c r="Z1605" s="5">
        <v>0</v>
      </c>
      <c r="AA1605" s="5">
        <v>0</v>
      </c>
      <c r="AB1605" s="5">
        <v>1382</v>
      </c>
      <c r="AC1605" s="5">
        <v>1416</v>
      </c>
      <c r="AD1605" s="5">
        <v>1321</v>
      </c>
      <c r="AE1605" s="5">
        <v>1411</v>
      </c>
      <c r="AF1605" s="5">
        <v>1411</v>
      </c>
      <c r="AG1605" s="5">
        <v>0</v>
      </c>
      <c r="AH1605" s="5">
        <v>0</v>
      </c>
      <c r="AI1605" s="5">
        <v>1379</v>
      </c>
      <c r="AJ1605" s="6">
        <v>1418</v>
      </c>
      <c r="AK1605" s="5">
        <v>1323</v>
      </c>
      <c r="AL1605" s="5">
        <v>1418</v>
      </c>
      <c r="AM1605" s="5">
        <v>1423</v>
      </c>
      <c r="AN1605" s="5">
        <v>0</v>
      </c>
      <c r="AO1605" s="5">
        <v>0</v>
      </c>
      <c r="AP1605" s="5">
        <v>1304</v>
      </c>
      <c r="AQ1605" s="5">
        <v>1328</v>
      </c>
      <c r="AR1605" s="5">
        <v>1325</v>
      </c>
      <c r="AS1605" s="5">
        <v>0</v>
      </c>
      <c r="AT1605" s="5">
        <f t="shared" si="25"/>
        <v>1423</v>
      </c>
      <c r="AU1605">
        <v>2</v>
      </c>
      <c r="AV1605">
        <v>7.9520000000000007E-3</v>
      </c>
      <c r="AW1605">
        <v>1.5904000000000001E-2</v>
      </c>
      <c r="AX1605" s="11" t="s">
        <v>587</v>
      </c>
      <c r="AY1605" t="s">
        <v>5935</v>
      </c>
    </row>
    <row r="1606" spans="1:51" hidden="1" x14ac:dyDescent="0.25">
      <c r="A1606" s="5" t="s">
        <v>37</v>
      </c>
      <c r="B1606" s="5" t="s">
        <v>5662</v>
      </c>
      <c r="C1606" s="5" t="s">
        <v>15</v>
      </c>
      <c r="D1606" s="5"/>
      <c r="E1606" s="5" t="s">
        <v>9919</v>
      </c>
      <c r="F1606" s="5" t="s">
        <v>5869</v>
      </c>
      <c r="G1606" s="6" t="s">
        <v>5870</v>
      </c>
      <c r="H1606" s="5" t="s">
        <v>5871</v>
      </c>
      <c r="I1606" s="5" t="s">
        <v>1208</v>
      </c>
      <c r="J1606" s="5" t="s">
        <v>5667</v>
      </c>
      <c r="K1606" s="5" t="s">
        <v>5758</v>
      </c>
      <c r="L1606" s="5" t="s">
        <v>802</v>
      </c>
      <c r="M1606" s="5">
        <v>23444</v>
      </c>
      <c r="N1606" s="5">
        <v>25796</v>
      </c>
      <c r="O1606" s="5">
        <v>1084</v>
      </c>
      <c r="P1606" s="5">
        <v>1108</v>
      </c>
      <c r="Q1606" s="5">
        <v>1132</v>
      </c>
      <c r="R1606" s="5">
        <v>1212</v>
      </c>
      <c r="S1606" s="5">
        <v>0</v>
      </c>
      <c r="T1606" s="5">
        <v>0</v>
      </c>
      <c r="U1606" s="5">
        <v>1184</v>
      </c>
      <c r="V1606" s="5">
        <v>1212</v>
      </c>
      <c r="W1606" s="5">
        <v>1132</v>
      </c>
      <c r="X1606" s="5">
        <v>1212</v>
      </c>
      <c r="Y1606" s="5">
        <v>1212</v>
      </c>
      <c r="Z1606" s="5">
        <v>0</v>
      </c>
      <c r="AA1606" s="5">
        <v>0</v>
      </c>
      <c r="AB1606" s="5">
        <v>1184</v>
      </c>
      <c r="AC1606" s="5">
        <v>1212</v>
      </c>
      <c r="AD1606" s="5">
        <v>1132</v>
      </c>
      <c r="AE1606" s="5">
        <v>1212</v>
      </c>
      <c r="AF1606" s="5">
        <v>1212</v>
      </c>
      <c r="AG1606" s="5">
        <v>0</v>
      </c>
      <c r="AH1606" s="5">
        <v>0</v>
      </c>
      <c r="AI1606" s="5">
        <v>1188</v>
      </c>
      <c r="AJ1606" s="6">
        <v>1216</v>
      </c>
      <c r="AK1606" s="5">
        <v>1136</v>
      </c>
      <c r="AL1606" s="5">
        <v>1216</v>
      </c>
      <c r="AM1606" s="5">
        <v>1216</v>
      </c>
      <c r="AN1606" s="5">
        <v>0</v>
      </c>
      <c r="AO1606" s="5">
        <v>0</v>
      </c>
      <c r="AP1606" s="5">
        <v>1108</v>
      </c>
      <c r="AQ1606" s="5">
        <v>1136</v>
      </c>
      <c r="AR1606" s="5">
        <v>1140</v>
      </c>
      <c r="AS1606" s="5">
        <v>0</v>
      </c>
      <c r="AT1606" s="5">
        <f t="shared" si="25"/>
        <v>1216</v>
      </c>
      <c r="AU1606">
        <v>3</v>
      </c>
      <c r="AV1606">
        <v>1.1559175E-2</v>
      </c>
      <c r="AW1606">
        <v>3.4677525000000001E-2</v>
      </c>
      <c r="AX1606" s="11" t="s">
        <v>10048</v>
      </c>
      <c r="AY1606" t="s">
        <v>802</v>
      </c>
    </row>
    <row r="1607" spans="1:51" hidden="1" x14ac:dyDescent="0.25">
      <c r="A1607" s="5" t="s">
        <v>37</v>
      </c>
      <c r="B1607" s="5" t="s">
        <v>5662</v>
      </c>
      <c r="C1607" s="5" t="s">
        <v>15</v>
      </c>
      <c r="D1607" s="5"/>
      <c r="E1607" s="5" t="s">
        <v>9919</v>
      </c>
      <c r="F1607" s="5" t="s">
        <v>5872</v>
      </c>
      <c r="G1607" s="6" t="s">
        <v>5873</v>
      </c>
      <c r="H1607" s="5" t="s">
        <v>5874</v>
      </c>
      <c r="I1607" s="5" t="s">
        <v>5723</v>
      </c>
      <c r="J1607" s="5" t="s">
        <v>5667</v>
      </c>
      <c r="K1607" s="5" t="s">
        <v>5758</v>
      </c>
      <c r="L1607" s="5" t="s">
        <v>1070</v>
      </c>
      <c r="M1607" s="5">
        <v>19620</v>
      </c>
      <c r="N1607" s="5">
        <v>12392</v>
      </c>
      <c r="O1607" s="5">
        <v>524</v>
      </c>
      <c r="P1607" s="5">
        <v>536</v>
      </c>
      <c r="Q1607" s="5">
        <v>540</v>
      </c>
      <c r="R1607" s="5">
        <v>584</v>
      </c>
      <c r="S1607" s="5">
        <v>0</v>
      </c>
      <c r="T1607" s="5">
        <v>0</v>
      </c>
      <c r="U1607" s="5">
        <v>568</v>
      </c>
      <c r="V1607" s="5">
        <v>580</v>
      </c>
      <c r="W1607" s="5">
        <v>544</v>
      </c>
      <c r="X1607" s="5">
        <v>584</v>
      </c>
      <c r="Y1607" s="5">
        <v>584</v>
      </c>
      <c r="Z1607" s="5">
        <v>0</v>
      </c>
      <c r="AA1607" s="5">
        <v>0</v>
      </c>
      <c r="AB1607" s="5">
        <v>568</v>
      </c>
      <c r="AC1607" s="5">
        <v>584</v>
      </c>
      <c r="AD1607" s="5">
        <v>540</v>
      </c>
      <c r="AE1607" s="5">
        <v>580</v>
      </c>
      <c r="AF1607" s="5">
        <v>584</v>
      </c>
      <c r="AG1607" s="5">
        <v>0</v>
      </c>
      <c r="AH1607" s="5">
        <v>0</v>
      </c>
      <c r="AI1607" s="5">
        <v>572</v>
      </c>
      <c r="AJ1607" s="6">
        <v>584</v>
      </c>
      <c r="AK1607" s="5">
        <v>540</v>
      </c>
      <c r="AL1607" s="5">
        <v>580</v>
      </c>
      <c r="AM1607" s="5">
        <v>588</v>
      </c>
      <c r="AN1607" s="5">
        <v>0</v>
      </c>
      <c r="AO1607" s="5">
        <v>0</v>
      </c>
      <c r="AP1607" s="5">
        <v>536</v>
      </c>
      <c r="AQ1607" s="5">
        <v>548</v>
      </c>
      <c r="AR1607" s="5">
        <v>544</v>
      </c>
      <c r="AS1607" s="5">
        <v>0</v>
      </c>
      <c r="AT1607" s="5">
        <f t="shared" si="25"/>
        <v>588</v>
      </c>
      <c r="AU1607">
        <v>1</v>
      </c>
      <c r="AV1607">
        <v>1.1559175E-2</v>
      </c>
      <c r="AW1607">
        <v>1.1559175E-2</v>
      </c>
      <c r="AX1607" s="11" t="s">
        <v>10048</v>
      </c>
      <c r="AY1607" t="s">
        <v>1070</v>
      </c>
    </row>
    <row r="1608" spans="1:51" hidden="1" x14ac:dyDescent="0.25">
      <c r="A1608" s="5" t="s">
        <v>37</v>
      </c>
      <c r="B1608" s="5" t="s">
        <v>5662</v>
      </c>
      <c r="C1608" s="5" t="s">
        <v>15</v>
      </c>
      <c r="D1608" s="5"/>
      <c r="E1608" s="5" t="s">
        <v>9919</v>
      </c>
      <c r="F1608" s="5" t="s">
        <v>5875</v>
      </c>
      <c r="G1608" s="6" t="s">
        <v>5876</v>
      </c>
      <c r="H1608" s="5" t="s">
        <v>5877</v>
      </c>
      <c r="I1608" s="5" t="s">
        <v>5666</v>
      </c>
      <c r="J1608" s="5" t="s">
        <v>5667</v>
      </c>
      <c r="K1608" s="5" t="s">
        <v>5754</v>
      </c>
      <c r="L1608" s="5" t="s">
        <v>5116</v>
      </c>
      <c r="M1608" s="5">
        <v>20516</v>
      </c>
      <c r="N1608" s="5">
        <v>13760</v>
      </c>
      <c r="O1608" s="5">
        <v>580</v>
      </c>
      <c r="P1608" s="5">
        <v>592</v>
      </c>
      <c r="Q1608" s="5">
        <v>604</v>
      </c>
      <c r="R1608" s="5">
        <v>644</v>
      </c>
      <c r="S1608" s="5">
        <v>0</v>
      </c>
      <c r="T1608" s="5">
        <v>0</v>
      </c>
      <c r="U1608" s="5">
        <v>632</v>
      </c>
      <c r="V1608" s="5">
        <v>648</v>
      </c>
      <c r="W1608" s="5">
        <v>604</v>
      </c>
      <c r="X1608" s="5">
        <v>648</v>
      </c>
      <c r="Y1608" s="5">
        <v>644</v>
      </c>
      <c r="Z1608" s="5">
        <v>0</v>
      </c>
      <c r="AA1608" s="5">
        <v>0</v>
      </c>
      <c r="AB1608" s="5">
        <v>632</v>
      </c>
      <c r="AC1608" s="5">
        <v>648</v>
      </c>
      <c r="AD1608" s="5">
        <v>604</v>
      </c>
      <c r="AE1608" s="5">
        <v>644</v>
      </c>
      <c r="AF1608" s="5">
        <v>644</v>
      </c>
      <c r="AG1608" s="5">
        <v>0</v>
      </c>
      <c r="AH1608" s="5">
        <v>0</v>
      </c>
      <c r="AI1608" s="5">
        <v>628</v>
      </c>
      <c r="AJ1608" s="6">
        <v>648</v>
      </c>
      <c r="AK1608" s="5">
        <v>604</v>
      </c>
      <c r="AL1608" s="5">
        <v>648</v>
      </c>
      <c r="AM1608" s="5">
        <v>652</v>
      </c>
      <c r="AN1608" s="5">
        <v>0</v>
      </c>
      <c r="AO1608" s="5">
        <v>0</v>
      </c>
      <c r="AP1608" s="5">
        <v>600</v>
      </c>
      <c r="AQ1608" s="5">
        <v>608</v>
      </c>
      <c r="AR1608" s="5">
        <v>604</v>
      </c>
      <c r="AS1608" s="5">
        <v>0</v>
      </c>
      <c r="AT1608" s="5">
        <f t="shared" si="25"/>
        <v>652</v>
      </c>
      <c r="AU1608">
        <v>1</v>
      </c>
      <c r="AV1608">
        <v>1.1559175E-2</v>
      </c>
      <c r="AW1608">
        <v>1.1559175E-2</v>
      </c>
      <c r="AX1608" s="11" t="s">
        <v>10045</v>
      </c>
      <c r="AY1608" t="s">
        <v>5116</v>
      </c>
    </row>
    <row r="1609" spans="1:51" hidden="1" x14ac:dyDescent="0.25">
      <c r="A1609" s="5" t="s">
        <v>37</v>
      </c>
      <c r="B1609" s="5" t="s">
        <v>5662</v>
      </c>
      <c r="C1609" s="5" t="s">
        <v>15</v>
      </c>
      <c r="D1609" s="5"/>
      <c r="E1609" s="5" t="s">
        <v>9919</v>
      </c>
      <c r="F1609" s="5" t="s">
        <v>5878</v>
      </c>
      <c r="G1609" s="6" t="s">
        <v>5879</v>
      </c>
      <c r="H1609" s="5" t="s">
        <v>5880</v>
      </c>
      <c r="I1609" s="5" t="s">
        <v>5711</v>
      </c>
      <c r="J1609" s="5" t="s">
        <v>5667</v>
      </c>
      <c r="K1609" s="5" t="s">
        <v>5758</v>
      </c>
      <c r="L1609" s="5" t="s">
        <v>1604</v>
      </c>
      <c r="M1609" s="5">
        <v>108383</v>
      </c>
      <c r="N1609" s="5">
        <v>119716</v>
      </c>
      <c r="O1609" s="5">
        <v>5058</v>
      </c>
      <c r="P1609" s="5">
        <v>5124</v>
      </c>
      <c r="Q1609" s="5">
        <v>5255</v>
      </c>
      <c r="R1609" s="5">
        <v>5627</v>
      </c>
      <c r="S1609" s="5">
        <v>0</v>
      </c>
      <c r="T1609" s="5">
        <v>0</v>
      </c>
      <c r="U1609" s="5">
        <v>5512</v>
      </c>
      <c r="V1609" s="5">
        <v>5634</v>
      </c>
      <c r="W1609" s="5">
        <v>5247</v>
      </c>
      <c r="X1609" s="5">
        <v>5629</v>
      </c>
      <c r="Y1609" s="5">
        <v>5671</v>
      </c>
      <c r="Z1609" s="5">
        <v>0</v>
      </c>
      <c r="AA1609" s="5">
        <v>0</v>
      </c>
      <c r="AB1609" s="5">
        <v>5490</v>
      </c>
      <c r="AC1609" s="5">
        <v>5585</v>
      </c>
      <c r="AD1609" s="5">
        <v>5213</v>
      </c>
      <c r="AE1609" s="5">
        <v>5600</v>
      </c>
      <c r="AF1609" s="5">
        <v>5626</v>
      </c>
      <c r="AG1609" s="5">
        <v>0</v>
      </c>
      <c r="AH1609" s="5">
        <v>0</v>
      </c>
      <c r="AI1609" s="5">
        <v>5535</v>
      </c>
      <c r="AJ1609" s="6">
        <v>5655</v>
      </c>
      <c r="AK1609" s="5">
        <v>5258</v>
      </c>
      <c r="AL1609" s="5">
        <v>5650</v>
      </c>
      <c r="AM1609" s="5">
        <v>5663</v>
      </c>
      <c r="AN1609" s="5">
        <v>0</v>
      </c>
      <c r="AO1609" s="5">
        <v>0</v>
      </c>
      <c r="AP1609" s="5">
        <v>5112</v>
      </c>
      <c r="AQ1609" s="5">
        <v>5299</v>
      </c>
      <c r="AR1609" s="5">
        <v>5273</v>
      </c>
      <c r="AS1609" s="5">
        <v>0</v>
      </c>
      <c r="AT1609" s="5">
        <f t="shared" si="25"/>
        <v>5671</v>
      </c>
      <c r="AU1609">
        <v>5</v>
      </c>
      <c r="AV1609">
        <v>1.1559175E-2</v>
      </c>
      <c r="AW1609">
        <v>5.7795874999999997E-2</v>
      </c>
      <c r="AX1609" s="11" t="s">
        <v>10047</v>
      </c>
      <c r="AY1609" t="s">
        <v>2362</v>
      </c>
    </row>
    <row r="1610" spans="1:51" hidden="1" x14ac:dyDescent="0.25">
      <c r="A1610" s="5" t="s">
        <v>37</v>
      </c>
      <c r="B1610" s="5" t="s">
        <v>5662</v>
      </c>
      <c r="C1610" s="5" t="s">
        <v>15</v>
      </c>
      <c r="D1610" s="5"/>
      <c r="E1610" s="5" t="s">
        <v>9919</v>
      </c>
      <c r="F1610" s="5" t="s">
        <v>5881</v>
      </c>
      <c r="G1610" s="6" t="s">
        <v>5882</v>
      </c>
      <c r="H1610" s="5" t="s">
        <v>5883</v>
      </c>
      <c r="I1610" s="5" t="s">
        <v>5672</v>
      </c>
      <c r="J1610" s="5" t="s">
        <v>5667</v>
      </c>
      <c r="K1610" s="5" t="s">
        <v>5758</v>
      </c>
      <c r="L1610" s="5" t="s">
        <v>1977</v>
      </c>
      <c r="M1610" s="5">
        <v>165266</v>
      </c>
      <c r="N1610" s="5">
        <v>147985</v>
      </c>
      <c r="O1610" s="5">
        <v>6226</v>
      </c>
      <c r="P1610" s="5">
        <v>6361</v>
      </c>
      <c r="Q1610" s="5">
        <v>6492</v>
      </c>
      <c r="R1610" s="5">
        <v>6947</v>
      </c>
      <c r="S1610" s="5">
        <v>0</v>
      </c>
      <c r="T1610" s="5">
        <v>0</v>
      </c>
      <c r="U1610" s="5">
        <v>6796</v>
      </c>
      <c r="V1610" s="5">
        <v>6958</v>
      </c>
      <c r="W1610" s="5">
        <v>6492</v>
      </c>
      <c r="X1610" s="5">
        <v>6958</v>
      </c>
      <c r="Y1610" s="5">
        <v>6947</v>
      </c>
      <c r="Z1610" s="5">
        <v>0</v>
      </c>
      <c r="AA1610" s="5">
        <v>0</v>
      </c>
      <c r="AB1610" s="5">
        <v>6796</v>
      </c>
      <c r="AC1610" s="5">
        <v>6958</v>
      </c>
      <c r="AD1610" s="5">
        <v>6492</v>
      </c>
      <c r="AE1610" s="5">
        <v>6947</v>
      </c>
      <c r="AF1610" s="5">
        <v>6947</v>
      </c>
      <c r="AG1610" s="5">
        <v>0</v>
      </c>
      <c r="AH1610" s="5">
        <v>0</v>
      </c>
      <c r="AI1610" s="5">
        <v>6798</v>
      </c>
      <c r="AJ1610" s="6">
        <v>6971</v>
      </c>
      <c r="AK1610" s="5">
        <v>6508</v>
      </c>
      <c r="AL1610" s="5">
        <v>6971</v>
      </c>
      <c r="AM1610" s="5">
        <v>6986</v>
      </c>
      <c r="AN1610" s="5">
        <v>0</v>
      </c>
      <c r="AO1610" s="5">
        <v>0</v>
      </c>
      <c r="AP1610" s="5">
        <v>6387</v>
      </c>
      <c r="AQ1610" s="5">
        <v>6523</v>
      </c>
      <c r="AR1610" s="5">
        <v>6524</v>
      </c>
      <c r="AS1610" s="5">
        <v>0</v>
      </c>
      <c r="AT1610" s="5">
        <f t="shared" si="25"/>
        <v>6986</v>
      </c>
      <c r="AU1610">
        <v>9</v>
      </c>
      <c r="AV1610">
        <v>7.9520000000000007E-3</v>
      </c>
      <c r="AW1610">
        <v>7.1568000000000007E-2</v>
      </c>
      <c r="AX1610" s="11" t="s">
        <v>911</v>
      </c>
      <c r="AY1610" t="s">
        <v>9785</v>
      </c>
    </row>
    <row r="1611" spans="1:51" hidden="1" x14ac:dyDescent="0.25">
      <c r="A1611" s="5" t="s">
        <v>37</v>
      </c>
      <c r="B1611" s="5" t="s">
        <v>5662</v>
      </c>
      <c r="C1611" s="5" t="s">
        <v>15</v>
      </c>
      <c r="D1611" s="5"/>
      <c r="E1611" s="5" t="s">
        <v>9919</v>
      </c>
      <c r="F1611" s="5" t="s">
        <v>5884</v>
      </c>
      <c r="G1611" s="6" t="s">
        <v>5885</v>
      </c>
      <c r="H1611" s="5" t="s">
        <v>5886</v>
      </c>
      <c r="I1611" s="5" t="s">
        <v>5681</v>
      </c>
      <c r="J1611" s="5" t="s">
        <v>5667</v>
      </c>
      <c r="K1611" s="5" t="s">
        <v>5758</v>
      </c>
      <c r="L1611" s="5" t="s">
        <v>5887</v>
      </c>
      <c r="M1611" s="5">
        <v>2039</v>
      </c>
      <c r="N1611" s="5">
        <v>701</v>
      </c>
      <c r="O1611" s="5">
        <v>30</v>
      </c>
      <c r="P1611" s="5">
        <v>29</v>
      </c>
      <c r="Q1611" s="5">
        <v>30</v>
      </c>
      <c r="R1611" s="5">
        <v>33</v>
      </c>
      <c r="S1611" s="5">
        <v>0</v>
      </c>
      <c r="T1611" s="5">
        <v>0</v>
      </c>
      <c r="U1611" s="5">
        <v>34</v>
      </c>
      <c r="V1611" s="5">
        <v>32</v>
      </c>
      <c r="W1611" s="5">
        <v>31</v>
      </c>
      <c r="X1611" s="5">
        <v>33</v>
      </c>
      <c r="Y1611" s="5">
        <v>34</v>
      </c>
      <c r="Z1611" s="5">
        <v>0</v>
      </c>
      <c r="AA1611" s="5">
        <v>0</v>
      </c>
      <c r="AB1611" s="5">
        <v>31</v>
      </c>
      <c r="AC1611" s="5">
        <v>33</v>
      </c>
      <c r="AD1611" s="5">
        <v>29</v>
      </c>
      <c r="AE1611" s="5">
        <v>34</v>
      </c>
      <c r="AF1611" s="5">
        <v>33</v>
      </c>
      <c r="AG1611" s="5">
        <v>0</v>
      </c>
      <c r="AH1611" s="5">
        <v>0</v>
      </c>
      <c r="AI1611" s="5">
        <v>33</v>
      </c>
      <c r="AJ1611" s="6">
        <v>32</v>
      </c>
      <c r="AK1611" s="5">
        <v>31</v>
      </c>
      <c r="AL1611" s="5">
        <v>33</v>
      </c>
      <c r="AM1611" s="5">
        <v>33</v>
      </c>
      <c r="AN1611" s="5">
        <v>0</v>
      </c>
      <c r="AO1611" s="5">
        <v>0</v>
      </c>
      <c r="AP1611" s="5">
        <v>28</v>
      </c>
      <c r="AQ1611" s="5">
        <v>32</v>
      </c>
      <c r="AR1611" s="5">
        <v>33</v>
      </c>
      <c r="AS1611" s="5">
        <v>0</v>
      </c>
      <c r="AT1611" s="5">
        <f t="shared" si="25"/>
        <v>34</v>
      </c>
      <c r="AU1611">
        <v>1</v>
      </c>
      <c r="AV1611">
        <v>1.1559175E-2</v>
      </c>
      <c r="AW1611">
        <v>1.1559175E-2</v>
      </c>
      <c r="AX1611" s="11" t="s">
        <v>911</v>
      </c>
      <c r="AY1611" t="s">
        <v>5887</v>
      </c>
    </row>
    <row r="1612" spans="1:51" hidden="1" x14ac:dyDescent="0.25">
      <c r="A1612" s="5" t="s">
        <v>37</v>
      </c>
      <c r="B1612" s="5" t="s">
        <v>5662</v>
      </c>
      <c r="C1612" s="5" t="s">
        <v>15</v>
      </c>
      <c r="D1612" s="5"/>
      <c r="E1612" s="5" t="s">
        <v>9919</v>
      </c>
      <c r="F1612" s="5" t="s">
        <v>5888</v>
      </c>
      <c r="G1612" s="6" t="s">
        <v>5889</v>
      </c>
      <c r="H1612" s="5" t="s">
        <v>5890</v>
      </c>
      <c r="I1612" s="5" t="s">
        <v>5681</v>
      </c>
      <c r="J1612" s="5" t="s">
        <v>5667</v>
      </c>
      <c r="K1612" s="5" t="s">
        <v>5758</v>
      </c>
      <c r="L1612" s="5" t="s">
        <v>1431</v>
      </c>
      <c r="M1612" s="5">
        <v>2350</v>
      </c>
      <c r="N1612" s="5">
        <v>3762</v>
      </c>
      <c r="O1612" s="5">
        <v>158</v>
      </c>
      <c r="P1612" s="5">
        <v>162</v>
      </c>
      <c r="Q1612" s="5">
        <v>166</v>
      </c>
      <c r="R1612" s="5">
        <v>176</v>
      </c>
      <c r="S1612" s="5">
        <v>0</v>
      </c>
      <c r="T1612" s="5">
        <v>0</v>
      </c>
      <c r="U1612" s="5">
        <v>172</v>
      </c>
      <c r="V1612" s="5">
        <v>176</v>
      </c>
      <c r="W1612" s="5">
        <v>166</v>
      </c>
      <c r="X1612" s="5">
        <v>176</v>
      </c>
      <c r="Y1612" s="5">
        <v>176</v>
      </c>
      <c r="Z1612" s="5">
        <v>0</v>
      </c>
      <c r="AA1612" s="5">
        <v>0</v>
      </c>
      <c r="AB1612" s="5">
        <v>172</v>
      </c>
      <c r="AC1612" s="5">
        <v>176</v>
      </c>
      <c r="AD1612" s="5">
        <v>166</v>
      </c>
      <c r="AE1612" s="5">
        <v>176</v>
      </c>
      <c r="AF1612" s="5">
        <v>176</v>
      </c>
      <c r="AG1612" s="5">
        <v>0</v>
      </c>
      <c r="AH1612" s="5">
        <v>0</v>
      </c>
      <c r="AI1612" s="5">
        <v>174</v>
      </c>
      <c r="AJ1612" s="6">
        <v>178</v>
      </c>
      <c r="AK1612" s="5">
        <v>166</v>
      </c>
      <c r="AL1612" s="5">
        <v>178</v>
      </c>
      <c r="AM1612" s="5">
        <v>178</v>
      </c>
      <c r="AN1612" s="5">
        <v>0</v>
      </c>
      <c r="AO1612" s="5">
        <v>0</v>
      </c>
      <c r="AP1612" s="5">
        <v>162</v>
      </c>
      <c r="AQ1612" s="5">
        <v>166</v>
      </c>
      <c r="AR1612" s="5">
        <v>166</v>
      </c>
      <c r="AS1612" s="5">
        <v>0</v>
      </c>
      <c r="AT1612" s="5">
        <f t="shared" si="25"/>
        <v>178</v>
      </c>
      <c r="AU1612">
        <v>1</v>
      </c>
      <c r="AV1612">
        <v>1.1559175E-2</v>
      </c>
      <c r="AW1612">
        <v>1.1559175E-2</v>
      </c>
      <c r="AX1612" s="11" t="s">
        <v>9782</v>
      </c>
      <c r="AY1612" t="s">
        <v>9783</v>
      </c>
    </row>
    <row r="1613" spans="1:51" hidden="1" x14ac:dyDescent="0.25">
      <c r="A1613" s="5" t="s">
        <v>37</v>
      </c>
      <c r="B1613" s="5" t="s">
        <v>5662</v>
      </c>
      <c r="C1613" s="5" t="s">
        <v>15</v>
      </c>
      <c r="D1613" s="5"/>
      <c r="E1613" s="5" t="s">
        <v>9919</v>
      </c>
      <c r="F1613" s="5" t="s">
        <v>5891</v>
      </c>
      <c r="G1613" s="6" t="s">
        <v>5892</v>
      </c>
      <c r="H1613" s="5" t="s">
        <v>5893</v>
      </c>
      <c r="I1613" s="5" t="s">
        <v>5894</v>
      </c>
      <c r="J1613" s="5" t="s">
        <v>5667</v>
      </c>
      <c r="K1613" s="5" t="s">
        <v>5758</v>
      </c>
      <c r="L1613" s="5" t="s">
        <v>1210</v>
      </c>
      <c r="M1613" s="5">
        <v>28384</v>
      </c>
      <c r="N1613" s="5">
        <v>11480</v>
      </c>
      <c r="O1613" s="5">
        <v>488</v>
      </c>
      <c r="P1613" s="5">
        <v>496</v>
      </c>
      <c r="Q1613" s="5">
        <v>496</v>
      </c>
      <c r="R1613" s="5">
        <v>544</v>
      </c>
      <c r="S1613" s="5">
        <v>0</v>
      </c>
      <c r="T1613" s="5">
        <v>0</v>
      </c>
      <c r="U1613" s="5">
        <v>528</v>
      </c>
      <c r="V1613" s="5">
        <v>536</v>
      </c>
      <c r="W1613" s="5">
        <v>504</v>
      </c>
      <c r="X1613" s="5">
        <v>536</v>
      </c>
      <c r="Y1613" s="5">
        <v>544</v>
      </c>
      <c r="Z1613" s="5">
        <v>0</v>
      </c>
      <c r="AA1613" s="5">
        <v>0</v>
      </c>
      <c r="AB1613" s="5">
        <v>528</v>
      </c>
      <c r="AC1613" s="5">
        <v>536</v>
      </c>
      <c r="AD1613" s="5">
        <v>504</v>
      </c>
      <c r="AE1613" s="5">
        <v>544</v>
      </c>
      <c r="AF1613" s="5">
        <v>536</v>
      </c>
      <c r="AG1613" s="5">
        <v>0</v>
      </c>
      <c r="AH1613" s="5">
        <v>0</v>
      </c>
      <c r="AI1613" s="5">
        <v>528</v>
      </c>
      <c r="AJ1613" s="6">
        <v>536</v>
      </c>
      <c r="AK1613" s="5">
        <v>504</v>
      </c>
      <c r="AL1613" s="5">
        <v>544</v>
      </c>
      <c r="AM1613" s="5">
        <v>536</v>
      </c>
      <c r="AN1613" s="5">
        <v>0</v>
      </c>
      <c r="AO1613" s="5">
        <v>0</v>
      </c>
      <c r="AP1613" s="5">
        <v>504</v>
      </c>
      <c r="AQ1613" s="5">
        <v>504</v>
      </c>
      <c r="AR1613" s="5">
        <v>504</v>
      </c>
      <c r="AS1613" s="5">
        <v>0</v>
      </c>
      <c r="AT1613" s="5">
        <f t="shared" si="25"/>
        <v>544</v>
      </c>
      <c r="AU1613">
        <v>2</v>
      </c>
      <c r="AV1613">
        <v>7.9520000000000007E-3</v>
      </c>
      <c r="AW1613">
        <v>1.5904000000000001E-2</v>
      </c>
      <c r="AX1613" s="11" t="s">
        <v>807</v>
      </c>
      <c r="AY1613" t="s">
        <v>1210</v>
      </c>
    </row>
    <row r="1614" spans="1:51" hidden="1" x14ac:dyDescent="0.25">
      <c r="A1614" s="5" t="s">
        <v>37</v>
      </c>
      <c r="B1614" s="5" t="s">
        <v>5662</v>
      </c>
      <c r="C1614" s="5" t="s">
        <v>15</v>
      </c>
      <c r="D1614" s="5"/>
      <c r="E1614" s="5" t="s">
        <v>9919</v>
      </c>
      <c r="F1614" s="5" t="s">
        <v>5895</v>
      </c>
      <c r="G1614" s="6" t="s">
        <v>5896</v>
      </c>
      <c r="H1614" s="5" t="s">
        <v>5897</v>
      </c>
      <c r="I1614" s="5" t="s">
        <v>3772</v>
      </c>
      <c r="J1614" s="5" t="s">
        <v>5667</v>
      </c>
      <c r="K1614" s="5" t="s">
        <v>5758</v>
      </c>
      <c r="L1614" s="5" t="s">
        <v>5085</v>
      </c>
      <c r="M1614" s="5">
        <v>17583</v>
      </c>
      <c r="N1614" s="5">
        <v>19347</v>
      </c>
      <c r="O1614" s="5">
        <v>813</v>
      </c>
      <c r="P1614" s="5">
        <v>831</v>
      </c>
      <c r="Q1614" s="5">
        <v>849</v>
      </c>
      <c r="R1614" s="5">
        <v>909</v>
      </c>
      <c r="S1614" s="5">
        <v>0</v>
      </c>
      <c r="T1614" s="5">
        <v>0</v>
      </c>
      <c r="U1614" s="5">
        <v>888</v>
      </c>
      <c r="V1614" s="5">
        <v>909</v>
      </c>
      <c r="W1614" s="5">
        <v>849</v>
      </c>
      <c r="X1614" s="5">
        <v>909</v>
      </c>
      <c r="Y1614" s="5">
        <v>909</v>
      </c>
      <c r="Z1614" s="5">
        <v>0</v>
      </c>
      <c r="AA1614" s="5">
        <v>0</v>
      </c>
      <c r="AB1614" s="5">
        <v>888</v>
      </c>
      <c r="AC1614" s="5">
        <v>909</v>
      </c>
      <c r="AD1614" s="5">
        <v>849</v>
      </c>
      <c r="AE1614" s="5">
        <v>909</v>
      </c>
      <c r="AF1614" s="5">
        <v>909</v>
      </c>
      <c r="AG1614" s="5">
        <v>0</v>
      </c>
      <c r="AH1614" s="5">
        <v>0</v>
      </c>
      <c r="AI1614" s="5">
        <v>891</v>
      </c>
      <c r="AJ1614" s="6">
        <v>912</v>
      </c>
      <c r="AK1614" s="5">
        <v>852</v>
      </c>
      <c r="AL1614" s="5">
        <v>912</v>
      </c>
      <c r="AM1614" s="5">
        <v>912</v>
      </c>
      <c r="AN1614" s="5">
        <v>0</v>
      </c>
      <c r="AO1614" s="5">
        <v>0</v>
      </c>
      <c r="AP1614" s="5">
        <v>831</v>
      </c>
      <c r="AQ1614" s="5">
        <v>852</v>
      </c>
      <c r="AR1614" s="5">
        <v>855</v>
      </c>
      <c r="AS1614" s="5">
        <v>0</v>
      </c>
      <c r="AT1614" s="5">
        <f t="shared" si="25"/>
        <v>912</v>
      </c>
      <c r="AU1614">
        <v>3</v>
      </c>
      <c r="AV1614">
        <v>1.1559175E-2</v>
      </c>
      <c r="AW1614">
        <v>3.4677525000000001E-2</v>
      </c>
      <c r="AX1614" s="11" t="s">
        <v>911</v>
      </c>
      <c r="AY1614" t="s">
        <v>6954</v>
      </c>
    </row>
    <row r="1615" spans="1:51" hidden="1" x14ac:dyDescent="0.25">
      <c r="A1615" s="5" t="s">
        <v>37</v>
      </c>
      <c r="B1615" s="5" t="s">
        <v>5662</v>
      </c>
      <c r="C1615" s="5" t="s">
        <v>15</v>
      </c>
      <c r="D1615" s="5"/>
      <c r="E1615" s="5" t="s">
        <v>9919</v>
      </c>
      <c r="F1615" s="5" t="s">
        <v>5898</v>
      </c>
      <c r="G1615" s="6" t="s">
        <v>5899</v>
      </c>
      <c r="H1615" s="5" t="s">
        <v>5900</v>
      </c>
      <c r="I1615" s="5" t="s">
        <v>5672</v>
      </c>
      <c r="J1615" s="5" t="s">
        <v>5667</v>
      </c>
      <c r="K1615" s="5" t="s">
        <v>5758</v>
      </c>
      <c r="L1615" s="5" t="s">
        <v>3263</v>
      </c>
      <c r="M1615" s="5">
        <v>2350</v>
      </c>
      <c r="N1615" s="5">
        <v>3762</v>
      </c>
      <c r="O1615" s="5">
        <v>158</v>
      </c>
      <c r="P1615" s="5">
        <v>162</v>
      </c>
      <c r="Q1615" s="5">
        <v>166</v>
      </c>
      <c r="R1615" s="5">
        <v>176</v>
      </c>
      <c r="S1615" s="5">
        <v>0</v>
      </c>
      <c r="T1615" s="5">
        <v>0</v>
      </c>
      <c r="U1615" s="5">
        <v>172</v>
      </c>
      <c r="V1615" s="5">
        <v>176</v>
      </c>
      <c r="W1615" s="5">
        <v>166</v>
      </c>
      <c r="X1615" s="5">
        <v>176</v>
      </c>
      <c r="Y1615" s="5">
        <v>176</v>
      </c>
      <c r="Z1615" s="5">
        <v>0</v>
      </c>
      <c r="AA1615" s="5">
        <v>0</v>
      </c>
      <c r="AB1615" s="5">
        <v>172</v>
      </c>
      <c r="AC1615" s="5">
        <v>176</v>
      </c>
      <c r="AD1615" s="5">
        <v>166</v>
      </c>
      <c r="AE1615" s="5">
        <v>176</v>
      </c>
      <c r="AF1615" s="5">
        <v>176</v>
      </c>
      <c r="AG1615" s="5">
        <v>0</v>
      </c>
      <c r="AH1615" s="5">
        <v>0</v>
      </c>
      <c r="AI1615" s="5">
        <v>174</v>
      </c>
      <c r="AJ1615" s="6">
        <v>178</v>
      </c>
      <c r="AK1615" s="5">
        <v>166</v>
      </c>
      <c r="AL1615" s="5">
        <v>178</v>
      </c>
      <c r="AM1615" s="5">
        <v>178</v>
      </c>
      <c r="AN1615" s="5">
        <v>0</v>
      </c>
      <c r="AO1615" s="5">
        <v>0</v>
      </c>
      <c r="AP1615" s="5">
        <v>162</v>
      </c>
      <c r="AQ1615" s="5">
        <v>166</v>
      </c>
      <c r="AR1615" s="5">
        <v>166</v>
      </c>
      <c r="AS1615" s="5">
        <v>0</v>
      </c>
      <c r="AT1615" s="5">
        <f t="shared" si="25"/>
        <v>178</v>
      </c>
      <c r="AU1615">
        <v>1</v>
      </c>
      <c r="AV1615">
        <v>1.1559175E-2</v>
      </c>
      <c r="AW1615">
        <v>1.1559175E-2</v>
      </c>
      <c r="AX1615" s="11" t="s">
        <v>832</v>
      </c>
      <c r="AY1615" t="s">
        <v>3263</v>
      </c>
    </row>
    <row r="1616" spans="1:51" hidden="1" x14ac:dyDescent="0.25">
      <c r="A1616" s="5" t="s">
        <v>37</v>
      </c>
      <c r="B1616" s="5" t="s">
        <v>5662</v>
      </c>
      <c r="C1616" s="5" t="s">
        <v>15</v>
      </c>
      <c r="D1616" s="5"/>
      <c r="E1616" s="5" t="s">
        <v>9919</v>
      </c>
      <c r="F1616" s="5" t="s">
        <v>5901</v>
      </c>
      <c r="G1616" s="6" t="s">
        <v>5902</v>
      </c>
      <c r="H1616" s="5" t="s">
        <v>5903</v>
      </c>
      <c r="I1616" s="5" t="s">
        <v>5114</v>
      </c>
      <c r="J1616" s="5" t="s">
        <v>5667</v>
      </c>
      <c r="K1616" s="5" t="s">
        <v>5904</v>
      </c>
      <c r="L1616" s="5" t="s">
        <v>5905</v>
      </c>
      <c r="M1616" s="5">
        <v>109900</v>
      </c>
      <c r="N1616" s="5">
        <v>98890</v>
      </c>
      <c r="O1616" s="5">
        <v>4160</v>
      </c>
      <c r="P1616" s="5">
        <v>4250</v>
      </c>
      <c r="Q1616" s="5">
        <v>4340</v>
      </c>
      <c r="R1616" s="5">
        <v>4640</v>
      </c>
      <c r="S1616" s="5">
        <v>0</v>
      </c>
      <c r="T1616" s="5">
        <v>0</v>
      </c>
      <c r="U1616" s="5">
        <v>4540</v>
      </c>
      <c r="V1616" s="5">
        <v>4650</v>
      </c>
      <c r="W1616" s="5">
        <v>4340</v>
      </c>
      <c r="X1616" s="5">
        <v>4650</v>
      </c>
      <c r="Y1616" s="5">
        <v>4640</v>
      </c>
      <c r="Z1616" s="5">
        <v>0</v>
      </c>
      <c r="AA1616" s="5">
        <v>0</v>
      </c>
      <c r="AB1616" s="5">
        <v>4540</v>
      </c>
      <c r="AC1616" s="5">
        <v>4650</v>
      </c>
      <c r="AD1616" s="5">
        <v>4340</v>
      </c>
      <c r="AE1616" s="5">
        <v>4640</v>
      </c>
      <c r="AF1616" s="5">
        <v>4640</v>
      </c>
      <c r="AG1616" s="5">
        <v>0</v>
      </c>
      <c r="AH1616" s="5">
        <v>0</v>
      </c>
      <c r="AI1616" s="5">
        <v>4540</v>
      </c>
      <c r="AJ1616" s="6">
        <v>4660</v>
      </c>
      <c r="AK1616" s="5">
        <v>4350</v>
      </c>
      <c r="AL1616" s="5">
        <v>4660</v>
      </c>
      <c r="AM1616" s="5">
        <v>4670</v>
      </c>
      <c r="AN1616" s="5">
        <v>0</v>
      </c>
      <c r="AO1616" s="5">
        <v>0</v>
      </c>
      <c r="AP1616" s="5">
        <v>4270</v>
      </c>
      <c r="AQ1616" s="5">
        <v>4360</v>
      </c>
      <c r="AR1616" s="5">
        <v>4360</v>
      </c>
      <c r="AS1616" s="5">
        <v>0</v>
      </c>
      <c r="AT1616" s="5">
        <f t="shared" si="25"/>
        <v>4670</v>
      </c>
      <c r="AU1616">
        <v>5</v>
      </c>
      <c r="AV1616">
        <v>1.1559175E-2</v>
      </c>
      <c r="AW1616">
        <v>5.7795874999999997E-2</v>
      </c>
      <c r="AX1616" s="11" t="s">
        <v>911</v>
      </c>
      <c r="AY1616" t="s">
        <v>1292</v>
      </c>
    </row>
    <row r="1617" spans="1:51" hidden="1" x14ac:dyDescent="0.25">
      <c r="A1617" s="5" t="s">
        <v>37</v>
      </c>
      <c r="B1617" s="5" t="s">
        <v>5662</v>
      </c>
      <c r="C1617" s="5" t="s">
        <v>15</v>
      </c>
      <c r="D1617" s="5"/>
      <c r="E1617" s="5" t="s">
        <v>9919</v>
      </c>
      <c r="F1617" s="5" t="s">
        <v>5906</v>
      </c>
      <c r="G1617" s="6" t="s">
        <v>5907</v>
      </c>
      <c r="H1617" s="5" t="s">
        <v>5908</v>
      </c>
      <c r="I1617" s="5" t="s">
        <v>5909</v>
      </c>
      <c r="J1617" s="5" t="s">
        <v>5667</v>
      </c>
      <c r="K1617" s="5" t="s">
        <v>5910</v>
      </c>
      <c r="L1617" s="5" t="s">
        <v>5139</v>
      </c>
      <c r="M1617" s="5">
        <v>67042</v>
      </c>
      <c r="N1617" s="5">
        <v>49646</v>
      </c>
      <c r="O1617" s="5">
        <v>2082</v>
      </c>
      <c r="P1617" s="5">
        <v>2130</v>
      </c>
      <c r="Q1617" s="5">
        <v>2160</v>
      </c>
      <c r="R1617" s="5">
        <v>2306</v>
      </c>
      <c r="S1617" s="5">
        <v>0</v>
      </c>
      <c r="T1617" s="5">
        <v>0</v>
      </c>
      <c r="U1617" s="5">
        <v>2274</v>
      </c>
      <c r="V1617" s="5">
        <v>2324</v>
      </c>
      <c r="W1617" s="5">
        <v>2178</v>
      </c>
      <c r="X1617" s="5">
        <v>2310</v>
      </c>
      <c r="Y1617" s="5">
        <v>2316</v>
      </c>
      <c r="Z1617" s="5">
        <v>0</v>
      </c>
      <c r="AA1617" s="5">
        <v>0</v>
      </c>
      <c r="AB1617" s="5">
        <v>2246</v>
      </c>
      <c r="AC1617" s="5">
        <v>2338</v>
      </c>
      <c r="AD1617" s="5">
        <v>2168</v>
      </c>
      <c r="AE1617" s="5">
        <v>2322</v>
      </c>
      <c r="AF1617" s="5">
        <v>2300</v>
      </c>
      <c r="AG1617" s="5">
        <v>0</v>
      </c>
      <c r="AH1617" s="5">
        <v>0</v>
      </c>
      <c r="AI1617" s="5">
        <v>2280</v>
      </c>
      <c r="AJ1617" s="6">
        <v>2324</v>
      </c>
      <c r="AK1617" s="5">
        <v>2174</v>
      </c>
      <c r="AL1617" s="5">
        <v>2382</v>
      </c>
      <c r="AM1617" s="5">
        <v>2388</v>
      </c>
      <c r="AN1617" s="5">
        <v>0</v>
      </c>
      <c r="AO1617" s="5">
        <v>0</v>
      </c>
      <c r="AP1617" s="5">
        <v>2172</v>
      </c>
      <c r="AQ1617" s="5">
        <v>2234</v>
      </c>
      <c r="AR1617" s="5">
        <v>2238</v>
      </c>
      <c r="AS1617" s="5">
        <v>0</v>
      </c>
      <c r="AT1617" s="5">
        <f t="shared" si="25"/>
        <v>2388</v>
      </c>
      <c r="AU1617">
        <v>1</v>
      </c>
      <c r="AV1617">
        <v>1.1559175E-2</v>
      </c>
      <c r="AW1617">
        <v>1.1559175E-2</v>
      </c>
      <c r="AX1617" s="11" t="s">
        <v>10048</v>
      </c>
      <c r="AY1617" t="s">
        <v>5746</v>
      </c>
    </row>
    <row r="1618" spans="1:51" hidden="1" x14ac:dyDescent="0.25">
      <c r="A1618" s="5" t="s">
        <v>37</v>
      </c>
      <c r="B1618" s="5" t="s">
        <v>5662</v>
      </c>
      <c r="C1618" s="5" t="s">
        <v>15</v>
      </c>
      <c r="D1618" s="5"/>
      <c r="E1618" s="5" t="s">
        <v>9919</v>
      </c>
      <c r="F1618" s="5" t="s">
        <v>5911</v>
      </c>
      <c r="G1618" s="6" t="s">
        <v>5912</v>
      </c>
      <c r="H1618" s="5" t="s">
        <v>5913</v>
      </c>
      <c r="I1618" s="5" t="s">
        <v>5666</v>
      </c>
      <c r="J1618" s="5" t="s">
        <v>5667</v>
      </c>
      <c r="K1618" s="5" t="s">
        <v>5914</v>
      </c>
      <c r="L1618" s="5" t="s">
        <v>5686</v>
      </c>
      <c r="M1618" s="5">
        <v>16408</v>
      </c>
      <c r="N1618" s="5">
        <v>17466</v>
      </c>
      <c r="O1618" s="5">
        <v>734</v>
      </c>
      <c r="P1618" s="5">
        <v>750</v>
      </c>
      <c r="Q1618" s="5">
        <v>766</v>
      </c>
      <c r="R1618" s="5">
        <v>821</v>
      </c>
      <c r="S1618" s="5">
        <v>0</v>
      </c>
      <c r="T1618" s="5">
        <v>0</v>
      </c>
      <c r="U1618" s="5">
        <v>802</v>
      </c>
      <c r="V1618" s="5">
        <v>821</v>
      </c>
      <c r="W1618" s="5">
        <v>766</v>
      </c>
      <c r="X1618" s="5">
        <v>821</v>
      </c>
      <c r="Y1618" s="5">
        <v>821</v>
      </c>
      <c r="Z1618" s="5">
        <v>0</v>
      </c>
      <c r="AA1618" s="5">
        <v>0</v>
      </c>
      <c r="AB1618" s="5">
        <v>802</v>
      </c>
      <c r="AC1618" s="5">
        <v>821</v>
      </c>
      <c r="AD1618" s="5">
        <v>766</v>
      </c>
      <c r="AE1618" s="5">
        <v>821</v>
      </c>
      <c r="AF1618" s="5">
        <v>821</v>
      </c>
      <c r="AG1618" s="5">
        <v>0</v>
      </c>
      <c r="AH1618" s="5">
        <v>0</v>
      </c>
      <c r="AI1618" s="5">
        <v>804</v>
      </c>
      <c r="AJ1618" s="6">
        <v>823</v>
      </c>
      <c r="AK1618" s="5">
        <v>769</v>
      </c>
      <c r="AL1618" s="5">
        <v>823</v>
      </c>
      <c r="AM1618" s="5">
        <v>823</v>
      </c>
      <c r="AN1618" s="5">
        <v>0</v>
      </c>
      <c r="AO1618" s="5">
        <v>0</v>
      </c>
      <c r="AP1618" s="5">
        <v>750</v>
      </c>
      <c r="AQ1618" s="5">
        <v>769</v>
      </c>
      <c r="AR1618" s="5">
        <v>772</v>
      </c>
      <c r="AS1618" s="5">
        <v>0</v>
      </c>
      <c r="AT1618" s="5">
        <f t="shared" si="25"/>
        <v>823</v>
      </c>
      <c r="AU1618">
        <v>1</v>
      </c>
      <c r="AV1618">
        <v>1.1559175E-2</v>
      </c>
      <c r="AW1618">
        <v>1.1559175E-2</v>
      </c>
      <c r="AX1618" s="11" t="s">
        <v>10048</v>
      </c>
      <c r="AY1618" t="s">
        <v>5746</v>
      </c>
    </row>
    <row r="1619" spans="1:51" hidden="1" x14ac:dyDescent="0.25">
      <c r="A1619" s="5" t="s">
        <v>37</v>
      </c>
      <c r="B1619" s="5" t="s">
        <v>5662</v>
      </c>
      <c r="C1619" s="5" t="s">
        <v>15</v>
      </c>
      <c r="D1619" s="5" t="s">
        <v>952</v>
      </c>
      <c r="E1619" s="5" t="s">
        <v>9920</v>
      </c>
      <c r="F1619" s="5" t="s">
        <v>5915</v>
      </c>
      <c r="G1619" s="6" t="s">
        <v>5916</v>
      </c>
      <c r="H1619" s="5" t="s">
        <v>5917</v>
      </c>
      <c r="I1619" s="5" t="s">
        <v>5918</v>
      </c>
      <c r="J1619" s="5" t="s">
        <v>5667</v>
      </c>
      <c r="K1619" s="5" t="s">
        <v>5682</v>
      </c>
      <c r="L1619" s="5" t="s">
        <v>5919</v>
      </c>
      <c r="M1619" s="5">
        <v>3971</v>
      </c>
      <c r="N1619" s="5">
        <v>1603</v>
      </c>
      <c r="O1619" s="5">
        <v>68</v>
      </c>
      <c r="P1619" s="5">
        <v>71</v>
      </c>
      <c r="Q1619" s="5">
        <v>69</v>
      </c>
      <c r="R1619" s="5">
        <v>79</v>
      </c>
      <c r="S1619" s="5">
        <v>0</v>
      </c>
      <c r="T1619" s="5">
        <v>0</v>
      </c>
      <c r="U1619" s="5">
        <v>72</v>
      </c>
      <c r="V1619" s="5">
        <v>74</v>
      </c>
      <c r="W1619" s="5">
        <v>70</v>
      </c>
      <c r="X1619" s="5">
        <v>74</v>
      </c>
      <c r="Y1619" s="5">
        <v>78</v>
      </c>
      <c r="Z1619" s="5">
        <v>0</v>
      </c>
      <c r="AA1619" s="5">
        <v>0</v>
      </c>
      <c r="AB1619" s="5">
        <v>71</v>
      </c>
      <c r="AC1619" s="5">
        <v>77</v>
      </c>
      <c r="AD1619" s="5">
        <v>78</v>
      </c>
      <c r="AE1619" s="5">
        <v>72</v>
      </c>
      <c r="AF1619" s="5">
        <v>74</v>
      </c>
      <c r="AG1619" s="5">
        <v>0</v>
      </c>
      <c r="AH1619" s="5">
        <v>0</v>
      </c>
      <c r="AI1619" s="5">
        <v>74</v>
      </c>
      <c r="AJ1619" s="6">
        <v>75</v>
      </c>
      <c r="AK1619" s="5">
        <v>69</v>
      </c>
      <c r="AL1619" s="5">
        <v>75</v>
      </c>
      <c r="AM1619" s="5">
        <v>76</v>
      </c>
      <c r="AN1619" s="5">
        <v>0</v>
      </c>
      <c r="AO1619" s="5">
        <v>0</v>
      </c>
      <c r="AP1619" s="5">
        <v>72</v>
      </c>
      <c r="AQ1619" s="5">
        <v>71</v>
      </c>
      <c r="AR1619" s="5">
        <v>64</v>
      </c>
      <c r="AS1619" s="5">
        <v>0</v>
      </c>
      <c r="AT1619" s="5">
        <f t="shared" si="25"/>
        <v>79</v>
      </c>
      <c r="AU1619">
        <v>1</v>
      </c>
      <c r="AV1619">
        <v>1.1559175E-2</v>
      </c>
      <c r="AW1619">
        <v>1.1559175E-2</v>
      </c>
      <c r="AX1619" s="11" t="s">
        <v>10057</v>
      </c>
      <c r="AY1619" t="s">
        <v>5919</v>
      </c>
    </row>
    <row r="1620" spans="1:51" hidden="1" x14ac:dyDescent="0.25">
      <c r="A1620" s="5" t="s">
        <v>37</v>
      </c>
      <c r="B1620" s="5" t="s">
        <v>5662</v>
      </c>
      <c r="C1620" s="5" t="s">
        <v>15</v>
      </c>
      <c r="D1620" s="5" t="s">
        <v>952</v>
      </c>
      <c r="E1620" s="5" t="s">
        <v>9920</v>
      </c>
      <c r="F1620" s="5" t="s">
        <v>5920</v>
      </c>
      <c r="G1620" s="6" t="s">
        <v>5921</v>
      </c>
      <c r="H1620" s="5" t="s">
        <v>5922</v>
      </c>
      <c r="I1620" s="5" t="s">
        <v>5681</v>
      </c>
      <c r="J1620" s="5" t="s">
        <v>5667</v>
      </c>
      <c r="K1620" s="5" t="s">
        <v>5682</v>
      </c>
      <c r="L1620" s="5" t="s">
        <v>5742</v>
      </c>
      <c r="M1620" s="5">
        <v>64322</v>
      </c>
      <c r="N1620" s="5">
        <v>58581</v>
      </c>
      <c r="O1620" s="5">
        <v>2464</v>
      </c>
      <c r="P1620" s="5">
        <v>2517</v>
      </c>
      <c r="Q1620" s="5">
        <v>2570</v>
      </c>
      <c r="R1620" s="5">
        <v>2750</v>
      </c>
      <c r="S1620" s="5">
        <v>0</v>
      </c>
      <c r="T1620" s="5">
        <v>0</v>
      </c>
      <c r="U1620" s="5">
        <v>2690</v>
      </c>
      <c r="V1620" s="5">
        <v>2755</v>
      </c>
      <c r="W1620" s="5">
        <v>2570</v>
      </c>
      <c r="X1620" s="5">
        <v>2755</v>
      </c>
      <c r="Y1620" s="5">
        <v>2750</v>
      </c>
      <c r="Z1620" s="5">
        <v>0</v>
      </c>
      <c r="AA1620" s="5">
        <v>0</v>
      </c>
      <c r="AB1620" s="5">
        <v>2690</v>
      </c>
      <c r="AC1620" s="5">
        <v>2755</v>
      </c>
      <c r="AD1620" s="5">
        <v>2570</v>
      </c>
      <c r="AE1620" s="5">
        <v>2750</v>
      </c>
      <c r="AF1620" s="5">
        <v>2750</v>
      </c>
      <c r="AG1620" s="5">
        <v>0</v>
      </c>
      <c r="AH1620" s="5">
        <v>0</v>
      </c>
      <c r="AI1620" s="5">
        <v>2690</v>
      </c>
      <c r="AJ1620" s="6">
        <v>2760</v>
      </c>
      <c r="AK1620" s="5">
        <v>2577</v>
      </c>
      <c r="AL1620" s="5">
        <v>2760</v>
      </c>
      <c r="AM1620" s="5">
        <v>2765</v>
      </c>
      <c r="AN1620" s="5">
        <v>0</v>
      </c>
      <c r="AO1620" s="5">
        <v>0</v>
      </c>
      <c r="AP1620" s="5">
        <v>2527</v>
      </c>
      <c r="AQ1620" s="5">
        <v>2582</v>
      </c>
      <c r="AR1620" s="5">
        <v>2584</v>
      </c>
      <c r="AS1620" s="5">
        <v>0</v>
      </c>
      <c r="AT1620" s="5">
        <f t="shared" si="25"/>
        <v>2765</v>
      </c>
      <c r="AU1620">
        <v>3</v>
      </c>
      <c r="AV1620">
        <v>1.1559175E-2</v>
      </c>
      <c r="AW1620">
        <v>3.4677525000000001E-2</v>
      </c>
      <c r="AX1620" s="11" t="s">
        <v>10057</v>
      </c>
      <c r="AY1620" t="s">
        <v>5946</v>
      </c>
    </row>
    <row r="1621" spans="1:51" hidden="1" x14ac:dyDescent="0.25">
      <c r="A1621" s="5" t="s">
        <v>37</v>
      </c>
      <c r="B1621" s="5" t="s">
        <v>5662</v>
      </c>
      <c r="C1621" s="5" t="s">
        <v>15</v>
      </c>
      <c r="D1621" s="5" t="s">
        <v>952</v>
      </c>
      <c r="E1621" s="5" t="s">
        <v>9920</v>
      </c>
      <c r="F1621" s="5" t="s">
        <v>5923</v>
      </c>
      <c r="G1621" s="6" t="s">
        <v>5924</v>
      </c>
      <c r="H1621" s="5" t="s">
        <v>5925</v>
      </c>
      <c r="I1621" s="5" t="s">
        <v>5672</v>
      </c>
      <c r="J1621" s="5" t="s">
        <v>5667</v>
      </c>
      <c r="K1621" s="5" t="s">
        <v>5673</v>
      </c>
      <c r="L1621" s="5" t="s">
        <v>1617</v>
      </c>
      <c r="M1621" s="5">
        <v>43796</v>
      </c>
      <c r="N1621" s="5">
        <v>29907</v>
      </c>
      <c r="O1621" s="5">
        <v>1267</v>
      </c>
      <c r="P1621" s="5">
        <v>1292</v>
      </c>
      <c r="Q1621" s="5">
        <v>1311</v>
      </c>
      <c r="R1621" s="5">
        <v>1408</v>
      </c>
      <c r="S1621" s="5">
        <v>0</v>
      </c>
      <c r="T1621" s="5">
        <v>0</v>
      </c>
      <c r="U1621" s="5">
        <v>1374</v>
      </c>
      <c r="V1621" s="5">
        <v>1406</v>
      </c>
      <c r="W1621" s="5">
        <v>1317</v>
      </c>
      <c r="X1621" s="5">
        <v>1411</v>
      </c>
      <c r="Y1621" s="5">
        <v>1407</v>
      </c>
      <c r="Z1621" s="5">
        <v>0</v>
      </c>
      <c r="AA1621" s="5">
        <v>0</v>
      </c>
      <c r="AB1621" s="5">
        <v>1376</v>
      </c>
      <c r="AC1621" s="5">
        <v>1411</v>
      </c>
      <c r="AD1621" s="5">
        <v>1304</v>
      </c>
      <c r="AE1621" s="5">
        <v>1403</v>
      </c>
      <c r="AF1621" s="5">
        <v>1409</v>
      </c>
      <c r="AG1621" s="5">
        <v>0</v>
      </c>
      <c r="AH1621" s="5">
        <v>0</v>
      </c>
      <c r="AI1621" s="5">
        <v>1379</v>
      </c>
      <c r="AJ1621" s="6">
        <v>1411</v>
      </c>
      <c r="AK1621" s="5">
        <v>1309</v>
      </c>
      <c r="AL1621" s="5">
        <v>1395</v>
      </c>
      <c r="AM1621" s="5">
        <v>1411</v>
      </c>
      <c r="AN1621" s="5">
        <v>0</v>
      </c>
      <c r="AO1621" s="5">
        <v>0</v>
      </c>
      <c r="AP1621" s="5">
        <v>1290</v>
      </c>
      <c r="AQ1621" s="5">
        <v>1313</v>
      </c>
      <c r="AR1621" s="5">
        <v>1303</v>
      </c>
      <c r="AS1621" s="5">
        <v>0</v>
      </c>
      <c r="AT1621" s="5">
        <f t="shared" si="25"/>
        <v>1411</v>
      </c>
      <c r="AU1621">
        <v>2</v>
      </c>
      <c r="AV1621">
        <v>1.1559175E-2</v>
      </c>
      <c r="AW1621">
        <v>2.3118349999999999E-2</v>
      </c>
      <c r="AX1621" s="11" t="s">
        <v>10057</v>
      </c>
      <c r="AY1621" t="s">
        <v>5950</v>
      </c>
    </row>
    <row r="1622" spans="1:51" hidden="1" x14ac:dyDescent="0.25">
      <c r="A1622" s="5" t="s">
        <v>37</v>
      </c>
      <c r="B1622" s="5" t="s">
        <v>5662</v>
      </c>
      <c r="C1622" s="5" t="s">
        <v>15</v>
      </c>
      <c r="D1622" s="5" t="s">
        <v>952</v>
      </c>
      <c r="E1622" s="5" t="s">
        <v>9920</v>
      </c>
      <c r="F1622" s="5" t="s">
        <v>5926</v>
      </c>
      <c r="G1622" s="6" t="s">
        <v>5927</v>
      </c>
      <c r="H1622" s="5" t="s">
        <v>5928</v>
      </c>
      <c r="I1622" s="5" t="s">
        <v>5666</v>
      </c>
      <c r="J1622" s="5" t="s">
        <v>5667</v>
      </c>
      <c r="K1622" s="5" t="s">
        <v>5673</v>
      </c>
      <c r="L1622" s="5" t="s">
        <v>5919</v>
      </c>
      <c r="M1622" s="5">
        <v>13152</v>
      </c>
      <c r="N1622" s="5">
        <v>10258</v>
      </c>
      <c r="O1622" s="5">
        <v>434</v>
      </c>
      <c r="P1622" s="5">
        <v>446</v>
      </c>
      <c r="Q1622" s="5">
        <v>450</v>
      </c>
      <c r="R1622" s="5">
        <v>485</v>
      </c>
      <c r="S1622" s="5">
        <v>0</v>
      </c>
      <c r="T1622" s="5">
        <v>0</v>
      </c>
      <c r="U1622" s="5">
        <v>476</v>
      </c>
      <c r="V1622" s="5">
        <v>484</v>
      </c>
      <c r="W1622" s="5">
        <v>452</v>
      </c>
      <c r="X1622" s="5">
        <v>482</v>
      </c>
      <c r="Y1622" s="5">
        <v>488</v>
      </c>
      <c r="Z1622" s="5">
        <v>0</v>
      </c>
      <c r="AA1622" s="5">
        <v>0</v>
      </c>
      <c r="AB1622" s="5">
        <v>473</v>
      </c>
      <c r="AC1622" s="5">
        <v>486</v>
      </c>
      <c r="AD1622" s="5">
        <v>446</v>
      </c>
      <c r="AE1622" s="5">
        <v>486</v>
      </c>
      <c r="AF1622" s="5">
        <v>484</v>
      </c>
      <c r="AG1622" s="5">
        <v>0</v>
      </c>
      <c r="AH1622" s="5">
        <v>0</v>
      </c>
      <c r="AI1622" s="5">
        <v>475</v>
      </c>
      <c r="AJ1622" s="6">
        <v>484</v>
      </c>
      <c r="AK1622" s="5">
        <v>451</v>
      </c>
      <c r="AL1622" s="5">
        <v>476</v>
      </c>
      <c r="AM1622" s="5">
        <v>477</v>
      </c>
      <c r="AN1622" s="5">
        <v>0</v>
      </c>
      <c r="AO1622" s="5">
        <v>0</v>
      </c>
      <c r="AP1622" s="5">
        <v>436</v>
      </c>
      <c r="AQ1622" s="5">
        <v>442</v>
      </c>
      <c r="AR1622" s="5">
        <v>445</v>
      </c>
      <c r="AS1622" s="5">
        <v>0</v>
      </c>
      <c r="AT1622" s="5">
        <f t="shared" si="25"/>
        <v>488</v>
      </c>
      <c r="AU1622">
        <v>1</v>
      </c>
      <c r="AV1622">
        <v>1.1559175E-2</v>
      </c>
      <c r="AW1622">
        <v>1.1559175E-2</v>
      </c>
      <c r="AX1622" s="11" t="s">
        <v>10057</v>
      </c>
      <c r="AY1622" t="s">
        <v>5919</v>
      </c>
    </row>
    <row r="1623" spans="1:51" hidden="1" x14ac:dyDescent="0.25">
      <c r="A1623" s="5" t="s">
        <v>37</v>
      </c>
      <c r="B1623" s="5" t="s">
        <v>5662</v>
      </c>
      <c r="C1623" s="5" t="s">
        <v>15</v>
      </c>
      <c r="D1623" s="5" t="s">
        <v>952</v>
      </c>
      <c r="E1623" s="5" t="s">
        <v>9920</v>
      </c>
      <c r="F1623" s="5" t="s">
        <v>5929</v>
      </c>
      <c r="G1623" s="6" t="s">
        <v>5930</v>
      </c>
      <c r="H1623" s="5" t="s">
        <v>5931</v>
      </c>
      <c r="I1623" s="5" t="s">
        <v>5666</v>
      </c>
      <c r="J1623" s="5" t="s">
        <v>5667</v>
      </c>
      <c r="K1623" s="5" t="s">
        <v>5673</v>
      </c>
      <c r="L1623" s="5" t="s">
        <v>5919</v>
      </c>
      <c r="M1623" s="5">
        <v>163</v>
      </c>
      <c r="N1623" s="5">
        <v>289</v>
      </c>
      <c r="O1623" s="5">
        <v>12</v>
      </c>
      <c r="P1623" s="5">
        <v>12</v>
      </c>
      <c r="Q1623" s="5">
        <v>13</v>
      </c>
      <c r="R1623" s="5">
        <v>13</v>
      </c>
      <c r="S1623" s="5">
        <v>0</v>
      </c>
      <c r="T1623" s="5">
        <v>0</v>
      </c>
      <c r="U1623" s="5">
        <v>13</v>
      </c>
      <c r="V1623" s="5">
        <v>14</v>
      </c>
      <c r="W1623" s="5">
        <v>13</v>
      </c>
      <c r="X1623" s="5">
        <v>14</v>
      </c>
      <c r="Y1623" s="5">
        <v>13</v>
      </c>
      <c r="Z1623" s="5">
        <v>0</v>
      </c>
      <c r="AA1623" s="5">
        <v>0</v>
      </c>
      <c r="AB1623" s="5">
        <v>13</v>
      </c>
      <c r="AC1623" s="5">
        <v>14</v>
      </c>
      <c r="AD1623" s="5">
        <v>13</v>
      </c>
      <c r="AE1623" s="5">
        <v>13</v>
      </c>
      <c r="AF1623" s="5">
        <v>13</v>
      </c>
      <c r="AG1623" s="5">
        <v>0</v>
      </c>
      <c r="AH1623" s="5">
        <v>0</v>
      </c>
      <c r="AI1623" s="5">
        <v>12</v>
      </c>
      <c r="AJ1623" s="6">
        <v>14</v>
      </c>
      <c r="AK1623" s="5">
        <v>13</v>
      </c>
      <c r="AL1623" s="5">
        <v>14</v>
      </c>
      <c r="AM1623" s="5">
        <v>14</v>
      </c>
      <c r="AN1623" s="5">
        <v>0</v>
      </c>
      <c r="AO1623" s="5">
        <v>0</v>
      </c>
      <c r="AP1623" s="5">
        <v>13</v>
      </c>
      <c r="AQ1623" s="5">
        <v>13</v>
      </c>
      <c r="AR1623" s="5">
        <v>13</v>
      </c>
      <c r="AS1623" s="5">
        <v>0</v>
      </c>
      <c r="AT1623" s="5">
        <f t="shared" si="25"/>
        <v>14</v>
      </c>
      <c r="AU1623">
        <v>1</v>
      </c>
      <c r="AV1623">
        <v>1.1559175E-2</v>
      </c>
      <c r="AW1623">
        <v>1.1559175E-2</v>
      </c>
      <c r="AX1623" s="11" t="s">
        <v>10057</v>
      </c>
      <c r="AY1623" t="s">
        <v>5919</v>
      </c>
    </row>
    <row r="1624" spans="1:51" hidden="1" x14ac:dyDescent="0.25">
      <c r="A1624" s="5" t="s">
        <v>37</v>
      </c>
      <c r="B1624" s="5" t="s">
        <v>5662</v>
      </c>
      <c r="C1624" s="5" t="s">
        <v>15</v>
      </c>
      <c r="D1624" s="5" t="s">
        <v>952</v>
      </c>
      <c r="E1624" s="5" t="s">
        <v>9920</v>
      </c>
      <c r="F1624" s="5" t="s">
        <v>5932</v>
      </c>
      <c r="G1624" s="6" t="s">
        <v>5933</v>
      </c>
      <c r="H1624" s="5" t="s">
        <v>5934</v>
      </c>
      <c r="I1624" s="5" t="s">
        <v>5666</v>
      </c>
      <c r="J1624" s="5" t="s">
        <v>5667</v>
      </c>
      <c r="K1624" s="5" t="s">
        <v>5673</v>
      </c>
      <c r="L1624" s="5" t="s">
        <v>5935</v>
      </c>
      <c r="M1624" s="5">
        <v>17615</v>
      </c>
      <c r="N1624" s="5">
        <v>19375</v>
      </c>
      <c r="O1624" s="5">
        <v>814</v>
      </c>
      <c r="P1624" s="5">
        <v>832</v>
      </c>
      <c r="Q1624" s="5">
        <v>851</v>
      </c>
      <c r="R1624" s="5">
        <v>910</v>
      </c>
      <c r="S1624" s="5">
        <v>0</v>
      </c>
      <c r="T1624" s="5">
        <v>0</v>
      </c>
      <c r="U1624" s="5">
        <v>889</v>
      </c>
      <c r="V1624" s="5">
        <v>911</v>
      </c>
      <c r="W1624" s="5">
        <v>850</v>
      </c>
      <c r="X1624" s="5">
        <v>910</v>
      </c>
      <c r="Y1624" s="5">
        <v>910</v>
      </c>
      <c r="Z1624" s="5">
        <v>0</v>
      </c>
      <c r="AA1624" s="5">
        <v>0</v>
      </c>
      <c r="AB1624" s="5">
        <v>890</v>
      </c>
      <c r="AC1624" s="5">
        <v>910</v>
      </c>
      <c r="AD1624" s="5">
        <v>850</v>
      </c>
      <c r="AE1624" s="5">
        <v>911</v>
      </c>
      <c r="AF1624" s="5">
        <v>910</v>
      </c>
      <c r="AG1624" s="5">
        <v>0</v>
      </c>
      <c r="AH1624" s="5">
        <v>0</v>
      </c>
      <c r="AI1624" s="5">
        <v>892</v>
      </c>
      <c r="AJ1624" s="6">
        <v>913</v>
      </c>
      <c r="AK1624" s="5">
        <v>854</v>
      </c>
      <c r="AL1624" s="5">
        <v>913</v>
      </c>
      <c r="AM1624" s="5">
        <v>913</v>
      </c>
      <c r="AN1624" s="5">
        <v>0</v>
      </c>
      <c r="AO1624" s="5">
        <v>0</v>
      </c>
      <c r="AP1624" s="5">
        <v>833</v>
      </c>
      <c r="AQ1624" s="5">
        <v>853</v>
      </c>
      <c r="AR1624" s="5">
        <v>856</v>
      </c>
      <c r="AS1624" s="5">
        <v>0</v>
      </c>
      <c r="AT1624" s="5">
        <f t="shared" si="25"/>
        <v>913</v>
      </c>
      <c r="AU1624">
        <v>1</v>
      </c>
      <c r="AV1624">
        <v>1.1559175E-2</v>
      </c>
      <c r="AW1624">
        <v>1.1559175E-2</v>
      </c>
      <c r="AX1624" s="11" t="s">
        <v>10057</v>
      </c>
      <c r="AY1624" t="s">
        <v>5950</v>
      </c>
    </row>
    <row r="1625" spans="1:51" hidden="1" x14ac:dyDescent="0.25">
      <c r="A1625" s="5" t="s">
        <v>37</v>
      </c>
      <c r="B1625" s="5" t="s">
        <v>5662</v>
      </c>
      <c r="C1625" s="5" t="s">
        <v>15</v>
      </c>
      <c r="D1625" s="5" t="s">
        <v>952</v>
      </c>
      <c r="E1625" s="5" t="s">
        <v>9920</v>
      </c>
      <c r="F1625" s="5" t="s">
        <v>5936</v>
      </c>
      <c r="G1625" s="6" t="s">
        <v>5937</v>
      </c>
      <c r="H1625" s="5" t="s">
        <v>5938</v>
      </c>
      <c r="I1625" s="5" t="s">
        <v>1208</v>
      </c>
      <c r="J1625" s="5" t="s">
        <v>5667</v>
      </c>
      <c r="K1625" s="5" t="s">
        <v>5673</v>
      </c>
      <c r="L1625" s="5" t="s">
        <v>5919</v>
      </c>
      <c r="M1625" s="5">
        <v>192</v>
      </c>
      <c r="N1625" s="5">
        <v>314</v>
      </c>
      <c r="O1625" s="5">
        <v>13</v>
      </c>
      <c r="P1625" s="5">
        <v>13</v>
      </c>
      <c r="Q1625" s="5">
        <v>14</v>
      </c>
      <c r="R1625" s="5">
        <v>14</v>
      </c>
      <c r="S1625" s="5">
        <v>0</v>
      </c>
      <c r="T1625" s="5">
        <v>0</v>
      </c>
      <c r="U1625" s="5">
        <v>15</v>
      </c>
      <c r="V1625" s="5">
        <v>15</v>
      </c>
      <c r="W1625" s="5">
        <v>14</v>
      </c>
      <c r="X1625" s="5">
        <v>15</v>
      </c>
      <c r="Y1625" s="5">
        <v>14</v>
      </c>
      <c r="Z1625" s="5">
        <v>0</v>
      </c>
      <c r="AA1625" s="5">
        <v>0</v>
      </c>
      <c r="AB1625" s="5">
        <v>14</v>
      </c>
      <c r="AC1625" s="5">
        <v>15</v>
      </c>
      <c r="AD1625" s="5">
        <v>15</v>
      </c>
      <c r="AE1625" s="5">
        <v>14</v>
      </c>
      <c r="AF1625" s="5">
        <v>14</v>
      </c>
      <c r="AG1625" s="5">
        <v>0</v>
      </c>
      <c r="AH1625" s="5">
        <v>0</v>
      </c>
      <c r="AI1625" s="5">
        <v>13</v>
      </c>
      <c r="AJ1625" s="6">
        <v>15</v>
      </c>
      <c r="AK1625" s="5">
        <v>14</v>
      </c>
      <c r="AL1625" s="5">
        <v>16</v>
      </c>
      <c r="AM1625" s="5">
        <v>15</v>
      </c>
      <c r="AN1625" s="5">
        <v>0</v>
      </c>
      <c r="AO1625" s="5">
        <v>0</v>
      </c>
      <c r="AP1625" s="5">
        <v>14</v>
      </c>
      <c r="AQ1625" s="5">
        <v>14</v>
      </c>
      <c r="AR1625" s="5">
        <v>14</v>
      </c>
      <c r="AS1625" s="5">
        <v>0</v>
      </c>
      <c r="AT1625" s="5">
        <f t="shared" si="25"/>
        <v>16</v>
      </c>
      <c r="AU1625">
        <v>1</v>
      </c>
      <c r="AV1625">
        <v>1.1559175E-2</v>
      </c>
      <c r="AW1625">
        <v>1.1559175E-2</v>
      </c>
      <c r="AX1625" s="11" t="s">
        <v>10057</v>
      </c>
      <c r="AY1625" t="s">
        <v>5919</v>
      </c>
    </row>
    <row r="1626" spans="1:51" hidden="1" x14ac:dyDescent="0.25">
      <c r="A1626" s="5" t="s">
        <v>37</v>
      </c>
      <c r="B1626" s="5" t="s">
        <v>5662</v>
      </c>
      <c r="C1626" s="5" t="s">
        <v>15</v>
      </c>
      <c r="D1626" s="5" t="s">
        <v>952</v>
      </c>
      <c r="E1626" s="5" t="s">
        <v>9920</v>
      </c>
      <c r="F1626" s="5" t="s">
        <v>5939</v>
      </c>
      <c r="G1626" s="6" t="s">
        <v>5940</v>
      </c>
      <c r="H1626" s="5" t="s">
        <v>5941</v>
      </c>
      <c r="I1626" s="5" t="s">
        <v>929</v>
      </c>
      <c r="J1626" s="5" t="s">
        <v>5667</v>
      </c>
      <c r="K1626" s="5" t="s">
        <v>5673</v>
      </c>
      <c r="L1626" s="5" t="s">
        <v>5942</v>
      </c>
      <c r="M1626" s="5">
        <v>2107</v>
      </c>
      <c r="N1626" s="5">
        <v>746</v>
      </c>
      <c r="O1626" s="5">
        <v>31</v>
      </c>
      <c r="P1626" s="5">
        <v>33</v>
      </c>
      <c r="Q1626" s="5">
        <v>32</v>
      </c>
      <c r="R1626" s="5">
        <v>35</v>
      </c>
      <c r="S1626" s="5">
        <v>0</v>
      </c>
      <c r="T1626" s="5">
        <v>0</v>
      </c>
      <c r="U1626" s="5">
        <v>35</v>
      </c>
      <c r="V1626" s="5">
        <v>35</v>
      </c>
      <c r="W1626" s="5">
        <v>32</v>
      </c>
      <c r="X1626" s="5">
        <v>35</v>
      </c>
      <c r="Y1626" s="5">
        <v>36</v>
      </c>
      <c r="Z1626" s="5">
        <v>0</v>
      </c>
      <c r="AA1626" s="5">
        <v>0</v>
      </c>
      <c r="AB1626" s="5">
        <v>34</v>
      </c>
      <c r="AC1626" s="5">
        <v>35</v>
      </c>
      <c r="AD1626" s="5">
        <v>33</v>
      </c>
      <c r="AE1626" s="5">
        <v>35</v>
      </c>
      <c r="AF1626" s="5">
        <v>35</v>
      </c>
      <c r="AG1626" s="5">
        <v>0</v>
      </c>
      <c r="AH1626" s="5">
        <v>0</v>
      </c>
      <c r="AI1626" s="5">
        <v>34</v>
      </c>
      <c r="AJ1626" s="6">
        <v>35</v>
      </c>
      <c r="AK1626" s="5">
        <v>33</v>
      </c>
      <c r="AL1626" s="5">
        <v>35</v>
      </c>
      <c r="AM1626" s="5">
        <v>35</v>
      </c>
      <c r="AN1626" s="5">
        <v>0</v>
      </c>
      <c r="AO1626" s="5">
        <v>0</v>
      </c>
      <c r="AP1626" s="5">
        <v>32</v>
      </c>
      <c r="AQ1626" s="5">
        <v>33</v>
      </c>
      <c r="AR1626" s="5">
        <v>33</v>
      </c>
      <c r="AS1626" s="5">
        <v>0</v>
      </c>
      <c r="AT1626" s="5">
        <f t="shared" si="25"/>
        <v>36</v>
      </c>
      <c r="AU1626">
        <v>1</v>
      </c>
      <c r="AV1626">
        <v>1.1559175E-2</v>
      </c>
      <c r="AW1626">
        <v>1.1559175E-2</v>
      </c>
      <c r="AX1626" s="11" t="s">
        <v>10057</v>
      </c>
      <c r="AY1626" t="s">
        <v>5942</v>
      </c>
    </row>
    <row r="1627" spans="1:51" hidden="1" x14ac:dyDescent="0.25">
      <c r="A1627" s="5" t="s">
        <v>37</v>
      </c>
      <c r="B1627" s="5" t="s">
        <v>5662</v>
      </c>
      <c r="C1627" s="5" t="s">
        <v>15</v>
      </c>
      <c r="D1627" s="5" t="s">
        <v>952</v>
      </c>
      <c r="E1627" s="5" t="s">
        <v>9920</v>
      </c>
      <c r="F1627" s="5" t="s">
        <v>5943</v>
      </c>
      <c r="G1627" s="6" t="s">
        <v>5944</v>
      </c>
      <c r="H1627" s="5" t="s">
        <v>5945</v>
      </c>
      <c r="I1627" s="5" t="s">
        <v>1520</v>
      </c>
      <c r="J1627" s="5" t="s">
        <v>5667</v>
      </c>
      <c r="K1627" s="5" t="s">
        <v>5682</v>
      </c>
      <c r="L1627" s="5" t="s">
        <v>5946</v>
      </c>
      <c r="M1627" s="5">
        <v>3696</v>
      </c>
      <c r="N1627" s="5">
        <v>2841</v>
      </c>
      <c r="O1627" s="5">
        <v>120</v>
      </c>
      <c r="P1627" s="5">
        <v>122</v>
      </c>
      <c r="Q1627" s="5">
        <v>125</v>
      </c>
      <c r="R1627" s="5">
        <v>132</v>
      </c>
      <c r="S1627" s="5">
        <v>0</v>
      </c>
      <c r="T1627" s="5">
        <v>0</v>
      </c>
      <c r="U1627" s="5">
        <v>131</v>
      </c>
      <c r="V1627" s="5">
        <v>134</v>
      </c>
      <c r="W1627" s="5">
        <v>125</v>
      </c>
      <c r="X1627" s="5">
        <v>133</v>
      </c>
      <c r="Y1627" s="5">
        <v>133</v>
      </c>
      <c r="Z1627" s="5">
        <v>0</v>
      </c>
      <c r="AA1627" s="5">
        <v>0</v>
      </c>
      <c r="AB1627" s="5">
        <v>131</v>
      </c>
      <c r="AC1627" s="5">
        <v>134</v>
      </c>
      <c r="AD1627" s="5">
        <v>124</v>
      </c>
      <c r="AE1627" s="5">
        <v>133</v>
      </c>
      <c r="AF1627" s="5">
        <v>133</v>
      </c>
      <c r="AG1627" s="5">
        <v>0</v>
      </c>
      <c r="AH1627" s="5">
        <v>0</v>
      </c>
      <c r="AI1627" s="5">
        <v>130</v>
      </c>
      <c r="AJ1627" s="6">
        <v>133</v>
      </c>
      <c r="AK1627" s="5">
        <v>125</v>
      </c>
      <c r="AL1627" s="5">
        <v>134</v>
      </c>
      <c r="AM1627" s="5">
        <v>135</v>
      </c>
      <c r="AN1627" s="5">
        <v>0</v>
      </c>
      <c r="AO1627" s="5">
        <v>0</v>
      </c>
      <c r="AP1627" s="5">
        <v>124</v>
      </c>
      <c r="AQ1627" s="5">
        <v>125</v>
      </c>
      <c r="AR1627" s="5">
        <v>125</v>
      </c>
      <c r="AS1627" s="5">
        <v>0</v>
      </c>
      <c r="AT1627" s="5">
        <f t="shared" si="25"/>
        <v>135</v>
      </c>
      <c r="AU1627">
        <v>1</v>
      </c>
      <c r="AV1627">
        <v>1.1559175E-2</v>
      </c>
      <c r="AW1627">
        <v>1.1559175E-2</v>
      </c>
      <c r="AX1627" s="11" t="s">
        <v>10057</v>
      </c>
      <c r="AY1627" t="s">
        <v>5946</v>
      </c>
    </row>
    <row r="1628" spans="1:51" hidden="1" x14ac:dyDescent="0.25">
      <c r="A1628" s="5" t="s">
        <v>37</v>
      </c>
      <c r="B1628" s="5" t="s">
        <v>5662</v>
      </c>
      <c r="C1628" s="5" t="s">
        <v>15</v>
      </c>
      <c r="D1628" s="5" t="s">
        <v>952</v>
      </c>
      <c r="E1628" s="5" t="s">
        <v>9920</v>
      </c>
      <c r="F1628" s="5" t="s">
        <v>5947</v>
      </c>
      <c r="G1628" s="6" t="s">
        <v>5948</v>
      </c>
      <c r="H1628" s="5" t="s">
        <v>5949</v>
      </c>
      <c r="I1628" s="5" t="s">
        <v>5700</v>
      </c>
      <c r="J1628" s="5" t="s">
        <v>5667</v>
      </c>
      <c r="K1628" s="5" t="s">
        <v>5682</v>
      </c>
      <c r="L1628" s="5" t="s">
        <v>5950</v>
      </c>
      <c r="M1628" s="5">
        <v>64</v>
      </c>
      <c r="N1628" s="5">
        <v>56</v>
      </c>
      <c r="O1628" s="5">
        <v>2</v>
      </c>
      <c r="P1628" s="5">
        <v>2</v>
      </c>
      <c r="Q1628" s="5">
        <v>4</v>
      </c>
      <c r="R1628" s="5">
        <v>2</v>
      </c>
      <c r="S1628" s="5">
        <v>0</v>
      </c>
      <c r="T1628" s="5">
        <v>0</v>
      </c>
      <c r="U1628" s="5">
        <v>2</v>
      </c>
      <c r="V1628" s="5">
        <v>4</v>
      </c>
      <c r="W1628" s="5">
        <v>2</v>
      </c>
      <c r="X1628" s="5">
        <v>2</v>
      </c>
      <c r="Y1628" s="5">
        <v>2</v>
      </c>
      <c r="Z1628" s="5">
        <v>0</v>
      </c>
      <c r="AA1628" s="5">
        <v>0</v>
      </c>
      <c r="AB1628" s="5">
        <v>4</v>
      </c>
      <c r="AC1628" s="5">
        <v>2</v>
      </c>
      <c r="AD1628" s="5">
        <v>2</v>
      </c>
      <c r="AE1628" s="5">
        <v>4</v>
      </c>
      <c r="AF1628" s="5">
        <v>2</v>
      </c>
      <c r="AG1628" s="5">
        <v>0</v>
      </c>
      <c r="AH1628" s="5">
        <v>0</v>
      </c>
      <c r="AI1628" s="5">
        <v>2</v>
      </c>
      <c r="AJ1628" s="6">
        <v>2</v>
      </c>
      <c r="AK1628" s="5">
        <v>4</v>
      </c>
      <c r="AL1628" s="5">
        <v>2</v>
      </c>
      <c r="AM1628" s="5">
        <v>2</v>
      </c>
      <c r="AN1628" s="5">
        <v>0</v>
      </c>
      <c r="AO1628" s="5">
        <v>0</v>
      </c>
      <c r="AP1628" s="5">
        <v>4</v>
      </c>
      <c r="AQ1628" s="5">
        <v>2</v>
      </c>
      <c r="AR1628" s="5">
        <v>2</v>
      </c>
      <c r="AS1628" s="5">
        <v>0</v>
      </c>
      <c r="AT1628" s="5">
        <f t="shared" si="25"/>
        <v>4</v>
      </c>
      <c r="AU1628">
        <v>1</v>
      </c>
      <c r="AV1628">
        <v>1.1559175E-2</v>
      </c>
      <c r="AW1628">
        <v>1.1559175E-2</v>
      </c>
      <c r="AX1628" s="11" t="s">
        <v>10057</v>
      </c>
      <c r="AY1628" t="s">
        <v>5950</v>
      </c>
    </row>
    <row r="1629" spans="1:51" hidden="1" x14ac:dyDescent="0.25">
      <c r="A1629" s="5" t="s">
        <v>37</v>
      </c>
      <c r="B1629" s="5" t="s">
        <v>5662</v>
      </c>
      <c r="C1629" s="5" t="s">
        <v>15</v>
      </c>
      <c r="D1629" s="5" t="s">
        <v>952</v>
      </c>
      <c r="E1629" s="5" t="s">
        <v>9920</v>
      </c>
      <c r="F1629" s="5" t="s">
        <v>5951</v>
      </c>
      <c r="G1629" s="6" t="s">
        <v>5952</v>
      </c>
      <c r="H1629" s="5" t="s">
        <v>5953</v>
      </c>
      <c r="I1629" s="5" t="s">
        <v>5954</v>
      </c>
      <c r="J1629" s="5" t="s">
        <v>5667</v>
      </c>
      <c r="K1629" s="5" t="s">
        <v>5673</v>
      </c>
      <c r="L1629" s="5" t="s">
        <v>5950</v>
      </c>
      <c r="M1629" s="5">
        <v>2107</v>
      </c>
      <c r="N1629" s="5">
        <v>746</v>
      </c>
      <c r="O1629" s="5">
        <v>31</v>
      </c>
      <c r="P1629" s="5">
        <v>33</v>
      </c>
      <c r="Q1629" s="5">
        <v>32</v>
      </c>
      <c r="R1629" s="5">
        <v>35</v>
      </c>
      <c r="S1629" s="5">
        <v>0</v>
      </c>
      <c r="T1629" s="5">
        <v>0</v>
      </c>
      <c r="U1629" s="5">
        <v>35</v>
      </c>
      <c r="V1629" s="5">
        <v>35</v>
      </c>
      <c r="W1629" s="5">
        <v>32</v>
      </c>
      <c r="X1629" s="5">
        <v>35</v>
      </c>
      <c r="Y1629" s="5">
        <v>36</v>
      </c>
      <c r="Z1629" s="5">
        <v>0</v>
      </c>
      <c r="AA1629" s="5">
        <v>0</v>
      </c>
      <c r="AB1629" s="5">
        <v>34</v>
      </c>
      <c r="AC1629" s="5">
        <v>35</v>
      </c>
      <c r="AD1629" s="5">
        <v>33</v>
      </c>
      <c r="AE1629" s="5">
        <v>35</v>
      </c>
      <c r="AF1629" s="5">
        <v>35</v>
      </c>
      <c r="AG1629" s="5">
        <v>0</v>
      </c>
      <c r="AH1629" s="5">
        <v>0</v>
      </c>
      <c r="AI1629" s="5">
        <v>34</v>
      </c>
      <c r="AJ1629" s="6">
        <v>35</v>
      </c>
      <c r="AK1629" s="5">
        <v>33</v>
      </c>
      <c r="AL1629" s="5">
        <v>35</v>
      </c>
      <c r="AM1629" s="5">
        <v>35</v>
      </c>
      <c r="AN1629" s="5">
        <v>0</v>
      </c>
      <c r="AO1629" s="5">
        <v>0</v>
      </c>
      <c r="AP1629" s="5">
        <v>32</v>
      </c>
      <c r="AQ1629" s="5">
        <v>33</v>
      </c>
      <c r="AR1629" s="5">
        <v>33</v>
      </c>
      <c r="AS1629" s="5">
        <v>0</v>
      </c>
      <c r="AT1629" s="5">
        <f t="shared" si="25"/>
        <v>36</v>
      </c>
      <c r="AU1629">
        <v>1</v>
      </c>
      <c r="AV1629">
        <v>1.1559175E-2</v>
      </c>
      <c r="AW1629">
        <v>1.1559175E-2</v>
      </c>
      <c r="AX1629" s="11" t="s">
        <v>10057</v>
      </c>
      <c r="AY1629" t="s">
        <v>5950</v>
      </c>
    </row>
    <row r="1630" spans="1:51" hidden="1" x14ac:dyDescent="0.25">
      <c r="A1630" s="5" t="s">
        <v>37</v>
      </c>
      <c r="B1630" s="5" t="s">
        <v>5662</v>
      </c>
      <c r="C1630" s="5" t="s">
        <v>15</v>
      </c>
      <c r="D1630" s="5" t="s">
        <v>952</v>
      </c>
      <c r="E1630" s="5" t="s">
        <v>9920</v>
      </c>
      <c r="F1630" s="5" t="s">
        <v>5955</v>
      </c>
      <c r="G1630" s="6" t="s">
        <v>5956</v>
      </c>
      <c r="H1630" s="5" t="s">
        <v>5957</v>
      </c>
      <c r="I1630" s="5" t="s">
        <v>1520</v>
      </c>
      <c r="J1630" s="5" t="s">
        <v>5667</v>
      </c>
      <c r="K1630" s="5" t="s">
        <v>5673</v>
      </c>
      <c r="L1630" s="5" t="s">
        <v>5946</v>
      </c>
      <c r="M1630" s="5">
        <v>4214</v>
      </c>
      <c r="N1630" s="5">
        <v>1492</v>
      </c>
      <c r="O1630" s="5">
        <v>62</v>
      </c>
      <c r="P1630" s="5">
        <v>66</v>
      </c>
      <c r="Q1630" s="5">
        <v>64</v>
      </c>
      <c r="R1630" s="5">
        <v>70</v>
      </c>
      <c r="S1630" s="5">
        <v>0</v>
      </c>
      <c r="T1630" s="5">
        <v>0</v>
      </c>
      <c r="U1630" s="5">
        <v>70</v>
      </c>
      <c r="V1630" s="5">
        <v>70</v>
      </c>
      <c r="W1630" s="5">
        <v>64</v>
      </c>
      <c r="X1630" s="5">
        <v>70</v>
      </c>
      <c r="Y1630" s="5">
        <v>72</v>
      </c>
      <c r="Z1630" s="5">
        <v>0</v>
      </c>
      <c r="AA1630" s="5">
        <v>0</v>
      </c>
      <c r="AB1630" s="5">
        <v>68</v>
      </c>
      <c r="AC1630" s="5">
        <v>70</v>
      </c>
      <c r="AD1630" s="5">
        <v>66</v>
      </c>
      <c r="AE1630" s="5">
        <v>70</v>
      </c>
      <c r="AF1630" s="5">
        <v>70</v>
      </c>
      <c r="AG1630" s="5">
        <v>0</v>
      </c>
      <c r="AH1630" s="5">
        <v>0</v>
      </c>
      <c r="AI1630" s="5">
        <v>68</v>
      </c>
      <c r="AJ1630" s="6">
        <v>70</v>
      </c>
      <c r="AK1630" s="5">
        <v>66</v>
      </c>
      <c r="AL1630" s="5">
        <v>70</v>
      </c>
      <c r="AM1630" s="5">
        <v>70</v>
      </c>
      <c r="AN1630" s="5">
        <v>0</v>
      </c>
      <c r="AO1630" s="5">
        <v>0</v>
      </c>
      <c r="AP1630" s="5">
        <v>64</v>
      </c>
      <c r="AQ1630" s="5">
        <v>66</v>
      </c>
      <c r="AR1630" s="5">
        <v>66</v>
      </c>
      <c r="AS1630" s="5">
        <v>0</v>
      </c>
      <c r="AT1630" s="5">
        <f t="shared" si="25"/>
        <v>72</v>
      </c>
      <c r="AU1630">
        <v>1</v>
      </c>
      <c r="AV1630">
        <v>1.1559175E-2</v>
      </c>
      <c r="AW1630">
        <v>1.1559175E-2</v>
      </c>
      <c r="AX1630" s="11" t="s">
        <v>10057</v>
      </c>
      <c r="AY1630" t="s">
        <v>5946</v>
      </c>
    </row>
    <row r="1631" spans="1:51" hidden="1" x14ac:dyDescent="0.25">
      <c r="A1631" s="5" t="s">
        <v>37</v>
      </c>
      <c r="B1631" s="5" t="s">
        <v>5662</v>
      </c>
      <c r="C1631" s="5" t="s">
        <v>15</v>
      </c>
      <c r="D1631" s="5" t="s">
        <v>952</v>
      </c>
      <c r="E1631" s="5" t="s">
        <v>9920</v>
      </c>
      <c r="F1631" s="5" t="s">
        <v>5958</v>
      </c>
      <c r="G1631" s="6" t="s">
        <v>5959</v>
      </c>
      <c r="H1631" s="5" t="s">
        <v>5960</v>
      </c>
      <c r="I1631" s="5" t="s">
        <v>3772</v>
      </c>
      <c r="J1631" s="5" t="s">
        <v>5667</v>
      </c>
      <c r="K1631" s="5" t="s">
        <v>5682</v>
      </c>
      <c r="L1631" s="5" t="s">
        <v>5942</v>
      </c>
      <c r="M1631" s="5">
        <v>6321</v>
      </c>
      <c r="N1631" s="5">
        <v>2238</v>
      </c>
      <c r="O1631" s="5">
        <v>93</v>
      </c>
      <c r="P1631" s="5">
        <v>99</v>
      </c>
      <c r="Q1631" s="5">
        <v>96</v>
      </c>
      <c r="R1631" s="5">
        <v>105</v>
      </c>
      <c r="S1631" s="5">
        <v>0</v>
      </c>
      <c r="T1631" s="5">
        <v>0</v>
      </c>
      <c r="U1631" s="5">
        <v>105</v>
      </c>
      <c r="V1631" s="5">
        <v>105</v>
      </c>
      <c r="W1631" s="5">
        <v>96</v>
      </c>
      <c r="X1631" s="5">
        <v>105</v>
      </c>
      <c r="Y1631" s="5">
        <v>108</v>
      </c>
      <c r="Z1631" s="5">
        <v>0</v>
      </c>
      <c r="AA1631" s="5">
        <v>0</v>
      </c>
      <c r="AB1631" s="5">
        <v>102</v>
      </c>
      <c r="AC1631" s="5">
        <v>105</v>
      </c>
      <c r="AD1631" s="5">
        <v>99</v>
      </c>
      <c r="AE1631" s="5">
        <v>105</v>
      </c>
      <c r="AF1631" s="5">
        <v>105</v>
      </c>
      <c r="AG1631" s="5">
        <v>0</v>
      </c>
      <c r="AH1631" s="5">
        <v>0</v>
      </c>
      <c r="AI1631" s="5">
        <v>102</v>
      </c>
      <c r="AJ1631" s="6">
        <v>105</v>
      </c>
      <c r="AK1631" s="5">
        <v>99</v>
      </c>
      <c r="AL1631" s="5">
        <v>105</v>
      </c>
      <c r="AM1631" s="5">
        <v>105</v>
      </c>
      <c r="AN1631" s="5">
        <v>0</v>
      </c>
      <c r="AO1631" s="5">
        <v>0</v>
      </c>
      <c r="AP1631" s="5">
        <v>96</v>
      </c>
      <c r="AQ1631" s="5">
        <v>99</v>
      </c>
      <c r="AR1631" s="5">
        <v>99</v>
      </c>
      <c r="AS1631" s="5">
        <v>0</v>
      </c>
      <c r="AT1631" s="5">
        <f t="shared" si="25"/>
        <v>108</v>
      </c>
      <c r="AU1631">
        <v>1</v>
      </c>
      <c r="AV1631">
        <v>1.1559175E-2</v>
      </c>
      <c r="AW1631">
        <v>1.1559175E-2</v>
      </c>
      <c r="AX1631" s="11" t="s">
        <v>10057</v>
      </c>
      <c r="AY1631" t="s">
        <v>5942</v>
      </c>
    </row>
    <row r="1632" spans="1:51" hidden="1" x14ac:dyDescent="0.25">
      <c r="A1632" s="5" t="s">
        <v>37</v>
      </c>
      <c r="B1632" s="5" t="s">
        <v>5662</v>
      </c>
      <c r="C1632" s="5" t="s">
        <v>15</v>
      </c>
      <c r="D1632" s="5" t="s">
        <v>952</v>
      </c>
      <c r="E1632" s="5" t="s">
        <v>9920</v>
      </c>
      <c r="F1632" s="5" t="s">
        <v>5961</v>
      </c>
      <c r="G1632" s="6" t="s">
        <v>5962</v>
      </c>
      <c r="H1632" s="5" t="s">
        <v>5963</v>
      </c>
      <c r="I1632" s="5" t="s">
        <v>5114</v>
      </c>
      <c r="J1632" s="5" t="s">
        <v>5667</v>
      </c>
      <c r="K1632" s="5" t="s">
        <v>5754</v>
      </c>
      <c r="L1632" s="5" t="s">
        <v>5942</v>
      </c>
      <c r="M1632" s="5">
        <v>9810</v>
      </c>
      <c r="N1632" s="5">
        <v>6196</v>
      </c>
      <c r="O1632" s="5">
        <v>262</v>
      </c>
      <c r="P1632" s="5">
        <v>268</v>
      </c>
      <c r="Q1632" s="5">
        <v>270</v>
      </c>
      <c r="R1632" s="5">
        <v>292</v>
      </c>
      <c r="S1632" s="5">
        <v>0</v>
      </c>
      <c r="T1632" s="5">
        <v>0</v>
      </c>
      <c r="U1632" s="5">
        <v>284</v>
      </c>
      <c r="V1632" s="5">
        <v>290</v>
      </c>
      <c r="W1632" s="5">
        <v>272</v>
      </c>
      <c r="X1632" s="5">
        <v>292</v>
      </c>
      <c r="Y1632" s="5">
        <v>292</v>
      </c>
      <c r="Z1632" s="5">
        <v>0</v>
      </c>
      <c r="AA1632" s="5">
        <v>0</v>
      </c>
      <c r="AB1632" s="5">
        <v>284</v>
      </c>
      <c r="AC1632" s="5">
        <v>292</v>
      </c>
      <c r="AD1632" s="5">
        <v>270</v>
      </c>
      <c r="AE1632" s="5">
        <v>290</v>
      </c>
      <c r="AF1632" s="5">
        <v>292</v>
      </c>
      <c r="AG1632" s="5">
        <v>0</v>
      </c>
      <c r="AH1632" s="5">
        <v>0</v>
      </c>
      <c r="AI1632" s="5">
        <v>286</v>
      </c>
      <c r="AJ1632" s="6">
        <v>292</v>
      </c>
      <c r="AK1632" s="5">
        <v>270</v>
      </c>
      <c r="AL1632" s="5">
        <v>290</v>
      </c>
      <c r="AM1632" s="5">
        <v>294</v>
      </c>
      <c r="AN1632" s="5">
        <v>0</v>
      </c>
      <c r="AO1632" s="5">
        <v>0</v>
      </c>
      <c r="AP1632" s="5">
        <v>268</v>
      </c>
      <c r="AQ1632" s="5">
        <v>274</v>
      </c>
      <c r="AR1632" s="5">
        <v>272</v>
      </c>
      <c r="AS1632" s="5">
        <v>0</v>
      </c>
      <c r="AT1632" s="5">
        <f t="shared" si="25"/>
        <v>294</v>
      </c>
      <c r="AU1632">
        <v>1</v>
      </c>
      <c r="AV1632">
        <v>1.1559175E-2</v>
      </c>
      <c r="AW1632">
        <v>1.1559175E-2</v>
      </c>
      <c r="AX1632" s="11" t="s">
        <v>10057</v>
      </c>
      <c r="AY1632" t="s">
        <v>5942</v>
      </c>
    </row>
    <row r="1633" spans="1:51" hidden="1" x14ac:dyDescent="0.25">
      <c r="A1633" s="5" t="s">
        <v>37</v>
      </c>
      <c r="B1633" s="5" t="s">
        <v>5662</v>
      </c>
      <c r="C1633" s="5" t="s">
        <v>15</v>
      </c>
      <c r="D1633" s="5" t="s">
        <v>952</v>
      </c>
      <c r="E1633" s="5" t="s">
        <v>9920</v>
      </c>
      <c r="F1633" s="5" t="s">
        <v>5964</v>
      </c>
      <c r="G1633" s="6" t="s">
        <v>5965</v>
      </c>
      <c r="H1633" s="5" t="s">
        <v>5966</v>
      </c>
      <c r="I1633" s="5" t="s">
        <v>5765</v>
      </c>
      <c r="J1633" s="5" t="s">
        <v>5667</v>
      </c>
      <c r="K1633" s="5" t="s">
        <v>5758</v>
      </c>
      <c r="L1633" s="5" t="s">
        <v>5746</v>
      </c>
      <c r="M1633" s="5">
        <v>90447</v>
      </c>
      <c r="N1633" s="5">
        <v>91686</v>
      </c>
      <c r="O1633" s="5">
        <v>3861</v>
      </c>
      <c r="P1633" s="5">
        <v>3933</v>
      </c>
      <c r="Q1633" s="5">
        <v>4029</v>
      </c>
      <c r="R1633" s="5">
        <v>4296</v>
      </c>
      <c r="S1633" s="5">
        <v>0</v>
      </c>
      <c r="T1633" s="5">
        <v>0</v>
      </c>
      <c r="U1633" s="5">
        <v>4208</v>
      </c>
      <c r="V1633" s="5">
        <v>4310</v>
      </c>
      <c r="W1633" s="5">
        <v>4032</v>
      </c>
      <c r="X1633" s="5">
        <v>4308</v>
      </c>
      <c r="Y1633" s="5">
        <v>4296</v>
      </c>
      <c r="Z1633" s="5">
        <v>0</v>
      </c>
      <c r="AA1633" s="5">
        <v>0</v>
      </c>
      <c r="AB1633" s="5">
        <v>4213</v>
      </c>
      <c r="AC1633" s="5">
        <v>4318</v>
      </c>
      <c r="AD1633" s="5">
        <v>4015</v>
      </c>
      <c r="AE1633" s="5">
        <v>4303</v>
      </c>
      <c r="AF1633" s="5">
        <v>4303</v>
      </c>
      <c r="AG1633" s="5">
        <v>0</v>
      </c>
      <c r="AH1633" s="5">
        <v>0</v>
      </c>
      <c r="AI1633" s="5">
        <v>4211</v>
      </c>
      <c r="AJ1633" s="6">
        <v>4317</v>
      </c>
      <c r="AK1633" s="5">
        <v>4029</v>
      </c>
      <c r="AL1633" s="5">
        <v>4327</v>
      </c>
      <c r="AM1633" s="5">
        <v>4329</v>
      </c>
      <c r="AN1633" s="5">
        <v>0</v>
      </c>
      <c r="AO1633" s="5">
        <v>0</v>
      </c>
      <c r="AP1633" s="5">
        <v>3960</v>
      </c>
      <c r="AQ1633" s="5">
        <v>4042</v>
      </c>
      <c r="AR1633" s="5">
        <v>4046</v>
      </c>
      <c r="AS1633" s="5">
        <v>0</v>
      </c>
      <c r="AT1633" s="5">
        <f t="shared" si="25"/>
        <v>4329</v>
      </c>
      <c r="AU1633">
        <v>6</v>
      </c>
      <c r="AV1633">
        <v>1.1559175E-2</v>
      </c>
      <c r="AW1633">
        <v>6.9355050000000001E-2</v>
      </c>
      <c r="AX1633" s="11" t="s">
        <v>10048</v>
      </c>
      <c r="AY1633" t="s">
        <v>5746</v>
      </c>
    </row>
    <row r="1634" spans="1:51" hidden="1" x14ac:dyDescent="0.25">
      <c r="A1634" s="5" t="s">
        <v>37</v>
      </c>
      <c r="B1634" s="5" t="s">
        <v>5662</v>
      </c>
      <c r="C1634" s="5" t="s">
        <v>15</v>
      </c>
      <c r="D1634" s="5" t="s">
        <v>952</v>
      </c>
      <c r="E1634" s="5" t="s">
        <v>9920</v>
      </c>
      <c r="F1634" s="5" t="s">
        <v>5967</v>
      </c>
      <c r="G1634" s="6" t="s">
        <v>5968</v>
      </c>
      <c r="H1634" s="5" t="s">
        <v>5969</v>
      </c>
      <c r="I1634" s="5" t="s">
        <v>5681</v>
      </c>
      <c r="J1634" s="5" t="s">
        <v>5667</v>
      </c>
      <c r="K1634" s="5" t="s">
        <v>5754</v>
      </c>
      <c r="L1634" s="5" t="s">
        <v>1292</v>
      </c>
      <c r="M1634" s="5">
        <v>42282</v>
      </c>
      <c r="N1634" s="5">
        <v>21248</v>
      </c>
      <c r="O1634" s="5">
        <v>890</v>
      </c>
      <c r="P1634" s="5">
        <v>920</v>
      </c>
      <c r="Q1634" s="5">
        <v>926</v>
      </c>
      <c r="R1634" s="5">
        <v>1009</v>
      </c>
      <c r="S1634" s="5">
        <v>0</v>
      </c>
      <c r="T1634" s="5">
        <v>0</v>
      </c>
      <c r="U1634" s="5">
        <v>970</v>
      </c>
      <c r="V1634" s="5">
        <v>999</v>
      </c>
      <c r="W1634" s="5">
        <v>926</v>
      </c>
      <c r="X1634" s="5">
        <v>1011</v>
      </c>
      <c r="Y1634" s="5">
        <v>997</v>
      </c>
      <c r="Z1634" s="5">
        <v>0</v>
      </c>
      <c r="AA1634" s="5">
        <v>0</v>
      </c>
      <c r="AB1634" s="5">
        <v>967</v>
      </c>
      <c r="AC1634" s="5">
        <v>998</v>
      </c>
      <c r="AD1634" s="5">
        <v>945</v>
      </c>
      <c r="AE1634" s="5">
        <v>993</v>
      </c>
      <c r="AF1634" s="5">
        <v>993</v>
      </c>
      <c r="AG1634" s="5">
        <v>0</v>
      </c>
      <c r="AH1634" s="5">
        <v>0</v>
      </c>
      <c r="AI1634" s="5">
        <v>964</v>
      </c>
      <c r="AJ1634" s="6">
        <v>1011</v>
      </c>
      <c r="AK1634" s="5">
        <v>929</v>
      </c>
      <c r="AL1634" s="5">
        <v>999</v>
      </c>
      <c r="AM1634" s="5">
        <v>1000</v>
      </c>
      <c r="AN1634" s="5">
        <v>0</v>
      </c>
      <c r="AO1634" s="5">
        <v>0</v>
      </c>
      <c r="AP1634" s="5">
        <v>924</v>
      </c>
      <c r="AQ1634" s="5">
        <v>947</v>
      </c>
      <c r="AR1634" s="5">
        <v>930</v>
      </c>
      <c r="AS1634" s="5">
        <v>0</v>
      </c>
      <c r="AT1634" s="5">
        <f t="shared" si="25"/>
        <v>1011</v>
      </c>
      <c r="AU1634">
        <v>1</v>
      </c>
      <c r="AV1634">
        <v>1.1559175E-2</v>
      </c>
      <c r="AW1634">
        <v>1.1559175E-2</v>
      </c>
      <c r="AX1634" s="11" t="s">
        <v>10057</v>
      </c>
      <c r="AY1634" t="s">
        <v>5919</v>
      </c>
    </row>
    <row r="1635" spans="1:51" hidden="1" x14ac:dyDescent="0.25">
      <c r="A1635" s="5" t="s">
        <v>37</v>
      </c>
      <c r="B1635" s="5" t="s">
        <v>5662</v>
      </c>
      <c r="C1635" s="5" t="s">
        <v>15</v>
      </c>
      <c r="D1635" s="5" t="s">
        <v>952</v>
      </c>
      <c r="E1635" s="5" t="s">
        <v>9920</v>
      </c>
      <c r="F1635" s="5" t="s">
        <v>5970</v>
      </c>
      <c r="G1635" s="6" t="s">
        <v>5971</v>
      </c>
      <c r="H1635" s="5" t="s">
        <v>5972</v>
      </c>
      <c r="I1635" s="5" t="s">
        <v>5734</v>
      </c>
      <c r="J1635" s="5" t="s">
        <v>5667</v>
      </c>
      <c r="K1635" s="5" t="s">
        <v>5754</v>
      </c>
      <c r="L1635" s="5" t="s">
        <v>5950</v>
      </c>
      <c r="M1635" s="5">
        <v>29</v>
      </c>
      <c r="N1635" s="5">
        <v>25</v>
      </c>
      <c r="O1635" s="5">
        <v>1</v>
      </c>
      <c r="P1635" s="5">
        <v>1</v>
      </c>
      <c r="Q1635" s="5">
        <v>1</v>
      </c>
      <c r="R1635" s="5">
        <v>1</v>
      </c>
      <c r="S1635" s="5">
        <v>0</v>
      </c>
      <c r="T1635" s="5">
        <v>0</v>
      </c>
      <c r="U1635" s="5">
        <v>2</v>
      </c>
      <c r="V1635" s="5">
        <v>1</v>
      </c>
      <c r="W1635" s="5">
        <v>1</v>
      </c>
      <c r="X1635" s="5">
        <v>1</v>
      </c>
      <c r="Y1635" s="5">
        <v>1</v>
      </c>
      <c r="Z1635" s="5">
        <v>0</v>
      </c>
      <c r="AA1635" s="5">
        <v>0</v>
      </c>
      <c r="AB1635" s="5">
        <v>1</v>
      </c>
      <c r="AC1635" s="5">
        <v>1</v>
      </c>
      <c r="AD1635" s="5">
        <v>2</v>
      </c>
      <c r="AE1635" s="5">
        <v>1</v>
      </c>
      <c r="AF1635" s="5">
        <v>1</v>
      </c>
      <c r="AG1635" s="5">
        <v>0</v>
      </c>
      <c r="AH1635" s="5">
        <v>0</v>
      </c>
      <c r="AI1635" s="5">
        <v>1</v>
      </c>
      <c r="AJ1635" s="6">
        <v>1</v>
      </c>
      <c r="AK1635" s="5">
        <v>1</v>
      </c>
      <c r="AL1635" s="5">
        <v>2</v>
      </c>
      <c r="AM1635" s="5">
        <v>1</v>
      </c>
      <c r="AN1635" s="5">
        <v>0</v>
      </c>
      <c r="AO1635" s="5">
        <v>0</v>
      </c>
      <c r="AP1635" s="5">
        <v>1</v>
      </c>
      <c r="AQ1635" s="5">
        <v>1</v>
      </c>
      <c r="AR1635" s="5">
        <v>1</v>
      </c>
      <c r="AS1635" s="5">
        <v>0</v>
      </c>
      <c r="AT1635" s="5">
        <f t="shared" si="25"/>
        <v>2</v>
      </c>
      <c r="AU1635">
        <v>1</v>
      </c>
      <c r="AV1635">
        <v>1.1559175E-2</v>
      </c>
      <c r="AW1635">
        <v>1.1559175E-2</v>
      </c>
      <c r="AX1635" s="11" t="s">
        <v>10057</v>
      </c>
      <c r="AY1635" t="s">
        <v>5950</v>
      </c>
    </row>
    <row r="1636" spans="1:51" hidden="1" x14ac:dyDescent="0.25">
      <c r="A1636" s="5" t="s">
        <v>37</v>
      </c>
      <c r="B1636" s="5" t="s">
        <v>5662</v>
      </c>
      <c r="C1636" s="5" t="s">
        <v>15</v>
      </c>
      <c r="D1636" s="5" t="s">
        <v>952</v>
      </c>
      <c r="E1636" s="5" t="s">
        <v>9920</v>
      </c>
      <c r="F1636" s="5" t="s">
        <v>5973</v>
      </c>
      <c r="G1636" s="6" t="s">
        <v>5974</v>
      </c>
      <c r="H1636" s="5" t="s">
        <v>5975</v>
      </c>
      <c r="I1636" s="5" t="s">
        <v>5114</v>
      </c>
      <c r="J1636" s="5" t="s">
        <v>5667</v>
      </c>
      <c r="K1636" s="5" t="s">
        <v>5758</v>
      </c>
      <c r="L1636" s="5" t="s">
        <v>5116</v>
      </c>
      <c r="M1636" s="5">
        <v>102539</v>
      </c>
      <c r="N1636" s="5">
        <v>98627</v>
      </c>
      <c r="O1636" s="5">
        <v>4147</v>
      </c>
      <c r="P1636" s="5">
        <v>4238</v>
      </c>
      <c r="Q1636" s="5">
        <v>4328</v>
      </c>
      <c r="R1636" s="5">
        <v>4631</v>
      </c>
      <c r="S1636" s="5">
        <v>0</v>
      </c>
      <c r="T1636" s="5">
        <v>0</v>
      </c>
      <c r="U1636" s="5">
        <v>4527</v>
      </c>
      <c r="V1636" s="5">
        <v>4636</v>
      </c>
      <c r="W1636" s="5">
        <v>4328</v>
      </c>
      <c r="X1636" s="5">
        <v>4637</v>
      </c>
      <c r="Y1636" s="5">
        <v>4630</v>
      </c>
      <c r="Z1636" s="5">
        <v>0</v>
      </c>
      <c r="AA1636" s="5">
        <v>0</v>
      </c>
      <c r="AB1636" s="5">
        <v>4527</v>
      </c>
      <c r="AC1636" s="5">
        <v>4636</v>
      </c>
      <c r="AD1636" s="5">
        <v>4329</v>
      </c>
      <c r="AE1636" s="5">
        <v>4630</v>
      </c>
      <c r="AF1636" s="5">
        <v>4630</v>
      </c>
      <c r="AG1636" s="5">
        <v>0</v>
      </c>
      <c r="AH1636" s="5">
        <v>0</v>
      </c>
      <c r="AI1636" s="5">
        <v>4533</v>
      </c>
      <c r="AJ1636" s="6">
        <v>4649</v>
      </c>
      <c r="AK1636" s="5">
        <v>4340</v>
      </c>
      <c r="AL1636" s="5">
        <v>4648</v>
      </c>
      <c r="AM1636" s="5">
        <v>4654</v>
      </c>
      <c r="AN1636" s="5">
        <v>0</v>
      </c>
      <c r="AO1636" s="5">
        <v>0</v>
      </c>
      <c r="AP1636" s="5">
        <v>4250</v>
      </c>
      <c r="AQ1636" s="5">
        <v>4347</v>
      </c>
      <c r="AR1636" s="5">
        <v>4352</v>
      </c>
      <c r="AS1636" s="5">
        <v>0</v>
      </c>
      <c r="AT1636" s="5">
        <f t="shared" si="25"/>
        <v>4654</v>
      </c>
      <c r="AU1636">
        <v>5</v>
      </c>
      <c r="AV1636">
        <v>1.1559175E-2</v>
      </c>
      <c r="AW1636">
        <v>5.7795874999999997E-2</v>
      </c>
      <c r="AX1636" s="11" t="s">
        <v>10045</v>
      </c>
      <c r="AY1636" t="s">
        <v>5116</v>
      </c>
    </row>
    <row r="1637" spans="1:51" hidden="1" x14ac:dyDescent="0.25">
      <c r="A1637" s="5" t="s">
        <v>37</v>
      </c>
      <c r="B1637" s="5" t="s">
        <v>5662</v>
      </c>
      <c r="C1637" s="5" t="s">
        <v>15</v>
      </c>
      <c r="D1637" s="5" t="s">
        <v>952</v>
      </c>
      <c r="E1637" s="5" t="s">
        <v>9920</v>
      </c>
      <c r="F1637" s="5" t="s">
        <v>5976</v>
      </c>
      <c r="G1637" s="6" t="s">
        <v>5977</v>
      </c>
      <c r="H1637" s="5" t="s">
        <v>5978</v>
      </c>
      <c r="I1637" s="5" t="s">
        <v>1520</v>
      </c>
      <c r="J1637" s="5" t="s">
        <v>5667</v>
      </c>
      <c r="K1637" s="5" t="s">
        <v>5754</v>
      </c>
      <c r="L1637" s="5" t="s">
        <v>5946</v>
      </c>
      <c r="M1637" s="5">
        <v>7236</v>
      </c>
      <c r="N1637" s="5">
        <v>4186</v>
      </c>
      <c r="O1637" s="5">
        <v>176</v>
      </c>
      <c r="P1637" s="5">
        <v>181</v>
      </c>
      <c r="Q1637" s="5">
        <v>183</v>
      </c>
      <c r="R1637" s="5">
        <v>196</v>
      </c>
      <c r="S1637" s="5">
        <v>0</v>
      </c>
      <c r="T1637" s="5">
        <v>0</v>
      </c>
      <c r="U1637" s="5">
        <v>193</v>
      </c>
      <c r="V1637" s="5">
        <v>197</v>
      </c>
      <c r="W1637" s="5">
        <v>183</v>
      </c>
      <c r="X1637" s="5">
        <v>197</v>
      </c>
      <c r="Y1637" s="5">
        <v>197</v>
      </c>
      <c r="Z1637" s="5">
        <v>0</v>
      </c>
      <c r="AA1637" s="5">
        <v>0</v>
      </c>
      <c r="AB1637" s="5">
        <v>192</v>
      </c>
      <c r="AC1637" s="5">
        <v>197</v>
      </c>
      <c r="AD1637" s="5">
        <v>184</v>
      </c>
      <c r="AE1637" s="5">
        <v>196</v>
      </c>
      <c r="AF1637" s="5">
        <v>196</v>
      </c>
      <c r="AG1637" s="5">
        <v>0</v>
      </c>
      <c r="AH1637" s="5">
        <v>0</v>
      </c>
      <c r="AI1637" s="5">
        <v>191</v>
      </c>
      <c r="AJ1637" s="6">
        <v>197</v>
      </c>
      <c r="AK1637" s="5">
        <v>184</v>
      </c>
      <c r="AL1637" s="5">
        <v>197</v>
      </c>
      <c r="AM1637" s="5">
        <v>198</v>
      </c>
      <c r="AN1637" s="5">
        <v>0</v>
      </c>
      <c r="AO1637" s="5">
        <v>0</v>
      </c>
      <c r="AP1637" s="5">
        <v>182</v>
      </c>
      <c r="AQ1637" s="5">
        <v>185</v>
      </c>
      <c r="AR1637" s="5">
        <v>184</v>
      </c>
      <c r="AS1637" s="5">
        <v>0</v>
      </c>
      <c r="AT1637" s="5">
        <f t="shared" si="25"/>
        <v>198</v>
      </c>
      <c r="AU1637">
        <v>2</v>
      </c>
      <c r="AV1637">
        <v>1.1559175E-2</v>
      </c>
      <c r="AW1637">
        <v>2.3118349999999999E-2</v>
      </c>
      <c r="AX1637" s="11" t="s">
        <v>10057</v>
      </c>
      <c r="AY1637" t="s">
        <v>5946</v>
      </c>
    </row>
    <row r="1638" spans="1:51" hidden="1" x14ac:dyDescent="0.25">
      <c r="A1638" s="5" t="s">
        <v>37</v>
      </c>
      <c r="B1638" s="5" t="s">
        <v>5662</v>
      </c>
      <c r="C1638" s="5" t="s">
        <v>15</v>
      </c>
      <c r="D1638" s="5" t="s">
        <v>952</v>
      </c>
      <c r="E1638" s="5" t="s">
        <v>9920</v>
      </c>
      <c r="F1638" s="5" t="s">
        <v>5979</v>
      </c>
      <c r="G1638" s="6" t="s">
        <v>5980</v>
      </c>
      <c r="H1638" s="5" t="s">
        <v>5981</v>
      </c>
      <c r="I1638" s="5" t="s">
        <v>1520</v>
      </c>
      <c r="J1638" s="5" t="s">
        <v>5667</v>
      </c>
      <c r="K1638" s="5" t="s">
        <v>5754</v>
      </c>
      <c r="L1638" s="5" t="s">
        <v>5919</v>
      </c>
      <c r="M1638" s="5">
        <v>2107</v>
      </c>
      <c r="N1638" s="5">
        <v>746</v>
      </c>
      <c r="O1638" s="5">
        <v>31</v>
      </c>
      <c r="P1638" s="5">
        <v>33</v>
      </c>
      <c r="Q1638" s="5">
        <v>32</v>
      </c>
      <c r="R1638" s="5">
        <v>35</v>
      </c>
      <c r="S1638" s="5">
        <v>0</v>
      </c>
      <c r="T1638" s="5">
        <v>0</v>
      </c>
      <c r="U1638" s="5">
        <v>35</v>
      </c>
      <c r="V1638" s="5">
        <v>35</v>
      </c>
      <c r="W1638" s="5">
        <v>32</v>
      </c>
      <c r="X1638" s="5">
        <v>35</v>
      </c>
      <c r="Y1638" s="5">
        <v>36</v>
      </c>
      <c r="Z1638" s="5">
        <v>0</v>
      </c>
      <c r="AA1638" s="5">
        <v>0</v>
      </c>
      <c r="AB1638" s="5">
        <v>34</v>
      </c>
      <c r="AC1638" s="5">
        <v>35</v>
      </c>
      <c r="AD1638" s="5">
        <v>33</v>
      </c>
      <c r="AE1638" s="5">
        <v>35</v>
      </c>
      <c r="AF1638" s="5">
        <v>35</v>
      </c>
      <c r="AG1638" s="5">
        <v>0</v>
      </c>
      <c r="AH1638" s="5">
        <v>0</v>
      </c>
      <c r="AI1638" s="5">
        <v>34</v>
      </c>
      <c r="AJ1638" s="6">
        <v>35</v>
      </c>
      <c r="AK1638" s="5">
        <v>33</v>
      </c>
      <c r="AL1638" s="5">
        <v>35</v>
      </c>
      <c r="AM1638" s="5">
        <v>35</v>
      </c>
      <c r="AN1638" s="5">
        <v>0</v>
      </c>
      <c r="AO1638" s="5">
        <v>0</v>
      </c>
      <c r="AP1638" s="5">
        <v>32</v>
      </c>
      <c r="AQ1638" s="5">
        <v>33</v>
      </c>
      <c r="AR1638" s="5">
        <v>33</v>
      </c>
      <c r="AS1638" s="5">
        <v>0</v>
      </c>
      <c r="AT1638" s="5">
        <f t="shared" si="25"/>
        <v>36</v>
      </c>
      <c r="AU1638">
        <v>1</v>
      </c>
      <c r="AV1638">
        <v>1.1559175E-2</v>
      </c>
      <c r="AW1638">
        <v>1.1559175E-2</v>
      </c>
      <c r="AX1638" s="11" t="s">
        <v>10057</v>
      </c>
      <c r="AY1638" t="s">
        <v>5919</v>
      </c>
    </row>
    <row r="1639" spans="1:51" hidden="1" x14ac:dyDescent="0.25">
      <c r="A1639" s="5" t="s">
        <v>37</v>
      </c>
      <c r="B1639" s="5" t="s">
        <v>5662</v>
      </c>
      <c r="C1639" s="5" t="s">
        <v>15</v>
      </c>
      <c r="D1639" s="5" t="s">
        <v>952</v>
      </c>
      <c r="E1639" s="5" t="s">
        <v>9920</v>
      </c>
      <c r="F1639" s="5" t="s">
        <v>5982</v>
      </c>
      <c r="G1639" s="6" t="s">
        <v>5983</v>
      </c>
      <c r="H1639" s="5" t="s">
        <v>5984</v>
      </c>
      <c r="I1639" s="5" t="s">
        <v>5700</v>
      </c>
      <c r="J1639" s="5" t="s">
        <v>5667</v>
      </c>
      <c r="K1639" s="5" t="s">
        <v>5754</v>
      </c>
      <c r="L1639" s="5" t="s">
        <v>5942</v>
      </c>
      <c r="M1639" s="5">
        <v>448</v>
      </c>
      <c r="N1639" s="5">
        <v>684</v>
      </c>
      <c r="O1639" s="5">
        <v>28</v>
      </c>
      <c r="P1639" s="5">
        <v>28</v>
      </c>
      <c r="Q1639" s="5">
        <v>32</v>
      </c>
      <c r="R1639" s="5">
        <v>30</v>
      </c>
      <c r="S1639" s="5">
        <v>0</v>
      </c>
      <c r="T1639" s="5">
        <v>0</v>
      </c>
      <c r="U1639" s="5">
        <v>32</v>
      </c>
      <c r="V1639" s="5">
        <v>34</v>
      </c>
      <c r="W1639" s="5">
        <v>30</v>
      </c>
      <c r="X1639" s="5">
        <v>32</v>
      </c>
      <c r="Y1639" s="5">
        <v>30</v>
      </c>
      <c r="Z1639" s="5">
        <v>0</v>
      </c>
      <c r="AA1639" s="5">
        <v>0</v>
      </c>
      <c r="AB1639" s="5">
        <v>32</v>
      </c>
      <c r="AC1639" s="5">
        <v>32</v>
      </c>
      <c r="AD1639" s="5">
        <v>32</v>
      </c>
      <c r="AE1639" s="5">
        <v>32</v>
      </c>
      <c r="AF1639" s="5">
        <v>30</v>
      </c>
      <c r="AG1639" s="5">
        <v>0</v>
      </c>
      <c r="AH1639" s="5">
        <v>0</v>
      </c>
      <c r="AI1639" s="5">
        <v>28</v>
      </c>
      <c r="AJ1639" s="6">
        <v>32</v>
      </c>
      <c r="AK1639" s="5">
        <v>32</v>
      </c>
      <c r="AL1639" s="5">
        <v>34</v>
      </c>
      <c r="AM1639" s="5">
        <v>32</v>
      </c>
      <c r="AN1639" s="5">
        <v>0</v>
      </c>
      <c r="AO1639" s="5">
        <v>0</v>
      </c>
      <c r="AP1639" s="5">
        <v>32</v>
      </c>
      <c r="AQ1639" s="5">
        <v>30</v>
      </c>
      <c r="AR1639" s="5">
        <v>30</v>
      </c>
      <c r="AS1639" s="5">
        <v>0</v>
      </c>
      <c r="AT1639" s="5">
        <f t="shared" si="25"/>
        <v>34</v>
      </c>
      <c r="AU1639">
        <v>1</v>
      </c>
      <c r="AV1639">
        <v>1.1559175E-2</v>
      </c>
      <c r="AW1639">
        <v>1.1559175E-2</v>
      </c>
      <c r="AX1639" s="11" t="s">
        <v>10057</v>
      </c>
      <c r="AY1639" t="s">
        <v>5942</v>
      </c>
    </row>
    <row r="1640" spans="1:51" hidden="1" x14ac:dyDescent="0.25">
      <c r="A1640" s="5" t="s">
        <v>37</v>
      </c>
      <c r="B1640" s="5" t="s">
        <v>5662</v>
      </c>
      <c r="C1640" s="5" t="s">
        <v>15</v>
      </c>
      <c r="D1640" s="5" t="s">
        <v>952</v>
      </c>
      <c r="E1640" s="5" t="s">
        <v>9920</v>
      </c>
      <c r="F1640" s="5" t="s">
        <v>5985</v>
      </c>
      <c r="G1640" s="6" t="s">
        <v>5986</v>
      </c>
      <c r="H1640" s="5" t="s">
        <v>5987</v>
      </c>
      <c r="I1640" s="5" t="s">
        <v>5723</v>
      </c>
      <c r="J1640" s="5" t="s">
        <v>5667</v>
      </c>
      <c r="K1640" s="5" t="s">
        <v>5754</v>
      </c>
      <c r="L1640" s="5" t="s">
        <v>5950</v>
      </c>
      <c r="M1640" s="5">
        <v>4243</v>
      </c>
      <c r="N1640" s="5">
        <v>1517</v>
      </c>
      <c r="O1640" s="5">
        <v>63</v>
      </c>
      <c r="P1640" s="5">
        <v>67</v>
      </c>
      <c r="Q1640" s="5">
        <v>65</v>
      </c>
      <c r="R1640" s="5">
        <v>71</v>
      </c>
      <c r="S1640" s="5">
        <v>0</v>
      </c>
      <c r="T1640" s="5">
        <v>0</v>
      </c>
      <c r="U1640" s="5">
        <v>72</v>
      </c>
      <c r="V1640" s="5">
        <v>71</v>
      </c>
      <c r="W1640" s="5">
        <v>65</v>
      </c>
      <c r="X1640" s="5">
        <v>71</v>
      </c>
      <c r="Y1640" s="5">
        <v>73</v>
      </c>
      <c r="Z1640" s="5">
        <v>0</v>
      </c>
      <c r="AA1640" s="5">
        <v>0</v>
      </c>
      <c r="AB1640" s="5">
        <v>69</v>
      </c>
      <c r="AC1640" s="5">
        <v>71</v>
      </c>
      <c r="AD1640" s="5">
        <v>68</v>
      </c>
      <c r="AE1640" s="5">
        <v>71</v>
      </c>
      <c r="AF1640" s="5">
        <v>71</v>
      </c>
      <c r="AG1640" s="5">
        <v>0</v>
      </c>
      <c r="AH1640" s="5">
        <v>0</v>
      </c>
      <c r="AI1640" s="5">
        <v>69</v>
      </c>
      <c r="AJ1640" s="6">
        <v>71</v>
      </c>
      <c r="AK1640" s="5">
        <v>67</v>
      </c>
      <c r="AL1640" s="5">
        <v>72</v>
      </c>
      <c r="AM1640" s="5">
        <v>71</v>
      </c>
      <c r="AN1640" s="5">
        <v>0</v>
      </c>
      <c r="AO1640" s="5">
        <v>0</v>
      </c>
      <c r="AP1640" s="5">
        <v>65</v>
      </c>
      <c r="AQ1640" s="5">
        <v>67</v>
      </c>
      <c r="AR1640" s="5">
        <v>67</v>
      </c>
      <c r="AS1640" s="5">
        <v>0</v>
      </c>
      <c r="AT1640" s="5">
        <f t="shared" si="25"/>
        <v>73</v>
      </c>
      <c r="AU1640">
        <v>1</v>
      </c>
      <c r="AV1640">
        <v>1.1559175E-2</v>
      </c>
      <c r="AW1640">
        <v>1.1559175E-2</v>
      </c>
      <c r="AX1640" s="11" t="s">
        <v>10057</v>
      </c>
      <c r="AY1640" t="s">
        <v>5950</v>
      </c>
    </row>
    <row r="1641" spans="1:51" hidden="1" x14ac:dyDescent="0.25">
      <c r="A1641" s="5" t="s">
        <v>37</v>
      </c>
      <c r="B1641" s="5" t="s">
        <v>5662</v>
      </c>
      <c r="C1641" s="5" t="s">
        <v>15</v>
      </c>
      <c r="D1641" s="5" t="s">
        <v>952</v>
      </c>
      <c r="E1641" s="5" t="s">
        <v>9920</v>
      </c>
      <c r="F1641" s="5" t="s">
        <v>5988</v>
      </c>
      <c r="G1641" s="6" t="s">
        <v>5989</v>
      </c>
      <c r="H1641" s="5" t="s">
        <v>5990</v>
      </c>
      <c r="I1641" s="5" t="s">
        <v>1234</v>
      </c>
      <c r="J1641" s="5" t="s">
        <v>5667</v>
      </c>
      <c r="K1641" s="5" t="s">
        <v>5754</v>
      </c>
      <c r="L1641" s="5" t="s">
        <v>5942</v>
      </c>
      <c r="M1641" s="5">
        <v>8399</v>
      </c>
      <c r="N1641" s="5">
        <v>2959</v>
      </c>
      <c r="O1641" s="5">
        <v>123</v>
      </c>
      <c r="P1641" s="5">
        <v>131</v>
      </c>
      <c r="Q1641" s="5">
        <v>127</v>
      </c>
      <c r="R1641" s="5">
        <v>139</v>
      </c>
      <c r="S1641" s="5">
        <v>0</v>
      </c>
      <c r="T1641" s="5">
        <v>0</v>
      </c>
      <c r="U1641" s="5">
        <v>138</v>
      </c>
      <c r="V1641" s="5">
        <v>139</v>
      </c>
      <c r="W1641" s="5">
        <v>127</v>
      </c>
      <c r="X1641" s="5">
        <v>139</v>
      </c>
      <c r="Y1641" s="5">
        <v>143</v>
      </c>
      <c r="Z1641" s="5">
        <v>0</v>
      </c>
      <c r="AA1641" s="5">
        <v>0</v>
      </c>
      <c r="AB1641" s="5">
        <v>135</v>
      </c>
      <c r="AC1641" s="5">
        <v>139</v>
      </c>
      <c r="AD1641" s="5">
        <v>130</v>
      </c>
      <c r="AE1641" s="5">
        <v>139</v>
      </c>
      <c r="AF1641" s="5">
        <v>139</v>
      </c>
      <c r="AG1641" s="5">
        <v>0</v>
      </c>
      <c r="AH1641" s="5">
        <v>0</v>
      </c>
      <c r="AI1641" s="5">
        <v>135</v>
      </c>
      <c r="AJ1641" s="6">
        <v>139</v>
      </c>
      <c r="AK1641" s="5">
        <v>131</v>
      </c>
      <c r="AL1641" s="5">
        <v>138</v>
      </c>
      <c r="AM1641" s="5">
        <v>139</v>
      </c>
      <c r="AN1641" s="5">
        <v>0</v>
      </c>
      <c r="AO1641" s="5">
        <v>0</v>
      </c>
      <c r="AP1641" s="5">
        <v>127</v>
      </c>
      <c r="AQ1641" s="5">
        <v>131</v>
      </c>
      <c r="AR1641" s="5">
        <v>131</v>
      </c>
      <c r="AS1641" s="5">
        <v>0</v>
      </c>
      <c r="AT1641" s="5">
        <f t="shared" si="25"/>
        <v>143</v>
      </c>
      <c r="AU1641">
        <v>1</v>
      </c>
      <c r="AV1641">
        <v>1.1559175E-2</v>
      </c>
      <c r="AW1641">
        <v>1.1559175E-2</v>
      </c>
      <c r="AX1641" s="11" t="s">
        <v>10057</v>
      </c>
      <c r="AY1641" t="s">
        <v>5942</v>
      </c>
    </row>
    <row r="1642" spans="1:51" hidden="1" x14ac:dyDescent="0.25">
      <c r="A1642" s="5" t="s">
        <v>37</v>
      </c>
      <c r="B1642" s="5" t="s">
        <v>5662</v>
      </c>
      <c r="C1642" s="5" t="s">
        <v>15</v>
      </c>
      <c r="D1642" s="5" t="s">
        <v>952</v>
      </c>
      <c r="E1642" s="5" t="s">
        <v>9920</v>
      </c>
      <c r="F1642" s="5" t="s">
        <v>5991</v>
      </c>
      <c r="G1642" s="6" t="s">
        <v>5992</v>
      </c>
      <c r="H1642" s="5" t="s">
        <v>5993</v>
      </c>
      <c r="I1642" s="5" t="s">
        <v>5734</v>
      </c>
      <c r="J1642" s="5" t="s">
        <v>5667</v>
      </c>
      <c r="K1642" s="5" t="s">
        <v>5758</v>
      </c>
      <c r="L1642" s="5" t="s">
        <v>5942</v>
      </c>
      <c r="M1642" s="5">
        <v>12712</v>
      </c>
      <c r="N1642" s="5">
        <v>16760</v>
      </c>
      <c r="O1642" s="5">
        <v>712</v>
      </c>
      <c r="P1642" s="5">
        <v>712</v>
      </c>
      <c r="Q1642" s="5">
        <v>744</v>
      </c>
      <c r="R1642" s="5">
        <v>776</v>
      </c>
      <c r="S1642" s="5">
        <v>0</v>
      </c>
      <c r="T1642" s="5">
        <v>0</v>
      </c>
      <c r="U1642" s="5">
        <v>768</v>
      </c>
      <c r="V1642" s="5">
        <v>792</v>
      </c>
      <c r="W1642" s="5">
        <v>744</v>
      </c>
      <c r="X1642" s="5">
        <v>784</v>
      </c>
      <c r="Y1642" s="5">
        <v>776</v>
      </c>
      <c r="Z1642" s="5">
        <v>0</v>
      </c>
      <c r="AA1642" s="5">
        <v>0</v>
      </c>
      <c r="AB1642" s="5">
        <v>776</v>
      </c>
      <c r="AC1642" s="5">
        <v>792</v>
      </c>
      <c r="AD1642" s="5">
        <v>728</v>
      </c>
      <c r="AE1642" s="5">
        <v>784</v>
      </c>
      <c r="AF1642" s="5">
        <v>784</v>
      </c>
      <c r="AG1642" s="5">
        <v>0</v>
      </c>
      <c r="AH1642" s="5">
        <v>0</v>
      </c>
      <c r="AI1642" s="5">
        <v>768</v>
      </c>
      <c r="AJ1642" s="6">
        <v>784</v>
      </c>
      <c r="AK1642" s="5">
        <v>736</v>
      </c>
      <c r="AL1642" s="5">
        <v>792</v>
      </c>
      <c r="AM1642" s="5">
        <v>800</v>
      </c>
      <c r="AN1642" s="5">
        <v>0</v>
      </c>
      <c r="AO1642" s="5">
        <v>0</v>
      </c>
      <c r="AP1642" s="5">
        <v>736</v>
      </c>
      <c r="AQ1642" s="5">
        <v>736</v>
      </c>
      <c r="AR1642" s="5">
        <v>736</v>
      </c>
      <c r="AS1642" s="5">
        <v>0</v>
      </c>
      <c r="AT1642" s="5">
        <f t="shared" si="25"/>
        <v>800</v>
      </c>
      <c r="AU1642">
        <v>4</v>
      </c>
      <c r="AV1642">
        <v>1.1559175E-2</v>
      </c>
      <c r="AW1642">
        <v>4.6236699999999999E-2</v>
      </c>
      <c r="AX1642" s="11" t="s">
        <v>10057</v>
      </c>
      <c r="AY1642" t="s">
        <v>5942</v>
      </c>
    </row>
    <row r="1643" spans="1:51" hidden="1" x14ac:dyDescent="0.25">
      <c r="A1643" s="5" t="s">
        <v>37</v>
      </c>
      <c r="B1643" s="5" t="s">
        <v>5662</v>
      </c>
      <c r="C1643" s="5" t="s">
        <v>15</v>
      </c>
      <c r="D1643" s="5" t="s">
        <v>952</v>
      </c>
      <c r="E1643" s="5" t="s">
        <v>9920</v>
      </c>
      <c r="F1643" s="5" t="s">
        <v>5994</v>
      </c>
      <c r="G1643" s="6" t="s">
        <v>5995</v>
      </c>
      <c r="H1643" s="5" t="s">
        <v>5996</v>
      </c>
      <c r="I1643" s="5" t="s">
        <v>3772</v>
      </c>
      <c r="J1643" s="5" t="s">
        <v>5667</v>
      </c>
      <c r="K1643" s="5" t="s">
        <v>5758</v>
      </c>
      <c r="L1643" s="5" t="s">
        <v>1250</v>
      </c>
      <c r="M1643" s="5">
        <v>11013</v>
      </c>
      <c r="N1643" s="5">
        <v>11713</v>
      </c>
      <c r="O1643" s="5">
        <v>496</v>
      </c>
      <c r="P1643" s="5">
        <v>501</v>
      </c>
      <c r="Q1643" s="5">
        <v>518</v>
      </c>
      <c r="R1643" s="5">
        <v>546</v>
      </c>
      <c r="S1643" s="5">
        <v>0</v>
      </c>
      <c r="T1643" s="5">
        <v>0</v>
      </c>
      <c r="U1643" s="5">
        <v>536</v>
      </c>
      <c r="V1643" s="5">
        <v>553</v>
      </c>
      <c r="W1643" s="5">
        <v>518</v>
      </c>
      <c r="X1643" s="5">
        <v>546</v>
      </c>
      <c r="Y1643" s="5">
        <v>546</v>
      </c>
      <c r="Z1643" s="5">
        <v>0</v>
      </c>
      <c r="AA1643" s="5">
        <v>0</v>
      </c>
      <c r="AB1643" s="5">
        <v>538</v>
      </c>
      <c r="AC1643" s="5">
        <v>555</v>
      </c>
      <c r="AD1643" s="5">
        <v>520</v>
      </c>
      <c r="AE1643" s="5">
        <v>543</v>
      </c>
      <c r="AF1643" s="5">
        <v>546</v>
      </c>
      <c r="AG1643" s="5">
        <v>0</v>
      </c>
      <c r="AH1643" s="5">
        <v>0</v>
      </c>
      <c r="AI1643" s="5">
        <v>536</v>
      </c>
      <c r="AJ1643" s="6">
        <v>547</v>
      </c>
      <c r="AK1643" s="5">
        <v>513</v>
      </c>
      <c r="AL1643" s="5">
        <v>555</v>
      </c>
      <c r="AM1643" s="5">
        <v>559</v>
      </c>
      <c r="AN1643" s="5">
        <v>0</v>
      </c>
      <c r="AO1643" s="5">
        <v>0</v>
      </c>
      <c r="AP1643" s="5">
        <v>516</v>
      </c>
      <c r="AQ1643" s="5">
        <v>516</v>
      </c>
      <c r="AR1643" s="5">
        <v>509</v>
      </c>
      <c r="AS1643" s="5">
        <v>0</v>
      </c>
      <c r="AT1643" s="5">
        <f t="shared" si="25"/>
        <v>559</v>
      </c>
      <c r="AU1643">
        <v>2</v>
      </c>
      <c r="AV1643">
        <v>7.9520000000000007E-3</v>
      </c>
      <c r="AW1643">
        <v>1.5904000000000001E-2</v>
      </c>
      <c r="AX1643" s="11" t="s">
        <v>10057</v>
      </c>
      <c r="AY1643" t="s">
        <v>5946</v>
      </c>
    </row>
    <row r="1644" spans="1:51" hidden="1" x14ac:dyDescent="0.25">
      <c r="A1644" s="5" t="s">
        <v>37</v>
      </c>
      <c r="B1644" s="5" t="s">
        <v>5662</v>
      </c>
      <c r="C1644" s="5" t="s">
        <v>15</v>
      </c>
      <c r="D1644" s="5" t="s">
        <v>952</v>
      </c>
      <c r="E1644" s="5" t="s">
        <v>9920</v>
      </c>
      <c r="F1644" s="5" t="s">
        <v>5997</v>
      </c>
      <c r="G1644" s="6" t="s">
        <v>5998</v>
      </c>
      <c r="H1644" s="5" t="s">
        <v>5999</v>
      </c>
      <c r="I1644" s="5" t="s">
        <v>1208</v>
      </c>
      <c r="J1644" s="5" t="s">
        <v>5667</v>
      </c>
      <c r="K1644" s="5" t="s">
        <v>5754</v>
      </c>
      <c r="L1644" s="5" t="s">
        <v>5935</v>
      </c>
      <c r="M1644" s="5">
        <v>21253</v>
      </c>
      <c r="N1644" s="5">
        <v>13733</v>
      </c>
      <c r="O1644" s="5">
        <v>579</v>
      </c>
      <c r="P1644" s="5">
        <v>593</v>
      </c>
      <c r="Q1644" s="5">
        <v>598</v>
      </c>
      <c r="R1644" s="5">
        <v>650</v>
      </c>
      <c r="S1644" s="5">
        <v>0</v>
      </c>
      <c r="T1644" s="5">
        <v>0</v>
      </c>
      <c r="U1644" s="5">
        <v>633</v>
      </c>
      <c r="V1644" s="5">
        <v>642</v>
      </c>
      <c r="W1644" s="5">
        <v>601</v>
      </c>
      <c r="X1644" s="5">
        <v>647</v>
      </c>
      <c r="Y1644" s="5">
        <v>650</v>
      </c>
      <c r="Z1644" s="5">
        <v>0</v>
      </c>
      <c r="AA1644" s="5">
        <v>0</v>
      </c>
      <c r="AB1644" s="5">
        <v>626</v>
      </c>
      <c r="AC1644" s="5">
        <v>648</v>
      </c>
      <c r="AD1644" s="5">
        <v>608</v>
      </c>
      <c r="AE1644" s="5">
        <v>640</v>
      </c>
      <c r="AF1644" s="5">
        <v>644</v>
      </c>
      <c r="AG1644" s="5">
        <v>0</v>
      </c>
      <c r="AH1644" s="5">
        <v>0</v>
      </c>
      <c r="AI1644" s="5">
        <v>631</v>
      </c>
      <c r="AJ1644" s="6">
        <v>648</v>
      </c>
      <c r="AK1644" s="5">
        <v>598</v>
      </c>
      <c r="AL1644" s="5">
        <v>647</v>
      </c>
      <c r="AM1644" s="5">
        <v>651</v>
      </c>
      <c r="AN1644" s="5">
        <v>0</v>
      </c>
      <c r="AO1644" s="5">
        <v>0</v>
      </c>
      <c r="AP1644" s="5">
        <v>594</v>
      </c>
      <c r="AQ1644" s="5">
        <v>605</v>
      </c>
      <c r="AR1644" s="5">
        <v>600</v>
      </c>
      <c r="AS1644" s="5">
        <v>0</v>
      </c>
      <c r="AT1644" s="5">
        <f t="shared" si="25"/>
        <v>651</v>
      </c>
      <c r="AU1644">
        <v>2</v>
      </c>
      <c r="AV1644">
        <v>1.1559175E-2</v>
      </c>
      <c r="AW1644">
        <v>2.3118349999999999E-2</v>
      </c>
      <c r="AX1644" s="11" t="s">
        <v>10057</v>
      </c>
      <c r="AY1644" t="s">
        <v>5950</v>
      </c>
    </row>
    <row r="1645" spans="1:51" hidden="1" x14ac:dyDescent="0.25">
      <c r="A1645" s="5" t="s">
        <v>37</v>
      </c>
      <c r="B1645" s="5" t="s">
        <v>5662</v>
      </c>
      <c r="C1645" s="5" t="s">
        <v>15</v>
      </c>
      <c r="D1645" s="5" t="s">
        <v>952</v>
      </c>
      <c r="E1645" s="5" t="s">
        <v>9920</v>
      </c>
      <c r="F1645" s="5" t="s">
        <v>6000</v>
      </c>
      <c r="G1645" s="6" t="s">
        <v>6001</v>
      </c>
      <c r="H1645" s="5" t="s">
        <v>6002</v>
      </c>
      <c r="I1645" s="5" t="s">
        <v>5711</v>
      </c>
      <c r="J1645" s="5" t="s">
        <v>5667</v>
      </c>
      <c r="K1645" s="5" t="s">
        <v>5754</v>
      </c>
      <c r="L1645" s="5" t="s">
        <v>5919</v>
      </c>
      <c r="M1645" s="5">
        <v>2039</v>
      </c>
      <c r="N1645" s="5">
        <v>701</v>
      </c>
      <c r="O1645" s="5">
        <v>30</v>
      </c>
      <c r="P1645" s="5">
        <v>29</v>
      </c>
      <c r="Q1645" s="5">
        <v>30</v>
      </c>
      <c r="R1645" s="5">
        <v>33</v>
      </c>
      <c r="S1645" s="5">
        <v>0</v>
      </c>
      <c r="T1645" s="5">
        <v>0</v>
      </c>
      <c r="U1645" s="5">
        <v>34</v>
      </c>
      <c r="V1645" s="5">
        <v>32</v>
      </c>
      <c r="W1645" s="5">
        <v>31</v>
      </c>
      <c r="X1645" s="5">
        <v>33</v>
      </c>
      <c r="Y1645" s="5">
        <v>34</v>
      </c>
      <c r="Z1645" s="5">
        <v>0</v>
      </c>
      <c r="AA1645" s="5">
        <v>0</v>
      </c>
      <c r="AB1645" s="5">
        <v>31</v>
      </c>
      <c r="AC1645" s="5">
        <v>33</v>
      </c>
      <c r="AD1645" s="5">
        <v>29</v>
      </c>
      <c r="AE1645" s="5">
        <v>34</v>
      </c>
      <c r="AF1645" s="5">
        <v>33</v>
      </c>
      <c r="AG1645" s="5">
        <v>0</v>
      </c>
      <c r="AH1645" s="5">
        <v>0</v>
      </c>
      <c r="AI1645" s="5">
        <v>33</v>
      </c>
      <c r="AJ1645" s="6">
        <v>32</v>
      </c>
      <c r="AK1645" s="5">
        <v>31</v>
      </c>
      <c r="AL1645" s="5">
        <v>33</v>
      </c>
      <c r="AM1645" s="5">
        <v>33</v>
      </c>
      <c r="AN1645" s="5">
        <v>0</v>
      </c>
      <c r="AO1645" s="5">
        <v>0</v>
      </c>
      <c r="AP1645" s="5">
        <v>28</v>
      </c>
      <c r="AQ1645" s="5">
        <v>32</v>
      </c>
      <c r="AR1645" s="5">
        <v>33</v>
      </c>
      <c r="AS1645" s="5">
        <v>0</v>
      </c>
      <c r="AT1645" s="5">
        <f t="shared" si="25"/>
        <v>34</v>
      </c>
      <c r="AU1645">
        <v>1</v>
      </c>
      <c r="AV1645">
        <v>1.1559175E-2</v>
      </c>
      <c r="AW1645">
        <v>1.1559175E-2</v>
      </c>
      <c r="AX1645" s="11" t="s">
        <v>10057</v>
      </c>
      <c r="AY1645" t="s">
        <v>5919</v>
      </c>
    </row>
    <row r="1646" spans="1:51" hidden="1" x14ac:dyDescent="0.25">
      <c r="A1646" s="5" t="s">
        <v>37</v>
      </c>
      <c r="B1646" s="5" t="s">
        <v>5662</v>
      </c>
      <c r="C1646" s="5" t="s">
        <v>15</v>
      </c>
      <c r="D1646" s="5" t="s">
        <v>952</v>
      </c>
      <c r="E1646" s="5" t="s">
        <v>9920</v>
      </c>
      <c r="F1646" s="5" t="s">
        <v>6003</v>
      </c>
      <c r="G1646" s="6" t="s">
        <v>6004</v>
      </c>
      <c r="H1646" s="5" t="s">
        <v>6005</v>
      </c>
      <c r="I1646" s="5" t="s">
        <v>6006</v>
      </c>
      <c r="J1646" s="5" t="s">
        <v>5667</v>
      </c>
      <c r="K1646" s="5" t="s">
        <v>5758</v>
      </c>
      <c r="L1646" s="5" t="s">
        <v>5950</v>
      </c>
      <c r="M1646" s="5">
        <v>149711</v>
      </c>
      <c r="N1646" s="5">
        <v>144547</v>
      </c>
      <c r="O1646" s="5">
        <v>6083</v>
      </c>
      <c r="P1646" s="5">
        <v>6213</v>
      </c>
      <c r="Q1646" s="5">
        <v>6339</v>
      </c>
      <c r="R1646" s="5">
        <v>6793</v>
      </c>
      <c r="S1646" s="5">
        <v>0</v>
      </c>
      <c r="T1646" s="5">
        <v>0</v>
      </c>
      <c r="U1646" s="5">
        <v>6631</v>
      </c>
      <c r="V1646" s="5">
        <v>6790</v>
      </c>
      <c r="W1646" s="5">
        <v>6345</v>
      </c>
      <c r="X1646" s="5">
        <v>6794</v>
      </c>
      <c r="Y1646" s="5">
        <v>6791</v>
      </c>
      <c r="Z1646" s="5">
        <v>0</v>
      </c>
      <c r="AA1646" s="5">
        <v>0</v>
      </c>
      <c r="AB1646" s="5">
        <v>6637</v>
      </c>
      <c r="AC1646" s="5">
        <v>6795</v>
      </c>
      <c r="AD1646" s="5">
        <v>6333</v>
      </c>
      <c r="AE1646" s="5">
        <v>6789</v>
      </c>
      <c r="AF1646" s="5">
        <v>6793</v>
      </c>
      <c r="AG1646" s="5">
        <v>0</v>
      </c>
      <c r="AH1646" s="5">
        <v>0</v>
      </c>
      <c r="AI1646" s="5">
        <v>6657</v>
      </c>
      <c r="AJ1646" s="6">
        <v>6811</v>
      </c>
      <c r="AK1646" s="5">
        <v>6355</v>
      </c>
      <c r="AL1646" s="5">
        <v>6805</v>
      </c>
      <c r="AM1646" s="5">
        <v>6822</v>
      </c>
      <c r="AN1646" s="5">
        <v>0</v>
      </c>
      <c r="AO1646" s="5">
        <v>0</v>
      </c>
      <c r="AP1646" s="5">
        <v>6224</v>
      </c>
      <c r="AQ1646" s="5">
        <v>6369</v>
      </c>
      <c r="AR1646" s="5">
        <v>6378</v>
      </c>
      <c r="AS1646" s="5">
        <v>0</v>
      </c>
      <c r="AT1646" s="5">
        <f t="shared" si="25"/>
        <v>6822</v>
      </c>
      <c r="AU1646">
        <v>7</v>
      </c>
      <c r="AV1646">
        <v>1.1559175E-2</v>
      </c>
      <c r="AW1646">
        <v>8.0914224999999992E-2</v>
      </c>
      <c r="AX1646" s="11" t="s">
        <v>10057</v>
      </c>
      <c r="AY1646" t="s">
        <v>5950</v>
      </c>
    </row>
    <row r="1647" spans="1:51" hidden="1" x14ac:dyDescent="0.25">
      <c r="A1647" s="5" t="s">
        <v>37</v>
      </c>
      <c r="B1647" s="5" t="s">
        <v>5662</v>
      </c>
      <c r="C1647" s="5" t="s">
        <v>15</v>
      </c>
      <c r="D1647" s="5" t="s">
        <v>952</v>
      </c>
      <c r="E1647" s="5" t="s">
        <v>9920</v>
      </c>
      <c r="F1647" s="5" t="s">
        <v>6007</v>
      </c>
      <c r="G1647" s="6" t="s">
        <v>6008</v>
      </c>
      <c r="H1647" s="5" t="s">
        <v>6009</v>
      </c>
      <c r="I1647" s="5" t="s">
        <v>5114</v>
      </c>
      <c r="J1647" s="5" t="s">
        <v>5667</v>
      </c>
      <c r="K1647" s="5" t="s">
        <v>5758</v>
      </c>
      <c r="L1647" s="5" t="s">
        <v>5950</v>
      </c>
      <c r="M1647" s="5">
        <v>41308</v>
      </c>
      <c r="N1647" s="5">
        <v>44385</v>
      </c>
      <c r="O1647" s="5">
        <v>1867</v>
      </c>
      <c r="P1647" s="5">
        <v>1908</v>
      </c>
      <c r="Q1647" s="5">
        <v>1945</v>
      </c>
      <c r="R1647" s="5">
        <v>2075</v>
      </c>
      <c r="S1647" s="5">
        <v>0</v>
      </c>
      <c r="T1647" s="5">
        <v>0</v>
      </c>
      <c r="U1647" s="5">
        <v>2039</v>
      </c>
      <c r="V1647" s="5">
        <v>2074</v>
      </c>
      <c r="W1647" s="5">
        <v>1950</v>
      </c>
      <c r="X1647" s="5">
        <v>2083</v>
      </c>
      <c r="Y1647" s="5">
        <v>2081</v>
      </c>
      <c r="Z1647" s="5">
        <v>0</v>
      </c>
      <c r="AA1647" s="5">
        <v>0</v>
      </c>
      <c r="AB1647" s="5">
        <v>2035</v>
      </c>
      <c r="AC1647" s="5">
        <v>2092</v>
      </c>
      <c r="AD1647" s="5">
        <v>1939</v>
      </c>
      <c r="AE1647" s="5">
        <v>2083</v>
      </c>
      <c r="AF1647" s="5">
        <v>2085</v>
      </c>
      <c r="AG1647" s="5">
        <v>0</v>
      </c>
      <c r="AH1647" s="5">
        <v>0</v>
      </c>
      <c r="AI1647" s="5">
        <v>2045</v>
      </c>
      <c r="AJ1647" s="6">
        <v>2085</v>
      </c>
      <c r="AK1647" s="5">
        <v>1945</v>
      </c>
      <c r="AL1647" s="5">
        <v>2106</v>
      </c>
      <c r="AM1647" s="5">
        <v>2095</v>
      </c>
      <c r="AN1647" s="5">
        <v>0</v>
      </c>
      <c r="AO1647" s="5">
        <v>0</v>
      </c>
      <c r="AP1647" s="5">
        <v>1917</v>
      </c>
      <c r="AQ1647" s="5">
        <v>1965</v>
      </c>
      <c r="AR1647" s="5">
        <v>1971</v>
      </c>
      <c r="AS1647" s="5">
        <v>0</v>
      </c>
      <c r="AT1647" s="5">
        <f t="shared" si="25"/>
        <v>2106</v>
      </c>
      <c r="AU1647">
        <v>3</v>
      </c>
      <c r="AV1647">
        <v>1.1559175E-2</v>
      </c>
      <c r="AW1647">
        <v>3.4677525000000001E-2</v>
      </c>
      <c r="AX1647" s="11" t="s">
        <v>10057</v>
      </c>
      <c r="AY1647" t="s">
        <v>5950</v>
      </c>
    </row>
    <row r="1648" spans="1:51" hidden="1" x14ac:dyDescent="0.25">
      <c r="A1648" s="5" t="s">
        <v>37</v>
      </c>
      <c r="B1648" s="5" t="s">
        <v>5662</v>
      </c>
      <c r="C1648" s="5" t="s">
        <v>15</v>
      </c>
      <c r="D1648" s="5" t="s">
        <v>952</v>
      </c>
      <c r="E1648" s="5" t="s">
        <v>9920</v>
      </c>
      <c r="F1648" s="5" t="s">
        <v>6010</v>
      </c>
      <c r="G1648" s="6" t="s">
        <v>6011</v>
      </c>
      <c r="H1648" s="5" t="s">
        <v>6012</v>
      </c>
      <c r="I1648" s="5" t="s">
        <v>5114</v>
      </c>
      <c r="J1648" s="5" t="s">
        <v>5667</v>
      </c>
      <c r="K1648" s="5" t="s">
        <v>5758</v>
      </c>
      <c r="L1648" s="5" t="s">
        <v>5919</v>
      </c>
      <c r="M1648" s="5">
        <v>2107</v>
      </c>
      <c r="N1648" s="5">
        <v>746</v>
      </c>
      <c r="O1648" s="5">
        <v>31</v>
      </c>
      <c r="P1648" s="5">
        <v>33</v>
      </c>
      <c r="Q1648" s="5">
        <v>32</v>
      </c>
      <c r="R1648" s="5">
        <v>35</v>
      </c>
      <c r="S1648" s="5">
        <v>0</v>
      </c>
      <c r="T1648" s="5">
        <v>0</v>
      </c>
      <c r="U1648" s="5">
        <v>35</v>
      </c>
      <c r="V1648" s="5">
        <v>35</v>
      </c>
      <c r="W1648" s="5">
        <v>32</v>
      </c>
      <c r="X1648" s="5">
        <v>35</v>
      </c>
      <c r="Y1648" s="5">
        <v>36</v>
      </c>
      <c r="Z1648" s="5">
        <v>0</v>
      </c>
      <c r="AA1648" s="5">
        <v>0</v>
      </c>
      <c r="AB1648" s="5">
        <v>34</v>
      </c>
      <c r="AC1648" s="5">
        <v>35</v>
      </c>
      <c r="AD1648" s="5">
        <v>33</v>
      </c>
      <c r="AE1648" s="5">
        <v>35</v>
      </c>
      <c r="AF1648" s="5">
        <v>35</v>
      </c>
      <c r="AG1648" s="5">
        <v>0</v>
      </c>
      <c r="AH1648" s="5">
        <v>0</v>
      </c>
      <c r="AI1648" s="5">
        <v>34</v>
      </c>
      <c r="AJ1648" s="6">
        <v>35</v>
      </c>
      <c r="AK1648" s="5">
        <v>33</v>
      </c>
      <c r="AL1648" s="5">
        <v>35</v>
      </c>
      <c r="AM1648" s="5">
        <v>35</v>
      </c>
      <c r="AN1648" s="5">
        <v>0</v>
      </c>
      <c r="AO1648" s="5">
        <v>0</v>
      </c>
      <c r="AP1648" s="5">
        <v>32</v>
      </c>
      <c r="AQ1648" s="5">
        <v>33</v>
      </c>
      <c r="AR1648" s="5">
        <v>33</v>
      </c>
      <c r="AS1648" s="5">
        <v>0</v>
      </c>
      <c r="AT1648" s="5">
        <f t="shared" si="25"/>
        <v>36</v>
      </c>
      <c r="AU1648">
        <v>1</v>
      </c>
      <c r="AV1648">
        <v>1.1559175E-2</v>
      </c>
      <c r="AW1648">
        <v>1.1559175E-2</v>
      </c>
      <c r="AX1648" s="11" t="s">
        <v>10057</v>
      </c>
      <c r="AY1648" t="s">
        <v>5919</v>
      </c>
    </row>
    <row r="1649" spans="1:51" hidden="1" x14ac:dyDescent="0.25">
      <c r="A1649" s="5" t="s">
        <v>37</v>
      </c>
      <c r="B1649" s="5" t="s">
        <v>5662</v>
      </c>
      <c r="C1649" s="5" t="s">
        <v>15</v>
      </c>
      <c r="D1649" s="5" t="s">
        <v>952</v>
      </c>
      <c r="E1649" s="5" t="s">
        <v>9920</v>
      </c>
      <c r="F1649" s="5" t="s">
        <v>6013</v>
      </c>
      <c r="G1649" s="6" t="s">
        <v>6014</v>
      </c>
      <c r="H1649" s="5" t="s">
        <v>6015</v>
      </c>
      <c r="I1649" s="5" t="s">
        <v>5114</v>
      </c>
      <c r="J1649" s="5" t="s">
        <v>5667</v>
      </c>
      <c r="K1649" s="5" t="s">
        <v>5758</v>
      </c>
      <c r="L1649" s="5" t="s">
        <v>2362</v>
      </c>
      <c r="M1649" s="5">
        <v>121458</v>
      </c>
      <c r="N1649" s="5">
        <v>117882</v>
      </c>
      <c r="O1649" s="5">
        <v>4961</v>
      </c>
      <c r="P1649" s="5">
        <v>5065</v>
      </c>
      <c r="Q1649" s="5">
        <v>5177</v>
      </c>
      <c r="R1649" s="5">
        <v>5535</v>
      </c>
      <c r="S1649" s="5">
        <v>0</v>
      </c>
      <c r="T1649" s="5">
        <v>0</v>
      </c>
      <c r="U1649" s="5">
        <v>5415</v>
      </c>
      <c r="V1649" s="5">
        <v>5545</v>
      </c>
      <c r="W1649" s="5">
        <v>5178</v>
      </c>
      <c r="X1649" s="5">
        <v>5542</v>
      </c>
      <c r="Y1649" s="5">
        <v>5535</v>
      </c>
      <c r="Z1649" s="5">
        <v>0</v>
      </c>
      <c r="AA1649" s="5">
        <v>0</v>
      </c>
      <c r="AB1649" s="5">
        <v>5415</v>
      </c>
      <c r="AC1649" s="5">
        <v>5545</v>
      </c>
      <c r="AD1649" s="5">
        <v>5168</v>
      </c>
      <c r="AE1649" s="5">
        <v>5541</v>
      </c>
      <c r="AF1649" s="5">
        <v>5534</v>
      </c>
      <c r="AG1649" s="5">
        <v>0</v>
      </c>
      <c r="AH1649" s="5">
        <v>0</v>
      </c>
      <c r="AI1649" s="5">
        <v>5421</v>
      </c>
      <c r="AJ1649" s="6">
        <v>5557</v>
      </c>
      <c r="AK1649" s="5">
        <v>5189</v>
      </c>
      <c r="AL1649" s="5">
        <v>5549</v>
      </c>
      <c r="AM1649" s="5">
        <v>5555</v>
      </c>
      <c r="AN1649" s="5">
        <v>0</v>
      </c>
      <c r="AO1649" s="5">
        <v>0</v>
      </c>
      <c r="AP1649" s="5">
        <v>5073</v>
      </c>
      <c r="AQ1649" s="5">
        <v>5186</v>
      </c>
      <c r="AR1649" s="5">
        <v>5196</v>
      </c>
      <c r="AS1649" s="5">
        <v>0</v>
      </c>
      <c r="AT1649" s="5">
        <f t="shared" si="25"/>
        <v>5557</v>
      </c>
      <c r="AU1649">
        <v>6</v>
      </c>
      <c r="AV1649">
        <v>1.1559175E-2</v>
      </c>
      <c r="AW1649">
        <v>6.9355050000000001E-2</v>
      </c>
      <c r="AX1649" s="11" t="s">
        <v>911</v>
      </c>
      <c r="AY1649" t="s">
        <v>6954</v>
      </c>
    </row>
    <row r="1650" spans="1:51" hidden="1" x14ac:dyDescent="0.25">
      <c r="A1650" s="5" t="s">
        <v>37</v>
      </c>
      <c r="B1650" s="5" t="s">
        <v>5662</v>
      </c>
      <c r="C1650" s="5" t="s">
        <v>15</v>
      </c>
      <c r="D1650" s="5" t="s">
        <v>952</v>
      </c>
      <c r="E1650" s="5" t="s">
        <v>9920</v>
      </c>
      <c r="F1650" s="5" t="s">
        <v>6016</v>
      </c>
      <c r="G1650" s="6" t="s">
        <v>6017</v>
      </c>
      <c r="H1650" s="5" t="s">
        <v>6018</v>
      </c>
      <c r="I1650" s="5" t="s">
        <v>6019</v>
      </c>
      <c r="J1650" s="5" t="s">
        <v>5667</v>
      </c>
      <c r="K1650" s="5" t="s">
        <v>5754</v>
      </c>
      <c r="L1650" s="5" t="s">
        <v>6020</v>
      </c>
      <c r="M1650" s="5">
        <v>80357</v>
      </c>
      <c r="N1650" s="5">
        <v>76257</v>
      </c>
      <c r="O1650" s="5">
        <v>3209</v>
      </c>
      <c r="P1650" s="5">
        <v>3282</v>
      </c>
      <c r="Q1650" s="5">
        <v>3345</v>
      </c>
      <c r="R1650" s="5">
        <v>3582</v>
      </c>
      <c r="S1650" s="5">
        <v>0</v>
      </c>
      <c r="T1650" s="5">
        <v>0</v>
      </c>
      <c r="U1650" s="5">
        <v>3507</v>
      </c>
      <c r="V1650" s="5">
        <v>3585</v>
      </c>
      <c r="W1650" s="5">
        <v>3348</v>
      </c>
      <c r="X1650" s="5">
        <v>3587</v>
      </c>
      <c r="Y1650" s="5">
        <v>3586</v>
      </c>
      <c r="Z1650" s="5">
        <v>0</v>
      </c>
      <c r="AA1650" s="5">
        <v>0</v>
      </c>
      <c r="AB1650" s="5">
        <v>3505</v>
      </c>
      <c r="AC1650" s="5">
        <v>3591</v>
      </c>
      <c r="AD1650" s="5">
        <v>3339</v>
      </c>
      <c r="AE1650" s="5">
        <v>3590</v>
      </c>
      <c r="AF1650" s="5">
        <v>3584</v>
      </c>
      <c r="AG1650" s="5">
        <v>0</v>
      </c>
      <c r="AH1650" s="5">
        <v>0</v>
      </c>
      <c r="AI1650" s="5">
        <v>3508</v>
      </c>
      <c r="AJ1650" s="6">
        <v>3595</v>
      </c>
      <c r="AK1650" s="5">
        <v>3354</v>
      </c>
      <c r="AL1650" s="5">
        <v>3589</v>
      </c>
      <c r="AM1650" s="5">
        <v>3583</v>
      </c>
      <c r="AN1650" s="5">
        <v>0</v>
      </c>
      <c r="AO1650" s="5">
        <v>0</v>
      </c>
      <c r="AP1650" s="5">
        <v>3276</v>
      </c>
      <c r="AQ1650" s="5">
        <v>3352</v>
      </c>
      <c r="AR1650" s="5">
        <v>3360</v>
      </c>
      <c r="AS1650" s="5">
        <v>0</v>
      </c>
      <c r="AT1650" s="5">
        <f t="shared" si="25"/>
        <v>3595</v>
      </c>
      <c r="AU1650">
        <v>7</v>
      </c>
      <c r="AV1650">
        <v>1.1559175E-2</v>
      </c>
      <c r="AW1650">
        <v>8.0914224999999992E-2</v>
      </c>
      <c r="AX1650" s="11" t="s">
        <v>10057</v>
      </c>
      <c r="AY1650" t="s">
        <v>5950</v>
      </c>
    </row>
    <row r="1651" spans="1:51" hidden="1" x14ac:dyDescent="0.25">
      <c r="A1651" s="5" t="s">
        <v>37</v>
      </c>
      <c r="B1651" s="5" t="s">
        <v>5662</v>
      </c>
      <c r="C1651" s="5" t="s">
        <v>15</v>
      </c>
      <c r="D1651" s="5" t="s">
        <v>952</v>
      </c>
      <c r="E1651" s="5" t="s">
        <v>9920</v>
      </c>
      <c r="F1651" s="5" t="s">
        <v>6021</v>
      </c>
      <c r="G1651" s="6" t="s">
        <v>6022</v>
      </c>
      <c r="H1651" s="5" t="s">
        <v>6023</v>
      </c>
      <c r="I1651" s="5" t="s">
        <v>6024</v>
      </c>
      <c r="J1651" s="5" t="s">
        <v>5667</v>
      </c>
      <c r="K1651" s="5" t="s">
        <v>5754</v>
      </c>
      <c r="L1651" s="5" t="s">
        <v>5946</v>
      </c>
      <c r="M1651" s="5">
        <v>3022</v>
      </c>
      <c r="N1651" s="5">
        <v>2694</v>
      </c>
      <c r="O1651" s="5">
        <v>114</v>
      </c>
      <c r="P1651" s="5">
        <v>115</v>
      </c>
      <c r="Q1651" s="5">
        <v>119</v>
      </c>
      <c r="R1651" s="5">
        <v>126</v>
      </c>
      <c r="S1651" s="5">
        <v>0</v>
      </c>
      <c r="T1651" s="5">
        <v>0</v>
      </c>
      <c r="U1651" s="5">
        <v>123</v>
      </c>
      <c r="V1651" s="5">
        <v>127</v>
      </c>
      <c r="W1651" s="5">
        <v>119</v>
      </c>
      <c r="X1651" s="5">
        <v>127</v>
      </c>
      <c r="Y1651" s="5">
        <v>125</v>
      </c>
      <c r="Z1651" s="5">
        <v>0</v>
      </c>
      <c r="AA1651" s="5">
        <v>0</v>
      </c>
      <c r="AB1651" s="5">
        <v>124</v>
      </c>
      <c r="AC1651" s="5">
        <v>127</v>
      </c>
      <c r="AD1651" s="5">
        <v>118</v>
      </c>
      <c r="AE1651" s="5">
        <v>126</v>
      </c>
      <c r="AF1651" s="5">
        <v>126</v>
      </c>
      <c r="AG1651" s="5">
        <v>0</v>
      </c>
      <c r="AH1651" s="5">
        <v>0</v>
      </c>
      <c r="AI1651" s="5">
        <v>123</v>
      </c>
      <c r="AJ1651" s="6">
        <v>127</v>
      </c>
      <c r="AK1651" s="5">
        <v>118</v>
      </c>
      <c r="AL1651" s="5">
        <v>127</v>
      </c>
      <c r="AM1651" s="5">
        <v>128</v>
      </c>
      <c r="AN1651" s="5">
        <v>0</v>
      </c>
      <c r="AO1651" s="5">
        <v>0</v>
      </c>
      <c r="AP1651" s="5">
        <v>118</v>
      </c>
      <c r="AQ1651" s="5">
        <v>119</v>
      </c>
      <c r="AR1651" s="5">
        <v>118</v>
      </c>
      <c r="AS1651" s="5">
        <v>0</v>
      </c>
      <c r="AT1651" s="5">
        <f t="shared" si="25"/>
        <v>128</v>
      </c>
      <c r="AU1651">
        <v>1</v>
      </c>
      <c r="AV1651">
        <v>1.1559175E-2</v>
      </c>
      <c r="AW1651">
        <v>1.1559175E-2</v>
      </c>
      <c r="AX1651" s="11" t="s">
        <v>10057</v>
      </c>
      <c r="AY1651" t="s">
        <v>5946</v>
      </c>
    </row>
    <row r="1652" spans="1:51" hidden="1" x14ac:dyDescent="0.25">
      <c r="A1652" s="5" t="s">
        <v>37</v>
      </c>
      <c r="B1652" s="5" t="s">
        <v>5662</v>
      </c>
      <c r="C1652" s="5" t="s">
        <v>15</v>
      </c>
      <c r="D1652" s="5" t="s">
        <v>952</v>
      </c>
      <c r="E1652" s="5" t="s">
        <v>9920</v>
      </c>
      <c r="F1652" s="5" t="s">
        <v>6025</v>
      </c>
      <c r="G1652" s="6" t="s">
        <v>6026</v>
      </c>
      <c r="H1652" s="5" t="s">
        <v>6027</v>
      </c>
      <c r="I1652" s="5" t="s">
        <v>1234</v>
      </c>
      <c r="J1652" s="5" t="s">
        <v>5667</v>
      </c>
      <c r="K1652" s="5" t="s">
        <v>5758</v>
      </c>
      <c r="L1652" s="5" t="s">
        <v>3200</v>
      </c>
      <c r="M1652" s="5">
        <v>158565</v>
      </c>
      <c r="N1652" s="5">
        <v>147049</v>
      </c>
      <c r="O1652" s="5">
        <v>6183</v>
      </c>
      <c r="P1652" s="5">
        <v>6321</v>
      </c>
      <c r="Q1652" s="5">
        <v>6451</v>
      </c>
      <c r="R1652" s="5">
        <v>6909</v>
      </c>
      <c r="S1652" s="5">
        <v>0</v>
      </c>
      <c r="T1652" s="5">
        <v>0</v>
      </c>
      <c r="U1652" s="5">
        <v>6748</v>
      </c>
      <c r="V1652" s="5">
        <v>6911</v>
      </c>
      <c r="W1652" s="5">
        <v>6451</v>
      </c>
      <c r="X1652" s="5">
        <v>6917</v>
      </c>
      <c r="Y1652" s="5">
        <v>6903</v>
      </c>
      <c r="Z1652" s="5">
        <v>0</v>
      </c>
      <c r="AA1652" s="5">
        <v>0</v>
      </c>
      <c r="AB1652" s="5">
        <v>6748</v>
      </c>
      <c r="AC1652" s="5">
        <v>6911</v>
      </c>
      <c r="AD1652" s="5">
        <v>6457</v>
      </c>
      <c r="AE1652" s="5">
        <v>6903</v>
      </c>
      <c r="AF1652" s="5">
        <v>6903</v>
      </c>
      <c r="AG1652" s="5">
        <v>0</v>
      </c>
      <c r="AH1652" s="5">
        <v>0</v>
      </c>
      <c r="AI1652" s="5">
        <v>6757</v>
      </c>
      <c r="AJ1652" s="6">
        <v>6934</v>
      </c>
      <c r="AK1652" s="5">
        <v>6468</v>
      </c>
      <c r="AL1652" s="5">
        <v>6928</v>
      </c>
      <c r="AM1652" s="5">
        <v>6938</v>
      </c>
      <c r="AN1652" s="5">
        <v>0</v>
      </c>
      <c r="AO1652" s="5">
        <v>0</v>
      </c>
      <c r="AP1652" s="5">
        <v>6339</v>
      </c>
      <c r="AQ1652" s="5">
        <v>6484</v>
      </c>
      <c r="AR1652" s="5">
        <v>6485</v>
      </c>
      <c r="AS1652" s="5">
        <v>0</v>
      </c>
      <c r="AT1652" s="5">
        <f t="shared" si="25"/>
        <v>6938</v>
      </c>
      <c r="AU1652">
        <v>24</v>
      </c>
      <c r="AV1652">
        <v>1.1559175E-2</v>
      </c>
      <c r="AW1652">
        <v>0.27742020000000001</v>
      </c>
      <c r="AX1652" s="11" t="s">
        <v>911</v>
      </c>
      <c r="AY1652" t="s">
        <v>3200</v>
      </c>
    </row>
    <row r="1653" spans="1:51" hidden="1" x14ac:dyDescent="0.25">
      <c r="A1653" s="5" t="s">
        <v>37</v>
      </c>
      <c r="B1653" s="5" t="s">
        <v>5662</v>
      </c>
      <c r="C1653" s="5" t="s">
        <v>15</v>
      </c>
      <c r="D1653" s="5" t="s">
        <v>952</v>
      </c>
      <c r="E1653" s="5" t="s">
        <v>9920</v>
      </c>
      <c r="F1653" s="5" t="s">
        <v>6028</v>
      </c>
      <c r="G1653" s="6" t="s">
        <v>6029</v>
      </c>
      <c r="H1653" s="5" t="s">
        <v>6030</v>
      </c>
      <c r="I1653" s="5" t="s">
        <v>929</v>
      </c>
      <c r="J1653" s="5" t="s">
        <v>5667</v>
      </c>
      <c r="K1653" s="5" t="s">
        <v>5758</v>
      </c>
      <c r="L1653" s="5" t="s">
        <v>5946</v>
      </c>
      <c r="M1653" s="5">
        <v>1589</v>
      </c>
      <c r="N1653" s="5">
        <v>2095</v>
      </c>
      <c r="O1653" s="5">
        <v>89</v>
      </c>
      <c r="P1653" s="5">
        <v>89</v>
      </c>
      <c r="Q1653" s="5">
        <v>93</v>
      </c>
      <c r="R1653" s="5">
        <v>97</v>
      </c>
      <c r="S1653" s="5">
        <v>0</v>
      </c>
      <c r="T1653" s="5">
        <v>0</v>
      </c>
      <c r="U1653" s="5">
        <v>96</v>
      </c>
      <c r="V1653" s="5">
        <v>99</v>
      </c>
      <c r="W1653" s="5">
        <v>93</v>
      </c>
      <c r="X1653" s="5">
        <v>98</v>
      </c>
      <c r="Y1653" s="5">
        <v>97</v>
      </c>
      <c r="Z1653" s="5">
        <v>0</v>
      </c>
      <c r="AA1653" s="5">
        <v>0</v>
      </c>
      <c r="AB1653" s="5">
        <v>97</v>
      </c>
      <c r="AC1653" s="5">
        <v>99</v>
      </c>
      <c r="AD1653" s="5">
        <v>91</v>
      </c>
      <c r="AE1653" s="5">
        <v>98</v>
      </c>
      <c r="AF1653" s="5">
        <v>98</v>
      </c>
      <c r="AG1653" s="5">
        <v>0</v>
      </c>
      <c r="AH1653" s="5">
        <v>0</v>
      </c>
      <c r="AI1653" s="5">
        <v>96</v>
      </c>
      <c r="AJ1653" s="6">
        <v>98</v>
      </c>
      <c r="AK1653" s="5">
        <v>92</v>
      </c>
      <c r="AL1653" s="5">
        <v>99</v>
      </c>
      <c r="AM1653" s="5">
        <v>100</v>
      </c>
      <c r="AN1653" s="5">
        <v>0</v>
      </c>
      <c r="AO1653" s="5">
        <v>0</v>
      </c>
      <c r="AP1653" s="5">
        <v>92</v>
      </c>
      <c r="AQ1653" s="5">
        <v>92</v>
      </c>
      <c r="AR1653" s="5">
        <v>92</v>
      </c>
      <c r="AS1653" s="5">
        <v>0</v>
      </c>
      <c r="AT1653" s="5">
        <f t="shared" si="25"/>
        <v>100</v>
      </c>
      <c r="AU1653">
        <v>1</v>
      </c>
      <c r="AV1653">
        <v>7.9520000000000007E-3</v>
      </c>
      <c r="AW1653">
        <v>7.9520000000000007E-3</v>
      </c>
      <c r="AX1653" s="11" t="s">
        <v>10057</v>
      </c>
      <c r="AY1653" t="s">
        <v>5946</v>
      </c>
    </row>
    <row r="1654" spans="1:51" hidden="1" x14ac:dyDescent="0.25">
      <c r="A1654" s="5" t="s">
        <v>37</v>
      </c>
      <c r="B1654" s="5" t="s">
        <v>5662</v>
      </c>
      <c r="C1654" s="5" t="s">
        <v>15</v>
      </c>
      <c r="D1654" s="5" t="s">
        <v>952</v>
      </c>
      <c r="E1654" s="5" t="s">
        <v>9920</v>
      </c>
      <c r="F1654" s="5" t="s">
        <v>6031</v>
      </c>
      <c r="G1654" s="6" t="s">
        <v>6032</v>
      </c>
      <c r="H1654" s="5" t="s">
        <v>6033</v>
      </c>
      <c r="I1654" s="5" t="s">
        <v>6034</v>
      </c>
      <c r="J1654" s="5" t="s">
        <v>5667</v>
      </c>
      <c r="K1654" s="5" t="s">
        <v>6035</v>
      </c>
      <c r="L1654" s="5" t="s">
        <v>4476</v>
      </c>
      <c r="M1654" s="5">
        <v>140657</v>
      </c>
      <c r="N1654" s="5">
        <v>115930</v>
      </c>
      <c r="O1654" s="5">
        <v>4891</v>
      </c>
      <c r="P1654" s="5">
        <v>5004</v>
      </c>
      <c r="Q1654" s="5">
        <v>5087</v>
      </c>
      <c r="R1654" s="5">
        <v>5436</v>
      </c>
      <c r="S1654" s="5">
        <v>0</v>
      </c>
      <c r="T1654" s="5">
        <v>0</v>
      </c>
      <c r="U1654" s="5">
        <v>5336</v>
      </c>
      <c r="V1654" s="5">
        <v>5435</v>
      </c>
      <c r="W1654" s="5">
        <v>5103</v>
      </c>
      <c r="X1654" s="5">
        <v>5457</v>
      </c>
      <c r="Y1654" s="5">
        <v>5477</v>
      </c>
      <c r="Z1654" s="5">
        <v>0</v>
      </c>
      <c r="AA1654" s="5">
        <v>0</v>
      </c>
      <c r="AB1654" s="5">
        <v>5292</v>
      </c>
      <c r="AC1654" s="5">
        <v>5476</v>
      </c>
      <c r="AD1654" s="5">
        <v>5071</v>
      </c>
      <c r="AE1654" s="5">
        <v>5455</v>
      </c>
      <c r="AF1654" s="5">
        <v>5456</v>
      </c>
      <c r="AG1654" s="5">
        <v>0</v>
      </c>
      <c r="AH1654" s="5">
        <v>0</v>
      </c>
      <c r="AI1654" s="5">
        <v>5340</v>
      </c>
      <c r="AJ1654" s="6">
        <v>5458</v>
      </c>
      <c r="AK1654" s="5">
        <v>5084</v>
      </c>
      <c r="AL1654" s="5">
        <v>5471</v>
      </c>
      <c r="AM1654" s="5">
        <v>5428</v>
      </c>
      <c r="AN1654" s="5">
        <v>0</v>
      </c>
      <c r="AO1654" s="5">
        <v>0</v>
      </c>
      <c r="AP1654" s="5">
        <v>4979</v>
      </c>
      <c r="AQ1654" s="5">
        <v>5101</v>
      </c>
      <c r="AR1654" s="5">
        <v>5093</v>
      </c>
      <c r="AS1654" s="5">
        <v>0</v>
      </c>
      <c r="AT1654" s="5">
        <f t="shared" si="25"/>
        <v>5477</v>
      </c>
      <c r="AU1654">
        <v>3</v>
      </c>
      <c r="AV1654">
        <v>1.1559175E-2</v>
      </c>
      <c r="AW1654">
        <v>3.4677525000000001E-2</v>
      </c>
      <c r="AX1654" s="11" t="s">
        <v>911</v>
      </c>
      <c r="AY1654" t="s">
        <v>6954</v>
      </c>
    </row>
    <row r="1655" spans="1:51" hidden="1" x14ac:dyDescent="0.25">
      <c r="A1655" s="5" t="s">
        <v>37</v>
      </c>
      <c r="B1655" s="5" t="s">
        <v>5662</v>
      </c>
      <c r="C1655" s="5" t="s">
        <v>15</v>
      </c>
      <c r="D1655" s="5" t="s">
        <v>952</v>
      </c>
      <c r="E1655" s="5" t="s">
        <v>9920</v>
      </c>
      <c r="F1655" s="5" t="s">
        <v>6036</v>
      </c>
      <c r="G1655" s="6" t="s">
        <v>6037</v>
      </c>
      <c r="H1655" s="5" t="s">
        <v>6038</v>
      </c>
      <c r="I1655" s="5" t="s">
        <v>5666</v>
      </c>
      <c r="J1655" s="5" t="s">
        <v>5667</v>
      </c>
      <c r="K1655" s="5" t="s">
        <v>5914</v>
      </c>
      <c r="L1655" s="5" t="s">
        <v>1056</v>
      </c>
      <c r="M1655" s="5">
        <v>102081</v>
      </c>
      <c r="N1655" s="5">
        <v>102106</v>
      </c>
      <c r="O1655" s="5">
        <v>4297</v>
      </c>
      <c r="P1655" s="5">
        <v>4379</v>
      </c>
      <c r="Q1655" s="5">
        <v>4494</v>
      </c>
      <c r="R1655" s="5">
        <v>4782</v>
      </c>
      <c r="S1655" s="5">
        <v>0</v>
      </c>
      <c r="T1655" s="5">
        <v>0</v>
      </c>
      <c r="U1655" s="5">
        <v>4689</v>
      </c>
      <c r="V1655" s="5">
        <v>4798</v>
      </c>
      <c r="W1655" s="5">
        <v>4484</v>
      </c>
      <c r="X1655" s="5">
        <v>4795</v>
      </c>
      <c r="Y1655" s="5">
        <v>4787</v>
      </c>
      <c r="Z1655" s="5">
        <v>0</v>
      </c>
      <c r="AA1655" s="5">
        <v>0</v>
      </c>
      <c r="AB1655" s="5">
        <v>4685</v>
      </c>
      <c r="AC1655" s="5">
        <v>4800</v>
      </c>
      <c r="AD1655" s="5">
        <v>4489</v>
      </c>
      <c r="AE1655" s="5">
        <v>4789</v>
      </c>
      <c r="AF1655" s="5">
        <v>4787</v>
      </c>
      <c r="AG1655" s="5">
        <v>0</v>
      </c>
      <c r="AH1655" s="5">
        <v>0</v>
      </c>
      <c r="AI1655" s="5">
        <v>4691</v>
      </c>
      <c r="AJ1655" s="6">
        <v>4816</v>
      </c>
      <c r="AK1655" s="5">
        <v>4496</v>
      </c>
      <c r="AL1655" s="5">
        <v>4819</v>
      </c>
      <c r="AM1655" s="5">
        <v>4816</v>
      </c>
      <c r="AN1655" s="5">
        <v>0</v>
      </c>
      <c r="AO1655" s="5">
        <v>0</v>
      </c>
      <c r="AP1655" s="5">
        <v>4409</v>
      </c>
      <c r="AQ1655" s="5">
        <v>4496</v>
      </c>
      <c r="AR1655" s="5">
        <v>4508</v>
      </c>
      <c r="AS1655" s="5">
        <v>0</v>
      </c>
      <c r="AT1655" s="5">
        <f t="shared" si="25"/>
        <v>4819</v>
      </c>
      <c r="AU1655">
        <v>4</v>
      </c>
      <c r="AV1655">
        <v>1.1559175E-2</v>
      </c>
      <c r="AW1655">
        <v>4.6236699999999999E-2</v>
      </c>
      <c r="AX1655" s="11" t="s">
        <v>911</v>
      </c>
      <c r="AY1655" t="s">
        <v>9785</v>
      </c>
    </row>
    <row r="1656" spans="1:51" hidden="1" x14ac:dyDescent="0.25">
      <c r="A1656" s="5" t="s">
        <v>37</v>
      </c>
      <c r="B1656" s="5" t="s">
        <v>6039</v>
      </c>
      <c r="C1656" s="5" t="s">
        <v>15</v>
      </c>
      <c r="D1656" s="5"/>
      <c r="E1656" s="5" t="s">
        <v>9921</v>
      </c>
      <c r="F1656" s="5" t="s">
        <v>6040</v>
      </c>
      <c r="G1656" s="6" t="s">
        <v>6041</v>
      </c>
      <c r="H1656" s="5" t="s">
        <v>6042</v>
      </c>
      <c r="I1656" s="5" t="s">
        <v>33</v>
      </c>
      <c r="J1656" s="5" t="s">
        <v>6043</v>
      </c>
      <c r="K1656" s="5" t="s">
        <v>6044</v>
      </c>
      <c r="L1656" s="5" t="s">
        <v>1672</v>
      </c>
      <c r="M1656" s="5">
        <v>298</v>
      </c>
      <c r="N1656" s="5">
        <v>407</v>
      </c>
      <c r="O1656" s="5">
        <v>16</v>
      </c>
      <c r="P1656" s="5">
        <v>19</v>
      </c>
      <c r="Q1656" s="5">
        <v>16</v>
      </c>
      <c r="R1656" s="5">
        <v>21</v>
      </c>
      <c r="S1656" s="5">
        <v>0</v>
      </c>
      <c r="T1656" s="5">
        <v>0</v>
      </c>
      <c r="U1656" s="5">
        <v>18</v>
      </c>
      <c r="V1656" s="5">
        <v>20</v>
      </c>
      <c r="W1656" s="5">
        <v>17</v>
      </c>
      <c r="X1656" s="5">
        <v>19</v>
      </c>
      <c r="Y1656" s="5">
        <v>20</v>
      </c>
      <c r="Z1656" s="5">
        <v>0</v>
      </c>
      <c r="AA1656" s="5">
        <v>0</v>
      </c>
      <c r="AB1656" s="5">
        <v>19</v>
      </c>
      <c r="AC1656" s="5">
        <v>19</v>
      </c>
      <c r="AD1656" s="5">
        <v>17</v>
      </c>
      <c r="AE1656" s="5">
        <v>18</v>
      </c>
      <c r="AF1656" s="5">
        <v>20</v>
      </c>
      <c r="AG1656" s="5">
        <v>0</v>
      </c>
      <c r="AH1656" s="5">
        <v>0</v>
      </c>
      <c r="AI1656" s="5">
        <v>20</v>
      </c>
      <c r="AJ1656" s="6">
        <v>18</v>
      </c>
      <c r="AK1656" s="5">
        <v>19</v>
      </c>
      <c r="AL1656" s="5">
        <v>17</v>
      </c>
      <c r="AM1656" s="5">
        <v>21</v>
      </c>
      <c r="AN1656" s="5">
        <v>0</v>
      </c>
      <c r="AO1656" s="5">
        <v>0</v>
      </c>
      <c r="AP1656" s="5">
        <v>17</v>
      </c>
      <c r="AQ1656" s="5">
        <v>19</v>
      </c>
      <c r="AR1656" s="5">
        <v>17</v>
      </c>
      <c r="AS1656" s="5">
        <v>0</v>
      </c>
      <c r="AT1656" s="5">
        <f t="shared" si="25"/>
        <v>21</v>
      </c>
      <c r="AU1656">
        <v>2</v>
      </c>
      <c r="AV1656">
        <v>2.527575E-2</v>
      </c>
      <c r="AW1656">
        <v>5.0551499999999999E-2</v>
      </c>
      <c r="AX1656" s="11" t="s">
        <v>10045</v>
      </c>
      <c r="AY1656" t="s">
        <v>1672</v>
      </c>
    </row>
    <row r="1657" spans="1:51" hidden="1" x14ac:dyDescent="0.25">
      <c r="A1657" s="5" t="s">
        <v>37</v>
      </c>
      <c r="B1657" s="5" t="s">
        <v>6039</v>
      </c>
      <c r="C1657" s="5" t="s">
        <v>15</v>
      </c>
      <c r="D1657" s="5"/>
      <c r="E1657" s="5" t="s">
        <v>9921</v>
      </c>
      <c r="F1657" s="5" t="s">
        <v>6045</v>
      </c>
      <c r="G1657" s="6" t="s">
        <v>6046</v>
      </c>
      <c r="H1657" s="5" t="s">
        <v>6047</v>
      </c>
      <c r="I1657" s="5" t="s">
        <v>33</v>
      </c>
      <c r="J1657" s="5" t="s">
        <v>6043</v>
      </c>
      <c r="K1657" s="5" t="s">
        <v>6044</v>
      </c>
      <c r="L1657" s="5" t="s">
        <v>1672</v>
      </c>
      <c r="M1657" s="5">
        <v>1320</v>
      </c>
      <c r="N1657" s="5">
        <v>1421</v>
      </c>
      <c r="O1657" s="5">
        <v>60</v>
      </c>
      <c r="P1657" s="5">
        <v>60</v>
      </c>
      <c r="Q1657" s="5">
        <v>62</v>
      </c>
      <c r="R1657" s="5">
        <v>68</v>
      </c>
      <c r="S1657" s="5">
        <v>0</v>
      </c>
      <c r="T1657" s="5">
        <v>0</v>
      </c>
      <c r="U1657" s="5">
        <v>66</v>
      </c>
      <c r="V1657" s="5">
        <v>66</v>
      </c>
      <c r="W1657" s="5">
        <v>63</v>
      </c>
      <c r="X1657" s="5">
        <v>67</v>
      </c>
      <c r="Y1657" s="5">
        <v>65</v>
      </c>
      <c r="Z1657" s="5">
        <v>0</v>
      </c>
      <c r="AA1657" s="5">
        <v>0</v>
      </c>
      <c r="AB1657" s="5">
        <v>67</v>
      </c>
      <c r="AC1657" s="5">
        <v>67</v>
      </c>
      <c r="AD1657" s="5">
        <v>61</v>
      </c>
      <c r="AE1657" s="5">
        <v>68</v>
      </c>
      <c r="AF1657" s="5">
        <v>66</v>
      </c>
      <c r="AG1657" s="5">
        <v>0</v>
      </c>
      <c r="AH1657" s="5">
        <v>0</v>
      </c>
      <c r="AI1657" s="5">
        <v>66</v>
      </c>
      <c r="AJ1657" s="6">
        <v>67</v>
      </c>
      <c r="AK1657" s="5">
        <v>61</v>
      </c>
      <c r="AL1657" s="5">
        <v>67</v>
      </c>
      <c r="AM1657" s="5">
        <v>67</v>
      </c>
      <c r="AN1657" s="5">
        <v>0</v>
      </c>
      <c r="AO1657" s="5">
        <v>0</v>
      </c>
      <c r="AP1657" s="5">
        <v>62</v>
      </c>
      <c r="AQ1657" s="5">
        <v>61</v>
      </c>
      <c r="AR1657" s="5">
        <v>64</v>
      </c>
      <c r="AS1657" s="5">
        <v>0</v>
      </c>
      <c r="AT1657" s="5">
        <f t="shared" ref="AT1657:AT1720" si="26">MAX(O1657:AS1657)</f>
        <v>68</v>
      </c>
      <c r="AU1657">
        <v>6</v>
      </c>
      <c r="AV1657">
        <v>2.527575E-2</v>
      </c>
      <c r="AW1657">
        <v>0.1516545</v>
      </c>
      <c r="AX1657" s="11" t="s">
        <v>10045</v>
      </c>
      <c r="AY1657" t="s">
        <v>1672</v>
      </c>
    </row>
    <row r="1658" spans="1:51" hidden="1" x14ac:dyDescent="0.25">
      <c r="A1658" s="5" t="s">
        <v>37</v>
      </c>
      <c r="B1658" s="5" t="s">
        <v>6039</v>
      </c>
      <c r="C1658" s="5" t="s">
        <v>15</v>
      </c>
      <c r="D1658" s="5"/>
      <c r="E1658" s="5" t="s">
        <v>9921</v>
      </c>
      <c r="F1658" s="5" t="s">
        <v>6048</v>
      </c>
      <c r="G1658" s="6" t="s">
        <v>6049</v>
      </c>
      <c r="H1658" s="5" t="s">
        <v>6050</v>
      </c>
      <c r="I1658" s="5" t="s">
        <v>33</v>
      </c>
      <c r="J1658" s="5" t="s">
        <v>6043</v>
      </c>
      <c r="K1658" s="5" t="s">
        <v>6044</v>
      </c>
      <c r="L1658" s="5" t="s">
        <v>1672</v>
      </c>
      <c r="M1658" s="5">
        <v>48</v>
      </c>
      <c r="N1658" s="5">
        <v>78</v>
      </c>
      <c r="O1658" s="5">
        <v>4</v>
      </c>
      <c r="P1658" s="5">
        <v>3</v>
      </c>
      <c r="Q1658" s="5">
        <v>4</v>
      </c>
      <c r="R1658" s="5">
        <v>3</v>
      </c>
      <c r="S1658" s="5">
        <v>0</v>
      </c>
      <c r="T1658" s="5">
        <v>0</v>
      </c>
      <c r="U1658" s="5">
        <v>4</v>
      </c>
      <c r="V1658" s="5">
        <v>2</v>
      </c>
      <c r="W1658" s="5">
        <v>4</v>
      </c>
      <c r="X1658" s="5">
        <v>3</v>
      </c>
      <c r="Y1658" s="5">
        <v>5</v>
      </c>
      <c r="Z1658" s="5">
        <v>0</v>
      </c>
      <c r="AA1658" s="5">
        <v>0</v>
      </c>
      <c r="AB1658" s="5">
        <v>2</v>
      </c>
      <c r="AC1658" s="5">
        <v>5</v>
      </c>
      <c r="AD1658" s="5">
        <v>4</v>
      </c>
      <c r="AE1658" s="5">
        <v>3</v>
      </c>
      <c r="AF1658" s="5">
        <v>5</v>
      </c>
      <c r="AG1658" s="5">
        <v>0</v>
      </c>
      <c r="AH1658" s="5">
        <v>0</v>
      </c>
      <c r="AI1658" s="5">
        <v>3</v>
      </c>
      <c r="AJ1658" s="6">
        <v>3</v>
      </c>
      <c r="AK1658" s="5">
        <v>2</v>
      </c>
      <c r="AL1658" s="5">
        <v>5</v>
      </c>
      <c r="AM1658" s="5">
        <v>3</v>
      </c>
      <c r="AN1658" s="5">
        <v>0</v>
      </c>
      <c r="AO1658" s="5">
        <v>0</v>
      </c>
      <c r="AP1658" s="5">
        <v>4</v>
      </c>
      <c r="AQ1658" s="5">
        <v>3</v>
      </c>
      <c r="AR1658" s="5">
        <v>4</v>
      </c>
      <c r="AS1658" s="5">
        <v>0</v>
      </c>
      <c r="AT1658" s="5">
        <f t="shared" si="26"/>
        <v>5</v>
      </c>
      <c r="AU1658">
        <v>1</v>
      </c>
      <c r="AV1658">
        <v>2.527575E-2</v>
      </c>
      <c r="AW1658">
        <v>2.527575E-2</v>
      </c>
      <c r="AX1658" s="11" t="s">
        <v>10045</v>
      </c>
      <c r="AY1658" t="s">
        <v>1672</v>
      </c>
    </row>
    <row r="1659" spans="1:51" hidden="1" x14ac:dyDescent="0.25">
      <c r="A1659" s="5" t="s">
        <v>37</v>
      </c>
      <c r="B1659" s="5" t="s">
        <v>6039</v>
      </c>
      <c r="C1659" s="5" t="s">
        <v>15</v>
      </c>
      <c r="D1659" s="5"/>
      <c r="E1659" s="5" t="s">
        <v>9921</v>
      </c>
      <c r="F1659" s="5" t="s">
        <v>6051</v>
      </c>
      <c r="G1659" s="6" t="s">
        <v>6052</v>
      </c>
      <c r="H1659" s="5" t="s">
        <v>6053</v>
      </c>
      <c r="I1659" s="5" t="s">
        <v>33</v>
      </c>
      <c r="J1659" s="5" t="s">
        <v>6043</v>
      </c>
      <c r="K1659" s="5" t="s">
        <v>6044</v>
      </c>
      <c r="L1659" s="5" t="s">
        <v>1672</v>
      </c>
      <c r="M1659" s="5">
        <v>903</v>
      </c>
      <c r="N1659" s="5">
        <v>961</v>
      </c>
      <c r="O1659" s="5">
        <v>41</v>
      </c>
      <c r="P1659" s="5">
        <v>41</v>
      </c>
      <c r="Q1659" s="5">
        <v>42</v>
      </c>
      <c r="R1659" s="5">
        <v>45</v>
      </c>
      <c r="S1659" s="5">
        <v>0</v>
      </c>
      <c r="T1659" s="5">
        <v>0</v>
      </c>
      <c r="U1659" s="5">
        <v>44</v>
      </c>
      <c r="V1659" s="5">
        <v>45</v>
      </c>
      <c r="W1659" s="5">
        <v>42</v>
      </c>
      <c r="X1659" s="5">
        <v>46</v>
      </c>
      <c r="Y1659" s="5">
        <v>47</v>
      </c>
      <c r="Z1659" s="5">
        <v>0</v>
      </c>
      <c r="AA1659" s="5">
        <v>0</v>
      </c>
      <c r="AB1659" s="5">
        <v>42</v>
      </c>
      <c r="AC1659" s="5">
        <v>45</v>
      </c>
      <c r="AD1659" s="5">
        <v>42</v>
      </c>
      <c r="AE1659" s="5">
        <v>44</v>
      </c>
      <c r="AF1659" s="5">
        <v>46</v>
      </c>
      <c r="AG1659" s="5">
        <v>0</v>
      </c>
      <c r="AH1659" s="5">
        <v>0</v>
      </c>
      <c r="AI1659" s="5">
        <v>44</v>
      </c>
      <c r="AJ1659" s="6">
        <v>46</v>
      </c>
      <c r="AK1659" s="5">
        <v>42</v>
      </c>
      <c r="AL1659" s="5">
        <v>46</v>
      </c>
      <c r="AM1659" s="5">
        <v>46</v>
      </c>
      <c r="AN1659" s="5">
        <v>0</v>
      </c>
      <c r="AO1659" s="5">
        <v>0</v>
      </c>
      <c r="AP1659" s="5">
        <v>40</v>
      </c>
      <c r="AQ1659" s="5">
        <v>43</v>
      </c>
      <c r="AR1659" s="5">
        <v>42</v>
      </c>
      <c r="AS1659" s="5">
        <v>0</v>
      </c>
      <c r="AT1659" s="5">
        <f t="shared" si="26"/>
        <v>47</v>
      </c>
      <c r="AU1659">
        <v>4</v>
      </c>
      <c r="AV1659">
        <v>2.527575E-2</v>
      </c>
      <c r="AW1659">
        <v>0.101103</v>
      </c>
      <c r="AX1659" s="11" t="s">
        <v>10045</v>
      </c>
      <c r="AY1659" t="s">
        <v>1672</v>
      </c>
    </row>
    <row r="1660" spans="1:51" hidden="1" x14ac:dyDescent="0.25">
      <c r="A1660" s="5" t="s">
        <v>37</v>
      </c>
      <c r="B1660" s="5" t="s">
        <v>6039</v>
      </c>
      <c r="C1660" s="5" t="s">
        <v>15</v>
      </c>
      <c r="D1660" s="5"/>
      <c r="E1660" s="5" t="s">
        <v>9921</v>
      </c>
      <c r="F1660" s="5" t="s">
        <v>6054</v>
      </c>
      <c r="G1660" s="6" t="s">
        <v>6055</v>
      </c>
      <c r="H1660" s="5" t="s">
        <v>6056</v>
      </c>
      <c r="I1660" s="5" t="s">
        <v>33</v>
      </c>
      <c r="J1660" s="5" t="s">
        <v>6043</v>
      </c>
      <c r="K1660" s="5" t="s">
        <v>6044</v>
      </c>
      <c r="L1660" s="5" t="s">
        <v>1672</v>
      </c>
      <c r="M1660" s="5">
        <v>91</v>
      </c>
      <c r="N1660" s="5">
        <v>79</v>
      </c>
      <c r="O1660" s="5">
        <v>4</v>
      </c>
      <c r="P1660" s="5">
        <v>2</v>
      </c>
      <c r="Q1660" s="5">
        <v>5</v>
      </c>
      <c r="R1660" s="5">
        <v>2</v>
      </c>
      <c r="S1660" s="5">
        <v>0</v>
      </c>
      <c r="T1660" s="5">
        <v>0</v>
      </c>
      <c r="U1660" s="5">
        <v>5</v>
      </c>
      <c r="V1660" s="5">
        <v>3</v>
      </c>
      <c r="W1660" s="5">
        <v>4</v>
      </c>
      <c r="X1660" s="5">
        <v>3</v>
      </c>
      <c r="Y1660" s="5">
        <v>3</v>
      </c>
      <c r="Z1660" s="5">
        <v>0</v>
      </c>
      <c r="AA1660" s="5">
        <v>0</v>
      </c>
      <c r="AB1660" s="5">
        <v>4</v>
      </c>
      <c r="AC1660" s="5">
        <v>4</v>
      </c>
      <c r="AD1660" s="5">
        <v>4</v>
      </c>
      <c r="AE1660" s="5">
        <v>4</v>
      </c>
      <c r="AF1660" s="5">
        <v>3</v>
      </c>
      <c r="AG1660" s="5">
        <v>0</v>
      </c>
      <c r="AH1660" s="5">
        <v>0</v>
      </c>
      <c r="AI1660" s="5">
        <v>3</v>
      </c>
      <c r="AJ1660" s="6">
        <v>5</v>
      </c>
      <c r="AK1660" s="5">
        <v>3</v>
      </c>
      <c r="AL1660" s="5">
        <v>5</v>
      </c>
      <c r="AM1660" s="5">
        <v>2</v>
      </c>
      <c r="AN1660" s="5">
        <v>0</v>
      </c>
      <c r="AO1660" s="5">
        <v>0</v>
      </c>
      <c r="AP1660" s="5">
        <v>4</v>
      </c>
      <c r="AQ1660" s="5">
        <v>3</v>
      </c>
      <c r="AR1660" s="5">
        <v>4</v>
      </c>
      <c r="AS1660" s="5">
        <v>0</v>
      </c>
      <c r="AT1660" s="5">
        <f t="shared" si="26"/>
        <v>5</v>
      </c>
      <c r="AU1660">
        <v>1</v>
      </c>
      <c r="AV1660">
        <v>2.527575E-2</v>
      </c>
      <c r="AW1660">
        <v>2.527575E-2</v>
      </c>
      <c r="AX1660" s="11" t="s">
        <v>10045</v>
      </c>
      <c r="AY1660" t="s">
        <v>1672</v>
      </c>
    </row>
    <row r="1661" spans="1:51" hidden="1" x14ac:dyDescent="0.25">
      <c r="A1661" s="5" t="s">
        <v>37</v>
      </c>
      <c r="B1661" s="5" t="s">
        <v>6039</v>
      </c>
      <c r="C1661" s="5" t="s">
        <v>15</v>
      </c>
      <c r="D1661" s="5"/>
      <c r="E1661" s="5" t="s">
        <v>9921</v>
      </c>
      <c r="F1661" s="5" t="s">
        <v>6057</v>
      </c>
      <c r="G1661" s="6" t="s">
        <v>6058</v>
      </c>
      <c r="H1661" s="5" t="s">
        <v>6059</v>
      </c>
      <c r="I1661" s="5" t="s">
        <v>33</v>
      </c>
      <c r="J1661" s="5" t="s">
        <v>6043</v>
      </c>
      <c r="K1661" s="5" t="s">
        <v>6044</v>
      </c>
      <c r="L1661" s="5" t="s">
        <v>1672</v>
      </c>
      <c r="M1661" s="5">
        <v>15</v>
      </c>
      <c r="N1661" s="5">
        <v>8</v>
      </c>
      <c r="O1661" s="5">
        <v>0</v>
      </c>
      <c r="P1661" s="5">
        <v>1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1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1</v>
      </c>
      <c r="AC1661" s="5">
        <v>1</v>
      </c>
      <c r="AD1661" s="5">
        <v>1</v>
      </c>
      <c r="AE1661" s="5">
        <v>1</v>
      </c>
      <c r="AF1661" s="5">
        <v>0</v>
      </c>
      <c r="AG1661" s="5">
        <v>0</v>
      </c>
      <c r="AH1661" s="5">
        <v>0</v>
      </c>
      <c r="AI1661" s="5">
        <v>0</v>
      </c>
      <c r="AJ1661" s="6">
        <v>0</v>
      </c>
      <c r="AK1661" s="5">
        <v>1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1</v>
      </c>
      <c r="AR1661" s="5">
        <v>0</v>
      </c>
      <c r="AS1661" s="5">
        <v>0</v>
      </c>
      <c r="AT1661" s="5">
        <f t="shared" si="26"/>
        <v>1</v>
      </c>
      <c r="AU1661">
        <v>0</v>
      </c>
      <c r="AV1661">
        <v>2.527575E-2</v>
      </c>
      <c r="AW1661">
        <v>0</v>
      </c>
      <c r="AX1661" s="11" t="s">
        <v>10045</v>
      </c>
      <c r="AY1661" t="s">
        <v>1672</v>
      </c>
    </row>
    <row r="1662" spans="1:51" hidden="1" x14ac:dyDescent="0.25">
      <c r="A1662" s="5" t="s">
        <v>37</v>
      </c>
      <c r="B1662" s="5" t="s">
        <v>6039</v>
      </c>
      <c r="C1662" s="5" t="s">
        <v>15</v>
      </c>
      <c r="D1662" s="5"/>
      <c r="E1662" s="5" t="s">
        <v>9921</v>
      </c>
      <c r="F1662" s="5" t="s">
        <v>6060</v>
      </c>
      <c r="G1662" s="6" t="s">
        <v>6061</v>
      </c>
      <c r="H1662" s="5" t="s">
        <v>6062</v>
      </c>
      <c r="I1662" s="5" t="s">
        <v>33</v>
      </c>
      <c r="J1662" s="5" t="s">
        <v>6043</v>
      </c>
      <c r="K1662" s="5" t="s">
        <v>6044</v>
      </c>
      <c r="L1662" s="5" t="s">
        <v>1672</v>
      </c>
      <c r="M1662" s="5">
        <v>738</v>
      </c>
      <c r="N1662" s="5">
        <v>1317</v>
      </c>
      <c r="O1662" s="5">
        <v>55</v>
      </c>
      <c r="P1662" s="5">
        <v>57</v>
      </c>
      <c r="Q1662" s="5">
        <v>58</v>
      </c>
      <c r="R1662" s="5">
        <v>62</v>
      </c>
      <c r="S1662" s="5">
        <v>0</v>
      </c>
      <c r="T1662" s="5">
        <v>0</v>
      </c>
      <c r="U1662" s="5">
        <v>59</v>
      </c>
      <c r="V1662" s="5">
        <v>63</v>
      </c>
      <c r="W1662" s="5">
        <v>58</v>
      </c>
      <c r="X1662" s="5">
        <v>63</v>
      </c>
      <c r="Y1662" s="5">
        <v>60</v>
      </c>
      <c r="Z1662" s="5">
        <v>0</v>
      </c>
      <c r="AA1662" s="5">
        <v>0</v>
      </c>
      <c r="AB1662" s="5">
        <v>61</v>
      </c>
      <c r="AC1662" s="5">
        <v>60</v>
      </c>
      <c r="AD1662" s="5">
        <v>58</v>
      </c>
      <c r="AE1662" s="5">
        <v>63</v>
      </c>
      <c r="AF1662" s="5">
        <v>60</v>
      </c>
      <c r="AG1662" s="5">
        <v>0</v>
      </c>
      <c r="AH1662" s="5">
        <v>0</v>
      </c>
      <c r="AI1662" s="5">
        <v>61</v>
      </c>
      <c r="AJ1662" s="6">
        <v>63</v>
      </c>
      <c r="AK1662" s="5">
        <v>59</v>
      </c>
      <c r="AL1662" s="5">
        <v>62</v>
      </c>
      <c r="AM1662" s="5">
        <v>63</v>
      </c>
      <c r="AN1662" s="5">
        <v>0</v>
      </c>
      <c r="AO1662" s="5">
        <v>0</v>
      </c>
      <c r="AP1662" s="5">
        <v>56</v>
      </c>
      <c r="AQ1662" s="5">
        <v>58</v>
      </c>
      <c r="AR1662" s="5">
        <v>58</v>
      </c>
      <c r="AS1662" s="5">
        <v>0</v>
      </c>
      <c r="AT1662" s="5">
        <f t="shared" si="26"/>
        <v>63</v>
      </c>
      <c r="AU1662">
        <v>6</v>
      </c>
      <c r="AV1662">
        <v>2.527575E-2</v>
      </c>
      <c r="AW1662">
        <v>0.1516545</v>
      </c>
      <c r="AX1662" s="11" t="s">
        <v>10045</v>
      </c>
      <c r="AY1662" t="s">
        <v>1672</v>
      </c>
    </row>
    <row r="1663" spans="1:51" hidden="1" x14ac:dyDescent="0.25">
      <c r="A1663" s="5" t="s">
        <v>37</v>
      </c>
      <c r="B1663" s="5" t="s">
        <v>6039</v>
      </c>
      <c r="C1663" s="5" t="s">
        <v>15</v>
      </c>
      <c r="D1663" s="5"/>
      <c r="E1663" s="5" t="s">
        <v>9921</v>
      </c>
      <c r="F1663" s="5" t="s">
        <v>6063</v>
      </c>
      <c r="G1663" s="6" t="s">
        <v>6064</v>
      </c>
      <c r="H1663" s="5" t="s">
        <v>6065</v>
      </c>
      <c r="I1663" s="5" t="s">
        <v>33</v>
      </c>
      <c r="J1663" s="5" t="s">
        <v>6043</v>
      </c>
      <c r="K1663" s="5" t="s">
        <v>6044</v>
      </c>
      <c r="L1663" s="5" t="s">
        <v>1672</v>
      </c>
      <c r="M1663" s="5">
        <v>2448</v>
      </c>
      <c r="N1663" s="5">
        <v>2178</v>
      </c>
      <c r="O1663" s="5">
        <v>91</v>
      </c>
      <c r="P1663" s="5">
        <v>94</v>
      </c>
      <c r="Q1663" s="5">
        <v>96</v>
      </c>
      <c r="R1663" s="5">
        <v>102</v>
      </c>
      <c r="S1663" s="5">
        <v>0</v>
      </c>
      <c r="T1663" s="5">
        <v>0</v>
      </c>
      <c r="U1663" s="5">
        <v>100</v>
      </c>
      <c r="V1663" s="5">
        <v>103</v>
      </c>
      <c r="W1663" s="5">
        <v>95</v>
      </c>
      <c r="X1663" s="5">
        <v>102</v>
      </c>
      <c r="Y1663" s="5">
        <v>103</v>
      </c>
      <c r="Z1663" s="5">
        <v>0</v>
      </c>
      <c r="AA1663" s="5">
        <v>0</v>
      </c>
      <c r="AB1663" s="5">
        <v>100</v>
      </c>
      <c r="AC1663" s="5">
        <v>102</v>
      </c>
      <c r="AD1663" s="5">
        <v>96</v>
      </c>
      <c r="AE1663" s="5">
        <v>102</v>
      </c>
      <c r="AF1663" s="5">
        <v>103</v>
      </c>
      <c r="AG1663" s="5">
        <v>0</v>
      </c>
      <c r="AH1663" s="5">
        <v>0</v>
      </c>
      <c r="AI1663" s="5">
        <v>100</v>
      </c>
      <c r="AJ1663" s="6">
        <v>102</v>
      </c>
      <c r="AK1663" s="5">
        <v>97</v>
      </c>
      <c r="AL1663" s="5">
        <v>102</v>
      </c>
      <c r="AM1663" s="5">
        <v>102</v>
      </c>
      <c r="AN1663" s="5">
        <v>0</v>
      </c>
      <c r="AO1663" s="5">
        <v>0</v>
      </c>
      <c r="AP1663" s="5">
        <v>94</v>
      </c>
      <c r="AQ1663" s="5">
        <v>96</v>
      </c>
      <c r="AR1663" s="5">
        <v>96</v>
      </c>
      <c r="AS1663" s="5">
        <v>0</v>
      </c>
      <c r="AT1663" s="5">
        <f t="shared" si="26"/>
        <v>103</v>
      </c>
      <c r="AU1663">
        <v>9</v>
      </c>
      <c r="AV1663">
        <v>2.527575E-2</v>
      </c>
      <c r="AW1663">
        <v>0.22748174999999998</v>
      </c>
      <c r="AX1663" s="11" t="s">
        <v>10045</v>
      </c>
      <c r="AY1663" t="s">
        <v>1672</v>
      </c>
    </row>
    <row r="1664" spans="1:51" hidden="1" x14ac:dyDescent="0.25">
      <c r="A1664" s="5" t="s">
        <v>37</v>
      </c>
      <c r="B1664" s="5" t="s">
        <v>6039</v>
      </c>
      <c r="C1664" s="5" t="s">
        <v>15</v>
      </c>
      <c r="D1664" s="5"/>
      <c r="E1664" s="5" t="s">
        <v>9921</v>
      </c>
      <c r="F1664" s="5" t="s">
        <v>6066</v>
      </c>
      <c r="G1664" s="6" t="s">
        <v>6067</v>
      </c>
      <c r="H1664" s="5" t="s">
        <v>6068</v>
      </c>
      <c r="I1664" s="5" t="s">
        <v>6069</v>
      </c>
      <c r="J1664" s="5" t="s">
        <v>6043</v>
      </c>
      <c r="K1664" s="5" t="s">
        <v>6070</v>
      </c>
      <c r="L1664" s="5" t="s">
        <v>1288</v>
      </c>
      <c r="M1664" s="5">
        <v>11722</v>
      </c>
      <c r="N1664" s="5">
        <v>12898</v>
      </c>
      <c r="O1664" s="5">
        <v>542</v>
      </c>
      <c r="P1664" s="5">
        <v>554</v>
      </c>
      <c r="Q1664" s="5">
        <v>566</v>
      </c>
      <c r="R1664" s="5">
        <v>606</v>
      </c>
      <c r="S1664" s="5">
        <v>0</v>
      </c>
      <c r="T1664" s="5">
        <v>0</v>
      </c>
      <c r="U1664" s="5">
        <v>592</v>
      </c>
      <c r="V1664" s="5">
        <v>606</v>
      </c>
      <c r="W1664" s="5">
        <v>566</v>
      </c>
      <c r="X1664" s="5">
        <v>606</v>
      </c>
      <c r="Y1664" s="5">
        <v>606</v>
      </c>
      <c r="Z1664" s="5">
        <v>0</v>
      </c>
      <c r="AA1664" s="5">
        <v>0</v>
      </c>
      <c r="AB1664" s="5">
        <v>592</v>
      </c>
      <c r="AC1664" s="5">
        <v>606</v>
      </c>
      <c r="AD1664" s="5">
        <v>566</v>
      </c>
      <c r="AE1664" s="5">
        <v>606</v>
      </c>
      <c r="AF1664" s="5">
        <v>606</v>
      </c>
      <c r="AG1664" s="5">
        <v>0</v>
      </c>
      <c r="AH1664" s="5">
        <v>0</v>
      </c>
      <c r="AI1664" s="5">
        <v>594</v>
      </c>
      <c r="AJ1664" s="6">
        <v>608</v>
      </c>
      <c r="AK1664" s="5">
        <v>568</v>
      </c>
      <c r="AL1664" s="5">
        <v>608</v>
      </c>
      <c r="AM1664" s="5">
        <v>608</v>
      </c>
      <c r="AN1664" s="5">
        <v>0</v>
      </c>
      <c r="AO1664" s="5">
        <v>0</v>
      </c>
      <c r="AP1664" s="5">
        <v>554</v>
      </c>
      <c r="AQ1664" s="5">
        <v>568</v>
      </c>
      <c r="AR1664" s="5">
        <v>570</v>
      </c>
      <c r="AS1664" s="5">
        <v>0</v>
      </c>
      <c r="AT1664" s="5">
        <f t="shared" si="26"/>
        <v>608</v>
      </c>
      <c r="AU1664">
        <v>10</v>
      </c>
      <c r="AV1664">
        <v>1.1559175E-2</v>
      </c>
      <c r="AW1664">
        <v>0.11559174999999999</v>
      </c>
      <c r="AX1664" s="11" t="s">
        <v>9782</v>
      </c>
      <c r="AY1664" t="s">
        <v>1288</v>
      </c>
    </row>
    <row r="1665" spans="1:51" hidden="1" x14ac:dyDescent="0.25">
      <c r="A1665" s="5" t="s">
        <v>37</v>
      </c>
      <c r="B1665" s="5" t="s">
        <v>6039</v>
      </c>
      <c r="C1665" s="5" t="s">
        <v>15</v>
      </c>
      <c r="D1665" s="5"/>
      <c r="E1665" s="5" t="s">
        <v>9921</v>
      </c>
      <c r="F1665" s="5" t="s">
        <v>6071</v>
      </c>
      <c r="G1665" s="6" t="s">
        <v>6072</v>
      </c>
      <c r="H1665" s="5" t="s">
        <v>6073</v>
      </c>
      <c r="I1665" s="5" t="s">
        <v>14</v>
      </c>
      <c r="J1665" s="5" t="s">
        <v>6043</v>
      </c>
      <c r="K1665" s="5" t="s">
        <v>3410</v>
      </c>
      <c r="L1665" s="5" t="s">
        <v>5085</v>
      </c>
      <c r="M1665" s="5">
        <v>5861</v>
      </c>
      <c r="N1665" s="5">
        <v>6449</v>
      </c>
      <c r="O1665" s="5">
        <v>271</v>
      </c>
      <c r="P1665" s="5">
        <v>277</v>
      </c>
      <c r="Q1665" s="5">
        <v>283</v>
      </c>
      <c r="R1665" s="5">
        <v>303</v>
      </c>
      <c r="S1665" s="5">
        <v>0</v>
      </c>
      <c r="T1665" s="5">
        <v>0</v>
      </c>
      <c r="U1665" s="5">
        <v>296</v>
      </c>
      <c r="V1665" s="5">
        <v>303</v>
      </c>
      <c r="W1665" s="5">
        <v>283</v>
      </c>
      <c r="X1665" s="5">
        <v>303</v>
      </c>
      <c r="Y1665" s="5">
        <v>303</v>
      </c>
      <c r="Z1665" s="5">
        <v>0</v>
      </c>
      <c r="AA1665" s="5">
        <v>0</v>
      </c>
      <c r="AB1665" s="5">
        <v>296</v>
      </c>
      <c r="AC1665" s="5">
        <v>303</v>
      </c>
      <c r="AD1665" s="5">
        <v>283</v>
      </c>
      <c r="AE1665" s="5">
        <v>303</v>
      </c>
      <c r="AF1665" s="5">
        <v>303</v>
      </c>
      <c r="AG1665" s="5">
        <v>0</v>
      </c>
      <c r="AH1665" s="5">
        <v>0</v>
      </c>
      <c r="AI1665" s="5">
        <v>297</v>
      </c>
      <c r="AJ1665" s="6">
        <v>304</v>
      </c>
      <c r="AK1665" s="5">
        <v>284</v>
      </c>
      <c r="AL1665" s="5">
        <v>304</v>
      </c>
      <c r="AM1665" s="5">
        <v>304</v>
      </c>
      <c r="AN1665" s="5">
        <v>0</v>
      </c>
      <c r="AO1665" s="5">
        <v>0</v>
      </c>
      <c r="AP1665" s="5">
        <v>277</v>
      </c>
      <c r="AQ1665" s="5">
        <v>284</v>
      </c>
      <c r="AR1665" s="5">
        <v>285</v>
      </c>
      <c r="AS1665" s="5">
        <v>0</v>
      </c>
      <c r="AT1665" s="5">
        <f t="shared" si="26"/>
        <v>304</v>
      </c>
      <c r="AU1665">
        <v>8</v>
      </c>
      <c r="AV1665">
        <v>4.3767750000000001E-2</v>
      </c>
      <c r="AW1665">
        <v>0.35014200000000001</v>
      </c>
      <c r="AX1665" s="11" t="s">
        <v>587</v>
      </c>
      <c r="AY1665" t="s">
        <v>5085</v>
      </c>
    </row>
    <row r="1666" spans="1:51" hidden="1" x14ac:dyDescent="0.25">
      <c r="A1666" s="5" t="s">
        <v>37</v>
      </c>
      <c r="B1666" s="5" t="s">
        <v>6039</v>
      </c>
      <c r="C1666" s="5" t="s">
        <v>15</v>
      </c>
      <c r="D1666" s="5"/>
      <c r="E1666" s="5" t="s">
        <v>9921</v>
      </c>
      <c r="F1666" s="5" t="s">
        <v>6074</v>
      </c>
      <c r="G1666" s="6" t="s">
        <v>6075</v>
      </c>
      <c r="H1666" s="5" t="s">
        <v>6076</v>
      </c>
      <c r="I1666" s="5" t="s">
        <v>14</v>
      </c>
      <c r="J1666" s="5" t="s">
        <v>6043</v>
      </c>
      <c r="K1666" s="5" t="s">
        <v>3414</v>
      </c>
      <c r="L1666" s="5" t="s">
        <v>5085</v>
      </c>
      <c r="M1666" s="5">
        <v>5861</v>
      </c>
      <c r="N1666" s="5">
        <v>6449</v>
      </c>
      <c r="O1666" s="5">
        <v>271</v>
      </c>
      <c r="P1666" s="5">
        <v>277</v>
      </c>
      <c r="Q1666" s="5">
        <v>283</v>
      </c>
      <c r="R1666" s="5">
        <v>303</v>
      </c>
      <c r="S1666" s="5">
        <v>0</v>
      </c>
      <c r="T1666" s="5">
        <v>0</v>
      </c>
      <c r="U1666" s="5">
        <v>296</v>
      </c>
      <c r="V1666" s="5">
        <v>303</v>
      </c>
      <c r="W1666" s="5">
        <v>283</v>
      </c>
      <c r="X1666" s="5">
        <v>303</v>
      </c>
      <c r="Y1666" s="5">
        <v>303</v>
      </c>
      <c r="Z1666" s="5">
        <v>0</v>
      </c>
      <c r="AA1666" s="5">
        <v>0</v>
      </c>
      <c r="AB1666" s="5">
        <v>296</v>
      </c>
      <c r="AC1666" s="5">
        <v>303</v>
      </c>
      <c r="AD1666" s="5">
        <v>283</v>
      </c>
      <c r="AE1666" s="5">
        <v>303</v>
      </c>
      <c r="AF1666" s="5">
        <v>303</v>
      </c>
      <c r="AG1666" s="5">
        <v>0</v>
      </c>
      <c r="AH1666" s="5">
        <v>0</v>
      </c>
      <c r="AI1666" s="5">
        <v>297</v>
      </c>
      <c r="AJ1666" s="6">
        <v>304</v>
      </c>
      <c r="AK1666" s="5">
        <v>284</v>
      </c>
      <c r="AL1666" s="5">
        <v>304</v>
      </c>
      <c r="AM1666" s="5">
        <v>304</v>
      </c>
      <c r="AN1666" s="5">
        <v>0</v>
      </c>
      <c r="AO1666" s="5">
        <v>0</v>
      </c>
      <c r="AP1666" s="5">
        <v>277</v>
      </c>
      <c r="AQ1666" s="5">
        <v>284</v>
      </c>
      <c r="AR1666" s="5">
        <v>285</v>
      </c>
      <c r="AS1666" s="5">
        <v>0</v>
      </c>
      <c r="AT1666" s="5">
        <f t="shared" si="26"/>
        <v>304</v>
      </c>
      <c r="AU1666">
        <v>8</v>
      </c>
      <c r="AV1666">
        <v>4.3767750000000001E-2</v>
      </c>
      <c r="AW1666">
        <v>0.35014200000000001</v>
      </c>
      <c r="AX1666" s="11" t="s">
        <v>587</v>
      </c>
      <c r="AY1666" t="s">
        <v>5085</v>
      </c>
    </row>
    <row r="1667" spans="1:51" hidden="1" x14ac:dyDescent="0.25">
      <c r="A1667" s="5" t="s">
        <v>37</v>
      </c>
      <c r="B1667" s="5" t="s">
        <v>6039</v>
      </c>
      <c r="C1667" s="5" t="s">
        <v>15</v>
      </c>
      <c r="D1667" s="5"/>
      <c r="E1667" s="5" t="s">
        <v>9921</v>
      </c>
      <c r="F1667" s="5" t="s">
        <v>6077</v>
      </c>
      <c r="G1667" s="6" t="s">
        <v>6078</v>
      </c>
      <c r="H1667" s="5" t="s">
        <v>6079</v>
      </c>
      <c r="I1667" s="5" t="s">
        <v>6069</v>
      </c>
      <c r="J1667" s="5" t="s">
        <v>6043</v>
      </c>
      <c r="K1667" s="5" t="s">
        <v>6080</v>
      </c>
      <c r="L1667" s="5" t="s">
        <v>5307</v>
      </c>
      <c r="M1667" s="5">
        <v>16548</v>
      </c>
      <c r="N1667" s="5">
        <v>18136</v>
      </c>
      <c r="O1667" s="5">
        <v>764</v>
      </c>
      <c r="P1667" s="5">
        <v>780</v>
      </c>
      <c r="Q1667" s="5">
        <v>800</v>
      </c>
      <c r="R1667" s="5">
        <v>848</v>
      </c>
      <c r="S1667" s="5">
        <v>0</v>
      </c>
      <c r="T1667" s="5">
        <v>0</v>
      </c>
      <c r="U1667" s="5">
        <v>828</v>
      </c>
      <c r="V1667" s="5">
        <v>852</v>
      </c>
      <c r="W1667" s="5">
        <v>796</v>
      </c>
      <c r="X1667" s="5">
        <v>856</v>
      </c>
      <c r="Y1667" s="5">
        <v>860</v>
      </c>
      <c r="Z1667" s="5">
        <v>0</v>
      </c>
      <c r="AA1667" s="5">
        <v>0</v>
      </c>
      <c r="AB1667" s="5">
        <v>820</v>
      </c>
      <c r="AC1667" s="5">
        <v>848</v>
      </c>
      <c r="AD1667" s="5">
        <v>800</v>
      </c>
      <c r="AE1667" s="5">
        <v>848</v>
      </c>
      <c r="AF1667" s="5">
        <v>856</v>
      </c>
      <c r="AG1667" s="5">
        <v>0</v>
      </c>
      <c r="AH1667" s="5">
        <v>0</v>
      </c>
      <c r="AI1667" s="5">
        <v>832</v>
      </c>
      <c r="AJ1667" s="6">
        <v>856</v>
      </c>
      <c r="AK1667" s="5">
        <v>800</v>
      </c>
      <c r="AL1667" s="5">
        <v>860</v>
      </c>
      <c r="AM1667" s="5">
        <v>856</v>
      </c>
      <c r="AN1667" s="5">
        <v>0</v>
      </c>
      <c r="AO1667" s="5">
        <v>0</v>
      </c>
      <c r="AP1667" s="5">
        <v>776</v>
      </c>
      <c r="AQ1667" s="5">
        <v>800</v>
      </c>
      <c r="AR1667" s="5">
        <v>800</v>
      </c>
      <c r="AS1667" s="5">
        <v>0</v>
      </c>
      <c r="AT1667" s="5">
        <f t="shared" si="26"/>
        <v>860</v>
      </c>
      <c r="AU1667">
        <v>14</v>
      </c>
      <c r="AV1667">
        <v>1.1559175E-2</v>
      </c>
      <c r="AW1667">
        <v>0.16182844999999998</v>
      </c>
      <c r="AX1667" s="11" t="s">
        <v>10047</v>
      </c>
      <c r="AY1667" t="s">
        <v>5307</v>
      </c>
    </row>
    <row r="1668" spans="1:51" hidden="1" x14ac:dyDescent="0.25">
      <c r="A1668" s="5" t="s">
        <v>37</v>
      </c>
      <c r="B1668" s="5" t="s">
        <v>6039</v>
      </c>
      <c r="C1668" s="5" t="s">
        <v>15</v>
      </c>
      <c r="D1668" s="5"/>
      <c r="E1668" s="5" t="s">
        <v>9921</v>
      </c>
      <c r="F1668" s="5" t="s">
        <v>6081</v>
      </c>
      <c r="G1668" s="6" t="s">
        <v>6082</v>
      </c>
      <c r="H1668" s="5" t="s">
        <v>6083</v>
      </c>
      <c r="I1668" s="5" t="s">
        <v>6069</v>
      </c>
      <c r="J1668" s="5" t="s">
        <v>6043</v>
      </c>
      <c r="K1668" s="5" t="s">
        <v>6080</v>
      </c>
      <c r="L1668" s="5" t="s">
        <v>5307</v>
      </c>
      <c r="M1668" s="5">
        <v>8274</v>
      </c>
      <c r="N1668" s="5">
        <v>9068</v>
      </c>
      <c r="O1668" s="5">
        <v>382</v>
      </c>
      <c r="P1668" s="5">
        <v>390</v>
      </c>
      <c r="Q1668" s="5">
        <v>400</v>
      </c>
      <c r="R1668" s="5">
        <v>424</v>
      </c>
      <c r="S1668" s="5">
        <v>0</v>
      </c>
      <c r="T1668" s="5">
        <v>0</v>
      </c>
      <c r="U1668" s="5">
        <v>414</v>
      </c>
      <c r="V1668" s="5">
        <v>426</v>
      </c>
      <c r="W1668" s="5">
        <v>398</v>
      </c>
      <c r="X1668" s="5">
        <v>428</v>
      </c>
      <c r="Y1668" s="5">
        <v>430</v>
      </c>
      <c r="Z1668" s="5">
        <v>0</v>
      </c>
      <c r="AA1668" s="5">
        <v>0</v>
      </c>
      <c r="AB1668" s="5">
        <v>410</v>
      </c>
      <c r="AC1668" s="5">
        <v>424</v>
      </c>
      <c r="AD1668" s="5">
        <v>400</v>
      </c>
      <c r="AE1668" s="5">
        <v>424</v>
      </c>
      <c r="AF1668" s="5">
        <v>428</v>
      </c>
      <c r="AG1668" s="5">
        <v>0</v>
      </c>
      <c r="AH1668" s="5">
        <v>0</v>
      </c>
      <c r="AI1668" s="5">
        <v>416</v>
      </c>
      <c r="AJ1668" s="6">
        <v>428</v>
      </c>
      <c r="AK1668" s="5">
        <v>400</v>
      </c>
      <c r="AL1668" s="5">
        <v>430</v>
      </c>
      <c r="AM1668" s="5">
        <v>428</v>
      </c>
      <c r="AN1668" s="5">
        <v>0</v>
      </c>
      <c r="AO1668" s="5">
        <v>0</v>
      </c>
      <c r="AP1668" s="5">
        <v>388</v>
      </c>
      <c r="AQ1668" s="5">
        <v>400</v>
      </c>
      <c r="AR1668" s="5">
        <v>400</v>
      </c>
      <c r="AS1668" s="5">
        <v>0</v>
      </c>
      <c r="AT1668" s="5">
        <f t="shared" si="26"/>
        <v>430</v>
      </c>
      <c r="AU1668">
        <v>7</v>
      </c>
      <c r="AV1668">
        <v>1.1559175E-2</v>
      </c>
      <c r="AW1668">
        <v>8.0914224999999992E-2</v>
      </c>
      <c r="AX1668" s="11" t="s">
        <v>10047</v>
      </c>
      <c r="AY1668" t="s">
        <v>5307</v>
      </c>
    </row>
    <row r="1669" spans="1:51" hidden="1" x14ac:dyDescent="0.25">
      <c r="A1669" s="5" t="s">
        <v>37</v>
      </c>
      <c r="B1669" s="5" t="s">
        <v>6039</v>
      </c>
      <c r="C1669" s="5" t="s">
        <v>15</v>
      </c>
      <c r="D1669" s="5"/>
      <c r="E1669" s="5" t="s">
        <v>9921</v>
      </c>
      <c r="F1669" s="5" t="s">
        <v>6084</v>
      </c>
      <c r="G1669" s="6" t="s">
        <v>6085</v>
      </c>
      <c r="H1669" s="5" t="s">
        <v>6086</v>
      </c>
      <c r="I1669" s="5" t="s">
        <v>30</v>
      </c>
      <c r="J1669" s="5" t="s">
        <v>6043</v>
      </c>
      <c r="K1669" s="5" t="s">
        <v>6087</v>
      </c>
      <c r="L1669" s="5" t="s">
        <v>6088</v>
      </c>
      <c r="M1669" s="5">
        <v>8274</v>
      </c>
      <c r="N1669" s="5">
        <v>9068</v>
      </c>
      <c r="O1669" s="5">
        <v>382</v>
      </c>
      <c r="P1669" s="5">
        <v>390</v>
      </c>
      <c r="Q1669" s="5">
        <v>400</v>
      </c>
      <c r="R1669" s="5">
        <v>424</v>
      </c>
      <c r="S1669" s="5">
        <v>0</v>
      </c>
      <c r="T1669" s="5">
        <v>0</v>
      </c>
      <c r="U1669" s="5">
        <v>414</v>
      </c>
      <c r="V1669" s="5">
        <v>426</v>
      </c>
      <c r="W1669" s="5">
        <v>398</v>
      </c>
      <c r="X1669" s="5">
        <v>428</v>
      </c>
      <c r="Y1669" s="5">
        <v>430</v>
      </c>
      <c r="Z1669" s="5">
        <v>0</v>
      </c>
      <c r="AA1669" s="5">
        <v>0</v>
      </c>
      <c r="AB1669" s="5">
        <v>410</v>
      </c>
      <c r="AC1669" s="5">
        <v>424</v>
      </c>
      <c r="AD1669" s="5">
        <v>400</v>
      </c>
      <c r="AE1669" s="5">
        <v>424</v>
      </c>
      <c r="AF1669" s="5">
        <v>428</v>
      </c>
      <c r="AG1669" s="5">
        <v>0</v>
      </c>
      <c r="AH1669" s="5">
        <v>0</v>
      </c>
      <c r="AI1669" s="5">
        <v>416</v>
      </c>
      <c r="AJ1669" s="6">
        <v>428</v>
      </c>
      <c r="AK1669" s="5">
        <v>400</v>
      </c>
      <c r="AL1669" s="5">
        <v>430</v>
      </c>
      <c r="AM1669" s="5">
        <v>428</v>
      </c>
      <c r="AN1669" s="5">
        <v>0</v>
      </c>
      <c r="AO1669" s="5">
        <v>0</v>
      </c>
      <c r="AP1669" s="5">
        <v>388</v>
      </c>
      <c r="AQ1669" s="5">
        <v>400</v>
      </c>
      <c r="AR1669" s="5">
        <v>400</v>
      </c>
      <c r="AS1669" s="5">
        <v>0</v>
      </c>
      <c r="AT1669" s="5">
        <f t="shared" si="26"/>
        <v>430</v>
      </c>
      <c r="AU1669">
        <v>15</v>
      </c>
      <c r="AV1669">
        <v>1.1559175E-2</v>
      </c>
      <c r="AW1669">
        <v>0.17338762499999999</v>
      </c>
      <c r="AX1669" s="11" t="s">
        <v>10045</v>
      </c>
      <c r="AY1669" t="s">
        <v>6088</v>
      </c>
    </row>
    <row r="1670" spans="1:51" hidden="1" x14ac:dyDescent="0.25">
      <c r="A1670" s="5" t="s">
        <v>37</v>
      </c>
      <c r="B1670" s="5" t="s">
        <v>6089</v>
      </c>
      <c r="C1670" s="5" t="s">
        <v>15</v>
      </c>
      <c r="D1670" s="5"/>
      <c r="E1670" s="5" t="s">
        <v>9922</v>
      </c>
      <c r="F1670" s="5" t="s">
        <v>6090</v>
      </c>
      <c r="G1670" s="6" t="s">
        <v>6091</v>
      </c>
      <c r="H1670" s="5" t="s">
        <v>6092</v>
      </c>
      <c r="I1670" s="5" t="s">
        <v>22</v>
      </c>
      <c r="J1670" s="5" t="s">
        <v>6093</v>
      </c>
      <c r="K1670" s="5" t="s">
        <v>6094</v>
      </c>
      <c r="L1670" s="5" t="s">
        <v>6095</v>
      </c>
      <c r="M1670" s="5">
        <v>480</v>
      </c>
      <c r="N1670" s="5">
        <v>289</v>
      </c>
      <c r="O1670" s="5">
        <v>12</v>
      </c>
      <c r="P1670" s="5">
        <v>12</v>
      </c>
      <c r="Q1670" s="5">
        <v>13</v>
      </c>
      <c r="R1670" s="5">
        <v>13</v>
      </c>
      <c r="S1670" s="5">
        <v>0</v>
      </c>
      <c r="T1670" s="5">
        <v>0</v>
      </c>
      <c r="U1670" s="5">
        <v>13</v>
      </c>
      <c r="V1670" s="5">
        <v>14</v>
      </c>
      <c r="W1670" s="5">
        <v>13</v>
      </c>
      <c r="X1670" s="5">
        <v>14</v>
      </c>
      <c r="Y1670" s="5">
        <v>13</v>
      </c>
      <c r="Z1670" s="5">
        <v>0</v>
      </c>
      <c r="AA1670" s="5">
        <v>0</v>
      </c>
      <c r="AB1670" s="5">
        <v>13</v>
      </c>
      <c r="AC1670" s="5">
        <v>14</v>
      </c>
      <c r="AD1670" s="5">
        <v>13</v>
      </c>
      <c r="AE1670" s="5">
        <v>13</v>
      </c>
      <c r="AF1670" s="5">
        <v>13</v>
      </c>
      <c r="AG1670" s="5">
        <v>0</v>
      </c>
      <c r="AH1670" s="5">
        <v>0</v>
      </c>
      <c r="AI1670" s="5">
        <v>12</v>
      </c>
      <c r="AJ1670" s="6">
        <v>14</v>
      </c>
      <c r="AK1670" s="5">
        <v>13</v>
      </c>
      <c r="AL1670" s="5">
        <v>14</v>
      </c>
      <c r="AM1670" s="5">
        <v>14</v>
      </c>
      <c r="AN1670" s="5">
        <v>0</v>
      </c>
      <c r="AO1670" s="5">
        <v>0</v>
      </c>
      <c r="AP1670" s="5">
        <v>13</v>
      </c>
      <c r="AQ1670" s="5">
        <v>13</v>
      </c>
      <c r="AR1670" s="5">
        <v>13</v>
      </c>
      <c r="AS1670" s="5">
        <v>0</v>
      </c>
      <c r="AT1670" s="5">
        <f t="shared" si="26"/>
        <v>14</v>
      </c>
      <c r="AU1670">
        <v>2</v>
      </c>
      <c r="AV1670">
        <v>1.1559175E-2</v>
      </c>
      <c r="AW1670">
        <v>2.3118349999999999E-2</v>
      </c>
      <c r="AX1670" s="11" t="s">
        <v>9782</v>
      </c>
      <c r="AY1670" t="s">
        <v>6095</v>
      </c>
    </row>
    <row r="1671" spans="1:51" hidden="1" x14ac:dyDescent="0.25">
      <c r="A1671" s="5" t="s">
        <v>37</v>
      </c>
      <c r="B1671" s="5" t="s">
        <v>6089</v>
      </c>
      <c r="C1671" s="5" t="s">
        <v>15</v>
      </c>
      <c r="D1671" s="5"/>
      <c r="E1671" s="5" t="s">
        <v>9922</v>
      </c>
      <c r="F1671" s="5" t="s">
        <v>6096</v>
      </c>
      <c r="G1671" s="6" t="s">
        <v>6097</v>
      </c>
      <c r="H1671" s="5" t="s">
        <v>6098</v>
      </c>
      <c r="I1671" s="5" t="s">
        <v>16</v>
      </c>
      <c r="J1671" s="5" t="s">
        <v>6093</v>
      </c>
      <c r="K1671" s="5" t="s">
        <v>6094</v>
      </c>
      <c r="L1671" s="5" t="s">
        <v>6095</v>
      </c>
      <c r="M1671" s="5">
        <v>4649</v>
      </c>
      <c r="N1671" s="5">
        <v>3151</v>
      </c>
      <c r="O1671" s="5">
        <v>133</v>
      </c>
      <c r="P1671" s="5">
        <v>136</v>
      </c>
      <c r="Q1671" s="5">
        <v>138</v>
      </c>
      <c r="R1671" s="5">
        <v>148</v>
      </c>
      <c r="S1671" s="5">
        <v>0</v>
      </c>
      <c r="T1671" s="5">
        <v>0</v>
      </c>
      <c r="U1671" s="5">
        <v>145</v>
      </c>
      <c r="V1671" s="5">
        <v>148</v>
      </c>
      <c r="W1671" s="5">
        <v>138</v>
      </c>
      <c r="X1671" s="5">
        <v>148</v>
      </c>
      <c r="Y1671" s="5">
        <v>148</v>
      </c>
      <c r="Z1671" s="5">
        <v>0</v>
      </c>
      <c r="AA1671" s="5">
        <v>0</v>
      </c>
      <c r="AB1671" s="5">
        <v>145</v>
      </c>
      <c r="AC1671" s="5">
        <v>148</v>
      </c>
      <c r="AD1671" s="5">
        <v>138</v>
      </c>
      <c r="AE1671" s="5">
        <v>148</v>
      </c>
      <c r="AF1671" s="5">
        <v>148</v>
      </c>
      <c r="AG1671" s="5">
        <v>0</v>
      </c>
      <c r="AH1671" s="5">
        <v>0</v>
      </c>
      <c r="AI1671" s="5">
        <v>145</v>
      </c>
      <c r="AJ1671" s="6">
        <v>148</v>
      </c>
      <c r="AK1671" s="5">
        <v>138</v>
      </c>
      <c r="AL1671" s="5">
        <v>148</v>
      </c>
      <c r="AM1671" s="5">
        <v>149</v>
      </c>
      <c r="AN1671" s="5">
        <v>0</v>
      </c>
      <c r="AO1671" s="5">
        <v>0</v>
      </c>
      <c r="AP1671" s="5">
        <v>137</v>
      </c>
      <c r="AQ1671" s="5">
        <v>139</v>
      </c>
      <c r="AR1671" s="5">
        <v>138</v>
      </c>
      <c r="AS1671" s="5">
        <v>0</v>
      </c>
      <c r="AT1671" s="5">
        <f t="shared" si="26"/>
        <v>149</v>
      </c>
      <c r="AU1671">
        <v>25</v>
      </c>
      <c r="AV1671">
        <v>1.1559175E-2</v>
      </c>
      <c r="AW1671">
        <v>0.28897937499999998</v>
      </c>
      <c r="AX1671" s="11" t="s">
        <v>9782</v>
      </c>
      <c r="AY1671" t="s">
        <v>6095</v>
      </c>
    </row>
    <row r="1672" spans="1:51" hidden="1" x14ac:dyDescent="0.25">
      <c r="A1672" s="5" t="s">
        <v>37</v>
      </c>
      <c r="B1672" s="5" t="s">
        <v>6089</v>
      </c>
      <c r="C1672" s="5" t="s">
        <v>15</v>
      </c>
      <c r="D1672" s="5"/>
      <c r="E1672" s="5" t="s">
        <v>9922</v>
      </c>
      <c r="F1672" s="5" t="s">
        <v>6099</v>
      </c>
      <c r="G1672" s="6" t="s">
        <v>6100</v>
      </c>
      <c r="H1672" s="5" t="s">
        <v>6101</v>
      </c>
      <c r="I1672" s="5" t="s">
        <v>22</v>
      </c>
      <c r="J1672" s="5" t="s">
        <v>6093</v>
      </c>
      <c r="K1672" s="5" t="s">
        <v>6102</v>
      </c>
      <c r="L1672" s="5" t="s">
        <v>6095</v>
      </c>
      <c r="M1672" s="5">
        <v>480</v>
      </c>
      <c r="N1672" s="5">
        <v>289</v>
      </c>
      <c r="O1672" s="5">
        <v>12</v>
      </c>
      <c r="P1672" s="5">
        <v>12</v>
      </c>
      <c r="Q1672" s="5">
        <v>13</v>
      </c>
      <c r="R1672" s="5">
        <v>13</v>
      </c>
      <c r="S1672" s="5">
        <v>0</v>
      </c>
      <c r="T1672" s="5">
        <v>0</v>
      </c>
      <c r="U1672" s="5">
        <v>13</v>
      </c>
      <c r="V1672" s="5">
        <v>14</v>
      </c>
      <c r="W1672" s="5">
        <v>13</v>
      </c>
      <c r="X1672" s="5">
        <v>14</v>
      </c>
      <c r="Y1672" s="5">
        <v>13</v>
      </c>
      <c r="Z1672" s="5">
        <v>0</v>
      </c>
      <c r="AA1672" s="5">
        <v>0</v>
      </c>
      <c r="AB1672" s="5">
        <v>13</v>
      </c>
      <c r="AC1672" s="5">
        <v>14</v>
      </c>
      <c r="AD1672" s="5">
        <v>13</v>
      </c>
      <c r="AE1672" s="5">
        <v>13</v>
      </c>
      <c r="AF1672" s="5">
        <v>13</v>
      </c>
      <c r="AG1672" s="5">
        <v>0</v>
      </c>
      <c r="AH1672" s="5">
        <v>0</v>
      </c>
      <c r="AI1672" s="5">
        <v>12</v>
      </c>
      <c r="AJ1672" s="6">
        <v>14</v>
      </c>
      <c r="AK1672" s="5">
        <v>13</v>
      </c>
      <c r="AL1672" s="5">
        <v>14</v>
      </c>
      <c r="AM1672" s="5">
        <v>14</v>
      </c>
      <c r="AN1672" s="5">
        <v>0</v>
      </c>
      <c r="AO1672" s="5">
        <v>0</v>
      </c>
      <c r="AP1672" s="5">
        <v>13</v>
      </c>
      <c r="AQ1672" s="5">
        <v>13</v>
      </c>
      <c r="AR1672" s="5">
        <v>13</v>
      </c>
      <c r="AS1672" s="5">
        <v>0</v>
      </c>
      <c r="AT1672" s="5">
        <f t="shared" si="26"/>
        <v>14</v>
      </c>
      <c r="AU1672">
        <v>2</v>
      </c>
      <c r="AV1672">
        <v>1.1559175E-2</v>
      </c>
      <c r="AW1672">
        <v>2.3118349999999999E-2</v>
      </c>
      <c r="AX1672" s="11" t="s">
        <v>9782</v>
      </c>
      <c r="AY1672" t="s">
        <v>6095</v>
      </c>
    </row>
    <row r="1673" spans="1:51" hidden="1" x14ac:dyDescent="0.25">
      <c r="A1673" s="5" t="s">
        <v>37</v>
      </c>
      <c r="B1673" s="5" t="s">
        <v>6089</v>
      </c>
      <c r="C1673" s="5" t="s">
        <v>15</v>
      </c>
      <c r="D1673" s="5"/>
      <c r="E1673" s="5" t="s">
        <v>9922</v>
      </c>
      <c r="F1673" s="5" t="s">
        <v>6103</v>
      </c>
      <c r="G1673" s="6" t="s">
        <v>6104</v>
      </c>
      <c r="H1673" s="5" t="s">
        <v>6105</v>
      </c>
      <c r="I1673" s="5" t="s">
        <v>16</v>
      </c>
      <c r="J1673" s="5" t="s">
        <v>6093</v>
      </c>
      <c r="K1673" s="5" t="s">
        <v>6102</v>
      </c>
      <c r="L1673" s="5" t="s">
        <v>6095</v>
      </c>
      <c r="M1673" s="5">
        <v>4649</v>
      </c>
      <c r="N1673" s="5">
        <v>3151</v>
      </c>
      <c r="O1673" s="5">
        <v>133</v>
      </c>
      <c r="P1673" s="5">
        <v>136</v>
      </c>
      <c r="Q1673" s="5">
        <v>138</v>
      </c>
      <c r="R1673" s="5">
        <v>148</v>
      </c>
      <c r="S1673" s="5">
        <v>0</v>
      </c>
      <c r="T1673" s="5">
        <v>0</v>
      </c>
      <c r="U1673" s="5">
        <v>145</v>
      </c>
      <c r="V1673" s="5">
        <v>148</v>
      </c>
      <c r="W1673" s="5">
        <v>138</v>
      </c>
      <c r="X1673" s="5">
        <v>148</v>
      </c>
      <c r="Y1673" s="5">
        <v>148</v>
      </c>
      <c r="Z1673" s="5">
        <v>0</v>
      </c>
      <c r="AA1673" s="5">
        <v>0</v>
      </c>
      <c r="AB1673" s="5">
        <v>145</v>
      </c>
      <c r="AC1673" s="5">
        <v>148</v>
      </c>
      <c r="AD1673" s="5">
        <v>138</v>
      </c>
      <c r="AE1673" s="5">
        <v>148</v>
      </c>
      <c r="AF1673" s="5">
        <v>148</v>
      </c>
      <c r="AG1673" s="5">
        <v>0</v>
      </c>
      <c r="AH1673" s="5">
        <v>0</v>
      </c>
      <c r="AI1673" s="5">
        <v>145</v>
      </c>
      <c r="AJ1673" s="6">
        <v>148</v>
      </c>
      <c r="AK1673" s="5">
        <v>138</v>
      </c>
      <c r="AL1673" s="5">
        <v>148</v>
      </c>
      <c r="AM1673" s="5">
        <v>149</v>
      </c>
      <c r="AN1673" s="5">
        <v>0</v>
      </c>
      <c r="AO1673" s="5">
        <v>0</v>
      </c>
      <c r="AP1673" s="5">
        <v>137</v>
      </c>
      <c r="AQ1673" s="5">
        <v>139</v>
      </c>
      <c r="AR1673" s="5">
        <v>138</v>
      </c>
      <c r="AS1673" s="5">
        <v>0</v>
      </c>
      <c r="AT1673" s="5">
        <f t="shared" si="26"/>
        <v>149</v>
      </c>
      <c r="AU1673">
        <v>25</v>
      </c>
      <c r="AV1673">
        <v>1.1559175E-2</v>
      </c>
      <c r="AW1673">
        <v>0.28897937499999998</v>
      </c>
      <c r="AX1673" s="11" t="s">
        <v>9782</v>
      </c>
      <c r="AY1673" t="s">
        <v>6095</v>
      </c>
    </row>
    <row r="1674" spans="1:51" hidden="1" x14ac:dyDescent="0.25">
      <c r="A1674" s="5" t="s">
        <v>37</v>
      </c>
      <c r="B1674" s="5" t="s">
        <v>6106</v>
      </c>
      <c r="C1674" s="5" t="s">
        <v>15</v>
      </c>
      <c r="D1674" s="5"/>
      <c r="E1674" s="5" t="s">
        <v>9923</v>
      </c>
      <c r="F1674" s="5" t="s">
        <v>6107</v>
      </c>
      <c r="G1674" s="6" t="s">
        <v>6108</v>
      </c>
      <c r="H1674" s="5" t="s">
        <v>6109</v>
      </c>
      <c r="I1674" s="5" t="s">
        <v>836</v>
      </c>
      <c r="J1674" s="5" t="s">
        <v>6110</v>
      </c>
      <c r="K1674" s="5" t="s">
        <v>6111</v>
      </c>
      <c r="L1674" s="5" t="s">
        <v>6112</v>
      </c>
      <c r="M1674" s="5">
        <v>1223</v>
      </c>
      <c r="N1674" s="5">
        <v>2023</v>
      </c>
      <c r="O1674" s="5">
        <v>84</v>
      </c>
      <c r="P1674" s="5">
        <v>89</v>
      </c>
      <c r="Q1674" s="5">
        <v>85</v>
      </c>
      <c r="R1674" s="5">
        <v>97</v>
      </c>
      <c r="S1674" s="5">
        <v>0</v>
      </c>
      <c r="T1674" s="5">
        <v>0</v>
      </c>
      <c r="U1674" s="5">
        <v>93</v>
      </c>
      <c r="V1674" s="5">
        <v>95</v>
      </c>
      <c r="W1674" s="5">
        <v>88</v>
      </c>
      <c r="X1674" s="5">
        <v>95</v>
      </c>
      <c r="Y1674" s="5">
        <v>94</v>
      </c>
      <c r="Z1674" s="5">
        <v>0</v>
      </c>
      <c r="AA1674" s="5">
        <v>0</v>
      </c>
      <c r="AB1674" s="5">
        <v>94</v>
      </c>
      <c r="AC1674" s="5">
        <v>96</v>
      </c>
      <c r="AD1674" s="5">
        <v>90</v>
      </c>
      <c r="AE1674" s="5">
        <v>95</v>
      </c>
      <c r="AF1674" s="5">
        <v>95</v>
      </c>
      <c r="AG1674" s="5">
        <v>0</v>
      </c>
      <c r="AH1674" s="5">
        <v>0</v>
      </c>
      <c r="AI1674" s="5">
        <v>94</v>
      </c>
      <c r="AJ1674" s="6">
        <v>95</v>
      </c>
      <c r="AK1674" s="5">
        <v>90</v>
      </c>
      <c r="AL1674" s="5">
        <v>94</v>
      </c>
      <c r="AM1674" s="5">
        <v>95</v>
      </c>
      <c r="AN1674" s="5">
        <v>0</v>
      </c>
      <c r="AO1674" s="5">
        <v>0</v>
      </c>
      <c r="AP1674" s="5">
        <v>88</v>
      </c>
      <c r="AQ1674" s="5">
        <v>87</v>
      </c>
      <c r="AR1674" s="5">
        <v>90</v>
      </c>
      <c r="AS1674" s="5">
        <v>0</v>
      </c>
      <c r="AT1674" s="5">
        <f t="shared" si="26"/>
        <v>97</v>
      </c>
      <c r="AU1674">
        <v>6</v>
      </c>
      <c r="AV1674">
        <v>6.4031900000000003E-2</v>
      </c>
      <c r="AW1674">
        <v>0.38419140000000002</v>
      </c>
      <c r="AX1674" s="11" t="s">
        <v>10048</v>
      </c>
      <c r="AY1674" t="s">
        <v>6112</v>
      </c>
    </row>
    <row r="1675" spans="1:51" hidden="1" x14ac:dyDescent="0.25">
      <c r="A1675" s="5" t="s">
        <v>37</v>
      </c>
      <c r="B1675" s="5" t="s">
        <v>6106</v>
      </c>
      <c r="C1675" s="5" t="s">
        <v>15</v>
      </c>
      <c r="D1675" s="5"/>
      <c r="E1675" s="5" t="s">
        <v>9923</v>
      </c>
      <c r="F1675" s="5" t="s">
        <v>6113</v>
      </c>
      <c r="G1675" s="6" t="s">
        <v>6114</v>
      </c>
      <c r="H1675" s="5" t="s">
        <v>6115</v>
      </c>
      <c r="I1675" s="5" t="s">
        <v>27</v>
      </c>
      <c r="J1675" s="5" t="s">
        <v>6110</v>
      </c>
      <c r="K1675" s="5" t="s">
        <v>6116</v>
      </c>
      <c r="L1675" s="5" t="s">
        <v>6117</v>
      </c>
      <c r="M1675" s="5">
        <v>480</v>
      </c>
      <c r="N1675" s="5">
        <v>289</v>
      </c>
      <c r="O1675" s="5">
        <v>12</v>
      </c>
      <c r="P1675" s="5">
        <v>12</v>
      </c>
      <c r="Q1675" s="5">
        <v>13</v>
      </c>
      <c r="R1675" s="5">
        <v>13</v>
      </c>
      <c r="S1675" s="5">
        <v>0</v>
      </c>
      <c r="T1675" s="5">
        <v>0</v>
      </c>
      <c r="U1675" s="5">
        <v>13</v>
      </c>
      <c r="V1675" s="5">
        <v>14</v>
      </c>
      <c r="W1675" s="5">
        <v>13</v>
      </c>
      <c r="X1675" s="5">
        <v>14</v>
      </c>
      <c r="Y1675" s="5">
        <v>13</v>
      </c>
      <c r="Z1675" s="5">
        <v>0</v>
      </c>
      <c r="AA1675" s="5">
        <v>0</v>
      </c>
      <c r="AB1675" s="5">
        <v>13</v>
      </c>
      <c r="AC1675" s="5">
        <v>14</v>
      </c>
      <c r="AD1675" s="5">
        <v>13</v>
      </c>
      <c r="AE1675" s="5">
        <v>13</v>
      </c>
      <c r="AF1675" s="5">
        <v>13</v>
      </c>
      <c r="AG1675" s="5">
        <v>0</v>
      </c>
      <c r="AH1675" s="5">
        <v>0</v>
      </c>
      <c r="AI1675" s="5">
        <v>12</v>
      </c>
      <c r="AJ1675" s="6">
        <v>14</v>
      </c>
      <c r="AK1675" s="5">
        <v>13</v>
      </c>
      <c r="AL1675" s="5">
        <v>14</v>
      </c>
      <c r="AM1675" s="5">
        <v>14</v>
      </c>
      <c r="AN1675" s="5">
        <v>0</v>
      </c>
      <c r="AO1675" s="5">
        <v>0</v>
      </c>
      <c r="AP1675" s="5">
        <v>13</v>
      </c>
      <c r="AQ1675" s="5">
        <v>13</v>
      </c>
      <c r="AR1675" s="5">
        <v>13</v>
      </c>
      <c r="AS1675" s="5">
        <v>0</v>
      </c>
      <c r="AT1675" s="5">
        <f t="shared" si="26"/>
        <v>14</v>
      </c>
      <c r="AU1675">
        <v>7</v>
      </c>
      <c r="AV1675">
        <v>6.4031900000000003E-2</v>
      </c>
      <c r="AW1675">
        <v>0.44822329999999999</v>
      </c>
      <c r="AX1675" s="11" t="s">
        <v>9782</v>
      </c>
      <c r="AY1675" t="s">
        <v>6117</v>
      </c>
    </row>
    <row r="1676" spans="1:51" hidden="1" x14ac:dyDescent="0.25">
      <c r="A1676" s="5" t="s">
        <v>37</v>
      </c>
      <c r="B1676" s="5" t="s">
        <v>6106</v>
      </c>
      <c r="C1676" s="5" t="s">
        <v>15</v>
      </c>
      <c r="D1676" s="5"/>
      <c r="E1676" s="5" t="s">
        <v>9923</v>
      </c>
      <c r="F1676" s="5" t="s">
        <v>6118</v>
      </c>
      <c r="G1676" s="6" t="s">
        <v>6119</v>
      </c>
      <c r="H1676" s="5" t="s">
        <v>6120</v>
      </c>
      <c r="I1676" s="5" t="s">
        <v>27</v>
      </c>
      <c r="J1676" s="5" t="s">
        <v>6110</v>
      </c>
      <c r="K1676" s="5" t="s">
        <v>6121</v>
      </c>
      <c r="L1676" s="5" t="s">
        <v>6122</v>
      </c>
      <c r="M1676" s="5">
        <v>13</v>
      </c>
      <c r="N1676" s="5">
        <v>68</v>
      </c>
      <c r="O1676" s="5">
        <v>0</v>
      </c>
      <c r="P1676" s="5">
        <v>1</v>
      </c>
      <c r="Q1676" s="5">
        <v>0</v>
      </c>
      <c r="R1676" s="5">
        <v>1</v>
      </c>
      <c r="S1676" s="5">
        <v>0</v>
      </c>
      <c r="T1676" s="5">
        <v>0</v>
      </c>
      <c r="U1676" s="5">
        <v>0</v>
      </c>
      <c r="V1676" s="5">
        <v>3</v>
      </c>
      <c r="W1676" s="5">
        <v>0</v>
      </c>
      <c r="X1676" s="5">
        <v>1</v>
      </c>
      <c r="Y1676" s="5">
        <v>0</v>
      </c>
      <c r="Z1676" s="5">
        <v>0</v>
      </c>
      <c r="AA1676" s="5">
        <v>0</v>
      </c>
      <c r="AB1676" s="5">
        <v>1</v>
      </c>
      <c r="AC1676" s="5">
        <v>1</v>
      </c>
      <c r="AD1676" s="5">
        <v>1</v>
      </c>
      <c r="AE1676" s="5">
        <v>1</v>
      </c>
      <c r="AF1676" s="5">
        <v>0</v>
      </c>
      <c r="AG1676" s="5">
        <v>0</v>
      </c>
      <c r="AH1676" s="5">
        <v>0</v>
      </c>
      <c r="AI1676" s="5">
        <v>2</v>
      </c>
      <c r="AJ1676" s="6">
        <v>0</v>
      </c>
      <c r="AK1676" s="5">
        <v>2</v>
      </c>
      <c r="AL1676" s="5">
        <v>11</v>
      </c>
      <c r="AM1676" s="5">
        <v>11</v>
      </c>
      <c r="AN1676" s="5">
        <v>0</v>
      </c>
      <c r="AO1676" s="5">
        <v>0</v>
      </c>
      <c r="AP1676" s="5">
        <v>8</v>
      </c>
      <c r="AQ1676" s="5">
        <v>12</v>
      </c>
      <c r="AR1676" s="5">
        <v>12</v>
      </c>
      <c r="AS1676" s="5">
        <v>0</v>
      </c>
      <c r="AT1676" s="5">
        <f t="shared" si="26"/>
        <v>12</v>
      </c>
      <c r="AU1676">
        <v>0</v>
      </c>
      <c r="AV1676">
        <v>6.4031900000000003E-2</v>
      </c>
      <c r="AW1676">
        <v>0</v>
      </c>
      <c r="AX1676" s="11" t="s">
        <v>9782</v>
      </c>
      <c r="AY1676" t="s">
        <v>6122</v>
      </c>
    </row>
    <row r="1677" spans="1:51" hidden="1" x14ac:dyDescent="0.25">
      <c r="A1677" s="5" t="s">
        <v>37</v>
      </c>
      <c r="B1677" s="5" t="s">
        <v>6106</v>
      </c>
      <c r="C1677" s="5" t="s">
        <v>15</v>
      </c>
      <c r="D1677" s="5"/>
      <c r="E1677" s="5" t="s">
        <v>9923</v>
      </c>
      <c r="F1677" s="5" t="s">
        <v>6123</v>
      </c>
      <c r="G1677" s="6" t="s">
        <v>6124</v>
      </c>
      <c r="H1677" s="5" t="s">
        <v>6125</v>
      </c>
      <c r="I1677" s="5" t="s">
        <v>27</v>
      </c>
      <c r="J1677" s="5" t="s">
        <v>6110</v>
      </c>
      <c r="K1677" s="5" t="s">
        <v>6121</v>
      </c>
      <c r="L1677" s="5" t="s">
        <v>6126</v>
      </c>
      <c r="M1677" s="5">
        <v>415</v>
      </c>
      <c r="N1677" s="5">
        <v>990</v>
      </c>
      <c r="O1677" s="5">
        <v>44</v>
      </c>
      <c r="P1677" s="5">
        <v>42</v>
      </c>
      <c r="Q1677" s="5">
        <v>48</v>
      </c>
      <c r="R1677" s="5">
        <v>50</v>
      </c>
      <c r="S1677" s="5">
        <v>0</v>
      </c>
      <c r="T1677" s="5">
        <v>0</v>
      </c>
      <c r="U1677" s="5">
        <v>46</v>
      </c>
      <c r="V1677" s="5">
        <v>51</v>
      </c>
      <c r="W1677" s="5">
        <v>46</v>
      </c>
      <c r="X1677" s="5">
        <v>47</v>
      </c>
      <c r="Y1677" s="5">
        <v>49</v>
      </c>
      <c r="Z1677" s="5">
        <v>0</v>
      </c>
      <c r="AA1677" s="5">
        <v>0</v>
      </c>
      <c r="AB1677" s="5">
        <v>48</v>
      </c>
      <c r="AC1677" s="5">
        <v>48</v>
      </c>
      <c r="AD1677" s="5">
        <v>45</v>
      </c>
      <c r="AE1677" s="5">
        <v>50</v>
      </c>
      <c r="AF1677" s="5">
        <v>48</v>
      </c>
      <c r="AG1677" s="5">
        <v>0</v>
      </c>
      <c r="AH1677" s="5">
        <v>0</v>
      </c>
      <c r="AI1677" s="5">
        <v>45</v>
      </c>
      <c r="AJ1677" s="6">
        <v>49</v>
      </c>
      <c r="AK1677" s="5">
        <v>46</v>
      </c>
      <c r="AL1677" s="5">
        <v>40</v>
      </c>
      <c r="AM1677" s="5">
        <v>41</v>
      </c>
      <c r="AN1677" s="5">
        <v>0</v>
      </c>
      <c r="AO1677" s="5">
        <v>0</v>
      </c>
      <c r="AP1677" s="5">
        <v>40</v>
      </c>
      <c r="AQ1677" s="5">
        <v>36</v>
      </c>
      <c r="AR1677" s="5">
        <v>31</v>
      </c>
      <c r="AS1677" s="5">
        <v>0</v>
      </c>
      <c r="AT1677" s="5">
        <f t="shared" si="26"/>
        <v>51</v>
      </c>
      <c r="AU1677">
        <v>25</v>
      </c>
      <c r="AV1677">
        <v>6.4031900000000003E-2</v>
      </c>
      <c r="AW1677">
        <v>1.6007975000000001</v>
      </c>
      <c r="AX1677" s="11" t="s">
        <v>9782</v>
      </c>
      <c r="AY1677" t="s">
        <v>6126</v>
      </c>
    </row>
    <row r="1678" spans="1:51" hidden="1" x14ac:dyDescent="0.25">
      <c r="A1678" s="5" t="s">
        <v>37</v>
      </c>
      <c r="B1678" s="5" t="s">
        <v>6106</v>
      </c>
      <c r="C1678" s="5" t="s">
        <v>15</v>
      </c>
      <c r="D1678" s="5"/>
      <c r="E1678" s="5" t="s">
        <v>9923</v>
      </c>
      <c r="F1678" s="5" t="s">
        <v>6127</v>
      </c>
      <c r="G1678" s="6" t="s">
        <v>6128</v>
      </c>
      <c r="H1678" s="5" t="s">
        <v>6129</v>
      </c>
      <c r="I1678" s="5" t="s">
        <v>27</v>
      </c>
      <c r="J1678" s="5" t="s">
        <v>6110</v>
      </c>
      <c r="K1678" s="5" t="s">
        <v>6121</v>
      </c>
      <c r="L1678" s="5" t="s">
        <v>6122</v>
      </c>
      <c r="M1678" s="5">
        <v>3267</v>
      </c>
      <c r="N1678" s="5">
        <v>1224</v>
      </c>
      <c r="O1678" s="5">
        <v>54</v>
      </c>
      <c r="P1678" s="5">
        <v>56</v>
      </c>
      <c r="Q1678" s="5">
        <v>49</v>
      </c>
      <c r="R1678" s="5">
        <v>56</v>
      </c>
      <c r="S1678" s="5">
        <v>0</v>
      </c>
      <c r="T1678" s="5">
        <v>0</v>
      </c>
      <c r="U1678" s="5">
        <v>61</v>
      </c>
      <c r="V1678" s="5">
        <v>48</v>
      </c>
      <c r="W1678" s="5">
        <v>55</v>
      </c>
      <c r="X1678" s="5">
        <v>61</v>
      </c>
      <c r="Y1678" s="5">
        <v>58</v>
      </c>
      <c r="Z1678" s="5">
        <v>0</v>
      </c>
      <c r="AA1678" s="5">
        <v>0</v>
      </c>
      <c r="AB1678" s="5">
        <v>57</v>
      </c>
      <c r="AC1678" s="5">
        <v>58</v>
      </c>
      <c r="AD1678" s="5">
        <v>46</v>
      </c>
      <c r="AE1678" s="5">
        <v>60</v>
      </c>
      <c r="AF1678" s="5">
        <v>59</v>
      </c>
      <c r="AG1678" s="5">
        <v>0</v>
      </c>
      <c r="AH1678" s="5">
        <v>0</v>
      </c>
      <c r="AI1678" s="5">
        <v>59</v>
      </c>
      <c r="AJ1678" s="6">
        <v>58</v>
      </c>
      <c r="AK1678" s="5">
        <v>47</v>
      </c>
      <c r="AL1678" s="5">
        <v>59</v>
      </c>
      <c r="AM1678" s="5">
        <v>56</v>
      </c>
      <c r="AN1678" s="5">
        <v>0</v>
      </c>
      <c r="AO1678" s="5">
        <v>0</v>
      </c>
      <c r="AP1678" s="5">
        <v>49</v>
      </c>
      <c r="AQ1678" s="5">
        <v>58</v>
      </c>
      <c r="AR1678" s="5">
        <v>60</v>
      </c>
      <c r="AS1678" s="5">
        <v>0</v>
      </c>
      <c r="AT1678" s="5">
        <f t="shared" si="26"/>
        <v>61</v>
      </c>
      <c r="AU1678">
        <v>29</v>
      </c>
      <c r="AV1678">
        <v>6.4031900000000003E-2</v>
      </c>
      <c r="AW1678">
        <v>1.8569251</v>
      </c>
      <c r="AX1678" s="11" t="s">
        <v>9782</v>
      </c>
      <c r="AY1678" t="s">
        <v>6122</v>
      </c>
    </row>
    <row r="1679" spans="1:51" hidden="1" x14ac:dyDescent="0.25">
      <c r="A1679" s="5" t="s">
        <v>37</v>
      </c>
      <c r="B1679" s="5" t="s">
        <v>6106</v>
      </c>
      <c r="C1679" s="5" t="s">
        <v>15</v>
      </c>
      <c r="D1679" s="5"/>
      <c r="E1679" s="5" t="s">
        <v>9923</v>
      </c>
      <c r="F1679" s="5" t="s">
        <v>6130</v>
      </c>
      <c r="G1679" s="6" t="s">
        <v>6131</v>
      </c>
      <c r="H1679" s="5" t="s">
        <v>6132</v>
      </c>
      <c r="I1679" s="5" t="s">
        <v>27</v>
      </c>
      <c r="J1679" s="5" t="s">
        <v>6110</v>
      </c>
      <c r="K1679" s="5" t="s">
        <v>6121</v>
      </c>
      <c r="L1679" s="5" t="s">
        <v>6122</v>
      </c>
      <c r="M1679" s="5">
        <v>108</v>
      </c>
      <c r="N1679" s="5">
        <v>134</v>
      </c>
      <c r="O1679" s="5">
        <v>6</v>
      </c>
      <c r="P1679" s="5">
        <v>6</v>
      </c>
      <c r="Q1679" s="5">
        <v>8</v>
      </c>
      <c r="R1679" s="5">
        <v>4</v>
      </c>
      <c r="S1679" s="5">
        <v>0</v>
      </c>
      <c r="T1679" s="5">
        <v>0</v>
      </c>
      <c r="U1679" s="5">
        <v>6</v>
      </c>
      <c r="V1679" s="5">
        <v>6</v>
      </c>
      <c r="W1679" s="5">
        <v>5</v>
      </c>
      <c r="X1679" s="5">
        <v>7</v>
      </c>
      <c r="Y1679" s="5">
        <v>5</v>
      </c>
      <c r="Z1679" s="5">
        <v>0</v>
      </c>
      <c r="AA1679" s="5">
        <v>0</v>
      </c>
      <c r="AB1679" s="5">
        <v>9</v>
      </c>
      <c r="AC1679" s="5">
        <v>5</v>
      </c>
      <c r="AD1679" s="5">
        <v>12</v>
      </c>
      <c r="AE1679" s="5">
        <v>4</v>
      </c>
      <c r="AF1679" s="5">
        <v>8</v>
      </c>
      <c r="AG1679" s="5">
        <v>0</v>
      </c>
      <c r="AH1679" s="5">
        <v>0</v>
      </c>
      <c r="AI1679" s="5">
        <v>4</v>
      </c>
      <c r="AJ1679" s="6">
        <v>7</v>
      </c>
      <c r="AK1679" s="5">
        <v>7</v>
      </c>
      <c r="AL1679" s="5">
        <v>5</v>
      </c>
      <c r="AM1679" s="5">
        <v>6</v>
      </c>
      <c r="AN1679" s="5">
        <v>0</v>
      </c>
      <c r="AO1679" s="5">
        <v>0</v>
      </c>
      <c r="AP1679" s="5">
        <v>7</v>
      </c>
      <c r="AQ1679" s="5">
        <v>5</v>
      </c>
      <c r="AR1679" s="5">
        <v>2</v>
      </c>
      <c r="AS1679" s="5">
        <v>0</v>
      </c>
      <c r="AT1679" s="5">
        <f t="shared" si="26"/>
        <v>12</v>
      </c>
      <c r="AU1679">
        <v>4</v>
      </c>
      <c r="AV1679">
        <v>6.4031900000000003E-2</v>
      </c>
      <c r="AW1679">
        <v>0.25612760000000001</v>
      </c>
      <c r="AX1679" s="11" t="s">
        <v>9782</v>
      </c>
      <c r="AY1679" t="s">
        <v>6122</v>
      </c>
    </row>
    <row r="1680" spans="1:51" hidden="1" x14ac:dyDescent="0.25">
      <c r="A1680" s="5" t="s">
        <v>37</v>
      </c>
      <c r="B1680" s="5" t="s">
        <v>6106</v>
      </c>
      <c r="C1680" s="5" t="s">
        <v>15</v>
      </c>
      <c r="D1680" s="5"/>
      <c r="E1680" s="5" t="s">
        <v>9923</v>
      </c>
      <c r="F1680" s="5" t="s">
        <v>6133</v>
      </c>
      <c r="G1680" s="6" t="s">
        <v>6134</v>
      </c>
      <c r="H1680" s="5" t="s">
        <v>6135</v>
      </c>
      <c r="I1680" s="5" t="s">
        <v>27</v>
      </c>
      <c r="J1680" s="5" t="s">
        <v>6110</v>
      </c>
      <c r="K1680" s="5" t="s">
        <v>6121</v>
      </c>
      <c r="L1680" s="5" t="s">
        <v>6126</v>
      </c>
      <c r="M1680" s="5">
        <v>78</v>
      </c>
      <c r="N1680" s="5">
        <v>15</v>
      </c>
      <c r="O1680" s="5">
        <v>1</v>
      </c>
      <c r="P1680" s="5">
        <v>0</v>
      </c>
      <c r="Q1680" s="5">
        <v>1</v>
      </c>
      <c r="R1680" s="5">
        <v>1</v>
      </c>
      <c r="S1680" s="5">
        <v>0</v>
      </c>
      <c r="T1680" s="5">
        <v>0</v>
      </c>
      <c r="U1680" s="5">
        <v>0</v>
      </c>
      <c r="V1680" s="5">
        <v>1</v>
      </c>
      <c r="W1680" s="5">
        <v>0</v>
      </c>
      <c r="X1680" s="5">
        <v>1</v>
      </c>
      <c r="Y1680" s="5">
        <v>1</v>
      </c>
      <c r="Z1680" s="5">
        <v>0</v>
      </c>
      <c r="AA1680" s="5">
        <v>0</v>
      </c>
      <c r="AB1680" s="5">
        <v>1</v>
      </c>
      <c r="AC1680" s="5">
        <v>0</v>
      </c>
      <c r="AD1680" s="5">
        <v>1</v>
      </c>
      <c r="AE1680" s="5">
        <v>1</v>
      </c>
      <c r="AF1680" s="5">
        <v>0</v>
      </c>
      <c r="AG1680" s="5">
        <v>0</v>
      </c>
      <c r="AH1680" s="5">
        <v>0</v>
      </c>
      <c r="AI1680" s="5">
        <v>1</v>
      </c>
      <c r="AJ1680" s="6">
        <v>1</v>
      </c>
      <c r="AK1680" s="5">
        <v>1</v>
      </c>
      <c r="AL1680" s="5">
        <v>0</v>
      </c>
      <c r="AM1680" s="5">
        <v>1</v>
      </c>
      <c r="AN1680" s="5">
        <v>0</v>
      </c>
      <c r="AO1680" s="5">
        <v>0</v>
      </c>
      <c r="AP1680" s="5">
        <v>0</v>
      </c>
      <c r="AQ1680" s="5">
        <v>1</v>
      </c>
      <c r="AR1680" s="5">
        <v>1</v>
      </c>
      <c r="AS1680" s="5">
        <v>0</v>
      </c>
      <c r="AT1680" s="5">
        <f t="shared" si="26"/>
        <v>1</v>
      </c>
      <c r="AU1680">
        <v>1</v>
      </c>
      <c r="AV1680">
        <v>6.4031900000000003E-2</v>
      </c>
      <c r="AW1680">
        <v>6.4031900000000003E-2</v>
      </c>
      <c r="AX1680" s="11" t="s">
        <v>9782</v>
      </c>
      <c r="AY1680" t="s">
        <v>6126</v>
      </c>
    </row>
    <row r="1681" spans="1:51" hidden="1" x14ac:dyDescent="0.25">
      <c r="A1681" s="5" t="s">
        <v>37</v>
      </c>
      <c r="B1681" s="5" t="s">
        <v>6106</v>
      </c>
      <c r="C1681" s="5" t="s">
        <v>15</v>
      </c>
      <c r="D1681" s="5"/>
      <c r="E1681" s="5" t="s">
        <v>9923</v>
      </c>
      <c r="F1681" s="5" t="s">
        <v>6136</v>
      </c>
      <c r="G1681" s="6" t="s">
        <v>6137</v>
      </c>
      <c r="H1681" s="5" t="s">
        <v>6138</v>
      </c>
      <c r="I1681" s="5" t="s">
        <v>27</v>
      </c>
      <c r="J1681" s="5" t="s">
        <v>6110</v>
      </c>
      <c r="K1681" s="5" t="s">
        <v>6121</v>
      </c>
      <c r="L1681" s="5" t="s">
        <v>6126</v>
      </c>
      <c r="M1681" s="5">
        <v>614</v>
      </c>
      <c r="N1681" s="5">
        <v>653</v>
      </c>
      <c r="O1681" s="5">
        <v>26</v>
      </c>
      <c r="P1681" s="5">
        <v>30</v>
      </c>
      <c r="Q1681" s="5">
        <v>30</v>
      </c>
      <c r="R1681" s="5">
        <v>30</v>
      </c>
      <c r="S1681" s="5">
        <v>0</v>
      </c>
      <c r="T1681" s="5">
        <v>0</v>
      </c>
      <c r="U1681" s="5">
        <v>30</v>
      </c>
      <c r="V1681" s="5">
        <v>31</v>
      </c>
      <c r="W1681" s="5">
        <v>30</v>
      </c>
      <c r="X1681" s="5">
        <v>30</v>
      </c>
      <c r="Y1681" s="5">
        <v>33</v>
      </c>
      <c r="Z1681" s="5">
        <v>0</v>
      </c>
      <c r="AA1681" s="5">
        <v>0</v>
      </c>
      <c r="AB1681" s="5">
        <v>28</v>
      </c>
      <c r="AC1681" s="5">
        <v>33</v>
      </c>
      <c r="AD1681" s="5">
        <v>26</v>
      </c>
      <c r="AE1681" s="5">
        <v>31</v>
      </c>
      <c r="AF1681" s="5">
        <v>31</v>
      </c>
      <c r="AG1681" s="5">
        <v>0</v>
      </c>
      <c r="AH1681" s="5">
        <v>0</v>
      </c>
      <c r="AI1681" s="5">
        <v>32</v>
      </c>
      <c r="AJ1681" s="6">
        <v>31</v>
      </c>
      <c r="AK1681" s="5">
        <v>30</v>
      </c>
      <c r="AL1681" s="5">
        <v>29</v>
      </c>
      <c r="AM1681" s="5">
        <v>30</v>
      </c>
      <c r="AN1681" s="5">
        <v>0</v>
      </c>
      <c r="AO1681" s="5">
        <v>0</v>
      </c>
      <c r="AP1681" s="5">
        <v>27</v>
      </c>
      <c r="AQ1681" s="5">
        <v>26</v>
      </c>
      <c r="AR1681" s="5">
        <v>29</v>
      </c>
      <c r="AS1681" s="5">
        <v>0</v>
      </c>
      <c r="AT1681" s="5">
        <f t="shared" si="26"/>
        <v>33</v>
      </c>
      <c r="AU1681">
        <v>16</v>
      </c>
      <c r="AV1681">
        <v>4.852944E-2</v>
      </c>
      <c r="AW1681">
        <v>0.77647104</v>
      </c>
      <c r="AX1681" s="11" t="s">
        <v>9782</v>
      </c>
      <c r="AY1681" t="s">
        <v>6126</v>
      </c>
    </row>
    <row r="1682" spans="1:51" hidden="1" x14ac:dyDescent="0.25">
      <c r="A1682" s="5" t="s">
        <v>37</v>
      </c>
      <c r="B1682" s="5" t="s">
        <v>6106</v>
      </c>
      <c r="C1682" s="5" t="s">
        <v>15</v>
      </c>
      <c r="D1682" s="5"/>
      <c r="E1682" s="5" t="s">
        <v>9923</v>
      </c>
      <c r="F1682" s="5" t="s">
        <v>6139</v>
      </c>
      <c r="G1682" s="6" t="s">
        <v>6140</v>
      </c>
      <c r="H1682" s="5" t="s">
        <v>6141</v>
      </c>
      <c r="I1682" s="5" t="s">
        <v>27</v>
      </c>
      <c r="J1682" s="5" t="s">
        <v>6110</v>
      </c>
      <c r="K1682" s="5" t="s">
        <v>6121</v>
      </c>
      <c r="L1682" s="5" t="s">
        <v>6126</v>
      </c>
      <c r="M1682" s="5">
        <v>136</v>
      </c>
      <c r="N1682" s="5">
        <v>64</v>
      </c>
      <c r="O1682" s="5">
        <v>2</v>
      </c>
      <c r="P1682" s="5">
        <v>1</v>
      </c>
      <c r="Q1682" s="5">
        <v>2</v>
      </c>
      <c r="R1682" s="5">
        <v>6</v>
      </c>
      <c r="S1682" s="5">
        <v>0</v>
      </c>
      <c r="T1682" s="5">
        <v>0</v>
      </c>
      <c r="U1682" s="5">
        <v>2</v>
      </c>
      <c r="V1682" s="5">
        <v>8</v>
      </c>
      <c r="W1682" s="5">
        <v>2</v>
      </c>
      <c r="X1682" s="5">
        <v>1</v>
      </c>
      <c r="Y1682" s="5">
        <v>2</v>
      </c>
      <c r="Z1682" s="5">
        <v>0</v>
      </c>
      <c r="AA1682" s="5">
        <v>0</v>
      </c>
      <c r="AB1682" s="5">
        <v>1</v>
      </c>
      <c r="AC1682" s="5">
        <v>3</v>
      </c>
      <c r="AD1682" s="5">
        <v>7</v>
      </c>
      <c r="AE1682" s="5">
        <v>1</v>
      </c>
      <c r="AF1682" s="5">
        <v>2</v>
      </c>
      <c r="AG1682" s="5">
        <v>0</v>
      </c>
      <c r="AH1682" s="5">
        <v>0</v>
      </c>
      <c r="AI1682" s="5">
        <v>2</v>
      </c>
      <c r="AJ1682" s="6">
        <v>2</v>
      </c>
      <c r="AK1682" s="5">
        <v>5</v>
      </c>
      <c r="AL1682" s="5">
        <v>4</v>
      </c>
      <c r="AM1682" s="5">
        <v>4</v>
      </c>
      <c r="AN1682" s="5">
        <v>0</v>
      </c>
      <c r="AO1682" s="5">
        <v>0</v>
      </c>
      <c r="AP1682" s="5">
        <v>3</v>
      </c>
      <c r="AQ1682" s="5">
        <v>1</v>
      </c>
      <c r="AR1682" s="5">
        <v>3</v>
      </c>
      <c r="AS1682" s="5">
        <v>0</v>
      </c>
      <c r="AT1682" s="5">
        <f t="shared" si="26"/>
        <v>8</v>
      </c>
      <c r="AU1682">
        <v>1</v>
      </c>
      <c r="AV1682">
        <v>4.852944E-2</v>
      </c>
      <c r="AW1682">
        <v>4.852944E-2</v>
      </c>
      <c r="AX1682" s="11" t="s">
        <v>9782</v>
      </c>
      <c r="AY1682" t="s">
        <v>6126</v>
      </c>
    </row>
    <row r="1683" spans="1:51" hidden="1" x14ac:dyDescent="0.25">
      <c r="A1683" s="5" t="s">
        <v>37</v>
      </c>
      <c r="B1683" s="5" t="s">
        <v>6106</v>
      </c>
      <c r="C1683" s="5" t="s">
        <v>15</v>
      </c>
      <c r="D1683" s="5"/>
      <c r="E1683" s="5" t="s">
        <v>9923</v>
      </c>
      <c r="F1683" s="5" t="s">
        <v>6142</v>
      </c>
      <c r="G1683" s="6" t="s">
        <v>6143</v>
      </c>
      <c r="H1683" s="5" t="s">
        <v>6144</v>
      </c>
      <c r="I1683" s="5" t="s">
        <v>27</v>
      </c>
      <c r="J1683" s="5" t="s">
        <v>6110</v>
      </c>
      <c r="K1683" s="5" t="s">
        <v>6121</v>
      </c>
      <c r="L1683" s="5" t="s">
        <v>6126</v>
      </c>
      <c r="M1683" s="5">
        <v>18</v>
      </c>
      <c r="N1683" s="5">
        <v>3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6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3</v>
      </c>
      <c r="AQ1683" s="5">
        <v>0</v>
      </c>
      <c r="AR1683" s="5">
        <v>0</v>
      </c>
      <c r="AS1683" s="5">
        <v>0</v>
      </c>
      <c r="AT1683" s="5">
        <f t="shared" si="26"/>
        <v>3</v>
      </c>
      <c r="AU1683">
        <v>0</v>
      </c>
      <c r="AV1683">
        <v>6.4031900000000003E-2</v>
      </c>
      <c r="AW1683">
        <v>0</v>
      </c>
      <c r="AX1683" s="11" t="s">
        <v>9782</v>
      </c>
      <c r="AY1683" t="s">
        <v>6126</v>
      </c>
    </row>
    <row r="1684" spans="1:51" hidden="1" x14ac:dyDescent="0.25">
      <c r="A1684" s="5" t="s">
        <v>37</v>
      </c>
      <c r="B1684" s="5" t="s">
        <v>6106</v>
      </c>
      <c r="C1684" s="5" t="s">
        <v>15</v>
      </c>
      <c r="D1684" s="5"/>
      <c r="E1684" s="5" t="s">
        <v>9923</v>
      </c>
      <c r="F1684" s="5" t="s">
        <v>6145</v>
      </c>
      <c r="G1684" s="6" t="s">
        <v>6146</v>
      </c>
      <c r="H1684" s="5" t="s">
        <v>6147</v>
      </c>
      <c r="I1684" s="5" t="s">
        <v>15</v>
      </c>
      <c r="J1684" s="5" t="s">
        <v>6110</v>
      </c>
      <c r="K1684" s="5" t="s">
        <v>6116</v>
      </c>
      <c r="L1684" s="5" t="s">
        <v>6148</v>
      </c>
      <c r="M1684" s="5">
        <v>599</v>
      </c>
      <c r="N1684" s="5">
        <v>888</v>
      </c>
      <c r="O1684" s="5">
        <v>36</v>
      </c>
      <c r="P1684" s="5">
        <v>40</v>
      </c>
      <c r="Q1684" s="5">
        <v>37</v>
      </c>
      <c r="R1684" s="5">
        <v>43</v>
      </c>
      <c r="S1684" s="5">
        <v>0</v>
      </c>
      <c r="T1684" s="5">
        <v>0</v>
      </c>
      <c r="U1684" s="5">
        <v>41</v>
      </c>
      <c r="V1684" s="5">
        <v>42</v>
      </c>
      <c r="W1684" s="5">
        <v>39</v>
      </c>
      <c r="X1684" s="5">
        <v>42</v>
      </c>
      <c r="Y1684" s="5">
        <v>41</v>
      </c>
      <c r="Z1684" s="5">
        <v>0</v>
      </c>
      <c r="AA1684" s="5">
        <v>0</v>
      </c>
      <c r="AB1684" s="5">
        <v>41</v>
      </c>
      <c r="AC1684" s="5">
        <v>41</v>
      </c>
      <c r="AD1684" s="5">
        <v>39</v>
      </c>
      <c r="AE1684" s="5">
        <v>42</v>
      </c>
      <c r="AF1684" s="5">
        <v>43</v>
      </c>
      <c r="AG1684" s="5">
        <v>0</v>
      </c>
      <c r="AH1684" s="5">
        <v>0</v>
      </c>
      <c r="AI1684" s="5">
        <v>41</v>
      </c>
      <c r="AJ1684" s="6">
        <v>41</v>
      </c>
      <c r="AK1684" s="5">
        <v>39</v>
      </c>
      <c r="AL1684" s="5">
        <v>41</v>
      </c>
      <c r="AM1684" s="5">
        <v>41</v>
      </c>
      <c r="AN1684" s="5">
        <v>0</v>
      </c>
      <c r="AO1684" s="5">
        <v>0</v>
      </c>
      <c r="AP1684" s="5">
        <v>40</v>
      </c>
      <c r="AQ1684" s="5">
        <v>38</v>
      </c>
      <c r="AR1684" s="5">
        <v>40</v>
      </c>
      <c r="AS1684" s="5">
        <v>0</v>
      </c>
      <c r="AT1684" s="5">
        <f t="shared" si="26"/>
        <v>43</v>
      </c>
      <c r="AU1684">
        <v>41</v>
      </c>
      <c r="AV1684">
        <v>6.4641599999999994E-2</v>
      </c>
      <c r="AW1684">
        <v>2.6503055999999998</v>
      </c>
      <c r="AX1684" s="11" t="s">
        <v>9782</v>
      </c>
      <c r="AY1684" t="s">
        <v>6148</v>
      </c>
    </row>
    <row r="1685" spans="1:51" hidden="1" x14ac:dyDescent="0.25">
      <c r="A1685" s="5" t="s">
        <v>37</v>
      </c>
      <c r="B1685" s="5" t="s">
        <v>6106</v>
      </c>
      <c r="C1685" s="5" t="s">
        <v>15</v>
      </c>
      <c r="D1685" s="5"/>
      <c r="E1685" s="5" t="s">
        <v>9923</v>
      </c>
      <c r="F1685" s="5" t="s">
        <v>6149</v>
      </c>
      <c r="G1685" s="6" t="s">
        <v>6150</v>
      </c>
      <c r="H1685" s="5" t="s">
        <v>6151</v>
      </c>
      <c r="I1685" s="5" t="s">
        <v>15</v>
      </c>
      <c r="J1685" s="5" t="s">
        <v>6110</v>
      </c>
      <c r="K1685" s="5" t="s">
        <v>6116</v>
      </c>
      <c r="L1685" s="5" t="s">
        <v>6148</v>
      </c>
      <c r="M1685" s="5">
        <v>1023</v>
      </c>
      <c r="N1685" s="5">
        <v>942</v>
      </c>
      <c r="O1685" s="5">
        <v>40</v>
      </c>
      <c r="P1685" s="5">
        <v>39</v>
      </c>
      <c r="Q1685" s="5">
        <v>41</v>
      </c>
      <c r="R1685" s="5">
        <v>46</v>
      </c>
      <c r="S1685" s="5">
        <v>0</v>
      </c>
      <c r="T1685" s="5">
        <v>0</v>
      </c>
      <c r="U1685" s="5">
        <v>43</v>
      </c>
      <c r="V1685" s="5">
        <v>44</v>
      </c>
      <c r="W1685" s="5">
        <v>41</v>
      </c>
      <c r="X1685" s="5">
        <v>44</v>
      </c>
      <c r="Y1685" s="5">
        <v>44</v>
      </c>
      <c r="Z1685" s="5">
        <v>0</v>
      </c>
      <c r="AA1685" s="5">
        <v>0</v>
      </c>
      <c r="AB1685" s="5">
        <v>45</v>
      </c>
      <c r="AC1685" s="5">
        <v>46</v>
      </c>
      <c r="AD1685" s="5">
        <v>40</v>
      </c>
      <c r="AE1685" s="5">
        <v>44</v>
      </c>
      <c r="AF1685" s="5">
        <v>43</v>
      </c>
      <c r="AG1685" s="5">
        <v>0</v>
      </c>
      <c r="AH1685" s="5">
        <v>0</v>
      </c>
      <c r="AI1685" s="5">
        <v>45</v>
      </c>
      <c r="AJ1685" s="6">
        <v>44</v>
      </c>
      <c r="AK1685" s="5">
        <v>41</v>
      </c>
      <c r="AL1685" s="5">
        <v>43</v>
      </c>
      <c r="AM1685" s="5">
        <v>47</v>
      </c>
      <c r="AN1685" s="5">
        <v>0</v>
      </c>
      <c r="AO1685" s="5">
        <v>0</v>
      </c>
      <c r="AP1685" s="5">
        <v>39</v>
      </c>
      <c r="AQ1685" s="5">
        <v>42</v>
      </c>
      <c r="AR1685" s="5">
        <v>41</v>
      </c>
      <c r="AS1685" s="5">
        <v>0</v>
      </c>
      <c r="AT1685" s="5">
        <f t="shared" si="26"/>
        <v>47</v>
      </c>
      <c r="AU1685">
        <v>44</v>
      </c>
      <c r="AV1685">
        <v>6.4641599999999994E-2</v>
      </c>
      <c r="AW1685">
        <v>2.8442303999999998</v>
      </c>
      <c r="AX1685" s="11" t="s">
        <v>9782</v>
      </c>
      <c r="AY1685" t="s">
        <v>6148</v>
      </c>
    </row>
    <row r="1686" spans="1:51" hidden="1" x14ac:dyDescent="0.25">
      <c r="A1686" s="5" t="s">
        <v>37</v>
      </c>
      <c r="B1686" s="5" t="s">
        <v>6106</v>
      </c>
      <c r="C1686" s="5" t="s">
        <v>15</v>
      </c>
      <c r="D1686" s="5"/>
      <c r="E1686" s="5" t="s">
        <v>9923</v>
      </c>
      <c r="F1686" s="5" t="s">
        <v>6152</v>
      </c>
      <c r="G1686" s="6" t="s">
        <v>6153</v>
      </c>
      <c r="H1686" s="5" t="s">
        <v>6154</v>
      </c>
      <c r="I1686" s="5" t="s">
        <v>15</v>
      </c>
      <c r="J1686" s="5" t="s">
        <v>6110</v>
      </c>
      <c r="K1686" s="5" t="s">
        <v>6116</v>
      </c>
      <c r="L1686" s="5" t="s">
        <v>6148</v>
      </c>
      <c r="M1686" s="5">
        <v>947</v>
      </c>
      <c r="N1686" s="5">
        <v>1037</v>
      </c>
      <c r="O1686" s="5">
        <v>45</v>
      </c>
      <c r="P1686" s="5">
        <v>44</v>
      </c>
      <c r="Q1686" s="5">
        <v>46</v>
      </c>
      <c r="R1686" s="5">
        <v>48</v>
      </c>
      <c r="S1686" s="5">
        <v>0</v>
      </c>
      <c r="T1686" s="5">
        <v>0</v>
      </c>
      <c r="U1686" s="5">
        <v>48</v>
      </c>
      <c r="V1686" s="5">
        <v>47</v>
      </c>
      <c r="W1686" s="5">
        <v>46</v>
      </c>
      <c r="X1686" s="5">
        <v>49</v>
      </c>
      <c r="Y1686" s="5">
        <v>52</v>
      </c>
      <c r="Z1686" s="5">
        <v>0</v>
      </c>
      <c r="AA1686" s="5">
        <v>0</v>
      </c>
      <c r="AB1686" s="5">
        <v>44</v>
      </c>
      <c r="AC1686" s="5">
        <v>49</v>
      </c>
      <c r="AD1686" s="5">
        <v>45</v>
      </c>
      <c r="AE1686" s="5">
        <v>47</v>
      </c>
      <c r="AF1686" s="5">
        <v>51</v>
      </c>
      <c r="AG1686" s="5">
        <v>0</v>
      </c>
      <c r="AH1686" s="5">
        <v>0</v>
      </c>
      <c r="AI1686" s="5">
        <v>47</v>
      </c>
      <c r="AJ1686" s="6">
        <v>49</v>
      </c>
      <c r="AK1686" s="5">
        <v>44</v>
      </c>
      <c r="AL1686" s="5">
        <v>51</v>
      </c>
      <c r="AM1686" s="5">
        <v>49</v>
      </c>
      <c r="AN1686" s="5">
        <v>0</v>
      </c>
      <c r="AO1686" s="5">
        <v>0</v>
      </c>
      <c r="AP1686" s="5">
        <v>44</v>
      </c>
      <c r="AQ1686" s="5">
        <v>46</v>
      </c>
      <c r="AR1686" s="5">
        <v>46</v>
      </c>
      <c r="AS1686" s="5">
        <v>0</v>
      </c>
      <c r="AT1686" s="5">
        <f t="shared" si="26"/>
        <v>52</v>
      </c>
      <c r="AU1686">
        <v>49</v>
      </c>
      <c r="AV1686">
        <v>6.4641599999999994E-2</v>
      </c>
      <c r="AW1686">
        <v>3.1674383999999995</v>
      </c>
      <c r="AX1686" s="11" t="s">
        <v>9782</v>
      </c>
      <c r="AY1686" t="s">
        <v>6148</v>
      </c>
    </row>
    <row r="1687" spans="1:51" hidden="1" x14ac:dyDescent="0.25">
      <c r="A1687" s="5" t="s">
        <v>37</v>
      </c>
      <c r="B1687" s="5" t="s">
        <v>6106</v>
      </c>
      <c r="C1687" s="5" t="s">
        <v>15</v>
      </c>
      <c r="D1687" s="5"/>
      <c r="E1687" s="5" t="s">
        <v>9923</v>
      </c>
      <c r="F1687" s="5" t="s">
        <v>6155</v>
      </c>
      <c r="G1687" s="6" t="s">
        <v>6156</v>
      </c>
      <c r="H1687" s="5" t="s">
        <v>6157</v>
      </c>
      <c r="I1687" s="5" t="s">
        <v>15</v>
      </c>
      <c r="J1687" s="5" t="s">
        <v>6110</v>
      </c>
      <c r="K1687" s="5" t="s">
        <v>6116</v>
      </c>
      <c r="L1687" s="5" t="s">
        <v>6148</v>
      </c>
      <c r="M1687" s="5">
        <v>399</v>
      </c>
      <c r="N1687" s="5">
        <v>424</v>
      </c>
      <c r="O1687" s="5">
        <v>17</v>
      </c>
      <c r="P1687" s="5">
        <v>18</v>
      </c>
      <c r="Q1687" s="5">
        <v>21</v>
      </c>
      <c r="R1687" s="5">
        <v>18</v>
      </c>
      <c r="S1687" s="5">
        <v>0</v>
      </c>
      <c r="T1687" s="5">
        <v>0</v>
      </c>
      <c r="U1687" s="5">
        <v>19</v>
      </c>
      <c r="V1687" s="5">
        <v>21</v>
      </c>
      <c r="W1687" s="5">
        <v>19</v>
      </c>
      <c r="X1687" s="5">
        <v>21</v>
      </c>
      <c r="Y1687" s="5">
        <v>17</v>
      </c>
      <c r="Z1687" s="5">
        <v>0</v>
      </c>
      <c r="AA1687" s="5">
        <v>0</v>
      </c>
      <c r="AB1687" s="5">
        <v>21</v>
      </c>
      <c r="AC1687" s="5">
        <v>19</v>
      </c>
      <c r="AD1687" s="5">
        <v>18</v>
      </c>
      <c r="AE1687" s="5">
        <v>22</v>
      </c>
      <c r="AF1687" s="5">
        <v>18</v>
      </c>
      <c r="AG1687" s="5">
        <v>0</v>
      </c>
      <c r="AH1687" s="5">
        <v>0</v>
      </c>
      <c r="AI1687" s="5">
        <v>19</v>
      </c>
      <c r="AJ1687" s="6">
        <v>21</v>
      </c>
      <c r="AK1687" s="5">
        <v>19</v>
      </c>
      <c r="AL1687" s="5">
        <v>20</v>
      </c>
      <c r="AM1687" s="5">
        <v>20</v>
      </c>
      <c r="AN1687" s="5">
        <v>0</v>
      </c>
      <c r="AO1687" s="5">
        <v>0</v>
      </c>
      <c r="AP1687" s="5">
        <v>18</v>
      </c>
      <c r="AQ1687" s="5">
        <v>20</v>
      </c>
      <c r="AR1687" s="5">
        <v>18</v>
      </c>
      <c r="AS1687" s="5">
        <v>0</v>
      </c>
      <c r="AT1687" s="5">
        <f t="shared" si="26"/>
        <v>22</v>
      </c>
      <c r="AU1687">
        <v>21</v>
      </c>
      <c r="AV1687">
        <v>6.4641599999999994E-2</v>
      </c>
      <c r="AW1687">
        <v>1.3574735999999998</v>
      </c>
      <c r="AX1687" s="11" t="s">
        <v>9782</v>
      </c>
      <c r="AY1687" t="s">
        <v>6148</v>
      </c>
    </row>
    <row r="1688" spans="1:51" hidden="1" x14ac:dyDescent="0.25">
      <c r="A1688" s="5" t="s">
        <v>37</v>
      </c>
      <c r="B1688" s="5" t="s">
        <v>6106</v>
      </c>
      <c r="C1688" s="5" t="s">
        <v>15</v>
      </c>
      <c r="D1688" s="5"/>
      <c r="E1688" s="5" t="s">
        <v>9923</v>
      </c>
      <c r="F1688" s="5" t="s">
        <v>6158</v>
      </c>
      <c r="G1688" s="6" t="s">
        <v>6159</v>
      </c>
      <c r="H1688" s="5" t="s">
        <v>6160</v>
      </c>
      <c r="I1688" s="5" t="s">
        <v>15</v>
      </c>
      <c r="J1688" s="5" t="s">
        <v>6110</v>
      </c>
      <c r="K1688" s="5" t="s">
        <v>6116</v>
      </c>
      <c r="L1688" s="5" t="s">
        <v>6161</v>
      </c>
      <c r="M1688" s="5">
        <v>348</v>
      </c>
      <c r="N1688" s="5">
        <v>901</v>
      </c>
      <c r="O1688" s="5">
        <v>38</v>
      </c>
      <c r="P1688" s="5">
        <v>40</v>
      </c>
      <c r="Q1688" s="5">
        <v>37</v>
      </c>
      <c r="R1688" s="5">
        <v>44</v>
      </c>
      <c r="S1688" s="5">
        <v>0</v>
      </c>
      <c r="T1688" s="5">
        <v>0</v>
      </c>
      <c r="U1688" s="5">
        <v>41</v>
      </c>
      <c r="V1688" s="5">
        <v>42</v>
      </c>
      <c r="W1688" s="5">
        <v>40</v>
      </c>
      <c r="X1688" s="5">
        <v>42</v>
      </c>
      <c r="Y1688" s="5">
        <v>43</v>
      </c>
      <c r="Z1688" s="5">
        <v>0</v>
      </c>
      <c r="AA1688" s="5">
        <v>0</v>
      </c>
      <c r="AB1688" s="5">
        <v>41</v>
      </c>
      <c r="AC1688" s="5">
        <v>41</v>
      </c>
      <c r="AD1688" s="5">
        <v>40</v>
      </c>
      <c r="AE1688" s="5">
        <v>42</v>
      </c>
      <c r="AF1688" s="5">
        <v>42</v>
      </c>
      <c r="AG1688" s="5">
        <v>0</v>
      </c>
      <c r="AH1688" s="5">
        <v>0</v>
      </c>
      <c r="AI1688" s="5">
        <v>42</v>
      </c>
      <c r="AJ1688" s="6">
        <v>43</v>
      </c>
      <c r="AK1688" s="5">
        <v>40</v>
      </c>
      <c r="AL1688" s="5">
        <v>43</v>
      </c>
      <c r="AM1688" s="5">
        <v>43</v>
      </c>
      <c r="AN1688" s="5">
        <v>0</v>
      </c>
      <c r="AO1688" s="5">
        <v>0</v>
      </c>
      <c r="AP1688" s="5">
        <v>38</v>
      </c>
      <c r="AQ1688" s="5">
        <v>39</v>
      </c>
      <c r="AR1688" s="5">
        <v>40</v>
      </c>
      <c r="AS1688" s="5">
        <v>0</v>
      </c>
      <c r="AT1688" s="5">
        <f t="shared" si="26"/>
        <v>44</v>
      </c>
      <c r="AU1688">
        <v>43</v>
      </c>
      <c r="AV1688">
        <v>6.4641599999999994E-2</v>
      </c>
      <c r="AW1688">
        <v>2.7795887999999995</v>
      </c>
      <c r="AX1688" s="11" t="s">
        <v>9782</v>
      </c>
      <c r="AY1688" t="s">
        <v>6161</v>
      </c>
    </row>
    <row r="1689" spans="1:51" hidden="1" x14ac:dyDescent="0.25">
      <c r="A1689" s="5" t="s">
        <v>37</v>
      </c>
      <c r="B1689" s="5" t="s">
        <v>6106</v>
      </c>
      <c r="C1689" s="5" t="s">
        <v>15</v>
      </c>
      <c r="D1689" s="5"/>
      <c r="E1689" s="5" t="s">
        <v>9923</v>
      </c>
      <c r="F1689" s="5" t="s">
        <v>6162</v>
      </c>
      <c r="G1689" s="6" t="s">
        <v>6163</v>
      </c>
      <c r="H1689" s="5" t="s">
        <v>6164</v>
      </c>
      <c r="I1689" s="5" t="s">
        <v>15</v>
      </c>
      <c r="J1689" s="5" t="s">
        <v>6110</v>
      </c>
      <c r="K1689" s="5" t="s">
        <v>6116</v>
      </c>
      <c r="L1689" s="5" t="s">
        <v>6161</v>
      </c>
      <c r="M1689" s="5">
        <v>2448</v>
      </c>
      <c r="N1689" s="5">
        <v>2178</v>
      </c>
      <c r="O1689" s="5">
        <v>91</v>
      </c>
      <c r="P1689" s="5">
        <v>94</v>
      </c>
      <c r="Q1689" s="5">
        <v>96</v>
      </c>
      <c r="R1689" s="5">
        <v>102</v>
      </c>
      <c r="S1689" s="5">
        <v>0</v>
      </c>
      <c r="T1689" s="5">
        <v>0</v>
      </c>
      <c r="U1689" s="5">
        <v>100</v>
      </c>
      <c r="V1689" s="5">
        <v>103</v>
      </c>
      <c r="W1689" s="5">
        <v>95</v>
      </c>
      <c r="X1689" s="5">
        <v>102</v>
      </c>
      <c r="Y1689" s="5">
        <v>103</v>
      </c>
      <c r="Z1689" s="5">
        <v>0</v>
      </c>
      <c r="AA1689" s="5">
        <v>0</v>
      </c>
      <c r="AB1689" s="5">
        <v>100</v>
      </c>
      <c r="AC1689" s="5">
        <v>102</v>
      </c>
      <c r="AD1689" s="5">
        <v>96</v>
      </c>
      <c r="AE1689" s="5">
        <v>102</v>
      </c>
      <c r="AF1689" s="5">
        <v>103</v>
      </c>
      <c r="AG1689" s="5">
        <v>0</v>
      </c>
      <c r="AH1689" s="5">
        <v>0</v>
      </c>
      <c r="AI1689" s="5">
        <v>100</v>
      </c>
      <c r="AJ1689" s="6">
        <v>102</v>
      </c>
      <c r="AK1689" s="5">
        <v>97</v>
      </c>
      <c r="AL1689" s="5">
        <v>102</v>
      </c>
      <c r="AM1689" s="5">
        <v>102</v>
      </c>
      <c r="AN1689" s="5">
        <v>0</v>
      </c>
      <c r="AO1689" s="5">
        <v>0</v>
      </c>
      <c r="AP1689" s="5">
        <v>94</v>
      </c>
      <c r="AQ1689" s="5">
        <v>96</v>
      </c>
      <c r="AR1689" s="5">
        <v>96</v>
      </c>
      <c r="AS1689" s="5">
        <v>0</v>
      </c>
      <c r="AT1689" s="5">
        <f t="shared" si="26"/>
        <v>103</v>
      </c>
      <c r="AU1689">
        <v>102</v>
      </c>
      <c r="AV1689">
        <v>6.4641599999999994E-2</v>
      </c>
      <c r="AW1689">
        <v>6.5934431999999994</v>
      </c>
      <c r="AX1689" s="11" t="s">
        <v>9782</v>
      </c>
      <c r="AY1689" t="s">
        <v>6161</v>
      </c>
    </row>
    <row r="1690" spans="1:51" hidden="1" x14ac:dyDescent="0.25">
      <c r="A1690" s="5" t="s">
        <v>37</v>
      </c>
      <c r="B1690" s="5" t="s">
        <v>6106</v>
      </c>
      <c r="C1690" s="5" t="s">
        <v>15</v>
      </c>
      <c r="D1690" s="5"/>
      <c r="E1690" s="5" t="s">
        <v>9923</v>
      </c>
      <c r="F1690" s="5" t="s">
        <v>6165</v>
      </c>
      <c r="G1690" s="6" t="s">
        <v>6166</v>
      </c>
      <c r="H1690" s="5" t="s">
        <v>6167</v>
      </c>
      <c r="I1690" s="5" t="s">
        <v>15</v>
      </c>
      <c r="J1690" s="5" t="s">
        <v>6110</v>
      </c>
      <c r="K1690" s="5" t="s">
        <v>6116</v>
      </c>
      <c r="L1690" s="5" t="s">
        <v>6161</v>
      </c>
      <c r="M1690" s="5">
        <v>97</v>
      </c>
      <c r="N1690" s="5">
        <v>79</v>
      </c>
      <c r="O1690" s="5">
        <v>4</v>
      </c>
      <c r="P1690" s="5">
        <v>2</v>
      </c>
      <c r="Q1690" s="5">
        <v>5</v>
      </c>
      <c r="R1690" s="5">
        <v>2</v>
      </c>
      <c r="S1690" s="5">
        <v>0</v>
      </c>
      <c r="T1690" s="5">
        <v>0</v>
      </c>
      <c r="U1690" s="5">
        <v>4</v>
      </c>
      <c r="V1690" s="5">
        <v>4</v>
      </c>
      <c r="W1690" s="5">
        <v>3</v>
      </c>
      <c r="X1690" s="5">
        <v>3</v>
      </c>
      <c r="Y1690" s="5">
        <v>3</v>
      </c>
      <c r="Z1690" s="5">
        <v>0</v>
      </c>
      <c r="AA1690" s="5">
        <v>0</v>
      </c>
      <c r="AB1690" s="5">
        <v>4</v>
      </c>
      <c r="AC1690" s="5">
        <v>5</v>
      </c>
      <c r="AD1690" s="5">
        <v>5</v>
      </c>
      <c r="AE1690" s="5">
        <v>4</v>
      </c>
      <c r="AF1690" s="5">
        <v>3</v>
      </c>
      <c r="AG1690" s="5">
        <v>0</v>
      </c>
      <c r="AH1690" s="5">
        <v>0</v>
      </c>
      <c r="AI1690" s="5">
        <v>3</v>
      </c>
      <c r="AJ1690" s="6">
        <v>4</v>
      </c>
      <c r="AK1690" s="5">
        <v>4</v>
      </c>
      <c r="AL1690" s="5">
        <v>4</v>
      </c>
      <c r="AM1690" s="5">
        <v>2</v>
      </c>
      <c r="AN1690" s="5">
        <v>0</v>
      </c>
      <c r="AO1690" s="5">
        <v>0</v>
      </c>
      <c r="AP1690" s="5">
        <v>4</v>
      </c>
      <c r="AQ1690" s="5">
        <v>3</v>
      </c>
      <c r="AR1690" s="5">
        <v>4</v>
      </c>
      <c r="AS1690" s="5">
        <v>0</v>
      </c>
      <c r="AT1690" s="5">
        <f t="shared" si="26"/>
        <v>5</v>
      </c>
      <c r="AU1690">
        <v>4</v>
      </c>
      <c r="AV1690">
        <v>6.4641599999999994E-2</v>
      </c>
      <c r="AW1690">
        <v>0.25856639999999997</v>
      </c>
      <c r="AX1690" s="11" t="s">
        <v>9782</v>
      </c>
      <c r="AY1690" t="s">
        <v>6161</v>
      </c>
    </row>
    <row r="1691" spans="1:51" hidden="1" x14ac:dyDescent="0.25">
      <c r="A1691" s="5" t="s">
        <v>37</v>
      </c>
      <c r="B1691" s="5" t="s">
        <v>6106</v>
      </c>
      <c r="C1691" s="5" t="s">
        <v>15</v>
      </c>
      <c r="D1691" s="5"/>
      <c r="E1691" s="5" t="s">
        <v>9923</v>
      </c>
      <c r="F1691" s="5" t="s">
        <v>6168</v>
      </c>
      <c r="G1691" s="6" t="s">
        <v>6169</v>
      </c>
      <c r="H1691" s="5" t="s">
        <v>6170</v>
      </c>
      <c r="I1691" s="5" t="s">
        <v>20</v>
      </c>
      <c r="J1691" s="5" t="s">
        <v>6110</v>
      </c>
      <c r="K1691" s="5" t="s">
        <v>6171</v>
      </c>
      <c r="L1691" s="5" t="s">
        <v>6172</v>
      </c>
      <c r="M1691" s="5">
        <v>207</v>
      </c>
      <c r="N1691" s="5">
        <v>378</v>
      </c>
      <c r="O1691" s="5">
        <v>18</v>
      </c>
      <c r="P1691" s="5">
        <v>15</v>
      </c>
      <c r="Q1691" s="5">
        <v>19</v>
      </c>
      <c r="R1691" s="5">
        <v>16</v>
      </c>
      <c r="S1691" s="5">
        <v>0</v>
      </c>
      <c r="T1691" s="5">
        <v>0</v>
      </c>
      <c r="U1691" s="5">
        <v>18</v>
      </c>
      <c r="V1691" s="5">
        <v>17</v>
      </c>
      <c r="W1691" s="5">
        <v>19</v>
      </c>
      <c r="X1691" s="5">
        <v>17</v>
      </c>
      <c r="Y1691" s="5">
        <v>19</v>
      </c>
      <c r="Z1691" s="5">
        <v>0</v>
      </c>
      <c r="AA1691" s="5">
        <v>0</v>
      </c>
      <c r="AB1691" s="5">
        <v>19</v>
      </c>
      <c r="AC1691" s="5">
        <v>17</v>
      </c>
      <c r="AD1691" s="5">
        <v>19</v>
      </c>
      <c r="AE1691" s="5">
        <v>18</v>
      </c>
      <c r="AF1691" s="5">
        <v>20</v>
      </c>
      <c r="AG1691" s="5">
        <v>0</v>
      </c>
      <c r="AH1691" s="5">
        <v>0</v>
      </c>
      <c r="AI1691" s="5">
        <v>16</v>
      </c>
      <c r="AJ1691" s="6">
        <v>19</v>
      </c>
      <c r="AK1691" s="5">
        <v>17</v>
      </c>
      <c r="AL1691" s="5">
        <v>15</v>
      </c>
      <c r="AM1691" s="5">
        <v>15</v>
      </c>
      <c r="AN1691" s="5">
        <v>0</v>
      </c>
      <c r="AO1691" s="5">
        <v>0</v>
      </c>
      <c r="AP1691" s="5">
        <v>17</v>
      </c>
      <c r="AQ1691" s="5">
        <v>14</v>
      </c>
      <c r="AR1691" s="5">
        <v>14</v>
      </c>
      <c r="AS1691" s="5">
        <v>0</v>
      </c>
      <c r="AT1691" s="5">
        <f t="shared" si="26"/>
        <v>20</v>
      </c>
      <c r="AU1691">
        <v>5</v>
      </c>
      <c r="AV1691" t="s">
        <v>10040</v>
      </c>
      <c r="AW1691">
        <v>0.1</v>
      </c>
      <c r="AX1691" s="11" t="s">
        <v>9782</v>
      </c>
      <c r="AY1691" t="s">
        <v>6172</v>
      </c>
    </row>
    <row r="1692" spans="1:51" hidden="1" x14ac:dyDescent="0.25">
      <c r="A1692" s="5" t="s">
        <v>37</v>
      </c>
      <c r="B1692" s="5" t="s">
        <v>6106</v>
      </c>
      <c r="C1692" s="5" t="s">
        <v>15</v>
      </c>
      <c r="D1692" s="5"/>
      <c r="E1692" s="5" t="s">
        <v>9923</v>
      </c>
      <c r="F1692" s="5" t="s">
        <v>6173</v>
      </c>
      <c r="G1692" s="6" t="s">
        <v>6174</v>
      </c>
      <c r="H1692" s="5" t="s">
        <v>6175</v>
      </c>
      <c r="I1692" s="5" t="s">
        <v>20</v>
      </c>
      <c r="J1692" s="5" t="s">
        <v>6110</v>
      </c>
      <c r="K1692" s="5" t="s">
        <v>6171</v>
      </c>
      <c r="L1692" s="5" t="s">
        <v>6172</v>
      </c>
      <c r="M1692" s="5">
        <v>5403</v>
      </c>
      <c r="N1692" s="5">
        <v>4109</v>
      </c>
      <c r="O1692" s="5">
        <v>176</v>
      </c>
      <c r="P1692" s="5">
        <v>180</v>
      </c>
      <c r="Q1692" s="5">
        <v>168</v>
      </c>
      <c r="R1692" s="5">
        <v>192</v>
      </c>
      <c r="S1692" s="5">
        <v>0</v>
      </c>
      <c r="T1692" s="5">
        <v>0</v>
      </c>
      <c r="U1692" s="5">
        <v>191</v>
      </c>
      <c r="V1692" s="5">
        <v>186</v>
      </c>
      <c r="W1692" s="5">
        <v>180</v>
      </c>
      <c r="X1692" s="5">
        <v>194</v>
      </c>
      <c r="Y1692" s="5">
        <v>196</v>
      </c>
      <c r="Z1692" s="5">
        <v>0</v>
      </c>
      <c r="AA1692" s="5">
        <v>0</v>
      </c>
      <c r="AB1692" s="5">
        <v>190</v>
      </c>
      <c r="AC1692" s="5">
        <v>189</v>
      </c>
      <c r="AD1692" s="5">
        <v>170</v>
      </c>
      <c r="AE1692" s="5">
        <v>195</v>
      </c>
      <c r="AF1692" s="5">
        <v>193</v>
      </c>
      <c r="AG1692" s="5">
        <v>0</v>
      </c>
      <c r="AH1692" s="5">
        <v>0</v>
      </c>
      <c r="AI1692" s="5">
        <v>194</v>
      </c>
      <c r="AJ1692" s="6">
        <v>191</v>
      </c>
      <c r="AK1692" s="5">
        <v>177</v>
      </c>
      <c r="AL1692" s="5">
        <v>201</v>
      </c>
      <c r="AM1692" s="5">
        <v>195</v>
      </c>
      <c r="AN1692" s="5">
        <v>0</v>
      </c>
      <c r="AO1692" s="5">
        <v>0</v>
      </c>
      <c r="AP1692" s="5">
        <v>171</v>
      </c>
      <c r="AQ1692" s="5">
        <v>182</v>
      </c>
      <c r="AR1692" s="5">
        <v>198</v>
      </c>
      <c r="AS1692" s="5">
        <v>0</v>
      </c>
      <c r="AT1692" s="5">
        <f t="shared" si="26"/>
        <v>201</v>
      </c>
      <c r="AU1692">
        <v>48</v>
      </c>
      <c r="AV1692" t="s">
        <v>10040</v>
      </c>
      <c r="AW1692">
        <v>0.96</v>
      </c>
      <c r="AX1692" s="11" t="s">
        <v>9782</v>
      </c>
      <c r="AY1692" t="s">
        <v>6172</v>
      </c>
    </row>
    <row r="1693" spans="1:51" hidden="1" x14ac:dyDescent="0.25">
      <c r="A1693" s="5" t="s">
        <v>37</v>
      </c>
      <c r="B1693" s="5" t="s">
        <v>6106</v>
      </c>
      <c r="C1693" s="5" t="s">
        <v>15</v>
      </c>
      <c r="D1693" s="5"/>
      <c r="E1693" s="5" t="s">
        <v>9923</v>
      </c>
      <c r="F1693" s="5" t="s">
        <v>6176</v>
      </c>
      <c r="G1693" s="6" t="s">
        <v>6177</v>
      </c>
      <c r="H1693" s="5" t="s">
        <v>6178</v>
      </c>
      <c r="I1693" s="5" t="s">
        <v>20</v>
      </c>
      <c r="J1693" s="5" t="s">
        <v>6110</v>
      </c>
      <c r="K1693" s="5" t="s">
        <v>6171</v>
      </c>
      <c r="L1693" s="5" t="s">
        <v>6172</v>
      </c>
      <c r="M1693" s="5">
        <v>1030</v>
      </c>
      <c r="N1693" s="5">
        <v>1397</v>
      </c>
      <c r="O1693" s="5">
        <v>57</v>
      </c>
      <c r="P1693" s="5">
        <v>58</v>
      </c>
      <c r="Q1693" s="5">
        <v>62</v>
      </c>
      <c r="R1693" s="5">
        <v>72</v>
      </c>
      <c r="S1693" s="5">
        <v>0</v>
      </c>
      <c r="T1693" s="5">
        <v>0</v>
      </c>
      <c r="U1693" s="5">
        <v>59</v>
      </c>
      <c r="V1693" s="5">
        <v>73</v>
      </c>
      <c r="W1693" s="5">
        <v>59</v>
      </c>
      <c r="X1693" s="5">
        <v>65</v>
      </c>
      <c r="Y1693" s="5">
        <v>66</v>
      </c>
      <c r="Z1693" s="5">
        <v>0</v>
      </c>
      <c r="AA1693" s="5">
        <v>0</v>
      </c>
      <c r="AB1693" s="5">
        <v>64</v>
      </c>
      <c r="AC1693" s="5">
        <v>65</v>
      </c>
      <c r="AD1693" s="5">
        <v>63</v>
      </c>
      <c r="AE1693" s="5">
        <v>68</v>
      </c>
      <c r="AF1693" s="5">
        <v>64</v>
      </c>
      <c r="AG1693" s="5">
        <v>0</v>
      </c>
      <c r="AH1693" s="5">
        <v>0</v>
      </c>
      <c r="AI1693" s="5">
        <v>64</v>
      </c>
      <c r="AJ1693" s="6">
        <v>67</v>
      </c>
      <c r="AK1693" s="5">
        <v>62</v>
      </c>
      <c r="AL1693" s="5">
        <v>64</v>
      </c>
      <c r="AM1693" s="5">
        <v>62</v>
      </c>
      <c r="AN1693" s="5">
        <v>0</v>
      </c>
      <c r="AO1693" s="5">
        <v>0</v>
      </c>
      <c r="AP1693" s="5">
        <v>64</v>
      </c>
      <c r="AQ1693" s="5">
        <v>61</v>
      </c>
      <c r="AR1693" s="5">
        <v>58</v>
      </c>
      <c r="AS1693" s="5">
        <v>0</v>
      </c>
      <c r="AT1693" s="5">
        <f t="shared" si="26"/>
        <v>73</v>
      </c>
      <c r="AU1693">
        <v>17</v>
      </c>
      <c r="AV1693" t="s">
        <v>10040</v>
      </c>
      <c r="AW1693">
        <v>0.34</v>
      </c>
      <c r="AX1693" s="11" t="s">
        <v>9782</v>
      </c>
      <c r="AY1693" t="s">
        <v>6172</v>
      </c>
    </row>
    <row r="1694" spans="1:51" hidden="1" x14ac:dyDescent="0.25">
      <c r="A1694" s="5" t="s">
        <v>37</v>
      </c>
      <c r="B1694" s="5" t="s">
        <v>6106</v>
      </c>
      <c r="C1694" s="5" t="s">
        <v>15</v>
      </c>
      <c r="D1694" s="5"/>
      <c r="E1694" s="5" t="s">
        <v>9923</v>
      </c>
      <c r="F1694" s="5" t="s">
        <v>6179</v>
      </c>
      <c r="G1694" s="6" t="s">
        <v>6180</v>
      </c>
      <c r="H1694" s="5" t="s">
        <v>6181</v>
      </c>
      <c r="I1694" s="5" t="s">
        <v>20</v>
      </c>
      <c r="J1694" s="5" t="s">
        <v>6110</v>
      </c>
      <c r="K1694" s="5" t="s">
        <v>6171</v>
      </c>
      <c r="L1694" s="5" t="s">
        <v>6172</v>
      </c>
      <c r="M1694" s="5">
        <v>1063</v>
      </c>
      <c r="N1694" s="5">
        <v>706</v>
      </c>
      <c r="O1694" s="5">
        <v>28</v>
      </c>
      <c r="P1694" s="5">
        <v>27</v>
      </c>
      <c r="Q1694" s="5">
        <v>34</v>
      </c>
      <c r="R1694" s="5">
        <v>31</v>
      </c>
      <c r="S1694" s="5">
        <v>0</v>
      </c>
      <c r="T1694" s="5">
        <v>0</v>
      </c>
      <c r="U1694" s="5">
        <v>32</v>
      </c>
      <c r="V1694" s="5">
        <v>32</v>
      </c>
      <c r="W1694" s="5">
        <v>32</v>
      </c>
      <c r="X1694" s="5">
        <v>32</v>
      </c>
      <c r="Y1694" s="5">
        <v>32</v>
      </c>
      <c r="Z1694" s="5">
        <v>0</v>
      </c>
      <c r="AA1694" s="5">
        <v>0</v>
      </c>
      <c r="AB1694" s="5">
        <v>29</v>
      </c>
      <c r="AC1694" s="5">
        <v>34</v>
      </c>
      <c r="AD1694" s="5">
        <v>35</v>
      </c>
      <c r="AE1694" s="5">
        <v>34</v>
      </c>
      <c r="AF1694" s="5">
        <v>34</v>
      </c>
      <c r="AG1694" s="5">
        <v>0</v>
      </c>
      <c r="AH1694" s="5">
        <v>0</v>
      </c>
      <c r="AI1694" s="5">
        <v>25</v>
      </c>
      <c r="AJ1694" s="6">
        <v>37</v>
      </c>
      <c r="AK1694" s="5">
        <v>30</v>
      </c>
      <c r="AL1694" s="5">
        <v>33</v>
      </c>
      <c r="AM1694" s="5">
        <v>36</v>
      </c>
      <c r="AN1694" s="5">
        <v>0</v>
      </c>
      <c r="AO1694" s="5">
        <v>0</v>
      </c>
      <c r="AP1694" s="5">
        <v>32</v>
      </c>
      <c r="AQ1694" s="5">
        <v>31</v>
      </c>
      <c r="AR1694" s="5">
        <v>36</v>
      </c>
      <c r="AS1694" s="5">
        <v>0</v>
      </c>
      <c r="AT1694" s="5">
        <f t="shared" si="26"/>
        <v>37</v>
      </c>
      <c r="AU1694">
        <v>10</v>
      </c>
      <c r="AV1694" t="s">
        <v>10040</v>
      </c>
      <c r="AW1694">
        <v>0.2</v>
      </c>
      <c r="AX1694" s="11" t="s">
        <v>9782</v>
      </c>
      <c r="AY1694" t="s">
        <v>6172</v>
      </c>
    </row>
    <row r="1695" spans="1:51" hidden="1" x14ac:dyDescent="0.25">
      <c r="A1695" s="5" t="s">
        <v>37</v>
      </c>
      <c r="B1695" s="5" t="s">
        <v>6106</v>
      </c>
      <c r="C1695" s="5" t="s">
        <v>15</v>
      </c>
      <c r="D1695" s="5"/>
      <c r="E1695" s="5" t="s">
        <v>9923</v>
      </c>
      <c r="F1695" s="5" t="s">
        <v>6182</v>
      </c>
      <c r="G1695" s="6" t="s">
        <v>6183</v>
      </c>
      <c r="H1695" s="5" t="s">
        <v>6184</v>
      </c>
      <c r="I1695" s="5" t="s">
        <v>20</v>
      </c>
      <c r="J1695" s="5" t="s">
        <v>6110</v>
      </c>
      <c r="K1695" s="5" t="s">
        <v>6171</v>
      </c>
      <c r="L1695" s="5" t="s">
        <v>6172</v>
      </c>
      <c r="M1695" s="5">
        <v>3206</v>
      </c>
      <c r="N1695" s="5">
        <v>3253</v>
      </c>
      <c r="O1695" s="5">
        <v>135</v>
      </c>
      <c r="P1695" s="5">
        <v>141</v>
      </c>
      <c r="Q1695" s="5">
        <v>149</v>
      </c>
      <c r="R1695" s="5">
        <v>152</v>
      </c>
      <c r="S1695" s="5">
        <v>0</v>
      </c>
      <c r="T1695" s="5">
        <v>0</v>
      </c>
      <c r="U1695" s="5">
        <v>151</v>
      </c>
      <c r="V1695" s="5">
        <v>156</v>
      </c>
      <c r="W1695" s="5">
        <v>142</v>
      </c>
      <c r="X1695" s="5">
        <v>155</v>
      </c>
      <c r="Y1695" s="5">
        <v>149</v>
      </c>
      <c r="Z1695" s="5">
        <v>0</v>
      </c>
      <c r="AA1695" s="5">
        <v>0</v>
      </c>
      <c r="AB1695" s="5">
        <v>150</v>
      </c>
      <c r="AC1695" s="5">
        <v>157</v>
      </c>
      <c r="AD1695" s="5">
        <v>146</v>
      </c>
      <c r="AE1695" s="5">
        <v>148</v>
      </c>
      <c r="AF1695" s="5">
        <v>151</v>
      </c>
      <c r="AG1695" s="5">
        <v>0</v>
      </c>
      <c r="AH1695" s="5">
        <v>0</v>
      </c>
      <c r="AI1695" s="5">
        <v>154</v>
      </c>
      <c r="AJ1695" s="6">
        <v>152</v>
      </c>
      <c r="AK1695" s="5">
        <v>147</v>
      </c>
      <c r="AL1695" s="5">
        <v>151</v>
      </c>
      <c r="AM1695" s="5">
        <v>156</v>
      </c>
      <c r="AN1695" s="5">
        <v>0</v>
      </c>
      <c r="AO1695" s="5">
        <v>0</v>
      </c>
      <c r="AP1695" s="5">
        <v>139</v>
      </c>
      <c r="AQ1695" s="5">
        <v>145</v>
      </c>
      <c r="AR1695" s="5">
        <v>127</v>
      </c>
      <c r="AS1695" s="5">
        <v>0</v>
      </c>
      <c r="AT1695" s="5">
        <f t="shared" si="26"/>
        <v>157</v>
      </c>
      <c r="AU1695">
        <v>38</v>
      </c>
      <c r="AV1695" t="s">
        <v>10040</v>
      </c>
      <c r="AW1695">
        <v>0.76</v>
      </c>
      <c r="AX1695" s="11" t="s">
        <v>9782</v>
      </c>
      <c r="AY1695" t="s">
        <v>6172</v>
      </c>
    </row>
    <row r="1696" spans="1:51" hidden="1" x14ac:dyDescent="0.25">
      <c r="A1696" s="5" t="s">
        <v>37</v>
      </c>
      <c r="B1696" s="5" t="s">
        <v>6106</v>
      </c>
      <c r="C1696" s="5" t="s">
        <v>15</v>
      </c>
      <c r="D1696" s="5"/>
      <c r="E1696" s="5" t="s">
        <v>9923</v>
      </c>
      <c r="F1696" s="5" t="s">
        <v>6185</v>
      </c>
      <c r="G1696" s="6" t="s">
        <v>6186</v>
      </c>
      <c r="H1696" s="5" t="s">
        <v>6187</v>
      </c>
      <c r="I1696" s="5" t="s">
        <v>20</v>
      </c>
      <c r="J1696" s="5" t="s">
        <v>6110</v>
      </c>
      <c r="K1696" s="5" t="s">
        <v>6171</v>
      </c>
      <c r="L1696" s="5" t="s">
        <v>6188</v>
      </c>
      <c r="M1696" s="5">
        <v>27</v>
      </c>
      <c r="N1696" s="5">
        <v>33</v>
      </c>
      <c r="O1696" s="5">
        <v>0</v>
      </c>
      <c r="P1696" s="5">
        <v>2</v>
      </c>
      <c r="Q1696" s="5">
        <v>1</v>
      </c>
      <c r="R1696" s="5">
        <v>0</v>
      </c>
      <c r="S1696" s="5">
        <v>0</v>
      </c>
      <c r="T1696" s="5">
        <v>0</v>
      </c>
      <c r="U1696" s="5">
        <v>2</v>
      </c>
      <c r="V1696" s="5">
        <v>0</v>
      </c>
      <c r="W1696" s="5">
        <v>1</v>
      </c>
      <c r="X1696" s="5">
        <v>1</v>
      </c>
      <c r="Y1696" s="5">
        <v>1</v>
      </c>
      <c r="Z1696" s="5">
        <v>0</v>
      </c>
      <c r="AA1696" s="5">
        <v>0</v>
      </c>
      <c r="AB1696" s="5">
        <v>1</v>
      </c>
      <c r="AC1696" s="5">
        <v>2</v>
      </c>
      <c r="AD1696" s="5">
        <v>1</v>
      </c>
      <c r="AE1696" s="5">
        <v>1</v>
      </c>
      <c r="AF1696" s="5">
        <v>2</v>
      </c>
      <c r="AG1696" s="5">
        <v>0</v>
      </c>
      <c r="AH1696" s="5">
        <v>0</v>
      </c>
      <c r="AI1696" s="5">
        <v>1</v>
      </c>
      <c r="AJ1696" s="6">
        <v>0</v>
      </c>
      <c r="AK1696" s="5">
        <v>2</v>
      </c>
      <c r="AL1696" s="5">
        <v>2</v>
      </c>
      <c r="AM1696" s="5">
        <v>3</v>
      </c>
      <c r="AN1696" s="5">
        <v>0</v>
      </c>
      <c r="AO1696" s="5">
        <v>0</v>
      </c>
      <c r="AP1696" s="5">
        <v>4</v>
      </c>
      <c r="AQ1696" s="5">
        <v>3</v>
      </c>
      <c r="AR1696" s="5">
        <v>3</v>
      </c>
      <c r="AS1696" s="5">
        <v>0</v>
      </c>
      <c r="AT1696" s="5">
        <f t="shared" si="26"/>
        <v>4</v>
      </c>
      <c r="AU1696">
        <v>0</v>
      </c>
      <c r="AV1696">
        <v>6.5651625000000005E-2</v>
      </c>
      <c r="AW1696">
        <v>0</v>
      </c>
      <c r="AX1696" s="11" t="s">
        <v>9782</v>
      </c>
      <c r="AY1696" t="s">
        <v>6188</v>
      </c>
    </row>
    <row r="1697" spans="1:51" hidden="1" x14ac:dyDescent="0.25">
      <c r="A1697" s="5" t="s">
        <v>37</v>
      </c>
      <c r="B1697" s="5" t="s">
        <v>6106</v>
      </c>
      <c r="C1697" s="5" t="s">
        <v>15</v>
      </c>
      <c r="D1697" s="5"/>
      <c r="E1697" s="5" t="s">
        <v>9923</v>
      </c>
      <c r="F1697" s="5" t="s">
        <v>6189</v>
      </c>
      <c r="G1697" s="6" t="s">
        <v>6190</v>
      </c>
      <c r="H1697" s="5" t="s">
        <v>6191</v>
      </c>
      <c r="I1697" s="5" t="s">
        <v>20</v>
      </c>
      <c r="J1697" s="5" t="s">
        <v>6110</v>
      </c>
      <c r="K1697" s="5" t="s">
        <v>6171</v>
      </c>
      <c r="L1697" s="5" t="s">
        <v>6188</v>
      </c>
      <c r="M1697" s="5">
        <v>46</v>
      </c>
      <c r="N1697" s="5">
        <v>11</v>
      </c>
      <c r="O1697" s="5">
        <v>1</v>
      </c>
      <c r="P1697" s="5">
        <v>1</v>
      </c>
      <c r="Q1697" s="5">
        <v>1</v>
      </c>
      <c r="R1697" s="5">
        <v>1</v>
      </c>
      <c r="S1697" s="5">
        <v>0</v>
      </c>
      <c r="T1697" s="5">
        <v>0</v>
      </c>
      <c r="U1697" s="5">
        <v>1</v>
      </c>
      <c r="V1697" s="5">
        <v>1</v>
      </c>
      <c r="W1697" s="5">
        <v>1</v>
      </c>
      <c r="X1697" s="5">
        <v>1</v>
      </c>
      <c r="Y1697" s="5">
        <v>1</v>
      </c>
      <c r="Z1697" s="5">
        <v>0</v>
      </c>
      <c r="AA1697" s="5">
        <v>0</v>
      </c>
      <c r="AB1697" s="5">
        <v>1</v>
      </c>
      <c r="AC1697" s="5">
        <v>1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6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f t="shared" si="26"/>
        <v>1</v>
      </c>
      <c r="AU1697">
        <v>0</v>
      </c>
      <c r="AV1697" t="s">
        <v>10040</v>
      </c>
      <c r="AW1697">
        <v>0</v>
      </c>
      <c r="AX1697" s="11" t="s">
        <v>9782</v>
      </c>
      <c r="AY1697" t="s">
        <v>6188</v>
      </c>
    </row>
    <row r="1698" spans="1:51" hidden="1" x14ac:dyDescent="0.25">
      <c r="A1698" s="5" t="s">
        <v>37</v>
      </c>
      <c r="B1698" s="5" t="s">
        <v>6106</v>
      </c>
      <c r="C1698" s="5" t="s">
        <v>15</v>
      </c>
      <c r="D1698" s="5"/>
      <c r="E1698" s="5" t="s">
        <v>9923</v>
      </c>
      <c r="F1698" s="5" t="s">
        <v>6192</v>
      </c>
      <c r="G1698" s="6" t="s">
        <v>6193</v>
      </c>
      <c r="H1698" s="5" t="s">
        <v>6194</v>
      </c>
      <c r="I1698" s="5" t="s">
        <v>20</v>
      </c>
      <c r="J1698" s="5" t="s">
        <v>6110</v>
      </c>
      <c r="K1698" s="5" t="s">
        <v>6171</v>
      </c>
      <c r="L1698" s="5" t="s">
        <v>6188</v>
      </c>
      <c r="M1698" s="5">
        <v>8</v>
      </c>
      <c r="N1698" s="5">
        <v>2</v>
      </c>
      <c r="O1698" s="5">
        <v>1</v>
      </c>
      <c r="P1698" s="5">
        <v>1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0</v>
      </c>
      <c r="AH1698" s="5">
        <v>0</v>
      </c>
      <c r="AI1698" s="5">
        <v>0</v>
      </c>
      <c r="AJ1698" s="6">
        <v>0</v>
      </c>
      <c r="AK1698" s="5">
        <v>0</v>
      </c>
      <c r="AL1698" s="5">
        <v>0</v>
      </c>
      <c r="AM1698" s="5">
        <v>0</v>
      </c>
      <c r="AN1698" s="5">
        <v>0</v>
      </c>
      <c r="AO1698" s="5">
        <v>0</v>
      </c>
      <c r="AP1698" s="5">
        <v>0</v>
      </c>
      <c r="AQ1698" s="5">
        <v>0</v>
      </c>
      <c r="AR1698" s="5">
        <v>0</v>
      </c>
      <c r="AS1698" s="5">
        <v>0</v>
      </c>
      <c r="AT1698" s="5">
        <f t="shared" si="26"/>
        <v>1</v>
      </c>
      <c r="AU1698">
        <v>0</v>
      </c>
      <c r="AV1698" t="s">
        <v>10040</v>
      </c>
      <c r="AW1698">
        <v>0</v>
      </c>
      <c r="AX1698" s="11" t="s">
        <v>9782</v>
      </c>
      <c r="AY1698" t="s">
        <v>6188</v>
      </c>
    </row>
    <row r="1699" spans="1:51" hidden="1" x14ac:dyDescent="0.25">
      <c r="A1699" s="5" t="s">
        <v>37</v>
      </c>
      <c r="B1699" s="5" t="s">
        <v>6106</v>
      </c>
      <c r="C1699" s="5" t="s">
        <v>15</v>
      </c>
      <c r="D1699" s="5"/>
      <c r="E1699" s="5" t="s">
        <v>9923</v>
      </c>
      <c r="F1699" s="5" t="s">
        <v>6195</v>
      </c>
      <c r="G1699" s="6" t="s">
        <v>6196</v>
      </c>
      <c r="H1699" s="5" t="s">
        <v>6197</v>
      </c>
      <c r="I1699" s="5" t="s">
        <v>27</v>
      </c>
      <c r="J1699" s="5" t="s">
        <v>6110</v>
      </c>
      <c r="K1699" s="5" t="s">
        <v>6198</v>
      </c>
      <c r="L1699" s="5" t="s">
        <v>6117</v>
      </c>
      <c r="M1699" s="5">
        <v>480</v>
      </c>
      <c r="N1699" s="5">
        <v>289</v>
      </c>
      <c r="O1699" s="5">
        <v>12</v>
      </c>
      <c r="P1699" s="5">
        <v>12</v>
      </c>
      <c r="Q1699" s="5">
        <v>13</v>
      </c>
      <c r="R1699" s="5">
        <v>13</v>
      </c>
      <c r="S1699" s="5">
        <v>0</v>
      </c>
      <c r="T1699" s="5">
        <v>0</v>
      </c>
      <c r="U1699" s="5">
        <v>13</v>
      </c>
      <c r="V1699" s="5">
        <v>14</v>
      </c>
      <c r="W1699" s="5">
        <v>13</v>
      </c>
      <c r="X1699" s="5">
        <v>14</v>
      </c>
      <c r="Y1699" s="5">
        <v>13</v>
      </c>
      <c r="Z1699" s="5">
        <v>0</v>
      </c>
      <c r="AA1699" s="5">
        <v>0</v>
      </c>
      <c r="AB1699" s="5">
        <v>13</v>
      </c>
      <c r="AC1699" s="5">
        <v>14</v>
      </c>
      <c r="AD1699" s="5">
        <v>13</v>
      </c>
      <c r="AE1699" s="5">
        <v>13</v>
      </c>
      <c r="AF1699" s="5">
        <v>13</v>
      </c>
      <c r="AG1699" s="5">
        <v>0</v>
      </c>
      <c r="AH1699" s="5">
        <v>0</v>
      </c>
      <c r="AI1699" s="5">
        <v>12</v>
      </c>
      <c r="AJ1699" s="6">
        <v>14</v>
      </c>
      <c r="AK1699" s="5">
        <v>13</v>
      </c>
      <c r="AL1699" s="5">
        <v>14</v>
      </c>
      <c r="AM1699" s="5">
        <v>14</v>
      </c>
      <c r="AN1699" s="5">
        <v>0</v>
      </c>
      <c r="AO1699" s="5">
        <v>0</v>
      </c>
      <c r="AP1699" s="5">
        <v>13</v>
      </c>
      <c r="AQ1699" s="5">
        <v>13</v>
      </c>
      <c r="AR1699" s="5">
        <v>13</v>
      </c>
      <c r="AS1699" s="5">
        <v>0</v>
      </c>
      <c r="AT1699" s="5">
        <f t="shared" si="26"/>
        <v>14</v>
      </c>
      <c r="AU1699">
        <v>7</v>
      </c>
      <c r="AV1699">
        <v>6.4031900000000003E-2</v>
      </c>
      <c r="AW1699">
        <v>0.44822329999999999</v>
      </c>
      <c r="AX1699" s="11" t="s">
        <v>9782</v>
      </c>
      <c r="AY1699" t="s">
        <v>6117</v>
      </c>
    </row>
    <row r="1700" spans="1:51" hidden="1" x14ac:dyDescent="0.25">
      <c r="A1700" s="5" t="s">
        <v>37</v>
      </c>
      <c r="B1700" s="5" t="s">
        <v>6106</v>
      </c>
      <c r="C1700" s="5" t="s">
        <v>15</v>
      </c>
      <c r="D1700" s="5"/>
      <c r="E1700" s="5" t="s">
        <v>9923</v>
      </c>
      <c r="F1700" s="5" t="s">
        <v>6199</v>
      </c>
      <c r="G1700" s="6" t="s">
        <v>6200</v>
      </c>
      <c r="H1700" s="5" t="s">
        <v>6201</v>
      </c>
      <c r="I1700" s="5" t="s">
        <v>27</v>
      </c>
      <c r="J1700" s="5" t="s">
        <v>6110</v>
      </c>
      <c r="K1700" s="5" t="s">
        <v>6198</v>
      </c>
      <c r="L1700" s="5" t="s">
        <v>6122</v>
      </c>
      <c r="M1700" s="5">
        <v>13</v>
      </c>
      <c r="N1700" s="5">
        <v>68</v>
      </c>
      <c r="O1700" s="5">
        <v>0</v>
      </c>
      <c r="P1700" s="5">
        <v>1</v>
      </c>
      <c r="Q1700" s="5">
        <v>0</v>
      </c>
      <c r="R1700" s="5">
        <v>1</v>
      </c>
      <c r="S1700" s="5">
        <v>0</v>
      </c>
      <c r="T1700" s="5">
        <v>0</v>
      </c>
      <c r="U1700" s="5">
        <v>0</v>
      </c>
      <c r="V1700" s="5">
        <v>3</v>
      </c>
      <c r="W1700" s="5">
        <v>0</v>
      </c>
      <c r="X1700" s="5">
        <v>1</v>
      </c>
      <c r="Y1700" s="5">
        <v>0</v>
      </c>
      <c r="Z1700" s="5">
        <v>0</v>
      </c>
      <c r="AA1700" s="5">
        <v>0</v>
      </c>
      <c r="AB1700" s="5">
        <v>1</v>
      </c>
      <c r="AC1700" s="5">
        <v>1</v>
      </c>
      <c r="AD1700" s="5">
        <v>1</v>
      </c>
      <c r="AE1700" s="5">
        <v>1</v>
      </c>
      <c r="AF1700" s="5">
        <v>0</v>
      </c>
      <c r="AG1700" s="5">
        <v>0</v>
      </c>
      <c r="AH1700" s="5">
        <v>0</v>
      </c>
      <c r="AI1700" s="5">
        <v>2</v>
      </c>
      <c r="AJ1700" s="6">
        <v>0</v>
      </c>
      <c r="AK1700" s="5">
        <v>2</v>
      </c>
      <c r="AL1700" s="5">
        <v>11</v>
      </c>
      <c r="AM1700" s="5">
        <v>11</v>
      </c>
      <c r="AN1700" s="5">
        <v>0</v>
      </c>
      <c r="AO1700" s="5">
        <v>0</v>
      </c>
      <c r="AP1700" s="5">
        <v>8</v>
      </c>
      <c r="AQ1700" s="5">
        <v>12</v>
      </c>
      <c r="AR1700" s="5">
        <v>12</v>
      </c>
      <c r="AS1700" s="5">
        <v>0</v>
      </c>
      <c r="AT1700" s="5">
        <f t="shared" si="26"/>
        <v>12</v>
      </c>
      <c r="AU1700">
        <v>0</v>
      </c>
      <c r="AV1700">
        <v>6.4031900000000003E-2</v>
      </c>
      <c r="AW1700">
        <v>0</v>
      </c>
      <c r="AX1700" s="11" t="s">
        <v>9782</v>
      </c>
      <c r="AY1700" t="s">
        <v>6122</v>
      </c>
    </row>
    <row r="1701" spans="1:51" hidden="1" x14ac:dyDescent="0.25">
      <c r="A1701" s="5" t="s">
        <v>37</v>
      </c>
      <c r="B1701" s="5" t="s">
        <v>6106</v>
      </c>
      <c r="C1701" s="5" t="s">
        <v>15</v>
      </c>
      <c r="D1701" s="5"/>
      <c r="E1701" s="5" t="s">
        <v>9923</v>
      </c>
      <c r="F1701" s="5" t="s">
        <v>6202</v>
      </c>
      <c r="G1701" s="6" t="s">
        <v>6203</v>
      </c>
      <c r="H1701" s="5" t="s">
        <v>6204</v>
      </c>
      <c r="I1701" s="5" t="s">
        <v>27</v>
      </c>
      <c r="J1701" s="5" t="s">
        <v>6110</v>
      </c>
      <c r="K1701" s="5" t="s">
        <v>6198</v>
      </c>
      <c r="L1701" s="5" t="s">
        <v>6126</v>
      </c>
      <c r="M1701" s="5">
        <v>415</v>
      </c>
      <c r="N1701" s="5">
        <v>990</v>
      </c>
      <c r="O1701" s="5">
        <v>44</v>
      </c>
      <c r="P1701" s="5">
        <v>42</v>
      </c>
      <c r="Q1701" s="5">
        <v>48</v>
      </c>
      <c r="R1701" s="5">
        <v>50</v>
      </c>
      <c r="S1701" s="5">
        <v>0</v>
      </c>
      <c r="T1701" s="5">
        <v>0</v>
      </c>
      <c r="U1701" s="5">
        <v>46</v>
      </c>
      <c r="V1701" s="5">
        <v>51</v>
      </c>
      <c r="W1701" s="5">
        <v>46</v>
      </c>
      <c r="X1701" s="5">
        <v>47</v>
      </c>
      <c r="Y1701" s="5">
        <v>49</v>
      </c>
      <c r="Z1701" s="5">
        <v>0</v>
      </c>
      <c r="AA1701" s="5">
        <v>0</v>
      </c>
      <c r="AB1701" s="5">
        <v>48</v>
      </c>
      <c r="AC1701" s="5">
        <v>48</v>
      </c>
      <c r="AD1701" s="5">
        <v>45</v>
      </c>
      <c r="AE1701" s="5">
        <v>50</v>
      </c>
      <c r="AF1701" s="5">
        <v>48</v>
      </c>
      <c r="AG1701" s="5">
        <v>0</v>
      </c>
      <c r="AH1701" s="5">
        <v>0</v>
      </c>
      <c r="AI1701" s="5">
        <v>45</v>
      </c>
      <c r="AJ1701" s="6">
        <v>49</v>
      </c>
      <c r="AK1701" s="5">
        <v>46</v>
      </c>
      <c r="AL1701" s="5">
        <v>40</v>
      </c>
      <c r="AM1701" s="5">
        <v>41</v>
      </c>
      <c r="AN1701" s="5">
        <v>0</v>
      </c>
      <c r="AO1701" s="5">
        <v>0</v>
      </c>
      <c r="AP1701" s="5">
        <v>40</v>
      </c>
      <c r="AQ1701" s="5">
        <v>36</v>
      </c>
      <c r="AR1701" s="5">
        <v>31</v>
      </c>
      <c r="AS1701" s="5">
        <v>0</v>
      </c>
      <c r="AT1701" s="5">
        <f t="shared" si="26"/>
        <v>51</v>
      </c>
      <c r="AU1701">
        <v>25</v>
      </c>
      <c r="AV1701">
        <v>6.4031900000000003E-2</v>
      </c>
      <c r="AW1701">
        <v>1.6007975000000001</v>
      </c>
      <c r="AX1701" s="11" t="s">
        <v>9782</v>
      </c>
      <c r="AY1701" t="s">
        <v>6126</v>
      </c>
    </row>
    <row r="1702" spans="1:51" hidden="1" x14ac:dyDescent="0.25">
      <c r="A1702" s="5" t="s">
        <v>37</v>
      </c>
      <c r="B1702" s="5" t="s">
        <v>6106</v>
      </c>
      <c r="C1702" s="5" t="s">
        <v>15</v>
      </c>
      <c r="D1702" s="5"/>
      <c r="E1702" s="5" t="s">
        <v>9923</v>
      </c>
      <c r="F1702" s="5" t="s">
        <v>6205</v>
      </c>
      <c r="G1702" s="6" t="s">
        <v>6206</v>
      </c>
      <c r="H1702" s="5" t="s">
        <v>6207</v>
      </c>
      <c r="I1702" s="5" t="s">
        <v>27</v>
      </c>
      <c r="J1702" s="5" t="s">
        <v>6110</v>
      </c>
      <c r="K1702" s="5" t="s">
        <v>6198</v>
      </c>
      <c r="L1702" s="5" t="s">
        <v>6122</v>
      </c>
      <c r="M1702" s="5">
        <v>3267</v>
      </c>
      <c r="N1702" s="5">
        <v>1224</v>
      </c>
      <c r="O1702" s="5">
        <v>54</v>
      </c>
      <c r="P1702" s="5">
        <v>56</v>
      </c>
      <c r="Q1702" s="5">
        <v>49</v>
      </c>
      <c r="R1702" s="5">
        <v>56</v>
      </c>
      <c r="S1702" s="5">
        <v>0</v>
      </c>
      <c r="T1702" s="5">
        <v>0</v>
      </c>
      <c r="U1702" s="5">
        <v>61</v>
      </c>
      <c r="V1702" s="5">
        <v>48</v>
      </c>
      <c r="W1702" s="5">
        <v>55</v>
      </c>
      <c r="X1702" s="5">
        <v>61</v>
      </c>
      <c r="Y1702" s="5">
        <v>58</v>
      </c>
      <c r="Z1702" s="5">
        <v>0</v>
      </c>
      <c r="AA1702" s="5">
        <v>0</v>
      </c>
      <c r="AB1702" s="5">
        <v>57</v>
      </c>
      <c r="AC1702" s="5">
        <v>58</v>
      </c>
      <c r="AD1702" s="5">
        <v>46</v>
      </c>
      <c r="AE1702" s="5">
        <v>60</v>
      </c>
      <c r="AF1702" s="5">
        <v>59</v>
      </c>
      <c r="AG1702" s="5">
        <v>0</v>
      </c>
      <c r="AH1702" s="5">
        <v>0</v>
      </c>
      <c r="AI1702" s="5">
        <v>59</v>
      </c>
      <c r="AJ1702" s="6">
        <v>58</v>
      </c>
      <c r="AK1702" s="5">
        <v>47</v>
      </c>
      <c r="AL1702" s="5">
        <v>59</v>
      </c>
      <c r="AM1702" s="5">
        <v>56</v>
      </c>
      <c r="AN1702" s="5">
        <v>0</v>
      </c>
      <c r="AO1702" s="5">
        <v>0</v>
      </c>
      <c r="AP1702" s="5">
        <v>49</v>
      </c>
      <c r="AQ1702" s="5">
        <v>58</v>
      </c>
      <c r="AR1702" s="5">
        <v>60</v>
      </c>
      <c r="AS1702" s="5">
        <v>0</v>
      </c>
      <c r="AT1702" s="5">
        <f t="shared" si="26"/>
        <v>61</v>
      </c>
      <c r="AU1702">
        <v>29</v>
      </c>
      <c r="AV1702">
        <v>6.4031900000000003E-2</v>
      </c>
      <c r="AW1702">
        <v>1.8569251</v>
      </c>
      <c r="AX1702" s="11" t="s">
        <v>9782</v>
      </c>
      <c r="AY1702" t="s">
        <v>6122</v>
      </c>
    </row>
    <row r="1703" spans="1:51" hidden="1" x14ac:dyDescent="0.25">
      <c r="A1703" s="5" t="s">
        <v>37</v>
      </c>
      <c r="B1703" s="5" t="s">
        <v>6106</v>
      </c>
      <c r="C1703" s="5" t="s">
        <v>15</v>
      </c>
      <c r="D1703" s="5"/>
      <c r="E1703" s="5" t="s">
        <v>9923</v>
      </c>
      <c r="F1703" s="5" t="s">
        <v>6208</v>
      </c>
      <c r="G1703" s="6" t="s">
        <v>6209</v>
      </c>
      <c r="H1703" s="5" t="s">
        <v>6210</v>
      </c>
      <c r="I1703" s="5" t="s">
        <v>27</v>
      </c>
      <c r="J1703" s="5" t="s">
        <v>6110</v>
      </c>
      <c r="K1703" s="5" t="s">
        <v>6198</v>
      </c>
      <c r="L1703" s="5" t="s">
        <v>6122</v>
      </c>
      <c r="M1703" s="5">
        <v>108</v>
      </c>
      <c r="N1703" s="5">
        <v>134</v>
      </c>
      <c r="O1703" s="5">
        <v>6</v>
      </c>
      <c r="P1703" s="5">
        <v>6</v>
      </c>
      <c r="Q1703" s="5">
        <v>8</v>
      </c>
      <c r="R1703" s="5">
        <v>4</v>
      </c>
      <c r="S1703" s="5">
        <v>0</v>
      </c>
      <c r="T1703" s="5">
        <v>0</v>
      </c>
      <c r="U1703" s="5">
        <v>6</v>
      </c>
      <c r="V1703" s="5">
        <v>6</v>
      </c>
      <c r="W1703" s="5">
        <v>5</v>
      </c>
      <c r="X1703" s="5">
        <v>7</v>
      </c>
      <c r="Y1703" s="5">
        <v>5</v>
      </c>
      <c r="Z1703" s="5">
        <v>0</v>
      </c>
      <c r="AA1703" s="5">
        <v>0</v>
      </c>
      <c r="AB1703" s="5">
        <v>9</v>
      </c>
      <c r="AC1703" s="5">
        <v>5</v>
      </c>
      <c r="AD1703" s="5">
        <v>12</v>
      </c>
      <c r="AE1703" s="5">
        <v>4</v>
      </c>
      <c r="AF1703" s="5">
        <v>8</v>
      </c>
      <c r="AG1703" s="5">
        <v>0</v>
      </c>
      <c r="AH1703" s="5">
        <v>0</v>
      </c>
      <c r="AI1703" s="5">
        <v>4</v>
      </c>
      <c r="AJ1703" s="6">
        <v>7</v>
      </c>
      <c r="AK1703" s="5">
        <v>7</v>
      </c>
      <c r="AL1703" s="5">
        <v>5</v>
      </c>
      <c r="AM1703" s="5">
        <v>6</v>
      </c>
      <c r="AN1703" s="5">
        <v>0</v>
      </c>
      <c r="AO1703" s="5">
        <v>0</v>
      </c>
      <c r="AP1703" s="5">
        <v>7</v>
      </c>
      <c r="AQ1703" s="5">
        <v>5</v>
      </c>
      <c r="AR1703" s="5">
        <v>2</v>
      </c>
      <c r="AS1703" s="5">
        <v>0</v>
      </c>
      <c r="AT1703" s="5">
        <f t="shared" si="26"/>
        <v>12</v>
      </c>
      <c r="AU1703">
        <v>4</v>
      </c>
      <c r="AV1703">
        <v>6.4031900000000003E-2</v>
      </c>
      <c r="AW1703">
        <v>0.25612760000000001</v>
      </c>
      <c r="AX1703" s="11" t="s">
        <v>9782</v>
      </c>
      <c r="AY1703" t="s">
        <v>6122</v>
      </c>
    </row>
    <row r="1704" spans="1:51" hidden="1" x14ac:dyDescent="0.25">
      <c r="A1704" s="5" t="s">
        <v>37</v>
      </c>
      <c r="B1704" s="5" t="s">
        <v>6106</v>
      </c>
      <c r="C1704" s="5" t="s">
        <v>15</v>
      </c>
      <c r="D1704" s="5"/>
      <c r="E1704" s="5" t="s">
        <v>9923</v>
      </c>
      <c r="F1704" s="5" t="s">
        <v>6211</v>
      </c>
      <c r="G1704" s="6" t="s">
        <v>6212</v>
      </c>
      <c r="H1704" s="5" t="s">
        <v>6213</v>
      </c>
      <c r="I1704" s="5" t="s">
        <v>27</v>
      </c>
      <c r="J1704" s="5" t="s">
        <v>6110</v>
      </c>
      <c r="K1704" s="5" t="s">
        <v>6198</v>
      </c>
      <c r="L1704" s="5" t="s">
        <v>6126</v>
      </c>
      <c r="M1704" s="5">
        <v>78</v>
      </c>
      <c r="N1704" s="5">
        <v>15</v>
      </c>
      <c r="O1704" s="5">
        <v>1</v>
      </c>
      <c r="P1704" s="5">
        <v>0</v>
      </c>
      <c r="Q1704" s="5">
        <v>1</v>
      </c>
      <c r="R1704" s="5">
        <v>1</v>
      </c>
      <c r="S1704" s="5">
        <v>0</v>
      </c>
      <c r="T1704" s="5">
        <v>0</v>
      </c>
      <c r="U1704" s="5">
        <v>0</v>
      </c>
      <c r="V1704" s="5">
        <v>1</v>
      </c>
      <c r="W1704" s="5">
        <v>0</v>
      </c>
      <c r="X1704" s="5">
        <v>1</v>
      </c>
      <c r="Y1704" s="5">
        <v>1</v>
      </c>
      <c r="Z1704" s="5">
        <v>0</v>
      </c>
      <c r="AA1704" s="5">
        <v>0</v>
      </c>
      <c r="AB1704" s="5">
        <v>1</v>
      </c>
      <c r="AC1704" s="5">
        <v>0</v>
      </c>
      <c r="AD1704" s="5">
        <v>1</v>
      </c>
      <c r="AE1704" s="5">
        <v>1</v>
      </c>
      <c r="AF1704" s="5">
        <v>0</v>
      </c>
      <c r="AG1704" s="5">
        <v>0</v>
      </c>
      <c r="AH1704" s="5">
        <v>0</v>
      </c>
      <c r="AI1704" s="5">
        <v>1</v>
      </c>
      <c r="AJ1704" s="6">
        <v>1</v>
      </c>
      <c r="AK1704" s="5">
        <v>1</v>
      </c>
      <c r="AL1704" s="5">
        <v>0</v>
      </c>
      <c r="AM1704" s="5">
        <v>1</v>
      </c>
      <c r="AN1704" s="5">
        <v>0</v>
      </c>
      <c r="AO1704" s="5">
        <v>0</v>
      </c>
      <c r="AP1704" s="5">
        <v>0</v>
      </c>
      <c r="AQ1704" s="5">
        <v>1</v>
      </c>
      <c r="AR1704" s="5">
        <v>1</v>
      </c>
      <c r="AS1704" s="5">
        <v>0</v>
      </c>
      <c r="AT1704" s="5">
        <f t="shared" si="26"/>
        <v>1</v>
      </c>
      <c r="AU1704">
        <v>1</v>
      </c>
      <c r="AV1704">
        <v>6.4031900000000003E-2</v>
      </c>
      <c r="AW1704">
        <v>6.4031900000000003E-2</v>
      </c>
      <c r="AX1704" s="11" t="s">
        <v>9782</v>
      </c>
      <c r="AY1704" t="s">
        <v>6126</v>
      </c>
    </row>
    <row r="1705" spans="1:51" hidden="1" x14ac:dyDescent="0.25">
      <c r="A1705" s="5" t="s">
        <v>37</v>
      </c>
      <c r="B1705" s="5" t="s">
        <v>6106</v>
      </c>
      <c r="C1705" s="5" t="s">
        <v>15</v>
      </c>
      <c r="D1705" s="5"/>
      <c r="E1705" s="5" t="s">
        <v>9923</v>
      </c>
      <c r="F1705" s="5" t="s">
        <v>6214</v>
      </c>
      <c r="G1705" s="6" t="s">
        <v>6215</v>
      </c>
      <c r="H1705" s="5" t="s">
        <v>6216</v>
      </c>
      <c r="I1705" s="5" t="s">
        <v>27</v>
      </c>
      <c r="J1705" s="5" t="s">
        <v>6110</v>
      </c>
      <c r="K1705" s="5" t="s">
        <v>6198</v>
      </c>
      <c r="L1705" s="5" t="s">
        <v>6126</v>
      </c>
      <c r="M1705" s="5">
        <v>614</v>
      </c>
      <c r="N1705" s="5">
        <v>653</v>
      </c>
      <c r="O1705" s="5">
        <v>26</v>
      </c>
      <c r="P1705" s="5">
        <v>30</v>
      </c>
      <c r="Q1705" s="5">
        <v>30</v>
      </c>
      <c r="R1705" s="5">
        <v>30</v>
      </c>
      <c r="S1705" s="5">
        <v>0</v>
      </c>
      <c r="T1705" s="5">
        <v>0</v>
      </c>
      <c r="U1705" s="5">
        <v>30</v>
      </c>
      <c r="V1705" s="5">
        <v>31</v>
      </c>
      <c r="W1705" s="5">
        <v>30</v>
      </c>
      <c r="X1705" s="5">
        <v>30</v>
      </c>
      <c r="Y1705" s="5">
        <v>33</v>
      </c>
      <c r="Z1705" s="5">
        <v>0</v>
      </c>
      <c r="AA1705" s="5">
        <v>0</v>
      </c>
      <c r="AB1705" s="5">
        <v>28</v>
      </c>
      <c r="AC1705" s="5">
        <v>33</v>
      </c>
      <c r="AD1705" s="5">
        <v>26</v>
      </c>
      <c r="AE1705" s="5">
        <v>31</v>
      </c>
      <c r="AF1705" s="5">
        <v>31</v>
      </c>
      <c r="AG1705" s="5">
        <v>0</v>
      </c>
      <c r="AH1705" s="5">
        <v>0</v>
      </c>
      <c r="AI1705" s="5">
        <v>32</v>
      </c>
      <c r="AJ1705" s="6">
        <v>31</v>
      </c>
      <c r="AK1705" s="5">
        <v>30</v>
      </c>
      <c r="AL1705" s="5">
        <v>29</v>
      </c>
      <c r="AM1705" s="5">
        <v>30</v>
      </c>
      <c r="AN1705" s="5">
        <v>0</v>
      </c>
      <c r="AO1705" s="5">
        <v>0</v>
      </c>
      <c r="AP1705" s="5">
        <v>27</v>
      </c>
      <c r="AQ1705" s="5">
        <v>26</v>
      </c>
      <c r="AR1705" s="5">
        <v>29</v>
      </c>
      <c r="AS1705" s="5">
        <v>0</v>
      </c>
      <c r="AT1705" s="5">
        <f t="shared" si="26"/>
        <v>33</v>
      </c>
      <c r="AU1705">
        <v>16</v>
      </c>
      <c r="AV1705">
        <v>4.852944E-2</v>
      </c>
      <c r="AW1705">
        <v>0.77647104</v>
      </c>
      <c r="AX1705" s="11" t="s">
        <v>9782</v>
      </c>
      <c r="AY1705" t="s">
        <v>6126</v>
      </c>
    </row>
    <row r="1706" spans="1:51" hidden="1" x14ac:dyDescent="0.25">
      <c r="A1706" s="5" t="s">
        <v>37</v>
      </c>
      <c r="B1706" s="5" t="s">
        <v>6106</v>
      </c>
      <c r="C1706" s="5" t="s">
        <v>15</v>
      </c>
      <c r="D1706" s="5"/>
      <c r="E1706" s="5" t="s">
        <v>9923</v>
      </c>
      <c r="F1706" s="5" t="s">
        <v>6217</v>
      </c>
      <c r="G1706" s="6" t="s">
        <v>6218</v>
      </c>
      <c r="H1706" s="5" t="s">
        <v>6219</v>
      </c>
      <c r="I1706" s="5" t="s">
        <v>27</v>
      </c>
      <c r="J1706" s="5" t="s">
        <v>6110</v>
      </c>
      <c r="K1706" s="5" t="s">
        <v>6198</v>
      </c>
      <c r="L1706" s="5" t="s">
        <v>6126</v>
      </c>
      <c r="M1706" s="5">
        <v>136</v>
      </c>
      <c r="N1706" s="5">
        <v>64</v>
      </c>
      <c r="O1706" s="5">
        <v>2</v>
      </c>
      <c r="P1706" s="5">
        <v>1</v>
      </c>
      <c r="Q1706" s="5">
        <v>2</v>
      </c>
      <c r="R1706" s="5">
        <v>6</v>
      </c>
      <c r="S1706" s="5">
        <v>0</v>
      </c>
      <c r="T1706" s="5">
        <v>0</v>
      </c>
      <c r="U1706" s="5">
        <v>2</v>
      </c>
      <c r="V1706" s="5">
        <v>8</v>
      </c>
      <c r="W1706" s="5">
        <v>2</v>
      </c>
      <c r="X1706" s="5">
        <v>1</v>
      </c>
      <c r="Y1706" s="5">
        <v>2</v>
      </c>
      <c r="Z1706" s="5">
        <v>0</v>
      </c>
      <c r="AA1706" s="5">
        <v>0</v>
      </c>
      <c r="AB1706" s="5">
        <v>1</v>
      </c>
      <c r="AC1706" s="5">
        <v>3</v>
      </c>
      <c r="AD1706" s="5">
        <v>7</v>
      </c>
      <c r="AE1706" s="5">
        <v>1</v>
      </c>
      <c r="AF1706" s="5">
        <v>2</v>
      </c>
      <c r="AG1706" s="5">
        <v>0</v>
      </c>
      <c r="AH1706" s="5">
        <v>0</v>
      </c>
      <c r="AI1706" s="5">
        <v>2</v>
      </c>
      <c r="AJ1706" s="6">
        <v>2</v>
      </c>
      <c r="AK1706" s="5">
        <v>5</v>
      </c>
      <c r="AL1706" s="5">
        <v>4</v>
      </c>
      <c r="AM1706" s="5">
        <v>4</v>
      </c>
      <c r="AN1706" s="5">
        <v>0</v>
      </c>
      <c r="AO1706" s="5">
        <v>0</v>
      </c>
      <c r="AP1706" s="5">
        <v>3</v>
      </c>
      <c r="AQ1706" s="5">
        <v>1</v>
      </c>
      <c r="AR1706" s="5">
        <v>3</v>
      </c>
      <c r="AS1706" s="5">
        <v>0</v>
      </c>
      <c r="AT1706" s="5">
        <f t="shared" si="26"/>
        <v>8</v>
      </c>
      <c r="AU1706">
        <v>1</v>
      </c>
      <c r="AV1706">
        <v>4.852944E-2</v>
      </c>
      <c r="AW1706">
        <v>4.852944E-2</v>
      </c>
      <c r="AX1706" s="11" t="s">
        <v>9782</v>
      </c>
      <c r="AY1706" t="s">
        <v>6126</v>
      </c>
    </row>
    <row r="1707" spans="1:51" hidden="1" x14ac:dyDescent="0.25">
      <c r="A1707" s="5" t="s">
        <v>37</v>
      </c>
      <c r="B1707" s="5" t="s">
        <v>6106</v>
      </c>
      <c r="C1707" s="5" t="s">
        <v>15</v>
      </c>
      <c r="D1707" s="5"/>
      <c r="E1707" s="5" t="s">
        <v>9923</v>
      </c>
      <c r="F1707" s="5" t="s">
        <v>6220</v>
      </c>
      <c r="G1707" s="6" t="s">
        <v>6221</v>
      </c>
      <c r="H1707" s="5" t="s">
        <v>6222</v>
      </c>
      <c r="I1707" s="5" t="s">
        <v>27</v>
      </c>
      <c r="J1707" s="5" t="s">
        <v>6110</v>
      </c>
      <c r="K1707" s="5" t="s">
        <v>6198</v>
      </c>
      <c r="L1707" s="5" t="s">
        <v>6126</v>
      </c>
      <c r="M1707" s="5">
        <v>18</v>
      </c>
      <c r="N1707" s="5">
        <v>3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6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0</v>
      </c>
      <c r="AP1707" s="5">
        <v>3</v>
      </c>
      <c r="AQ1707" s="5">
        <v>0</v>
      </c>
      <c r="AR1707" s="5">
        <v>0</v>
      </c>
      <c r="AS1707" s="5">
        <v>0</v>
      </c>
      <c r="AT1707" s="5">
        <f t="shared" si="26"/>
        <v>3</v>
      </c>
      <c r="AU1707">
        <v>0</v>
      </c>
      <c r="AV1707">
        <v>6.4031900000000003E-2</v>
      </c>
      <c r="AW1707">
        <v>0</v>
      </c>
      <c r="AX1707" s="11" t="s">
        <v>9782</v>
      </c>
      <c r="AY1707" t="s">
        <v>6126</v>
      </c>
    </row>
    <row r="1708" spans="1:51" hidden="1" x14ac:dyDescent="0.25">
      <c r="A1708" s="5" t="s">
        <v>37</v>
      </c>
      <c r="B1708" s="5" t="s">
        <v>6106</v>
      </c>
      <c r="C1708" s="5" t="s">
        <v>15</v>
      </c>
      <c r="D1708" s="5"/>
      <c r="E1708" s="5" t="s">
        <v>9923</v>
      </c>
      <c r="F1708" s="5" t="s">
        <v>6223</v>
      </c>
      <c r="G1708" s="6" t="s">
        <v>6224</v>
      </c>
      <c r="H1708" s="5" t="s">
        <v>6225</v>
      </c>
      <c r="I1708" s="5" t="s">
        <v>15</v>
      </c>
      <c r="J1708" s="5" t="s">
        <v>6110</v>
      </c>
      <c r="K1708" s="5" t="s">
        <v>6198</v>
      </c>
      <c r="L1708" s="5" t="s">
        <v>6148</v>
      </c>
      <c r="M1708" s="5">
        <v>599</v>
      </c>
      <c r="N1708" s="5">
        <v>888</v>
      </c>
      <c r="O1708" s="5">
        <v>36</v>
      </c>
      <c r="P1708" s="5">
        <v>40</v>
      </c>
      <c r="Q1708" s="5">
        <v>37</v>
      </c>
      <c r="R1708" s="5">
        <v>43</v>
      </c>
      <c r="S1708" s="5">
        <v>0</v>
      </c>
      <c r="T1708" s="5">
        <v>0</v>
      </c>
      <c r="U1708" s="5">
        <v>41</v>
      </c>
      <c r="V1708" s="5">
        <v>42</v>
      </c>
      <c r="W1708" s="5">
        <v>39</v>
      </c>
      <c r="X1708" s="5">
        <v>42</v>
      </c>
      <c r="Y1708" s="5">
        <v>41</v>
      </c>
      <c r="Z1708" s="5">
        <v>0</v>
      </c>
      <c r="AA1708" s="5">
        <v>0</v>
      </c>
      <c r="AB1708" s="5">
        <v>41</v>
      </c>
      <c r="AC1708" s="5">
        <v>41</v>
      </c>
      <c r="AD1708" s="5">
        <v>39</v>
      </c>
      <c r="AE1708" s="5">
        <v>42</v>
      </c>
      <c r="AF1708" s="5">
        <v>43</v>
      </c>
      <c r="AG1708" s="5">
        <v>0</v>
      </c>
      <c r="AH1708" s="5">
        <v>0</v>
      </c>
      <c r="AI1708" s="5">
        <v>41</v>
      </c>
      <c r="AJ1708" s="6">
        <v>41</v>
      </c>
      <c r="AK1708" s="5">
        <v>39</v>
      </c>
      <c r="AL1708" s="5">
        <v>41</v>
      </c>
      <c r="AM1708" s="5">
        <v>41</v>
      </c>
      <c r="AN1708" s="5">
        <v>0</v>
      </c>
      <c r="AO1708" s="5">
        <v>0</v>
      </c>
      <c r="AP1708" s="5">
        <v>40</v>
      </c>
      <c r="AQ1708" s="5">
        <v>38</v>
      </c>
      <c r="AR1708" s="5">
        <v>40</v>
      </c>
      <c r="AS1708" s="5">
        <v>0</v>
      </c>
      <c r="AT1708" s="5">
        <f t="shared" si="26"/>
        <v>43</v>
      </c>
      <c r="AU1708">
        <v>41</v>
      </c>
      <c r="AV1708">
        <v>6.4641599999999994E-2</v>
      </c>
      <c r="AW1708">
        <v>2.6503055999999998</v>
      </c>
      <c r="AX1708" s="11" t="s">
        <v>9782</v>
      </c>
      <c r="AY1708" t="s">
        <v>6148</v>
      </c>
    </row>
    <row r="1709" spans="1:51" hidden="1" x14ac:dyDescent="0.25">
      <c r="A1709" s="5" t="s">
        <v>37</v>
      </c>
      <c r="B1709" s="5" t="s">
        <v>6106</v>
      </c>
      <c r="C1709" s="5" t="s">
        <v>15</v>
      </c>
      <c r="D1709" s="5"/>
      <c r="E1709" s="5" t="s">
        <v>9923</v>
      </c>
      <c r="F1709" s="5" t="s">
        <v>6226</v>
      </c>
      <c r="G1709" s="6" t="s">
        <v>6227</v>
      </c>
      <c r="H1709" s="5" t="s">
        <v>6228</v>
      </c>
      <c r="I1709" s="5" t="s">
        <v>15</v>
      </c>
      <c r="J1709" s="5" t="s">
        <v>6110</v>
      </c>
      <c r="K1709" s="5" t="s">
        <v>6198</v>
      </c>
      <c r="L1709" s="5" t="s">
        <v>6148</v>
      </c>
      <c r="M1709" s="5">
        <v>1023</v>
      </c>
      <c r="N1709" s="5">
        <v>942</v>
      </c>
      <c r="O1709" s="5">
        <v>40</v>
      </c>
      <c r="P1709" s="5">
        <v>39</v>
      </c>
      <c r="Q1709" s="5">
        <v>41</v>
      </c>
      <c r="R1709" s="5">
        <v>46</v>
      </c>
      <c r="S1709" s="5">
        <v>0</v>
      </c>
      <c r="T1709" s="5">
        <v>0</v>
      </c>
      <c r="U1709" s="5">
        <v>43</v>
      </c>
      <c r="V1709" s="5">
        <v>44</v>
      </c>
      <c r="W1709" s="5">
        <v>41</v>
      </c>
      <c r="X1709" s="5">
        <v>44</v>
      </c>
      <c r="Y1709" s="5">
        <v>44</v>
      </c>
      <c r="Z1709" s="5">
        <v>0</v>
      </c>
      <c r="AA1709" s="5">
        <v>0</v>
      </c>
      <c r="AB1709" s="5">
        <v>45</v>
      </c>
      <c r="AC1709" s="5">
        <v>46</v>
      </c>
      <c r="AD1709" s="5">
        <v>40</v>
      </c>
      <c r="AE1709" s="5">
        <v>44</v>
      </c>
      <c r="AF1709" s="5">
        <v>43</v>
      </c>
      <c r="AG1709" s="5">
        <v>0</v>
      </c>
      <c r="AH1709" s="5">
        <v>0</v>
      </c>
      <c r="AI1709" s="5">
        <v>45</v>
      </c>
      <c r="AJ1709" s="6">
        <v>44</v>
      </c>
      <c r="AK1709" s="5">
        <v>41</v>
      </c>
      <c r="AL1709" s="5">
        <v>43</v>
      </c>
      <c r="AM1709" s="5">
        <v>47</v>
      </c>
      <c r="AN1709" s="5">
        <v>0</v>
      </c>
      <c r="AO1709" s="5">
        <v>0</v>
      </c>
      <c r="AP1709" s="5">
        <v>39</v>
      </c>
      <c r="AQ1709" s="5">
        <v>42</v>
      </c>
      <c r="AR1709" s="5">
        <v>41</v>
      </c>
      <c r="AS1709" s="5">
        <v>0</v>
      </c>
      <c r="AT1709" s="5">
        <f t="shared" si="26"/>
        <v>47</v>
      </c>
      <c r="AU1709">
        <v>44</v>
      </c>
      <c r="AV1709">
        <v>6.4641599999999994E-2</v>
      </c>
      <c r="AW1709">
        <v>2.8442303999999998</v>
      </c>
      <c r="AX1709" s="11" t="s">
        <v>9782</v>
      </c>
      <c r="AY1709" t="s">
        <v>6148</v>
      </c>
    </row>
    <row r="1710" spans="1:51" hidden="1" x14ac:dyDescent="0.25">
      <c r="A1710" s="5" t="s">
        <v>37</v>
      </c>
      <c r="B1710" s="5" t="s">
        <v>6106</v>
      </c>
      <c r="C1710" s="5" t="s">
        <v>15</v>
      </c>
      <c r="D1710" s="5"/>
      <c r="E1710" s="5" t="s">
        <v>9923</v>
      </c>
      <c r="F1710" s="5" t="s">
        <v>6229</v>
      </c>
      <c r="G1710" s="6" t="s">
        <v>6230</v>
      </c>
      <c r="H1710" s="5" t="s">
        <v>6231</v>
      </c>
      <c r="I1710" s="5" t="s">
        <v>15</v>
      </c>
      <c r="J1710" s="5" t="s">
        <v>6110</v>
      </c>
      <c r="K1710" s="5" t="s">
        <v>6198</v>
      </c>
      <c r="L1710" s="5" t="s">
        <v>6148</v>
      </c>
      <c r="M1710" s="5">
        <v>947</v>
      </c>
      <c r="N1710" s="5">
        <v>1037</v>
      </c>
      <c r="O1710" s="5">
        <v>45</v>
      </c>
      <c r="P1710" s="5">
        <v>44</v>
      </c>
      <c r="Q1710" s="5">
        <v>46</v>
      </c>
      <c r="R1710" s="5">
        <v>48</v>
      </c>
      <c r="S1710" s="5">
        <v>0</v>
      </c>
      <c r="T1710" s="5">
        <v>0</v>
      </c>
      <c r="U1710" s="5">
        <v>48</v>
      </c>
      <c r="V1710" s="5">
        <v>47</v>
      </c>
      <c r="W1710" s="5">
        <v>46</v>
      </c>
      <c r="X1710" s="5">
        <v>49</v>
      </c>
      <c r="Y1710" s="5">
        <v>52</v>
      </c>
      <c r="Z1710" s="5">
        <v>0</v>
      </c>
      <c r="AA1710" s="5">
        <v>0</v>
      </c>
      <c r="AB1710" s="5">
        <v>44</v>
      </c>
      <c r="AC1710" s="5">
        <v>49</v>
      </c>
      <c r="AD1710" s="5">
        <v>45</v>
      </c>
      <c r="AE1710" s="5">
        <v>47</v>
      </c>
      <c r="AF1710" s="5">
        <v>51</v>
      </c>
      <c r="AG1710" s="5">
        <v>0</v>
      </c>
      <c r="AH1710" s="5">
        <v>0</v>
      </c>
      <c r="AI1710" s="5">
        <v>47</v>
      </c>
      <c r="AJ1710" s="6">
        <v>49</v>
      </c>
      <c r="AK1710" s="5">
        <v>44</v>
      </c>
      <c r="AL1710" s="5">
        <v>51</v>
      </c>
      <c r="AM1710" s="5">
        <v>49</v>
      </c>
      <c r="AN1710" s="5">
        <v>0</v>
      </c>
      <c r="AO1710" s="5">
        <v>0</v>
      </c>
      <c r="AP1710" s="5">
        <v>44</v>
      </c>
      <c r="AQ1710" s="5">
        <v>46</v>
      </c>
      <c r="AR1710" s="5">
        <v>46</v>
      </c>
      <c r="AS1710" s="5">
        <v>0</v>
      </c>
      <c r="AT1710" s="5">
        <f t="shared" si="26"/>
        <v>52</v>
      </c>
      <c r="AU1710">
        <v>49</v>
      </c>
      <c r="AV1710">
        <v>6.4641599999999994E-2</v>
      </c>
      <c r="AW1710">
        <v>3.1674383999999995</v>
      </c>
      <c r="AX1710" s="11" t="s">
        <v>9782</v>
      </c>
      <c r="AY1710" t="s">
        <v>6148</v>
      </c>
    </row>
    <row r="1711" spans="1:51" hidden="1" x14ac:dyDescent="0.25">
      <c r="A1711" s="5" t="s">
        <v>37</v>
      </c>
      <c r="B1711" s="5" t="s">
        <v>6106</v>
      </c>
      <c r="C1711" s="5" t="s">
        <v>15</v>
      </c>
      <c r="D1711" s="5"/>
      <c r="E1711" s="5" t="s">
        <v>9923</v>
      </c>
      <c r="F1711" s="5" t="s">
        <v>6232</v>
      </c>
      <c r="G1711" s="6" t="s">
        <v>6233</v>
      </c>
      <c r="H1711" s="5" t="s">
        <v>6234</v>
      </c>
      <c r="I1711" s="5" t="s">
        <v>15</v>
      </c>
      <c r="J1711" s="5" t="s">
        <v>6110</v>
      </c>
      <c r="K1711" s="5" t="s">
        <v>6198</v>
      </c>
      <c r="L1711" s="5" t="s">
        <v>6148</v>
      </c>
      <c r="M1711" s="5">
        <v>399</v>
      </c>
      <c r="N1711" s="5">
        <v>424</v>
      </c>
      <c r="O1711" s="5">
        <v>17</v>
      </c>
      <c r="P1711" s="5">
        <v>18</v>
      </c>
      <c r="Q1711" s="5">
        <v>21</v>
      </c>
      <c r="R1711" s="5">
        <v>18</v>
      </c>
      <c r="S1711" s="5">
        <v>0</v>
      </c>
      <c r="T1711" s="5">
        <v>0</v>
      </c>
      <c r="U1711" s="5">
        <v>19</v>
      </c>
      <c r="V1711" s="5">
        <v>21</v>
      </c>
      <c r="W1711" s="5">
        <v>19</v>
      </c>
      <c r="X1711" s="5">
        <v>21</v>
      </c>
      <c r="Y1711" s="5">
        <v>17</v>
      </c>
      <c r="Z1711" s="5">
        <v>0</v>
      </c>
      <c r="AA1711" s="5">
        <v>0</v>
      </c>
      <c r="AB1711" s="5">
        <v>21</v>
      </c>
      <c r="AC1711" s="5">
        <v>19</v>
      </c>
      <c r="AD1711" s="5">
        <v>18</v>
      </c>
      <c r="AE1711" s="5">
        <v>22</v>
      </c>
      <c r="AF1711" s="5">
        <v>18</v>
      </c>
      <c r="AG1711" s="5">
        <v>0</v>
      </c>
      <c r="AH1711" s="5">
        <v>0</v>
      </c>
      <c r="AI1711" s="5">
        <v>19</v>
      </c>
      <c r="AJ1711" s="6">
        <v>21</v>
      </c>
      <c r="AK1711" s="5">
        <v>19</v>
      </c>
      <c r="AL1711" s="5">
        <v>20</v>
      </c>
      <c r="AM1711" s="5">
        <v>20</v>
      </c>
      <c r="AN1711" s="5">
        <v>0</v>
      </c>
      <c r="AO1711" s="5">
        <v>0</v>
      </c>
      <c r="AP1711" s="5">
        <v>18</v>
      </c>
      <c r="AQ1711" s="5">
        <v>20</v>
      </c>
      <c r="AR1711" s="5">
        <v>18</v>
      </c>
      <c r="AS1711" s="5">
        <v>0</v>
      </c>
      <c r="AT1711" s="5">
        <f t="shared" si="26"/>
        <v>22</v>
      </c>
      <c r="AU1711">
        <v>21</v>
      </c>
      <c r="AV1711">
        <v>6.4641599999999994E-2</v>
      </c>
      <c r="AW1711">
        <v>1.3574735999999998</v>
      </c>
      <c r="AX1711" s="11" t="s">
        <v>9782</v>
      </c>
      <c r="AY1711" t="s">
        <v>6148</v>
      </c>
    </row>
    <row r="1712" spans="1:51" hidden="1" x14ac:dyDescent="0.25">
      <c r="A1712" s="5" t="s">
        <v>37</v>
      </c>
      <c r="B1712" s="5" t="s">
        <v>6106</v>
      </c>
      <c r="C1712" s="5" t="s">
        <v>15</v>
      </c>
      <c r="D1712" s="5"/>
      <c r="E1712" s="5" t="s">
        <v>9923</v>
      </c>
      <c r="F1712" s="5" t="s">
        <v>6235</v>
      </c>
      <c r="G1712" s="6" t="s">
        <v>6236</v>
      </c>
      <c r="H1712" s="5" t="s">
        <v>6237</v>
      </c>
      <c r="I1712" s="5" t="s">
        <v>15</v>
      </c>
      <c r="J1712" s="5" t="s">
        <v>6110</v>
      </c>
      <c r="K1712" s="5" t="s">
        <v>6198</v>
      </c>
      <c r="L1712" s="5" t="s">
        <v>6161</v>
      </c>
      <c r="M1712" s="5">
        <v>348</v>
      </c>
      <c r="N1712" s="5">
        <v>901</v>
      </c>
      <c r="O1712" s="5">
        <v>38</v>
      </c>
      <c r="P1712" s="5">
        <v>40</v>
      </c>
      <c r="Q1712" s="5">
        <v>37</v>
      </c>
      <c r="R1712" s="5">
        <v>44</v>
      </c>
      <c r="S1712" s="5">
        <v>0</v>
      </c>
      <c r="T1712" s="5">
        <v>0</v>
      </c>
      <c r="U1712" s="5">
        <v>41</v>
      </c>
      <c r="V1712" s="5">
        <v>42</v>
      </c>
      <c r="W1712" s="5">
        <v>40</v>
      </c>
      <c r="X1712" s="5">
        <v>42</v>
      </c>
      <c r="Y1712" s="5">
        <v>43</v>
      </c>
      <c r="Z1712" s="5">
        <v>0</v>
      </c>
      <c r="AA1712" s="5">
        <v>0</v>
      </c>
      <c r="AB1712" s="5">
        <v>41</v>
      </c>
      <c r="AC1712" s="5">
        <v>41</v>
      </c>
      <c r="AD1712" s="5">
        <v>40</v>
      </c>
      <c r="AE1712" s="5">
        <v>42</v>
      </c>
      <c r="AF1712" s="5">
        <v>42</v>
      </c>
      <c r="AG1712" s="5">
        <v>0</v>
      </c>
      <c r="AH1712" s="5">
        <v>0</v>
      </c>
      <c r="AI1712" s="5">
        <v>42</v>
      </c>
      <c r="AJ1712" s="6">
        <v>43</v>
      </c>
      <c r="AK1712" s="5">
        <v>40</v>
      </c>
      <c r="AL1712" s="5">
        <v>43</v>
      </c>
      <c r="AM1712" s="5">
        <v>43</v>
      </c>
      <c r="AN1712" s="5">
        <v>0</v>
      </c>
      <c r="AO1712" s="5">
        <v>0</v>
      </c>
      <c r="AP1712" s="5">
        <v>38</v>
      </c>
      <c r="AQ1712" s="5">
        <v>39</v>
      </c>
      <c r="AR1712" s="5">
        <v>40</v>
      </c>
      <c r="AS1712" s="5">
        <v>0</v>
      </c>
      <c r="AT1712" s="5">
        <f t="shared" si="26"/>
        <v>44</v>
      </c>
      <c r="AU1712">
        <v>43</v>
      </c>
      <c r="AV1712">
        <v>6.4641599999999994E-2</v>
      </c>
      <c r="AW1712">
        <v>2.7795887999999995</v>
      </c>
      <c r="AX1712" s="11" t="s">
        <v>9782</v>
      </c>
      <c r="AY1712" t="s">
        <v>6161</v>
      </c>
    </row>
    <row r="1713" spans="1:51" hidden="1" x14ac:dyDescent="0.25">
      <c r="A1713" s="5" t="s">
        <v>37</v>
      </c>
      <c r="B1713" s="5" t="s">
        <v>6106</v>
      </c>
      <c r="C1713" s="5" t="s">
        <v>15</v>
      </c>
      <c r="D1713" s="5"/>
      <c r="E1713" s="5" t="s">
        <v>9923</v>
      </c>
      <c r="F1713" s="5" t="s">
        <v>6238</v>
      </c>
      <c r="G1713" s="6" t="s">
        <v>6239</v>
      </c>
      <c r="H1713" s="5" t="s">
        <v>6240</v>
      </c>
      <c r="I1713" s="5" t="s">
        <v>15</v>
      </c>
      <c r="J1713" s="5" t="s">
        <v>6110</v>
      </c>
      <c r="K1713" s="5" t="s">
        <v>6198</v>
      </c>
      <c r="L1713" s="5" t="s">
        <v>6161</v>
      </c>
      <c r="M1713" s="5">
        <v>2448</v>
      </c>
      <c r="N1713" s="5">
        <v>2178</v>
      </c>
      <c r="O1713" s="5">
        <v>91</v>
      </c>
      <c r="P1713" s="5">
        <v>94</v>
      </c>
      <c r="Q1713" s="5">
        <v>96</v>
      </c>
      <c r="R1713" s="5">
        <v>102</v>
      </c>
      <c r="S1713" s="5">
        <v>0</v>
      </c>
      <c r="T1713" s="5">
        <v>0</v>
      </c>
      <c r="U1713" s="5">
        <v>100</v>
      </c>
      <c r="V1713" s="5">
        <v>103</v>
      </c>
      <c r="W1713" s="5">
        <v>95</v>
      </c>
      <c r="X1713" s="5">
        <v>102</v>
      </c>
      <c r="Y1713" s="5">
        <v>103</v>
      </c>
      <c r="Z1713" s="5">
        <v>0</v>
      </c>
      <c r="AA1713" s="5">
        <v>0</v>
      </c>
      <c r="AB1713" s="5">
        <v>100</v>
      </c>
      <c r="AC1713" s="5">
        <v>102</v>
      </c>
      <c r="AD1713" s="5">
        <v>96</v>
      </c>
      <c r="AE1713" s="5">
        <v>102</v>
      </c>
      <c r="AF1713" s="5">
        <v>103</v>
      </c>
      <c r="AG1713" s="5">
        <v>0</v>
      </c>
      <c r="AH1713" s="5">
        <v>0</v>
      </c>
      <c r="AI1713" s="5">
        <v>100</v>
      </c>
      <c r="AJ1713" s="6">
        <v>102</v>
      </c>
      <c r="AK1713" s="5">
        <v>97</v>
      </c>
      <c r="AL1713" s="5">
        <v>102</v>
      </c>
      <c r="AM1713" s="5">
        <v>102</v>
      </c>
      <c r="AN1713" s="5">
        <v>0</v>
      </c>
      <c r="AO1713" s="5">
        <v>0</v>
      </c>
      <c r="AP1713" s="5">
        <v>94</v>
      </c>
      <c r="AQ1713" s="5">
        <v>96</v>
      </c>
      <c r="AR1713" s="5">
        <v>96</v>
      </c>
      <c r="AS1713" s="5">
        <v>0</v>
      </c>
      <c r="AT1713" s="5">
        <f t="shared" si="26"/>
        <v>103</v>
      </c>
      <c r="AU1713">
        <v>102</v>
      </c>
      <c r="AV1713">
        <v>6.4641599999999994E-2</v>
      </c>
      <c r="AW1713">
        <v>6.5934431999999994</v>
      </c>
      <c r="AX1713" s="11" t="s">
        <v>9782</v>
      </c>
      <c r="AY1713" t="s">
        <v>6161</v>
      </c>
    </row>
    <row r="1714" spans="1:51" hidden="1" x14ac:dyDescent="0.25">
      <c r="A1714" s="5" t="s">
        <v>37</v>
      </c>
      <c r="B1714" s="5" t="s">
        <v>6106</v>
      </c>
      <c r="C1714" s="5" t="s">
        <v>15</v>
      </c>
      <c r="D1714" s="5"/>
      <c r="E1714" s="5" t="s">
        <v>9923</v>
      </c>
      <c r="F1714" s="5" t="s">
        <v>6241</v>
      </c>
      <c r="G1714" s="6" t="s">
        <v>6242</v>
      </c>
      <c r="H1714" s="5" t="s">
        <v>6243</v>
      </c>
      <c r="I1714" s="5" t="s">
        <v>15</v>
      </c>
      <c r="J1714" s="5" t="s">
        <v>6110</v>
      </c>
      <c r="K1714" s="5" t="s">
        <v>6198</v>
      </c>
      <c r="L1714" s="5" t="s">
        <v>6161</v>
      </c>
      <c r="M1714" s="5">
        <v>97</v>
      </c>
      <c r="N1714" s="5">
        <v>79</v>
      </c>
      <c r="O1714" s="5">
        <v>4</v>
      </c>
      <c r="P1714" s="5">
        <v>2</v>
      </c>
      <c r="Q1714" s="5">
        <v>5</v>
      </c>
      <c r="R1714" s="5">
        <v>2</v>
      </c>
      <c r="S1714" s="5">
        <v>0</v>
      </c>
      <c r="T1714" s="5">
        <v>0</v>
      </c>
      <c r="U1714" s="5">
        <v>4</v>
      </c>
      <c r="V1714" s="5">
        <v>4</v>
      </c>
      <c r="W1714" s="5">
        <v>3</v>
      </c>
      <c r="X1714" s="5">
        <v>3</v>
      </c>
      <c r="Y1714" s="5">
        <v>3</v>
      </c>
      <c r="Z1714" s="5">
        <v>0</v>
      </c>
      <c r="AA1714" s="5">
        <v>0</v>
      </c>
      <c r="AB1714" s="5">
        <v>4</v>
      </c>
      <c r="AC1714" s="5">
        <v>5</v>
      </c>
      <c r="AD1714" s="5">
        <v>5</v>
      </c>
      <c r="AE1714" s="5">
        <v>4</v>
      </c>
      <c r="AF1714" s="5">
        <v>3</v>
      </c>
      <c r="AG1714" s="5">
        <v>0</v>
      </c>
      <c r="AH1714" s="5">
        <v>0</v>
      </c>
      <c r="AI1714" s="5">
        <v>3</v>
      </c>
      <c r="AJ1714" s="6">
        <v>4</v>
      </c>
      <c r="AK1714" s="5">
        <v>4</v>
      </c>
      <c r="AL1714" s="5">
        <v>4</v>
      </c>
      <c r="AM1714" s="5">
        <v>2</v>
      </c>
      <c r="AN1714" s="5">
        <v>0</v>
      </c>
      <c r="AO1714" s="5">
        <v>0</v>
      </c>
      <c r="AP1714" s="5">
        <v>4</v>
      </c>
      <c r="AQ1714" s="5">
        <v>3</v>
      </c>
      <c r="AR1714" s="5">
        <v>4</v>
      </c>
      <c r="AS1714" s="5">
        <v>0</v>
      </c>
      <c r="AT1714" s="5">
        <f t="shared" si="26"/>
        <v>5</v>
      </c>
      <c r="AU1714">
        <v>4</v>
      </c>
      <c r="AV1714">
        <v>4.852944E-2</v>
      </c>
      <c r="AW1714">
        <v>0.19411776</v>
      </c>
      <c r="AX1714" s="11" t="s">
        <v>9782</v>
      </c>
      <c r="AY1714" t="s">
        <v>6161</v>
      </c>
    </row>
    <row r="1715" spans="1:51" hidden="1" x14ac:dyDescent="0.25">
      <c r="A1715" s="5" t="s">
        <v>37</v>
      </c>
      <c r="B1715" s="5" t="s">
        <v>6106</v>
      </c>
      <c r="C1715" s="5" t="s">
        <v>15</v>
      </c>
      <c r="D1715" s="5"/>
      <c r="E1715" s="5" t="s">
        <v>9923</v>
      </c>
      <c r="F1715" s="5" t="s">
        <v>6244</v>
      </c>
      <c r="G1715" s="6" t="s">
        <v>6245</v>
      </c>
      <c r="H1715" s="5" t="s">
        <v>6246</v>
      </c>
      <c r="I1715" s="5" t="s">
        <v>20</v>
      </c>
      <c r="J1715" s="5" t="s">
        <v>6110</v>
      </c>
      <c r="K1715" s="5" t="s">
        <v>6247</v>
      </c>
      <c r="L1715" s="5" t="s">
        <v>6172</v>
      </c>
      <c r="M1715" s="5">
        <v>207</v>
      </c>
      <c r="N1715" s="5">
        <v>378</v>
      </c>
      <c r="O1715" s="5">
        <v>18</v>
      </c>
      <c r="P1715" s="5">
        <v>15</v>
      </c>
      <c r="Q1715" s="5">
        <v>19</v>
      </c>
      <c r="R1715" s="5">
        <v>16</v>
      </c>
      <c r="S1715" s="5">
        <v>0</v>
      </c>
      <c r="T1715" s="5">
        <v>0</v>
      </c>
      <c r="U1715" s="5">
        <v>18</v>
      </c>
      <c r="V1715" s="5">
        <v>17</v>
      </c>
      <c r="W1715" s="5">
        <v>19</v>
      </c>
      <c r="X1715" s="5">
        <v>17</v>
      </c>
      <c r="Y1715" s="5">
        <v>19</v>
      </c>
      <c r="Z1715" s="5">
        <v>0</v>
      </c>
      <c r="AA1715" s="5">
        <v>0</v>
      </c>
      <c r="AB1715" s="5">
        <v>19</v>
      </c>
      <c r="AC1715" s="5">
        <v>17</v>
      </c>
      <c r="AD1715" s="5">
        <v>19</v>
      </c>
      <c r="AE1715" s="5">
        <v>18</v>
      </c>
      <c r="AF1715" s="5">
        <v>20</v>
      </c>
      <c r="AG1715" s="5">
        <v>0</v>
      </c>
      <c r="AH1715" s="5">
        <v>0</v>
      </c>
      <c r="AI1715" s="5">
        <v>16</v>
      </c>
      <c r="AJ1715" s="6">
        <v>19</v>
      </c>
      <c r="AK1715" s="5">
        <v>17</v>
      </c>
      <c r="AL1715" s="5">
        <v>15</v>
      </c>
      <c r="AM1715" s="5">
        <v>15</v>
      </c>
      <c r="AN1715" s="5">
        <v>0</v>
      </c>
      <c r="AO1715" s="5">
        <v>0</v>
      </c>
      <c r="AP1715" s="5">
        <v>17</v>
      </c>
      <c r="AQ1715" s="5">
        <v>14</v>
      </c>
      <c r="AR1715" s="5">
        <v>14</v>
      </c>
      <c r="AS1715" s="5">
        <v>0</v>
      </c>
      <c r="AT1715" s="5">
        <f t="shared" si="26"/>
        <v>20</v>
      </c>
      <c r="AU1715">
        <v>5</v>
      </c>
      <c r="AV1715" t="s">
        <v>10040</v>
      </c>
      <c r="AW1715">
        <v>0.1</v>
      </c>
      <c r="AX1715" s="11" t="s">
        <v>9782</v>
      </c>
      <c r="AY1715" t="s">
        <v>6172</v>
      </c>
    </row>
    <row r="1716" spans="1:51" hidden="1" x14ac:dyDescent="0.25">
      <c r="A1716" s="5" t="s">
        <v>37</v>
      </c>
      <c r="B1716" s="5" t="s">
        <v>6106</v>
      </c>
      <c r="C1716" s="5" t="s">
        <v>15</v>
      </c>
      <c r="D1716" s="5"/>
      <c r="E1716" s="5" t="s">
        <v>9923</v>
      </c>
      <c r="F1716" s="5" t="s">
        <v>6248</v>
      </c>
      <c r="G1716" s="6" t="s">
        <v>6249</v>
      </c>
      <c r="H1716" s="5" t="s">
        <v>6250</v>
      </c>
      <c r="I1716" s="5" t="s">
        <v>20</v>
      </c>
      <c r="J1716" s="5" t="s">
        <v>6110</v>
      </c>
      <c r="K1716" s="5" t="s">
        <v>6247</v>
      </c>
      <c r="L1716" s="5" t="s">
        <v>6172</v>
      </c>
      <c r="M1716" s="5">
        <v>5403</v>
      </c>
      <c r="N1716" s="5">
        <v>4109</v>
      </c>
      <c r="O1716" s="5">
        <v>176</v>
      </c>
      <c r="P1716" s="5">
        <v>180</v>
      </c>
      <c r="Q1716" s="5">
        <v>168</v>
      </c>
      <c r="R1716" s="5">
        <v>192</v>
      </c>
      <c r="S1716" s="5">
        <v>0</v>
      </c>
      <c r="T1716" s="5">
        <v>0</v>
      </c>
      <c r="U1716" s="5">
        <v>191</v>
      </c>
      <c r="V1716" s="5">
        <v>186</v>
      </c>
      <c r="W1716" s="5">
        <v>180</v>
      </c>
      <c r="X1716" s="5">
        <v>194</v>
      </c>
      <c r="Y1716" s="5">
        <v>196</v>
      </c>
      <c r="Z1716" s="5">
        <v>0</v>
      </c>
      <c r="AA1716" s="5">
        <v>0</v>
      </c>
      <c r="AB1716" s="5">
        <v>190</v>
      </c>
      <c r="AC1716" s="5">
        <v>189</v>
      </c>
      <c r="AD1716" s="5">
        <v>170</v>
      </c>
      <c r="AE1716" s="5">
        <v>195</v>
      </c>
      <c r="AF1716" s="5">
        <v>193</v>
      </c>
      <c r="AG1716" s="5">
        <v>0</v>
      </c>
      <c r="AH1716" s="5">
        <v>0</v>
      </c>
      <c r="AI1716" s="5">
        <v>194</v>
      </c>
      <c r="AJ1716" s="6">
        <v>191</v>
      </c>
      <c r="AK1716" s="5">
        <v>177</v>
      </c>
      <c r="AL1716" s="5">
        <v>201</v>
      </c>
      <c r="AM1716" s="5">
        <v>195</v>
      </c>
      <c r="AN1716" s="5">
        <v>0</v>
      </c>
      <c r="AO1716" s="5">
        <v>0</v>
      </c>
      <c r="AP1716" s="5">
        <v>171</v>
      </c>
      <c r="AQ1716" s="5">
        <v>182</v>
      </c>
      <c r="AR1716" s="5">
        <v>198</v>
      </c>
      <c r="AS1716" s="5">
        <v>0</v>
      </c>
      <c r="AT1716" s="5">
        <f t="shared" si="26"/>
        <v>201</v>
      </c>
      <c r="AU1716">
        <v>48</v>
      </c>
      <c r="AV1716" t="s">
        <v>10040</v>
      </c>
      <c r="AW1716">
        <v>0.96</v>
      </c>
      <c r="AX1716" s="11" t="s">
        <v>9782</v>
      </c>
      <c r="AY1716" t="s">
        <v>6172</v>
      </c>
    </row>
    <row r="1717" spans="1:51" hidden="1" x14ac:dyDescent="0.25">
      <c r="A1717" s="5" t="s">
        <v>37</v>
      </c>
      <c r="B1717" s="5" t="s">
        <v>6106</v>
      </c>
      <c r="C1717" s="5" t="s">
        <v>15</v>
      </c>
      <c r="D1717" s="5"/>
      <c r="E1717" s="5" t="s">
        <v>9923</v>
      </c>
      <c r="F1717" s="5" t="s">
        <v>6251</v>
      </c>
      <c r="G1717" s="6" t="s">
        <v>6252</v>
      </c>
      <c r="H1717" s="5" t="s">
        <v>6253</v>
      </c>
      <c r="I1717" s="5" t="s">
        <v>20</v>
      </c>
      <c r="J1717" s="5" t="s">
        <v>6110</v>
      </c>
      <c r="K1717" s="5" t="s">
        <v>6247</v>
      </c>
      <c r="L1717" s="5" t="s">
        <v>6172</v>
      </c>
      <c r="M1717" s="5">
        <v>1030</v>
      </c>
      <c r="N1717" s="5">
        <v>1397</v>
      </c>
      <c r="O1717" s="5">
        <v>57</v>
      </c>
      <c r="P1717" s="5">
        <v>58</v>
      </c>
      <c r="Q1717" s="5">
        <v>62</v>
      </c>
      <c r="R1717" s="5">
        <v>72</v>
      </c>
      <c r="S1717" s="5">
        <v>0</v>
      </c>
      <c r="T1717" s="5">
        <v>0</v>
      </c>
      <c r="U1717" s="5">
        <v>59</v>
      </c>
      <c r="V1717" s="5">
        <v>73</v>
      </c>
      <c r="W1717" s="5">
        <v>59</v>
      </c>
      <c r="X1717" s="5">
        <v>65</v>
      </c>
      <c r="Y1717" s="5">
        <v>66</v>
      </c>
      <c r="Z1717" s="5">
        <v>0</v>
      </c>
      <c r="AA1717" s="5">
        <v>0</v>
      </c>
      <c r="AB1717" s="5">
        <v>64</v>
      </c>
      <c r="AC1717" s="5">
        <v>65</v>
      </c>
      <c r="AD1717" s="5">
        <v>63</v>
      </c>
      <c r="AE1717" s="5">
        <v>68</v>
      </c>
      <c r="AF1717" s="5">
        <v>64</v>
      </c>
      <c r="AG1717" s="5">
        <v>0</v>
      </c>
      <c r="AH1717" s="5">
        <v>0</v>
      </c>
      <c r="AI1717" s="5">
        <v>64</v>
      </c>
      <c r="AJ1717" s="6">
        <v>67</v>
      </c>
      <c r="AK1717" s="5">
        <v>62</v>
      </c>
      <c r="AL1717" s="5">
        <v>64</v>
      </c>
      <c r="AM1717" s="5">
        <v>62</v>
      </c>
      <c r="AN1717" s="5">
        <v>0</v>
      </c>
      <c r="AO1717" s="5">
        <v>0</v>
      </c>
      <c r="AP1717" s="5">
        <v>64</v>
      </c>
      <c r="AQ1717" s="5">
        <v>61</v>
      </c>
      <c r="AR1717" s="5">
        <v>58</v>
      </c>
      <c r="AS1717" s="5">
        <v>0</v>
      </c>
      <c r="AT1717" s="5">
        <f t="shared" si="26"/>
        <v>73</v>
      </c>
      <c r="AU1717">
        <v>17</v>
      </c>
      <c r="AV1717" t="s">
        <v>10040</v>
      </c>
      <c r="AW1717">
        <v>0.34</v>
      </c>
      <c r="AX1717" s="11" t="s">
        <v>9782</v>
      </c>
      <c r="AY1717" t="s">
        <v>6172</v>
      </c>
    </row>
    <row r="1718" spans="1:51" hidden="1" x14ac:dyDescent="0.25">
      <c r="A1718" s="5" t="s">
        <v>37</v>
      </c>
      <c r="B1718" s="5" t="s">
        <v>6106</v>
      </c>
      <c r="C1718" s="5" t="s">
        <v>15</v>
      </c>
      <c r="D1718" s="5"/>
      <c r="E1718" s="5" t="s">
        <v>9923</v>
      </c>
      <c r="F1718" s="5" t="s">
        <v>6254</v>
      </c>
      <c r="G1718" s="6" t="s">
        <v>6255</v>
      </c>
      <c r="H1718" s="5" t="s">
        <v>6256</v>
      </c>
      <c r="I1718" s="5" t="s">
        <v>20</v>
      </c>
      <c r="J1718" s="5" t="s">
        <v>6110</v>
      </c>
      <c r="K1718" s="5" t="s">
        <v>6247</v>
      </c>
      <c r="L1718" s="5" t="s">
        <v>6172</v>
      </c>
      <c r="M1718" s="5">
        <v>1063</v>
      </c>
      <c r="N1718" s="5">
        <v>706</v>
      </c>
      <c r="O1718" s="5">
        <v>28</v>
      </c>
      <c r="P1718" s="5">
        <v>27</v>
      </c>
      <c r="Q1718" s="5">
        <v>34</v>
      </c>
      <c r="R1718" s="5">
        <v>31</v>
      </c>
      <c r="S1718" s="5">
        <v>0</v>
      </c>
      <c r="T1718" s="5">
        <v>0</v>
      </c>
      <c r="U1718" s="5">
        <v>32</v>
      </c>
      <c r="V1718" s="5">
        <v>32</v>
      </c>
      <c r="W1718" s="5">
        <v>32</v>
      </c>
      <c r="X1718" s="5">
        <v>32</v>
      </c>
      <c r="Y1718" s="5">
        <v>32</v>
      </c>
      <c r="Z1718" s="5">
        <v>0</v>
      </c>
      <c r="AA1718" s="5">
        <v>0</v>
      </c>
      <c r="AB1718" s="5">
        <v>29</v>
      </c>
      <c r="AC1718" s="5">
        <v>34</v>
      </c>
      <c r="AD1718" s="5">
        <v>35</v>
      </c>
      <c r="AE1718" s="5">
        <v>34</v>
      </c>
      <c r="AF1718" s="5">
        <v>34</v>
      </c>
      <c r="AG1718" s="5">
        <v>0</v>
      </c>
      <c r="AH1718" s="5">
        <v>0</v>
      </c>
      <c r="AI1718" s="5">
        <v>25</v>
      </c>
      <c r="AJ1718" s="6">
        <v>37</v>
      </c>
      <c r="AK1718" s="5">
        <v>30</v>
      </c>
      <c r="AL1718" s="5">
        <v>33</v>
      </c>
      <c r="AM1718" s="5">
        <v>36</v>
      </c>
      <c r="AN1718" s="5">
        <v>0</v>
      </c>
      <c r="AO1718" s="5">
        <v>0</v>
      </c>
      <c r="AP1718" s="5">
        <v>32</v>
      </c>
      <c r="AQ1718" s="5">
        <v>31</v>
      </c>
      <c r="AR1718" s="5">
        <v>36</v>
      </c>
      <c r="AS1718" s="5">
        <v>0</v>
      </c>
      <c r="AT1718" s="5">
        <f t="shared" si="26"/>
        <v>37</v>
      </c>
      <c r="AU1718">
        <v>10</v>
      </c>
      <c r="AV1718" t="s">
        <v>10040</v>
      </c>
      <c r="AW1718">
        <v>0.2</v>
      </c>
      <c r="AX1718" s="11" t="s">
        <v>9782</v>
      </c>
      <c r="AY1718" t="s">
        <v>6172</v>
      </c>
    </row>
    <row r="1719" spans="1:51" hidden="1" x14ac:dyDescent="0.25">
      <c r="A1719" s="5" t="s">
        <v>37</v>
      </c>
      <c r="B1719" s="5" t="s">
        <v>6106</v>
      </c>
      <c r="C1719" s="5" t="s">
        <v>15</v>
      </c>
      <c r="D1719" s="5"/>
      <c r="E1719" s="5" t="s">
        <v>9923</v>
      </c>
      <c r="F1719" s="5" t="s">
        <v>6257</v>
      </c>
      <c r="G1719" s="6" t="s">
        <v>6258</v>
      </c>
      <c r="H1719" s="5" t="s">
        <v>6259</v>
      </c>
      <c r="I1719" s="5" t="s">
        <v>20</v>
      </c>
      <c r="J1719" s="5" t="s">
        <v>6110</v>
      </c>
      <c r="K1719" s="5" t="s">
        <v>6247</v>
      </c>
      <c r="L1719" s="5" t="s">
        <v>6172</v>
      </c>
      <c r="M1719" s="5">
        <v>3206</v>
      </c>
      <c r="N1719" s="5">
        <v>3253</v>
      </c>
      <c r="O1719" s="5">
        <v>135</v>
      </c>
      <c r="P1719" s="5">
        <v>141</v>
      </c>
      <c r="Q1719" s="5">
        <v>149</v>
      </c>
      <c r="R1719" s="5">
        <v>152</v>
      </c>
      <c r="S1719" s="5">
        <v>0</v>
      </c>
      <c r="T1719" s="5">
        <v>0</v>
      </c>
      <c r="U1719" s="5">
        <v>151</v>
      </c>
      <c r="V1719" s="5">
        <v>156</v>
      </c>
      <c r="W1719" s="5">
        <v>142</v>
      </c>
      <c r="X1719" s="5">
        <v>155</v>
      </c>
      <c r="Y1719" s="5">
        <v>149</v>
      </c>
      <c r="Z1719" s="5">
        <v>0</v>
      </c>
      <c r="AA1719" s="5">
        <v>0</v>
      </c>
      <c r="AB1719" s="5">
        <v>150</v>
      </c>
      <c r="AC1719" s="5">
        <v>157</v>
      </c>
      <c r="AD1719" s="5">
        <v>146</v>
      </c>
      <c r="AE1719" s="5">
        <v>148</v>
      </c>
      <c r="AF1719" s="5">
        <v>151</v>
      </c>
      <c r="AG1719" s="5">
        <v>0</v>
      </c>
      <c r="AH1719" s="5">
        <v>0</v>
      </c>
      <c r="AI1719" s="5">
        <v>154</v>
      </c>
      <c r="AJ1719" s="6">
        <v>152</v>
      </c>
      <c r="AK1719" s="5">
        <v>147</v>
      </c>
      <c r="AL1719" s="5">
        <v>151</v>
      </c>
      <c r="AM1719" s="5">
        <v>156</v>
      </c>
      <c r="AN1719" s="5">
        <v>0</v>
      </c>
      <c r="AO1719" s="5">
        <v>0</v>
      </c>
      <c r="AP1719" s="5">
        <v>139</v>
      </c>
      <c r="AQ1719" s="5">
        <v>145</v>
      </c>
      <c r="AR1719" s="5">
        <v>127</v>
      </c>
      <c r="AS1719" s="5">
        <v>0</v>
      </c>
      <c r="AT1719" s="5">
        <f t="shared" si="26"/>
        <v>157</v>
      </c>
      <c r="AU1719">
        <v>38</v>
      </c>
      <c r="AV1719" t="s">
        <v>10040</v>
      </c>
      <c r="AW1719">
        <v>0.76</v>
      </c>
      <c r="AX1719" s="11" t="s">
        <v>9782</v>
      </c>
      <c r="AY1719" t="s">
        <v>6172</v>
      </c>
    </row>
    <row r="1720" spans="1:51" hidden="1" x14ac:dyDescent="0.25">
      <c r="A1720" s="5" t="s">
        <v>37</v>
      </c>
      <c r="B1720" s="5" t="s">
        <v>6106</v>
      </c>
      <c r="C1720" s="5" t="s">
        <v>15</v>
      </c>
      <c r="D1720" s="5"/>
      <c r="E1720" s="5" t="s">
        <v>9923</v>
      </c>
      <c r="F1720" s="5" t="s">
        <v>6260</v>
      </c>
      <c r="G1720" s="6" t="s">
        <v>6261</v>
      </c>
      <c r="H1720" s="5" t="s">
        <v>6262</v>
      </c>
      <c r="I1720" s="5" t="s">
        <v>20</v>
      </c>
      <c r="J1720" s="5" t="s">
        <v>6110</v>
      </c>
      <c r="K1720" s="5" t="s">
        <v>6247</v>
      </c>
      <c r="L1720" s="5" t="s">
        <v>6188</v>
      </c>
      <c r="M1720" s="5">
        <v>27</v>
      </c>
      <c r="N1720" s="5">
        <v>33</v>
      </c>
      <c r="O1720" s="5">
        <v>0</v>
      </c>
      <c r="P1720" s="5">
        <v>2</v>
      </c>
      <c r="Q1720" s="5">
        <v>1</v>
      </c>
      <c r="R1720" s="5">
        <v>0</v>
      </c>
      <c r="S1720" s="5">
        <v>0</v>
      </c>
      <c r="T1720" s="5">
        <v>0</v>
      </c>
      <c r="U1720" s="5">
        <v>2</v>
      </c>
      <c r="V1720" s="5">
        <v>0</v>
      </c>
      <c r="W1720" s="5">
        <v>1</v>
      </c>
      <c r="X1720" s="5">
        <v>1</v>
      </c>
      <c r="Y1720" s="5">
        <v>1</v>
      </c>
      <c r="Z1720" s="5">
        <v>0</v>
      </c>
      <c r="AA1720" s="5">
        <v>0</v>
      </c>
      <c r="AB1720" s="5">
        <v>1</v>
      </c>
      <c r="AC1720" s="5">
        <v>2</v>
      </c>
      <c r="AD1720" s="5">
        <v>1</v>
      </c>
      <c r="AE1720" s="5">
        <v>1</v>
      </c>
      <c r="AF1720" s="5">
        <v>2</v>
      </c>
      <c r="AG1720" s="5">
        <v>0</v>
      </c>
      <c r="AH1720" s="5">
        <v>0</v>
      </c>
      <c r="AI1720" s="5">
        <v>1</v>
      </c>
      <c r="AJ1720" s="6">
        <v>0</v>
      </c>
      <c r="AK1720" s="5">
        <v>2</v>
      </c>
      <c r="AL1720" s="5">
        <v>2</v>
      </c>
      <c r="AM1720" s="5">
        <v>3</v>
      </c>
      <c r="AN1720" s="5">
        <v>0</v>
      </c>
      <c r="AO1720" s="5">
        <v>0</v>
      </c>
      <c r="AP1720" s="5">
        <v>4</v>
      </c>
      <c r="AQ1720" s="5">
        <v>3</v>
      </c>
      <c r="AR1720" s="5">
        <v>3</v>
      </c>
      <c r="AS1720" s="5">
        <v>0</v>
      </c>
      <c r="AT1720" s="5">
        <f t="shared" si="26"/>
        <v>4</v>
      </c>
      <c r="AU1720">
        <v>0</v>
      </c>
      <c r="AV1720">
        <v>6.5651625000000005E-2</v>
      </c>
      <c r="AW1720">
        <v>0</v>
      </c>
      <c r="AX1720" s="11" t="s">
        <v>9782</v>
      </c>
      <c r="AY1720" t="s">
        <v>6188</v>
      </c>
    </row>
    <row r="1721" spans="1:51" hidden="1" x14ac:dyDescent="0.25">
      <c r="A1721" s="5" t="s">
        <v>37</v>
      </c>
      <c r="B1721" s="5" t="s">
        <v>6106</v>
      </c>
      <c r="C1721" s="5" t="s">
        <v>15</v>
      </c>
      <c r="D1721" s="5"/>
      <c r="E1721" s="5" t="s">
        <v>9923</v>
      </c>
      <c r="F1721" s="5" t="s">
        <v>6263</v>
      </c>
      <c r="G1721" s="6" t="s">
        <v>6264</v>
      </c>
      <c r="H1721" s="5" t="s">
        <v>6265</v>
      </c>
      <c r="I1721" s="5" t="s">
        <v>20</v>
      </c>
      <c r="J1721" s="5" t="s">
        <v>6110</v>
      </c>
      <c r="K1721" s="5" t="s">
        <v>6247</v>
      </c>
      <c r="L1721" s="5" t="s">
        <v>6188</v>
      </c>
      <c r="M1721" s="5">
        <v>46</v>
      </c>
      <c r="N1721" s="5">
        <v>11</v>
      </c>
      <c r="O1721" s="5">
        <v>1</v>
      </c>
      <c r="P1721" s="5">
        <v>1</v>
      </c>
      <c r="Q1721" s="5">
        <v>1</v>
      </c>
      <c r="R1721" s="5">
        <v>1</v>
      </c>
      <c r="S1721" s="5">
        <v>0</v>
      </c>
      <c r="T1721" s="5">
        <v>0</v>
      </c>
      <c r="U1721" s="5">
        <v>1</v>
      </c>
      <c r="V1721" s="5">
        <v>1</v>
      </c>
      <c r="W1721" s="5">
        <v>1</v>
      </c>
      <c r="X1721" s="5">
        <v>1</v>
      </c>
      <c r="Y1721" s="5">
        <v>1</v>
      </c>
      <c r="Z1721" s="5">
        <v>0</v>
      </c>
      <c r="AA1721" s="5">
        <v>0</v>
      </c>
      <c r="AB1721" s="5">
        <v>1</v>
      </c>
      <c r="AC1721" s="5">
        <v>1</v>
      </c>
      <c r="AD1721" s="5">
        <v>0</v>
      </c>
      <c r="AE1721" s="5">
        <v>0</v>
      </c>
      <c r="AF1721" s="5">
        <v>0</v>
      </c>
      <c r="AG1721" s="5">
        <v>0</v>
      </c>
      <c r="AH1721" s="5">
        <v>0</v>
      </c>
      <c r="AI1721" s="5">
        <v>0</v>
      </c>
      <c r="AJ1721" s="6">
        <v>0</v>
      </c>
      <c r="AK1721" s="5">
        <v>0</v>
      </c>
      <c r="AL1721" s="5">
        <v>0</v>
      </c>
      <c r="AM1721" s="5">
        <v>0</v>
      </c>
      <c r="AN1721" s="5">
        <v>0</v>
      </c>
      <c r="AO1721" s="5">
        <v>0</v>
      </c>
      <c r="AP1721" s="5">
        <v>0</v>
      </c>
      <c r="AQ1721" s="5">
        <v>0</v>
      </c>
      <c r="AR1721" s="5">
        <v>0</v>
      </c>
      <c r="AS1721" s="5">
        <v>0</v>
      </c>
      <c r="AT1721" s="5">
        <f t="shared" ref="AT1721:AT1784" si="27">MAX(O1721:AS1721)</f>
        <v>1</v>
      </c>
      <c r="AU1721">
        <v>0</v>
      </c>
      <c r="AV1721" t="s">
        <v>10040</v>
      </c>
      <c r="AW1721">
        <v>0</v>
      </c>
      <c r="AX1721" s="11" t="s">
        <v>9782</v>
      </c>
      <c r="AY1721" t="s">
        <v>6188</v>
      </c>
    </row>
    <row r="1722" spans="1:51" hidden="1" x14ac:dyDescent="0.25">
      <c r="A1722" s="5" t="s">
        <v>37</v>
      </c>
      <c r="B1722" s="5" t="s">
        <v>6106</v>
      </c>
      <c r="C1722" s="5" t="s">
        <v>15</v>
      </c>
      <c r="D1722" s="5"/>
      <c r="E1722" s="5" t="s">
        <v>9923</v>
      </c>
      <c r="F1722" s="5" t="s">
        <v>6266</v>
      </c>
      <c r="G1722" s="6" t="s">
        <v>6267</v>
      </c>
      <c r="H1722" s="5" t="s">
        <v>6268</v>
      </c>
      <c r="I1722" s="5" t="s">
        <v>20</v>
      </c>
      <c r="J1722" s="5" t="s">
        <v>6110</v>
      </c>
      <c r="K1722" s="5" t="s">
        <v>6247</v>
      </c>
      <c r="L1722" s="5" t="s">
        <v>6188</v>
      </c>
      <c r="M1722" s="5">
        <v>8</v>
      </c>
      <c r="N1722" s="5">
        <v>2</v>
      </c>
      <c r="O1722" s="5">
        <v>1</v>
      </c>
      <c r="P1722" s="5">
        <v>1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0</v>
      </c>
      <c r="AI1722" s="5">
        <v>0</v>
      </c>
      <c r="AJ1722" s="6">
        <v>0</v>
      </c>
      <c r="AK1722" s="5">
        <v>0</v>
      </c>
      <c r="AL1722" s="5">
        <v>0</v>
      </c>
      <c r="AM1722" s="5">
        <v>0</v>
      </c>
      <c r="AN1722" s="5">
        <v>0</v>
      </c>
      <c r="AO1722" s="5">
        <v>0</v>
      </c>
      <c r="AP1722" s="5">
        <v>0</v>
      </c>
      <c r="AQ1722" s="5">
        <v>0</v>
      </c>
      <c r="AR1722" s="5">
        <v>0</v>
      </c>
      <c r="AS1722" s="5">
        <v>0</v>
      </c>
      <c r="AT1722" s="5">
        <f t="shared" si="27"/>
        <v>1</v>
      </c>
      <c r="AU1722">
        <v>0</v>
      </c>
      <c r="AV1722" t="s">
        <v>10040</v>
      </c>
      <c r="AW1722">
        <v>0</v>
      </c>
      <c r="AX1722" s="11" t="s">
        <v>9782</v>
      </c>
      <c r="AY1722" t="s">
        <v>6188</v>
      </c>
    </row>
    <row r="1723" spans="1:51" hidden="1" x14ac:dyDescent="0.25">
      <c r="A1723" s="5" t="s">
        <v>37</v>
      </c>
      <c r="B1723" s="5" t="s">
        <v>29</v>
      </c>
      <c r="C1723" s="5" t="s">
        <v>15</v>
      </c>
      <c r="D1723" s="5" t="s">
        <v>409</v>
      </c>
      <c r="E1723" s="5" t="s">
        <v>9924</v>
      </c>
      <c r="F1723" s="5" t="s">
        <v>6269</v>
      </c>
      <c r="G1723" s="6" t="s">
        <v>6270</v>
      </c>
      <c r="H1723" s="5" t="s">
        <v>6271</v>
      </c>
      <c r="I1723" s="5" t="s">
        <v>1135</v>
      </c>
      <c r="J1723" s="5" t="s">
        <v>31</v>
      </c>
      <c r="K1723" s="5" t="s">
        <v>5094</v>
      </c>
      <c r="L1723" s="5" t="s">
        <v>5095</v>
      </c>
      <c r="M1723" s="5">
        <v>480</v>
      </c>
      <c r="N1723" s="5">
        <v>289</v>
      </c>
      <c r="O1723" s="5">
        <v>12</v>
      </c>
      <c r="P1723" s="5">
        <v>12</v>
      </c>
      <c r="Q1723" s="5">
        <v>13</v>
      </c>
      <c r="R1723" s="5">
        <v>13</v>
      </c>
      <c r="S1723" s="5">
        <v>0</v>
      </c>
      <c r="T1723" s="5">
        <v>0</v>
      </c>
      <c r="U1723" s="5">
        <v>13</v>
      </c>
      <c r="V1723" s="5">
        <v>14</v>
      </c>
      <c r="W1723" s="5">
        <v>13</v>
      </c>
      <c r="X1723" s="5">
        <v>14</v>
      </c>
      <c r="Y1723" s="5">
        <v>13</v>
      </c>
      <c r="Z1723" s="5">
        <v>0</v>
      </c>
      <c r="AA1723" s="5">
        <v>0</v>
      </c>
      <c r="AB1723" s="5">
        <v>13</v>
      </c>
      <c r="AC1723" s="5">
        <v>14</v>
      </c>
      <c r="AD1723" s="5">
        <v>13</v>
      </c>
      <c r="AE1723" s="5">
        <v>13</v>
      </c>
      <c r="AF1723" s="5">
        <v>13</v>
      </c>
      <c r="AG1723" s="5">
        <v>0</v>
      </c>
      <c r="AH1723" s="5">
        <v>0</v>
      </c>
      <c r="AI1723" s="5">
        <v>12</v>
      </c>
      <c r="AJ1723" s="6">
        <v>14</v>
      </c>
      <c r="AK1723" s="5">
        <v>13</v>
      </c>
      <c r="AL1723" s="5">
        <v>14</v>
      </c>
      <c r="AM1723" s="5">
        <v>14</v>
      </c>
      <c r="AN1723" s="5">
        <v>0</v>
      </c>
      <c r="AO1723" s="5">
        <v>0</v>
      </c>
      <c r="AP1723" s="5">
        <v>13</v>
      </c>
      <c r="AQ1723" s="5">
        <v>13</v>
      </c>
      <c r="AR1723" s="5">
        <v>13</v>
      </c>
      <c r="AS1723" s="5">
        <v>0</v>
      </c>
      <c r="AT1723" s="5">
        <f t="shared" si="27"/>
        <v>14</v>
      </c>
      <c r="AU1723">
        <v>1</v>
      </c>
      <c r="AV1723">
        <v>6.5651625000000005E-2</v>
      </c>
      <c r="AW1723">
        <v>6.5651625000000005E-2</v>
      </c>
      <c r="AX1723" s="11" t="s">
        <v>10053</v>
      </c>
      <c r="AY1723" t="s">
        <v>5095</v>
      </c>
    </row>
    <row r="1724" spans="1:51" hidden="1" x14ac:dyDescent="0.25">
      <c r="A1724" s="5" t="s">
        <v>37</v>
      </c>
      <c r="B1724" s="5" t="s">
        <v>29</v>
      </c>
      <c r="C1724" s="5" t="s">
        <v>15</v>
      </c>
      <c r="D1724" s="5" t="s">
        <v>409</v>
      </c>
      <c r="E1724" s="5" t="s">
        <v>9924</v>
      </c>
      <c r="F1724" s="5" t="s">
        <v>6272</v>
      </c>
      <c r="G1724" s="6" t="s">
        <v>6273</v>
      </c>
      <c r="H1724" s="5" t="s">
        <v>6274</v>
      </c>
      <c r="I1724" s="5" t="s">
        <v>1135</v>
      </c>
      <c r="J1724" s="5" t="s">
        <v>31</v>
      </c>
      <c r="K1724" s="5" t="s">
        <v>5094</v>
      </c>
      <c r="L1724" s="5" t="s">
        <v>3255</v>
      </c>
      <c r="M1724" s="5">
        <v>5861</v>
      </c>
      <c r="N1724" s="5">
        <v>6449</v>
      </c>
      <c r="O1724" s="5">
        <v>271</v>
      </c>
      <c r="P1724" s="5">
        <v>277</v>
      </c>
      <c r="Q1724" s="5">
        <v>283</v>
      </c>
      <c r="R1724" s="5">
        <v>303</v>
      </c>
      <c r="S1724" s="5">
        <v>0</v>
      </c>
      <c r="T1724" s="5">
        <v>0</v>
      </c>
      <c r="U1724" s="5">
        <v>296</v>
      </c>
      <c r="V1724" s="5">
        <v>303</v>
      </c>
      <c r="W1724" s="5">
        <v>283</v>
      </c>
      <c r="X1724" s="5">
        <v>303</v>
      </c>
      <c r="Y1724" s="5">
        <v>303</v>
      </c>
      <c r="Z1724" s="5">
        <v>0</v>
      </c>
      <c r="AA1724" s="5">
        <v>0</v>
      </c>
      <c r="AB1724" s="5">
        <v>296</v>
      </c>
      <c r="AC1724" s="5">
        <v>303</v>
      </c>
      <c r="AD1724" s="5">
        <v>283</v>
      </c>
      <c r="AE1724" s="5">
        <v>303</v>
      </c>
      <c r="AF1724" s="5">
        <v>303</v>
      </c>
      <c r="AG1724" s="5">
        <v>0</v>
      </c>
      <c r="AH1724" s="5">
        <v>0</v>
      </c>
      <c r="AI1724" s="5">
        <v>297</v>
      </c>
      <c r="AJ1724" s="6">
        <v>304</v>
      </c>
      <c r="AK1724" s="5">
        <v>284</v>
      </c>
      <c r="AL1724" s="5">
        <v>304</v>
      </c>
      <c r="AM1724" s="5">
        <v>304</v>
      </c>
      <c r="AN1724" s="5">
        <v>0</v>
      </c>
      <c r="AO1724" s="5">
        <v>0</v>
      </c>
      <c r="AP1724" s="5">
        <v>277</v>
      </c>
      <c r="AQ1724" s="5">
        <v>284</v>
      </c>
      <c r="AR1724" s="5">
        <v>285</v>
      </c>
      <c r="AS1724" s="5">
        <v>0</v>
      </c>
      <c r="AT1724" s="5">
        <f t="shared" si="27"/>
        <v>304</v>
      </c>
      <c r="AU1724">
        <v>4</v>
      </c>
      <c r="AV1724">
        <v>6.5651625000000005E-2</v>
      </c>
      <c r="AW1724">
        <v>0.26260650000000002</v>
      </c>
      <c r="AX1724" s="11" t="s">
        <v>10053</v>
      </c>
      <c r="AY1724" t="s">
        <v>3255</v>
      </c>
    </row>
    <row r="1725" spans="1:51" hidden="1" x14ac:dyDescent="0.25">
      <c r="A1725" s="5" t="s">
        <v>37</v>
      </c>
      <c r="B1725" s="5" t="s">
        <v>29</v>
      </c>
      <c r="C1725" s="5" t="s">
        <v>15</v>
      </c>
      <c r="D1725" s="5" t="s">
        <v>409</v>
      </c>
      <c r="E1725" s="5" t="s">
        <v>9924</v>
      </c>
      <c r="F1725" s="5" t="s">
        <v>6275</v>
      </c>
      <c r="G1725" s="6" t="s">
        <v>6276</v>
      </c>
      <c r="H1725" s="5" t="s">
        <v>6277</v>
      </c>
      <c r="I1725" s="5" t="s">
        <v>20</v>
      </c>
      <c r="J1725" s="5" t="s">
        <v>31</v>
      </c>
      <c r="K1725" s="5" t="s">
        <v>6278</v>
      </c>
      <c r="L1725" s="5" t="s">
        <v>5300</v>
      </c>
      <c r="M1725" s="5">
        <v>480</v>
      </c>
      <c r="N1725" s="5">
        <v>289</v>
      </c>
      <c r="O1725" s="5">
        <v>12</v>
      </c>
      <c r="P1725" s="5">
        <v>12</v>
      </c>
      <c r="Q1725" s="5">
        <v>13</v>
      </c>
      <c r="R1725" s="5">
        <v>13</v>
      </c>
      <c r="S1725" s="5">
        <v>0</v>
      </c>
      <c r="T1725" s="5">
        <v>0</v>
      </c>
      <c r="U1725" s="5">
        <v>13</v>
      </c>
      <c r="V1725" s="5">
        <v>14</v>
      </c>
      <c r="W1725" s="5">
        <v>13</v>
      </c>
      <c r="X1725" s="5">
        <v>14</v>
      </c>
      <c r="Y1725" s="5">
        <v>13</v>
      </c>
      <c r="Z1725" s="5">
        <v>0</v>
      </c>
      <c r="AA1725" s="5">
        <v>0</v>
      </c>
      <c r="AB1725" s="5">
        <v>13</v>
      </c>
      <c r="AC1725" s="5">
        <v>14</v>
      </c>
      <c r="AD1725" s="5">
        <v>13</v>
      </c>
      <c r="AE1725" s="5">
        <v>13</v>
      </c>
      <c r="AF1725" s="5">
        <v>13</v>
      </c>
      <c r="AG1725" s="5">
        <v>0</v>
      </c>
      <c r="AH1725" s="5">
        <v>0</v>
      </c>
      <c r="AI1725" s="5">
        <v>12</v>
      </c>
      <c r="AJ1725" s="6">
        <v>14</v>
      </c>
      <c r="AK1725" s="5">
        <v>13</v>
      </c>
      <c r="AL1725" s="5">
        <v>14</v>
      </c>
      <c r="AM1725" s="5">
        <v>14</v>
      </c>
      <c r="AN1725" s="5">
        <v>0</v>
      </c>
      <c r="AO1725" s="5">
        <v>0</v>
      </c>
      <c r="AP1725" s="5">
        <v>13</v>
      </c>
      <c r="AQ1725" s="5">
        <v>13</v>
      </c>
      <c r="AR1725" s="5">
        <v>13</v>
      </c>
      <c r="AS1725" s="5">
        <v>0</v>
      </c>
      <c r="AT1725" s="5">
        <f t="shared" si="27"/>
        <v>14</v>
      </c>
      <c r="AU1725">
        <v>4</v>
      </c>
      <c r="AV1725">
        <v>6.5651625000000005E-2</v>
      </c>
      <c r="AW1725">
        <v>0.26260650000000002</v>
      </c>
      <c r="AX1725" s="11" t="s">
        <v>10053</v>
      </c>
      <c r="AY1725" t="s">
        <v>5300</v>
      </c>
    </row>
    <row r="1726" spans="1:51" hidden="1" x14ac:dyDescent="0.25">
      <c r="A1726" s="5" t="s">
        <v>37</v>
      </c>
      <c r="B1726" s="5" t="s">
        <v>29</v>
      </c>
      <c r="C1726" s="5" t="s">
        <v>15</v>
      </c>
      <c r="D1726" s="5" t="s">
        <v>409</v>
      </c>
      <c r="E1726" s="5" t="s">
        <v>9924</v>
      </c>
      <c r="F1726" s="5" t="s">
        <v>6279</v>
      </c>
      <c r="G1726" s="6" t="s">
        <v>6280</v>
      </c>
      <c r="H1726" s="5" t="s">
        <v>6281</v>
      </c>
      <c r="I1726" s="5" t="s">
        <v>20</v>
      </c>
      <c r="J1726" s="5" t="s">
        <v>31</v>
      </c>
      <c r="K1726" s="5" t="s">
        <v>6278</v>
      </c>
      <c r="L1726" s="5" t="s">
        <v>6282</v>
      </c>
      <c r="M1726" s="5">
        <v>4649</v>
      </c>
      <c r="N1726" s="5">
        <v>3151</v>
      </c>
      <c r="O1726" s="5">
        <v>133</v>
      </c>
      <c r="P1726" s="5">
        <v>136</v>
      </c>
      <c r="Q1726" s="5">
        <v>138</v>
      </c>
      <c r="R1726" s="5">
        <v>148</v>
      </c>
      <c r="S1726" s="5">
        <v>0</v>
      </c>
      <c r="T1726" s="5">
        <v>0</v>
      </c>
      <c r="U1726" s="5">
        <v>145</v>
      </c>
      <c r="V1726" s="5">
        <v>148</v>
      </c>
      <c r="W1726" s="5">
        <v>138</v>
      </c>
      <c r="X1726" s="5">
        <v>148</v>
      </c>
      <c r="Y1726" s="5">
        <v>148</v>
      </c>
      <c r="Z1726" s="5">
        <v>0</v>
      </c>
      <c r="AA1726" s="5">
        <v>0</v>
      </c>
      <c r="AB1726" s="5">
        <v>145</v>
      </c>
      <c r="AC1726" s="5">
        <v>148</v>
      </c>
      <c r="AD1726" s="5">
        <v>138</v>
      </c>
      <c r="AE1726" s="5">
        <v>148</v>
      </c>
      <c r="AF1726" s="5">
        <v>148</v>
      </c>
      <c r="AG1726" s="5">
        <v>0</v>
      </c>
      <c r="AH1726" s="5">
        <v>0</v>
      </c>
      <c r="AI1726" s="5">
        <v>145</v>
      </c>
      <c r="AJ1726" s="6">
        <v>148</v>
      </c>
      <c r="AK1726" s="5">
        <v>138</v>
      </c>
      <c r="AL1726" s="5">
        <v>148</v>
      </c>
      <c r="AM1726" s="5">
        <v>149</v>
      </c>
      <c r="AN1726" s="5">
        <v>0</v>
      </c>
      <c r="AO1726" s="5">
        <v>0</v>
      </c>
      <c r="AP1726" s="5">
        <v>137</v>
      </c>
      <c r="AQ1726" s="5">
        <v>139</v>
      </c>
      <c r="AR1726" s="5">
        <v>138</v>
      </c>
      <c r="AS1726" s="5">
        <v>0</v>
      </c>
      <c r="AT1726" s="5">
        <f t="shared" si="27"/>
        <v>149</v>
      </c>
      <c r="AU1726">
        <v>37</v>
      </c>
      <c r="AV1726">
        <v>6.5651625000000005E-2</v>
      </c>
      <c r="AW1726">
        <v>2.4291101250000002</v>
      </c>
      <c r="AX1726" s="11" t="s">
        <v>10053</v>
      </c>
      <c r="AY1726" t="s">
        <v>6282</v>
      </c>
    </row>
    <row r="1727" spans="1:51" hidden="1" x14ac:dyDescent="0.25">
      <c r="A1727" s="5" t="s">
        <v>37</v>
      </c>
      <c r="B1727" s="5" t="s">
        <v>29</v>
      </c>
      <c r="C1727" s="5" t="s">
        <v>15</v>
      </c>
      <c r="D1727" s="5" t="s">
        <v>409</v>
      </c>
      <c r="E1727" s="5" t="s">
        <v>9924</v>
      </c>
      <c r="F1727" s="5" t="s">
        <v>6283</v>
      </c>
      <c r="G1727" s="6" t="s">
        <v>6284</v>
      </c>
      <c r="H1727" s="5" t="s">
        <v>6285</v>
      </c>
      <c r="I1727" s="5" t="s">
        <v>20</v>
      </c>
      <c r="J1727" s="5" t="s">
        <v>31</v>
      </c>
      <c r="K1727" s="5" t="s">
        <v>6278</v>
      </c>
      <c r="L1727" s="5" t="s">
        <v>6282</v>
      </c>
      <c r="M1727" s="5">
        <v>5861</v>
      </c>
      <c r="N1727" s="5">
        <v>6449</v>
      </c>
      <c r="O1727" s="5">
        <v>271</v>
      </c>
      <c r="P1727" s="5">
        <v>277</v>
      </c>
      <c r="Q1727" s="5">
        <v>283</v>
      </c>
      <c r="R1727" s="5">
        <v>303</v>
      </c>
      <c r="S1727" s="5">
        <v>0</v>
      </c>
      <c r="T1727" s="5">
        <v>0</v>
      </c>
      <c r="U1727" s="5">
        <v>296</v>
      </c>
      <c r="V1727" s="5">
        <v>303</v>
      </c>
      <c r="W1727" s="5">
        <v>283</v>
      </c>
      <c r="X1727" s="5">
        <v>303</v>
      </c>
      <c r="Y1727" s="5">
        <v>303</v>
      </c>
      <c r="Z1727" s="5">
        <v>0</v>
      </c>
      <c r="AA1727" s="5">
        <v>0</v>
      </c>
      <c r="AB1727" s="5">
        <v>296</v>
      </c>
      <c r="AC1727" s="5">
        <v>303</v>
      </c>
      <c r="AD1727" s="5">
        <v>283</v>
      </c>
      <c r="AE1727" s="5">
        <v>303</v>
      </c>
      <c r="AF1727" s="5">
        <v>303</v>
      </c>
      <c r="AG1727" s="5">
        <v>0</v>
      </c>
      <c r="AH1727" s="5">
        <v>0</v>
      </c>
      <c r="AI1727" s="5">
        <v>297</v>
      </c>
      <c r="AJ1727" s="6">
        <v>304</v>
      </c>
      <c r="AK1727" s="5">
        <v>284</v>
      </c>
      <c r="AL1727" s="5">
        <v>304</v>
      </c>
      <c r="AM1727" s="5">
        <v>304</v>
      </c>
      <c r="AN1727" s="5">
        <v>0</v>
      </c>
      <c r="AO1727" s="5">
        <v>0</v>
      </c>
      <c r="AP1727" s="5">
        <v>277</v>
      </c>
      <c r="AQ1727" s="5">
        <v>284</v>
      </c>
      <c r="AR1727" s="5">
        <v>285</v>
      </c>
      <c r="AS1727" s="5">
        <v>0</v>
      </c>
      <c r="AT1727" s="5">
        <f t="shared" si="27"/>
        <v>304</v>
      </c>
      <c r="AU1727">
        <v>76</v>
      </c>
      <c r="AV1727">
        <v>6.5651625000000005E-2</v>
      </c>
      <c r="AW1727">
        <v>4.9895235000000007</v>
      </c>
      <c r="AX1727" s="11" t="s">
        <v>10053</v>
      </c>
      <c r="AY1727" t="s">
        <v>6282</v>
      </c>
    </row>
    <row r="1728" spans="1:51" hidden="1" x14ac:dyDescent="0.25">
      <c r="A1728" s="5" t="s">
        <v>37</v>
      </c>
      <c r="B1728" s="5" t="s">
        <v>29</v>
      </c>
      <c r="C1728" s="5" t="s">
        <v>15</v>
      </c>
      <c r="D1728" s="5" t="s">
        <v>1071</v>
      </c>
      <c r="E1728" s="5" t="s">
        <v>9925</v>
      </c>
      <c r="F1728" s="5" t="s">
        <v>6286</v>
      </c>
      <c r="G1728" s="6" t="s">
        <v>6287</v>
      </c>
      <c r="H1728" s="5" t="s">
        <v>6288</v>
      </c>
      <c r="I1728" s="5" t="s">
        <v>16</v>
      </c>
      <c r="J1728" s="5" t="s">
        <v>31</v>
      </c>
      <c r="K1728" s="5" t="s">
        <v>6289</v>
      </c>
      <c r="L1728" s="5" t="s">
        <v>6290</v>
      </c>
      <c r="M1728" s="5">
        <v>480</v>
      </c>
      <c r="N1728" s="5">
        <v>289</v>
      </c>
      <c r="O1728" s="5">
        <v>12</v>
      </c>
      <c r="P1728" s="5">
        <v>12</v>
      </c>
      <c r="Q1728" s="5">
        <v>13</v>
      </c>
      <c r="R1728" s="5">
        <v>13</v>
      </c>
      <c r="S1728" s="5">
        <v>0</v>
      </c>
      <c r="T1728" s="5">
        <v>0</v>
      </c>
      <c r="U1728" s="5">
        <v>13</v>
      </c>
      <c r="V1728" s="5">
        <v>14</v>
      </c>
      <c r="W1728" s="5">
        <v>13</v>
      </c>
      <c r="X1728" s="5">
        <v>14</v>
      </c>
      <c r="Y1728" s="5">
        <v>13</v>
      </c>
      <c r="Z1728" s="5">
        <v>0</v>
      </c>
      <c r="AA1728" s="5">
        <v>0</v>
      </c>
      <c r="AB1728" s="5">
        <v>13</v>
      </c>
      <c r="AC1728" s="5">
        <v>14</v>
      </c>
      <c r="AD1728" s="5">
        <v>13</v>
      </c>
      <c r="AE1728" s="5">
        <v>13</v>
      </c>
      <c r="AF1728" s="5">
        <v>13</v>
      </c>
      <c r="AG1728" s="5">
        <v>0</v>
      </c>
      <c r="AH1728" s="5">
        <v>0</v>
      </c>
      <c r="AI1728" s="5">
        <v>12</v>
      </c>
      <c r="AJ1728" s="6">
        <v>14</v>
      </c>
      <c r="AK1728" s="5">
        <v>13</v>
      </c>
      <c r="AL1728" s="5">
        <v>14</v>
      </c>
      <c r="AM1728" s="5">
        <v>14</v>
      </c>
      <c r="AN1728" s="5">
        <v>0</v>
      </c>
      <c r="AO1728" s="5">
        <v>0</v>
      </c>
      <c r="AP1728" s="5">
        <v>13</v>
      </c>
      <c r="AQ1728" s="5">
        <v>13</v>
      </c>
      <c r="AR1728" s="5">
        <v>13</v>
      </c>
      <c r="AS1728" s="5">
        <v>0</v>
      </c>
      <c r="AT1728" s="5">
        <f t="shared" si="27"/>
        <v>14</v>
      </c>
      <c r="AU1728">
        <v>3</v>
      </c>
      <c r="AV1728">
        <v>6.5651625000000005E-2</v>
      </c>
      <c r="AW1728">
        <v>0.19695487500000003</v>
      </c>
      <c r="AX1728" s="11" t="s">
        <v>10045</v>
      </c>
      <c r="AY1728" t="s">
        <v>6290</v>
      </c>
    </row>
    <row r="1729" spans="1:51" hidden="1" x14ac:dyDescent="0.25">
      <c r="A1729" s="5" t="s">
        <v>37</v>
      </c>
      <c r="B1729" s="5" t="s">
        <v>29</v>
      </c>
      <c r="C1729" s="5" t="s">
        <v>15</v>
      </c>
      <c r="D1729" s="5" t="s">
        <v>1071</v>
      </c>
      <c r="E1729" s="5" t="s">
        <v>9925</v>
      </c>
      <c r="F1729" s="5" t="s">
        <v>6291</v>
      </c>
      <c r="G1729" s="6" t="s">
        <v>6292</v>
      </c>
      <c r="H1729" s="5" t="s">
        <v>6293</v>
      </c>
      <c r="I1729" s="5" t="s">
        <v>16</v>
      </c>
      <c r="J1729" s="5" t="s">
        <v>31</v>
      </c>
      <c r="K1729" s="5" t="s">
        <v>6289</v>
      </c>
      <c r="L1729" s="5" t="s">
        <v>6290</v>
      </c>
      <c r="M1729" s="5">
        <v>4649</v>
      </c>
      <c r="N1729" s="5">
        <v>3151</v>
      </c>
      <c r="O1729" s="5">
        <v>133</v>
      </c>
      <c r="P1729" s="5">
        <v>136</v>
      </c>
      <c r="Q1729" s="5">
        <v>138</v>
      </c>
      <c r="R1729" s="5">
        <v>148</v>
      </c>
      <c r="S1729" s="5">
        <v>0</v>
      </c>
      <c r="T1729" s="5">
        <v>0</v>
      </c>
      <c r="U1729" s="5">
        <v>145</v>
      </c>
      <c r="V1729" s="5">
        <v>148</v>
      </c>
      <c r="W1729" s="5">
        <v>138</v>
      </c>
      <c r="X1729" s="5">
        <v>148</v>
      </c>
      <c r="Y1729" s="5">
        <v>148</v>
      </c>
      <c r="Z1729" s="5">
        <v>0</v>
      </c>
      <c r="AA1729" s="5">
        <v>0</v>
      </c>
      <c r="AB1729" s="5">
        <v>145</v>
      </c>
      <c r="AC1729" s="5">
        <v>148</v>
      </c>
      <c r="AD1729" s="5">
        <v>138</v>
      </c>
      <c r="AE1729" s="5">
        <v>148</v>
      </c>
      <c r="AF1729" s="5">
        <v>148</v>
      </c>
      <c r="AG1729" s="5">
        <v>0</v>
      </c>
      <c r="AH1729" s="5">
        <v>0</v>
      </c>
      <c r="AI1729" s="5">
        <v>145</v>
      </c>
      <c r="AJ1729" s="6">
        <v>148</v>
      </c>
      <c r="AK1729" s="5">
        <v>138</v>
      </c>
      <c r="AL1729" s="5">
        <v>148</v>
      </c>
      <c r="AM1729" s="5">
        <v>149</v>
      </c>
      <c r="AN1729" s="5">
        <v>0</v>
      </c>
      <c r="AO1729" s="5">
        <v>0</v>
      </c>
      <c r="AP1729" s="5">
        <v>137</v>
      </c>
      <c r="AQ1729" s="5">
        <v>139</v>
      </c>
      <c r="AR1729" s="5">
        <v>138</v>
      </c>
      <c r="AS1729" s="5">
        <v>0</v>
      </c>
      <c r="AT1729" s="5">
        <f t="shared" si="27"/>
        <v>149</v>
      </c>
      <c r="AU1729">
        <v>25</v>
      </c>
      <c r="AV1729">
        <v>6.5651625000000005E-2</v>
      </c>
      <c r="AW1729">
        <v>1.6412906250000001</v>
      </c>
      <c r="AX1729" s="11" t="s">
        <v>10045</v>
      </c>
      <c r="AY1729" t="s">
        <v>6290</v>
      </c>
    </row>
    <row r="1730" spans="1:51" hidden="1" x14ac:dyDescent="0.25">
      <c r="A1730" s="5" t="s">
        <v>37</v>
      </c>
      <c r="B1730" s="5" t="s">
        <v>29</v>
      </c>
      <c r="C1730" s="5" t="s">
        <v>15</v>
      </c>
      <c r="D1730" s="5" t="s">
        <v>1071</v>
      </c>
      <c r="E1730" s="5" t="s">
        <v>9925</v>
      </c>
      <c r="F1730" s="5" t="s">
        <v>6294</v>
      </c>
      <c r="G1730" s="6" t="s">
        <v>6295</v>
      </c>
      <c r="H1730" s="5" t="s">
        <v>6296</v>
      </c>
      <c r="I1730" s="5" t="s">
        <v>16</v>
      </c>
      <c r="J1730" s="5" t="s">
        <v>31</v>
      </c>
      <c r="K1730" s="5" t="s">
        <v>6297</v>
      </c>
      <c r="L1730" s="5" t="s">
        <v>6290</v>
      </c>
      <c r="M1730" s="5">
        <v>480</v>
      </c>
      <c r="N1730" s="5">
        <v>289</v>
      </c>
      <c r="O1730" s="5">
        <v>12</v>
      </c>
      <c r="P1730" s="5">
        <v>12</v>
      </c>
      <c r="Q1730" s="5">
        <v>13</v>
      </c>
      <c r="R1730" s="5">
        <v>13</v>
      </c>
      <c r="S1730" s="5">
        <v>0</v>
      </c>
      <c r="T1730" s="5">
        <v>0</v>
      </c>
      <c r="U1730" s="5">
        <v>13</v>
      </c>
      <c r="V1730" s="5">
        <v>14</v>
      </c>
      <c r="W1730" s="5">
        <v>13</v>
      </c>
      <c r="X1730" s="5">
        <v>14</v>
      </c>
      <c r="Y1730" s="5">
        <v>13</v>
      </c>
      <c r="Z1730" s="5">
        <v>0</v>
      </c>
      <c r="AA1730" s="5">
        <v>0</v>
      </c>
      <c r="AB1730" s="5">
        <v>13</v>
      </c>
      <c r="AC1730" s="5">
        <v>14</v>
      </c>
      <c r="AD1730" s="5">
        <v>13</v>
      </c>
      <c r="AE1730" s="5">
        <v>13</v>
      </c>
      <c r="AF1730" s="5">
        <v>13</v>
      </c>
      <c r="AG1730" s="5">
        <v>0</v>
      </c>
      <c r="AH1730" s="5">
        <v>0</v>
      </c>
      <c r="AI1730" s="5">
        <v>12</v>
      </c>
      <c r="AJ1730" s="6">
        <v>14</v>
      </c>
      <c r="AK1730" s="5">
        <v>13</v>
      </c>
      <c r="AL1730" s="5">
        <v>14</v>
      </c>
      <c r="AM1730" s="5">
        <v>14</v>
      </c>
      <c r="AN1730" s="5">
        <v>0</v>
      </c>
      <c r="AO1730" s="5">
        <v>0</v>
      </c>
      <c r="AP1730" s="5">
        <v>13</v>
      </c>
      <c r="AQ1730" s="5">
        <v>13</v>
      </c>
      <c r="AR1730" s="5">
        <v>13</v>
      </c>
      <c r="AS1730" s="5">
        <v>0</v>
      </c>
      <c r="AT1730" s="5">
        <f t="shared" si="27"/>
        <v>14</v>
      </c>
      <c r="AU1730">
        <v>3</v>
      </c>
      <c r="AV1730">
        <v>6.5651625000000005E-2</v>
      </c>
      <c r="AW1730">
        <v>0.19695487500000003</v>
      </c>
      <c r="AX1730" s="11" t="s">
        <v>10045</v>
      </c>
      <c r="AY1730" t="s">
        <v>6290</v>
      </c>
    </row>
    <row r="1731" spans="1:51" hidden="1" x14ac:dyDescent="0.25">
      <c r="A1731" s="5" t="s">
        <v>37</v>
      </c>
      <c r="B1731" s="5" t="s">
        <v>29</v>
      </c>
      <c r="C1731" s="5" t="s">
        <v>15</v>
      </c>
      <c r="D1731" s="5" t="s">
        <v>1071</v>
      </c>
      <c r="E1731" s="5" t="s">
        <v>9925</v>
      </c>
      <c r="F1731" s="5" t="s">
        <v>6298</v>
      </c>
      <c r="G1731" s="6" t="s">
        <v>6299</v>
      </c>
      <c r="H1731" s="5" t="s">
        <v>6300</v>
      </c>
      <c r="I1731" s="5" t="s">
        <v>16</v>
      </c>
      <c r="J1731" s="5" t="s">
        <v>31</v>
      </c>
      <c r="K1731" s="5" t="s">
        <v>6297</v>
      </c>
      <c r="L1731" s="5" t="s">
        <v>6290</v>
      </c>
      <c r="M1731" s="5">
        <v>4649</v>
      </c>
      <c r="N1731" s="5">
        <v>3151</v>
      </c>
      <c r="O1731" s="5">
        <v>133</v>
      </c>
      <c r="P1731" s="5">
        <v>136</v>
      </c>
      <c r="Q1731" s="5">
        <v>138</v>
      </c>
      <c r="R1731" s="5">
        <v>148</v>
      </c>
      <c r="S1731" s="5">
        <v>0</v>
      </c>
      <c r="T1731" s="5">
        <v>0</v>
      </c>
      <c r="U1731" s="5">
        <v>145</v>
      </c>
      <c r="V1731" s="5">
        <v>148</v>
      </c>
      <c r="W1731" s="5">
        <v>138</v>
      </c>
      <c r="X1731" s="5">
        <v>148</v>
      </c>
      <c r="Y1731" s="5">
        <v>148</v>
      </c>
      <c r="Z1731" s="5">
        <v>0</v>
      </c>
      <c r="AA1731" s="5">
        <v>0</v>
      </c>
      <c r="AB1731" s="5">
        <v>145</v>
      </c>
      <c r="AC1731" s="5">
        <v>148</v>
      </c>
      <c r="AD1731" s="5">
        <v>138</v>
      </c>
      <c r="AE1731" s="5">
        <v>148</v>
      </c>
      <c r="AF1731" s="5">
        <v>148</v>
      </c>
      <c r="AG1731" s="5">
        <v>0</v>
      </c>
      <c r="AH1731" s="5">
        <v>0</v>
      </c>
      <c r="AI1731" s="5">
        <v>145</v>
      </c>
      <c r="AJ1731" s="6">
        <v>148</v>
      </c>
      <c r="AK1731" s="5">
        <v>138</v>
      </c>
      <c r="AL1731" s="5">
        <v>148</v>
      </c>
      <c r="AM1731" s="5">
        <v>149</v>
      </c>
      <c r="AN1731" s="5">
        <v>0</v>
      </c>
      <c r="AO1731" s="5">
        <v>0</v>
      </c>
      <c r="AP1731" s="5">
        <v>137</v>
      </c>
      <c r="AQ1731" s="5">
        <v>139</v>
      </c>
      <c r="AR1731" s="5">
        <v>138</v>
      </c>
      <c r="AS1731" s="5">
        <v>0</v>
      </c>
      <c r="AT1731" s="5">
        <f t="shared" si="27"/>
        <v>149</v>
      </c>
      <c r="AU1731">
        <v>25</v>
      </c>
      <c r="AV1731">
        <v>6.5651625000000005E-2</v>
      </c>
      <c r="AW1731">
        <v>1.6412906250000001</v>
      </c>
      <c r="AX1731" s="11" t="s">
        <v>10045</v>
      </c>
      <c r="AY1731" t="s">
        <v>6290</v>
      </c>
    </row>
    <row r="1732" spans="1:51" hidden="1" x14ac:dyDescent="0.25">
      <c r="A1732" s="5" t="s">
        <v>37</v>
      </c>
      <c r="B1732" s="5" t="s">
        <v>29</v>
      </c>
      <c r="C1732" s="5" t="s">
        <v>15</v>
      </c>
      <c r="D1732" s="5" t="s">
        <v>98</v>
      </c>
      <c r="E1732" s="5" t="s">
        <v>9926</v>
      </c>
      <c r="F1732" s="5" t="s">
        <v>6301</v>
      </c>
      <c r="G1732" s="6" t="s">
        <v>6302</v>
      </c>
      <c r="H1732" s="5" t="s">
        <v>6303</v>
      </c>
      <c r="I1732" s="5" t="s">
        <v>30</v>
      </c>
      <c r="J1732" s="5" t="s">
        <v>31</v>
      </c>
      <c r="K1732" s="5" t="s">
        <v>6304</v>
      </c>
      <c r="L1732" s="5" t="s">
        <v>473</v>
      </c>
      <c r="M1732" s="5">
        <v>480</v>
      </c>
      <c r="N1732" s="5">
        <v>289</v>
      </c>
      <c r="O1732" s="5">
        <v>12</v>
      </c>
      <c r="P1732" s="5">
        <v>12</v>
      </c>
      <c r="Q1732" s="5">
        <v>13</v>
      </c>
      <c r="R1732" s="5">
        <v>13</v>
      </c>
      <c r="S1732" s="5">
        <v>0</v>
      </c>
      <c r="T1732" s="5">
        <v>0</v>
      </c>
      <c r="U1732" s="5">
        <v>13</v>
      </c>
      <c r="V1732" s="5">
        <v>14</v>
      </c>
      <c r="W1732" s="5">
        <v>13</v>
      </c>
      <c r="X1732" s="5">
        <v>14</v>
      </c>
      <c r="Y1732" s="5">
        <v>13</v>
      </c>
      <c r="Z1732" s="5">
        <v>0</v>
      </c>
      <c r="AA1732" s="5">
        <v>0</v>
      </c>
      <c r="AB1732" s="5">
        <v>13</v>
      </c>
      <c r="AC1732" s="5">
        <v>14</v>
      </c>
      <c r="AD1732" s="5">
        <v>13</v>
      </c>
      <c r="AE1732" s="5">
        <v>13</v>
      </c>
      <c r="AF1732" s="5">
        <v>13</v>
      </c>
      <c r="AG1732" s="5">
        <v>0</v>
      </c>
      <c r="AH1732" s="5">
        <v>0</v>
      </c>
      <c r="AI1732" s="5">
        <v>12</v>
      </c>
      <c r="AJ1732" s="6">
        <v>14</v>
      </c>
      <c r="AK1732" s="5">
        <v>13</v>
      </c>
      <c r="AL1732" s="5">
        <v>14</v>
      </c>
      <c r="AM1732" s="5">
        <v>14</v>
      </c>
      <c r="AN1732" s="5">
        <v>0</v>
      </c>
      <c r="AO1732" s="5">
        <v>0</v>
      </c>
      <c r="AP1732" s="5">
        <v>13</v>
      </c>
      <c r="AQ1732" s="5">
        <v>13</v>
      </c>
      <c r="AR1732" s="5">
        <v>13</v>
      </c>
      <c r="AS1732" s="5">
        <v>0</v>
      </c>
      <c r="AT1732" s="5">
        <f t="shared" si="27"/>
        <v>14</v>
      </c>
      <c r="AU1732">
        <v>1</v>
      </c>
      <c r="AV1732">
        <v>6.5651625000000005E-2</v>
      </c>
      <c r="AW1732">
        <v>6.5651625000000005E-2</v>
      </c>
      <c r="AX1732" s="11" t="s">
        <v>10052</v>
      </c>
      <c r="AY1732" t="s">
        <v>473</v>
      </c>
    </row>
    <row r="1733" spans="1:51" hidden="1" x14ac:dyDescent="0.25">
      <c r="A1733" s="5" t="s">
        <v>37</v>
      </c>
      <c r="B1733" s="5" t="s">
        <v>29</v>
      </c>
      <c r="C1733" s="5" t="s">
        <v>15</v>
      </c>
      <c r="D1733" s="5" t="s">
        <v>98</v>
      </c>
      <c r="E1733" s="5" t="s">
        <v>9926</v>
      </c>
      <c r="F1733" s="5" t="s">
        <v>6305</v>
      </c>
      <c r="G1733" s="6" t="s">
        <v>6306</v>
      </c>
      <c r="H1733" s="5" t="s">
        <v>6307</v>
      </c>
      <c r="I1733" s="5" t="s">
        <v>17</v>
      </c>
      <c r="J1733" s="5" t="s">
        <v>31</v>
      </c>
      <c r="K1733" s="5" t="s">
        <v>6304</v>
      </c>
      <c r="L1733" s="5" t="s">
        <v>473</v>
      </c>
      <c r="M1733" s="5">
        <v>4649</v>
      </c>
      <c r="N1733" s="5">
        <v>3151</v>
      </c>
      <c r="O1733" s="5">
        <v>133</v>
      </c>
      <c r="P1733" s="5">
        <v>136</v>
      </c>
      <c r="Q1733" s="5">
        <v>138</v>
      </c>
      <c r="R1733" s="5">
        <v>148</v>
      </c>
      <c r="S1733" s="5">
        <v>0</v>
      </c>
      <c r="T1733" s="5">
        <v>0</v>
      </c>
      <c r="U1733" s="5">
        <v>145</v>
      </c>
      <c r="V1733" s="5">
        <v>148</v>
      </c>
      <c r="W1733" s="5">
        <v>138</v>
      </c>
      <c r="X1733" s="5">
        <v>148</v>
      </c>
      <c r="Y1733" s="5">
        <v>148</v>
      </c>
      <c r="Z1733" s="5">
        <v>0</v>
      </c>
      <c r="AA1733" s="5">
        <v>0</v>
      </c>
      <c r="AB1733" s="5">
        <v>145</v>
      </c>
      <c r="AC1733" s="5">
        <v>148</v>
      </c>
      <c r="AD1733" s="5">
        <v>138</v>
      </c>
      <c r="AE1733" s="5">
        <v>148</v>
      </c>
      <c r="AF1733" s="5">
        <v>148</v>
      </c>
      <c r="AG1733" s="5">
        <v>0</v>
      </c>
      <c r="AH1733" s="5">
        <v>0</v>
      </c>
      <c r="AI1733" s="5">
        <v>145</v>
      </c>
      <c r="AJ1733" s="6">
        <v>148</v>
      </c>
      <c r="AK1733" s="5">
        <v>138</v>
      </c>
      <c r="AL1733" s="5">
        <v>148</v>
      </c>
      <c r="AM1733" s="5">
        <v>149</v>
      </c>
      <c r="AN1733" s="5">
        <v>0</v>
      </c>
      <c r="AO1733" s="5">
        <v>0</v>
      </c>
      <c r="AP1733" s="5">
        <v>137</v>
      </c>
      <c r="AQ1733" s="5">
        <v>139</v>
      </c>
      <c r="AR1733" s="5">
        <v>138</v>
      </c>
      <c r="AS1733" s="5">
        <v>0</v>
      </c>
      <c r="AT1733" s="5">
        <f t="shared" si="27"/>
        <v>149</v>
      </c>
      <c r="AU1733">
        <v>8</v>
      </c>
      <c r="AV1733">
        <v>6.5651625000000005E-2</v>
      </c>
      <c r="AW1733">
        <v>0.52521300000000004</v>
      </c>
      <c r="AX1733" s="11" t="s">
        <v>10052</v>
      </c>
      <c r="AY1733" t="s">
        <v>473</v>
      </c>
    </row>
    <row r="1734" spans="1:51" hidden="1" x14ac:dyDescent="0.25">
      <c r="A1734" s="5" t="s">
        <v>37</v>
      </c>
      <c r="B1734" s="5" t="s">
        <v>29</v>
      </c>
      <c r="C1734" s="5" t="s">
        <v>15</v>
      </c>
      <c r="D1734" s="5" t="s">
        <v>98</v>
      </c>
      <c r="E1734" s="5" t="s">
        <v>9926</v>
      </c>
      <c r="F1734" s="5" t="s">
        <v>6308</v>
      </c>
      <c r="G1734" s="6" t="s">
        <v>6309</v>
      </c>
      <c r="H1734" s="5" t="s">
        <v>6310</v>
      </c>
      <c r="I1734" s="5" t="s">
        <v>17</v>
      </c>
      <c r="J1734" s="5" t="s">
        <v>31</v>
      </c>
      <c r="K1734" s="5" t="s">
        <v>6304</v>
      </c>
      <c r="L1734" s="5" t="s">
        <v>473</v>
      </c>
      <c r="M1734" s="5">
        <v>5861</v>
      </c>
      <c r="N1734" s="5">
        <v>6449</v>
      </c>
      <c r="O1734" s="5">
        <v>271</v>
      </c>
      <c r="P1734" s="5">
        <v>277</v>
      </c>
      <c r="Q1734" s="5">
        <v>283</v>
      </c>
      <c r="R1734" s="5">
        <v>303</v>
      </c>
      <c r="S1734" s="5">
        <v>0</v>
      </c>
      <c r="T1734" s="5">
        <v>0</v>
      </c>
      <c r="U1734" s="5">
        <v>296</v>
      </c>
      <c r="V1734" s="5">
        <v>303</v>
      </c>
      <c r="W1734" s="5">
        <v>283</v>
      </c>
      <c r="X1734" s="5">
        <v>303</v>
      </c>
      <c r="Y1734" s="5">
        <v>303</v>
      </c>
      <c r="Z1734" s="5">
        <v>0</v>
      </c>
      <c r="AA1734" s="5">
        <v>0</v>
      </c>
      <c r="AB1734" s="5">
        <v>296</v>
      </c>
      <c r="AC1734" s="5">
        <v>303</v>
      </c>
      <c r="AD1734" s="5">
        <v>283</v>
      </c>
      <c r="AE1734" s="5">
        <v>303</v>
      </c>
      <c r="AF1734" s="5">
        <v>303</v>
      </c>
      <c r="AG1734" s="5">
        <v>0</v>
      </c>
      <c r="AH1734" s="5">
        <v>0</v>
      </c>
      <c r="AI1734" s="5">
        <v>297</v>
      </c>
      <c r="AJ1734" s="6">
        <v>304</v>
      </c>
      <c r="AK1734" s="5">
        <v>284</v>
      </c>
      <c r="AL1734" s="5">
        <v>304</v>
      </c>
      <c r="AM1734" s="5">
        <v>304</v>
      </c>
      <c r="AN1734" s="5">
        <v>0</v>
      </c>
      <c r="AO1734" s="5">
        <v>0</v>
      </c>
      <c r="AP1734" s="5">
        <v>277</v>
      </c>
      <c r="AQ1734" s="5">
        <v>284</v>
      </c>
      <c r="AR1734" s="5">
        <v>285</v>
      </c>
      <c r="AS1734" s="5">
        <v>0</v>
      </c>
      <c r="AT1734" s="5">
        <f t="shared" si="27"/>
        <v>304</v>
      </c>
      <c r="AU1734">
        <v>16</v>
      </c>
      <c r="AV1734">
        <v>6.5651625000000005E-2</v>
      </c>
      <c r="AW1734">
        <v>1.0504260000000001</v>
      </c>
      <c r="AX1734" s="11" t="s">
        <v>10052</v>
      </c>
      <c r="AY1734" t="s">
        <v>473</v>
      </c>
    </row>
    <row r="1735" spans="1:51" hidden="1" x14ac:dyDescent="0.25">
      <c r="A1735" s="5" t="s">
        <v>37</v>
      </c>
      <c r="B1735" s="5" t="s">
        <v>29</v>
      </c>
      <c r="C1735" s="5" t="s">
        <v>15</v>
      </c>
      <c r="D1735" s="5" t="s">
        <v>98</v>
      </c>
      <c r="E1735" s="5" t="s">
        <v>9926</v>
      </c>
      <c r="F1735" s="5" t="s">
        <v>6311</v>
      </c>
      <c r="G1735" s="6" t="s">
        <v>6312</v>
      </c>
      <c r="H1735" s="5" t="s">
        <v>6313</v>
      </c>
      <c r="I1735" s="5" t="s">
        <v>20</v>
      </c>
      <c r="J1735" s="5" t="s">
        <v>31</v>
      </c>
      <c r="K1735" s="5" t="s">
        <v>6314</v>
      </c>
      <c r="L1735" s="5" t="s">
        <v>6315</v>
      </c>
      <c r="M1735" s="5">
        <v>480</v>
      </c>
      <c r="N1735" s="5">
        <v>289</v>
      </c>
      <c r="O1735" s="5">
        <v>12</v>
      </c>
      <c r="P1735" s="5">
        <v>12</v>
      </c>
      <c r="Q1735" s="5">
        <v>13</v>
      </c>
      <c r="R1735" s="5">
        <v>13</v>
      </c>
      <c r="S1735" s="5">
        <v>0</v>
      </c>
      <c r="T1735" s="5">
        <v>0</v>
      </c>
      <c r="U1735" s="5">
        <v>13</v>
      </c>
      <c r="V1735" s="5">
        <v>14</v>
      </c>
      <c r="W1735" s="5">
        <v>13</v>
      </c>
      <c r="X1735" s="5">
        <v>14</v>
      </c>
      <c r="Y1735" s="5">
        <v>13</v>
      </c>
      <c r="Z1735" s="5">
        <v>0</v>
      </c>
      <c r="AA1735" s="5">
        <v>0</v>
      </c>
      <c r="AB1735" s="5">
        <v>13</v>
      </c>
      <c r="AC1735" s="5">
        <v>14</v>
      </c>
      <c r="AD1735" s="5">
        <v>13</v>
      </c>
      <c r="AE1735" s="5">
        <v>13</v>
      </c>
      <c r="AF1735" s="5">
        <v>13</v>
      </c>
      <c r="AG1735" s="5">
        <v>0</v>
      </c>
      <c r="AH1735" s="5">
        <v>0</v>
      </c>
      <c r="AI1735" s="5">
        <v>12</v>
      </c>
      <c r="AJ1735" s="6">
        <v>14</v>
      </c>
      <c r="AK1735" s="5">
        <v>13</v>
      </c>
      <c r="AL1735" s="5">
        <v>14</v>
      </c>
      <c r="AM1735" s="5">
        <v>14</v>
      </c>
      <c r="AN1735" s="5">
        <v>0</v>
      </c>
      <c r="AO1735" s="5">
        <v>0</v>
      </c>
      <c r="AP1735" s="5">
        <v>13</v>
      </c>
      <c r="AQ1735" s="5">
        <v>13</v>
      </c>
      <c r="AR1735" s="5">
        <v>13</v>
      </c>
      <c r="AS1735" s="5">
        <v>0</v>
      </c>
      <c r="AT1735" s="5">
        <f t="shared" si="27"/>
        <v>14</v>
      </c>
      <c r="AU1735">
        <v>4</v>
      </c>
      <c r="AV1735">
        <v>6.5651625000000005E-2</v>
      </c>
      <c r="AW1735">
        <v>0.26260650000000002</v>
      </c>
      <c r="AX1735" s="11" t="s">
        <v>10052</v>
      </c>
      <c r="AY1735" t="s">
        <v>6315</v>
      </c>
    </row>
    <row r="1736" spans="1:51" hidden="1" x14ac:dyDescent="0.25">
      <c r="A1736" s="5" t="s">
        <v>37</v>
      </c>
      <c r="B1736" s="5" t="s">
        <v>29</v>
      </c>
      <c r="C1736" s="5" t="s">
        <v>15</v>
      </c>
      <c r="D1736" s="5" t="s">
        <v>98</v>
      </c>
      <c r="E1736" s="5" t="s">
        <v>9926</v>
      </c>
      <c r="F1736" s="5" t="s">
        <v>6316</v>
      </c>
      <c r="G1736" s="6" t="s">
        <v>6317</v>
      </c>
      <c r="H1736" s="5" t="s">
        <v>6318</v>
      </c>
      <c r="I1736" s="5" t="s">
        <v>20</v>
      </c>
      <c r="J1736" s="5" t="s">
        <v>31</v>
      </c>
      <c r="K1736" s="5" t="s">
        <v>6319</v>
      </c>
      <c r="L1736" s="5" t="s">
        <v>6320</v>
      </c>
      <c r="M1736" s="5">
        <v>4649</v>
      </c>
      <c r="N1736" s="5">
        <v>3151</v>
      </c>
      <c r="O1736" s="5">
        <v>133</v>
      </c>
      <c r="P1736" s="5">
        <v>136</v>
      </c>
      <c r="Q1736" s="5">
        <v>138</v>
      </c>
      <c r="R1736" s="5">
        <v>148</v>
      </c>
      <c r="S1736" s="5">
        <v>0</v>
      </c>
      <c r="T1736" s="5">
        <v>0</v>
      </c>
      <c r="U1736" s="5">
        <v>145</v>
      </c>
      <c r="V1736" s="5">
        <v>148</v>
      </c>
      <c r="W1736" s="5">
        <v>138</v>
      </c>
      <c r="X1736" s="5">
        <v>148</v>
      </c>
      <c r="Y1736" s="5">
        <v>148</v>
      </c>
      <c r="Z1736" s="5">
        <v>0</v>
      </c>
      <c r="AA1736" s="5">
        <v>0</v>
      </c>
      <c r="AB1736" s="5">
        <v>145</v>
      </c>
      <c r="AC1736" s="5">
        <v>148</v>
      </c>
      <c r="AD1736" s="5">
        <v>138</v>
      </c>
      <c r="AE1736" s="5">
        <v>148</v>
      </c>
      <c r="AF1736" s="5">
        <v>148</v>
      </c>
      <c r="AG1736" s="5">
        <v>0</v>
      </c>
      <c r="AH1736" s="5">
        <v>0</v>
      </c>
      <c r="AI1736" s="5">
        <v>145</v>
      </c>
      <c r="AJ1736" s="6">
        <v>148</v>
      </c>
      <c r="AK1736" s="5">
        <v>138</v>
      </c>
      <c r="AL1736" s="5">
        <v>148</v>
      </c>
      <c r="AM1736" s="5">
        <v>149</v>
      </c>
      <c r="AN1736" s="5">
        <v>0</v>
      </c>
      <c r="AO1736" s="5">
        <v>0</v>
      </c>
      <c r="AP1736" s="5">
        <v>137</v>
      </c>
      <c r="AQ1736" s="5">
        <v>139</v>
      </c>
      <c r="AR1736" s="5">
        <v>138</v>
      </c>
      <c r="AS1736" s="5">
        <v>0</v>
      </c>
      <c r="AT1736" s="5">
        <f t="shared" si="27"/>
        <v>149</v>
      </c>
      <c r="AU1736">
        <v>37</v>
      </c>
      <c r="AV1736">
        <v>6.5651625000000005E-2</v>
      </c>
      <c r="AW1736">
        <v>2.4291101250000002</v>
      </c>
      <c r="AX1736" s="11" t="s">
        <v>10052</v>
      </c>
      <c r="AY1736" t="s">
        <v>6320</v>
      </c>
    </row>
    <row r="1737" spans="1:51" hidden="1" x14ac:dyDescent="0.25">
      <c r="A1737" s="5" t="s">
        <v>37</v>
      </c>
      <c r="B1737" s="5" t="s">
        <v>29</v>
      </c>
      <c r="C1737" s="5" t="s">
        <v>15</v>
      </c>
      <c r="D1737" s="5" t="s">
        <v>98</v>
      </c>
      <c r="E1737" s="5" t="s">
        <v>9926</v>
      </c>
      <c r="F1737" s="5" t="s">
        <v>6321</v>
      </c>
      <c r="G1737" s="6" t="s">
        <v>6322</v>
      </c>
      <c r="H1737" s="5" t="s">
        <v>6323</v>
      </c>
      <c r="I1737" s="5" t="s">
        <v>90</v>
      </c>
      <c r="J1737" s="5" t="s">
        <v>31</v>
      </c>
      <c r="K1737" s="5" t="s">
        <v>6319</v>
      </c>
      <c r="L1737" s="5" t="s">
        <v>6324</v>
      </c>
      <c r="M1737" s="5">
        <v>5861</v>
      </c>
      <c r="N1737" s="5">
        <v>6449</v>
      </c>
      <c r="O1737" s="5">
        <v>271</v>
      </c>
      <c r="P1737" s="5">
        <v>277</v>
      </c>
      <c r="Q1737" s="5">
        <v>283</v>
      </c>
      <c r="R1737" s="5">
        <v>303</v>
      </c>
      <c r="S1737" s="5">
        <v>0</v>
      </c>
      <c r="T1737" s="5">
        <v>0</v>
      </c>
      <c r="U1737" s="5">
        <v>296</v>
      </c>
      <c r="V1737" s="5">
        <v>303</v>
      </c>
      <c r="W1737" s="5">
        <v>283</v>
      </c>
      <c r="X1737" s="5">
        <v>303</v>
      </c>
      <c r="Y1737" s="5">
        <v>303</v>
      </c>
      <c r="Z1737" s="5">
        <v>0</v>
      </c>
      <c r="AA1737" s="5">
        <v>0</v>
      </c>
      <c r="AB1737" s="5">
        <v>296</v>
      </c>
      <c r="AC1737" s="5">
        <v>303</v>
      </c>
      <c r="AD1737" s="5">
        <v>283</v>
      </c>
      <c r="AE1737" s="5">
        <v>303</v>
      </c>
      <c r="AF1737" s="5">
        <v>303</v>
      </c>
      <c r="AG1737" s="5">
        <v>0</v>
      </c>
      <c r="AH1737" s="5">
        <v>0</v>
      </c>
      <c r="AI1737" s="5">
        <v>297</v>
      </c>
      <c r="AJ1737" s="6">
        <v>304</v>
      </c>
      <c r="AK1737" s="5">
        <v>284</v>
      </c>
      <c r="AL1737" s="5">
        <v>304</v>
      </c>
      <c r="AM1737" s="5">
        <v>304</v>
      </c>
      <c r="AN1737" s="5">
        <v>0</v>
      </c>
      <c r="AO1737" s="5">
        <v>0</v>
      </c>
      <c r="AP1737" s="5">
        <v>277</v>
      </c>
      <c r="AQ1737" s="5">
        <v>284</v>
      </c>
      <c r="AR1737" s="5">
        <v>285</v>
      </c>
      <c r="AS1737" s="5">
        <v>0</v>
      </c>
      <c r="AT1737" s="5">
        <f t="shared" si="27"/>
        <v>304</v>
      </c>
      <c r="AU1737">
        <v>61</v>
      </c>
      <c r="AV1737">
        <v>6.5651625000000005E-2</v>
      </c>
      <c r="AW1737">
        <v>4.004749125</v>
      </c>
      <c r="AX1737" s="11" t="s">
        <v>10052</v>
      </c>
      <c r="AY1737" t="s">
        <v>6324</v>
      </c>
    </row>
    <row r="1738" spans="1:51" hidden="1" x14ac:dyDescent="0.25">
      <c r="A1738" s="5" t="s">
        <v>37</v>
      </c>
      <c r="B1738" s="5" t="s">
        <v>29</v>
      </c>
      <c r="C1738" s="5" t="s">
        <v>15</v>
      </c>
      <c r="D1738" s="5" t="s">
        <v>98</v>
      </c>
      <c r="E1738" s="5" t="s">
        <v>9926</v>
      </c>
      <c r="F1738" s="5" t="s">
        <v>6325</v>
      </c>
      <c r="G1738" s="6" t="s">
        <v>6326</v>
      </c>
      <c r="H1738" s="5" t="s">
        <v>6327</v>
      </c>
      <c r="I1738" s="5" t="s">
        <v>20</v>
      </c>
      <c r="J1738" s="5" t="s">
        <v>31</v>
      </c>
      <c r="K1738" s="5" t="s">
        <v>6328</v>
      </c>
      <c r="L1738" s="5" t="s">
        <v>6315</v>
      </c>
      <c r="M1738" s="5">
        <v>480</v>
      </c>
      <c r="N1738" s="5">
        <v>289</v>
      </c>
      <c r="O1738" s="5">
        <v>12</v>
      </c>
      <c r="P1738" s="5">
        <v>12</v>
      </c>
      <c r="Q1738" s="5">
        <v>13</v>
      </c>
      <c r="R1738" s="5">
        <v>13</v>
      </c>
      <c r="S1738" s="5">
        <v>0</v>
      </c>
      <c r="T1738" s="5">
        <v>0</v>
      </c>
      <c r="U1738" s="5">
        <v>13</v>
      </c>
      <c r="V1738" s="5">
        <v>14</v>
      </c>
      <c r="W1738" s="5">
        <v>13</v>
      </c>
      <c r="X1738" s="5">
        <v>14</v>
      </c>
      <c r="Y1738" s="5">
        <v>13</v>
      </c>
      <c r="Z1738" s="5">
        <v>0</v>
      </c>
      <c r="AA1738" s="5">
        <v>0</v>
      </c>
      <c r="AB1738" s="5">
        <v>13</v>
      </c>
      <c r="AC1738" s="5">
        <v>14</v>
      </c>
      <c r="AD1738" s="5">
        <v>13</v>
      </c>
      <c r="AE1738" s="5">
        <v>13</v>
      </c>
      <c r="AF1738" s="5">
        <v>13</v>
      </c>
      <c r="AG1738" s="5">
        <v>0</v>
      </c>
      <c r="AH1738" s="5">
        <v>0</v>
      </c>
      <c r="AI1738" s="5">
        <v>12</v>
      </c>
      <c r="AJ1738" s="6">
        <v>14</v>
      </c>
      <c r="AK1738" s="5">
        <v>13</v>
      </c>
      <c r="AL1738" s="5">
        <v>14</v>
      </c>
      <c r="AM1738" s="5">
        <v>14</v>
      </c>
      <c r="AN1738" s="5">
        <v>0</v>
      </c>
      <c r="AO1738" s="5">
        <v>0</v>
      </c>
      <c r="AP1738" s="5">
        <v>13</v>
      </c>
      <c r="AQ1738" s="5">
        <v>13</v>
      </c>
      <c r="AR1738" s="5">
        <v>13</v>
      </c>
      <c r="AS1738" s="5">
        <v>0</v>
      </c>
      <c r="AT1738" s="5">
        <f t="shared" si="27"/>
        <v>14</v>
      </c>
      <c r="AU1738">
        <v>4</v>
      </c>
      <c r="AV1738">
        <v>6.5651625000000005E-2</v>
      </c>
      <c r="AW1738">
        <v>0.26260650000000002</v>
      </c>
      <c r="AX1738" s="11" t="s">
        <v>10052</v>
      </c>
      <c r="AY1738" t="s">
        <v>6315</v>
      </c>
    </row>
    <row r="1739" spans="1:51" hidden="1" x14ac:dyDescent="0.25">
      <c r="A1739" s="5" t="s">
        <v>37</v>
      </c>
      <c r="B1739" s="5" t="s">
        <v>29</v>
      </c>
      <c r="C1739" s="5" t="s">
        <v>15</v>
      </c>
      <c r="D1739" s="5" t="s">
        <v>98</v>
      </c>
      <c r="E1739" s="5" t="s">
        <v>9926</v>
      </c>
      <c r="F1739" s="5" t="s">
        <v>6329</v>
      </c>
      <c r="G1739" s="6" t="s">
        <v>6330</v>
      </c>
      <c r="H1739" s="5" t="s">
        <v>6331</v>
      </c>
      <c r="I1739" s="5" t="s">
        <v>20</v>
      </c>
      <c r="J1739" s="5" t="s">
        <v>31</v>
      </c>
      <c r="K1739" s="5" t="s">
        <v>6328</v>
      </c>
      <c r="L1739" s="5" t="s">
        <v>6320</v>
      </c>
      <c r="M1739" s="5">
        <v>4649</v>
      </c>
      <c r="N1739" s="5">
        <v>3151</v>
      </c>
      <c r="O1739" s="5">
        <v>133</v>
      </c>
      <c r="P1739" s="5">
        <v>136</v>
      </c>
      <c r="Q1739" s="5">
        <v>138</v>
      </c>
      <c r="R1739" s="5">
        <v>148</v>
      </c>
      <c r="S1739" s="5">
        <v>0</v>
      </c>
      <c r="T1739" s="5">
        <v>0</v>
      </c>
      <c r="U1739" s="5">
        <v>145</v>
      </c>
      <c r="V1739" s="5">
        <v>148</v>
      </c>
      <c r="W1739" s="5">
        <v>138</v>
      </c>
      <c r="X1739" s="5">
        <v>148</v>
      </c>
      <c r="Y1739" s="5">
        <v>148</v>
      </c>
      <c r="Z1739" s="5">
        <v>0</v>
      </c>
      <c r="AA1739" s="5">
        <v>0</v>
      </c>
      <c r="AB1739" s="5">
        <v>145</v>
      </c>
      <c r="AC1739" s="5">
        <v>148</v>
      </c>
      <c r="AD1739" s="5">
        <v>138</v>
      </c>
      <c r="AE1739" s="5">
        <v>148</v>
      </c>
      <c r="AF1739" s="5">
        <v>148</v>
      </c>
      <c r="AG1739" s="5">
        <v>0</v>
      </c>
      <c r="AH1739" s="5">
        <v>0</v>
      </c>
      <c r="AI1739" s="5">
        <v>145</v>
      </c>
      <c r="AJ1739" s="6">
        <v>148</v>
      </c>
      <c r="AK1739" s="5">
        <v>138</v>
      </c>
      <c r="AL1739" s="5">
        <v>148</v>
      </c>
      <c r="AM1739" s="5">
        <v>149</v>
      </c>
      <c r="AN1739" s="5">
        <v>0</v>
      </c>
      <c r="AO1739" s="5">
        <v>0</v>
      </c>
      <c r="AP1739" s="5">
        <v>137</v>
      </c>
      <c r="AQ1739" s="5">
        <v>139</v>
      </c>
      <c r="AR1739" s="5">
        <v>138</v>
      </c>
      <c r="AS1739" s="5">
        <v>0</v>
      </c>
      <c r="AT1739" s="5">
        <f t="shared" si="27"/>
        <v>149</v>
      </c>
      <c r="AU1739">
        <v>37</v>
      </c>
      <c r="AV1739">
        <v>6.5651625000000005E-2</v>
      </c>
      <c r="AW1739">
        <v>2.4291101250000002</v>
      </c>
      <c r="AX1739" s="11" t="s">
        <v>10052</v>
      </c>
      <c r="AY1739" t="s">
        <v>6320</v>
      </c>
    </row>
    <row r="1740" spans="1:51" hidden="1" x14ac:dyDescent="0.25">
      <c r="A1740" s="5" t="s">
        <v>37</v>
      </c>
      <c r="B1740" s="5" t="s">
        <v>29</v>
      </c>
      <c r="C1740" s="5" t="s">
        <v>15</v>
      </c>
      <c r="D1740" s="5" t="s">
        <v>98</v>
      </c>
      <c r="E1740" s="5" t="s">
        <v>9926</v>
      </c>
      <c r="F1740" s="5" t="s">
        <v>6332</v>
      </c>
      <c r="G1740" s="6" t="s">
        <v>6333</v>
      </c>
      <c r="H1740" s="5" t="s">
        <v>6334</v>
      </c>
      <c r="I1740" s="5" t="s">
        <v>90</v>
      </c>
      <c r="J1740" s="5" t="s">
        <v>31</v>
      </c>
      <c r="K1740" s="5" t="s">
        <v>6328</v>
      </c>
      <c r="L1740" s="5" t="s">
        <v>6324</v>
      </c>
      <c r="M1740" s="5">
        <v>5861</v>
      </c>
      <c r="N1740" s="5">
        <v>6449</v>
      </c>
      <c r="O1740" s="5">
        <v>271</v>
      </c>
      <c r="P1740" s="5">
        <v>277</v>
      </c>
      <c r="Q1740" s="5">
        <v>283</v>
      </c>
      <c r="R1740" s="5">
        <v>303</v>
      </c>
      <c r="S1740" s="5">
        <v>0</v>
      </c>
      <c r="T1740" s="5">
        <v>0</v>
      </c>
      <c r="U1740" s="5">
        <v>296</v>
      </c>
      <c r="V1740" s="5">
        <v>303</v>
      </c>
      <c r="W1740" s="5">
        <v>283</v>
      </c>
      <c r="X1740" s="5">
        <v>303</v>
      </c>
      <c r="Y1740" s="5">
        <v>303</v>
      </c>
      <c r="Z1740" s="5">
        <v>0</v>
      </c>
      <c r="AA1740" s="5">
        <v>0</v>
      </c>
      <c r="AB1740" s="5">
        <v>296</v>
      </c>
      <c r="AC1740" s="5">
        <v>303</v>
      </c>
      <c r="AD1740" s="5">
        <v>283</v>
      </c>
      <c r="AE1740" s="5">
        <v>303</v>
      </c>
      <c r="AF1740" s="5">
        <v>303</v>
      </c>
      <c r="AG1740" s="5">
        <v>0</v>
      </c>
      <c r="AH1740" s="5">
        <v>0</v>
      </c>
      <c r="AI1740" s="5">
        <v>297</v>
      </c>
      <c r="AJ1740" s="6">
        <v>304</v>
      </c>
      <c r="AK1740" s="5">
        <v>284</v>
      </c>
      <c r="AL1740" s="5">
        <v>304</v>
      </c>
      <c r="AM1740" s="5">
        <v>304</v>
      </c>
      <c r="AN1740" s="5">
        <v>0</v>
      </c>
      <c r="AO1740" s="5">
        <v>0</v>
      </c>
      <c r="AP1740" s="5">
        <v>277</v>
      </c>
      <c r="AQ1740" s="5">
        <v>284</v>
      </c>
      <c r="AR1740" s="5">
        <v>285</v>
      </c>
      <c r="AS1740" s="5">
        <v>0</v>
      </c>
      <c r="AT1740" s="5">
        <f t="shared" si="27"/>
        <v>304</v>
      </c>
      <c r="AU1740">
        <v>61</v>
      </c>
      <c r="AV1740">
        <v>6.5651625000000005E-2</v>
      </c>
      <c r="AW1740">
        <v>4.004749125</v>
      </c>
      <c r="AX1740" s="11" t="s">
        <v>10052</v>
      </c>
      <c r="AY1740" t="s">
        <v>6324</v>
      </c>
    </row>
    <row r="1741" spans="1:51" hidden="1" x14ac:dyDescent="0.25">
      <c r="A1741" s="5" t="s">
        <v>37</v>
      </c>
      <c r="B1741" s="5" t="s">
        <v>29</v>
      </c>
      <c r="C1741" s="5" t="s">
        <v>15</v>
      </c>
      <c r="D1741" s="5" t="s">
        <v>98</v>
      </c>
      <c r="E1741" s="5" t="s">
        <v>9926</v>
      </c>
      <c r="F1741" s="5" t="s">
        <v>6335</v>
      </c>
      <c r="G1741" s="6" t="s">
        <v>6336</v>
      </c>
      <c r="H1741" s="5" t="s">
        <v>6337</v>
      </c>
      <c r="I1741" s="5" t="s">
        <v>20</v>
      </c>
      <c r="J1741" s="5" t="s">
        <v>31</v>
      </c>
      <c r="K1741" s="5" t="s">
        <v>6338</v>
      </c>
      <c r="L1741" s="5" t="s">
        <v>6315</v>
      </c>
      <c r="M1741" s="5">
        <v>480</v>
      </c>
      <c r="N1741" s="5">
        <v>289</v>
      </c>
      <c r="O1741" s="5">
        <v>12</v>
      </c>
      <c r="P1741" s="5">
        <v>12</v>
      </c>
      <c r="Q1741" s="5">
        <v>13</v>
      </c>
      <c r="R1741" s="5">
        <v>13</v>
      </c>
      <c r="S1741" s="5">
        <v>0</v>
      </c>
      <c r="T1741" s="5">
        <v>0</v>
      </c>
      <c r="U1741" s="5">
        <v>13</v>
      </c>
      <c r="V1741" s="5">
        <v>14</v>
      </c>
      <c r="W1741" s="5">
        <v>13</v>
      </c>
      <c r="X1741" s="5">
        <v>14</v>
      </c>
      <c r="Y1741" s="5">
        <v>13</v>
      </c>
      <c r="Z1741" s="5">
        <v>0</v>
      </c>
      <c r="AA1741" s="5">
        <v>0</v>
      </c>
      <c r="AB1741" s="5">
        <v>13</v>
      </c>
      <c r="AC1741" s="5">
        <v>14</v>
      </c>
      <c r="AD1741" s="5">
        <v>13</v>
      </c>
      <c r="AE1741" s="5">
        <v>13</v>
      </c>
      <c r="AF1741" s="5">
        <v>13</v>
      </c>
      <c r="AG1741" s="5">
        <v>0</v>
      </c>
      <c r="AH1741" s="5">
        <v>0</v>
      </c>
      <c r="AI1741" s="5">
        <v>12</v>
      </c>
      <c r="AJ1741" s="6">
        <v>14</v>
      </c>
      <c r="AK1741" s="5">
        <v>13</v>
      </c>
      <c r="AL1741" s="5">
        <v>14</v>
      </c>
      <c r="AM1741" s="5">
        <v>14</v>
      </c>
      <c r="AN1741" s="5">
        <v>0</v>
      </c>
      <c r="AO1741" s="5">
        <v>0</v>
      </c>
      <c r="AP1741" s="5">
        <v>13</v>
      </c>
      <c r="AQ1741" s="5">
        <v>13</v>
      </c>
      <c r="AR1741" s="5">
        <v>13</v>
      </c>
      <c r="AS1741" s="5">
        <v>0</v>
      </c>
      <c r="AT1741" s="5">
        <f t="shared" si="27"/>
        <v>14</v>
      </c>
      <c r="AU1741">
        <v>4</v>
      </c>
      <c r="AV1741">
        <v>6.5651625000000005E-2</v>
      </c>
      <c r="AW1741">
        <v>0.26260650000000002</v>
      </c>
      <c r="AX1741" s="11" t="s">
        <v>10052</v>
      </c>
      <c r="AY1741" t="s">
        <v>6315</v>
      </c>
    </row>
    <row r="1742" spans="1:51" hidden="1" x14ac:dyDescent="0.25">
      <c r="A1742" s="5" t="s">
        <v>37</v>
      </c>
      <c r="B1742" s="5" t="s">
        <v>29</v>
      </c>
      <c r="C1742" s="5" t="s">
        <v>15</v>
      </c>
      <c r="D1742" s="5" t="s">
        <v>98</v>
      </c>
      <c r="E1742" s="5" t="s">
        <v>9926</v>
      </c>
      <c r="F1742" s="5" t="s">
        <v>6339</v>
      </c>
      <c r="G1742" s="6" t="s">
        <v>6340</v>
      </c>
      <c r="H1742" s="5" t="s">
        <v>6341</v>
      </c>
      <c r="I1742" s="5" t="s">
        <v>20</v>
      </c>
      <c r="J1742" s="5" t="s">
        <v>31</v>
      </c>
      <c r="K1742" s="5" t="s">
        <v>6342</v>
      </c>
      <c r="L1742" s="5" t="s">
        <v>6320</v>
      </c>
      <c r="M1742" s="5">
        <v>4649</v>
      </c>
      <c r="N1742" s="5">
        <v>3151</v>
      </c>
      <c r="O1742" s="5">
        <v>133</v>
      </c>
      <c r="P1742" s="5">
        <v>136</v>
      </c>
      <c r="Q1742" s="5">
        <v>138</v>
      </c>
      <c r="R1742" s="5">
        <v>148</v>
      </c>
      <c r="S1742" s="5">
        <v>0</v>
      </c>
      <c r="T1742" s="5">
        <v>0</v>
      </c>
      <c r="U1742" s="5">
        <v>145</v>
      </c>
      <c r="V1742" s="5">
        <v>148</v>
      </c>
      <c r="W1742" s="5">
        <v>138</v>
      </c>
      <c r="X1742" s="5">
        <v>148</v>
      </c>
      <c r="Y1742" s="5">
        <v>148</v>
      </c>
      <c r="Z1742" s="5">
        <v>0</v>
      </c>
      <c r="AA1742" s="5">
        <v>0</v>
      </c>
      <c r="AB1742" s="5">
        <v>145</v>
      </c>
      <c r="AC1742" s="5">
        <v>148</v>
      </c>
      <c r="AD1742" s="5">
        <v>138</v>
      </c>
      <c r="AE1742" s="5">
        <v>148</v>
      </c>
      <c r="AF1742" s="5">
        <v>148</v>
      </c>
      <c r="AG1742" s="5">
        <v>0</v>
      </c>
      <c r="AH1742" s="5">
        <v>0</v>
      </c>
      <c r="AI1742" s="5">
        <v>145</v>
      </c>
      <c r="AJ1742" s="6">
        <v>148</v>
      </c>
      <c r="AK1742" s="5">
        <v>138</v>
      </c>
      <c r="AL1742" s="5">
        <v>148</v>
      </c>
      <c r="AM1742" s="5">
        <v>149</v>
      </c>
      <c r="AN1742" s="5">
        <v>0</v>
      </c>
      <c r="AO1742" s="5">
        <v>0</v>
      </c>
      <c r="AP1742" s="5">
        <v>137</v>
      </c>
      <c r="AQ1742" s="5">
        <v>139</v>
      </c>
      <c r="AR1742" s="5">
        <v>138</v>
      </c>
      <c r="AS1742" s="5">
        <v>0</v>
      </c>
      <c r="AT1742" s="5">
        <f t="shared" si="27"/>
        <v>149</v>
      </c>
      <c r="AU1742">
        <v>37</v>
      </c>
      <c r="AV1742">
        <v>6.5651625000000005E-2</v>
      </c>
      <c r="AW1742">
        <v>2.4291101250000002</v>
      </c>
      <c r="AX1742" s="11" t="s">
        <v>10052</v>
      </c>
      <c r="AY1742" t="s">
        <v>6320</v>
      </c>
    </row>
    <row r="1743" spans="1:51" hidden="1" x14ac:dyDescent="0.25">
      <c r="A1743" s="5" t="s">
        <v>37</v>
      </c>
      <c r="B1743" s="5" t="s">
        <v>29</v>
      </c>
      <c r="C1743" s="5" t="s">
        <v>15</v>
      </c>
      <c r="D1743" s="5" t="s">
        <v>98</v>
      </c>
      <c r="E1743" s="5" t="s">
        <v>9926</v>
      </c>
      <c r="F1743" s="5" t="s">
        <v>6343</v>
      </c>
      <c r="G1743" s="6" t="s">
        <v>6344</v>
      </c>
      <c r="H1743" s="5" t="s">
        <v>6345</v>
      </c>
      <c r="I1743" s="5" t="s">
        <v>90</v>
      </c>
      <c r="J1743" s="5" t="s">
        <v>31</v>
      </c>
      <c r="K1743" s="5" t="s">
        <v>6342</v>
      </c>
      <c r="L1743" s="5" t="s">
        <v>6324</v>
      </c>
      <c r="M1743" s="5">
        <v>5861</v>
      </c>
      <c r="N1743" s="5">
        <v>6449</v>
      </c>
      <c r="O1743" s="5">
        <v>271</v>
      </c>
      <c r="P1743" s="5">
        <v>277</v>
      </c>
      <c r="Q1743" s="5">
        <v>283</v>
      </c>
      <c r="R1743" s="5">
        <v>303</v>
      </c>
      <c r="S1743" s="5">
        <v>0</v>
      </c>
      <c r="T1743" s="5">
        <v>0</v>
      </c>
      <c r="U1743" s="5">
        <v>296</v>
      </c>
      <c r="V1743" s="5">
        <v>303</v>
      </c>
      <c r="W1743" s="5">
        <v>283</v>
      </c>
      <c r="X1743" s="5">
        <v>303</v>
      </c>
      <c r="Y1743" s="5">
        <v>303</v>
      </c>
      <c r="Z1743" s="5">
        <v>0</v>
      </c>
      <c r="AA1743" s="5">
        <v>0</v>
      </c>
      <c r="AB1743" s="5">
        <v>296</v>
      </c>
      <c r="AC1743" s="5">
        <v>303</v>
      </c>
      <c r="AD1743" s="5">
        <v>283</v>
      </c>
      <c r="AE1743" s="5">
        <v>303</v>
      </c>
      <c r="AF1743" s="5">
        <v>303</v>
      </c>
      <c r="AG1743" s="5">
        <v>0</v>
      </c>
      <c r="AH1743" s="5">
        <v>0</v>
      </c>
      <c r="AI1743" s="5">
        <v>297</v>
      </c>
      <c r="AJ1743" s="6">
        <v>304</v>
      </c>
      <c r="AK1743" s="5">
        <v>284</v>
      </c>
      <c r="AL1743" s="5">
        <v>304</v>
      </c>
      <c r="AM1743" s="5">
        <v>304</v>
      </c>
      <c r="AN1743" s="5">
        <v>0</v>
      </c>
      <c r="AO1743" s="5">
        <v>0</v>
      </c>
      <c r="AP1743" s="5">
        <v>277</v>
      </c>
      <c r="AQ1743" s="5">
        <v>284</v>
      </c>
      <c r="AR1743" s="5">
        <v>285</v>
      </c>
      <c r="AS1743" s="5">
        <v>0</v>
      </c>
      <c r="AT1743" s="5">
        <f t="shared" si="27"/>
        <v>304</v>
      </c>
      <c r="AU1743">
        <v>61</v>
      </c>
      <c r="AV1743">
        <v>6.5651625000000005E-2</v>
      </c>
      <c r="AW1743">
        <v>4.004749125</v>
      </c>
      <c r="AX1743" s="11" t="s">
        <v>10052</v>
      </c>
      <c r="AY1743" t="s">
        <v>6324</v>
      </c>
    </row>
    <row r="1744" spans="1:51" hidden="1" x14ac:dyDescent="0.25">
      <c r="A1744" s="5" t="s">
        <v>37</v>
      </c>
      <c r="B1744" s="5" t="s">
        <v>29</v>
      </c>
      <c r="C1744" s="5" t="s">
        <v>15</v>
      </c>
      <c r="D1744" s="5" t="s">
        <v>98</v>
      </c>
      <c r="E1744" s="5" t="s">
        <v>9926</v>
      </c>
      <c r="F1744" s="5" t="s">
        <v>6346</v>
      </c>
      <c r="G1744" s="6" t="s">
        <v>6347</v>
      </c>
      <c r="H1744" s="5" t="s">
        <v>6348</v>
      </c>
      <c r="I1744" s="5" t="s">
        <v>20</v>
      </c>
      <c r="J1744" s="5" t="s">
        <v>31</v>
      </c>
      <c r="K1744" s="5" t="s">
        <v>6349</v>
      </c>
      <c r="L1744" s="5" t="s">
        <v>6315</v>
      </c>
      <c r="M1744" s="5">
        <v>480</v>
      </c>
      <c r="N1744" s="5">
        <v>289</v>
      </c>
      <c r="O1744" s="5">
        <v>12</v>
      </c>
      <c r="P1744" s="5">
        <v>12</v>
      </c>
      <c r="Q1744" s="5">
        <v>13</v>
      </c>
      <c r="R1744" s="5">
        <v>13</v>
      </c>
      <c r="S1744" s="5">
        <v>0</v>
      </c>
      <c r="T1744" s="5">
        <v>0</v>
      </c>
      <c r="U1744" s="5">
        <v>13</v>
      </c>
      <c r="V1744" s="5">
        <v>14</v>
      </c>
      <c r="W1744" s="5">
        <v>13</v>
      </c>
      <c r="X1744" s="5">
        <v>14</v>
      </c>
      <c r="Y1744" s="5">
        <v>13</v>
      </c>
      <c r="Z1744" s="5">
        <v>0</v>
      </c>
      <c r="AA1744" s="5">
        <v>0</v>
      </c>
      <c r="AB1744" s="5">
        <v>13</v>
      </c>
      <c r="AC1744" s="5">
        <v>14</v>
      </c>
      <c r="AD1744" s="5">
        <v>13</v>
      </c>
      <c r="AE1744" s="5">
        <v>13</v>
      </c>
      <c r="AF1744" s="5">
        <v>13</v>
      </c>
      <c r="AG1744" s="5">
        <v>0</v>
      </c>
      <c r="AH1744" s="5">
        <v>0</v>
      </c>
      <c r="AI1744" s="5">
        <v>12</v>
      </c>
      <c r="AJ1744" s="6">
        <v>14</v>
      </c>
      <c r="AK1744" s="5">
        <v>13</v>
      </c>
      <c r="AL1744" s="5">
        <v>14</v>
      </c>
      <c r="AM1744" s="5">
        <v>14</v>
      </c>
      <c r="AN1744" s="5">
        <v>0</v>
      </c>
      <c r="AO1744" s="5">
        <v>0</v>
      </c>
      <c r="AP1744" s="5">
        <v>13</v>
      </c>
      <c r="AQ1744" s="5">
        <v>13</v>
      </c>
      <c r="AR1744" s="5">
        <v>13</v>
      </c>
      <c r="AS1744" s="5">
        <v>0</v>
      </c>
      <c r="AT1744" s="5">
        <f t="shared" si="27"/>
        <v>14</v>
      </c>
      <c r="AU1744">
        <v>4</v>
      </c>
      <c r="AV1744">
        <v>6.5651625000000005E-2</v>
      </c>
      <c r="AW1744">
        <v>0.26260650000000002</v>
      </c>
      <c r="AX1744" s="11" t="s">
        <v>10052</v>
      </c>
      <c r="AY1744" t="s">
        <v>6315</v>
      </c>
    </row>
    <row r="1745" spans="1:51" hidden="1" x14ac:dyDescent="0.25">
      <c r="A1745" s="5" t="s">
        <v>37</v>
      </c>
      <c r="B1745" s="5" t="s">
        <v>29</v>
      </c>
      <c r="C1745" s="5" t="s">
        <v>15</v>
      </c>
      <c r="D1745" s="5" t="s">
        <v>98</v>
      </c>
      <c r="E1745" s="5" t="s">
        <v>9926</v>
      </c>
      <c r="F1745" s="5" t="s">
        <v>6350</v>
      </c>
      <c r="G1745" s="6" t="s">
        <v>6351</v>
      </c>
      <c r="H1745" s="5" t="s">
        <v>6352</v>
      </c>
      <c r="I1745" s="5" t="s">
        <v>20</v>
      </c>
      <c r="J1745" s="5" t="s">
        <v>31</v>
      </c>
      <c r="K1745" s="5" t="s">
        <v>6349</v>
      </c>
      <c r="L1745" s="5" t="s">
        <v>6320</v>
      </c>
      <c r="M1745" s="5">
        <v>4649</v>
      </c>
      <c r="N1745" s="5">
        <v>3151</v>
      </c>
      <c r="O1745" s="5">
        <v>133</v>
      </c>
      <c r="P1745" s="5">
        <v>136</v>
      </c>
      <c r="Q1745" s="5">
        <v>138</v>
      </c>
      <c r="R1745" s="5">
        <v>148</v>
      </c>
      <c r="S1745" s="5">
        <v>0</v>
      </c>
      <c r="T1745" s="5">
        <v>0</v>
      </c>
      <c r="U1745" s="5">
        <v>145</v>
      </c>
      <c r="V1745" s="5">
        <v>148</v>
      </c>
      <c r="W1745" s="5">
        <v>138</v>
      </c>
      <c r="X1745" s="5">
        <v>148</v>
      </c>
      <c r="Y1745" s="5">
        <v>148</v>
      </c>
      <c r="Z1745" s="5">
        <v>0</v>
      </c>
      <c r="AA1745" s="5">
        <v>0</v>
      </c>
      <c r="AB1745" s="5">
        <v>145</v>
      </c>
      <c r="AC1745" s="5">
        <v>148</v>
      </c>
      <c r="AD1745" s="5">
        <v>138</v>
      </c>
      <c r="AE1745" s="5">
        <v>148</v>
      </c>
      <c r="AF1745" s="5">
        <v>148</v>
      </c>
      <c r="AG1745" s="5">
        <v>0</v>
      </c>
      <c r="AH1745" s="5">
        <v>0</v>
      </c>
      <c r="AI1745" s="5">
        <v>145</v>
      </c>
      <c r="AJ1745" s="6">
        <v>148</v>
      </c>
      <c r="AK1745" s="5">
        <v>138</v>
      </c>
      <c r="AL1745" s="5">
        <v>148</v>
      </c>
      <c r="AM1745" s="5">
        <v>149</v>
      </c>
      <c r="AN1745" s="5">
        <v>0</v>
      </c>
      <c r="AO1745" s="5">
        <v>0</v>
      </c>
      <c r="AP1745" s="5">
        <v>137</v>
      </c>
      <c r="AQ1745" s="5">
        <v>139</v>
      </c>
      <c r="AR1745" s="5">
        <v>138</v>
      </c>
      <c r="AS1745" s="5">
        <v>0</v>
      </c>
      <c r="AT1745" s="5">
        <f t="shared" si="27"/>
        <v>149</v>
      </c>
      <c r="AU1745">
        <v>37</v>
      </c>
      <c r="AV1745">
        <v>6.5651625000000005E-2</v>
      </c>
      <c r="AW1745">
        <v>2.4291101250000002</v>
      </c>
      <c r="AX1745" s="11" t="s">
        <v>10052</v>
      </c>
      <c r="AY1745" t="s">
        <v>6320</v>
      </c>
    </row>
    <row r="1746" spans="1:51" hidden="1" x14ac:dyDescent="0.25">
      <c r="A1746" s="5" t="s">
        <v>37</v>
      </c>
      <c r="B1746" s="5" t="s">
        <v>29</v>
      </c>
      <c r="C1746" s="5" t="s">
        <v>15</v>
      </c>
      <c r="D1746" s="5" t="s">
        <v>98</v>
      </c>
      <c r="E1746" s="5" t="s">
        <v>9926</v>
      </c>
      <c r="F1746" s="5" t="s">
        <v>6353</v>
      </c>
      <c r="G1746" s="6" t="s">
        <v>6354</v>
      </c>
      <c r="H1746" s="5" t="s">
        <v>6355</v>
      </c>
      <c r="I1746" s="5" t="s">
        <v>90</v>
      </c>
      <c r="J1746" s="5" t="s">
        <v>31</v>
      </c>
      <c r="K1746" s="5" t="s">
        <v>6349</v>
      </c>
      <c r="L1746" s="5" t="s">
        <v>6324</v>
      </c>
      <c r="M1746" s="5">
        <v>5861</v>
      </c>
      <c r="N1746" s="5">
        <v>6449</v>
      </c>
      <c r="O1746" s="5">
        <v>271</v>
      </c>
      <c r="P1746" s="5">
        <v>277</v>
      </c>
      <c r="Q1746" s="5">
        <v>283</v>
      </c>
      <c r="R1746" s="5">
        <v>303</v>
      </c>
      <c r="S1746" s="5">
        <v>0</v>
      </c>
      <c r="T1746" s="5">
        <v>0</v>
      </c>
      <c r="U1746" s="5">
        <v>296</v>
      </c>
      <c r="V1746" s="5">
        <v>303</v>
      </c>
      <c r="W1746" s="5">
        <v>283</v>
      </c>
      <c r="X1746" s="5">
        <v>303</v>
      </c>
      <c r="Y1746" s="5">
        <v>303</v>
      </c>
      <c r="Z1746" s="5">
        <v>0</v>
      </c>
      <c r="AA1746" s="5">
        <v>0</v>
      </c>
      <c r="AB1746" s="5">
        <v>296</v>
      </c>
      <c r="AC1746" s="5">
        <v>303</v>
      </c>
      <c r="AD1746" s="5">
        <v>283</v>
      </c>
      <c r="AE1746" s="5">
        <v>303</v>
      </c>
      <c r="AF1746" s="5">
        <v>303</v>
      </c>
      <c r="AG1746" s="5">
        <v>0</v>
      </c>
      <c r="AH1746" s="5">
        <v>0</v>
      </c>
      <c r="AI1746" s="5">
        <v>297</v>
      </c>
      <c r="AJ1746" s="6">
        <v>304</v>
      </c>
      <c r="AK1746" s="5">
        <v>284</v>
      </c>
      <c r="AL1746" s="5">
        <v>304</v>
      </c>
      <c r="AM1746" s="5">
        <v>304</v>
      </c>
      <c r="AN1746" s="5">
        <v>0</v>
      </c>
      <c r="AO1746" s="5">
        <v>0</v>
      </c>
      <c r="AP1746" s="5">
        <v>277</v>
      </c>
      <c r="AQ1746" s="5">
        <v>284</v>
      </c>
      <c r="AR1746" s="5">
        <v>285</v>
      </c>
      <c r="AS1746" s="5">
        <v>0</v>
      </c>
      <c r="AT1746" s="5">
        <f t="shared" si="27"/>
        <v>304</v>
      </c>
      <c r="AU1746">
        <v>61</v>
      </c>
      <c r="AV1746">
        <v>6.5651625000000005E-2</v>
      </c>
      <c r="AW1746">
        <v>4.004749125</v>
      </c>
      <c r="AX1746" s="11" t="s">
        <v>10052</v>
      </c>
      <c r="AY1746" t="s">
        <v>6324</v>
      </c>
    </row>
    <row r="1747" spans="1:51" hidden="1" x14ac:dyDescent="0.25">
      <c r="A1747" s="5" t="s">
        <v>37</v>
      </c>
      <c r="B1747" s="5" t="s">
        <v>29</v>
      </c>
      <c r="C1747" s="5" t="s">
        <v>15</v>
      </c>
      <c r="D1747" s="5" t="s">
        <v>2422</v>
      </c>
      <c r="E1747" s="5" t="s">
        <v>9927</v>
      </c>
      <c r="F1747" s="5" t="s">
        <v>6356</v>
      </c>
      <c r="G1747" s="6" t="s">
        <v>6357</v>
      </c>
      <c r="H1747" s="5" t="s">
        <v>6358</v>
      </c>
      <c r="I1747" s="5" t="s">
        <v>16</v>
      </c>
      <c r="J1747" s="5" t="s">
        <v>31</v>
      </c>
      <c r="K1747" s="5" t="s">
        <v>6359</v>
      </c>
      <c r="L1747" s="5" t="s">
        <v>6360</v>
      </c>
      <c r="M1747" s="5">
        <v>480</v>
      </c>
      <c r="N1747" s="5">
        <v>289</v>
      </c>
      <c r="O1747" s="5">
        <v>12</v>
      </c>
      <c r="P1747" s="5">
        <v>12</v>
      </c>
      <c r="Q1747" s="5">
        <v>13</v>
      </c>
      <c r="R1747" s="5">
        <v>13</v>
      </c>
      <c r="S1747" s="5">
        <v>0</v>
      </c>
      <c r="T1747" s="5">
        <v>0</v>
      </c>
      <c r="U1747" s="5">
        <v>13</v>
      </c>
      <c r="V1747" s="5">
        <v>14</v>
      </c>
      <c r="W1747" s="5">
        <v>13</v>
      </c>
      <c r="X1747" s="5">
        <v>14</v>
      </c>
      <c r="Y1747" s="5">
        <v>13</v>
      </c>
      <c r="Z1747" s="5">
        <v>0</v>
      </c>
      <c r="AA1747" s="5">
        <v>0</v>
      </c>
      <c r="AB1747" s="5">
        <v>13</v>
      </c>
      <c r="AC1747" s="5">
        <v>14</v>
      </c>
      <c r="AD1747" s="5">
        <v>13</v>
      </c>
      <c r="AE1747" s="5">
        <v>13</v>
      </c>
      <c r="AF1747" s="5">
        <v>13</v>
      </c>
      <c r="AG1747" s="5">
        <v>0</v>
      </c>
      <c r="AH1747" s="5">
        <v>0</v>
      </c>
      <c r="AI1747" s="5">
        <v>12</v>
      </c>
      <c r="AJ1747" s="6">
        <v>14</v>
      </c>
      <c r="AK1747" s="5">
        <v>13</v>
      </c>
      <c r="AL1747" s="5">
        <v>14</v>
      </c>
      <c r="AM1747" s="5">
        <v>14</v>
      </c>
      <c r="AN1747" s="5">
        <v>0</v>
      </c>
      <c r="AO1747" s="5">
        <v>0</v>
      </c>
      <c r="AP1747" s="5">
        <v>13</v>
      </c>
      <c r="AQ1747" s="5">
        <v>13</v>
      </c>
      <c r="AR1747" s="5">
        <v>13</v>
      </c>
      <c r="AS1747" s="5">
        <v>0</v>
      </c>
      <c r="AT1747" s="5">
        <f t="shared" si="27"/>
        <v>14</v>
      </c>
      <c r="AU1747">
        <v>3</v>
      </c>
      <c r="AV1747">
        <v>6.5651625000000005E-2</v>
      </c>
      <c r="AW1747">
        <v>0.19695487500000003</v>
      </c>
      <c r="AX1747" s="11" t="s">
        <v>10043</v>
      </c>
      <c r="AY1747" t="s">
        <v>6360</v>
      </c>
    </row>
    <row r="1748" spans="1:51" hidden="1" x14ac:dyDescent="0.25">
      <c r="A1748" s="5" t="s">
        <v>37</v>
      </c>
      <c r="B1748" s="5" t="s">
        <v>29</v>
      </c>
      <c r="C1748" s="5" t="s">
        <v>15</v>
      </c>
      <c r="D1748" s="5" t="s">
        <v>2422</v>
      </c>
      <c r="E1748" s="5" t="s">
        <v>9927</v>
      </c>
      <c r="F1748" s="5" t="s">
        <v>6361</v>
      </c>
      <c r="G1748" s="6" t="s">
        <v>6362</v>
      </c>
      <c r="H1748" s="5" t="s">
        <v>6363</v>
      </c>
      <c r="I1748" s="5" t="s">
        <v>16</v>
      </c>
      <c r="J1748" s="5" t="s">
        <v>31</v>
      </c>
      <c r="K1748" s="5" t="s">
        <v>6359</v>
      </c>
      <c r="L1748" s="5" t="s">
        <v>6360</v>
      </c>
      <c r="M1748" s="5">
        <v>4649</v>
      </c>
      <c r="N1748" s="5">
        <v>3151</v>
      </c>
      <c r="O1748" s="5">
        <v>133</v>
      </c>
      <c r="P1748" s="5">
        <v>136</v>
      </c>
      <c r="Q1748" s="5">
        <v>138</v>
      </c>
      <c r="R1748" s="5">
        <v>148</v>
      </c>
      <c r="S1748" s="5">
        <v>0</v>
      </c>
      <c r="T1748" s="5">
        <v>0</v>
      </c>
      <c r="U1748" s="5">
        <v>145</v>
      </c>
      <c r="V1748" s="5">
        <v>148</v>
      </c>
      <c r="W1748" s="5">
        <v>138</v>
      </c>
      <c r="X1748" s="5">
        <v>148</v>
      </c>
      <c r="Y1748" s="5">
        <v>148</v>
      </c>
      <c r="Z1748" s="5">
        <v>0</v>
      </c>
      <c r="AA1748" s="5">
        <v>0</v>
      </c>
      <c r="AB1748" s="5">
        <v>145</v>
      </c>
      <c r="AC1748" s="5">
        <v>148</v>
      </c>
      <c r="AD1748" s="5">
        <v>138</v>
      </c>
      <c r="AE1748" s="5">
        <v>148</v>
      </c>
      <c r="AF1748" s="5">
        <v>148</v>
      </c>
      <c r="AG1748" s="5">
        <v>0</v>
      </c>
      <c r="AH1748" s="5">
        <v>0</v>
      </c>
      <c r="AI1748" s="5">
        <v>145</v>
      </c>
      <c r="AJ1748" s="6">
        <v>148</v>
      </c>
      <c r="AK1748" s="5">
        <v>138</v>
      </c>
      <c r="AL1748" s="5">
        <v>148</v>
      </c>
      <c r="AM1748" s="5">
        <v>149</v>
      </c>
      <c r="AN1748" s="5">
        <v>0</v>
      </c>
      <c r="AO1748" s="5">
        <v>0</v>
      </c>
      <c r="AP1748" s="5">
        <v>137</v>
      </c>
      <c r="AQ1748" s="5">
        <v>139</v>
      </c>
      <c r="AR1748" s="5">
        <v>138</v>
      </c>
      <c r="AS1748" s="5">
        <v>0</v>
      </c>
      <c r="AT1748" s="5">
        <f t="shared" si="27"/>
        <v>149</v>
      </c>
      <c r="AU1748">
        <v>25</v>
      </c>
      <c r="AV1748">
        <v>6.5651625000000005E-2</v>
      </c>
      <c r="AW1748">
        <v>1.6412906250000001</v>
      </c>
      <c r="AX1748" s="11" t="s">
        <v>10043</v>
      </c>
      <c r="AY1748" t="s">
        <v>6360</v>
      </c>
    </row>
    <row r="1749" spans="1:51" hidden="1" x14ac:dyDescent="0.25">
      <c r="A1749" s="5" t="s">
        <v>37</v>
      </c>
      <c r="B1749" s="5" t="s">
        <v>29</v>
      </c>
      <c r="C1749" s="5" t="s">
        <v>15</v>
      </c>
      <c r="D1749" s="5" t="s">
        <v>2422</v>
      </c>
      <c r="E1749" s="5" t="s">
        <v>9927</v>
      </c>
      <c r="F1749" s="5" t="s">
        <v>6364</v>
      </c>
      <c r="G1749" s="6" t="s">
        <v>6365</v>
      </c>
      <c r="H1749" s="5" t="s">
        <v>6366</v>
      </c>
      <c r="I1749" s="5" t="s">
        <v>16</v>
      </c>
      <c r="J1749" s="5" t="s">
        <v>31</v>
      </c>
      <c r="K1749" s="5" t="s">
        <v>6367</v>
      </c>
      <c r="L1749" s="5" t="s">
        <v>6360</v>
      </c>
      <c r="M1749" s="5">
        <v>480</v>
      </c>
      <c r="N1749" s="5">
        <v>289</v>
      </c>
      <c r="O1749" s="5">
        <v>12</v>
      </c>
      <c r="P1749" s="5">
        <v>12</v>
      </c>
      <c r="Q1749" s="5">
        <v>13</v>
      </c>
      <c r="R1749" s="5">
        <v>13</v>
      </c>
      <c r="S1749" s="5">
        <v>0</v>
      </c>
      <c r="T1749" s="5">
        <v>0</v>
      </c>
      <c r="U1749" s="5">
        <v>13</v>
      </c>
      <c r="V1749" s="5">
        <v>14</v>
      </c>
      <c r="W1749" s="5">
        <v>13</v>
      </c>
      <c r="X1749" s="5">
        <v>14</v>
      </c>
      <c r="Y1749" s="5">
        <v>13</v>
      </c>
      <c r="Z1749" s="5">
        <v>0</v>
      </c>
      <c r="AA1749" s="5">
        <v>0</v>
      </c>
      <c r="AB1749" s="5">
        <v>13</v>
      </c>
      <c r="AC1749" s="5">
        <v>14</v>
      </c>
      <c r="AD1749" s="5">
        <v>13</v>
      </c>
      <c r="AE1749" s="5">
        <v>13</v>
      </c>
      <c r="AF1749" s="5">
        <v>13</v>
      </c>
      <c r="AG1749" s="5">
        <v>0</v>
      </c>
      <c r="AH1749" s="5">
        <v>0</v>
      </c>
      <c r="AI1749" s="5">
        <v>12</v>
      </c>
      <c r="AJ1749" s="6">
        <v>14</v>
      </c>
      <c r="AK1749" s="5">
        <v>13</v>
      </c>
      <c r="AL1749" s="5">
        <v>14</v>
      </c>
      <c r="AM1749" s="5">
        <v>14</v>
      </c>
      <c r="AN1749" s="5">
        <v>0</v>
      </c>
      <c r="AO1749" s="5">
        <v>0</v>
      </c>
      <c r="AP1749" s="5">
        <v>13</v>
      </c>
      <c r="AQ1749" s="5">
        <v>13</v>
      </c>
      <c r="AR1749" s="5">
        <v>13</v>
      </c>
      <c r="AS1749" s="5">
        <v>0</v>
      </c>
      <c r="AT1749" s="5">
        <f t="shared" si="27"/>
        <v>14</v>
      </c>
      <c r="AU1749">
        <v>3</v>
      </c>
      <c r="AV1749">
        <v>6.5651625000000005E-2</v>
      </c>
      <c r="AW1749">
        <v>0.19695487500000003</v>
      </c>
      <c r="AX1749" s="11" t="s">
        <v>10043</v>
      </c>
      <c r="AY1749" t="s">
        <v>6360</v>
      </c>
    </row>
    <row r="1750" spans="1:51" hidden="1" x14ac:dyDescent="0.25">
      <c r="A1750" s="5" t="s">
        <v>37</v>
      </c>
      <c r="B1750" s="5" t="s">
        <v>29</v>
      </c>
      <c r="C1750" s="5" t="s">
        <v>15</v>
      </c>
      <c r="D1750" s="5" t="s">
        <v>2422</v>
      </c>
      <c r="E1750" s="5" t="s">
        <v>9927</v>
      </c>
      <c r="F1750" s="5" t="s">
        <v>6368</v>
      </c>
      <c r="G1750" s="6" t="s">
        <v>6369</v>
      </c>
      <c r="H1750" s="5" t="s">
        <v>6370</v>
      </c>
      <c r="I1750" s="5" t="s">
        <v>16</v>
      </c>
      <c r="J1750" s="5" t="s">
        <v>31</v>
      </c>
      <c r="K1750" s="5" t="s">
        <v>6367</v>
      </c>
      <c r="L1750" s="5" t="s">
        <v>6360</v>
      </c>
      <c r="M1750" s="5">
        <v>4649</v>
      </c>
      <c r="N1750" s="5">
        <v>3151</v>
      </c>
      <c r="O1750" s="5">
        <v>133</v>
      </c>
      <c r="P1750" s="5">
        <v>136</v>
      </c>
      <c r="Q1750" s="5">
        <v>138</v>
      </c>
      <c r="R1750" s="5">
        <v>148</v>
      </c>
      <c r="S1750" s="5">
        <v>0</v>
      </c>
      <c r="T1750" s="5">
        <v>0</v>
      </c>
      <c r="U1750" s="5">
        <v>145</v>
      </c>
      <c r="V1750" s="5">
        <v>148</v>
      </c>
      <c r="W1750" s="5">
        <v>138</v>
      </c>
      <c r="X1750" s="5">
        <v>148</v>
      </c>
      <c r="Y1750" s="5">
        <v>148</v>
      </c>
      <c r="Z1750" s="5">
        <v>0</v>
      </c>
      <c r="AA1750" s="5">
        <v>0</v>
      </c>
      <c r="AB1750" s="5">
        <v>145</v>
      </c>
      <c r="AC1750" s="5">
        <v>148</v>
      </c>
      <c r="AD1750" s="5">
        <v>138</v>
      </c>
      <c r="AE1750" s="5">
        <v>148</v>
      </c>
      <c r="AF1750" s="5">
        <v>148</v>
      </c>
      <c r="AG1750" s="5">
        <v>0</v>
      </c>
      <c r="AH1750" s="5">
        <v>0</v>
      </c>
      <c r="AI1750" s="5">
        <v>145</v>
      </c>
      <c r="AJ1750" s="6">
        <v>148</v>
      </c>
      <c r="AK1750" s="5">
        <v>138</v>
      </c>
      <c r="AL1750" s="5">
        <v>148</v>
      </c>
      <c r="AM1750" s="5">
        <v>149</v>
      </c>
      <c r="AN1750" s="5">
        <v>0</v>
      </c>
      <c r="AO1750" s="5">
        <v>0</v>
      </c>
      <c r="AP1750" s="5">
        <v>137</v>
      </c>
      <c r="AQ1750" s="5">
        <v>139</v>
      </c>
      <c r="AR1750" s="5">
        <v>138</v>
      </c>
      <c r="AS1750" s="5">
        <v>0</v>
      </c>
      <c r="AT1750" s="5">
        <f t="shared" si="27"/>
        <v>149</v>
      </c>
      <c r="AU1750">
        <v>25</v>
      </c>
      <c r="AV1750">
        <v>6.5651625000000005E-2</v>
      </c>
      <c r="AW1750">
        <v>1.6412906250000001</v>
      </c>
      <c r="AX1750" s="11" t="s">
        <v>10043</v>
      </c>
      <c r="AY1750" t="s">
        <v>6360</v>
      </c>
    </row>
    <row r="1751" spans="1:51" hidden="1" x14ac:dyDescent="0.25">
      <c r="A1751" s="5" t="s">
        <v>37</v>
      </c>
      <c r="B1751" s="5" t="s">
        <v>6371</v>
      </c>
      <c r="C1751" s="5" t="s">
        <v>15</v>
      </c>
      <c r="D1751" s="5"/>
      <c r="E1751" s="5" t="s">
        <v>9928</v>
      </c>
      <c r="F1751" s="5" t="s">
        <v>6372</v>
      </c>
      <c r="G1751" s="6" t="s">
        <v>6373</v>
      </c>
      <c r="H1751" s="5" t="s">
        <v>6374</v>
      </c>
      <c r="I1751" s="5" t="s">
        <v>193</v>
      </c>
      <c r="J1751" s="5" t="s">
        <v>6375</v>
      </c>
      <c r="K1751" s="5" t="s">
        <v>3628</v>
      </c>
      <c r="L1751" s="5" t="s">
        <v>1921</v>
      </c>
      <c r="M1751" s="5">
        <v>18</v>
      </c>
      <c r="N1751" s="5">
        <v>56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0</v>
      </c>
      <c r="AH1751" s="5">
        <v>0</v>
      </c>
      <c r="AI1751" s="5">
        <v>0</v>
      </c>
      <c r="AJ1751" s="6">
        <v>0</v>
      </c>
      <c r="AK1751" s="5">
        <v>0</v>
      </c>
      <c r="AL1751" s="5">
        <v>11</v>
      </c>
      <c r="AM1751" s="5">
        <v>11</v>
      </c>
      <c r="AN1751" s="5">
        <v>0</v>
      </c>
      <c r="AO1751" s="5">
        <v>0</v>
      </c>
      <c r="AP1751" s="5">
        <v>11</v>
      </c>
      <c r="AQ1751" s="5">
        <v>11</v>
      </c>
      <c r="AR1751" s="5">
        <v>12</v>
      </c>
      <c r="AS1751" s="5">
        <v>0</v>
      </c>
      <c r="AT1751" s="5">
        <f t="shared" si="27"/>
        <v>12</v>
      </c>
      <c r="AU1751">
        <v>0</v>
      </c>
      <c r="AV1751">
        <v>6.4641599999999994E-2</v>
      </c>
      <c r="AW1751">
        <v>0</v>
      </c>
      <c r="AX1751" s="11" t="s">
        <v>10051</v>
      </c>
      <c r="AY1751" t="s">
        <v>1921</v>
      </c>
    </row>
    <row r="1752" spans="1:51" hidden="1" x14ac:dyDescent="0.25">
      <c r="A1752" s="5" t="s">
        <v>37</v>
      </c>
      <c r="B1752" s="5" t="s">
        <v>6371</v>
      </c>
      <c r="C1752" s="5" t="s">
        <v>15</v>
      </c>
      <c r="D1752" s="5"/>
      <c r="E1752" s="5" t="s">
        <v>9928</v>
      </c>
      <c r="F1752" s="5" t="s">
        <v>6376</v>
      </c>
      <c r="G1752" s="6" t="s">
        <v>6377</v>
      </c>
      <c r="H1752" s="5" t="s">
        <v>6378</v>
      </c>
      <c r="I1752" s="5" t="s">
        <v>30</v>
      </c>
      <c r="J1752" s="5" t="s">
        <v>6375</v>
      </c>
      <c r="K1752" s="5" t="s">
        <v>6379</v>
      </c>
      <c r="L1752" s="5" t="s">
        <v>92</v>
      </c>
      <c r="M1752" s="5">
        <v>11722</v>
      </c>
      <c r="N1752" s="5">
        <v>12898</v>
      </c>
      <c r="O1752" s="5">
        <v>542</v>
      </c>
      <c r="P1752" s="5">
        <v>554</v>
      </c>
      <c r="Q1752" s="5">
        <v>566</v>
      </c>
      <c r="R1752" s="5">
        <v>606</v>
      </c>
      <c r="S1752" s="5">
        <v>0</v>
      </c>
      <c r="T1752" s="5">
        <v>0</v>
      </c>
      <c r="U1752" s="5">
        <v>592</v>
      </c>
      <c r="V1752" s="5">
        <v>606</v>
      </c>
      <c r="W1752" s="5">
        <v>566</v>
      </c>
      <c r="X1752" s="5">
        <v>606</v>
      </c>
      <c r="Y1752" s="5">
        <v>606</v>
      </c>
      <c r="Z1752" s="5">
        <v>0</v>
      </c>
      <c r="AA1752" s="5">
        <v>0</v>
      </c>
      <c r="AB1752" s="5">
        <v>592</v>
      </c>
      <c r="AC1752" s="5">
        <v>606</v>
      </c>
      <c r="AD1752" s="5">
        <v>566</v>
      </c>
      <c r="AE1752" s="5">
        <v>606</v>
      </c>
      <c r="AF1752" s="5">
        <v>606</v>
      </c>
      <c r="AG1752" s="5">
        <v>0</v>
      </c>
      <c r="AH1752" s="5">
        <v>0</v>
      </c>
      <c r="AI1752" s="5">
        <v>594</v>
      </c>
      <c r="AJ1752" s="6">
        <v>608</v>
      </c>
      <c r="AK1752" s="5">
        <v>568</v>
      </c>
      <c r="AL1752" s="5">
        <v>608</v>
      </c>
      <c r="AM1752" s="5">
        <v>608</v>
      </c>
      <c r="AN1752" s="5">
        <v>0</v>
      </c>
      <c r="AO1752" s="5">
        <v>0</v>
      </c>
      <c r="AP1752" s="5">
        <v>554</v>
      </c>
      <c r="AQ1752" s="5">
        <v>568</v>
      </c>
      <c r="AR1752" s="5">
        <v>570</v>
      </c>
      <c r="AS1752" s="5">
        <v>0</v>
      </c>
      <c r="AT1752" s="5">
        <f t="shared" si="27"/>
        <v>608</v>
      </c>
      <c r="AU1752">
        <v>21</v>
      </c>
      <c r="AV1752">
        <v>4.3767750000000001E-2</v>
      </c>
      <c r="AW1752">
        <v>0.91912274999999999</v>
      </c>
      <c r="AX1752" s="11" t="s">
        <v>10051</v>
      </c>
      <c r="AY1752" t="s">
        <v>92</v>
      </c>
    </row>
    <row r="1753" spans="1:51" hidden="1" x14ac:dyDescent="0.25">
      <c r="A1753" s="5" t="s">
        <v>37</v>
      </c>
      <c r="B1753" s="5" t="s">
        <v>6371</v>
      </c>
      <c r="C1753" s="5" t="s">
        <v>15</v>
      </c>
      <c r="D1753" s="5" t="s">
        <v>98</v>
      </c>
      <c r="E1753" s="5" t="s">
        <v>9929</v>
      </c>
      <c r="F1753" s="5" t="s">
        <v>6380</v>
      </c>
      <c r="G1753" s="6" t="s">
        <v>6381</v>
      </c>
      <c r="H1753" s="5" t="s">
        <v>6382</v>
      </c>
      <c r="I1753" s="5" t="s">
        <v>1135</v>
      </c>
      <c r="J1753" s="5" t="s">
        <v>6375</v>
      </c>
      <c r="K1753" s="5" t="s">
        <v>6383</v>
      </c>
      <c r="L1753" s="5" t="s">
        <v>4476</v>
      </c>
      <c r="M1753" s="5">
        <v>20516</v>
      </c>
      <c r="N1753" s="5">
        <v>13760</v>
      </c>
      <c r="O1753" s="5">
        <v>580</v>
      </c>
      <c r="P1753" s="5">
        <v>592</v>
      </c>
      <c r="Q1753" s="5">
        <v>604</v>
      </c>
      <c r="R1753" s="5">
        <v>644</v>
      </c>
      <c r="S1753" s="5">
        <v>0</v>
      </c>
      <c r="T1753" s="5">
        <v>0</v>
      </c>
      <c r="U1753" s="5">
        <v>632</v>
      </c>
      <c r="V1753" s="5">
        <v>648</v>
      </c>
      <c r="W1753" s="5">
        <v>604</v>
      </c>
      <c r="X1753" s="5">
        <v>648</v>
      </c>
      <c r="Y1753" s="5">
        <v>644</v>
      </c>
      <c r="Z1753" s="5">
        <v>0</v>
      </c>
      <c r="AA1753" s="5">
        <v>0</v>
      </c>
      <c r="AB1753" s="5">
        <v>632</v>
      </c>
      <c r="AC1753" s="5">
        <v>648</v>
      </c>
      <c r="AD1753" s="5">
        <v>604</v>
      </c>
      <c r="AE1753" s="5">
        <v>644</v>
      </c>
      <c r="AF1753" s="5">
        <v>644</v>
      </c>
      <c r="AG1753" s="5">
        <v>0</v>
      </c>
      <c r="AH1753" s="5">
        <v>0</v>
      </c>
      <c r="AI1753" s="5">
        <v>628</v>
      </c>
      <c r="AJ1753" s="6">
        <v>648</v>
      </c>
      <c r="AK1753" s="5">
        <v>604</v>
      </c>
      <c r="AL1753" s="5">
        <v>648</v>
      </c>
      <c r="AM1753" s="5">
        <v>652</v>
      </c>
      <c r="AN1753" s="5">
        <v>0</v>
      </c>
      <c r="AO1753" s="5">
        <v>0</v>
      </c>
      <c r="AP1753" s="5">
        <v>600</v>
      </c>
      <c r="AQ1753" s="5">
        <v>608</v>
      </c>
      <c r="AR1753" s="5">
        <v>604</v>
      </c>
      <c r="AS1753" s="5">
        <v>0</v>
      </c>
      <c r="AT1753" s="5">
        <f t="shared" si="27"/>
        <v>652</v>
      </c>
      <c r="AU1753">
        <v>7</v>
      </c>
      <c r="AV1753">
        <v>1.1559175E-2</v>
      </c>
      <c r="AW1753">
        <v>8.0914224999999992E-2</v>
      </c>
      <c r="AX1753" s="11" t="s">
        <v>9782</v>
      </c>
      <c r="AY1753" t="s">
        <v>4476</v>
      </c>
    </row>
    <row r="1754" spans="1:51" hidden="1" x14ac:dyDescent="0.25">
      <c r="A1754" s="5" t="s">
        <v>37</v>
      </c>
      <c r="B1754" s="5" t="s">
        <v>6371</v>
      </c>
      <c r="C1754" s="5" t="s">
        <v>15</v>
      </c>
      <c r="D1754" s="5" t="s">
        <v>98</v>
      </c>
      <c r="E1754" s="5" t="s">
        <v>9929</v>
      </c>
      <c r="F1754" s="5" t="s">
        <v>6384</v>
      </c>
      <c r="G1754" s="6" t="s">
        <v>6385</v>
      </c>
      <c r="H1754" s="5" t="s">
        <v>6386</v>
      </c>
      <c r="I1754" s="5" t="s">
        <v>14</v>
      </c>
      <c r="J1754" s="5" t="s">
        <v>6375</v>
      </c>
      <c r="K1754" s="5" t="s">
        <v>6387</v>
      </c>
      <c r="L1754" s="5" t="s">
        <v>6388</v>
      </c>
      <c r="M1754" s="5">
        <v>480</v>
      </c>
      <c r="N1754" s="5">
        <v>289</v>
      </c>
      <c r="O1754" s="5">
        <v>12</v>
      </c>
      <c r="P1754" s="5">
        <v>12</v>
      </c>
      <c r="Q1754" s="5">
        <v>13</v>
      </c>
      <c r="R1754" s="5">
        <v>13</v>
      </c>
      <c r="S1754" s="5">
        <v>0</v>
      </c>
      <c r="T1754" s="5">
        <v>0</v>
      </c>
      <c r="U1754" s="5">
        <v>13</v>
      </c>
      <c r="V1754" s="5">
        <v>14</v>
      </c>
      <c r="W1754" s="5">
        <v>13</v>
      </c>
      <c r="X1754" s="5">
        <v>14</v>
      </c>
      <c r="Y1754" s="5">
        <v>13</v>
      </c>
      <c r="Z1754" s="5">
        <v>0</v>
      </c>
      <c r="AA1754" s="5">
        <v>0</v>
      </c>
      <c r="AB1754" s="5">
        <v>13</v>
      </c>
      <c r="AC1754" s="5">
        <v>14</v>
      </c>
      <c r="AD1754" s="5">
        <v>13</v>
      </c>
      <c r="AE1754" s="5">
        <v>13</v>
      </c>
      <c r="AF1754" s="5">
        <v>13</v>
      </c>
      <c r="AG1754" s="5">
        <v>0</v>
      </c>
      <c r="AH1754" s="5">
        <v>0</v>
      </c>
      <c r="AI1754" s="5">
        <v>12</v>
      </c>
      <c r="AJ1754" s="6">
        <v>14</v>
      </c>
      <c r="AK1754" s="5">
        <v>13</v>
      </c>
      <c r="AL1754" s="5">
        <v>14</v>
      </c>
      <c r="AM1754" s="5">
        <v>14</v>
      </c>
      <c r="AN1754" s="5">
        <v>0</v>
      </c>
      <c r="AO1754" s="5">
        <v>0</v>
      </c>
      <c r="AP1754" s="5">
        <v>13</v>
      </c>
      <c r="AQ1754" s="5">
        <v>13</v>
      </c>
      <c r="AR1754" s="5">
        <v>13</v>
      </c>
      <c r="AS1754" s="5">
        <v>0</v>
      </c>
      <c r="AT1754" s="5">
        <f t="shared" si="27"/>
        <v>14</v>
      </c>
      <c r="AU1754">
        <v>1</v>
      </c>
      <c r="AV1754" t="s">
        <v>10040</v>
      </c>
      <c r="AW1754">
        <v>0.02</v>
      </c>
      <c r="AX1754" s="11" t="s">
        <v>9782</v>
      </c>
      <c r="AY1754" t="s">
        <v>6388</v>
      </c>
    </row>
    <row r="1755" spans="1:51" hidden="1" x14ac:dyDescent="0.25">
      <c r="A1755" s="5" t="s">
        <v>37</v>
      </c>
      <c r="B1755" s="5" t="s">
        <v>6371</v>
      </c>
      <c r="C1755" s="5" t="s">
        <v>15</v>
      </c>
      <c r="D1755" s="5" t="s">
        <v>98</v>
      </c>
      <c r="E1755" s="5" t="s">
        <v>9929</v>
      </c>
      <c r="F1755" s="5" t="s">
        <v>6389</v>
      </c>
      <c r="G1755" s="6" t="s">
        <v>6390</v>
      </c>
      <c r="H1755" s="5" t="s">
        <v>6391</v>
      </c>
      <c r="I1755" s="5" t="s">
        <v>14</v>
      </c>
      <c r="J1755" s="5" t="s">
        <v>6375</v>
      </c>
      <c r="K1755" s="5" t="s">
        <v>6387</v>
      </c>
      <c r="L1755" s="5" t="s">
        <v>6388</v>
      </c>
      <c r="M1755" s="5">
        <v>480</v>
      </c>
      <c r="N1755" s="5">
        <v>289</v>
      </c>
      <c r="O1755" s="5">
        <v>12</v>
      </c>
      <c r="P1755" s="5">
        <v>12</v>
      </c>
      <c r="Q1755" s="5">
        <v>13</v>
      </c>
      <c r="R1755" s="5">
        <v>13</v>
      </c>
      <c r="S1755" s="5">
        <v>0</v>
      </c>
      <c r="T1755" s="5">
        <v>0</v>
      </c>
      <c r="U1755" s="5">
        <v>13</v>
      </c>
      <c r="V1755" s="5">
        <v>14</v>
      </c>
      <c r="W1755" s="5">
        <v>13</v>
      </c>
      <c r="X1755" s="5">
        <v>14</v>
      </c>
      <c r="Y1755" s="5">
        <v>13</v>
      </c>
      <c r="Z1755" s="5">
        <v>0</v>
      </c>
      <c r="AA1755" s="5">
        <v>0</v>
      </c>
      <c r="AB1755" s="5">
        <v>13</v>
      </c>
      <c r="AC1755" s="5">
        <v>14</v>
      </c>
      <c r="AD1755" s="5">
        <v>13</v>
      </c>
      <c r="AE1755" s="5">
        <v>13</v>
      </c>
      <c r="AF1755" s="5">
        <v>13</v>
      </c>
      <c r="AG1755" s="5">
        <v>0</v>
      </c>
      <c r="AH1755" s="5">
        <v>0</v>
      </c>
      <c r="AI1755" s="5">
        <v>12</v>
      </c>
      <c r="AJ1755" s="6">
        <v>14</v>
      </c>
      <c r="AK1755" s="5">
        <v>13</v>
      </c>
      <c r="AL1755" s="5">
        <v>14</v>
      </c>
      <c r="AM1755" s="5">
        <v>14</v>
      </c>
      <c r="AN1755" s="5">
        <v>0</v>
      </c>
      <c r="AO1755" s="5">
        <v>0</v>
      </c>
      <c r="AP1755" s="5">
        <v>13</v>
      </c>
      <c r="AQ1755" s="5">
        <v>13</v>
      </c>
      <c r="AR1755" s="5">
        <v>13</v>
      </c>
      <c r="AS1755" s="5">
        <v>0</v>
      </c>
      <c r="AT1755" s="5">
        <f t="shared" si="27"/>
        <v>14</v>
      </c>
      <c r="AU1755">
        <v>1</v>
      </c>
      <c r="AV1755" t="s">
        <v>10040</v>
      </c>
      <c r="AW1755">
        <v>0.02</v>
      </c>
      <c r="AX1755" s="11" t="s">
        <v>9782</v>
      </c>
      <c r="AY1755" t="s">
        <v>6388</v>
      </c>
    </row>
    <row r="1756" spans="1:51" hidden="1" x14ac:dyDescent="0.25">
      <c r="A1756" s="5" t="s">
        <v>37</v>
      </c>
      <c r="B1756" s="5" t="s">
        <v>6371</v>
      </c>
      <c r="C1756" s="5" t="s">
        <v>15</v>
      </c>
      <c r="D1756" s="5" t="s">
        <v>98</v>
      </c>
      <c r="E1756" s="5" t="s">
        <v>9929</v>
      </c>
      <c r="F1756" s="5" t="s">
        <v>6392</v>
      </c>
      <c r="G1756" s="6" t="s">
        <v>6393</v>
      </c>
      <c r="H1756" s="5" t="s">
        <v>6394</v>
      </c>
      <c r="I1756" s="5" t="s">
        <v>14</v>
      </c>
      <c r="J1756" s="5" t="s">
        <v>6375</v>
      </c>
      <c r="K1756" s="5" t="s">
        <v>6387</v>
      </c>
      <c r="L1756" s="5" t="s">
        <v>2152</v>
      </c>
      <c r="M1756" s="5">
        <v>8470</v>
      </c>
      <c r="N1756" s="5">
        <v>5822</v>
      </c>
      <c r="O1756" s="5">
        <v>244</v>
      </c>
      <c r="P1756" s="5">
        <v>250</v>
      </c>
      <c r="Q1756" s="5">
        <v>250</v>
      </c>
      <c r="R1756" s="5">
        <v>274</v>
      </c>
      <c r="S1756" s="5">
        <v>0</v>
      </c>
      <c r="T1756" s="5">
        <v>0</v>
      </c>
      <c r="U1756" s="5">
        <v>270</v>
      </c>
      <c r="V1756" s="5">
        <v>270</v>
      </c>
      <c r="W1756" s="5">
        <v>252</v>
      </c>
      <c r="X1756" s="5">
        <v>276</v>
      </c>
      <c r="Y1756" s="5">
        <v>270</v>
      </c>
      <c r="Z1756" s="5">
        <v>0</v>
      </c>
      <c r="AA1756" s="5">
        <v>0</v>
      </c>
      <c r="AB1756" s="5">
        <v>270</v>
      </c>
      <c r="AC1756" s="5">
        <v>272</v>
      </c>
      <c r="AD1756" s="5">
        <v>252</v>
      </c>
      <c r="AE1756" s="5">
        <v>274</v>
      </c>
      <c r="AF1756" s="5">
        <v>274</v>
      </c>
      <c r="AG1756" s="5">
        <v>0</v>
      </c>
      <c r="AH1756" s="5">
        <v>0</v>
      </c>
      <c r="AI1756" s="5">
        <v>266</v>
      </c>
      <c r="AJ1756" s="6">
        <v>272</v>
      </c>
      <c r="AK1756" s="5">
        <v>252</v>
      </c>
      <c r="AL1756" s="5">
        <v>276</v>
      </c>
      <c r="AM1756" s="5">
        <v>274</v>
      </c>
      <c r="AN1756" s="5">
        <v>0</v>
      </c>
      <c r="AO1756" s="5">
        <v>0</v>
      </c>
      <c r="AP1756" s="5">
        <v>252</v>
      </c>
      <c r="AQ1756" s="5">
        <v>256</v>
      </c>
      <c r="AR1756" s="5">
        <v>276</v>
      </c>
      <c r="AS1756" s="5">
        <v>0</v>
      </c>
      <c r="AT1756" s="5">
        <f t="shared" si="27"/>
        <v>276</v>
      </c>
      <c r="AU1756">
        <v>7</v>
      </c>
      <c r="AV1756" t="s">
        <v>10040</v>
      </c>
      <c r="AW1756">
        <v>0.14000000000000001</v>
      </c>
      <c r="AX1756" s="11" t="s">
        <v>9782</v>
      </c>
      <c r="AY1756" t="s">
        <v>2152</v>
      </c>
    </row>
    <row r="1757" spans="1:51" hidden="1" x14ac:dyDescent="0.25">
      <c r="A1757" s="5" t="s">
        <v>37</v>
      </c>
      <c r="B1757" s="5" t="s">
        <v>6395</v>
      </c>
      <c r="C1757" s="5" t="s">
        <v>15</v>
      </c>
      <c r="D1757" s="5"/>
      <c r="E1757" s="5" t="s">
        <v>9930</v>
      </c>
      <c r="F1757" s="5" t="s">
        <v>6396</v>
      </c>
      <c r="G1757" s="6" t="s">
        <v>6397</v>
      </c>
      <c r="H1757" s="5" t="s">
        <v>6398</v>
      </c>
      <c r="I1757" s="5" t="s">
        <v>1656</v>
      </c>
      <c r="J1757" s="5" t="s">
        <v>6399</v>
      </c>
      <c r="K1757" s="5" t="s">
        <v>6400</v>
      </c>
      <c r="L1757" s="5" t="s">
        <v>6401</v>
      </c>
      <c r="M1757" s="5">
        <v>10258</v>
      </c>
      <c r="N1757" s="5">
        <v>6880</v>
      </c>
      <c r="O1757" s="5">
        <v>290</v>
      </c>
      <c r="P1757" s="5">
        <v>296</v>
      </c>
      <c r="Q1757" s="5">
        <v>302</v>
      </c>
      <c r="R1757" s="5">
        <v>322</v>
      </c>
      <c r="S1757" s="5">
        <v>0</v>
      </c>
      <c r="T1757" s="5">
        <v>0</v>
      </c>
      <c r="U1757" s="5">
        <v>316</v>
      </c>
      <c r="V1757" s="5">
        <v>324</v>
      </c>
      <c r="W1757" s="5">
        <v>302</v>
      </c>
      <c r="X1757" s="5">
        <v>324</v>
      </c>
      <c r="Y1757" s="5">
        <v>322</v>
      </c>
      <c r="Z1757" s="5">
        <v>0</v>
      </c>
      <c r="AA1757" s="5">
        <v>0</v>
      </c>
      <c r="AB1757" s="5">
        <v>316</v>
      </c>
      <c r="AC1757" s="5">
        <v>324</v>
      </c>
      <c r="AD1757" s="5">
        <v>302</v>
      </c>
      <c r="AE1757" s="5">
        <v>322</v>
      </c>
      <c r="AF1757" s="5">
        <v>322</v>
      </c>
      <c r="AG1757" s="5">
        <v>0</v>
      </c>
      <c r="AH1757" s="5">
        <v>0</v>
      </c>
      <c r="AI1757" s="5">
        <v>314</v>
      </c>
      <c r="AJ1757" s="6">
        <v>324</v>
      </c>
      <c r="AK1757" s="5">
        <v>302</v>
      </c>
      <c r="AL1757" s="5">
        <v>324</v>
      </c>
      <c r="AM1757" s="5">
        <v>326</v>
      </c>
      <c r="AN1757" s="5">
        <v>0</v>
      </c>
      <c r="AO1757" s="5">
        <v>0</v>
      </c>
      <c r="AP1757" s="5">
        <v>300</v>
      </c>
      <c r="AQ1757" s="5">
        <v>304</v>
      </c>
      <c r="AR1757" s="5">
        <v>302</v>
      </c>
      <c r="AS1757" s="5">
        <v>0</v>
      </c>
      <c r="AT1757" s="5">
        <f t="shared" si="27"/>
        <v>326</v>
      </c>
      <c r="AU1757">
        <v>5</v>
      </c>
      <c r="AV1757">
        <v>3.96E-3</v>
      </c>
      <c r="AW1757">
        <v>1.9799999999999998E-2</v>
      </c>
      <c r="AX1757" s="11" t="s">
        <v>832</v>
      </c>
      <c r="AY1757" t="s">
        <v>6401</v>
      </c>
    </row>
    <row r="1758" spans="1:51" hidden="1" x14ac:dyDescent="0.25">
      <c r="A1758" s="5" t="s">
        <v>37</v>
      </c>
      <c r="B1758" s="5" t="s">
        <v>6395</v>
      </c>
      <c r="C1758" s="5" t="s">
        <v>15</v>
      </c>
      <c r="D1758" s="5"/>
      <c r="E1758" s="5" t="s">
        <v>9930</v>
      </c>
      <c r="F1758" s="5" t="s">
        <v>6402</v>
      </c>
      <c r="G1758" s="6" t="s">
        <v>6403</v>
      </c>
      <c r="H1758" s="5" t="s">
        <v>6404</v>
      </c>
      <c r="I1758" s="5" t="s">
        <v>5734</v>
      </c>
      <c r="J1758" s="5" t="s">
        <v>6399</v>
      </c>
      <c r="K1758" s="5" t="s">
        <v>6405</v>
      </c>
      <c r="L1758" s="5" t="s">
        <v>1173</v>
      </c>
      <c r="M1758" s="5">
        <v>480</v>
      </c>
      <c r="N1758" s="5">
        <v>289</v>
      </c>
      <c r="O1758" s="5">
        <v>12</v>
      </c>
      <c r="P1758" s="5">
        <v>12</v>
      </c>
      <c r="Q1758" s="5">
        <v>13</v>
      </c>
      <c r="R1758" s="5">
        <v>13</v>
      </c>
      <c r="S1758" s="5">
        <v>0</v>
      </c>
      <c r="T1758" s="5">
        <v>0</v>
      </c>
      <c r="U1758" s="5">
        <v>13</v>
      </c>
      <c r="V1758" s="5">
        <v>14</v>
      </c>
      <c r="W1758" s="5">
        <v>13</v>
      </c>
      <c r="X1758" s="5">
        <v>14</v>
      </c>
      <c r="Y1758" s="5">
        <v>13</v>
      </c>
      <c r="Z1758" s="5">
        <v>0</v>
      </c>
      <c r="AA1758" s="5">
        <v>0</v>
      </c>
      <c r="AB1758" s="5">
        <v>13</v>
      </c>
      <c r="AC1758" s="5">
        <v>14</v>
      </c>
      <c r="AD1758" s="5">
        <v>13</v>
      </c>
      <c r="AE1758" s="5">
        <v>13</v>
      </c>
      <c r="AF1758" s="5">
        <v>13</v>
      </c>
      <c r="AG1758" s="5">
        <v>0</v>
      </c>
      <c r="AH1758" s="5">
        <v>0</v>
      </c>
      <c r="AI1758" s="5">
        <v>12</v>
      </c>
      <c r="AJ1758" s="6">
        <v>14</v>
      </c>
      <c r="AK1758" s="5">
        <v>13</v>
      </c>
      <c r="AL1758" s="5">
        <v>14</v>
      </c>
      <c r="AM1758" s="5">
        <v>14</v>
      </c>
      <c r="AN1758" s="5">
        <v>0</v>
      </c>
      <c r="AO1758" s="5">
        <v>0</v>
      </c>
      <c r="AP1758" s="5">
        <v>13</v>
      </c>
      <c r="AQ1758" s="5">
        <v>13</v>
      </c>
      <c r="AR1758" s="5">
        <v>13</v>
      </c>
      <c r="AS1758" s="5">
        <v>0</v>
      </c>
      <c r="AT1758" s="5">
        <f t="shared" si="27"/>
        <v>14</v>
      </c>
      <c r="AU1758">
        <v>1</v>
      </c>
      <c r="AV1758">
        <v>1.1559175E-2</v>
      </c>
      <c r="AW1758">
        <v>1.1559175E-2</v>
      </c>
      <c r="AX1758" s="11" t="s">
        <v>587</v>
      </c>
      <c r="AY1758" t="s">
        <v>1173</v>
      </c>
    </row>
    <row r="1759" spans="1:51" hidden="1" x14ac:dyDescent="0.25">
      <c r="A1759" s="5" t="s">
        <v>37</v>
      </c>
      <c r="B1759" s="5" t="s">
        <v>6395</v>
      </c>
      <c r="C1759" s="5" t="s">
        <v>15</v>
      </c>
      <c r="D1759" s="5"/>
      <c r="E1759" s="5" t="s">
        <v>9930</v>
      </c>
      <c r="F1759" s="5" t="s">
        <v>6406</v>
      </c>
      <c r="G1759" s="6" t="s">
        <v>6407</v>
      </c>
      <c r="H1759" s="5" t="s">
        <v>6408</v>
      </c>
      <c r="I1759" s="5" t="s">
        <v>5734</v>
      </c>
      <c r="J1759" s="5" t="s">
        <v>6399</v>
      </c>
      <c r="K1759" s="5" t="s">
        <v>6409</v>
      </c>
      <c r="L1759" s="5" t="s">
        <v>5364</v>
      </c>
      <c r="M1759" s="5">
        <v>480</v>
      </c>
      <c r="N1759" s="5">
        <v>289</v>
      </c>
      <c r="O1759" s="5">
        <v>12</v>
      </c>
      <c r="P1759" s="5">
        <v>12</v>
      </c>
      <c r="Q1759" s="5">
        <v>13</v>
      </c>
      <c r="R1759" s="5">
        <v>13</v>
      </c>
      <c r="S1759" s="5">
        <v>0</v>
      </c>
      <c r="T1759" s="5">
        <v>0</v>
      </c>
      <c r="U1759" s="5">
        <v>13</v>
      </c>
      <c r="V1759" s="5">
        <v>14</v>
      </c>
      <c r="W1759" s="5">
        <v>13</v>
      </c>
      <c r="X1759" s="5">
        <v>14</v>
      </c>
      <c r="Y1759" s="5">
        <v>13</v>
      </c>
      <c r="Z1759" s="5">
        <v>0</v>
      </c>
      <c r="AA1759" s="5">
        <v>0</v>
      </c>
      <c r="AB1759" s="5">
        <v>13</v>
      </c>
      <c r="AC1759" s="5">
        <v>14</v>
      </c>
      <c r="AD1759" s="5">
        <v>13</v>
      </c>
      <c r="AE1759" s="5">
        <v>13</v>
      </c>
      <c r="AF1759" s="5">
        <v>13</v>
      </c>
      <c r="AG1759" s="5">
        <v>0</v>
      </c>
      <c r="AH1759" s="5">
        <v>0</v>
      </c>
      <c r="AI1759" s="5">
        <v>12</v>
      </c>
      <c r="AJ1759" s="6">
        <v>14</v>
      </c>
      <c r="AK1759" s="5">
        <v>13</v>
      </c>
      <c r="AL1759" s="5">
        <v>14</v>
      </c>
      <c r="AM1759" s="5">
        <v>14</v>
      </c>
      <c r="AN1759" s="5">
        <v>0</v>
      </c>
      <c r="AO1759" s="5">
        <v>0</v>
      </c>
      <c r="AP1759" s="5">
        <v>13</v>
      </c>
      <c r="AQ1759" s="5">
        <v>13</v>
      </c>
      <c r="AR1759" s="5">
        <v>13</v>
      </c>
      <c r="AS1759" s="5">
        <v>0</v>
      </c>
      <c r="AT1759" s="5">
        <f t="shared" si="27"/>
        <v>14</v>
      </c>
      <c r="AU1759">
        <v>1</v>
      </c>
      <c r="AV1759">
        <v>1.1559175E-2</v>
      </c>
      <c r="AW1759">
        <v>1.1559175E-2</v>
      </c>
      <c r="AX1759" s="11" t="s">
        <v>587</v>
      </c>
      <c r="AY1759" t="s">
        <v>5364</v>
      </c>
    </row>
    <row r="1760" spans="1:51" hidden="1" x14ac:dyDescent="0.25">
      <c r="A1760" s="5" t="s">
        <v>37</v>
      </c>
      <c r="B1760" s="5" t="s">
        <v>6395</v>
      </c>
      <c r="C1760" s="5" t="s">
        <v>15</v>
      </c>
      <c r="D1760" s="5"/>
      <c r="E1760" s="5" t="s">
        <v>9930</v>
      </c>
      <c r="F1760" s="5" t="s">
        <v>6410</v>
      </c>
      <c r="G1760" s="6" t="s">
        <v>6411</v>
      </c>
      <c r="H1760" s="5" t="s">
        <v>6412</v>
      </c>
      <c r="I1760" s="5" t="s">
        <v>1234</v>
      </c>
      <c r="J1760" s="5" t="s">
        <v>6399</v>
      </c>
      <c r="K1760" s="5" t="s">
        <v>1327</v>
      </c>
      <c r="L1760" s="5" t="s">
        <v>6413</v>
      </c>
      <c r="M1760" s="5">
        <v>10258</v>
      </c>
      <c r="N1760" s="5">
        <v>6880</v>
      </c>
      <c r="O1760" s="5">
        <v>290</v>
      </c>
      <c r="P1760" s="5">
        <v>296</v>
      </c>
      <c r="Q1760" s="5">
        <v>302</v>
      </c>
      <c r="R1760" s="5">
        <v>322</v>
      </c>
      <c r="S1760" s="5">
        <v>0</v>
      </c>
      <c r="T1760" s="5">
        <v>0</v>
      </c>
      <c r="U1760" s="5">
        <v>316</v>
      </c>
      <c r="V1760" s="5">
        <v>324</v>
      </c>
      <c r="W1760" s="5">
        <v>302</v>
      </c>
      <c r="X1760" s="5">
        <v>324</v>
      </c>
      <c r="Y1760" s="5">
        <v>322</v>
      </c>
      <c r="Z1760" s="5">
        <v>0</v>
      </c>
      <c r="AA1760" s="5">
        <v>0</v>
      </c>
      <c r="AB1760" s="5">
        <v>316</v>
      </c>
      <c r="AC1760" s="5">
        <v>324</v>
      </c>
      <c r="AD1760" s="5">
        <v>302</v>
      </c>
      <c r="AE1760" s="5">
        <v>322</v>
      </c>
      <c r="AF1760" s="5">
        <v>322</v>
      </c>
      <c r="AG1760" s="5">
        <v>0</v>
      </c>
      <c r="AH1760" s="5">
        <v>0</v>
      </c>
      <c r="AI1760" s="5">
        <v>314</v>
      </c>
      <c r="AJ1760" s="6">
        <v>324</v>
      </c>
      <c r="AK1760" s="5">
        <v>302</v>
      </c>
      <c r="AL1760" s="5">
        <v>324</v>
      </c>
      <c r="AM1760" s="5">
        <v>326</v>
      </c>
      <c r="AN1760" s="5">
        <v>0</v>
      </c>
      <c r="AO1760" s="5">
        <v>0</v>
      </c>
      <c r="AP1760" s="5">
        <v>300</v>
      </c>
      <c r="AQ1760" s="5">
        <v>304</v>
      </c>
      <c r="AR1760" s="5">
        <v>302</v>
      </c>
      <c r="AS1760" s="5">
        <v>0</v>
      </c>
      <c r="AT1760" s="5">
        <f t="shared" si="27"/>
        <v>326</v>
      </c>
      <c r="AU1760">
        <v>2</v>
      </c>
      <c r="AV1760">
        <v>3.96E-3</v>
      </c>
      <c r="AW1760">
        <v>7.92E-3</v>
      </c>
      <c r="AX1760" s="11" t="s">
        <v>807</v>
      </c>
      <c r="AY1760" t="s">
        <v>6413</v>
      </c>
    </row>
    <row r="1761" spans="1:51" hidden="1" x14ac:dyDescent="0.25">
      <c r="A1761" s="5" t="s">
        <v>37</v>
      </c>
      <c r="B1761" s="5" t="s">
        <v>6395</v>
      </c>
      <c r="C1761" s="5" t="s">
        <v>15</v>
      </c>
      <c r="D1761" s="5"/>
      <c r="E1761" s="5" t="s">
        <v>9930</v>
      </c>
      <c r="F1761" s="5" t="s">
        <v>6414</v>
      </c>
      <c r="G1761" s="6" t="s">
        <v>6415</v>
      </c>
      <c r="H1761" s="5" t="s">
        <v>6416</v>
      </c>
      <c r="I1761" s="5" t="s">
        <v>1520</v>
      </c>
      <c r="J1761" s="5" t="s">
        <v>6399</v>
      </c>
      <c r="K1761" s="5" t="s">
        <v>1327</v>
      </c>
      <c r="L1761" s="5" t="s">
        <v>6413</v>
      </c>
      <c r="M1761" s="5">
        <v>10258</v>
      </c>
      <c r="N1761" s="5">
        <v>6880</v>
      </c>
      <c r="O1761" s="5">
        <v>290</v>
      </c>
      <c r="P1761" s="5">
        <v>296</v>
      </c>
      <c r="Q1761" s="5">
        <v>302</v>
      </c>
      <c r="R1761" s="5">
        <v>322</v>
      </c>
      <c r="S1761" s="5">
        <v>0</v>
      </c>
      <c r="T1761" s="5">
        <v>0</v>
      </c>
      <c r="U1761" s="5">
        <v>316</v>
      </c>
      <c r="V1761" s="5">
        <v>324</v>
      </c>
      <c r="W1761" s="5">
        <v>302</v>
      </c>
      <c r="X1761" s="5">
        <v>324</v>
      </c>
      <c r="Y1761" s="5">
        <v>322</v>
      </c>
      <c r="Z1761" s="5">
        <v>0</v>
      </c>
      <c r="AA1761" s="5">
        <v>0</v>
      </c>
      <c r="AB1761" s="5">
        <v>316</v>
      </c>
      <c r="AC1761" s="5">
        <v>324</v>
      </c>
      <c r="AD1761" s="5">
        <v>302</v>
      </c>
      <c r="AE1761" s="5">
        <v>322</v>
      </c>
      <c r="AF1761" s="5">
        <v>322</v>
      </c>
      <c r="AG1761" s="5">
        <v>0</v>
      </c>
      <c r="AH1761" s="5">
        <v>0</v>
      </c>
      <c r="AI1761" s="5">
        <v>314</v>
      </c>
      <c r="AJ1761" s="6">
        <v>324</v>
      </c>
      <c r="AK1761" s="5">
        <v>302</v>
      </c>
      <c r="AL1761" s="5">
        <v>324</v>
      </c>
      <c r="AM1761" s="5">
        <v>326</v>
      </c>
      <c r="AN1761" s="5">
        <v>0</v>
      </c>
      <c r="AO1761" s="5">
        <v>0</v>
      </c>
      <c r="AP1761" s="5">
        <v>300</v>
      </c>
      <c r="AQ1761" s="5">
        <v>304</v>
      </c>
      <c r="AR1761" s="5">
        <v>302</v>
      </c>
      <c r="AS1761" s="5">
        <v>0</v>
      </c>
      <c r="AT1761" s="5">
        <f t="shared" si="27"/>
        <v>326</v>
      </c>
      <c r="AU1761">
        <v>3</v>
      </c>
      <c r="AV1761">
        <v>3.96E-3</v>
      </c>
      <c r="AW1761">
        <v>1.188E-2</v>
      </c>
      <c r="AX1761" s="11" t="s">
        <v>807</v>
      </c>
      <c r="AY1761" t="s">
        <v>6413</v>
      </c>
    </row>
    <row r="1762" spans="1:51" hidden="1" x14ac:dyDescent="0.25">
      <c r="A1762" s="5" t="s">
        <v>37</v>
      </c>
      <c r="B1762" s="5" t="s">
        <v>6417</v>
      </c>
      <c r="C1762" s="5" t="s">
        <v>20</v>
      </c>
      <c r="D1762" s="5"/>
      <c r="E1762" s="5" t="s">
        <v>9931</v>
      </c>
      <c r="F1762" s="5" t="s">
        <v>6418</v>
      </c>
      <c r="G1762" s="6" t="s">
        <v>6419</v>
      </c>
      <c r="H1762" s="5" t="s">
        <v>6420</v>
      </c>
      <c r="I1762" s="5" t="s">
        <v>20</v>
      </c>
      <c r="J1762" s="5" t="s">
        <v>6421</v>
      </c>
      <c r="K1762" s="5" t="s">
        <v>6422</v>
      </c>
      <c r="L1762" s="5" t="s">
        <v>1780</v>
      </c>
      <c r="M1762" s="5">
        <v>211</v>
      </c>
      <c r="N1762" s="5">
        <v>338</v>
      </c>
      <c r="O1762" s="5">
        <v>13</v>
      </c>
      <c r="P1762" s="5">
        <v>14</v>
      </c>
      <c r="Q1762" s="5">
        <v>15</v>
      </c>
      <c r="R1762" s="5">
        <v>14</v>
      </c>
      <c r="S1762" s="5">
        <v>0</v>
      </c>
      <c r="T1762" s="5">
        <v>0</v>
      </c>
      <c r="U1762" s="5">
        <v>17</v>
      </c>
      <c r="V1762" s="5">
        <v>15</v>
      </c>
      <c r="W1762" s="5">
        <v>14</v>
      </c>
      <c r="X1762" s="5">
        <v>16</v>
      </c>
      <c r="Y1762" s="5">
        <v>17</v>
      </c>
      <c r="Z1762" s="5">
        <v>0</v>
      </c>
      <c r="AA1762" s="5">
        <v>0</v>
      </c>
      <c r="AB1762" s="5">
        <v>14</v>
      </c>
      <c r="AC1762" s="5">
        <v>17</v>
      </c>
      <c r="AD1762" s="5">
        <v>11</v>
      </c>
      <c r="AE1762" s="5">
        <v>18</v>
      </c>
      <c r="AF1762" s="5">
        <v>15</v>
      </c>
      <c r="AG1762" s="5">
        <v>0</v>
      </c>
      <c r="AH1762" s="5">
        <v>0</v>
      </c>
      <c r="AI1762" s="5">
        <v>16</v>
      </c>
      <c r="AJ1762" s="6">
        <v>16</v>
      </c>
      <c r="AK1762" s="5">
        <v>14</v>
      </c>
      <c r="AL1762" s="5">
        <v>17</v>
      </c>
      <c r="AM1762" s="5">
        <v>15</v>
      </c>
      <c r="AN1762" s="5">
        <v>0</v>
      </c>
      <c r="AO1762" s="5">
        <v>0</v>
      </c>
      <c r="AP1762" s="5">
        <v>12</v>
      </c>
      <c r="AQ1762" s="5">
        <v>15</v>
      </c>
      <c r="AR1762" s="5">
        <v>23</v>
      </c>
      <c r="AS1762" s="5">
        <v>0</v>
      </c>
      <c r="AT1762" s="5">
        <f t="shared" si="27"/>
        <v>23</v>
      </c>
      <c r="AU1762">
        <v>4</v>
      </c>
      <c r="AV1762">
        <v>2.1883875000000001E-2</v>
      </c>
      <c r="AW1762">
        <v>8.7535500000000002E-2</v>
      </c>
      <c r="AX1762" s="11" t="s">
        <v>10047</v>
      </c>
      <c r="AY1762" t="s">
        <v>1780</v>
      </c>
    </row>
    <row r="1763" spans="1:51" hidden="1" x14ac:dyDescent="0.25">
      <c r="A1763" s="5" t="s">
        <v>37</v>
      </c>
      <c r="B1763" s="5" t="s">
        <v>6417</v>
      </c>
      <c r="C1763" s="5" t="s">
        <v>20</v>
      </c>
      <c r="D1763" s="5"/>
      <c r="E1763" s="5" t="s">
        <v>9931</v>
      </c>
      <c r="F1763" s="5" t="s">
        <v>6423</v>
      </c>
      <c r="G1763" s="6" t="s">
        <v>6424</v>
      </c>
      <c r="H1763" s="5" t="s">
        <v>6425</v>
      </c>
      <c r="I1763" s="5" t="s">
        <v>20</v>
      </c>
      <c r="J1763" s="5" t="s">
        <v>6421</v>
      </c>
      <c r="K1763" s="5" t="s">
        <v>6422</v>
      </c>
      <c r="L1763" s="5" t="s">
        <v>1780</v>
      </c>
      <c r="M1763" s="5">
        <v>467</v>
      </c>
      <c r="N1763" s="5">
        <v>261</v>
      </c>
      <c r="O1763" s="5">
        <v>8</v>
      </c>
      <c r="P1763" s="5">
        <v>11</v>
      </c>
      <c r="Q1763" s="5">
        <v>8</v>
      </c>
      <c r="R1763" s="5">
        <v>13</v>
      </c>
      <c r="S1763" s="5">
        <v>0</v>
      </c>
      <c r="T1763" s="5">
        <v>0</v>
      </c>
      <c r="U1763" s="5">
        <v>8</v>
      </c>
      <c r="V1763" s="5">
        <v>11</v>
      </c>
      <c r="W1763" s="5">
        <v>8</v>
      </c>
      <c r="X1763" s="5">
        <v>9</v>
      </c>
      <c r="Y1763" s="5">
        <v>11</v>
      </c>
      <c r="Z1763" s="5">
        <v>0</v>
      </c>
      <c r="AA1763" s="5">
        <v>0</v>
      </c>
      <c r="AB1763" s="5">
        <v>7</v>
      </c>
      <c r="AC1763" s="5">
        <v>12</v>
      </c>
      <c r="AD1763" s="5">
        <v>18</v>
      </c>
      <c r="AE1763" s="5">
        <v>6</v>
      </c>
      <c r="AF1763" s="5">
        <v>8</v>
      </c>
      <c r="AG1763" s="5">
        <v>0</v>
      </c>
      <c r="AH1763" s="5">
        <v>0</v>
      </c>
      <c r="AI1763" s="5">
        <v>11</v>
      </c>
      <c r="AJ1763" s="6">
        <v>9</v>
      </c>
      <c r="AK1763" s="5">
        <v>9</v>
      </c>
      <c r="AL1763" s="5">
        <v>20</v>
      </c>
      <c r="AM1763" s="5">
        <v>21</v>
      </c>
      <c r="AN1763" s="5">
        <v>0</v>
      </c>
      <c r="AO1763" s="5">
        <v>0</v>
      </c>
      <c r="AP1763" s="5">
        <v>18</v>
      </c>
      <c r="AQ1763" s="5">
        <v>21</v>
      </c>
      <c r="AR1763" s="5">
        <v>14</v>
      </c>
      <c r="AS1763" s="5">
        <v>0</v>
      </c>
      <c r="AT1763" s="5">
        <f t="shared" si="27"/>
        <v>21</v>
      </c>
      <c r="AU1763">
        <v>3</v>
      </c>
      <c r="AV1763">
        <v>2.1883875000000001E-2</v>
      </c>
      <c r="AW1763">
        <v>6.5651625000000005E-2</v>
      </c>
      <c r="AX1763" s="11" t="s">
        <v>10047</v>
      </c>
      <c r="AY1763" t="s">
        <v>1780</v>
      </c>
    </row>
    <row r="1764" spans="1:51" hidden="1" x14ac:dyDescent="0.25">
      <c r="A1764" s="5" t="s">
        <v>37</v>
      </c>
      <c r="B1764" s="5" t="s">
        <v>6417</v>
      </c>
      <c r="C1764" s="5" t="s">
        <v>20</v>
      </c>
      <c r="D1764" s="5"/>
      <c r="E1764" s="5" t="s">
        <v>9931</v>
      </c>
      <c r="F1764" s="5" t="s">
        <v>6426</v>
      </c>
      <c r="G1764" s="6" t="s">
        <v>6427</v>
      </c>
      <c r="H1764" s="5" t="s">
        <v>6428</v>
      </c>
      <c r="I1764" s="5" t="s">
        <v>20</v>
      </c>
      <c r="J1764" s="5" t="s">
        <v>6421</v>
      </c>
      <c r="K1764" s="5" t="s">
        <v>6422</v>
      </c>
      <c r="L1764" s="5" t="s">
        <v>1780</v>
      </c>
      <c r="M1764" s="5">
        <v>423</v>
      </c>
      <c r="N1764" s="5">
        <v>1065</v>
      </c>
      <c r="O1764" s="5">
        <v>48</v>
      </c>
      <c r="P1764" s="5">
        <v>48</v>
      </c>
      <c r="Q1764" s="5">
        <v>49</v>
      </c>
      <c r="R1764" s="5">
        <v>52</v>
      </c>
      <c r="S1764" s="5">
        <v>0</v>
      </c>
      <c r="T1764" s="5">
        <v>0</v>
      </c>
      <c r="U1764" s="5">
        <v>51</v>
      </c>
      <c r="V1764" s="5">
        <v>53</v>
      </c>
      <c r="W1764" s="5">
        <v>51</v>
      </c>
      <c r="X1764" s="5">
        <v>52</v>
      </c>
      <c r="Y1764" s="5">
        <v>51</v>
      </c>
      <c r="Z1764" s="5">
        <v>0</v>
      </c>
      <c r="AA1764" s="5">
        <v>0</v>
      </c>
      <c r="AB1764" s="5">
        <v>54</v>
      </c>
      <c r="AC1764" s="5">
        <v>51</v>
      </c>
      <c r="AD1764" s="5">
        <v>44</v>
      </c>
      <c r="AE1764" s="5">
        <v>54</v>
      </c>
      <c r="AF1764" s="5">
        <v>54</v>
      </c>
      <c r="AG1764" s="5">
        <v>0</v>
      </c>
      <c r="AH1764" s="5">
        <v>0</v>
      </c>
      <c r="AI1764" s="5">
        <v>50</v>
      </c>
      <c r="AJ1764" s="6">
        <v>53</v>
      </c>
      <c r="AK1764" s="5">
        <v>49</v>
      </c>
      <c r="AL1764" s="5">
        <v>42</v>
      </c>
      <c r="AM1764" s="5">
        <v>43</v>
      </c>
      <c r="AN1764" s="5">
        <v>0</v>
      </c>
      <c r="AO1764" s="5">
        <v>0</v>
      </c>
      <c r="AP1764" s="5">
        <v>43</v>
      </c>
      <c r="AQ1764" s="5">
        <v>37</v>
      </c>
      <c r="AR1764" s="5">
        <v>36</v>
      </c>
      <c r="AS1764" s="5">
        <v>0</v>
      </c>
      <c r="AT1764" s="5">
        <f t="shared" si="27"/>
        <v>54</v>
      </c>
      <c r="AU1764">
        <v>14</v>
      </c>
      <c r="AV1764">
        <v>2.1883875000000001E-2</v>
      </c>
      <c r="AW1764">
        <v>0.30637425000000001</v>
      </c>
      <c r="AX1764" s="11" t="s">
        <v>10047</v>
      </c>
      <c r="AY1764" t="s">
        <v>1780</v>
      </c>
    </row>
    <row r="1765" spans="1:51" hidden="1" x14ac:dyDescent="0.25">
      <c r="A1765" s="5" t="s">
        <v>37</v>
      </c>
      <c r="B1765" s="5" t="s">
        <v>6417</v>
      </c>
      <c r="C1765" s="5" t="s">
        <v>20</v>
      </c>
      <c r="D1765" s="5"/>
      <c r="E1765" s="5" t="s">
        <v>9931</v>
      </c>
      <c r="F1765" s="5" t="s">
        <v>6429</v>
      </c>
      <c r="G1765" s="6" t="s">
        <v>6430</v>
      </c>
      <c r="H1765" s="5" t="s">
        <v>6431</v>
      </c>
      <c r="I1765" s="5" t="s">
        <v>20</v>
      </c>
      <c r="J1765" s="5" t="s">
        <v>6421</v>
      </c>
      <c r="K1765" s="5" t="s">
        <v>6422</v>
      </c>
      <c r="L1765" s="5" t="s">
        <v>1780</v>
      </c>
      <c r="M1765" s="5">
        <v>57</v>
      </c>
      <c r="N1765" s="5">
        <v>21</v>
      </c>
      <c r="O1765" s="5">
        <v>0</v>
      </c>
      <c r="P1765" s="5">
        <v>1</v>
      </c>
      <c r="Q1765" s="5">
        <v>0</v>
      </c>
      <c r="R1765" s="5">
        <v>3</v>
      </c>
      <c r="S1765" s="5">
        <v>0</v>
      </c>
      <c r="T1765" s="5">
        <v>0</v>
      </c>
      <c r="U1765" s="5">
        <v>0</v>
      </c>
      <c r="V1765" s="5">
        <v>2</v>
      </c>
      <c r="W1765" s="5">
        <v>0</v>
      </c>
      <c r="X1765" s="5">
        <v>0</v>
      </c>
      <c r="Y1765" s="5">
        <v>1</v>
      </c>
      <c r="Z1765" s="5">
        <v>0</v>
      </c>
      <c r="AA1765" s="5">
        <v>0</v>
      </c>
      <c r="AB1765" s="5">
        <v>0</v>
      </c>
      <c r="AC1765" s="5">
        <v>2</v>
      </c>
      <c r="AD1765" s="5">
        <v>2</v>
      </c>
      <c r="AE1765" s="5">
        <v>0</v>
      </c>
      <c r="AF1765" s="5">
        <v>0</v>
      </c>
      <c r="AG1765" s="5">
        <v>0</v>
      </c>
      <c r="AH1765" s="5">
        <v>0</v>
      </c>
      <c r="AI1765" s="5">
        <v>1</v>
      </c>
      <c r="AJ1765" s="6">
        <v>0</v>
      </c>
      <c r="AK1765" s="5">
        <v>0</v>
      </c>
      <c r="AL1765" s="5">
        <v>2</v>
      </c>
      <c r="AM1765" s="5">
        <v>1</v>
      </c>
      <c r="AN1765" s="5">
        <v>0</v>
      </c>
      <c r="AO1765" s="5">
        <v>0</v>
      </c>
      <c r="AP1765" s="5">
        <v>4</v>
      </c>
      <c r="AQ1765" s="5">
        <v>1</v>
      </c>
      <c r="AR1765" s="5">
        <v>1</v>
      </c>
      <c r="AS1765" s="5">
        <v>0</v>
      </c>
      <c r="AT1765" s="5">
        <f t="shared" si="27"/>
        <v>4</v>
      </c>
      <c r="AU1765">
        <v>0</v>
      </c>
      <c r="AV1765">
        <v>2.1883875000000001E-2</v>
      </c>
      <c r="AW1765">
        <v>0</v>
      </c>
      <c r="AX1765" s="11" t="s">
        <v>10047</v>
      </c>
      <c r="AY1765" t="s">
        <v>1780</v>
      </c>
    </row>
    <row r="1766" spans="1:51" hidden="1" x14ac:dyDescent="0.25">
      <c r="A1766" s="5" t="s">
        <v>37</v>
      </c>
      <c r="B1766" s="5" t="s">
        <v>6417</v>
      </c>
      <c r="C1766" s="5" t="s">
        <v>20</v>
      </c>
      <c r="D1766" s="5"/>
      <c r="E1766" s="5" t="s">
        <v>9931</v>
      </c>
      <c r="F1766" s="5" t="s">
        <v>6432</v>
      </c>
      <c r="G1766" s="6" t="s">
        <v>6433</v>
      </c>
      <c r="H1766" s="5" t="s">
        <v>6434</v>
      </c>
      <c r="I1766" s="5" t="s">
        <v>20</v>
      </c>
      <c r="J1766" s="5" t="s">
        <v>6421</v>
      </c>
      <c r="K1766" s="5" t="s">
        <v>6422</v>
      </c>
      <c r="L1766" s="5" t="s">
        <v>1780</v>
      </c>
      <c r="M1766" s="5">
        <v>200</v>
      </c>
      <c r="N1766" s="5">
        <v>173</v>
      </c>
      <c r="O1766" s="5">
        <v>9</v>
      </c>
      <c r="P1766" s="5">
        <v>8</v>
      </c>
      <c r="Q1766" s="5">
        <v>8</v>
      </c>
      <c r="R1766" s="5">
        <v>9</v>
      </c>
      <c r="S1766" s="5">
        <v>0</v>
      </c>
      <c r="T1766" s="5">
        <v>0</v>
      </c>
      <c r="U1766" s="5">
        <v>8</v>
      </c>
      <c r="V1766" s="5">
        <v>8</v>
      </c>
      <c r="W1766" s="5">
        <v>8</v>
      </c>
      <c r="X1766" s="5">
        <v>8</v>
      </c>
      <c r="Y1766" s="5">
        <v>9</v>
      </c>
      <c r="Z1766" s="5">
        <v>0</v>
      </c>
      <c r="AA1766" s="5">
        <v>0</v>
      </c>
      <c r="AB1766" s="5">
        <v>9</v>
      </c>
      <c r="AC1766" s="5">
        <v>7</v>
      </c>
      <c r="AD1766" s="5">
        <v>9</v>
      </c>
      <c r="AE1766" s="5">
        <v>8</v>
      </c>
      <c r="AF1766" s="5">
        <v>8</v>
      </c>
      <c r="AG1766" s="5">
        <v>0</v>
      </c>
      <c r="AH1766" s="5">
        <v>0</v>
      </c>
      <c r="AI1766" s="5">
        <v>8</v>
      </c>
      <c r="AJ1766" s="6">
        <v>8</v>
      </c>
      <c r="AK1766" s="5">
        <v>9</v>
      </c>
      <c r="AL1766" s="5">
        <v>8</v>
      </c>
      <c r="AM1766" s="5">
        <v>8</v>
      </c>
      <c r="AN1766" s="5">
        <v>0</v>
      </c>
      <c r="AO1766" s="5">
        <v>0</v>
      </c>
      <c r="AP1766" s="5">
        <v>8</v>
      </c>
      <c r="AQ1766" s="5">
        <v>8</v>
      </c>
      <c r="AR1766" s="5">
        <v>0</v>
      </c>
      <c r="AS1766" s="5">
        <v>0</v>
      </c>
      <c r="AT1766" s="5">
        <f t="shared" si="27"/>
        <v>9</v>
      </c>
      <c r="AU1766">
        <v>2</v>
      </c>
      <c r="AV1766">
        <v>2.1883875000000001E-2</v>
      </c>
      <c r="AW1766">
        <v>4.3767750000000001E-2</v>
      </c>
      <c r="AX1766" s="11" t="s">
        <v>10047</v>
      </c>
      <c r="AY1766" t="s">
        <v>1780</v>
      </c>
    </row>
    <row r="1767" spans="1:51" hidden="1" x14ac:dyDescent="0.25">
      <c r="A1767" s="5" t="s">
        <v>37</v>
      </c>
      <c r="B1767" s="5" t="s">
        <v>6417</v>
      </c>
      <c r="C1767" s="5" t="s">
        <v>20</v>
      </c>
      <c r="D1767" s="5"/>
      <c r="E1767" s="5" t="s">
        <v>9931</v>
      </c>
      <c r="F1767" s="5" t="s">
        <v>6435</v>
      </c>
      <c r="G1767" s="6" t="s">
        <v>6436</v>
      </c>
      <c r="H1767" s="5" t="s">
        <v>6437</v>
      </c>
      <c r="I1767" s="5" t="s">
        <v>20</v>
      </c>
      <c r="J1767" s="5" t="s">
        <v>6421</v>
      </c>
      <c r="K1767" s="5" t="s">
        <v>6422</v>
      </c>
      <c r="L1767" s="5" t="s">
        <v>1780</v>
      </c>
      <c r="M1767" s="5">
        <v>3145</v>
      </c>
      <c r="N1767" s="5">
        <v>1211</v>
      </c>
      <c r="O1767" s="5">
        <v>52</v>
      </c>
      <c r="P1767" s="5">
        <v>51</v>
      </c>
      <c r="Q1767" s="5">
        <v>52</v>
      </c>
      <c r="R1767" s="5">
        <v>55</v>
      </c>
      <c r="S1767" s="5">
        <v>0</v>
      </c>
      <c r="T1767" s="5">
        <v>0</v>
      </c>
      <c r="U1767" s="5">
        <v>58</v>
      </c>
      <c r="V1767" s="5">
        <v>54</v>
      </c>
      <c r="W1767" s="5">
        <v>52</v>
      </c>
      <c r="X1767" s="5">
        <v>59</v>
      </c>
      <c r="Y1767" s="5">
        <v>56</v>
      </c>
      <c r="Z1767" s="5">
        <v>0</v>
      </c>
      <c r="AA1767" s="5">
        <v>0</v>
      </c>
      <c r="AB1767" s="5">
        <v>57</v>
      </c>
      <c r="AC1767" s="5">
        <v>56</v>
      </c>
      <c r="AD1767" s="5">
        <v>49</v>
      </c>
      <c r="AE1767" s="5">
        <v>60</v>
      </c>
      <c r="AF1767" s="5">
        <v>58</v>
      </c>
      <c r="AG1767" s="5">
        <v>0</v>
      </c>
      <c r="AH1767" s="5">
        <v>0</v>
      </c>
      <c r="AI1767" s="5">
        <v>55</v>
      </c>
      <c r="AJ1767" s="6">
        <v>57</v>
      </c>
      <c r="AK1767" s="5">
        <v>52</v>
      </c>
      <c r="AL1767" s="5">
        <v>57</v>
      </c>
      <c r="AM1767" s="5">
        <v>57</v>
      </c>
      <c r="AN1767" s="5">
        <v>0</v>
      </c>
      <c r="AO1767" s="5">
        <v>0</v>
      </c>
      <c r="AP1767" s="5">
        <v>49</v>
      </c>
      <c r="AQ1767" s="5">
        <v>53</v>
      </c>
      <c r="AR1767" s="5">
        <v>62</v>
      </c>
      <c r="AS1767" s="5">
        <v>0</v>
      </c>
      <c r="AT1767" s="5">
        <f t="shared" si="27"/>
        <v>62</v>
      </c>
      <c r="AU1767">
        <v>15</v>
      </c>
      <c r="AV1767">
        <v>2.1883875000000001E-2</v>
      </c>
      <c r="AW1767">
        <v>0.32825812500000001</v>
      </c>
      <c r="AX1767" s="11" t="s">
        <v>10047</v>
      </c>
      <c r="AY1767" t="s">
        <v>1780</v>
      </c>
    </row>
    <row r="1768" spans="1:51" hidden="1" x14ac:dyDescent="0.25">
      <c r="A1768" s="5" t="s">
        <v>37</v>
      </c>
      <c r="B1768" s="5" t="s">
        <v>6417</v>
      </c>
      <c r="C1768" s="5" t="s">
        <v>20</v>
      </c>
      <c r="D1768" s="5"/>
      <c r="E1768" s="5" t="s">
        <v>9931</v>
      </c>
      <c r="F1768" s="5" t="s">
        <v>6438</v>
      </c>
      <c r="G1768" s="6" t="s">
        <v>6439</v>
      </c>
      <c r="H1768" s="5" t="s">
        <v>6440</v>
      </c>
      <c r="I1768" s="5" t="s">
        <v>20</v>
      </c>
      <c r="J1768" s="5" t="s">
        <v>6421</v>
      </c>
      <c r="K1768" s="5" t="s">
        <v>6422</v>
      </c>
      <c r="L1768" s="5" t="s">
        <v>1780</v>
      </c>
      <c r="M1768" s="5">
        <v>126</v>
      </c>
      <c r="N1768" s="5">
        <v>15</v>
      </c>
      <c r="O1768" s="5">
        <v>0</v>
      </c>
      <c r="P1768" s="5">
        <v>0</v>
      </c>
      <c r="Q1768" s="5">
        <v>2</v>
      </c>
      <c r="R1768" s="5">
        <v>0</v>
      </c>
      <c r="S1768" s="5">
        <v>0</v>
      </c>
      <c r="T1768" s="5">
        <v>0</v>
      </c>
      <c r="U1768" s="5">
        <v>0</v>
      </c>
      <c r="V1768" s="5">
        <v>2</v>
      </c>
      <c r="W1768" s="5">
        <v>1</v>
      </c>
      <c r="X1768" s="5">
        <v>0</v>
      </c>
      <c r="Y1768" s="5">
        <v>1</v>
      </c>
      <c r="Z1768" s="5">
        <v>0</v>
      </c>
      <c r="AA1768" s="5">
        <v>0</v>
      </c>
      <c r="AB1768" s="5">
        <v>0</v>
      </c>
      <c r="AC1768" s="5">
        <v>1</v>
      </c>
      <c r="AD1768" s="5">
        <v>2</v>
      </c>
      <c r="AE1768" s="5">
        <v>0</v>
      </c>
      <c r="AF1768" s="5">
        <v>0</v>
      </c>
      <c r="AG1768" s="5">
        <v>0</v>
      </c>
      <c r="AH1768" s="5">
        <v>0</v>
      </c>
      <c r="AI1768" s="5">
        <v>1</v>
      </c>
      <c r="AJ1768" s="6">
        <v>1</v>
      </c>
      <c r="AK1768" s="5">
        <v>2</v>
      </c>
      <c r="AL1768" s="5">
        <v>0</v>
      </c>
      <c r="AM1768" s="5">
        <v>0</v>
      </c>
      <c r="AN1768" s="5">
        <v>0</v>
      </c>
      <c r="AO1768" s="5">
        <v>0</v>
      </c>
      <c r="AP1768" s="5">
        <v>1</v>
      </c>
      <c r="AQ1768" s="5">
        <v>1</v>
      </c>
      <c r="AR1768" s="5">
        <v>0</v>
      </c>
      <c r="AS1768" s="5">
        <v>0</v>
      </c>
      <c r="AT1768" s="5">
        <f t="shared" si="27"/>
        <v>2</v>
      </c>
      <c r="AU1768">
        <v>1</v>
      </c>
      <c r="AV1768">
        <v>2.1883875000000001E-2</v>
      </c>
      <c r="AW1768">
        <v>2.1883875000000001E-2</v>
      </c>
      <c r="AX1768" s="11" t="s">
        <v>10047</v>
      </c>
      <c r="AY1768" t="s">
        <v>1780</v>
      </c>
    </row>
    <row r="1769" spans="1:51" hidden="1" x14ac:dyDescent="0.25">
      <c r="A1769" s="5" t="s">
        <v>37</v>
      </c>
      <c r="B1769" s="5" t="s">
        <v>6417</v>
      </c>
      <c r="C1769" s="5" t="s">
        <v>20</v>
      </c>
      <c r="D1769" s="5"/>
      <c r="E1769" s="5" t="s">
        <v>9931</v>
      </c>
      <c r="F1769" s="5" t="s">
        <v>6441</v>
      </c>
      <c r="G1769" s="6" t="s">
        <v>6442</v>
      </c>
      <c r="H1769" s="5" t="s">
        <v>6443</v>
      </c>
      <c r="I1769" s="5" t="s">
        <v>20</v>
      </c>
      <c r="J1769" s="5" t="s">
        <v>6421</v>
      </c>
      <c r="K1769" s="5" t="s">
        <v>6422</v>
      </c>
      <c r="L1769" s="5" t="s">
        <v>1780</v>
      </c>
      <c r="M1769" s="5">
        <v>480</v>
      </c>
      <c r="N1769" s="5">
        <v>289</v>
      </c>
      <c r="O1769" s="5">
        <v>12</v>
      </c>
      <c r="P1769" s="5">
        <v>12</v>
      </c>
      <c r="Q1769" s="5">
        <v>13</v>
      </c>
      <c r="R1769" s="5">
        <v>13</v>
      </c>
      <c r="S1769" s="5">
        <v>0</v>
      </c>
      <c r="T1769" s="5">
        <v>0</v>
      </c>
      <c r="U1769" s="5">
        <v>13</v>
      </c>
      <c r="V1769" s="5">
        <v>14</v>
      </c>
      <c r="W1769" s="5">
        <v>13</v>
      </c>
      <c r="X1769" s="5">
        <v>14</v>
      </c>
      <c r="Y1769" s="5">
        <v>13</v>
      </c>
      <c r="Z1769" s="5">
        <v>0</v>
      </c>
      <c r="AA1769" s="5">
        <v>0</v>
      </c>
      <c r="AB1769" s="5">
        <v>13</v>
      </c>
      <c r="AC1769" s="5">
        <v>14</v>
      </c>
      <c r="AD1769" s="5">
        <v>13</v>
      </c>
      <c r="AE1769" s="5">
        <v>13</v>
      </c>
      <c r="AF1769" s="5">
        <v>13</v>
      </c>
      <c r="AG1769" s="5">
        <v>0</v>
      </c>
      <c r="AH1769" s="5">
        <v>0</v>
      </c>
      <c r="AI1769" s="5">
        <v>12</v>
      </c>
      <c r="AJ1769" s="6">
        <v>14</v>
      </c>
      <c r="AK1769" s="5">
        <v>13</v>
      </c>
      <c r="AL1769" s="5">
        <v>14</v>
      </c>
      <c r="AM1769" s="5">
        <v>14</v>
      </c>
      <c r="AN1769" s="5">
        <v>0</v>
      </c>
      <c r="AO1769" s="5">
        <v>0</v>
      </c>
      <c r="AP1769" s="5">
        <v>13</v>
      </c>
      <c r="AQ1769" s="5">
        <v>13</v>
      </c>
      <c r="AR1769" s="5">
        <v>13</v>
      </c>
      <c r="AS1769" s="5">
        <v>0</v>
      </c>
      <c r="AT1769" s="5">
        <f t="shared" si="27"/>
        <v>14</v>
      </c>
      <c r="AU1769">
        <v>4</v>
      </c>
      <c r="AV1769">
        <v>2.1883875000000001E-2</v>
      </c>
      <c r="AW1769">
        <v>8.7535500000000002E-2</v>
      </c>
      <c r="AX1769" s="11" t="s">
        <v>10047</v>
      </c>
      <c r="AY1769" t="s">
        <v>1780</v>
      </c>
    </row>
    <row r="1770" spans="1:51" hidden="1" x14ac:dyDescent="0.25">
      <c r="A1770" s="5" t="s">
        <v>37</v>
      </c>
      <c r="B1770" s="5" t="s">
        <v>6417</v>
      </c>
      <c r="C1770" s="5" t="s">
        <v>20</v>
      </c>
      <c r="D1770" s="5"/>
      <c r="E1770" s="5" t="s">
        <v>9931</v>
      </c>
      <c r="F1770" s="5" t="s">
        <v>6444</v>
      </c>
      <c r="G1770" s="6" t="s">
        <v>6445</v>
      </c>
      <c r="H1770" s="5" t="s">
        <v>6446</v>
      </c>
      <c r="I1770" s="5" t="s">
        <v>20</v>
      </c>
      <c r="J1770" s="5" t="s">
        <v>6421</v>
      </c>
      <c r="K1770" s="5" t="s">
        <v>6422</v>
      </c>
      <c r="L1770" s="5" t="s">
        <v>1780</v>
      </c>
      <c r="M1770" s="5">
        <v>20</v>
      </c>
      <c r="N1770" s="5">
        <v>15</v>
      </c>
      <c r="O1770" s="5">
        <v>0</v>
      </c>
      <c r="P1770" s="5">
        <v>2</v>
      </c>
      <c r="Q1770" s="5">
        <v>0</v>
      </c>
      <c r="R1770" s="5">
        <v>1</v>
      </c>
      <c r="S1770" s="5">
        <v>0</v>
      </c>
      <c r="T1770" s="5">
        <v>0</v>
      </c>
      <c r="U1770" s="5">
        <v>0</v>
      </c>
      <c r="V1770" s="5">
        <v>1</v>
      </c>
      <c r="W1770" s="5">
        <v>2</v>
      </c>
      <c r="X1770" s="5">
        <v>0</v>
      </c>
      <c r="Y1770" s="5">
        <v>1</v>
      </c>
      <c r="Z1770" s="5">
        <v>0</v>
      </c>
      <c r="AA1770" s="5">
        <v>0</v>
      </c>
      <c r="AB1770" s="5">
        <v>0</v>
      </c>
      <c r="AC1770" s="5">
        <v>1</v>
      </c>
      <c r="AD1770" s="5">
        <v>1</v>
      </c>
      <c r="AE1770" s="5">
        <v>0</v>
      </c>
      <c r="AF1770" s="5">
        <v>1</v>
      </c>
      <c r="AG1770" s="5">
        <v>0</v>
      </c>
      <c r="AH1770" s="5">
        <v>0</v>
      </c>
      <c r="AI1770" s="5">
        <v>1</v>
      </c>
      <c r="AJ1770" s="6">
        <v>1</v>
      </c>
      <c r="AK1770" s="5">
        <v>0</v>
      </c>
      <c r="AL1770" s="5">
        <v>1</v>
      </c>
      <c r="AM1770" s="5">
        <v>1</v>
      </c>
      <c r="AN1770" s="5">
        <v>0</v>
      </c>
      <c r="AO1770" s="5">
        <v>0</v>
      </c>
      <c r="AP1770" s="5">
        <v>1</v>
      </c>
      <c r="AQ1770" s="5">
        <v>0</v>
      </c>
      <c r="AR1770" s="5">
        <v>0</v>
      </c>
      <c r="AS1770" s="5">
        <v>0</v>
      </c>
      <c r="AT1770" s="5">
        <f t="shared" si="27"/>
        <v>2</v>
      </c>
      <c r="AU1770">
        <v>1</v>
      </c>
      <c r="AV1770">
        <v>2.1883875000000001E-2</v>
      </c>
      <c r="AW1770">
        <v>2.1883875000000001E-2</v>
      </c>
      <c r="AX1770" s="11" t="s">
        <v>10047</v>
      </c>
      <c r="AY1770" t="s">
        <v>1780</v>
      </c>
    </row>
    <row r="1771" spans="1:51" hidden="1" x14ac:dyDescent="0.25">
      <c r="A1771" s="5" t="s">
        <v>37</v>
      </c>
      <c r="B1771" s="5" t="s">
        <v>6417</v>
      </c>
      <c r="C1771" s="5" t="s">
        <v>20</v>
      </c>
      <c r="D1771" s="5"/>
      <c r="E1771" s="5" t="s">
        <v>9931</v>
      </c>
      <c r="F1771" s="5" t="s">
        <v>6447</v>
      </c>
      <c r="G1771" s="6" t="s">
        <v>6448</v>
      </c>
      <c r="H1771" s="5" t="s">
        <v>6449</v>
      </c>
      <c r="I1771" s="5" t="s">
        <v>20</v>
      </c>
      <c r="J1771" s="5" t="s">
        <v>6421</v>
      </c>
      <c r="K1771" s="5" t="s">
        <v>6422</v>
      </c>
      <c r="L1771" s="5" t="s">
        <v>1780</v>
      </c>
      <c r="M1771" s="5">
        <v>0</v>
      </c>
      <c r="N1771" s="5">
        <v>52</v>
      </c>
      <c r="O1771" s="5">
        <v>3</v>
      </c>
      <c r="P1771" s="5">
        <v>1</v>
      </c>
      <c r="Q1771" s="5">
        <v>4</v>
      </c>
      <c r="R1771" s="5">
        <v>1</v>
      </c>
      <c r="S1771" s="5">
        <v>0</v>
      </c>
      <c r="T1771" s="5">
        <v>0</v>
      </c>
      <c r="U1771" s="5">
        <v>3</v>
      </c>
      <c r="V1771" s="5">
        <v>2</v>
      </c>
      <c r="W1771" s="5">
        <v>2</v>
      </c>
      <c r="X1771" s="5">
        <v>4</v>
      </c>
      <c r="Y1771" s="5">
        <v>1</v>
      </c>
      <c r="Z1771" s="5">
        <v>0</v>
      </c>
      <c r="AA1771" s="5">
        <v>0</v>
      </c>
      <c r="AB1771" s="5">
        <v>4</v>
      </c>
      <c r="AC1771" s="5">
        <v>1</v>
      </c>
      <c r="AD1771" s="5">
        <v>2</v>
      </c>
      <c r="AE1771" s="5">
        <v>2</v>
      </c>
      <c r="AF1771" s="5">
        <v>4</v>
      </c>
      <c r="AG1771" s="5">
        <v>0</v>
      </c>
      <c r="AH1771" s="5">
        <v>0</v>
      </c>
      <c r="AI1771" s="5">
        <v>2</v>
      </c>
      <c r="AJ1771" s="6">
        <v>3</v>
      </c>
      <c r="AK1771" s="5">
        <v>3</v>
      </c>
      <c r="AL1771" s="5">
        <v>1</v>
      </c>
      <c r="AM1771" s="5">
        <v>3</v>
      </c>
      <c r="AN1771" s="5">
        <v>0</v>
      </c>
      <c r="AO1771" s="5">
        <v>0</v>
      </c>
      <c r="AP1771" s="5">
        <v>1</v>
      </c>
      <c r="AQ1771" s="5">
        <v>3</v>
      </c>
      <c r="AR1771" s="5">
        <v>2</v>
      </c>
      <c r="AS1771" s="5">
        <v>0</v>
      </c>
      <c r="AT1771" s="5">
        <f t="shared" si="27"/>
        <v>4</v>
      </c>
      <c r="AU1771">
        <v>1</v>
      </c>
      <c r="AV1771">
        <v>2.1883875000000001E-2</v>
      </c>
      <c r="AW1771">
        <v>2.1883875000000001E-2</v>
      </c>
      <c r="AX1771" s="11" t="s">
        <v>10047</v>
      </c>
      <c r="AY1771" t="s">
        <v>1780</v>
      </c>
    </row>
    <row r="1772" spans="1:51" hidden="1" x14ac:dyDescent="0.25">
      <c r="A1772" s="5" t="s">
        <v>37</v>
      </c>
      <c r="B1772" s="5" t="s">
        <v>6417</v>
      </c>
      <c r="C1772" s="5" t="s">
        <v>20</v>
      </c>
      <c r="D1772" s="5"/>
      <c r="E1772" s="5" t="s">
        <v>9931</v>
      </c>
      <c r="F1772" s="5" t="s">
        <v>6450</v>
      </c>
      <c r="G1772" s="6" t="s">
        <v>6451</v>
      </c>
      <c r="H1772" s="5" t="s">
        <v>6452</v>
      </c>
      <c r="I1772" s="5" t="s">
        <v>20</v>
      </c>
      <c r="J1772" s="5" t="s">
        <v>6421</v>
      </c>
      <c r="K1772" s="5" t="s">
        <v>6422</v>
      </c>
      <c r="L1772" s="5" t="s">
        <v>1780</v>
      </c>
      <c r="M1772" s="5">
        <v>4686</v>
      </c>
      <c r="N1772" s="5">
        <v>4568</v>
      </c>
      <c r="O1772" s="5">
        <v>192</v>
      </c>
      <c r="P1772" s="5">
        <v>196</v>
      </c>
      <c r="Q1772" s="5">
        <v>200</v>
      </c>
      <c r="R1772" s="5">
        <v>215</v>
      </c>
      <c r="S1772" s="5">
        <v>0</v>
      </c>
      <c r="T1772" s="5">
        <v>0</v>
      </c>
      <c r="U1772" s="5">
        <v>210</v>
      </c>
      <c r="V1772" s="5">
        <v>215</v>
      </c>
      <c r="W1772" s="5">
        <v>200</v>
      </c>
      <c r="X1772" s="5">
        <v>215</v>
      </c>
      <c r="Y1772" s="5">
        <v>215</v>
      </c>
      <c r="Z1772" s="5">
        <v>0</v>
      </c>
      <c r="AA1772" s="5">
        <v>0</v>
      </c>
      <c r="AB1772" s="5">
        <v>210</v>
      </c>
      <c r="AC1772" s="5">
        <v>215</v>
      </c>
      <c r="AD1772" s="5">
        <v>200</v>
      </c>
      <c r="AE1772" s="5">
        <v>215</v>
      </c>
      <c r="AF1772" s="5">
        <v>215</v>
      </c>
      <c r="AG1772" s="5">
        <v>0</v>
      </c>
      <c r="AH1772" s="5">
        <v>0</v>
      </c>
      <c r="AI1772" s="5">
        <v>210</v>
      </c>
      <c r="AJ1772" s="6">
        <v>215</v>
      </c>
      <c r="AK1772" s="5">
        <v>201</v>
      </c>
      <c r="AL1772" s="5">
        <v>215</v>
      </c>
      <c r="AM1772" s="5">
        <v>215</v>
      </c>
      <c r="AN1772" s="5">
        <v>0</v>
      </c>
      <c r="AO1772" s="5">
        <v>0</v>
      </c>
      <c r="AP1772" s="5">
        <v>196</v>
      </c>
      <c r="AQ1772" s="5">
        <v>201</v>
      </c>
      <c r="AR1772" s="5">
        <v>202</v>
      </c>
      <c r="AS1772" s="5">
        <v>0</v>
      </c>
      <c r="AT1772" s="5">
        <f t="shared" si="27"/>
        <v>215</v>
      </c>
      <c r="AU1772">
        <v>54</v>
      </c>
      <c r="AV1772">
        <v>2.1883875000000001E-2</v>
      </c>
      <c r="AW1772">
        <v>1.1817292500000001</v>
      </c>
      <c r="AX1772" s="11" t="s">
        <v>10047</v>
      </c>
      <c r="AY1772" t="s">
        <v>1780</v>
      </c>
    </row>
    <row r="1773" spans="1:51" hidden="1" x14ac:dyDescent="0.25">
      <c r="A1773" s="5" t="s">
        <v>37</v>
      </c>
      <c r="B1773" s="5" t="s">
        <v>6417</v>
      </c>
      <c r="C1773" s="5" t="s">
        <v>20</v>
      </c>
      <c r="D1773" s="5"/>
      <c r="E1773" s="5" t="s">
        <v>9931</v>
      </c>
      <c r="F1773" s="5" t="s">
        <v>6453</v>
      </c>
      <c r="G1773" s="6" t="s">
        <v>6454</v>
      </c>
      <c r="H1773" s="5" t="s">
        <v>6455</v>
      </c>
      <c r="I1773" s="5" t="s">
        <v>27</v>
      </c>
      <c r="J1773" s="5" t="s">
        <v>6421</v>
      </c>
      <c r="K1773" s="5" t="s">
        <v>6456</v>
      </c>
      <c r="L1773" s="5" t="s">
        <v>5078</v>
      </c>
      <c r="M1773" s="5">
        <v>380</v>
      </c>
      <c r="N1773" s="5">
        <v>152</v>
      </c>
      <c r="O1773" s="5">
        <v>5</v>
      </c>
      <c r="P1773" s="5">
        <v>2</v>
      </c>
      <c r="Q1773" s="5">
        <v>6</v>
      </c>
      <c r="R1773" s="5">
        <v>3</v>
      </c>
      <c r="S1773" s="5">
        <v>0</v>
      </c>
      <c r="T1773" s="5">
        <v>0</v>
      </c>
      <c r="U1773" s="5">
        <v>5</v>
      </c>
      <c r="V1773" s="5">
        <v>5</v>
      </c>
      <c r="W1773" s="5">
        <v>4</v>
      </c>
      <c r="X1773" s="5">
        <v>5</v>
      </c>
      <c r="Y1773" s="5">
        <v>3</v>
      </c>
      <c r="Z1773" s="5">
        <v>0</v>
      </c>
      <c r="AA1773" s="5">
        <v>0</v>
      </c>
      <c r="AB1773" s="5">
        <v>6</v>
      </c>
      <c r="AC1773" s="5">
        <v>4</v>
      </c>
      <c r="AD1773" s="5">
        <v>9</v>
      </c>
      <c r="AE1773" s="5">
        <v>3</v>
      </c>
      <c r="AF1773" s="5">
        <v>6</v>
      </c>
      <c r="AG1773" s="5">
        <v>0</v>
      </c>
      <c r="AH1773" s="5">
        <v>0</v>
      </c>
      <c r="AI1773" s="5">
        <v>4</v>
      </c>
      <c r="AJ1773" s="6">
        <v>4</v>
      </c>
      <c r="AK1773" s="5">
        <v>6</v>
      </c>
      <c r="AL1773" s="5">
        <v>14</v>
      </c>
      <c r="AM1773" s="5">
        <v>15</v>
      </c>
      <c r="AN1773" s="5">
        <v>0</v>
      </c>
      <c r="AO1773" s="5">
        <v>0</v>
      </c>
      <c r="AP1773" s="5">
        <v>14</v>
      </c>
      <c r="AQ1773" s="5">
        <v>15</v>
      </c>
      <c r="AR1773" s="5">
        <v>14</v>
      </c>
      <c r="AS1773" s="5">
        <v>0</v>
      </c>
      <c r="AT1773" s="5">
        <f t="shared" si="27"/>
        <v>15</v>
      </c>
      <c r="AU1773">
        <v>2</v>
      </c>
      <c r="AV1773">
        <v>8.5291000000000006E-2</v>
      </c>
      <c r="AW1773">
        <v>0.17058200000000001</v>
      </c>
      <c r="AX1773" s="11" t="s">
        <v>10047</v>
      </c>
      <c r="AY1773" t="s">
        <v>5078</v>
      </c>
    </row>
    <row r="1774" spans="1:51" hidden="1" x14ac:dyDescent="0.25">
      <c r="A1774" s="5" t="s">
        <v>37</v>
      </c>
      <c r="B1774" s="5" t="s">
        <v>6417</v>
      </c>
      <c r="C1774" s="5" t="s">
        <v>20</v>
      </c>
      <c r="D1774" s="5"/>
      <c r="E1774" s="5" t="s">
        <v>9931</v>
      </c>
      <c r="F1774" s="5" t="s">
        <v>6457</v>
      </c>
      <c r="G1774" s="6" t="s">
        <v>6458</v>
      </c>
      <c r="H1774" s="5" t="s">
        <v>6459</v>
      </c>
      <c r="I1774" s="5" t="s">
        <v>27</v>
      </c>
      <c r="J1774" s="5" t="s">
        <v>6421</v>
      </c>
      <c r="K1774" s="5" t="s">
        <v>6456</v>
      </c>
      <c r="L1774" s="5" t="s">
        <v>5078</v>
      </c>
      <c r="M1774" s="5">
        <v>171</v>
      </c>
      <c r="N1774" s="5">
        <v>297</v>
      </c>
      <c r="O1774" s="5">
        <v>12</v>
      </c>
      <c r="P1774" s="5">
        <v>13</v>
      </c>
      <c r="Q1774" s="5">
        <v>13</v>
      </c>
      <c r="R1774" s="5">
        <v>13</v>
      </c>
      <c r="S1774" s="5">
        <v>0</v>
      </c>
      <c r="T1774" s="5">
        <v>0</v>
      </c>
      <c r="U1774" s="5">
        <v>13</v>
      </c>
      <c r="V1774" s="5">
        <v>15</v>
      </c>
      <c r="W1774" s="5">
        <v>13</v>
      </c>
      <c r="X1774" s="5">
        <v>15</v>
      </c>
      <c r="Y1774" s="5">
        <v>13</v>
      </c>
      <c r="Z1774" s="5">
        <v>0</v>
      </c>
      <c r="AA1774" s="5">
        <v>0</v>
      </c>
      <c r="AB1774" s="5">
        <v>14</v>
      </c>
      <c r="AC1774" s="5">
        <v>14</v>
      </c>
      <c r="AD1774" s="5">
        <v>13</v>
      </c>
      <c r="AE1774" s="5">
        <v>14</v>
      </c>
      <c r="AF1774" s="5">
        <v>13</v>
      </c>
      <c r="AG1774" s="5">
        <v>0</v>
      </c>
      <c r="AH1774" s="5">
        <v>0</v>
      </c>
      <c r="AI1774" s="5">
        <v>13</v>
      </c>
      <c r="AJ1774" s="6">
        <v>14</v>
      </c>
      <c r="AK1774" s="5">
        <v>14</v>
      </c>
      <c r="AL1774" s="5">
        <v>14</v>
      </c>
      <c r="AM1774" s="5">
        <v>14</v>
      </c>
      <c r="AN1774" s="5">
        <v>0</v>
      </c>
      <c r="AO1774" s="5">
        <v>0</v>
      </c>
      <c r="AP1774" s="5">
        <v>13</v>
      </c>
      <c r="AQ1774" s="5">
        <v>14</v>
      </c>
      <c r="AR1774" s="5">
        <v>13</v>
      </c>
      <c r="AS1774" s="5">
        <v>0</v>
      </c>
      <c r="AT1774" s="5">
        <f t="shared" si="27"/>
        <v>15</v>
      </c>
      <c r="AU1774">
        <v>7</v>
      </c>
      <c r="AV1774">
        <v>8.5291000000000006E-2</v>
      </c>
      <c r="AW1774">
        <v>0.59703700000000004</v>
      </c>
      <c r="AX1774" s="11" t="s">
        <v>10047</v>
      </c>
      <c r="AY1774" t="s">
        <v>5078</v>
      </c>
    </row>
    <row r="1775" spans="1:51" hidden="1" x14ac:dyDescent="0.25">
      <c r="A1775" s="5" t="s">
        <v>37</v>
      </c>
      <c r="B1775" s="5" t="s">
        <v>6417</v>
      </c>
      <c r="C1775" s="5" t="s">
        <v>20</v>
      </c>
      <c r="D1775" s="5"/>
      <c r="E1775" s="5" t="s">
        <v>9931</v>
      </c>
      <c r="F1775" s="5" t="s">
        <v>6460</v>
      </c>
      <c r="G1775" s="6" t="s">
        <v>6461</v>
      </c>
      <c r="H1775" s="5" t="s">
        <v>6462</v>
      </c>
      <c r="I1775" s="5" t="s">
        <v>27</v>
      </c>
      <c r="J1775" s="5" t="s">
        <v>6421</v>
      </c>
      <c r="K1775" s="5" t="s">
        <v>6456</v>
      </c>
      <c r="L1775" s="5" t="s">
        <v>5078</v>
      </c>
      <c r="M1775" s="5">
        <v>2010</v>
      </c>
      <c r="N1775" s="5">
        <v>676</v>
      </c>
      <c r="O1775" s="5">
        <v>29</v>
      </c>
      <c r="P1775" s="5">
        <v>28</v>
      </c>
      <c r="Q1775" s="5">
        <v>29</v>
      </c>
      <c r="R1775" s="5">
        <v>32</v>
      </c>
      <c r="S1775" s="5">
        <v>0</v>
      </c>
      <c r="T1775" s="5">
        <v>0</v>
      </c>
      <c r="U1775" s="5">
        <v>32</v>
      </c>
      <c r="V1775" s="5">
        <v>31</v>
      </c>
      <c r="W1775" s="5">
        <v>30</v>
      </c>
      <c r="X1775" s="5">
        <v>32</v>
      </c>
      <c r="Y1775" s="5">
        <v>33</v>
      </c>
      <c r="Z1775" s="5">
        <v>0</v>
      </c>
      <c r="AA1775" s="5">
        <v>0</v>
      </c>
      <c r="AB1775" s="5">
        <v>30</v>
      </c>
      <c r="AC1775" s="5">
        <v>32</v>
      </c>
      <c r="AD1775" s="5">
        <v>27</v>
      </c>
      <c r="AE1775" s="5">
        <v>33</v>
      </c>
      <c r="AF1775" s="5">
        <v>32</v>
      </c>
      <c r="AG1775" s="5">
        <v>0</v>
      </c>
      <c r="AH1775" s="5">
        <v>0</v>
      </c>
      <c r="AI1775" s="5">
        <v>32</v>
      </c>
      <c r="AJ1775" s="6">
        <v>31</v>
      </c>
      <c r="AK1775" s="5">
        <v>30</v>
      </c>
      <c r="AL1775" s="5">
        <v>31</v>
      </c>
      <c r="AM1775" s="5">
        <v>32</v>
      </c>
      <c r="AN1775" s="5">
        <v>0</v>
      </c>
      <c r="AO1775" s="5">
        <v>0</v>
      </c>
      <c r="AP1775" s="5">
        <v>27</v>
      </c>
      <c r="AQ1775" s="5">
        <v>31</v>
      </c>
      <c r="AR1775" s="5">
        <v>32</v>
      </c>
      <c r="AS1775" s="5">
        <v>0</v>
      </c>
      <c r="AT1775" s="5">
        <f t="shared" si="27"/>
        <v>33</v>
      </c>
      <c r="AU1775">
        <v>16</v>
      </c>
      <c r="AV1775">
        <v>8.5291000000000006E-2</v>
      </c>
      <c r="AW1775">
        <v>1.3646560000000001</v>
      </c>
      <c r="AX1775" s="11" t="s">
        <v>10047</v>
      </c>
      <c r="AY1775" t="s">
        <v>5078</v>
      </c>
    </row>
    <row r="1776" spans="1:51" hidden="1" x14ac:dyDescent="0.25">
      <c r="A1776" s="5" t="s">
        <v>37</v>
      </c>
      <c r="B1776" s="5" t="s">
        <v>6417</v>
      </c>
      <c r="C1776" s="5" t="s">
        <v>20</v>
      </c>
      <c r="D1776" s="5"/>
      <c r="E1776" s="5" t="s">
        <v>9931</v>
      </c>
      <c r="F1776" s="5" t="s">
        <v>6463</v>
      </c>
      <c r="G1776" s="6" t="s">
        <v>6464</v>
      </c>
      <c r="H1776" s="5" t="s">
        <v>6465</v>
      </c>
      <c r="I1776" s="5" t="s">
        <v>27</v>
      </c>
      <c r="J1776" s="5" t="s">
        <v>6421</v>
      </c>
      <c r="K1776" s="5" t="s">
        <v>6456</v>
      </c>
      <c r="L1776" s="5" t="s">
        <v>5078</v>
      </c>
      <c r="M1776" s="5">
        <v>29</v>
      </c>
      <c r="N1776" s="5">
        <v>25</v>
      </c>
      <c r="O1776" s="5">
        <v>1</v>
      </c>
      <c r="P1776" s="5">
        <v>1</v>
      </c>
      <c r="Q1776" s="5">
        <v>1</v>
      </c>
      <c r="R1776" s="5">
        <v>1</v>
      </c>
      <c r="S1776" s="5">
        <v>0</v>
      </c>
      <c r="T1776" s="5">
        <v>0</v>
      </c>
      <c r="U1776" s="5">
        <v>2</v>
      </c>
      <c r="V1776" s="5">
        <v>1</v>
      </c>
      <c r="W1776" s="5">
        <v>1</v>
      </c>
      <c r="X1776" s="5">
        <v>1</v>
      </c>
      <c r="Y1776" s="5">
        <v>1</v>
      </c>
      <c r="Z1776" s="5">
        <v>0</v>
      </c>
      <c r="AA1776" s="5">
        <v>0</v>
      </c>
      <c r="AB1776" s="5">
        <v>1</v>
      </c>
      <c r="AC1776" s="5">
        <v>1</v>
      </c>
      <c r="AD1776" s="5">
        <v>2</v>
      </c>
      <c r="AE1776" s="5">
        <v>1</v>
      </c>
      <c r="AF1776" s="5">
        <v>1</v>
      </c>
      <c r="AG1776" s="5">
        <v>0</v>
      </c>
      <c r="AH1776" s="5">
        <v>0</v>
      </c>
      <c r="AI1776" s="5">
        <v>1</v>
      </c>
      <c r="AJ1776" s="6">
        <v>1</v>
      </c>
      <c r="AK1776" s="5">
        <v>1</v>
      </c>
      <c r="AL1776" s="5">
        <v>2</v>
      </c>
      <c r="AM1776" s="5">
        <v>1</v>
      </c>
      <c r="AN1776" s="5">
        <v>0</v>
      </c>
      <c r="AO1776" s="5">
        <v>0</v>
      </c>
      <c r="AP1776" s="5">
        <v>1</v>
      </c>
      <c r="AQ1776" s="5">
        <v>1</v>
      </c>
      <c r="AR1776" s="5">
        <v>1</v>
      </c>
      <c r="AS1776" s="5">
        <v>0</v>
      </c>
      <c r="AT1776" s="5">
        <f t="shared" si="27"/>
        <v>2</v>
      </c>
      <c r="AU1776">
        <v>1</v>
      </c>
      <c r="AV1776">
        <v>8.5291000000000006E-2</v>
      </c>
      <c r="AW1776">
        <v>8.5291000000000006E-2</v>
      </c>
      <c r="AX1776" s="11" t="s">
        <v>10047</v>
      </c>
      <c r="AY1776" t="s">
        <v>5078</v>
      </c>
    </row>
    <row r="1777" spans="1:51" hidden="1" x14ac:dyDescent="0.25">
      <c r="A1777" s="5" t="s">
        <v>37</v>
      </c>
      <c r="B1777" s="5" t="s">
        <v>6417</v>
      </c>
      <c r="C1777" s="5" t="s">
        <v>20</v>
      </c>
      <c r="D1777" s="5"/>
      <c r="E1777" s="5" t="s">
        <v>9931</v>
      </c>
      <c r="F1777" s="5" t="s">
        <v>6466</v>
      </c>
      <c r="G1777" s="6" t="s">
        <v>6467</v>
      </c>
      <c r="H1777" s="5" t="s">
        <v>6468</v>
      </c>
      <c r="I1777" s="5" t="s">
        <v>27</v>
      </c>
      <c r="J1777" s="5" t="s">
        <v>6421</v>
      </c>
      <c r="K1777" s="5" t="s">
        <v>6456</v>
      </c>
      <c r="L1777" s="5" t="s">
        <v>5078</v>
      </c>
      <c r="M1777" s="5">
        <v>68</v>
      </c>
      <c r="N1777" s="5">
        <v>45</v>
      </c>
      <c r="O1777" s="5">
        <v>1</v>
      </c>
      <c r="P1777" s="5">
        <v>4</v>
      </c>
      <c r="Q1777" s="5">
        <v>2</v>
      </c>
      <c r="R1777" s="5">
        <v>2</v>
      </c>
      <c r="S1777" s="5">
        <v>0</v>
      </c>
      <c r="T1777" s="5">
        <v>0</v>
      </c>
      <c r="U1777" s="5">
        <v>1</v>
      </c>
      <c r="V1777" s="5">
        <v>3</v>
      </c>
      <c r="W1777" s="5">
        <v>1</v>
      </c>
      <c r="X1777" s="5">
        <v>2</v>
      </c>
      <c r="Y1777" s="5">
        <v>2</v>
      </c>
      <c r="Z1777" s="5">
        <v>0</v>
      </c>
      <c r="AA1777" s="5">
        <v>0</v>
      </c>
      <c r="AB1777" s="5">
        <v>3</v>
      </c>
      <c r="AC1777" s="5">
        <v>2</v>
      </c>
      <c r="AD1777" s="5">
        <v>4</v>
      </c>
      <c r="AE1777" s="5">
        <v>1</v>
      </c>
      <c r="AF1777" s="5">
        <v>2</v>
      </c>
      <c r="AG1777" s="5">
        <v>0</v>
      </c>
      <c r="AH1777" s="5">
        <v>0</v>
      </c>
      <c r="AI1777" s="5">
        <v>1</v>
      </c>
      <c r="AJ1777" s="6">
        <v>3</v>
      </c>
      <c r="AK1777" s="5">
        <v>2</v>
      </c>
      <c r="AL1777" s="5">
        <v>2</v>
      </c>
      <c r="AM1777" s="5">
        <v>2</v>
      </c>
      <c r="AN1777" s="5">
        <v>0</v>
      </c>
      <c r="AO1777" s="5">
        <v>0</v>
      </c>
      <c r="AP1777" s="5">
        <v>4</v>
      </c>
      <c r="AQ1777" s="5">
        <v>1</v>
      </c>
      <c r="AR1777" s="5">
        <v>0</v>
      </c>
      <c r="AS1777" s="5">
        <v>0</v>
      </c>
      <c r="AT1777" s="5">
        <f t="shared" si="27"/>
        <v>4</v>
      </c>
      <c r="AU1777">
        <v>2</v>
      </c>
      <c r="AV1777">
        <v>8.5291000000000006E-2</v>
      </c>
      <c r="AW1777">
        <v>0.17058200000000001</v>
      </c>
      <c r="AX1777" s="11" t="s">
        <v>10047</v>
      </c>
      <c r="AY1777" t="s">
        <v>5078</v>
      </c>
    </row>
    <row r="1778" spans="1:51" hidden="1" x14ac:dyDescent="0.25">
      <c r="A1778" s="5" t="s">
        <v>37</v>
      </c>
      <c r="B1778" s="5" t="s">
        <v>6417</v>
      </c>
      <c r="C1778" s="5" t="s">
        <v>20</v>
      </c>
      <c r="D1778" s="5"/>
      <c r="E1778" s="5" t="s">
        <v>9931</v>
      </c>
      <c r="F1778" s="5" t="s">
        <v>6469</v>
      </c>
      <c r="G1778" s="6" t="s">
        <v>6470</v>
      </c>
      <c r="H1778" s="5" t="s">
        <v>6471</v>
      </c>
      <c r="I1778" s="5" t="s">
        <v>27</v>
      </c>
      <c r="J1778" s="5" t="s">
        <v>6421</v>
      </c>
      <c r="K1778" s="5" t="s">
        <v>6456</v>
      </c>
      <c r="L1778" s="5" t="s">
        <v>5078</v>
      </c>
      <c r="M1778" s="5">
        <v>982</v>
      </c>
      <c r="N1778" s="5">
        <v>1611</v>
      </c>
      <c r="O1778" s="5">
        <v>71</v>
      </c>
      <c r="P1778" s="5">
        <v>73</v>
      </c>
      <c r="Q1778" s="5">
        <v>72</v>
      </c>
      <c r="R1778" s="5">
        <v>78</v>
      </c>
      <c r="S1778" s="5">
        <v>0</v>
      </c>
      <c r="T1778" s="5">
        <v>0</v>
      </c>
      <c r="U1778" s="5">
        <v>77</v>
      </c>
      <c r="V1778" s="5">
        <v>76</v>
      </c>
      <c r="W1778" s="5">
        <v>75</v>
      </c>
      <c r="X1778" s="5">
        <v>78</v>
      </c>
      <c r="Y1778" s="5">
        <v>79</v>
      </c>
      <c r="Z1778" s="5">
        <v>0</v>
      </c>
      <c r="AA1778" s="5">
        <v>0</v>
      </c>
      <c r="AB1778" s="5">
        <v>76</v>
      </c>
      <c r="AC1778" s="5">
        <v>79</v>
      </c>
      <c r="AD1778" s="5">
        <v>66</v>
      </c>
      <c r="AE1778" s="5">
        <v>80</v>
      </c>
      <c r="AF1778" s="5">
        <v>78</v>
      </c>
      <c r="AG1778" s="5">
        <v>0</v>
      </c>
      <c r="AH1778" s="5">
        <v>0</v>
      </c>
      <c r="AI1778" s="5">
        <v>78</v>
      </c>
      <c r="AJ1778" s="6">
        <v>79</v>
      </c>
      <c r="AK1778" s="5">
        <v>71</v>
      </c>
      <c r="AL1778" s="5">
        <v>68</v>
      </c>
      <c r="AM1778" s="5">
        <v>70</v>
      </c>
      <c r="AN1778" s="5">
        <v>0</v>
      </c>
      <c r="AO1778" s="5">
        <v>0</v>
      </c>
      <c r="AP1778" s="5">
        <v>62</v>
      </c>
      <c r="AQ1778" s="5">
        <v>62</v>
      </c>
      <c r="AR1778" s="5">
        <v>63</v>
      </c>
      <c r="AS1778" s="5">
        <v>0</v>
      </c>
      <c r="AT1778" s="5">
        <f t="shared" si="27"/>
        <v>80</v>
      </c>
      <c r="AU1778">
        <v>40</v>
      </c>
      <c r="AV1778">
        <v>8.5291000000000006E-2</v>
      </c>
      <c r="AW1778">
        <v>3.4116400000000002</v>
      </c>
      <c r="AX1778" s="11" t="s">
        <v>10047</v>
      </c>
      <c r="AY1778" t="s">
        <v>5078</v>
      </c>
    </row>
    <row r="1779" spans="1:51" hidden="1" x14ac:dyDescent="0.25">
      <c r="A1779" s="5" t="s">
        <v>37</v>
      </c>
      <c r="B1779" s="5" t="s">
        <v>6417</v>
      </c>
      <c r="C1779" s="5" t="s">
        <v>20</v>
      </c>
      <c r="D1779" s="5"/>
      <c r="E1779" s="5" t="s">
        <v>9931</v>
      </c>
      <c r="F1779" s="5" t="s">
        <v>6472</v>
      </c>
      <c r="G1779" s="6" t="s">
        <v>6473</v>
      </c>
      <c r="H1779" s="5" t="s">
        <v>6474</v>
      </c>
      <c r="I1779" s="5" t="s">
        <v>27</v>
      </c>
      <c r="J1779" s="5" t="s">
        <v>6421</v>
      </c>
      <c r="K1779" s="5" t="s">
        <v>6456</v>
      </c>
      <c r="L1779" s="5" t="s">
        <v>5078</v>
      </c>
      <c r="M1779" s="5">
        <v>24</v>
      </c>
      <c r="N1779" s="5">
        <v>20</v>
      </c>
      <c r="O1779" s="5">
        <v>1</v>
      </c>
      <c r="P1779" s="5">
        <v>0</v>
      </c>
      <c r="Q1779" s="5">
        <v>2</v>
      </c>
      <c r="R1779" s="5">
        <v>1</v>
      </c>
      <c r="S1779" s="5">
        <v>0</v>
      </c>
      <c r="T1779" s="5">
        <v>0</v>
      </c>
      <c r="U1779" s="5">
        <v>1</v>
      </c>
      <c r="V1779" s="5">
        <v>1</v>
      </c>
      <c r="W1779" s="5">
        <v>1</v>
      </c>
      <c r="X1779" s="5">
        <v>0</v>
      </c>
      <c r="Y1779" s="5">
        <v>1</v>
      </c>
      <c r="Z1779" s="5">
        <v>0</v>
      </c>
      <c r="AA1779" s="5">
        <v>0</v>
      </c>
      <c r="AB1779" s="5">
        <v>1</v>
      </c>
      <c r="AC1779" s="5">
        <v>1</v>
      </c>
      <c r="AD1779" s="5">
        <v>1</v>
      </c>
      <c r="AE1779" s="5">
        <v>1</v>
      </c>
      <c r="AF1779" s="5">
        <v>1</v>
      </c>
      <c r="AG1779" s="5">
        <v>0</v>
      </c>
      <c r="AH1779" s="5">
        <v>0</v>
      </c>
      <c r="AI1779" s="5">
        <v>0</v>
      </c>
      <c r="AJ1779" s="6">
        <v>1</v>
      </c>
      <c r="AK1779" s="5">
        <v>1</v>
      </c>
      <c r="AL1779" s="5">
        <v>1</v>
      </c>
      <c r="AM1779" s="5">
        <v>1</v>
      </c>
      <c r="AN1779" s="5">
        <v>0</v>
      </c>
      <c r="AO1779" s="5">
        <v>0</v>
      </c>
      <c r="AP1779" s="5">
        <v>2</v>
      </c>
      <c r="AQ1779" s="5">
        <v>0</v>
      </c>
      <c r="AR1779" s="5">
        <v>1</v>
      </c>
      <c r="AS1779" s="5">
        <v>0</v>
      </c>
      <c r="AT1779" s="5">
        <f t="shared" si="27"/>
        <v>2</v>
      </c>
      <c r="AU1779">
        <v>1</v>
      </c>
      <c r="AV1779">
        <v>8.5291000000000006E-2</v>
      </c>
      <c r="AW1779">
        <v>8.5291000000000006E-2</v>
      </c>
      <c r="AX1779" s="11" t="s">
        <v>10047</v>
      </c>
      <c r="AY1779" t="s">
        <v>5078</v>
      </c>
    </row>
    <row r="1780" spans="1:51" hidden="1" x14ac:dyDescent="0.25">
      <c r="A1780" s="5" t="s">
        <v>37</v>
      </c>
      <c r="B1780" s="5" t="s">
        <v>6417</v>
      </c>
      <c r="C1780" s="5" t="s">
        <v>20</v>
      </c>
      <c r="D1780" s="5"/>
      <c r="E1780" s="5" t="s">
        <v>9931</v>
      </c>
      <c r="F1780" s="5" t="s">
        <v>6475</v>
      </c>
      <c r="G1780" s="6" t="s">
        <v>6476</v>
      </c>
      <c r="H1780" s="5" t="s">
        <v>6477</v>
      </c>
      <c r="I1780" s="5" t="s">
        <v>27</v>
      </c>
      <c r="J1780" s="5" t="s">
        <v>6421</v>
      </c>
      <c r="K1780" s="5" t="s">
        <v>6456</v>
      </c>
      <c r="L1780" s="5" t="s">
        <v>5078</v>
      </c>
      <c r="M1780" s="5">
        <v>1433</v>
      </c>
      <c r="N1780" s="5">
        <v>599</v>
      </c>
      <c r="O1780" s="5">
        <v>25</v>
      </c>
      <c r="P1780" s="5">
        <v>26</v>
      </c>
      <c r="Q1780" s="5">
        <v>26</v>
      </c>
      <c r="R1780" s="5">
        <v>29</v>
      </c>
      <c r="S1780" s="5">
        <v>0</v>
      </c>
      <c r="T1780" s="5">
        <v>0</v>
      </c>
      <c r="U1780" s="5">
        <v>27</v>
      </c>
      <c r="V1780" s="5">
        <v>28</v>
      </c>
      <c r="W1780" s="5">
        <v>26</v>
      </c>
      <c r="X1780" s="5">
        <v>29</v>
      </c>
      <c r="Y1780" s="5">
        <v>28</v>
      </c>
      <c r="Z1780" s="5">
        <v>0</v>
      </c>
      <c r="AA1780" s="5">
        <v>0</v>
      </c>
      <c r="AB1780" s="5">
        <v>27</v>
      </c>
      <c r="AC1780" s="5">
        <v>28</v>
      </c>
      <c r="AD1780" s="5">
        <v>27</v>
      </c>
      <c r="AE1780" s="5">
        <v>28</v>
      </c>
      <c r="AF1780" s="5">
        <v>28</v>
      </c>
      <c r="AG1780" s="5">
        <v>0</v>
      </c>
      <c r="AH1780" s="5">
        <v>0</v>
      </c>
      <c r="AI1780" s="5">
        <v>27</v>
      </c>
      <c r="AJ1780" s="6">
        <v>29</v>
      </c>
      <c r="AK1780" s="5">
        <v>26</v>
      </c>
      <c r="AL1780" s="5">
        <v>28</v>
      </c>
      <c r="AM1780" s="5">
        <v>28</v>
      </c>
      <c r="AN1780" s="5">
        <v>0</v>
      </c>
      <c r="AO1780" s="5">
        <v>0</v>
      </c>
      <c r="AP1780" s="5">
        <v>26</v>
      </c>
      <c r="AQ1780" s="5">
        <v>27</v>
      </c>
      <c r="AR1780" s="5">
        <v>26</v>
      </c>
      <c r="AS1780" s="5">
        <v>0</v>
      </c>
      <c r="AT1780" s="5">
        <f t="shared" si="27"/>
        <v>29</v>
      </c>
      <c r="AU1780">
        <v>15</v>
      </c>
      <c r="AV1780">
        <v>8.5291000000000006E-2</v>
      </c>
      <c r="AW1780">
        <v>1.2793650000000001</v>
      </c>
      <c r="AX1780" s="11" t="s">
        <v>10047</v>
      </c>
      <c r="AY1780" t="s">
        <v>5078</v>
      </c>
    </row>
    <row r="1781" spans="1:51" hidden="1" x14ac:dyDescent="0.25">
      <c r="A1781" s="5" t="s">
        <v>37</v>
      </c>
      <c r="B1781" s="5" t="s">
        <v>6417</v>
      </c>
      <c r="C1781" s="5" t="s">
        <v>20</v>
      </c>
      <c r="D1781" s="5"/>
      <c r="E1781" s="5" t="s">
        <v>9931</v>
      </c>
      <c r="F1781" s="5" t="s">
        <v>6478</v>
      </c>
      <c r="G1781" s="6" t="s">
        <v>6479</v>
      </c>
      <c r="H1781" s="5" t="s">
        <v>6480</v>
      </c>
      <c r="I1781" s="5" t="s">
        <v>27</v>
      </c>
      <c r="J1781" s="5" t="s">
        <v>6421</v>
      </c>
      <c r="K1781" s="5" t="s">
        <v>6456</v>
      </c>
      <c r="L1781" s="5" t="s">
        <v>5078</v>
      </c>
      <c r="M1781" s="5">
        <v>32</v>
      </c>
      <c r="N1781" s="5">
        <v>15</v>
      </c>
      <c r="O1781" s="5">
        <v>0</v>
      </c>
      <c r="P1781" s="5">
        <v>1</v>
      </c>
      <c r="Q1781" s="5">
        <v>0</v>
      </c>
      <c r="R1781" s="5">
        <v>2</v>
      </c>
      <c r="S1781" s="5">
        <v>0</v>
      </c>
      <c r="T1781" s="5">
        <v>0</v>
      </c>
      <c r="U1781" s="5">
        <v>0</v>
      </c>
      <c r="V1781" s="5">
        <v>2</v>
      </c>
      <c r="W1781" s="5">
        <v>0</v>
      </c>
      <c r="X1781" s="5">
        <v>0</v>
      </c>
      <c r="Y1781" s="5">
        <v>1</v>
      </c>
      <c r="Z1781" s="5">
        <v>0</v>
      </c>
      <c r="AA1781" s="5">
        <v>0</v>
      </c>
      <c r="AB1781" s="5">
        <v>0</v>
      </c>
      <c r="AC1781" s="5">
        <v>1</v>
      </c>
      <c r="AD1781" s="5">
        <v>2</v>
      </c>
      <c r="AE1781" s="5">
        <v>0</v>
      </c>
      <c r="AF1781" s="5">
        <v>0</v>
      </c>
      <c r="AG1781" s="5">
        <v>0</v>
      </c>
      <c r="AH1781" s="5">
        <v>0</v>
      </c>
      <c r="AI1781" s="5">
        <v>1</v>
      </c>
      <c r="AJ1781" s="6">
        <v>0</v>
      </c>
      <c r="AK1781" s="5">
        <v>0</v>
      </c>
      <c r="AL1781" s="5">
        <v>2</v>
      </c>
      <c r="AM1781" s="5">
        <v>0</v>
      </c>
      <c r="AN1781" s="5">
        <v>0</v>
      </c>
      <c r="AO1781" s="5">
        <v>0</v>
      </c>
      <c r="AP1781" s="5">
        <v>1</v>
      </c>
      <c r="AQ1781" s="5">
        <v>1</v>
      </c>
      <c r="AR1781" s="5">
        <v>1</v>
      </c>
      <c r="AS1781" s="5">
        <v>0</v>
      </c>
      <c r="AT1781" s="5">
        <f t="shared" si="27"/>
        <v>2</v>
      </c>
      <c r="AU1781">
        <v>0</v>
      </c>
      <c r="AV1781">
        <v>8.5291000000000006E-2</v>
      </c>
      <c r="AW1781">
        <v>0</v>
      </c>
      <c r="AX1781" s="11" t="s">
        <v>10047</v>
      </c>
      <c r="AY1781" t="s">
        <v>5078</v>
      </c>
    </row>
    <row r="1782" spans="1:51" hidden="1" x14ac:dyDescent="0.25">
      <c r="A1782" s="5" t="s">
        <v>37</v>
      </c>
      <c r="B1782" s="5" t="s">
        <v>6417</v>
      </c>
      <c r="C1782" s="5" t="s">
        <v>20</v>
      </c>
      <c r="D1782" s="5"/>
      <c r="E1782" s="5" t="s">
        <v>9931</v>
      </c>
      <c r="F1782" s="5" t="s">
        <v>6481</v>
      </c>
      <c r="G1782" s="6" t="s">
        <v>6482</v>
      </c>
      <c r="H1782" s="5" t="s">
        <v>6483</v>
      </c>
      <c r="I1782" s="5" t="s">
        <v>27</v>
      </c>
      <c r="J1782" s="5" t="s">
        <v>6421</v>
      </c>
      <c r="K1782" s="5" t="s">
        <v>6456</v>
      </c>
      <c r="L1782" s="5" t="s">
        <v>6484</v>
      </c>
      <c r="M1782" s="5">
        <v>346</v>
      </c>
      <c r="N1782" s="5">
        <v>485</v>
      </c>
      <c r="O1782" s="5">
        <v>20</v>
      </c>
      <c r="P1782" s="5">
        <v>22</v>
      </c>
      <c r="Q1782" s="5">
        <v>20</v>
      </c>
      <c r="R1782" s="5">
        <v>24</v>
      </c>
      <c r="S1782" s="5">
        <v>0</v>
      </c>
      <c r="T1782" s="5">
        <v>0</v>
      </c>
      <c r="U1782" s="5">
        <v>22</v>
      </c>
      <c r="V1782" s="5">
        <v>22</v>
      </c>
      <c r="W1782" s="5">
        <v>21</v>
      </c>
      <c r="X1782" s="5">
        <v>22</v>
      </c>
      <c r="Y1782" s="5">
        <v>25</v>
      </c>
      <c r="Z1782" s="5">
        <v>0</v>
      </c>
      <c r="AA1782" s="5">
        <v>0</v>
      </c>
      <c r="AB1782" s="5">
        <v>21</v>
      </c>
      <c r="AC1782" s="5">
        <v>24</v>
      </c>
      <c r="AD1782" s="5">
        <v>21</v>
      </c>
      <c r="AE1782" s="5">
        <v>21</v>
      </c>
      <c r="AF1782" s="5">
        <v>25</v>
      </c>
      <c r="AG1782" s="5">
        <v>0</v>
      </c>
      <c r="AH1782" s="5">
        <v>0</v>
      </c>
      <c r="AI1782" s="5">
        <v>23</v>
      </c>
      <c r="AJ1782" s="6">
        <v>21</v>
      </c>
      <c r="AK1782" s="5">
        <v>21</v>
      </c>
      <c r="AL1782" s="5">
        <v>22</v>
      </c>
      <c r="AM1782" s="5">
        <v>24</v>
      </c>
      <c r="AN1782" s="5">
        <v>0</v>
      </c>
      <c r="AO1782" s="5">
        <v>0</v>
      </c>
      <c r="AP1782" s="5">
        <v>21</v>
      </c>
      <c r="AQ1782" s="5">
        <v>22</v>
      </c>
      <c r="AR1782" s="5">
        <v>21</v>
      </c>
      <c r="AS1782" s="5">
        <v>0</v>
      </c>
      <c r="AT1782" s="5">
        <f t="shared" si="27"/>
        <v>25</v>
      </c>
      <c r="AU1782">
        <v>11</v>
      </c>
      <c r="AV1782">
        <v>8.5291000000000006E-2</v>
      </c>
      <c r="AW1782">
        <v>0.93820100000000006</v>
      </c>
      <c r="AX1782" s="11" t="s">
        <v>10047</v>
      </c>
      <c r="AY1782" t="s">
        <v>6484</v>
      </c>
    </row>
    <row r="1783" spans="1:51" hidden="1" x14ac:dyDescent="0.25">
      <c r="A1783" s="5" t="s">
        <v>37</v>
      </c>
      <c r="B1783" s="5" t="s">
        <v>6417</v>
      </c>
      <c r="C1783" s="5" t="s">
        <v>20</v>
      </c>
      <c r="D1783" s="5"/>
      <c r="E1783" s="5" t="s">
        <v>9931</v>
      </c>
      <c r="F1783" s="5" t="s">
        <v>6485</v>
      </c>
      <c r="G1783" s="6" t="s">
        <v>6486</v>
      </c>
      <c r="H1783" s="5" t="s">
        <v>6487</v>
      </c>
      <c r="I1783" s="5" t="s">
        <v>27</v>
      </c>
      <c r="J1783" s="5" t="s">
        <v>6421</v>
      </c>
      <c r="K1783" s="5" t="s">
        <v>6456</v>
      </c>
      <c r="L1783" s="5" t="s">
        <v>6484</v>
      </c>
      <c r="M1783" s="5">
        <v>829</v>
      </c>
      <c r="N1783" s="5">
        <v>1396</v>
      </c>
      <c r="O1783" s="5">
        <v>59</v>
      </c>
      <c r="P1783" s="5">
        <v>59</v>
      </c>
      <c r="Q1783" s="5">
        <v>63</v>
      </c>
      <c r="R1783" s="5">
        <v>64</v>
      </c>
      <c r="S1783" s="5">
        <v>0</v>
      </c>
      <c r="T1783" s="5">
        <v>0</v>
      </c>
      <c r="U1783" s="5">
        <v>64</v>
      </c>
      <c r="V1783" s="5">
        <v>66</v>
      </c>
      <c r="W1783" s="5">
        <v>62</v>
      </c>
      <c r="X1783" s="5">
        <v>66</v>
      </c>
      <c r="Y1783" s="5">
        <v>63</v>
      </c>
      <c r="Z1783" s="5">
        <v>0</v>
      </c>
      <c r="AA1783" s="5">
        <v>0</v>
      </c>
      <c r="AB1783" s="5">
        <v>65</v>
      </c>
      <c r="AC1783" s="5">
        <v>64</v>
      </c>
      <c r="AD1783" s="5">
        <v>62</v>
      </c>
      <c r="AE1783" s="5">
        <v>67</v>
      </c>
      <c r="AF1783" s="5">
        <v>63</v>
      </c>
      <c r="AG1783" s="5">
        <v>0</v>
      </c>
      <c r="AH1783" s="5">
        <v>0</v>
      </c>
      <c r="AI1783" s="5">
        <v>64</v>
      </c>
      <c r="AJ1783" s="6">
        <v>68</v>
      </c>
      <c r="AK1783" s="5">
        <v>62</v>
      </c>
      <c r="AL1783" s="5">
        <v>67</v>
      </c>
      <c r="AM1783" s="5">
        <v>65</v>
      </c>
      <c r="AN1783" s="5">
        <v>0</v>
      </c>
      <c r="AO1783" s="5">
        <v>0</v>
      </c>
      <c r="AP1783" s="5">
        <v>60</v>
      </c>
      <c r="AQ1783" s="5">
        <v>61</v>
      </c>
      <c r="AR1783" s="5">
        <v>62</v>
      </c>
      <c r="AS1783" s="5">
        <v>0</v>
      </c>
      <c r="AT1783" s="5">
        <f t="shared" si="27"/>
        <v>68</v>
      </c>
      <c r="AU1783">
        <v>34</v>
      </c>
      <c r="AV1783">
        <v>8.5291000000000006E-2</v>
      </c>
      <c r="AW1783">
        <v>2.8998940000000002</v>
      </c>
      <c r="AX1783" s="11" t="s">
        <v>10047</v>
      </c>
      <c r="AY1783" t="s">
        <v>6484</v>
      </c>
    </row>
    <row r="1784" spans="1:51" hidden="1" x14ac:dyDescent="0.25">
      <c r="A1784" s="5" t="s">
        <v>37</v>
      </c>
      <c r="B1784" s="5" t="s">
        <v>6488</v>
      </c>
      <c r="C1784" s="5" t="s">
        <v>15</v>
      </c>
      <c r="D1784" s="5"/>
      <c r="E1784" s="5" t="s">
        <v>9932</v>
      </c>
      <c r="F1784" s="5" t="s">
        <v>6489</v>
      </c>
      <c r="G1784" s="6" t="s">
        <v>6490</v>
      </c>
      <c r="H1784" s="5" t="s">
        <v>6491</v>
      </c>
      <c r="I1784" s="5" t="s">
        <v>2366</v>
      </c>
      <c r="J1784" s="5" t="s">
        <v>6492</v>
      </c>
      <c r="K1784" s="5" t="s">
        <v>6493</v>
      </c>
      <c r="L1784" s="5" t="s">
        <v>6494</v>
      </c>
      <c r="M1784" s="5">
        <v>3378</v>
      </c>
      <c r="N1784" s="5">
        <v>3661</v>
      </c>
      <c r="O1784" s="5">
        <v>154</v>
      </c>
      <c r="P1784" s="5">
        <v>157</v>
      </c>
      <c r="Q1784" s="5">
        <v>163</v>
      </c>
      <c r="R1784" s="5">
        <v>169</v>
      </c>
      <c r="S1784" s="5">
        <v>0</v>
      </c>
      <c r="T1784" s="5">
        <v>0</v>
      </c>
      <c r="U1784" s="5">
        <v>168</v>
      </c>
      <c r="V1784" s="5">
        <v>172</v>
      </c>
      <c r="W1784" s="5">
        <v>161</v>
      </c>
      <c r="X1784" s="5">
        <v>171</v>
      </c>
      <c r="Y1784" s="5">
        <v>171</v>
      </c>
      <c r="Z1784" s="5">
        <v>0</v>
      </c>
      <c r="AA1784" s="5">
        <v>0</v>
      </c>
      <c r="AB1784" s="5">
        <v>168</v>
      </c>
      <c r="AC1784" s="5">
        <v>173</v>
      </c>
      <c r="AD1784" s="5">
        <v>163</v>
      </c>
      <c r="AE1784" s="5">
        <v>173</v>
      </c>
      <c r="AF1784" s="5">
        <v>171</v>
      </c>
      <c r="AG1784" s="5">
        <v>0</v>
      </c>
      <c r="AH1784" s="5">
        <v>0</v>
      </c>
      <c r="AI1784" s="5">
        <v>167</v>
      </c>
      <c r="AJ1784" s="6">
        <v>173</v>
      </c>
      <c r="AK1784" s="5">
        <v>162</v>
      </c>
      <c r="AL1784" s="5">
        <v>174</v>
      </c>
      <c r="AM1784" s="5">
        <v>170</v>
      </c>
      <c r="AN1784" s="5">
        <v>0</v>
      </c>
      <c r="AO1784" s="5">
        <v>0</v>
      </c>
      <c r="AP1784" s="5">
        <v>158</v>
      </c>
      <c r="AQ1784" s="5">
        <v>161</v>
      </c>
      <c r="AR1784" s="5">
        <v>162</v>
      </c>
      <c r="AS1784" s="5">
        <v>0</v>
      </c>
      <c r="AT1784" s="5">
        <f t="shared" si="27"/>
        <v>174</v>
      </c>
      <c r="AU1784">
        <v>1</v>
      </c>
      <c r="AV1784">
        <v>3.9760000000000004E-3</v>
      </c>
      <c r="AW1784">
        <v>3.9760000000000004E-3</v>
      </c>
      <c r="AX1784" s="11" t="s">
        <v>9782</v>
      </c>
      <c r="AY1784" t="s">
        <v>6494</v>
      </c>
    </row>
    <row r="1785" spans="1:51" hidden="1" x14ac:dyDescent="0.25">
      <c r="A1785" s="5" t="s">
        <v>37</v>
      </c>
      <c r="B1785" s="5" t="s">
        <v>6488</v>
      </c>
      <c r="C1785" s="5" t="s">
        <v>15</v>
      </c>
      <c r="D1785" s="5"/>
      <c r="E1785" s="5" t="s">
        <v>9932</v>
      </c>
      <c r="F1785" s="5" t="s">
        <v>6495</v>
      </c>
      <c r="G1785" s="6" t="s">
        <v>6496</v>
      </c>
      <c r="H1785" s="5" t="s">
        <v>6497</v>
      </c>
      <c r="I1785" s="5" t="s">
        <v>2366</v>
      </c>
      <c r="J1785" s="5" t="s">
        <v>6492</v>
      </c>
      <c r="K1785" s="5" t="s">
        <v>6493</v>
      </c>
      <c r="L1785" s="5" t="s">
        <v>6494</v>
      </c>
      <c r="M1785" s="5">
        <v>2483</v>
      </c>
      <c r="N1785" s="5">
        <v>2788</v>
      </c>
      <c r="O1785" s="5">
        <v>117</v>
      </c>
      <c r="P1785" s="5">
        <v>120</v>
      </c>
      <c r="Q1785" s="5">
        <v>120</v>
      </c>
      <c r="R1785" s="5">
        <v>134</v>
      </c>
      <c r="S1785" s="5">
        <v>0</v>
      </c>
      <c r="T1785" s="5">
        <v>0</v>
      </c>
      <c r="U1785" s="5">
        <v>128</v>
      </c>
      <c r="V1785" s="5">
        <v>131</v>
      </c>
      <c r="W1785" s="5">
        <v>122</v>
      </c>
      <c r="X1785" s="5">
        <v>132</v>
      </c>
      <c r="Y1785" s="5">
        <v>132</v>
      </c>
      <c r="Z1785" s="5">
        <v>0</v>
      </c>
      <c r="AA1785" s="5">
        <v>0</v>
      </c>
      <c r="AB1785" s="5">
        <v>128</v>
      </c>
      <c r="AC1785" s="5">
        <v>130</v>
      </c>
      <c r="AD1785" s="5">
        <v>120</v>
      </c>
      <c r="AE1785" s="5">
        <v>130</v>
      </c>
      <c r="AF1785" s="5">
        <v>132</v>
      </c>
      <c r="AG1785" s="5">
        <v>0</v>
      </c>
      <c r="AH1785" s="5">
        <v>0</v>
      </c>
      <c r="AI1785" s="5">
        <v>130</v>
      </c>
      <c r="AJ1785" s="6">
        <v>131</v>
      </c>
      <c r="AK1785" s="5">
        <v>122</v>
      </c>
      <c r="AL1785" s="5">
        <v>130</v>
      </c>
      <c r="AM1785" s="5">
        <v>134</v>
      </c>
      <c r="AN1785" s="5">
        <v>0</v>
      </c>
      <c r="AO1785" s="5">
        <v>0</v>
      </c>
      <c r="AP1785" s="5">
        <v>119</v>
      </c>
      <c r="AQ1785" s="5">
        <v>123</v>
      </c>
      <c r="AR1785" s="5">
        <v>123</v>
      </c>
      <c r="AS1785" s="5">
        <v>0</v>
      </c>
      <c r="AT1785" s="5">
        <f t="shared" ref="AT1785:AT1848" si="28">MAX(O1785:AS1785)</f>
        <v>134</v>
      </c>
      <c r="AU1785">
        <v>1</v>
      </c>
      <c r="AV1785">
        <v>1.1559175E-2</v>
      </c>
      <c r="AW1785">
        <v>1.1559175E-2</v>
      </c>
      <c r="AX1785" s="11" t="s">
        <v>9782</v>
      </c>
      <c r="AY1785" t="s">
        <v>6494</v>
      </c>
    </row>
    <row r="1786" spans="1:51" hidden="1" x14ac:dyDescent="0.25">
      <c r="A1786" s="5" t="s">
        <v>37</v>
      </c>
      <c r="B1786" s="5" t="s">
        <v>6488</v>
      </c>
      <c r="C1786" s="5" t="s">
        <v>15</v>
      </c>
      <c r="D1786" s="5"/>
      <c r="E1786" s="5" t="s">
        <v>9932</v>
      </c>
      <c r="F1786" s="5" t="s">
        <v>6498</v>
      </c>
      <c r="G1786" s="6" t="s">
        <v>6499</v>
      </c>
      <c r="H1786" s="5" t="s">
        <v>6500</v>
      </c>
      <c r="I1786" s="5" t="s">
        <v>5114</v>
      </c>
      <c r="J1786" s="5" t="s">
        <v>6492</v>
      </c>
      <c r="K1786" s="5" t="s">
        <v>6501</v>
      </c>
      <c r="L1786" s="5" t="s">
        <v>5116</v>
      </c>
      <c r="M1786" s="5">
        <v>21020</v>
      </c>
      <c r="N1786" s="5">
        <v>19200</v>
      </c>
      <c r="O1786" s="5">
        <v>808</v>
      </c>
      <c r="P1786" s="5">
        <v>826</v>
      </c>
      <c r="Q1786" s="5">
        <v>842</v>
      </c>
      <c r="R1786" s="5">
        <v>902</v>
      </c>
      <c r="S1786" s="5">
        <v>0</v>
      </c>
      <c r="T1786" s="5">
        <v>0</v>
      </c>
      <c r="U1786" s="5">
        <v>882</v>
      </c>
      <c r="V1786" s="5">
        <v>902</v>
      </c>
      <c r="W1786" s="5">
        <v>842</v>
      </c>
      <c r="X1786" s="5">
        <v>902</v>
      </c>
      <c r="Y1786" s="5">
        <v>902</v>
      </c>
      <c r="Z1786" s="5">
        <v>0</v>
      </c>
      <c r="AA1786" s="5">
        <v>0</v>
      </c>
      <c r="AB1786" s="5">
        <v>882</v>
      </c>
      <c r="AC1786" s="5">
        <v>902</v>
      </c>
      <c r="AD1786" s="5">
        <v>842</v>
      </c>
      <c r="AE1786" s="5">
        <v>902</v>
      </c>
      <c r="AF1786" s="5">
        <v>902</v>
      </c>
      <c r="AG1786" s="5">
        <v>0</v>
      </c>
      <c r="AH1786" s="5">
        <v>0</v>
      </c>
      <c r="AI1786" s="5">
        <v>884</v>
      </c>
      <c r="AJ1786" s="6">
        <v>904</v>
      </c>
      <c r="AK1786" s="5">
        <v>844</v>
      </c>
      <c r="AL1786" s="5">
        <v>904</v>
      </c>
      <c r="AM1786" s="5">
        <v>906</v>
      </c>
      <c r="AN1786" s="5">
        <v>0</v>
      </c>
      <c r="AO1786" s="5">
        <v>0</v>
      </c>
      <c r="AP1786" s="5">
        <v>828</v>
      </c>
      <c r="AQ1786" s="5">
        <v>846</v>
      </c>
      <c r="AR1786" s="5">
        <v>846</v>
      </c>
      <c r="AS1786" s="5">
        <v>0</v>
      </c>
      <c r="AT1786" s="5">
        <f t="shared" si="28"/>
        <v>906</v>
      </c>
      <c r="AU1786">
        <v>1</v>
      </c>
      <c r="AV1786">
        <v>1.1559175E-2</v>
      </c>
      <c r="AW1786">
        <v>1.1559175E-2</v>
      </c>
      <c r="AX1786" s="11" t="s">
        <v>10045</v>
      </c>
      <c r="AY1786" t="s">
        <v>5116</v>
      </c>
    </row>
    <row r="1787" spans="1:51" hidden="1" x14ac:dyDescent="0.25">
      <c r="A1787" s="5" t="s">
        <v>37</v>
      </c>
      <c r="B1787" s="5" t="s">
        <v>6502</v>
      </c>
      <c r="C1787" s="5" t="s">
        <v>15</v>
      </c>
      <c r="D1787" s="5" t="s">
        <v>2422</v>
      </c>
      <c r="E1787" s="5" t="s">
        <v>9933</v>
      </c>
      <c r="F1787" s="5" t="s">
        <v>6503</v>
      </c>
      <c r="G1787" s="6" t="s">
        <v>6504</v>
      </c>
      <c r="H1787" s="5" t="s">
        <v>6505</v>
      </c>
      <c r="I1787" s="5" t="s">
        <v>1150</v>
      </c>
      <c r="J1787" s="5" t="s">
        <v>6506</v>
      </c>
      <c r="K1787" s="5" t="s">
        <v>6507</v>
      </c>
      <c r="L1787" s="5" t="s">
        <v>6508</v>
      </c>
      <c r="M1787" s="5">
        <v>480</v>
      </c>
      <c r="N1787" s="5">
        <v>289</v>
      </c>
      <c r="O1787" s="5">
        <v>12</v>
      </c>
      <c r="P1787" s="5">
        <v>12</v>
      </c>
      <c r="Q1787" s="5">
        <v>13</v>
      </c>
      <c r="R1787" s="5">
        <v>13</v>
      </c>
      <c r="S1787" s="5">
        <v>0</v>
      </c>
      <c r="T1787" s="5">
        <v>0</v>
      </c>
      <c r="U1787" s="5">
        <v>13</v>
      </c>
      <c r="V1787" s="5">
        <v>14</v>
      </c>
      <c r="W1787" s="5">
        <v>13</v>
      </c>
      <c r="X1787" s="5">
        <v>14</v>
      </c>
      <c r="Y1787" s="5">
        <v>13</v>
      </c>
      <c r="Z1787" s="5">
        <v>0</v>
      </c>
      <c r="AA1787" s="5">
        <v>0</v>
      </c>
      <c r="AB1787" s="5">
        <v>13</v>
      </c>
      <c r="AC1787" s="5">
        <v>14</v>
      </c>
      <c r="AD1787" s="5">
        <v>13</v>
      </c>
      <c r="AE1787" s="5">
        <v>13</v>
      </c>
      <c r="AF1787" s="5">
        <v>13</v>
      </c>
      <c r="AG1787" s="5">
        <v>0</v>
      </c>
      <c r="AH1787" s="5">
        <v>0</v>
      </c>
      <c r="AI1787" s="5">
        <v>12</v>
      </c>
      <c r="AJ1787" s="6">
        <v>14</v>
      </c>
      <c r="AK1787" s="5">
        <v>13</v>
      </c>
      <c r="AL1787" s="5">
        <v>14</v>
      </c>
      <c r="AM1787" s="5">
        <v>14</v>
      </c>
      <c r="AN1787" s="5">
        <v>0</v>
      </c>
      <c r="AO1787" s="5">
        <v>0</v>
      </c>
      <c r="AP1787" s="5">
        <v>13</v>
      </c>
      <c r="AQ1787" s="5">
        <v>13</v>
      </c>
      <c r="AR1787" s="5">
        <v>13</v>
      </c>
      <c r="AS1787" s="5">
        <v>0</v>
      </c>
      <c r="AT1787" s="5">
        <f t="shared" si="28"/>
        <v>14</v>
      </c>
      <c r="AU1787">
        <v>1</v>
      </c>
      <c r="AV1787" t="s">
        <v>10040</v>
      </c>
      <c r="AW1787">
        <v>0.02</v>
      </c>
      <c r="AX1787" s="11" t="s">
        <v>10043</v>
      </c>
      <c r="AY1787" t="s">
        <v>6508</v>
      </c>
    </row>
    <row r="1788" spans="1:51" hidden="1" x14ac:dyDescent="0.25">
      <c r="A1788" s="5" t="s">
        <v>37</v>
      </c>
      <c r="B1788" s="5" t="s">
        <v>6502</v>
      </c>
      <c r="C1788" s="5" t="s">
        <v>15</v>
      </c>
      <c r="D1788" s="5" t="s">
        <v>2422</v>
      </c>
      <c r="E1788" s="5" t="s">
        <v>9933</v>
      </c>
      <c r="F1788" s="5" t="s">
        <v>6509</v>
      </c>
      <c r="G1788" s="6" t="s">
        <v>6510</v>
      </c>
      <c r="H1788" s="5" t="s">
        <v>6511</v>
      </c>
      <c r="I1788" s="5" t="s">
        <v>1150</v>
      </c>
      <c r="J1788" s="5" t="s">
        <v>6506</v>
      </c>
      <c r="K1788" s="5" t="s">
        <v>6507</v>
      </c>
      <c r="L1788" s="5" t="s">
        <v>6508</v>
      </c>
      <c r="M1788" s="5">
        <v>4649</v>
      </c>
      <c r="N1788" s="5">
        <v>3151</v>
      </c>
      <c r="O1788" s="5">
        <v>133</v>
      </c>
      <c r="P1788" s="5">
        <v>136</v>
      </c>
      <c r="Q1788" s="5">
        <v>138</v>
      </c>
      <c r="R1788" s="5">
        <v>148</v>
      </c>
      <c r="S1788" s="5">
        <v>0</v>
      </c>
      <c r="T1788" s="5">
        <v>0</v>
      </c>
      <c r="U1788" s="5">
        <v>145</v>
      </c>
      <c r="V1788" s="5">
        <v>148</v>
      </c>
      <c r="W1788" s="5">
        <v>138</v>
      </c>
      <c r="X1788" s="5">
        <v>148</v>
      </c>
      <c r="Y1788" s="5">
        <v>148</v>
      </c>
      <c r="Z1788" s="5">
        <v>0</v>
      </c>
      <c r="AA1788" s="5">
        <v>0</v>
      </c>
      <c r="AB1788" s="5">
        <v>145</v>
      </c>
      <c r="AC1788" s="5">
        <v>148</v>
      </c>
      <c r="AD1788" s="5">
        <v>138</v>
      </c>
      <c r="AE1788" s="5">
        <v>148</v>
      </c>
      <c r="AF1788" s="5">
        <v>148</v>
      </c>
      <c r="AG1788" s="5">
        <v>0</v>
      </c>
      <c r="AH1788" s="5">
        <v>0</v>
      </c>
      <c r="AI1788" s="5">
        <v>145</v>
      </c>
      <c r="AJ1788" s="6">
        <v>148</v>
      </c>
      <c r="AK1788" s="5">
        <v>138</v>
      </c>
      <c r="AL1788" s="5">
        <v>148</v>
      </c>
      <c r="AM1788" s="5">
        <v>149</v>
      </c>
      <c r="AN1788" s="5">
        <v>0</v>
      </c>
      <c r="AO1788" s="5">
        <v>0</v>
      </c>
      <c r="AP1788" s="5">
        <v>137</v>
      </c>
      <c r="AQ1788" s="5">
        <v>139</v>
      </c>
      <c r="AR1788" s="5">
        <v>138</v>
      </c>
      <c r="AS1788" s="5">
        <v>0</v>
      </c>
      <c r="AT1788" s="5">
        <f t="shared" si="28"/>
        <v>149</v>
      </c>
      <c r="AU1788">
        <v>3</v>
      </c>
      <c r="AV1788" t="s">
        <v>10040</v>
      </c>
      <c r="AW1788">
        <v>0.06</v>
      </c>
      <c r="AX1788" s="11" t="s">
        <v>10043</v>
      </c>
      <c r="AY1788" t="s">
        <v>6508</v>
      </c>
    </row>
    <row r="1789" spans="1:51" hidden="1" x14ac:dyDescent="0.25">
      <c r="A1789" s="5" t="s">
        <v>37</v>
      </c>
      <c r="B1789" s="5" t="s">
        <v>6502</v>
      </c>
      <c r="C1789" s="5" t="s">
        <v>15</v>
      </c>
      <c r="D1789" s="5" t="s">
        <v>2422</v>
      </c>
      <c r="E1789" s="5" t="s">
        <v>9933</v>
      </c>
      <c r="F1789" s="5" t="s">
        <v>6512</v>
      </c>
      <c r="G1789" s="6" t="s">
        <v>6513</v>
      </c>
      <c r="H1789" s="5" t="s">
        <v>6514</v>
      </c>
      <c r="I1789" s="5" t="s">
        <v>1150</v>
      </c>
      <c r="J1789" s="5" t="s">
        <v>6506</v>
      </c>
      <c r="K1789" s="5" t="s">
        <v>6515</v>
      </c>
      <c r="L1789" s="5" t="s">
        <v>6508</v>
      </c>
      <c r="M1789" s="5">
        <v>4649</v>
      </c>
      <c r="N1789" s="5">
        <v>3151</v>
      </c>
      <c r="O1789" s="5">
        <v>133</v>
      </c>
      <c r="P1789" s="5">
        <v>136</v>
      </c>
      <c r="Q1789" s="5">
        <v>138</v>
      </c>
      <c r="R1789" s="5">
        <v>148</v>
      </c>
      <c r="S1789" s="5">
        <v>0</v>
      </c>
      <c r="T1789" s="5">
        <v>0</v>
      </c>
      <c r="U1789" s="5">
        <v>145</v>
      </c>
      <c r="V1789" s="5">
        <v>148</v>
      </c>
      <c r="W1789" s="5">
        <v>138</v>
      </c>
      <c r="X1789" s="5">
        <v>148</v>
      </c>
      <c r="Y1789" s="5">
        <v>148</v>
      </c>
      <c r="Z1789" s="5">
        <v>0</v>
      </c>
      <c r="AA1789" s="5">
        <v>0</v>
      </c>
      <c r="AB1789" s="5">
        <v>145</v>
      </c>
      <c r="AC1789" s="5">
        <v>148</v>
      </c>
      <c r="AD1789" s="5">
        <v>138</v>
      </c>
      <c r="AE1789" s="5">
        <v>148</v>
      </c>
      <c r="AF1789" s="5">
        <v>148</v>
      </c>
      <c r="AG1789" s="5">
        <v>0</v>
      </c>
      <c r="AH1789" s="5">
        <v>0</v>
      </c>
      <c r="AI1789" s="5">
        <v>145</v>
      </c>
      <c r="AJ1789" s="6">
        <v>148</v>
      </c>
      <c r="AK1789" s="5">
        <v>138</v>
      </c>
      <c r="AL1789" s="5">
        <v>148</v>
      </c>
      <c r="AM1789" s="5">
        <v>149</v>
      </c>
      <c r="AN1789" s="5">
        <v>0</v>
      </c>
      <c r="AO1789" s="5">
        <v>0</v>
      </c>
      <c r="AP1789" s="5">
        <v>137</v>
      </c>
      <c r="AQ1789" s="5">
        <v>139</v>
      </c>
      <c r="AR1789" s="5">
        <v>138</v>
      </c>
      <c r="AS1789" s="5">
        <v>0</v>
      </c>
      <c r="AT1789" s="5">
        <f t="shared" si="28"/>
        <v>149</v>
      </c>
      <c r="AU1789">
        <v>3</v>
      </c>
      <c r="AV1789" t="s">
        <v>10040</v>
      </c>
      <c r="AW1789">
        <v>0.06</v>
      </c>
      <c r="AX1789" s="11" t="s">
        <v>10043</v>
      </c>
      <c r="AY1789" t="s">
        <v>6508</v>
      </c>
    </row>
    <row r="1790" spans="1:51" hidden="1" x14ac:dyDescent="0.25">
      <c r="A1790" s="5" t="s">
        <v>37</v>
      </c>
      <c r="B1790" s="5" t="s">
        <v>6502</v>
      </c>
      <c r="C1790" s="5" t="s">
        <v>15</v>
      </c>
      <c r="D1790" s="5" t="s">
        <v>2422</v>
      </c>
      <c r="E1790" s="5" t="s">
        <v>9933</v>
      </c>
      <c r="F1790" s="5" t="s">
        <v>6516</v>
      </c>
      <c r="G1790" s="6" t="s">
        <v>6517</v>
      </c>
      <c r="H1790" s="5" t="s">
        <v>6518</v>
      </c>
      <c r="I1790" s="5" t="s">
        <v>1150</v>
      </c>
      <c r="J1790" s="5" t="s">
        <v>6506</v>
      </c>
      <c r="K1790" s="5" t="s">
        <v>6515</v>
      </c>
      <c r="L1790" s="5" t="s">
        <v>6508</v>
      </c>
      <c r="M1790" s="5">
        <v>480</v>
      </c>
      <c r="N1790" s="5">
        <v>289</v>
      </c>
      <c r="O1790" s="5">
        <v>12</v>
      </c>
      <c r="P1790" s="5">
        <v>12</v>
      </c>
      <c r="Q1790" s="5">
        <v>13</v>
      </c>
      <c r="R1790" s="5">
        <v>13</v>
      </c>
      <c r="S1790" s="5">
        <v>0</v>
      </c>
      <c r="T1790" s="5">
        <v>0</v>
      </c>
      <c r="U1790" s="5">
        <v>13</v>
      </c>
      <c r="V1790" s="5">
        <v>14</v>
      </c>
      <c r="W1790" s="5">
        <v>13</v>
      </c>
      <c r="X1790" s="5">
        <v>14</v>
      </c>
      <c r="Y1790" s="5">
        <v>13</v>
      </c>
      <c r="Z1790" s="5">
        <v>0</v>
      </c>
      <c r="AA1790" s="5">
        <v>0</v>
      </c>
      <c r="AB1790" s="5">
        <v>13</v>
      </c>
      <c r="AC1790" s="5">
        <v>14</v>
      </c>
      <c r="AD1790" s="5">
        <v>13</v>
      </c>
      <c r="AE1790" s="5">
        <v>13</v>
      </c>
      <c r="AF1790" s="5">
        <v>13</v>
      </c>
      <c r="AG1790" s="5">
        <v>0</v>
      </c>
      <c r="AH1790" s="5">
        <v>0</v>
      </c>
      <c r="AI1790" s="5">
        <v>12</v>
      </c>
      <c r="AJ1790" s="6">
        <v>14</v>
      </c>
      <c r="AK1790" s="5">
        <v>13</v>
      </c>
      <c r="AL1790" s="5">
        <v>14</v>
      </c>
      <c r="AM1790" s="5">
        <v>14</v>
      </c>
      <c r="AN1790" s="5">
        <v>0</v>
      </c>
      <c r="AO1790" s="5">
        <v>0</v>
      </c>
      <c r="AP1790" s="5">
        <v>13</v>
      </c>
      <c r="AQ1790" s="5">
        <v>13</v>
      </c>
      <c r="AR1790" s="5">
        <v>13</v>
      </c>
      <c r="AS1790" s="5">
        <v>0</v>
      </c>
      <c r="AT1790" s="5">
        <f t="shared" si="28"/>
        <v>14</v>
      </c>
      <c r="AU1790">
        <v>1</v>
      </c>
      <c r="AV1790" t="s">
        <v>10040</v>
      </c>
      <c r="AW1790">
        <v>0.02</v>
      </c>
      <c r="AX1790" s="11" t="s">
        <v>10043</v>
      </c>
      <c r="AY1790" t="s">
        <v>6508</v>
      </c>
    </row>
    <row r="1791" spans="1:51" hidden="1" x14ac:dyDescent="0.25">
      <c r="A1791" s="5" t="s">
        <v>37</v>
      </c>
      <c r="B1791" s="5" t="s">
        <v>6502</v>
      </c>
      <c r="C1791" s="5" t="s">
        <v>15</v>
      </c>
      <c r="D1791" s="5" t="s">
        <v>2422</v>
      </c>
      <c r="E1791" s="5" t="s">
        <v>9933</v>
      </c>
      <c r="F1791" s="5" t="s">
        <v>6519</v>
      </c>
      <c r="G1791" s="6" t="s">
        <v>6520</v>
      </c>
      <c r="H1791" s="5" t="s">
        <v>6521</v>
      </c>
      <c r="I1791" s="5" t="s">
        <v>1150</v>
      </c>
      <c r="J1791" s="5" t="s">
        <v>6506</v>
      </c>
      <c r="K1791" s="5" t="s">
        <v>6522</v>
      </c>
      <c r="L1791" s="5" t="s">
        <v>6508</v>
      </c>
      <c r="M1791" s="5">
        <v>480</v>
      </c>
      <c r="N1791" s="5">
        <v>289</v>
      </c>
      <c r="O1791" s="5">
        <v>12</v>
      </c>
      <c r="P1791" s="5">
        <v>12</v>
      </c>
      <c r="Q1791" s="5">
        <v>13</v>
      </c>
      <c r="R1791" s="5">
        <v>13</v>
      </c>
      <c r="S1791" s="5">
        <v>0</v>
      </c>
      <c r="T1791" s="5">
        <v>0</v>
      </c>
      <c r="U1791" s="5">
        <v>13</v>
      </c>
      <c r="V1791" s="5">
        <v>14</v>
      </c>
      <c r="W1791" s="5">
        <v>13</v>
      </c>
      <c r="X1791" s="5">
        <v>14</v>
      </c>
      <c r="Y1791" s="5">
        <v>13</v>
      </c>
      <c r="Z1791" s="5">
        <v>0</v>
      </c>
      <c r="AA1791" s="5">
        <v>0</v>
      </c>
      <c r="AB1791" s="5">
        <v>13</v>
      </c>
      <c r="AC1791" s="5">
        <v>14</v>
      </c>
      <c r="AD1791" s="5">
        <v>13</v>
      </c>
      <c r="AE1791" s="5">
        <v>13</v>
      </c>
      <c r="AF1791" s="5">
        <v>13</v>
      </c>
      <c r="AG1791" s="5">
        <v>0</v>
      </c>
      <c r="AH1791" s="5">
        <v>0</v>
      </c>
      <c r="AI1791" s="5">
        <v>12</v>
      </c>
      <c r="AJ1791" s="6">
        <v>14</v>
      </c>
      <c r="AK1791" s="5">
        <v>13</v>
      </c>
      <c r="AL1791" s="5">
        <v>14</v>
      </c>
      <c r="AM1791" s="5">
        <v>14</v>
      </c>
      <c r="AN1791" s="5">
        <v>0</v>
      </c>
      <c r="AO1791" s="5">
        <v>0</v>
      </c>
      <c r="AP1791" s="5">
        <v>13</v>
      </c>
      <c r="AQ1791" s="5">
        <v>13</v>
      </c>
      <c r="AR1791" s="5">
        <v>13</v>
      </c>
      <c r="AS1791" s="5">
        <v>0</v>
      </c>
      <c r="AT1791" s="5">
        <f t="shared" si="28"/>
        <v>14</v>
      </c>
      <c r="AU1791">
        <v>1</v>
      </c>
      <c r="AV1791" t="s">
        <v>10040</v>
      </c>
      <c r="AW1791">
        <v>0.02</v>
      </c>
      <c r="AX1791" s="11" t="s">
        <v>10043</v>
      </c>
      <c r="AY1791" t="s">
        <v>6508</v>
      </c>
    </row>
    <row r="1792" spans="1:51" hidden="1" x14ac:dyDescent="0.25">
      <c r="A1792" s="5" t="s">
        <v>37</v>
      </c>
      <c r="B1792" s="5" t="s">
        <v>6502</v>
      </c>
      <c r="C1792" s="5" t="s">
        <v>15</v>
      </c>
      <c r="D1792" s="5" t="s">
        <v>2422</v>
      </c>
      <c r="E1792" s="5" t="s">
        <v>9933</v>
      </c>
      <c r="F1792" s="5" t="s">
        <v>6523</v>
      </c>
      <c r="G1792" s="6" t="s">
        <v>6524</v>
      </c>
      <c r="H1792" s="5" t="s">
        <v>6525</v>
      </c>
      <c r="I1792" s="5" t="s">
        <v>1150</v>
      </c>
      <c r="J1792" s="5" t="s">
        <v>6506</v>
      </c>
      <c r="K1792" s="5" t="s">
        <v>6522</v>
      </c>
      <c r="L1792" s="5" t="s">
        <v>6508</v>
      </c>
      <c r="M1792" s="5">
        <v>4649</v>
      </c>
      <c r="N1792" s="5">
        <v>3151</v>
      </c>
      <c r="O1792" s="5">
        <v>133</v>
      </c>
      <c r="P1792" s="5">
        <v>136</v>
      </c>
      <c r="Q1792" s="5">
        <v>138</v>
      </c>
      <c r="R1792" s="5">
        <v>148</v>
      </c>
      <c r="S1792" s="5">
        <v>0</v>
      </c>
      <c r="T1792" s="5">
        <v>0</v>
      </c>
      <c r="U1792" s="5">
        <v>145</v>
      </c>
      <c r="V1792" s="5">
        <v>148</v>
      </c>
      <c r="W1792" s="5">
        <v>138</v>
      </c>
      <c r="X1792" s="5">
        <v>148</v>
      </c>
      <c r="Y1792" s="5">
        <v>148</v>
      </c>
      <c r="Z1792" s="5">
        <v>0</v>
      </c>
      <c r="AA1792" s="5">
        <v>0</v>
      </c>
      <c r="AB1792" s="5">
        <v>145</v>
      </c>
      <c r="AC1792" s="5">
        <v>148</v>
      </c>
      <c r="AD1792" s="5">
        <v>138</v>
      </c>
      <c r="AE1792" s="5">
        <v>148</v>
      </c>
      <c r="AF1792" s="5">
        <v>148</v>
      </c>
      <c r="AG1792" s="5">
        <v>0</v>
      </c>
      <c r="AH1792" s="5">
        <v>0</v>
      </c>
      <c r="AI1792" s="5">
        <v>145</v>
      </c>
      <c r="AJ1792" s="6">
        <v>148</v>
      </c>
      <c r="AK1792" s="5">
        <v>138</v>
      </c>
      <c r="AL1792" s="5">
        <v>148</v>
      </c>
      <c r="AM1792" s="5">
        <v>149</v>
      </c>
      <c r="AN1792" s="5">
        <v>0</v>
      </c>
      <c r="AO1792" s="5">
        <v>0</v>
      </c>
      <c r="AP1792" s="5">
        <v>137</v>
      </c>
      <c r="AQ1792" s="5">
        <v>139</v>
      </c>
      <c r="AR1792" s="5">
        <v>138</v>
      </c>
      <c r="AS1792" s="5">
        <v>0</v>
      </c>
      <c r="AT1792" s="5">
        <f t="shared" si="28"/>
        <v>149</v>
      </c>
      <c r="AU1792">
        <v>3</v>
      </c>
      <c r="AV1792" t="s">
        <v>10040</v>
      </c>
      <c r="AW1792">
        <v>0.06</v>
      </c>
      <c r="AX1792" s="11" t="s">
        <v>10043</v>
      </c>
      <c r="AY1792" t="s">
        <v>6508</v>
      </c>
    </row>
    <row r="1793" spans="1:51" hidden="1" x14ac:dyDescent="0.25">
      <c r="A1793" s="5" t="s">
        <v>37</v>
      </c>
      <c r="B1793" s="5" t="s">
        <v>6502</v>
      </c>
      <c r="C1793" s="5" t="s">
        <v>15</v>
      </c>
      <c r="D1793" s="5" t="s">
        <v>2422</v>
      </c>
      <c r="E1793" s="5" t="s">
        <v>9933</v>
      </c>
      <c r="F1793" s="5" t="s">
        <v>6526</v>
      </c>
      <c r="G1793" s="6" t="s">
        <v>6527</v>
      </c>
      <c r="H1793" s="5" t="s">
        <v>6528</v>
      </c>
      <c r="I1793" s="5" t="s">
        <v>1150</v>
      </c>
      <c r="J1793" s="5" t="s">
        <v>6506</v>
      </c>
      <c r="K1793" s="5" t="s">
        <v>6522</v>
      </c>
      <c r="L1793" s="5" t="s">
        <v>6508</v>
      </c>
      <c r="M1793" s="5">
        <v>5861</v>
      </c>
      <c r="N1793" s="5">
        <v>6449</v>
      </c>
      <c r="O1793" s="5">
        <v>271</v>
      </c>
      <c r="P1793" s="5">
        <v>277</v>
      </c>
      <c r="Q1793" s="5">
        <v>283</v>
      </c>
      <c r="R1793" s="5">
        <v>303</v>
      </c>
      <c r="S1793" s="5">
        <v>0</v>
      </c>
      <c r="T1793" s="5">
        <v>0</v>
      </c>
      <c r="U1793" s="5">
        <v>296</v>
      </c>
      <c r="V1793" s="5">
        <v>303</v>
      </c>
      <c r="W1793" s="5">
        <v>283</v>
      </c>
      <c r="X1793" s="5">
        <v>303</v>
      </c>
      <c r="Y1793" s="5">
        <v>303</v>
      </c>
      <c r="Z1793" s="5">
        <v>0</v>
      </c>
      <c r="AA1793" s="5">
        <v>0</v>
      </c>
      <c r="AB1793" s="5">
        <v>296</v>
      </c>
      <c r="AC1793" s="5">
        <v>303</v>
      </c>
      <c r="AD1793" s="5">
        <v>283</v>
      </c>
      <c r="AE1793" s="5">
        <v>303</v>
      </c>
      <c r="AF1793" s="5">
        <v>303</v>
      </c>
      <c r="AG1793" s="5">
        <v>0</v>
      </c>
      <c r="AH1793" s="5">
        <v>0</v>
      </c>
      <c r="AI1793" s="5">
        <v>297</v>
      </c>
      <c r="AJ1793" s="6">
        <v>304</v>
      </c>
      <c r="AK1793" s="5">
        <v>284</v>
      </c>
      <c r="AL1793" s="5">
        <v>304</v>
      </c>
      <c r="AM1793" s="5">
        <v>304</v>
      </c>
      <c r="AN1793" s="5">
        <v>0</v>
      </c>
      <c r="AO1793" s="5">
        <v>0</v>
      </c>
      <c r="AP1793" s="5">
        <v>277</v>
      </c>
      <c r="AQ1793" s="5">
        <v>284</v>
      </c>
      <c r="AR1793" s="5">
        <v>285</v>
      </c>
      <c r="AS1793" s="5">
        <v>0</v>
      </c>
      <c r="AT1793" s="5">
        <f t="shared" si="28"/>
        <v>304</v>
      </c>
      <c r="AU1793">
        <v>6</v>
      </c>
      <c r="AV1793" t="s">
        <v>10040</v>
      </c>
      <c r="AW1793">
        <v>0.12</v>
      </c>
      <c r="AX1793" s="11" t="s">
        <v>10043</v>
      </c>
      <c r="AY1793" t="s">
        <v>6508</v>
      </c>
    </row>
    <row r="1794" spans="1:51" hidden="1" x14ac:dyDescent="0.25">
      <c r="A1794" s="5" t="s">
        <v>37</v>
      </c>
      <c r="B1794" s="5" t="s">
        <v>6502</v>
      </c>
      <c r="C1794" s="5" t="s">
        <v>15</v>
      </c>
      <c r="D1794" s="5" t="s">
        <v>2422</v>
      </c>
      <c r="E1794" s="5" t="s">
        <v>9933</v>
      </c>
      <c r="F1794" s="5" t="s">
        <v>6529</v>
      </c>
      <c r="G1794" s="6" t="s">
        <v>6530</v>
      </c>
      <c r="H1794" s="5" t="s">
        <v>6531</v>
      </c>
      <c r="I1794" s="5" t="s">
        <v>1150</v>
      </c>
      <c r="J1794" s="5" t="s">
        <v>6506</v>
      </c>
      <c r="K1794" s="5" t="s">
        <v>6532</v>
      </c>
      <c r="L1794" s="5" t="s">
        <v>6508</v>
      </c>
      <c r="M1794" s="5">
        <v>4649</v>
      </c>
      <c r="N1794" s="5">
        <v>3151</v>
      </c>
      <c r="O1794" s="5">
        <v>133</v>
      </c>
      <c r="P1794" s="5">
        <v>136</v>
      </c>
      <c r="Q1794" s="5">
        <v>138</v>
      </c>
      <c r="R1794" s="5">
        <v>148</v>
      </c>
      <c r="S1794" s="5">
        <v>0</v>
      </c>
      <c r="T1794" s="5">
        <v>0</v>
      </c>
      <c r="U1794" s="5">
        <v>145</v>
      </c>
      <c r="V1794" s="5">
        <v>148</v>
      </c>
      <c r="W1794" s="5">
        <v>138</v>
      </c>
      <c r="X1794" s="5">
        <v>148</v>
      </c>
      <c r="Y1794" s="5">
        <v>148</v>
      </c>
      <c r="Z1794" s="5">
        <v>0</v>
      </c>
      <c r="AA1794" s="5">
        <v>0</v>
      </c>
      <c r="AB1794" s="5">
        <v>145</v>
      </c>
      <c r="AC1794" s="5">
        <v>148</v>
      </c>
      <c r="AD1794" s="5">
        <v>138</v>
      </c>
      <c r="AE1794" s="5">
        <v>148</v>
      </c>
      <c r="AF1794" s="5">
        <v>148</v>
      </c>
      <c r="AG1794" s="5">
        <v>0</v>
      </c>
      <c r="AH1794" s="5">
        <v>0</v>
      </c>
      <c r="AI1794" s="5">
        <v>145</v>
      </c>
      <c r="AJ1794" s="6">
        <v>148</v>
      </c>
      <c r="AK1794" s="5">
        <v>138</v>
      </c>
      <c r="AL1794" s="5">
        <v>148</v>
      </c>
      <c r="AM1794" s="5">
        <v>149</v>
      </c>
      <c r="AN1794" s="5">
        <v>0</v>
      </c>
      <c r="AO1794" s="5">
        <v>0</v>
      </c>
      <c r="AP1794" s="5">
        <v>137</v>
      </c>
      <c r="AQ1794" s="5">
        <v>139</v>
      </c>
      <c r="AR1794" s="5">
        <v>138</v>
      </c>
      <c r="AS1794" s="5">
        <v>0</v>
      </c>
      <c r="AT1794" s="5">
        <f t="shared" si="28"/>
        <v>149</v>
      </c>
      <c r="AU1794">
        <v>3</v>
      </c>
      <c r="AV1794" t="s">
        <v>10040</v>
      </c>
      <c r="AW1794">
        <v>0.06</v>
      </c>
      <c r="AX1794" s="11" t="s">
        <v>10043</v>
      </c>
      <c r="AY1794" t="s">
        <v>6508</v>
      </c>
    </row>
    <row r="1795" spans="1:51" hidden="1" x14ac:dyDescent="0.25">
      <c r="A1795" s="5" t="s">
        <v>37</v>
      </c>
      <c r="B1795" s="5" t="s">
        <v>6502</v>
      </c>
      <c r="C1795" s="5" t="s">
        <v>15</v>
      </c>
      <c r="D1795" s="5" t="s">
        <v>2422</v>
      </c>
      <c r="E1795" s="5" t="s">
        <v>9933</v>
      </c>
      <c r="F1795" s="5" t="s">
        <v>6533</v>
      </c>
      <c r="G1795" s="6" t="s">
        <v>6534</v>
      </c>
      <c r="H1795" s="5" t="s">
        <v>6535</v>
      </c>
      <c r="I1795" s="5" t="s">
        <v>1150</v>
      </c>
      <c r="J1795" s="5" t="s">
        <v>6506</v>
      </c>
      <c r="K1795" s="5" t="s">
        <v>6532</v>
      </c>
      <c r="L1795" s="5" t="s">
        <v>6508</v>
      </c>
      <c r="M1795" s="5">
        <v>480</v>
      </c>
      <c r="N1795" s="5">
        <v>289</v>
      </c>
      <c r="O1795" s="5">
        <v>12</v>
      </c>
      <c r="P1795" s="5">
        <v>12</v>
      </c>
      <c r="Q1795" s="5">
        <v>13</v>
      </c>
      <c r="R1795" s="5">
        <v>13</v>
      </c>
      <c r="S1795" s="5">
        <v>0</v>
      </c>
      <c r="T1795" s="5">
        <v>0</v>
      </c>
      <c r="U1795" s="5">
        <v>13</v>
      </c>
      <c r="V1795" s="5">
        <v>14</v>
      </c>
      <c r="W1795" s="5">
        <v>13</v>
      </c>
      <c r="X1795" s="5">
        <v>14</v>
      </c>
      <c r="Y1795" s="5">
        <v>13</v>
      </c>
      <c r="Z1795" s="5">
        <v>0</v>
      </c>
      <c r="AA1795" s="5">
        <v>0</v>
      </c>
      <c r="AB1795" s="5">
        <v>13</v>
      </c>
      <c r="AC1795" s="5">
        <v>14</v>
      </c>
      <c r="AD1795" s="5">
        <v>13</v>
      </c>
      <c r="AE1795" s="5">
        <v>13</v>
      </c>
      <c r="AF1795" s="5">
        <v>13</v>
      </c>
      <c r="AG1795" s="5">
        <v>0</v>
      </c>
      <c r="AH1795" s="5">
        <v>0</v>
      </c>
      <c r="AI1795" s="5">
        <v>12</v>
      </c>
      <c r="AJ1795" s="6">
        <v>14</v>
      </c>
      <c r="AK1795" s="5">
        <v>13</v>
      </c>
      <c r="AL1795" s="5">
        <v>14</v>
      </c>
      <c r="AM1795" s="5">
        <v>14</v>
      </c>
      <c r="AN1795" s="5">
        <v>0</v>
      </c>
      <c r="AO1795" s="5">
        <v>0</v>
      </c>
      <c r="AP1795" s="5">
        <v>13</v>
      </c>
      <c r="AQ1795" s="5">
        <v>13</v>
      </c>
      <c r="AR1795" s="5">
        <v>13</v>
      </c>
      <c r="AS1795" s="5">
        <v>0</v>
      </c>
      <c r="AT1795" s="5">
        <f t="shared" si="28"/>
        <v>14</v>
      </c>
      <c r="AU1795">
        <v>1</v>
      </c>
      <c r="AV1795" t="s">
        <v>10040</v>
      </c>
      <c r="AW1795">
        <v>0.02</v>
      </c>
      <c r="AX1795" s="11" t="s">
        <v>10043</v>
      </c>
      <c r="AY1795" t="s">
        <v>6508</v>
      </c>
    </row>
    <row r="1796" spans="1:51" hidden="1" x14ac:dyDescent="0.25">
      <c r="A1796" s="5" t="s">
        <v>37</v>
      </c>
      <c r="B1796" s="5" t="s">
        <v>6502</v>
      </c>
      <c r="C1796" s="5" t="s">
        <v>15</v>
      </c>
      <c r="D1796" s="5" t="s">
        <v>2422</v>
      </c>
      <c r="E1796" s="5" t="s">
        <v>9933</v>
      </c>
      <c r="F1796" s="5" t="s">
        <v>6536</v>
      </c>
      <c r="G1796" s="6" t="s">
        <v>6537</v>
      </c>
      <c r="H1796" s="5" t="s">
        <v>6538</v>
      </c>
      <c r="I1796" s="5" t="s">
        <v>1150</v>
      </c>
      <c r="J1796" s="5" t="s">
        <v>6506</v>
      </c>
      <c r="K1796" s="5" t="s">
        <v>6532</v>
      </c>
      <c r="L1796" s="5" t="s">
        <v>6508</v>
      </c>
      <c r="M1796" s="5">
        <v>5861</v>
      </c>
      <c r="N1796" s="5">
        <v>6449</v>
      </c>
      <c r="O1796" s="5">
        <v>271</v>
      </c>
      <c r="P1796" s="5">
        <v>277</v>
      </c>
      <c r="Q1796" s="5">
        <v>283</v>
      </c>
      <c r="R1796" s="5">
        <v>303</v>
      </c>
      <c r="S1796" s="5">
        <v>0</v>
      </c>
      <c r="T1796" s="5">
        <v>0</v>
      </c>
      <c r="U1796" s="5">
        <v>296</v>
      </c>
      <c r="V1796" s="5">
        <v>303</v>
      </c>
      <c r="W1796" s="5">
        <v>283</v>
      </c>
      <c r="X1796" s="5">
        <v>303</v>
      </c>
      <c r="Y1796" s="5">
        <v>303</v>
      </c>
      <c r="Z1796" s="5">
        <v>0</v>
      </c>
      <c r="AA1796" s="5">
        <v>0</v>
      </c>
      <c r="AB1796" s="5">
        <v>296</v>
      </c>
      <c r="AC1796" s="5">
        <v>303</v>
      </c>
      <c r="AD1796" s="5">
        <v>283</v>
      </c>
      <c r="AE1796" s="5">
        <v>303</v>
      </c>
      <c r="AF1796" s="5">
        <v>303</v>
      </c>
      <c r="AG1796" s="5">
        <v>0</v>
      </c>
      <c r="AH1796" s="5">
        <v>0</v>
      </c>
      <c r="AI1796" s="5">
        <v>297</v>
      </c>
      <c r="AJ1796" s="6">
        <v>304</v>
      </c>
      <c r="AK1796" s="5">
        <v>284</v>
      </c>
      <c r="AL1796" s="5">
        <v>304</v>
      </c>
      <c r="AM1796" s="5">
        <v>304</v>
      </c>
      <c r="AN1796" s="5">
        <v>0</v>
      </c>
      <c r="AO1796" s="5">
        <v>0</v>
      </c>
      <c r="AP1796" s="5">
        <v>277</v>
      </c>
      <c r="AQ1796" s="5">
        <v>284</v>
      </c>
      <c r="AR1796" s="5">
        <v>285</v>
      </c>
      <c r="AS1796" s="5">
        <v>0</v>
      </c>
      <c r="AT1796" s="5">
        <f t="shared" si="28"/>
        <v>304</v>
      </c>
      <c r="AU1796">
        <v>6</v>
      </c>
      <c r="AV1796" t="s">
        <v>10040</v>
      </c>
      <c r="AW1796">
        <v>0.12</v>
      </c>
      <c r="AX1796" s="11" t="s">
        <v>10043</v>
      </c>
      <c r="AY1796" t="s">
        <v>6508</v>
      </c>
    </row>
    <row r="1797" spans="1:51" hidden="1" x14ac:dyDescent="0.25">
      <c r="A1797" s="5" t="s">
        <v>37</v>
      </c>
      <c r="B1797" s="5" t="s">
        <v>6502</v>
      </c>
      <c r="C1797" s="5" t="s">
        <v>15</v>
      </c>
      <c r="D1797" s="5" t="s">
        <v>2422</v>
      </c>
      <c r="E1797" s="5" t="s">
        <v>9933</v>
      </c>
      <c r="F1797" s="5" t="s">
        <v>6539</v>
      </c>
      <c r="G1797" s="6" t="s">
        <v>6540</v>
      </c>
      <c r="H1797" s="5" t="s">
        <v>6541</v>
      </c>
      <c r="I1797" s="5" t="s">
        <v>1150</v>
      </c>
      <c r="J1797" s="5" t="s">
        <v>6506</v>
      </c>
      <c r="K1797" s="5" t="s">
        <v>6542</v>
      </c>
      <c r="L1797" s="5" t="s">
        <v>4510</v>
      </c>
      <c r="M1797" s="5">
        <v>47</v>
      </c>
      <c r="N1797" s="5">
        <v>51</v>
      </c>
      <c r="O1797" s="5">
        <v>1</v>
      </c>
      <c r="P1797" s="5">
        <v>1</v>
      </c>
      <c r="Q1797" s="5">
        <v>4</v>
      </c>
      <c r="R1797" s="5">
        <v>4</v>
      </c>
      <c r="S1797" s="5">
        <v>0</v>
      </c>
      <c r="T1797" s="5">
        <v>0</v>
      </c>
      <c r="U1797" s="5">
        <v>2</v>
      </c>
      <c r="V1797" s="5">
        <v>3</v>
      </c>
      <c r="W1797" s="5">
        <v>2</v>
      </c>
      <c r="X1797" s="5">
        <v>1</v>
      </c>
      <c r="Y1797" s="5">
        <v>3</v>
      </c>
      <c r="Z1797" s="5">
        <v>0</v>
      </c>
      <c r="AA1797" s="5">
        <v>0</v>
      </c>
      <c r="AB1797" s="5">
        <v>1</v>
      </c>
      <c r="AC1797" s="5">
        <v>4</v>
      </c>
      <c r="AD1797" s="5">
        <v>5</v>
      </c>
      <c r="AE1797" s="5">
        <v>1</v>
      </c>
      <c r="AF1797" s="5">
        <v>2</v>
      </c>
      <c r="AG1797" s="5">
        <v>0</v>
      </c>
      <c r="AH1797" s="5">
        <v>0</v>
      </c>
      <c r="AI1797" s="5">
        <v>1</v>
      </c>
      <c r="AJ1797" s="6">
        <v>2</v>
      </c>
      <c r="AK1797" s="5">
        <v>3</v>
      </c>
      <c r="AL1797" s="5">
        <v>2</v>
      </c>
      <c r="AM1797" s="5">
        <v>4</v>
      </c>
      <c r="AN1797" s="5">
        <v>0</v>
      </c>
      <c r="AO1797" s="5">
        <v>0</v>
      </c>
      <c r="AP1797" s="5">
        <v>3</v>
      </c>
      <c r="AQ1797" s="5">
        <v>1</v>
      </c>
      <c r="AR1797" s="5">
        <v>1</v>
      </c>
      <c r="AS1797" s="5">
        <v>0</v>
      </c>
      <c r="AT1797" s="5">
        <f t="shared" si="28"/>
        <v>5</v>
      </c>
      <c r="AU1797">
        <v>1</v>
      </c>
      <c r="AV1797" t="s">
        <v>10040</v>
      </c>
      <c r="AW1797">
        <v>0.02</v>
      </c>
      <c r="AX1797" s="11" t="s">
        <v>10048</v>
      </c>
      <c r="AY1797" t="s">
        <v>4510</v>
      </c>
    </row>
    <row r="1798" spans="1:51" hidden="1" x14ac:dyDescent="0.25">
      <c r="A1798" s="5" t="s">
        <v>37</v>
      </c>
      <c r="B1798" s="5" t="s">
        <v>6543</v>
      </c>
      <c r="C1798" s="5" t="s">
        <v>15</v>
      </c>
      <c r="D1798" s="5"/>
      <c r="E1798" s="5" t="s">
        <v>9934</v>
      </c>
      <c r="F1798" s="5" t="s">
        <v>6544</v>
      </c>
      <c r="G1798" s="6" t="s">
        <v>6545</v>
      </c>
      <c r="H1798" s="5" t="s">
        <v>6546</v>
      </c>
      <c r="I1798" s="5" t="s">
        <v>1234</v>
      </c>
      <c r="J1798" s="5" t="s">
        <v>6547</v>
      </c>
      <c r="K1798" s="5" t="s">
        <v>5578</v>
      </c>
      <c r="L1798" s="5" t="s">
        <v>3778</v>
      </c>
      <c r="M1798" s="5">
        <v>11722</v>
      </c>
      <c r="N1798" s="5">
        <v>12898</v>
      </c>
      <c r="O1798" s="5">
        <v>542</v>
      </c>
      <c r="P1798" s="5">
        <v>554</v>
      </c>
      <c r="Q1798" s="5">
        <v>566</v>
      </c>
      <c r="R1798" s="5">
        <v>606</v>
      </c>
      <c r="S1798" s="5">
        <v>0</v>
      </c>
      <c r="T1798" s="5">
        <v>0</v>
      </c>
      <c r="U1798" s="5">
        <v>592</v>
      </c>
      <c r="V1798" s="5">
        <v>606</v>
      </c>
      <c r="W1798" s="5">
        <v>566</v>
      </c>
      <c r="X1798" s="5">
        <v>606</v>
      </c>
      <c r="Y1798" s="5">
        <v>606</v>
      </c>
      <c r="Z1798" s="5">
        <v>0</v>
      </c>
      <c r="AA1798" s="5">
        <v>0</v>
      </c>
      <c r="AB1798" s="5">
        <v>592</v>
      </c>
      <c r="AC1798" s="5">
        <v>606</v>
      </c>
      <c r="AD1798" s="5">
        <v>566</v>
      </c>
      <c r="AE1798" s="5">
        <v>606</v>
      </c>
      <c r="AF1798" s="5">
        <v>606</v>
      </c>
      <c r="AG1798" s="5">
        <v>0</v>
      </c>
      <c r="AH1798" s="5">
        <v>0</v>
      </c>
      <c r="AI1798" s="5">
        <v>594</v>
      </c>
      <c r="AJ1798" s="6">
        <v>608</v>
      </c>
      <c r="AK1798" s="5">
        <v>568</v>
      </c>
      <c r="AL1798" s="5">
        <v>608</v>
      </c>
      <c r="AM1798" s="5">
        <v>608</v>
      </c>
      <c r="AN1798" s="5">
        <v>0</v>
      </c>
      <c r="AO1798" s="5">
        <v>0</v>
      </c>
      <c r="AP1798" s="5">
        <v>554</v>
      </c>
      <c r="AQ1798" s="5">
        <v>568</v>
      </c>
      <c r="AR1798" s="5">
        <v>570</v>
      </c>
      <c r="AS1798" s="5">
        <v>0</v>
      </c>
      <c r="AT1798" s="5">
        <f t="shared" si="28"/>
        <v>608</v>
      </c>
      <c r="AU1798">
        <v>3</v>
      </c>
      <c r="AV1798">
        <v>3.2989125000000001E-2</v>
      </c>
      <c r="AW1798">
        <v>9.8967374999999996E-2</v>
      </c>
      <c r="AX1798" s="11" t="s">
        <v>10051</v>
      </c>
      <c r="AY1798" t="s">
        <v>3778</v>
      </c>
    </row>
    <row r="1799" spans="1:51" hidden="1" x14ac:dyDescent="0.25">
      <c r="A1799" s="5" t="s">
        <v>37</v>
      </c>
      <c r="B1799" s="5" t="s">
        <v>6543</v>
      </c>
      <c r="C1799" s="5" t="s">
        <v>15</v>
      </c>
      <c r="D1799" s="5"/>
      <c r="E1799" s="5" t="s">
        <v>9934</v>
      </c>
      <c r="F1799" s="5" t="s">
        <v>6548</v>
      </c>
      <c r="G1799" s="6" t="s">
        <v>6549</v>
      </c>
      <c r="H1799" s="5" t="s">
        <v>6550</v>
      </c>
      <c r="I1799" s="5" t="s">
        <v>6551</v>
      </c>
      <c r="J1799" s="5" t="s">
        <v>6547</v>
      </c>
      <c r="K1799" s="5" t="s">
        <v>5578</v>
      </c>
      <c r="L1799" s="5" t="s">
        <v>3778</v>
      </c>
      <c r="M1799" s="5">
        <v>11722</v>
      </c>
      <c r="N1799" s="5">
        <v>12898</v>
      </c>
      <c r="O1799" s="5">
        <v>542</v>
      </c>
      <c r="P1799" s="5">
        <v>554</v>
      </c>
      <c r="Q1799" s="5">
        <v>566</v>
      </c>
      <c r="R1799" s="5">
        <v>606</v>
      </c>
      <c r="S1799" s="5">
        <v>0</v>
      </c>
      <c r="T1799" s="5">
        <v>0</v>
      </c>
      <c r="U1799" s="5">
        <v>592</v>
      </c>
      <c r="V1799" s="5">
        <v>606</v>
      </c>
      <c r="W1799" s="5">
        <v>566</v>
      </c>
      <c r="X1799" s="5">
        <v>606</v>
      </c>
      <c r="Y1799" s="5">
        <v>606</v>
      </c>
      <c r="Z1799" s="5">
        <v>0</v>
      </c>
      <c r="AA1799" s="5">
        <v>0</v>
      </c>
      <c r="AB1799" s="5">
        <v>592</v>
      </c>
      <c r="AC1799" s="5">
        <v>606</v>
      </c>
      <c r="AD1799" s="5">
        <v>566</v>
      </c>
      <c r="AE1799" s="5">
        <v>606</v>
      </c>
      <c r="AF1799" s="5">
        <v>606</v>
      </c>
      <c r="AG1799" s="5">
        <v>0</v>
      </c>
      <c r="AH1799" s="5">
        <v>0</v>
      </c>
      <c r="AI1799" s="5">
        <v>594</v>
      </c>
      <c r="AJ1799" s="6">
        <v>608</v>
      </c>
      <c r="AK1799" s="5">
        <v>568</v>
      </c>
      <c r="AL1799" s="5">
        <v>608</v>
      </c>
      <c r="AM1799" s="5">
        <v>608</v>
      </c>
      <c r="AN1799" s="5">
        <v>0</v>
      </c>
      <c r="AO1799" s="5">
        <v>0</v>
      </c>
      <c r="AP1799" s="5">
        <v>554</v>
      </c>
      <c r="AQ1799" s="5">
        <v>568</v>
      </c>
      <c r="AR1799" s="5">
        <v>570</v>
      </c>
      <c r="AS1799" s="5">
        <v>0</v>
      </c>
      <c r="AT1799" s="5">
        <f t="shared" si="28"/>
        <v>608</v>
      </c>
      <c r="AU1799">
        <v>1</v>
      </c>
      <c r="AV1799">
        <v>2.1883875000000001E-2</v>
      </c>
      <c r="AW1799">
        <v>2.1883875000000001E-2</v>
      </c>
      <c r="AX1799" s="11" t="s">
        <v>10051</v>
      </c>
      <c r="AY1799" t="s">
        <v>3778</v>
      </c>
    </row>
    <row r="1800" spans="1:51" hidden="1" x14ac:dyDescent="0.25">
      <c r="A1800" s="5" t="s">
        <v>37</v>
      </c>
      <c r="B1800" s="5" t="s">
        <v>6543</v>
      </c>
      <c r="C1800" s="5" t="s">
        <v>15</v>
      </c>
      <c r="D1800" s="5"/>
      <c r="E1800" s="5" t="s">
        <v>9934</v>
      </c>
      <c r="F1800" s="5" t="s">
        <v>6552</v>
      </c>
      <c r="G1800" s="6" t="s">
        <v>6553</v>
      </c>
      <c r="H1800" s="5" t="s">
        <v>6554</v>
      </c>
      <c r="I1800" s="5" t="s">
        <v>467</v>
      </c>
      <c r="J1800" s="5" t="s">
        <v>6547</v>
      </c>
      <c r="K1800" s="5" t="s">
        <v>6555</v>
      </c>
      <c r="L1800" s="5" t="s">
        <v>533</v>
      </c>
      <c r="M1800" s="5">
        <v>3345</v>
      </c>
      <c r="N1800" s="5">
        <v>3004</v>
      </c>
      <c r="O1800" s="5">
        <v>125</v>
      </c>
      <c r="P1800" s="5">
        <v>130</v>
      </c>
      <c r="Q1800" s="5">
        <v>132</v>
      </c>
      <c r="R1800" s="5">
        <v>141</v>
      </c>
      <c r="S1800" s="5">
        <v>0</v>
      </c>
      <c r="T1800" s="5">
        <v>0</v>
      </c>
      <c r="U1800" s="5">
        <v>137</v>
      </c>
      <c r="V1800" s="5">
        <v>141</v>
      </c>
      <c r="W1800" s="5">
        <v>132</v>
      </c>
      <c r="X1800" s="5">
        <v>141</v>
      </c>
      <c r="Y1800" s="5">
        <v>139</v>
      </c>
      <c r="Z1800" s="5">
        <v>0</v>
      </c>
      <c r="AA1800" s="5">
        <v>0</v>
      </c>
      <c r="AB1800" s="5">
        <v>138</v>
      </c>
      <c r="AC1800" s="5">
        <v>143</v>
      </c>
      <c r="AD1800" s="5">
        <v>134</v>
      </c>
      <c r="AE1800" s="5">
        <v>142</v>
      </c>
      <c r="AF1800" s="5">
        <v>141</v>
      </c>
      <c r="AG1800" s="5">
        <v>0</v>
      </c>
      <c r="AH1800" s="5">
        <v>0</v>
      </c>
      <c r="AI1800" s="5">
        <v>137</v>
      </c>
      <c r="AJ1800" s="6">
        <v>141</v>
      </c>
      <c r="AK1800" s="5">
        <v>133</v>
      </c>
      <c r="AL1800" s="5">
        <v>141</v>
      </c>
      <c r="AM1800" s="5">
        <v>141</v>
      </c>
      <c r="AN1800" s="5">
        <v>0</v>
      </c>
      <c r="AO1800" s="5">
        <v>0</v>
      </c>
      <c r="AP1800" s="5">
        <v>131</v>
      </c>
      <c r="AQ1800" s="5">
        <v>131</v>
      </c>
      <c r="AR1800" s="5">
        <v>133</v>
      </c>
      <c r="AS1800" s="5">
        <v>0</v>
      </c>
      <c r="AT1800" s="5">
        <f t="shared" si="28"/>
        <v>143</v>
      </c>
      <c r="AU1800">
        <v>6</v>
      </c>
      <c r="AV1800">
        <v>6.5651625000000005E-2</v>
      </c>
      <c r="AW1800">
        <v>0.39390975000000006</v>
      </c>
      <c r="AX1800" s="11" t="s">
        <v>10051</v>
      </c>
      <c r="AY1800" t="s">
        <v>533</v>
      </c>
    </row>
    <row r="1801" spans="1:51" hidden="1" x14ac:dyDescent="0.25">
      <c r="A1801" s="5" t="s">
        <v>37</v>
      </c>
      <c r="B1801" s="5" t="s">
        <v>6543</v>
      </c>
      <c r="C1801" s="5" t="s">
        <v>15</v>
      </c>
      <c r="D1801" s="5"/>
      <c r="E1801" s="5" t="s">
        <v>9934</v>
      </c>
      <c r="F1801" s="5" t="s">
        <v>6556</v>
      </c>
      <c r="G1801" s="6" t="s">
        <v>6557</v>
      </c>
      <c r="H1801" s="5" t="s">
        <v>6558</v>
      </c>
      <c r="I1801" s="5" t="s">
        <v>714</v>
      </c>
      <c r="J1801" s="5" t="s">
        <v>6547</v>
      </c>
      <c r="K1801" s="5" t="s">
        <v>5593</v>
      </c>
      <c r="L1801" s="5" t="s">
        <v>533</v>
      </c>
      <c r="M1801" s="5">
        <v>3345</v>
      </c>
      <c r="N1801" s="5">
        <v>3004</v>
      </c>
      <c r="O1801" s="5">
        <v>125</v>
      </c>
      <c r="P1801" s="5">
        <v>130</v>
      </c>
      <c r="Q1801" s="5">
        <v>132</v>
      </c>
      <c r="R1801" s="5">
        <v>141</v>
      </c>
      <c r="S1801" s="5">
        <v>0</v>
      </c>
      <c r="T1801" s="5">
        <v>0</v>
      </c>
      <c r="U1801" s="5">
        <v>137</v>
      </c>
      <c r="V1801" s="5">
        <v>141</v>
      </c>
      <c r="W1801" s="5">
        <v>132</v>
      </c>
      <c r="X1801" s="5">
        <v>141</v>
      </c>
      <c r="Y1801" s="5">
        <v>139</v>
      </c>
      <c r="Z1801" s="5">
        <v>0</v>
      </c>
      <c r="AA1801" s="5">
        <v>0</v>
      </c>
      <c r="AB1801" s="5">
        <v>138</v>
      </c>
      <c r="AC1801" s="5">
        <v>143</v>
      </c>
      <c r="AD1801" s="5">
        <v>134</v>
      </c>
      <c r="AE1801" s="5">
        <v>142</v>
      </c>
      <c r="AF1801" s="5">
        <v>141</v>
      </c>
      <c r="AG1801" s="5">
        <v>0</v>
      </c>
      <c r="AH1801" s="5">
        <v>0</v>
      </c>
      <c r="AI1801" s="5">
        <v>137</v>
      </c>
      <c r="AJ1801" s="6">
        <v>141</v>
      </c>
      <c r="AK1801" s="5">
        <v>133</v>
      </c>
      <c r="AL1801" s="5">
        <v>141</v>
      </c>
      <c r="AM1801" s="5">
        <v>141</v>
      </c>
      <c r="AN1801" s="5">
        <v>0</v>
      </c>
      <c r="AO1801" s="5">
        <v>0</v>
      </c>
      <c r="AP1801" s="5">
        <v>131</v>
      </c>
      <c r="AQ1801" s="5">
        <v>131</v>
      </c>
      <c r="AR1801" s="5">
        <v>133</v>
      </c>
      <c r="AS1801" s="5">
        <v>0</v>
      </c>
      <c r="AT1801" s="5">
        <f t="shared" si="28"/>
        <v>143</v>
      </c>
      <c r="AU1801">
        <v>21</v>
      </c>
      <c r="AV1801">
        <v>6.5651625000000005E-2</v>
      </c>
      <c r="AW1801">
        <v>1.3786841250000001</v>
      </c>
      <c r="AX1801" s="11" t="s">
        <v>10051</v>
      </c>
      <c r="AY1801" t="s">
        <v>533</v>
      </c>
    </row>
    <row r="1802" spans="1:51" hidden="1" x14ac:dyDescent="0.25">
      <c r="A1802" s="5" t="s">
        <v>37</v>
      </c>
      <c r="B1802" s="5" t="s">
        <v>6543</v>
      </c>
      <c r="C1802" s="5" t="s">
        <v>15</v>
      </c>
      <c r="D1802" s="5"/>
      <c r="E1802" s="5" t="s">
        <v>9934</v>
      </c>
      <c r="F1802" s="5" t="s">
        <v>6559</v>
      </c>
      <c r="G1802" s="6" t="s">
        <v>6560</v>
      </c>
      <c r="H1802" s="5" t="s">
        <v>6561</v>
      </c>
      <c r="I1802" s="5" t="s">
        <v>33</v>
      </c>
      <c r="J1802" s="5" t="s">
        <v>6547</v>
      </c>
      <c r="K1802" s="5" t="s">
        <v>6562</v>
      </c>
      <c r="L1802" s="5" t="s">
        <v>533</v>
      </c>
      <c r="M1802" s="5">
        <v>3345</v>
      </c>
      <c r="N1802" s="5">
        <v>3004</v>
      </c>
      <c r="O1802" s="5">
        <v>125</v>
      </c>
      <c r="P1802" s="5">
        <v>130</v>
      </c>
      <c r="Q1802" s="5">
        <v>132</v>
      </c>
      <c r="R1802" s="5">
        <v>141</v>
      </c>
      <c r="S1802" s="5">
        <v>0</v>
      </c>
      <c r="T1802" s="5">
        <v>0</v>
      </c>
      <c r="U1802" s="5">
        <v>137</v>
      </c>
      <c r="V1802" s="5">
        <v>141</v>
      </c>
      <c r="W1802" s="5">
        <v>132</v>
      </c>
      <c r="X1802" s="5">
        <v>141</v>
      </c>
      <c r="Y1802" s="5">
        <v>139</v>
      </c>
      <c r="Z1802" s="5">
        <v>0</v>
      </c>
      <c r="AA1802" s="5">
        <v>0</v>
      </c>
      <c r="AB1802" s="5">
        <v>138</v>
      </c>
      <c r="AC1802" s="5">
        <v>143</v>
      </c>
      <c r="AD1802" s="5">
        <v>134</v>
      </c>
      <c r="AE1802" s="5">
        <v>142</v>
      </c>
      <c r="AF1802" s="5">
        <v>141</v>
      </c>
      <c r="AG1802" s="5">
        <v>0</v>
      </c>
      <c r="AH1802" s="5">
        <v>0</v>
      </c>
      <c r="AI1802" s="5">
        <v>137</v>
      </c>
      <c r="AJ1802" s="6">
        <v>141</v>
      </c>
      <c r="AK1802" s="5">
        <v>133</v>
      </c>
      <c r="AL1802" s="5">
        <v>141</v>
      </c>
      <c r="AM1802" s="5">
        <v>141</v>
      </c>
      <c r="AN1802" s="5">
        <v>0</v>
      </c>
      <c r="AO1802" s="5">
        <v>0</v>
      </c>
      <c r="AP1802" s="5">
        <v>131</v>
      </c>
      <c r="AQ1802" s="5">
        <v>131</v>
      </c>
      <c r="AR1802" s="5">
        <v>133</v>
      </c>
      <c r="AS1802" s="5">
        <v>0</v>
      </c>
      <c r="AT1802" s="5">
        <f t="shared" si="28"/>
        <v>143</v>
      </c>
      <c r="AU1802">
        <v>12</v>
      </c>
      <c r="AV1802">
        <v>8.5291000000000006E-2</v>
      </c>
      <c r="AW1802">
        <v>1.0234920000000001</v>
      </c>
      <c r="AX1802" s="11" t="s">
        <v>10051</v>
      </c>
      <c r="AY1802" t="s">
        <v>533</v>
      </c>
    </row>
    <row r="1803" spans="1:51" hidden="1" x14ac:dyDescent="0.25">
      <c r="A1803" s="5" t="s">
        <v>37</v>
      </c>
      <c r="B1803" s="5" t="s">
        <v>6543</v>
      </c>
      <c r="C1803" s="5" t="s">
        <v>15</v>
      </c>
      <c r="D1803" s="5"/>
      <c r="E1803" s="5" t="s">
        <v>9934</v>
      </c>
      <c r="F1803" s="5" t="s">
        <v>6563</v>
      </c>
      <c r="G1803" s="6" t="s">
        <v>6564</v>
      </c>
      <c r="H1803" s="5" t="s">
        <v>6565</v>
      </c>
      <c r="I1803" s="5" t="s">
        <v>1326</v>
      </c>
      <c r="J1803" s="5" t="s">
        <v>6547</v>
      </c>
      <c r="K1803" s="5" t="s">
        <v>6562</v>
      </c>
      <c r="L1803" s="5" t="s">
        <v>3778</v>
      </c>
      <c r="M1803" s="5">
        <v>4113</v>
      </c>
      <c r="N1803" s="5">
        <v>4046</v>
      </c>
      <c r="O1803" s="5">
        <v>167</v>
      </c>
      <c r="P1803" s="5">
        <v>177</v>
      </c>
      <c r="Q1803" s="5">
        <v>175</v>
      </c>
      <c r="R1803" s="5">
        <v>192</v>
      </c>
      <c r="S1803" s="5">
        <v>0</v>
      </c>
      <c r="T1803" s="5">
        <v>0</v>
      </c>
      <c r="U1803" s="5">
        <v>185</v>
      </c>
      <c r="V1803" s="5">
        <v>190</v>
      </c>
      <c r="W1803" s="5">
        <v>177</v>
      </c>
      <c r="X1803" s="5">
        <v>191</v>
      </c>
      <c r="Y1803" s="5">
        <v>187</v>
      </c>
      <c r="Z1803" s="5">
        <v>0</v>
      </c>
      <c r="AA1803" s="5">
        <v>0</v>
      </c>
      <c r="AB1803" s="5">
        <v>187</v>
      </c>
      <c r="AC1803" s="5">
        <v>192</v>
      </c>
      <c r="AD1803" s="5">
        <v>179</v>
      </c>
      <c r="AE1803" s="5">
        <v>191</v>
      </c>
      <c r="AF1803" s="5">
        <v>191</v>
      </c>
      <c r="AG1803" s="5">
        <v>0</v>
      </c>
      <c r="AH1803" s="5">
        <v>0</v>
      </c>
      <c r="AI1803" s="5">
        <v>186</v>
      </c>
      <c r="AJ1803" s="6">
        <v>189</v>
      </c>
      <c r="AK1803" s="5">
        <v>179</v>
      </c>
      <c r="AL1803" s="5">
        <v>188</v>
      </c>
      <c r="AM1803" s="5">
        <v>191</v>
      </c>
      <c r="AN1803" s="5">
        <v>0</v>
      </c>
      <c r="AO1803" s="5">
        <v>0</v>
      </c>
      <c r="AP1803" s="5">
        <v>177</v>
      </c>
      <c r="AQ1803" s="5">
        <v>176</v>
      </c>
      <c r="AR1803" s="5">
        <v>179</v>
      </c>
      <c r="AS1803" s="5">
        <v>0</v>
      </c>
      <c r="AT1803" s="5">
        <f t="shared" si="28"/>
        <v>192</v>
      </c>
      <c r="AU1803">
        <v>1</v>
      </c>
      <c r="AV1803">
        <v>6.5651625000000005E-2</v>
      </c>
      <c r="AW1803">
        <v>6.5651625000000005E-2</v>
      </c>
      <c r="AX1803" s="11" t="s">
        <v>10051</v>
      </c>
      <c r="AY1803" t="s">
        <v>3778</v>
      </c>
    </row>
    <row r="1804" spans="1:51" hidden="1" x14ac:dyDescent="0.25">
      <c r="A1804" s="5" t="s">
        <v>37</v>
      </c>
      <c r="B1804" s="5" t="s">
        <v>6543</v>
      </c>
      <c r="C1804" s="5" t="s">
        <v>15</v>
      </c>
      <c r="D1804" s="5"/>
      <c r="E1804" s="5" t="s">
        <v>9934</v>
      </c>
      <c r="F1804" s="5" t="s">
        <v>6566</v>
      </c>
      <c r="G1804" s="6" t="s">
        <v>6567</v>
      </c>
      <c r="H1804" s="5" t="s">
        <v>6568</v>
      </c>
      <c r="I1804" s="5" t="s">
        <v>5552</v>
      </c>
      <c r="J1804" s="5" t="s">
        <v>6547</v>
      </c>
      <c r="K1804" s="5" t="s">
        <v>6569</v>
      </c>
      <c r="L1804" s="5" t="s">
        <v>533</v>
      </c>
      <c r="M1804" s="5">
        <v>3345</v>
      </c>
      <c r="N1804" s="5">
        <v>3004</v>
      </c>
      <c r="O1804" s="5">
        <v>125</v>
      </c>
      <c r="P1804" s="5">
        <v>130</v>
      </c>
      <c r="Q1804" s="5">
        <v>132</v>
      </c>
      <c r="R1804" s="5">
        <v>141</v>
      </c>
      <c r="S1804" s="5">
        <v>0</v>
      </c>
      <c r="T1804" s="5">
        <v>0</v>
      </c>
      <c r="U1804" s="5">
        <v>137</v>
      </c>
      <c r="V1804" s="5">
        <v>141</v>
      </c>
      <c r="W1804" s="5">
        <v>132</v>
      </c>
      <c r="X1804" s="5">
        <v>141</v>
      </c>
      <c r="Y1804" s="5">
        <v>139</v>
      </c>
      <c r="Z1804" s="5">
        <v>0</v>
      </c>
      <c r="AA1804" s="5">
        <v>0</v>
      </c>
      <c r="AB1804" s="5">
        <v>138</v>
      </c>
      <c r="AC1804" s="5">
        <v>143</v>
      </c>
      <c r="AD1804" s="5">
        <v>134</v>
      </c>
      <c r="AE1804" s="5">
        <v>142</v>
      </c>
      <c r="AF1804" s="5">
        <v>141</v>
      </c>
      <c r="AG1804" s="5">
        <v>0</v>
      </c>
      <c r="AH1804" s="5">
        <v>0</v>
      </c>
      <c r="AI1804" s="5">
        <v>137</v>
      </c>
      <c r="AJ1804" s="6">
        <v>141</v>
      </c>
      <c r="AK1804" s="5">
        <v>133</v>
      </c>
      <c r="AL1804" s="5">
        <v>141</v>
      </c>
      <c r="AM1804" s="5">
        <v>141</v>
      </c>
      <c r="AN1804" s="5">
        <v>0</v>
      </c>
      <c r="AO1804" s="5">
        <v>0</v>
      </c>
      <c r="AP1804" s="5">
        <v>131</v>
      </c>
      <c r="AQ1804" s="5">
        <v>131</v>
      </c>
      <c r="AR1804" s="5">
        <v>133</v>
      </c>
      <c r="AS1804" s="5">
        <v>0</v>
      </c>
      <c r="AT1804" s="5">
        <f t="shared" si="28"/>
        <v>143</v>
      </c>
      <c r="AU1804">
        <v>3</v>
      </c>
      <c r="AV1804">
        <v>3.2989125000000001E-2</v>
      </c>
      <c r="AW1804">
        <v>9.8967374999999996E-2</v>
      </c>
      <c r="AX1804" s="11" t="s">
        <v>10051</v>
      </c>
      <c r="AY1804" t="s">
        <v>533</v>
      </c>
    </row>
    <row r="1805" spans="1:51" hidden="1" x14ac:dyDescent="0.25">
      <c r="A1805" s="5" t="s">
        <v>37</v>
      </c>
      <c r="B1805" s="5" t="s">
        <v>6543</v>
      </c>
      <c r="C1805" s="5" t="s">
        <v>15</v>
      </c>
      <c r="D1805" s="5"/>
      <c r="E1805" s="5" t="s">
        <v>9934</v>
      </c>
      <c r="F1805" s="5" t="s">
        <v>6570</v>
      </c>
      <c r="G1805" s="6" t="s">
        <v>6571</v>
      </c>
      <c r="H1805" s="5" t="s">
        <v>6572</v>
      </c>
      <c r="I1805" s="5" t="s">
        <v>1150</v>
      </c>
      <c r="J1805" s="5" t="s">
        <v>6547</v>
      </c>
      <c r="K1805" s="5" t="s">
        <v>3015</v>
      </c>
      <c r="L1805" s="5" t="s">
        <v>3239</v>
      </c>
      <c r="M1805" s="5">
        <v>5861</v>
      </c>
      <c r="N1805" s="5">
        <v>6449</v>
      </c>
      <c r="O1805" s="5">
        <v>271</v>
      </c>
      <c r="P1805" s="5">
        <v>277</v>
      </c>
      <c r="Q1805" s="5">
        <v>283</v>
      </c>
      <c r="R1805" s="5">
        <v>303</v>
      </c>
      <c r="S1805" s="5">
        <v>0</v>
      </c>
      <c r="T1805" s="5">
        <v>0</v>
      </c>
      <c r="U1805" s="5">
        <v>296</v>
      </c>
      <c r="V1805" s="5">
        <v>303</v>
      </c>
      <c r="W1805" s="5">
        <v>283</v>
      </c>
      <c r="X1805" s="5">
        <v>303</v>
      </c>
      <c r="Y1805" s="5">
        <v>303</v>
      </c>
      <c r="Z1805" s="5">
        <v>0</v>
      </c>
      <c r="AA1805" s="5">
        <v>0</v>
      </c>
      <c r="AB1805" s="5">
        <v>296</v>
      </c>
      <c r="AC1805" s="5">
        <v>303</v>
      </c>
      <c r="AD1805" s="5">
        <v>283</v>
      </c>
      <c r="AE1805" s="5">
        <v>303</v>
      </c>
      <c r="AF1805" s="5">
        <v>303</v>
      </c>
      <c r="AG1805" s="5">
        <v>0</v>
      </c>
      <c r="AH1805" s="5">
        <v>0</v>
      </c>
      <c r="AI1805" s="5">
        <v>297</v>
      </c>
      <c r="AJ1805" s="6">
        <v>304</v>
      </c>
      <c r="AK1805" s="5">
        <v>284</v>
      </c>
      <c r="AL1805" s="5">
        <v>304</v>
      </c>
      <c r="AM1805" s="5">
        <v>304</v>
      </c>
      <c r="AN1805" s="5">
        <v>0</v>
      </c>
      <c r="AO1805" s="5">
        <v>0</v>
      </c>
      <c r="AP1805" s="5">
        <v>277</v>
      </c>
      <c r="AQ1805" s="5">
        <v>284</v>
      </c>
      <c r="AR1805" s="5">
        <v>285</v>
      </c>
      <c r="AS1805" s="5">
        <v>0</v>
      </c>
      <c r="AT1805" s="5">
        <f t="shared" si="28"/>
        <v>304</v>
      </c>
      <c r="AU1805">
        <v>6</v>
      </c>
      <c r="AV1805">
        <v>3.2989125000000001E-2</v>
      </c>
      <c r="AW1805">
        <v>0.19793474999999999</v>
      </c>
      <c r="AX1805" s="11" t="s">
        <v>10053</v>
      </c>
      <c r="AY1805" t="s">
        <v>3239</v>
      </c>
    </row>
    <row r="1806" spans="1:51" hidden="1" x14ac:dyDescent="0.25">
      <c r="A1806" s="5" t="s">
        <v>37</v>
      </c>
      <c r="B1806" s="5" t="s">
        <v>6573</v>
      </c>
      <c r="C1806" s="5" t="s">
        <v>15</v>
      </c>
      <c r="D1806" s="5"/>
      <c r="E1806" s="5" t="s">
        <v>9935</v>
      </c>
      <c r="F1806" s="5" t="s">
        <v>6574</v>
      </c>
      <c r="G1806" s="6" t="s">
        <v>6575</v>
      </c>
      <c r="H1806" s="5" t="s">
        <v>6576</v>
      </c>
      <c r="I1806" s="5" t="s">
        <v>20</v>
      </c>
      <c r="J1806" s="5" t="s">
        <v>6577</v>
      </c>
      <c r="K1806" s="5" t="s">
        <v>6578</v>
      </c>
      <c r="L1806" s="5" t="s">
        <v>6579</v>
      </c>
      <c r="M1806" s="5">
        <v>5861</v>
      </c>
      <c r="N1806" s="5">
        <v>6449</v>
      </c>
      <c r="O1806" s="5">
        <v>271</v>
      </c>
      <c r="P1806" s="5">
        <v>277</v>
      </c>
      <c r="Q1806" s="5">
        <v>283</v>
      </c>
      <c r="R1806" s="5">
        <v>303</v>
      </c>
      <c r="S1806" s="5">
        <v>0</v>
      </c>
      <c r="T1806" s="5">
        <v>0</v>
      </c>
      <c r="U1806" s="5">
        <v>296</v>
      </c>
      <c r="V1806" s="5">
        <v>303</v>
      </c>
      <c r="W1806" s="5">
        <v>283</v>
      </c>
      <c r="X1806" s="5">
        <v>303</v>
      </c>
      <c r="Y1806" s="5">
        <v>303</v>
      </c>
      <c r="Z1806" s="5">
        <v>0</v>
      </c>
      <c r="AA1806" s="5">
        <v>0</v>
      </c>
      <c r="AB1806" s="5">
        <v>296</v>
      </c>
      <c r="AC1806" s="5">
        <v>303</v>
      </c>
      <c r="AD1806" s="5">
        <v>283</v>
      </c>
      <c r="AE1806" s="5">
        <v>303</v>
      </c>
      <c r="AF1806" s="5">
        <v>303</v>
      </c>
      <c r="AG1806" s="5">
        <v>0</v>
      </c>
      <c r="AH1806" s="5">
        <v>0</v>
      </c>
      <c r="AI1806" s="5">
        <v>297</v>
      </c>
      <c r="AJ1806" s="6">
        <v>304</v>
      </c>
      <c r="AK1806" s="5">
        <v>284</v>
      </c>
      <c r="AL1806" s="5">
        <v>304</v>
      </c>
      <c r="AM1806" s="5">
        <v>304</v>
      </c>
      <c r="AN1806" s="5">
        <v>0</v>
      </c>
      <c r="AO1806" s="5">
        <v>0</v>
      </c>
      <c r="AP1806" s="5">
        <v>277</v>
      </c>
      <c r="AQ1806" s="5">
        <v>284</v>
      </c>
      <c r="AR1806" s="5">
        <v>285</v>
      </c>
      <c r="AS1806" s="5">
        <v>0</v>
      </c>
      <c r="AT1806" s="5">
        <f t="shared" si="28"/>
        <v>304</v>
      </c>
      <c r="AU1806">
        <v>76</v>
      </c>
      <c r="AV1806">
        <v>9.6962400000000004E-2</v>
      </c>
      <c r="AW1806">
        <v>7.3691424000000003</v>
      </c>
      <c r="AX1806" s="11" t="s">
        <v>587</v>
      </c>
      <c r="AY1806" t="s">
        <v>6579</v>
      </c>
    </row>
    <row r="1807" spans="1:51" hidden="1" x14ac:dyDescent="0.25">
      <c r="A1807" s="5" t="s">
        <v>37</v>
      </c>
      <c r="B1807" s="5" t="s">
        <v>6573</v>
      </c>
      <c r="C1807" s="5" t="s">
        <v>15</v>
      </c>
      <c r="D1807" s="5"/>
      <c r="E1807" s="5" t="s">
        <v>9935</v>
      </c>
      <c r="F1807" s="5" t="s">
        <v>6580</v>
      </c>
      <c r="G1807" s="6" t="s">
        <v>6581</v>
      </c>
      <c r="H1807" s="5" t="s">
        <v>6582</v>
      </c>
      <c r="I1807" s="5" t="s">
        <v>1135</v>
      </c>
      <c r="J1807" s="5" t="s">
        <v>6577</v>
      </c>
      <c r="K1807" s="5" t="s">
        <v>6583</v>
      </c>
      <c r="L1807" s="5" t="s">
        <v>2362</v>
      </c>
      <c r="M1807" s="5">
        <v>3481</v>
      </c>
      <c r="N1807" s="5">
        <v>1303</v>
      </c>
      <c r="O1807" s="5">
        <v>57</v>
      </c>
      <c r="P1807" s="5">
        <v>57</v>
      </c>
      <c r="Q1807" s="5">
        <v>52</v>
      </c>
      <c r="R1807" s="5">
        <v>63</v>
      </c>
      <c r="S1807" s="5">
        <v>0</v>
      </c>
      <c r="T1807" s="5">
        <v>0</v>
      </c>
      <c r="U1807" s="5">
        <v>63</v>
      </c>
      <c r="V1807" s="5">
        <v>57</v>
      </c>
      <c r="W1807" s="5">
        <v>57</v>
      </c>
      <c r="X1807" s="5">
        <v>63</v>
      </c>
      <c r="Y1807" s="5">
        <v>61</v>
      </c>
      <c r="Z1807" s="5">
        <v>0</v>
      </c>
      <c r="AA1807" s="5">
        <v>0</v>
      </c>
      <c r="AB1807" s="5">
        <v>59</v>
      </c>
      <c r="AC1807" s="5">
        <v>61</v>
      </c>
      <c r="AD1807" s="5">
        <v>54</v>
      </c>
      <c r="AE1807" s="5">
        <v>62</v>
      </c>
      <c r="AF1807" s="5">
        <v>61</v>
      </c>
      <c r="AG1807" s="5">
        <v>0</v>
      </c>
      <c r="AH1807" s="5">
        <v>0</v>
      </c>
      <c r="AI1807" s="5">
        <v>62</v>
      </c>
      <c r="AJ1807" s="6">
        <v>61</v>
      </c>
      <c r="AK1807" s="5">
        <v>53</v>
      </c>
      <c r="AL1807" s="5">
        <v>63</v>
      </c>
      <c r="AM1807" s="5">
        <v>61</v>
      </c>
      <c r="AN1807" s="5">
        <v>0</v>
      </c>
      <c r="AO1807" s="5">
        <v>0</v>
      </c>
      <c r="AP1807" s="5">
        <v>52</v>
      </c>
      <c r="AQ1807" s="5">
        <v>60</v>
      </c>
      <c r="AR1807" s="5">
        <v>64</v>
      </c>
      <c r="AS1807" s="5">
        <v>0</v>
      </c>
      <c r="AT1807" s="5">
        <f t="shared" si="28"/>
        <v>64</v>
      </c>
      <c r="AU1807">
        <v>1</v>
      </c>
      <c r="AV1807">
        <v>1.1559175E-2</v>
      </c>
      <c r="AW1807">
        <v>1.1559175E-2</v>
      </c>
      <c r="AX1807" s="11" t="s">
        <v>10053</v>
      </c>
      <c r="AY1807" t="s">
        <v>2362</v>
      </c>
    </row>
    <row r="1808" spans="1:51" hidden="1" x14ac:dyDescent="0.25">
      <c r="A1808" s="5" t="s">
        <v>37</v>
      </c>
      <c r="B1808" s="5" t="s">
        <v>6584</v>
      </c>
      <c r="C1808" s="5" t="s">
        <v>15</v>
      </c>
      <c r="D1808" s="5" t="s">
        <v>994</v>
      </c>
      <c r="E1808" s="5" t="s">
        <v>9936</v>
      </c>
      <c r="F1808" s="5" t="s">
        <v>6585</v>
      </c>
      <c r="G1808" s="6" t="s">
        <v>6586</v>
      </c>
      <c r="H1808" s="5" t="s">
        <v>6587</v>
      </c>
      <c r="I1808" s="5" t="s">
        <v>17</v>
      </c>
      <c r="J1808" s="5" t="s">
        <v>6588</v>
      </c>
      <c r="K1808" s="5" t="s">
        <v>6589</v>
      </c>
      <c r="L1808" s="5" t="s">
        <v>6590</v>
      </c>
      <c r="M1808" s="5">
        <v>5861</v>
      </c>
      <c r="N1808" s="5">
        <v>6449</v>
      </c>
      <c r="O1808" s="5">
        <v>271</v>
      </c>
      <c r="P1808" s="5">
        <v>277</v>
      </c>
      <c r="Q1808" s="5">
        <v>283</v>
      </c>
      <c r="R1808" s="5">
        <v>303</v>
      </c>
      <c r="S1808" s="5">
        <v>0</v>
      </c>
      <c r="T1808" s="5">
        <v>0</v>
      </c>
      <c r="U1808" s="5">
        <v>296</v>
      </c>
      <c r="V1808" s="5">
        <v>303</v>
      </c>
      <c r="W1808" s="5">
        <v>283</v>
      </c>
      <c r="X1808" s="5">
        <v>303</v>
      </c>
      <c r="Y1808" s="5">
        <v>303</v>
      </c>
      <c r="Z1808" s="5">
        <v>0</v>
      </c>
      <c r="AA1808" s="5">
        <v>0</v>
      </c>
      <c r="AB1808" s="5">
        <v>296</v>
      </c>
      <c r="AC1808" s="5">
        <v>303</v>
      </c>
      <c r="AD1808" s="5">
        <v>283</v>
      </c>
      <c r="AE1808" s="5">
        <v>303</v>
      </c>
      <c r="AF1808" s="5">
        <v>303</v>
      </c>
      <c r="AG1808" s="5">
        <v>0</v>
      </c>
      <c r="AH1808" s="5">
        <v>0</v>
      </c>
      <c r="AI1808" s="5">
        <v>297</v>
      </c>
      <c r="AJ1808" s="6">
        <v>304</v>
      </c>
      <c r="AK1808" s="5">
        <v>284</v>
      </c>
      <c r="AL1808" s="5">
        <v>304</v>
      </c>
      <c r="AM1808" s="5">
        <v>304</v>
      </c>
      <c r="AN1808" s="5">
        <v>0</v>
      </c>
      <c r="AO1808" s="5">
        <v>0</v>
      </c>
      <c r="AP1808" s="5">
        <v>277</v>
      </c>
      <c r="AQ1808" s="5">
        <v>284</v>
      </c>
      <c r="AR1808" s="5">
        <v>285</v>
      </c>
      <c r="AS1808" s="5">
        <v>0</v>
      </c>
      <c r="AT1808" s="5">
        <f t="shared" si="28"/>
        <v>304</v>
      </c>
      <c r="AU1808">
        <v>16</v>
      </c>
      <c r="AV1808">
        <v>9.6479999999999996E-2</v>
      </c>
      <c r="AW1808">
        <v>1.5436799999999999</v>
      </c>
      <c r="AX1808" s="11" t="s">
        <v>832</v>
      </c>
      <c r="AY1808" t="s">
        <v>6590</v>
      </c>
    </row>
    <row r="1809" spans="1:51" hidden="1" x14ac:dyDescent="0.25">
      <c r="A1809" s="5" t="s">
        <v>37</v>
      </c>
      <c r="B1809" s="5" t="s">
        <v>6584</v>
      </c>
      <c r="C1809" s="5" t="s">
        <v>15</v>
      </c>
      <c r="D1809" s="5" t="s">
        <v>994</v>
      </c>
      <c r="E1809" s="5" t="s">
        <v>9936</v>
      </c>
      <c r="F1809" s="5" t="s">
        <v>6591</v>
      </c>
      <c r="G1809" s="6" t="s">
        <v>6592</v>
      </c>
      <c r="H1809" s="5" t="s">
        <v>6593</v>
      </c>
      <c r="I1809" s="5" t="s">
        <v>17</v>
      </c>
      <c r="J1809" s="5" t="s">
        <v>6588</v>
      </c>
      <c r="K1809" s="5" t="s">
        <v>6594</v>
      </c>
      <c r="L1809" s="5" t="s">
        <v>6595</v>
      </c>
      <c r="M1809" s="5">
        <v>5861</v>
      </c>
      <c r="N1809" s="5">
        <v>6449</v>
      </c>
      <c r="O1809" s="5">
        <v>271</v>
      </c>
      <c r="P1809" s="5">
        <v>277</v>
      </c>
      <c r="Q1809" s="5">
        <v>283</v>
      </c>
      <c r="R1809" s="5">
        <v>303</v>
      </c>
      <c r="S1809" s="5">
        <v>0</v>
      </c>
      <c r="T1809" s="5">
        <v>0</v>
      </c>
      <c r="U1809" s="5">
        <v>296</v>
      </c>
      <c r="V1809" s="5">
        <v>303</v>
      </c>
      <c r="W1809" s="5">
        <v>283</v>
      </c>
      <c r="X1809" s="5">
        <v>303</v>
      </c>
      <c r="Y1809" s="5">
        <v>303</v>
      </c>
      <c r="Z1809" s="5">
        <v>0</v>
      </c>
      <c r="AA1809" s="5">
        <v>0</v>
      </c>
      <c r="AB1809" s="5">
        <v>296</v>
      </c>
      <c r="AC1809" s="5">
        <v>303</v>
      </c>
      <c r="AD1809" s="5">
        <v>283</v>
      </c>
      <c r="AE1809" s="5">
        <v>303</v>
      </c>
      <c r="AF1809" s="5">
        <v>303</v>
      </c>
      <c r="AG1809" s="5">
        <v>0</v>
      </c>
      <c r="AH1809" s="5">
        <v>0</v>
      </c>
      <c r="AI1809" s="5">
        <v>297</v>
      </c>
      <c r="AJ1809" s="6">
        <v>304</v>
      </c>
      <c r="AK1809" s="5">
        <v>284</v>
      </c>
      <c r="AL1809" s="5">
        <v>304</v>
      </c>
      <c r="AM1809" s="5">
        <v>304</v>
      </c>
      <c r="AN1809" s="5">
        <v>0</v>
      </c>
      <c r="AO1809" s="5">
        <v>0</v>
      </c>
      <c r="AP1809" s="5">
        <v>277</v>
      </c>
      <c r="AQ1809" s="5">
        <v>284</v>
      </c>
      <c r="AR1809" s="5">
        <v>285</v>
      </c>
      <c r="AS1809" s="5">
        <v>0</v>
      </c>
      <c r="AT1809" s="5">
        <f t="shared" si="28"/>
        <v>304</v>
      </c>
      <c r="AU1809">
        <v>16</v>
      </c>
      <c r="AV1809">
        <v>9.6479999999999996E-2</v>
      </c>
      <c r="AW1809">
        <v>1.5436799999999999</v>
      </c>
      <c r="AX1809" s="11" t="s">
        <v>832</v>
      </c>
      <c r="AY1809" t="s">
        <v>6595</v>
      </c>
    </row>
    <row r="1810" spans="1:51" hidden="1" x14ac:dyDescent="0.25">
      <c r="A1810" s="5" t="s">
        <v>37</v>
      </c>
      <c r="B1810" s="5" t="s">
        <v>6584</v>
      </c>
      <c r="C1810" s="5" t="s">
        <v>15</v>
      </c>
      <c r="D1810" s="5" t="s">
        <v>994</v>
      </c>
      <c r="E1810" s="5" t="s">
        <v>9936</v>
      </c>
      <c r="F1810" s="5" t="s">
        <v>6596</v>
      </c>
      <c r="G1810" s="6" t="s">
        <v>6597</v>
      </c>
      <c r="H1810" s="5" t="s">
        <v>6598</v>
      </c>
      <c r="I1810" s="5" t="s">
        <v>22</v>
      </c>
      <c r="J1810" s="5" t="s">
        <v>6588</v>
      </c>
      <c r="K1810" s="5" t="s">
        <v>6599</v>
      </c>
      <c r="L1810" s="5" t="s">
        <v>6595</v>
      </c>
      <c r="M1810" s="5">
        <v>5861</v>
      </c>
      <c r="N1810" s="5">
        <v>6449</v>
      </c>
      <c r="O1810" s="5">
        <v>271</v>
      </c>
      <c r="P1810" s="5">
        <v>277</v>
      </c>
      <c r="Q1810" s="5">
        <v>283</v>
      </c>
      <c r="R1810" s="5">
        <v>303</v>
      </c>
      <c r="S1810" s="5">
        <v>0</v>
      </c>
      <c r="T1810" s="5">
        <v>0</v>
      </c>
      <c r="U1810" s="5">
        <v>296</v>
      </c>
      <c r="V1810" s="5">
        <v>303</v>
      </c>
      <c r="W1810" s="5">
        <v>283</v>
      </c>
      <c r="X1810" s="5">
        <v>303</v>
      </c>
      <c r="Y1810" s="5">
        <v>303</v>
      </c>
      <c r="Z1810" s="5">
        <v>0</v>
      </c>
      <c r="AA1810" s="5">
        <v>0</v>
      </c>
      <c r="AB1810" s="5">
        <v>296</v>
      </c>
      <c r="AC1810" s="5">
        <v>303</v>
      </c>
      <c r="AD1810" s="5">
        <v>283</v>
      </c>
      <c r="AE1810" s="5">
        <v>303</v>
      </c>
      <c r="AF1810" s="5">
        <v>303</v>
      </c>
      <c r="AG1810" s="5">
        <v>0</v>
      </c>
      <c r="AH1810" s="5">
        <v>0</v>
      </c>
      <c r="AI1810" s="5">
        <v>297</v>
      </c>
      <c r="AJ1810" s="6">
        <v>304</v>
      </c>
      <c r="AK1810" s="5">
        <v>284</v>
      </c>
      <c r="AL1810" s="5">
        <v>304</v>
      </c>
      <c r="AM1810" s="5">
        <v>304</v>
      </c>
      <c r="AN1810" s="5">
        <v>0</v>
      </c>
      <c r="AO1810" s="5">
        <v>0</v>
      </c>
      <c r="AP1810" s="5">
        <v>277</v>
      </c>
      <c r="AQ1810" s="5">
        <v>284</v>
      </c>
      <c r="AR1810" s="5">
        <v>285</v>
      </c>
      <c r="AS1810" s="5">
        <v>0</v>
      </c>
      <c r="AT1810" s="5">
        <f t="shared" si="28"/>
        <v>304</v>
      </c>
      <c r="AU1810">
        <v>38</v>
      </c>
      <c r="AV1810">
        <v>2.1883875000000001E-2</v>
      </c>
      <c r="AW1810">
        <v>0.83158725</v>
      </c>
      <c r="AX1810" s="11" t="s">
        <v>832</v>
      </c>
      <c r="AY1810" t="s">
        <v>6595</v>
      </c>
    </row>
    <row r="1811" spans="1:51" hidden="1" x14ac:dyDescent="0.25">
      <c r="A1811" s="5" t="s">
        <v>37</v>
      </c>
      <c r="B1811" s="5" t="s">
        <v>6584</v>
      </c>
      <c r="C1811" s="5" t="s">
        <v>15</v>
      </c>
      <c r="D1811" s="5" t="s">
        <v>56</v>
      </c>
      <c r="E1811" s="5" t="s">
        <v>9937</v>
      </c>
      <c r="F1811" s="5" t="s">
        <v>6600</v>
      </c>
      <c r="G1811" s="6" t="s">
        <v>6601</v>
      </c>
      <c r="H1811" s="5" t="s">
        <v>6602</v>
      </c>
      <c r="I1811" s="5" t="s">
        <v>20</v>
      </c>
      <c r="J1811" s="5" t="s">
        <v>6588</v>
      </c>
      <c r="K1811" s="5" t="s">
        <v>6603</v>
      </c>
      <c r="L1811" s="5" t="s">
        <v>6604</v>
      </c>
      <c r="M1811" s="5">
        <v>5861</v>
      </c>
      <c r="N1811" s="5">
        <v>6449</v>
      </c>
      <c r="O1811" s="5">
        <v>271</v>
      </c>
      <c r="P1811" s="5">
        <v>277</v>
      </c>
      <c r="Q1811" s="5">
        <v>283</v>
      </c>
      <c r="R1811" s="5">
        <v>303</v>
      </c>
      <c r="S1811" s="5">
        <v>0</v>
      </c>
      <c r="T1811" s="5">
        <v>0</v>
      </c>
      <c r="U1811" s="5">
        <v>296</v>
      </c>
      <c r="V1811" s="5">
        <v>303</v>
      </c>
      <c r="W1811" s="5">
        <v>283</v>
      </c>
      <c r="X1811" s="5">
        <v>303</v>
      </c>
      <c r="Y1811" s="5">
        <v>303</v>
      </c>
      <c r="Z1811" s="5">
        <v>0</v>
      </c>
      <c r="AA1811" s="5">
        <v>0</v>
      </c>
      <c r="AB1811" s="5">
        <v>296</v>
      </c>
      <c r="AC1811" s="5">
        <v>303</v>
      </c>
      <c r="AD1811" s="5">
        <v>283</v>
      </c>
      <c r="AE1811" s="5">
        <v>303</v>
      </c>
      <c r="AF1811" s="5">
        <v>303</v>
      </c>
      <c r="AG1811" s="5">
        <v>0</v>
      </c>
      <c r="AH1811" s="5">
        <v>0</v>
      </c>
      <c r="AI1811" s="5">
        <v>297</v>
      </c>
      <c r="AJ1811" s="6">
        <v>304</v>
      </c>
      <c r="AK1811" s="5">
        <v>284</v>
      </c>
      <c r="AL1811" s="5">
        <v>304</v>
      </c>
      <c r="AM1811" s="5">
        <v>304</v>
      </c>
      <c r="AN1811" s="5">
        <v>0</v>
      </c>
      <c r="AO1811" s="5">
        <v>0</v>
      </c>
      <c r="AP1811" s="5">
        <v>277</v>
      </c>
      <c r="AQ1811" s="5">
        <v>284</v>
      </c>
      <c r="AR1811" s="5">
        <v>285</v>
      </c>
      <c r="AS1811" s="5">
        <v>0</v>
      </c>
      <c r="AT1811" s="5">
        <f t="shared" si="28"/>
        <v>304</v>
      </c>
      <c r="AU1811">
        <v>76</v>
      </c>
      <c r="AV1811">
        <v>8.5291000000000006E-2</v>
      </c>
      <c r="AW1811">
        <v>6.4821160000000004</v>
      </c>
      <c r="AX1811" s="11" t="s">
        <v>911</v>
      </c>
      <c r="AY1811" t="s">
        <v>6604</v>
      </c>
    </row>
    <row r="1812" spans="1:51" hidden="1" x14ac:dyDescent="0.25">
      <c r="A1812" s="5" t="s">
        <v>37</v>
      </c>
      <c r="B1812" s="5" t="s">
        <v>6584</v>
      </c>
      <c r="C1812" s="5" t="s">
        <v>15</v>
      </c>
      <c r="D1812" s="5" t="s">
        <v>56</v>
      </c>
      <c r="E1812" s="5" t="s">
        <v>9937</v>
      </c>
      <c r="F1812" s="5" t="s">
        <v>6605</v>
      </c>
      <c r="G1812" s="6" t="s">
        <v>6606</v>
      </c>
      <c r="H1812" s="5" t="s">
        <v>6607</v>
      </c>
      <c r="I1812" s="5" t="s">
        <v>20</v>
      </c>
      <c r="J1812" s="5" t="s">
        <v>6588</v>
      </c>
      <c r="K1812" s="5" t="s">
        <v>6608</v>
      </c>
      <c r="L1812" s="5" t="s">
        <v>6609</v>
      </c>
      <c r="M1812" s="5">
        <v>3292</v>
      </c>
      <c r="N1812" s="5">
        <v>3582</v>
      </c>
      <c r="O1812" s="5">
        <v>150</v>
      </c>
      <c r="P1812" s="5">
        <v>154</v>
      </c>
      <c r="Q1812" s="5">
        <v>159</v>
      </c>
      <c r="R1812" s="5">
        <v>166</v>
      </c>
      <c r="S1812" s="5">
        <v>0</v>
      </c>
      <c r="T1812" s="5">
        <v>0</v>
      </c>
      <c r="U1812" s="5">
        <v>164</v>
      </c>
      <c r="V1812" s="5">
        <v>170</v>
      </c>
      <c r="W1812" s="5">
        <v>157</v>
      </c>
      <c r="X1812" s="5">
        <v>168</v>
      </c>
      <c r="Y1812" s="5">
        <v>166</v>
      </c>
      <c r="Z1812" s="5">
        <v>0</v>
      </c>
      <c r="AA1812" s="5">
        <v>0</v>
      </c>
      <c r="AB1812" s="5">
        <v>166</v>
      </c>
      <c r="AC1812" s="5">
        <v>167</v>
      </c>
      <c r="AD1812" s="5">
        <v>159</v>
      </c>
      <c r="AE1812" s="5">
        <v>170</v>
      </c>
      <c r="AF1812" s="5">
        <v>166</v>
      </c>
      <c r="AG1812" s="5">
        <v>0</v>
      </c>
      <c r="AH1812" s="5">
        <v>0</v>
      </c>
      <c r="AI1812" s="5">
        <v>164</v>
      </c>
      <c r="AJ1812" s="6">
        <v>170</v>
      </c>
      <c r="AK1812" s="5">
        <v>160</v>
      </c>
      <c r="AL1812" s="5">
        <v>169</v>
      </c>
      <c r="AM1812" s="5">
        <v>167</v>
      </c>
      <c r="AN1812" s="5">
        <v>0</v>
      </c>
      <c r="AO1812" s="5">
        <v>0</v>
      </c>
      <c r="AP1812" s="5">
        <v>154</v>
      </c>
      <c r="AQ1812" s="5">
        <v>158</v>
      </c>
      <c r="AR1812" s="5">
        <v>158</v>
      </c>
      <c r="AS1812" s="5">
        <v>0</v>
      </c>
      <c r="AT1812" s="5">
        <f t="shared" si="28"/>
        <v>170</v>
      </c>
      <c r="AU1812">
        <v>43</v>
      </c>
      <c r="AV1812">
        <v>8.5291000000000006E-2</v>
      </c>
      <c r="AW1812">
        <v>3.6675130000000005</v>
      </c>
      <c r="AX1812" s="11" t="s">
        <v>911</v>
      </c>
      <c r="AY1812" t="s">
        <v>6609</v>
      </c>
    </row>
    <row r="1813" spans="1:51" hidden="1" x14ac:dyDescent="0.25">
      <c r="A1813" s="5" t="s">
        <v>37</v>
      </c>
      <c r="B1813" s="5" t="s">
        <v>6584</v>
      </c>
      <c r="C1813" s="5" t="s">
        <v>15</v>
      </c>
      <c r="D1813" s="5" t="s">
        <v>56</v>
      </c>
      <c r="E1813" s="5" t="s">
        <v>9937</v>
      </c>
      <c r="F1813" s="5" t="s">
        <v>6610</v>
      </c>
      <c r="G1813" s="6" t="s">
        <v>6611</v>
      </c>
      <c r="H1813" s="5" t="s">
        <v>6612</v>
      </c>
      <c r="I1813" s="5" t="s">
        <v>20</v>
      </c>
      <c r="J1813" s="5" t="s">
        <v>6588</v>
      </c>
      <c r="K1813" s="5" t="s">
        <v>6608</v>
      </c>
      <c r="L1813" s="5" t="s">
        <v>6609</v>
      </c>
      <c r="M1813" s="5">
        <v>2569</v>
      </c>
      <c r="N1813" s="5">
        <v>2867</v>
      </c>
      <c r="O1813" s="5">
        <v>121</v>
      </c>
      <c r="P1813" s="5">
        <v>123</v>
      </c>
      <c r="Q1813" s="5">
        <v>124</v>
      </c>
      <c r="R1813" s="5">
        <v>137</v>
      </c>
      <c r="S1813" s="5">
        <v>0</v>
      </c>
      <c r="T1813" s="5">
        <v>0</v>
      </c>
      <c r="U1813" s="5">
        <v>132</v>
      </c>
      <c r="V1813" s="5">
        <v>133</v>
      </c>
      <c r="W1813" s="5">
        <v>126</v>
      </c>
      <c r="X1813" s="5">
        <v>135</v>
      </c>
      <c r="Y1813" s="5">
        <v>137</v>
      </c>
      <c r="Z1813" s="5">
        <v>0</v>
      </c>
      <c r="AA1813" s="5">
        <v>0</v>
      </c>
      <c r="AB1813" s="5">
        <v>130</v>
      </c>
      <c r="AC1813" s="5">
        <v>136</v>
      </c>
      <c r="AD1813" s="5">
        <v>124</v>
      </c>
      <c r="AE1813" s="5">
        <v>133</v>
      </c>
      <c r="AF1813" s="5">
        <v>137</v>
      </c>
      <c r="AG1813" s="5">
        <v>0</v>
      </c>
      <c r="AH1813" s="5">
        <v>0</v>
      </c>
      <c r="AI1813" s="5">
        <v>133</v>
      </c>
      <c r="AJ1813" s="6">
        <v>134</v>
      </c>
      <c r="AK1813" s="5">
        <v>124</v>
      </c>
      <c r="AL1813" s="5">
        <v>135</v>
      </c>
      <c r="AM1813" s="5">
        <v>137</v>
      </c>
      <c r="AN1813" s="5">
        <v>0</v>
      </c>
      <c r="AO1813" s="5">
        <v>0</v>
      </c>
      <c r="AP1813" s="5">
        <v>123</v>
      </c>
      <c r="AQ1813" s="5">
        <v>126</v>
      </c>
      <c r="AR1813" s="5">
        <v>127</v>
      </c>
      <c r="AS1813" s="5">
        <v>0</v>
      </c>
      <c r="AT1813" s="5">
        <f t="shared" si="28"/>
        <v>137</v>
      </c>
      <c r="AU1813">
        <v>34</v>
      </c>
      <c r="AV1813">
        <v>8.5291000000000006E-2</v>
      </c>
      <c r="AW1813">
        <v>2.8998940000000002</v>
      </c>
      <c r="AX1813" s="11" t="s">
        <v>911</v>
      </c>
      <c r="AY1813" t="s">
        <v>6609</v>
      </c>
    </row>
    <row r="1814" spans="1:51" hidden="1" x14ac:dyDescent="0.25">
      <c r="A1814" s="5" t="s">
        <v>37</v>
      </c>
      <c r="B1814" s="5" t="s">
        <v>6584</v>
      </c>
      <c r="C1814" s="5" t="s">
        <v>15</v>
      </c>
      <c r="D1814" s="5" t="s">
        <v>56</v>
      </c>
      <c r="E1814" s="5" t="s">
        <v>9937</v>
      </c>
      <c r="F1814" s="5" t="s">
        <v>6613</v>
      </c>
      <c r="G1814" s="6" t="s">
        <v>6614</v>
      </c>
      <c r="H1814" s="5" t="s">
        <v>6615</v>
      </c>
      <c r="I1814" s="5" t="s">
        <v>6616</v>
      </c>
      <c r="J1814" s="5" t="s">
        <v>6588</v>
      </c>
      <c r="K1814" s="5" t="s">
        <v>6617</v>
      </c>
      <c r="L1814" s="5" t="s">
        <v>6618</v>
      </c>
      <c r="M1814" s="5">
        <v>95</v>
      </c>
      <c r="N1814" s="5">
        <v>78</v>
      </c>
      <c r="O1814" s="5">
        <v>4</v>
      </c>
      <c r="P1814" s="5">
        <v>2</v>
      </c>
      <c r="Q1814" s="5">
        <v>5</v>
      </c>
      <c r="R1814" s="5">
        <v>2</v>
      </c>
      <c r="S1814" s="5">
        <v>0</v>
      </c>
      <c r="T1814" s="5">
        <v>0</v>
      </c>
      <c r="U1814" s="5">
        <v>4</v>
      </c>
      <c r="V1814" s="5">
        <v>4</v>
      </c>
      <c r="W1814" s="5">
        <v>3</v>
      </c>
      <c r="X1814" s="5">
        <v>3</v>
      </c>
      <c r="Y1814" s="5">
        <v>3</v>
      </c>
      <c r="Z1814" s="5">
        <v>0</v>
      </c>
      <c r="AA1814" s="5">
        <v>0</v>
      </c>
      <c r="AB1814" s="5">
        <v>4</v>
      </c>
      <c r="AC1814" s="5">
        <v>5</v>
      </c>
      <c r="AD1814" s="5">
        <v>4</v>
      </c>
      <c r="AE1814" s="5">
        <v>4</v>
      </c>
      <c r="AF1814" s="5">
        <v>3</v>
      </c>
      <c r="AG1814" s="5">
        <v>0</v>
      </c>
      <c r="AH1814" s="5">
        <v>0</v>
      </c>
      <c r="AI1814" s="5">
        <v>3</v>
      </c>
      <c r="AJ1814" s="6">
        <v>4</v>
      </c>
      <c r="AK1814" s="5">
        <v>4</v>
      </c>
      <c r="AL1814" s="5">
        <v>4</v>
      </c>
      <c r="AM1814" s="5">
        <v>2</v>
      </c>
      <c r="AN1814" s="5">
        <v>0</v>
      </c>
      <c r="AO1814" s="5">
        <v>0</v>
      </c>
      <c r="AP1814" s="5">
        <v>4</v>
      </c>
      <c r="AQ1814" s="5">
        <v>3</v>
      </c>
      <c r="AR1814" s="5">
        <v>4</v>
      </c>
      <c r="AS1814" s="5">
        <v>0</v>
      </c>
      <c r="AT1814" s="5">
        <f t="shared" si="28"/>
        <v>5</v>
      </c>
      <c r="AU1814">
        <v>1</v>
      </c>
      <c r="AV1814">
        <v>1.5336000000000001E-2</v>
      </c>
      <c r="AW1814">
        <v>1.5336000000000001E-2</v>
      </c>
      <c r="AX1814" s="11" t="s">
        <v>911</v>
      </c>
      <c r="AY1814" t="s">
        <v>6618</v>
      </c>
    </row>
    <row r="1815" spans="1:51" hidden="1" x14ac:dyDescent="0.25">
      <c r="A1815" s="5" t="s">
        <v>37</v>
      </c>
      <c r="B1815" s="5" t="s">
        <v>6584</v>
      </c>
      <c r="C1815" s="5" t="s">
        <v>15</v>
      </c>
      <c r="D1815" s="5" t="s">
        <v>56</v>
      </c>
      <c r="E1815" s="5" t="s">
        <v>9937</v>
      </c>
      <c r="F1815" s="5" t="s">
        <v>6619</v>
      </c>
      <c r="G1815" s="6" t="s">
        <v>6620</v>
      </c>
      <c r="H1815" s="5" t="s">
        <v>6621</v>
      </c>
      <c r="I1815" s="5" t="s">
        <v>90</v>
      </c>
      <c r="J1815" s="5" t="s">
        <v>6588</v>
      </c>
      <c r="K1815" s="5" t="s">
        <v>6622</v>
      </c>
      <c r="L1815" s="5" t="s">
        <v>6604</v>
      </c>
      <c r="M1815" s="5">
        <v>5861</v>
      </c>
      <c r="N1815" s="5">
        <v>6449</v>
      </c>
      <c r="O1815" s="5">
        <v>271</v>
      </c>
      <c r="P1815" s="5">
        <v>277</v>
      </c>
      <c r="Q1815" s="5">
        <v>283</v>
      </c>
      <c r="R1815" s="5">
        <v>303</v>
      </c>
      <c r="S1815" s="5">
        <v>0</v>
      </c>
      <c r="T1815" s="5">
        <v>0</v>
      </c>
      <c r="U1815" s="5">
        <v>296</v>
      </c>
      <c r="V1815" s="5">
        <v>303</v>
      </c>
      <c r="W1815" s="5">
        <v>283</v>
      </c>
      <c r="X1815" s="5">
        <v>303</v>
      </c>
      <c r="Y1815" s="5">
        <v>303</v>
      </c>
      <c r="Z1815" s="5">
        <v>0</v>
      </c>
      <c r="AA1815" s="5">
        <v>0</v>
      </c>
      <c r="AB1815" s="5">
        <v>296</v>
      </c>
      <c r="AC1815" s="5">
        <v>303</v>
      </c>
      <c r="AD1815" s="5">
        <v>283</v>
      </c>
      <c r="AE1815" s="5">
        <v>303</v>
      </c>
      <c r="AF1815" s="5">
        <v>303</v>
      </c>
      <c r="AG1815" s="5">
        <v>0</v>
      </c>
      <c r="AH1815" s="5">
        <v>0</v>
      </c>
      <c r="AI1815" s="5">
        <v>297</v>
      </c>
      <c r="AJ1815" s="6">
        <v>304</v>
      </c>
      <c r="AK1815" s="5">
        <v>284</v>
      </c>
      <c r="AL1815" s="5">
        <v>304</v>
      </c>
      <c r="AM1815" s="5">
        <v>304</v>
      </c>
      <c r="AN1815" s="5">
        <v>0</v>
      </c>
      <c r="AO1815" s="5">
        <v>0</v>
      </c>
      <c r="AP1815" s="5">
        <v>277</v>
      </c>
      <c r="AQ1815" s="5">
        <v>284</v>
      </c>
      <c r="AR1815" s="5">
        <v>285</v>
      </c>
      <c r="AS1815" s="5">
        <v>0</v>
      </c>
      <c r="AT1815" s="5">
        <f t="shared" si="28"/>
        <v>304</v>
      </c>
      <c r="AU1815">
        <v>61</v>
      </c>
      <c r="AV1815">
        <v>4.3767750000000001E-2</v>
      </c>
      <c r="AW1815">
        <v>2.6698327499999999</v>
      </c>
      <c r="AX1815" s="11" t="s">
        <v>911</v>
      </c>
      <c r="AY1815" t="s">
        <v>6604</v>
      </c>
    </row>
    <row r="1816" spans="1:51" hidden="1" x14ac:dyDescent="0.25">
      <c r="A1816" s="5" t="s">
        <v>37</v>
      </c>
      <c r="B1816" s="5" t="s">
        <v>6584</v>
      </c>
      <c r="C1816" s="5" t="s">
        <v>15</v>
      </c>
      <c r="D1816" s="5" t="s">
        <v>56</v>
      </c>
      <c r="E1816" s="5" t="s">
        <v>9937</v>
      </c>
      <c r="F1816" s="5" t="s">
        <v>6623</v>
      </c>
      <c r="G1816" s="6" t="s">
        <v>6624</v>
      </c>
      <c r="H1816" s="5" t="s">
        <v>6625</v>
      </c>
      <c r="I1816" s="5" t="s">
        <v>90</v>
      </c>
      <c r="J1816" s="5" t="s">
        <v>6588</v>
      </c>
      <c r="K1816" s="5" t="s">
        <v>6626</v>
      </c>
      <c r="L1816" s="5" t="s">
        <v>624</v>
      </c>
      <c r="M1816" s="5">
        <v>5861</v>
      </c>
      <c r="N1816" s="5">
        <v>6449</v>
      </c>
      <c r="O1816" s="5">
        <v>271</v>
      </c>
      <c r="P1816" s="5">
        <v>277</v>
      </c>
      <c r="Q1816" s="5">
        <v>283</v>
      </c>
      <c r="R1816" s="5">
        <v>303</v>
      </c>
      <c r="S1816" s="5">
        <v>0</v>
      </c>
      <c r="T1816" s="5">
        <v>0</v>
      </c>
      <c r="U1816" s="5">
        <v>296</v>
      </c>
      <c r="V1816" s="5">
        <v>303</v>
      </c>
      <c r="W1816" s="5">
        <v>283</v>
      </c>
      <c r="X1816" s="5">
        <v>303</v>
      </c>
      <c r="Y1816" s="5">
        <v>303</v>
      </c>
      <c r="Z1816" s="5">
        <v>0</v>
      </c>
      <c r="AA1816" s="5">
        <v>0</v>
      </c>
      <c r="AB1816" s="5">
        <v>296</v>
      </c>
      <c r="AC1816" s="5">
        <v>303</v>
      </c>
      <c r="AD1816" s="5">
        <v>283</v>
      </c>
      <c r="AE1816" s="5">
        <v>303</v>
      </c>
      <c r="AF1816" s="5">
        <v>303</v>
      </c>
      <c r="AG1816" s="5">
        <v>0</v>
      </c>
      <c r="AH1816" s="5">
        <v>0</v>
      </c>
      <c r="AI1816" s="5">
        <v>297</v>
      </c>
      <c r="AJ1816" s="6">
        <v>304</v>
      </c>
      <c r="AK1816" s="5">
        <v>284</v>
      </c>
      <c r="AL1816" s="5">
        <v>304</v>
      </c>
      <c r="AM1816" s="5">
        <v>304</v>
      </c>
      <c r="AN1816" s="5">
        <v>0</v>
      </c>
      <c r="AO1816" s="5">
        <v>0</v>
      </c>
      <c r="AP1816" s="5">
        <v>277</v>
      </c>
      <c r="AQ1816" s="5">
        <v>284</v>
      </c>
      <c r="AR1816" s="5">
        <v>285</v>
      </c>
      <c r="AS1816" s="5">
        <v>0</v>
      </c>
      <c r="AT1816" s="5">
        <f t="shared" si="28"/>
        <v>304</v>
      </c>
      <c r="AU1816">
        <v>61</v>
      </c>
      <c r="AV1816">
        <v>4.3767750000000001E-2</v>
      </c>
      <c r="AW1816">
        <v>2.6698327499999999</v>
      </c>
      <c r="AX1816" s="11" t="s">
        <v>911</v>
      </c>
      <c r="AY1816" t="s">
        <v>6609</v>
      </c>
    </row>
    <row r="1817" spans="1:51" hidden="1" x14ac:dyDescent="0.25">
      <c r="A1817" s="5" t="s">
        <v>37</v>
      </c>
      <c r="B1817" s="5" t="s">
        <v>6584</v>
      </c>
      <c r="C1817" s="5" t="s">
        <v>15</v>
      </c>
      <c r="D1817" s="5" t="s">
        <v>56</v>
      </c>
      <c r="E1817" s="5" t="s">
        <v>9937</v>
      </c>
      <c r="F1817" s="5" t="s">
        <v>6627</v>
      </c>
      <c r="G1817" s="6" t="s">
        <v>6628</v>
      </c>
      <c r="H1817" s="5" t="s">
        <v>6629</v>
      </c>
      <c r="I1817" s="5" t="s">
        <v>20</v>
      </c>
      <c r="J1817" s="5" t="s">
        <v>6588</v>
      </c>
      <c r="K1817" s="5" t="s">
        <v>6630</v>
      </c>
      <c r="L1817" s="5" t="s">
        <v>6604</v>
      </c>
      <c r="M1817" s="5">
        <v>5861</v>
      </c>
      <c r="N1817" s="5">
        <v>6449</v>
      </c>
      <c r="O1817" s="5">
        <v>271</v>
      </c>
      <c r="P1817" s="5">
        <v>277</v>
      </c>
      <c r="Q1817" s="5">
        <v>283</v>
      </c>
      <c r="R1817" s="5">
        <v>303</v>
      </c>
      <c r="S1817" s="5">
        <v>0</v>
      </c>
      <c r="T1817" s="5">
        <v>0</v>
      </c>
      <c r="U1817" s="5">
        <v>296</v>
      </c>
      <c r="V1817" s="5">
        <v>303</v>
      </c>
      <c r="W1817" s="5">
        <v>283</v>
      </c>
      <c r="X1817" s="5">
        <v>303</v>
      </c>
      <c r="Y1817" s="5">
        <v>303</v>
      </c>
      <c r="Z1817" s="5">
        <v>0</v>
      </c>
      <c r="AA1817" s="5">
        <v>0</v>
      </c>
      <c r="AB1817" s="5">
        <v>296</v>
      </c>
      <c r="AC1817" s="5">
        <v>303</v>
      </c>
      <c r="AD1817" s="5">
        <v>283</v>
      </c>
      <c r="AE1817" s="5">
        <v>303</v>
      </c>
      <c r="AF1817" s="5">
        <v>303</v>
      </c>
      <c r="AG1817" s="5">
        <v>0</v>
      </c>
      <c r="AH1817" s="5">
        <v>0</v>
      </c>
      <c r="AI1817" s="5">
        <v>297</v>
      </c>
      <c r="AJ1817" s="6">
        <v>304</v>
      </c>
      <c r="AK1817" s="5">
        <v>284</v>
      </c>
      <c r="AL1817" s="5">
        <v>304</v>
      </c>
      <c r="AM1817" s="5">
        <v>304</v>
      </c>
      <c r="AN1817" s="5">
        <v>0</v>
      </c>
      <c r="AO1817" s="5">
        <v>0</v>
      </c>
      <c r="AP1817" s="5">
        <v>277</v>
      </c>
      <c r="AQ1817" s="5">
        <v>284</v>
      </c>
      <c r="AR1817" s="5">
        <v>285</v>
      </c>
      <c r="AS1817" s="5">
        <v>0</v>
      </c>
      <c r="AT1817" s="5">
        <f t="shared" si="28"/>
        <v>304</v>
      </c>
      <c r="AU1817">
        <v>76</v>
      </c>
      <c r="AV1817">
        <v>0.14558831999999999</v>
      </c>
      <c r="AW1817">
        <v>11.06471232</v>
      </c>
      <c r="AX1817" s="11" t="s">
        <v>911</v>
      </c>
      <c r="AY1817" t="s">
        <v>6604</v>
      </c>
    </row>
    <row r="1818" spans="1:51" hidden="1" x14ac:dyDescent="0.25">
      <c r="A1818" s="5" t="s">
        <v>37</v>
      </c>
      <c r="B1818" s="5" t="s">
        <v>6584</v>
      </c>
      <c r="C1818" s="5" t="s">
        <v>15</v>
      </c>
      <c r="D1818" s="5" t="s">
        <v>56</v>
      </c>
      <c r="E1818" s="5" t="s">
        <v>9937</v>
      </c>
      <c r="F1818" s="5" t="s">
        <v>6631</v>
      </c>
      <c r="G1818" s="6" t="s">
        <v>6632</v>
      </c>
      <c r="H1818" s="5" t="s">
        <v>6633</v>
      </c>
      <c r="I1818" s="5" t="s">
        <v>20</v>
      </c>
      <c r="J1818" s="5" t="s">
        <v>6588</v>
      </c>
      <c r="K1818" s="5" t="s">
        <v>6634</v>
      </c>
      <c r="L1818" s="5" t="s">
        <v>6609</v>
      </c>
      <c r="M1818" s="5">
        <v>5861</v>
      </c>
      <c r="N1818" s="5">
        <v>6449</v>
      </c>
      <c r="O1818" s="5">
        <v>271</v>
      </c>
      <c r="P1818" s="5">
        <v>277</v>
      </c>
      <c r="Q1818" s="5">
        <v>283</v>
      </c>
      <c r="R1818" s="5">
        <v>303</v>
      </c>
      <c r="S1818" s="5">
        <v>0</v>
      </c>
      <c r="T1818" s="5">
        <v>0</v>
      </c>
      <c r="U1818" s="5">
        <v>296</v>
      </c>
      <c r="V1818" s="5">
        <v>303</v>
      </c>
      <c r="W1818" s="5">
        <v>283</v>
      </c>
      <c r="X1818" s="5">
        <v>303</v>
      </c>
      <c r="Y1818" s="5">
        <v>303</v>
      </c>
      <c r="Z1818" s="5">
        <v>0</v>
      </c>
      <c r="AA1818" s="5">
        <v>0</v>
      </c>
      <c r="AB1818" s="5">
        <v>296</v>
      </c>
      <c r="AC1818" s="5">
        <v>303</v>
      </c>
      <c r="AD1818" s="5">
        <v>283</v>
      </c>
      <c r="AE1818" s="5">
        <v>303</v>
      </c>
      <c r="AF1818" s="5">
        <v>303</v>
      </c>
      <c r="AG1818" s="5">
        <v>0</v>
      </c>
      <c r="AH1818" s="5">
        <v>0</v>
      </c>
      <c r="AI1818" s="5">
        <v>297</v>
      </c>
      <c r="AJ1818" s="6">
        <v>304</v>
      </c>
      <c r="AK1818" s="5">
        <v>284</v>
      </c>
      <c r="AL1818" s="5">
        <v>304</v>
      </c>
      <c r="AM1818" s="5">
        <v>304</v>
      </c>
      <c r="AN1818" s="5">
        <v>0</v>
      </c>
      <c r="AO1818" s="5">
        <v>0</v>
      </c>
      <c r="AP1818" s="5">
        <v>277</v>
      </c>
      <c r="AQ1818" s="5">
        <v>284</v>
      </c>
      <c r="AR1818" s="5">
        <v>285</v>
      </c>
      <c r="AS1818" s="5">
        <v>0</v>
      </c>
      <c r="AT1818" s="5">
        <f t="shared" si="28"/>
        <v>304</v>
      </c>
      <c r="AU1818">
        <v>76</v>
      </c>
      <c r="AV1818">
        <v>0.14558831999999999</v>
      </c>
      <c r="AW1818">
        <v>11.06471232</v>
      </c>
      <c r="AX1818" s="11" t="s">
        <v>911</v>
      </c>
      <c r="AY1818" t="s">
        <v>6609</v>
      </c>
    </row>
    <row r="1819" spans="1:51" hidden="1" x14ac:dyDescent="0.25">
      <c r="A1819" s="5" t="s">
        <v>37</v>
      </c>
      <c r="B1819" s="5" t="s">
        <v>6584</v>
      </c>
      <c r="C1819" s="5" t="s">
        <v>15</v>
      </c>
      <c r="D1819" s="5" t="s">
        <v>394</v>
      </c>
      <c r="E1819" s="5" t="s">
        <v>9938</v>
      </c>
      <c r="F1819" s="5" t="s">
        <v>6635</v>
      </c>
      <c r="G1819" s="6" t="s">
        <v>6636</v>
      </c>
      <c r="H1819" s="5" t="s">
        <v>6637</v>
      </c>
      <c r="I1819" s="5" t="s">
        <v>6638</v>
      </c>
      <c r="J1819" s="5" t="s">
        <v>6588</v>
      </c>
      <c r="K1819" s="5" t="s">
        <v>6639</v>
      </c>
      <c r="L1819" s="5" t="s">
        <v>3829</v>
      </c>
      <c r="M1819" s="5">
        <v>5861</v>
      </c>
      <c r="N1819" s="5">
        <v>6449</v>
      </c>
      <c r="O1819" s="5">
        <v>271</v>
      </c>
      <c r="P1819" s="5">
        <v>277</v>
      </c>
      <c r="Q1819" s="5">
        <v>283</v>
      </c>
      <c r="R1819" s="5">
        <v>303</v>
      </c>
      <c r="S1819" s="5">
        <v>0</v>
      </c>
      <c r="T1819" s="5">
        <v>0</v>
      </c>
      <c r="U1819" s="5">
        <v>296</v>
      </c>
      <c r="V1819" s="5">
        <v>303</v>
      </c>
      <c r="W1819" s="5">
        <v>283</v>
      </c>
      <c r="X1819" s="5">
        <v>303</v>
      </c>
      <c r="Y1819" s="5">
        <v>303</v>
      </c>
      <c r="Z1819" s="5">
        <v>0</v>
      </c>
      <c r="AA1819" s="5">
        <v>0</v>
      </c>
      <c r="AB1819" s="5">
        <v>296</v>
      </c>
      <c r="AC1819" s="5">
        <v>303</v>
      </c>
      <c r="AD1819" s="5">
        <v>283</v>
      </c>
      <c r="AE1819" s="5">
        <v>303</v>
      </c>
      <c r="AF1819" s="5">
        <v>303</v>
      </c>
      <c r="AG1819" s="5">
        <v>0</v>
      </c>
      <c r="AH1819" s="5">
        <v>0</v>
      </c>
      <c r="AI1819" s="5">
        <v>297</v>
      </c>
      <c r="AJ1819" s="6">
        <v>304</v>
      </c>
      <c r="AK1819" s="5">
        <v>284</v>
      </c>
      <c r="AL1819" s="5">
        <v>304</v>
      </c>
      <c r="AM1819" s="5">
        <v>304</v>
      </c>
      <c r="AN1819" s="5">
        <v>0</v>
      </c>
      <c r="AO1819" s="5">
        <v>0</v>
      </c>
      <c r="AP1819" s="5">
        <v>277</v>
      </c>
      <c r="AQ1819" s="5">
        <v>284</v>
      </c>
      <c r="AR1819" s="5">
        <v>285</v>
      </c>
      <c r="AS1819" s="5">
        <v>0</v>
      </c>
      <c r="AT1819" s="5">
        <f t="shared" si="28"/>
        <v>304</v>
      </c>
      <c r="AU1819">
        <v>10</v>
      </c>
      <c r="AV1819">
        <v>4.3767750000000001E-2</v>
      </c>
      <c r="AW1819">
        <v>0.4376775</v>
      </c>
      <c r="AX1819" s="11" t="s">
        <v>10052</v>
      </c>
      <c r="AY1819" t="s">
        <v>3829</v>
      </c>
    </row>
    <row r="1820" spans="1:51" hidden="1" x14ac:dyDescent="0.25">
      <c r="A1820" s="5" t="s">
        <v>37</v>
      </c>
      <c r="B1820" s="5" t="s">
        <v>6584</v>
      </c>
      <c r="C1820" s="5" t="s">
        <v>15</v>
      </c>
      <c r="D1820" s="5" t="s">
        <v>394</v>
      </c>
      <c r="E1820" s="5" t="s">
        <v>9938</v>
      </c>
      <c r="F1820" s="5" t="s">
        <v>6640</v>
      </c>
      <c r="G1820" s="6" t="s">
        <v>6641</v>
      </c>
      <c r="H1820" s="5" t="s">
        <v>6642</v>
      </c>
      <c r="I1820" s="5" t="s">
        <v>6638</v>
      </c>
      <c r="J1820" s="5" t="s">
        <v>6588</v>
      </c>
      <c r="K1820" s="5" t="s">
        <v>6643</v>
      </c>
      <c r="L1820" s="5" t="s">
        <v>6644</v>
      </c>
      <c r="M1820" s="5">
        <v>5861</v>
      </c>
      <c r="N1820" s="5">
        <v>6449</v>
      </c>
      <c r="O1820" s="5">
        <v>271</v>
      </c>
      <c r="P1820" s="5">
        <v>277</v>
      </c>
      <c r="Q1820" s="5">
        <v>283</v>
      </c>
      <c r="R1820" s="5">
        <v>303</v>
      </c>
      <c r="S1820" s="5">
        <v>0</v>
      </c>
      <c r="T1820" s="5">
        <v>0</v>
      </c>
      <c r="U1820" s="5">
        <v>296</v>
      </c>
      <c r="V1820" s="5">
        <v>303</v>
      </c>
      <c r="W1820" s="5">
        <v>283</v>
      </c>
      <c r="X1820" s="5">
        <v>303</v>
      </c>
      <c r="Y1820" s="5">
        <v>303</v>
      </c>
      <c r="Z1820" s="5">
        <v>0</v>
      </c>
      <c r="AA1820" s="5">
        <v>0</v>
      </c>
      <c r="AB1820" s="5">
        <v>296</v>
      </c>
      <c r="AC1820" s="5">
        <v>303</v>
      </c>
      <c r="AD1820" s="5">
        <v>283</v>
      </c>
      <c r="AE1820" s="5">
        <v>303</v>
      </c>
      <c r="AF1820" s="5">
        <v>303</v>
      </c>
      <c r="AG1820" s="5">
        <v>0</v>
      </c>
      <c r="AH1820" s="5">
        <v>0</v>
      </c>
      <c r="AI1820" s="5">
        <v>297</v>
      </c>
      <c r="AJ1820" s="6">
        <v>304</v>
      </c>
      <c r="AK1820" s="5">
        <v>284</v>
      </c>
      <c r="AL1820" s="5">
        <v>304</v>
      </c>
      <c r="AM1820" s="5">
        <v>304</v>
      </c>
      <c r="AN1820" s="5">
        <v>0</v>
      </c>
      <c r="AO1820" s="5">
        <v>0</v>
      </c>
      <c r="AP1820" s="5">
        <v>277</v>
      </c>
      <c r="AQ1820" s="5">
        <v>284</v>
      </c>
      <c r="AR1820" s="5">
        <v>285</v>
      </c>
      <c r="AS1820" s="5">
        <v>0</v>
      </c>
      <c r="AT1820" s="5">
        <f t="shared" si="28"/>
        <v>304</v>
      </c>
      <c r="AU1820">
        <v>10</v>
      </c>
      <c r="AV1820">
        <v>4.3767750000000001E-2</v>
      </c>
      <c r="AW1820">
        <v>0.4376775</v>
      </c>
      <c r="AX1820" s="11" t="s">
        <v>10052</v>
      </c>
      <c r="AY1820" t="s">
        <v>6644</v>
      </c>
    </row>
    <row r="1821" spans="1:51" hidden="1" x14ac:dyDescent="0.25">
      <c r="A1821" s="5" t="s">
        <v>37</v>
      </c>
      <c r="B1821" s="5" t="s">
        <v>6584</v>
      </c>
      <c r="C1821" s="5" t="s">
        <v>15</v>
      </c>
      <c r="D1821" s="5" t="s">
        <v>394</v>
      </c>
      <c r="E1821" s="5" t="s">
        <v>9938</v>
      </c>
      <c r="F1821" s="5" t="s">
        <v>6645</v>
      </c>
      <c r="G1821" s="6" t="s">
        <v>6646</v>
      </c>
      <c r="H1821" s="5" t="s">
        <v>6647</v>
      </c>
      <c r="I1821" s="5" t="s">
        <v>16</v>
      </c>
      <c r="J1821" s="5" t="s">
        <v>6588</v>
      </c>
      <c r="K1821" s="5" t="s">
        <v>5651</v>
      </c>
      <c r="L1821" s="5" t="s">
        <v>6648</v>
      </c>
      <c r="M1821" s="5">
        <v>5861</v>
      </c>
      <c r="N1821" s="5">
        <v>6449</v>
      </c>
      <c r="O1821" s="5">
        <v>271</v>
      </c>
      <c r="P1821" s="5">
        <v>277</v>
      </c>
      <c r="Q1821" s="5">
        <v>283</v>
      </c>
      <c r="R1821" s="5">
        <v>303</v>
      </c>
      <c r="S1821" s="5">
        <v>0</v>
      </c>
      <c r="T1821" s="5">
        <v>0</v>
      </c>
      <c r="U1821" s="5">
        <v>296</v>
      </c>
      <c r="V1821" s="5">
        <v>303</v>
      </c>
      <c r="W1821" s="5">
        <v>283</v>
      </c>
      <c r="X1821" s="5">
        <v>303</v>
      </c>
      <c r="Y1821" s="5">
        <v>303</v>
      </c>
      <c r="Z1821" s="5">
        <v>0</v>
      </c>
      <c r="AA1821" s="5">
        <v>0</v>
      </c>
      <c r="AB1821" s="5">
        <v>296</v>
      </c>
      <c r="AC1821" s="5">
        <v>303</v>
      </c>
      <c r="AD1821" s="5">
        <v>283</v>
      </c>
      <c r="AE1821" s="5">
        <v>303</v>
      </c>
      <c r="AF1821" s="5">
        <v>303</v>
      </c>
      <c r="AG1821" s="5">
        <v>0</v>
      </c>
      <c r="AH1821" s="5">
        <v>0</v>
      </c>
      <c r="AI1821" s="5">
        <v>297</v>
      </c>
      <c r="AJ1821" s="6">
        <v>304</v>
      </c>
      <c r="AK1821" s="5">
        <v>284</v>
      </c>
      <c r="AL1821" s="5">
        <v>304</v>
      </c>
      <c r="AM1821" s="5">
        <v>304</v>
      </c>
      <c r="AN1821" s="5">
        <v>0</v>
      </c>
      <c r="AO1821" s="5">
        <v>0</v>
      </c>
      <c r="AP1821" s="5">
        <v>277</v>
      </c>
      <c r="AQ1821" s="5">
        <v>284</v>
      </c>
      <c r="AR1821" s="5">
        <v>285</v>
      </c>
      <c r="AS1821" s="5">
        <v>0</v>
      </c>
      <c r="AT1821" s="5">
        <f t="shared" si="28"/>
        <v>304</v>
      </c>
      <c r="AU1821">
        <v>51</v>
      </c>
      <c r="AV1821">
        <v>7.9675200000000002E-2</v>
      </c>
      <c r="AW1821">
        <v>4.0634351999999998</v>
      </c>
      <c r="AX1821" s="11" t="s">
        <v>10052</v>
      </c>
      <c r="AY1821" t="s">
        <v>6648</v>
      </c>
    </row>
    <row r="1822" spans="1:51" hidden="1" x14ac:dyDescent="0.25">
      <c r="A1822" s="5" t="s">
        <v>37</v>
      </c>
      <c r="B1822" s="5" t="s">
        <v>6584</v>
      </c>
      <c r="C1822" s="5" t="s">
        <v>15</v>
      </c>
      <c r="D1822" s="5" t="s">
        <v>394</v>
      </c>
      <c r="E1822" s="5" t="s">
        <v>9938</v>
      </c>
      <c r="F1822" s="5" t="s">
        <v>6649</v>
      </c>
      <c r="G1822" s="6" t="s">
        <v>6650</v>
      </c>
      <c r="H1822" s="5" t="s">
        <v>6651</v>
      </c>
      <c r="I1822" s="5" t="s">
        <v>16</v>
      </c>
      <c r="J1822" s="5" t="s">
        <v>6588</v>
      </c>
      <c r="K1822" s="5" t="s">
        <v>5656</v>
      </c>
      <c r="L1822" s="5" t="s">
        <v>6648</v>
      </c>
      <c r="M1822" s="5">
        <v>5861</v>
      </c>
      <c r="N1822" s="5">
        <v>6449</v>
      </c>
      <c r="O1822" s="5">
        <v>271</v>
      </c>
      <c r="P1822" s="5">
        <v>277</v>
      </c>
      <c r="Q1822" s="5">
        <v>283</v>
      </c>
      <c r="R1822" s="5">
        <v>303</v>
      </c>
      <c r="S1822" s="5">
        <v>0</v>
      </c>
      <c r="T1822" s="5">
        <v>0</v>
      </c>
      <c r="U1822" s="5">
        <v>296</v>
      </c>
      <c r="V1822" s="5">
        <v>303</v>
      </c>
      <c r="W1822" s="5">
        <v>283</v>
      </c>
      <c r="X1822" s="5">
        <v>303</v>
      </c>
      <c r="Y1822" s="5">
        <v>303</v>
      </c>
      <c r="Z1822" s="5">
        <v>0</v>
      </c>
      <c r="AA1822" s="5">
        <v>0</v>
      </c>
      <c r="AB1822" s="5">
        <v>296</v>
      </c>
      <c r="AC1822" s="5">
        <v>303</v>
      </c>
      <c r="AD1822" s="5">
        <v>283</v>
      </c>
      <c r="AE1822" s="5">
        <v>303</v>
      </c>
      <c r="AF1822" s="5">
        <v>303</v>
      </c>
      <c r="AG1822" s="5">
        <v>0</v>
      </c>
      <c r="AH1822" s="5">
        <v>0</v>
      </c>
      <c r="AI1822" s="5">
        <v>297</v>
      </c>
      <c r="AJ1822" s="6">
        <v>304</v>
      </c>
      <c r="AK1822" s="5">
        <v>284</v>
      </c>
      <c r="AL1822" s="5">
        <v>304</v>
      </c>
      <c r="AM1822" s="5">
        <v>304</v>
      </c>
      <c r="AN1822" s="5">
        <v>0</v>
      </c>
      <c r="AO1822" s="5">
        <v>0</v>
      </c>
      <c r="AP1822" s="5">
        <v>277</v>
      </c>
      <c r="AQ1822" s="5">
        <v>284</v>
      </c>
      <c r="AR1822" s="5">
        <v>285</v>
      </c>
      <c r="AS1822" s="5">
        <v>0</v>
      </c>
      <c r="AT1822" s="5">
        <f t="shared" si="28"/>
        <v>304</v>
      </c>
      <c r="AU1822">
        <v>51</v>
      </c>
      <c r="AV1822">
        <v>7.9675200000000002E-2</v>
      </c>
      <c r="AW1822">
        <v>4.0634351999999998</v>
      </c>
      <c r="AX1822" s="11" t="s">
        <v>10052</v>
      </c>
      <c r="AY1822" t="s">
        <v>6648</v>
      </c>
    </row>
    <row r="1823" spans="1:51" hidden="1" x14ac:dyDescent="0.25">
      <c r="A1823" s="5" t="s">
        <v>37</v>
      </c>
      <c r="B1823" s="5" t="s">
        <v>6584</v>
      </c>
      <c r="C1823" s="5" t="s">
        <v>15</v>
      </c>
      <c r="D1823" s="5" t="s">
        <v>394</v>
      </c>
      <c r="E1823" s="5" t="s">
        <v>9938</v>
      </c>
      <c r="F1823" s="5" t="s">
        <v>6652</v>
      </c>
      <c r="G1823" s="6" t="s">
        <v>6653</v>
      </c>
      <c r="H1823" s="5" t="s">
        <v>6654</v>
      </c>
      <c r="I1823" s="5" t="s">
        <v>116</v>
      </c>
      <c r="J1823" s="5" t="s">
        <v>6588</v>
      </c>
      <c r="K1823" s="5" t="s">
        <v>5660</v>
      </c>
      <c r="L1823" s="5" t="s">
        <v>6648</v>
      </c>
      <c r="M1823" s="5">
        <v>5861</v>
      </c>
      <c r="N1823" s="5">
        <v>6449</v>
      </c>
      <c r="O1823" s="5">
        <v>271</v>
      </c>
      <c r="P1823" s="5">
        <v>277</v>
      </c>
      <c r="Q1823" s="5">
        <v>283</v>
      </c>
      <c r="R1823" s="5">
        <v>303</v>
      </c>
      <c r="S1823" s="5">
        <v>0</v>
      </c>
      <c r="T1823" s="5">
        <v>0</v>
      </c>
      <c r="U1823" s="5">
        <v>296</v>
      </c>
      <c r="V1823" s="5">
        <v>303</v>
      </c>
      <c r="W1823" s="5">
        <v>283</v>
      </c>
      <c r="X1823" s="5">
        <v>303</v>
      </c>
      <c r="Y1823" s="5">
        <v>303</v>
      </c>
      <c r="Z1823" s="5">
        <v>0</v>
      </c>
      <c r="AA1823" s="5">
        <v>0</v>
      </c>
      <c r="AB1823" s="5">
        <v>296</v>
      </c>
      <c r="AC1823" s="5">
        <v>303</v>
      </c>
      <c r="AD1823" s="5">
        <v>283</v>
      </c>
      <c r="AE1823" s="5">
        <v>303</v>
      </c>
      <c r="AF1823" s="5">
        <v>303</v>
      </c>
      <c r="AG1823" s="5">
        <v>0</v>
      </c>
      <c r="AH1823" s="5">
        <v>0</v>
      </c>
      <c r="AI1823" s="5">
        <v>297</v>
      </c>
      <c r="AJ1823" s="6">
        <v>304</v>
      </c>
      <c r="AK1823" s="5">
        <v>284</v>
      </c>
      <c r="AL1823" s="5">
        <v>304</v>
      </c>
      <c r="AM1823" s="5">
        <v>304</v>
      </c>
      <c r="AN1823" s="5">
        <v>0</v>
      </c>
      <c r="AO1823" s="5">
        <v>0</v>
      </c>
      <c r="AP1823" s="5">
        <v>277</v>
      </c>
      <c r="AQ1823" s="5">
        <v>284</v>
      </c>
      <c r="AR1823" s="5">
        <v>285</v>
      </c>
      <c r="AS1823" s="5">
        <v>0</v>
      </c>
      <c r="AT1823" s="5">
        <f t="shared" si="28"/>
        <v>304</v>
      </c>
      <c r="AU1823">
        <v>31</v>
      </c>
      <c r="AV1823">
        <v>6.5651625000000005E-2</v>
      </c>
      <c r="AW1823">
        <v>2.0352003750000001</v>
      </c>
      <c r="AX1823" s="11" t="s">
        <v>10052</v>
      </c>
      <c r="AY1823" t="s">
        <v>6648</v>
      </c>
    </row>
    <row r="1824" spans="1:51" hidden="1" x14ac:dyDescent="0.25">
      <c r="A1824" s="5" t="s">
        <v>37</v>
      </c>
      <c r="B1824" s="5" t="s">
        <v>6584</v>
      </c>
      <c r="C1824" s="5" t="s">
        <v>27</v>
      </c>
      <c r="D1824" s="5" t="s">
        <v>952</v>
      </c>
      <c r="E1824" s="5" t="s">
        <v>9939</v>
      </c>
      <c r="F1824" s="5" t="s">
        <v>6655</v>
      </c>
      <c r="G1824" s="6" t="s">
        <v>6656</v>
      </c>
      <c r="H1824" s="5" t="s">
        <v>6657</v>
      </c>
      <c r="I1824" s="5" t="s">
        <v>33</v>
      </c>
      <c r="J1824" s="5" t="s">
        <v>6588</v>
      </c>
      <c r="K1824" s="5" t="s">
        <v>6658</v>
      </c>
      <c r="L1824" s="5" t="s">
        <v>3128</v>
      </c>
      <c r="M1824" s="5">
        <v>4649</v>
      </c>
      <c r="N1824" s="5">
        <v>3151</v>
      </c>
      <c r="O1824" s="5">
        <v>133</v>
      </c>
      <c r="P1824" s="5">
        <v>136</v>
      </c>
      <c r="Q1824" s="5">
        <v>138</v>
      </c>
      <c r="R1824" s="5">
        <v>148</v>
      </c>
      <c r="S1824" s="5">
        <v>0</v>
      </c>
      <c r="T1824" s="5">
        <v>0</v>
      </c>
      <c r="U1824" s="5">
        <v>145</v>
      </c>
      <c r="V1824" s="5">
        <v>148</v>
      </c>
      <c r="W1824" s="5">
        <v>138</v>
      </c>
      <c r="X1824" s="5">
        <v>148</v>
      </c>
      <c r="Y1824" s="5">
        <v>148</v>
      </c>
      <c r="Z1824" s="5">
        <v>0</v>
      </c>
      <c r="AA1824" s="5">
        <v>0</v>
      </c>
      <c r="AB1824" s="5">
        <v>145</v>
      </c>
      <c r="AC1824" s="5">
        <v>148</v>
      </c>
      <c r="AD1824" s="5">
        <v>138</v>
      </c>
      <c r="AE1824" s="5">
        <v>148</v>
      </c>
      <c r="AF1824" s="5">
        <v>148</v>
      </c>
      <c r="AG1824" s="5">
        <v>0</v>
      </c>
      <c r="AH1824" s="5">
        <v>0</v>
      </c>
      <c r="AI1824" s="5">
        <v>145</v>
      </c>
      <c r="AJ1824" s="6">
        <v>148</v>
      </c>
      <c r="AK1824" s="5">
        <v>138</v>
      </c>
      <c r="AL1824" s="5">
        <v>148</v>
      </c>
      <c r="AM1824" s="5">
        <v>149</v>
      </c>
      <c r="AN1824" s="5">
        <v>0</v>
      </c>
      <c r="AO1824" s="5">
        <v>0</v>
      </c>
      <c r="AP1824" s="5">
        <v>137</v>
      </c>
      <c r="AQ1824" s="5">
        <v>139</v>
      </c>
      <c r="AR1824" s="5">
        <v>138</v>
      </c>
      <c r="AS1824" s="5">
        <v>0</v>
      </c>
      <c r="AT1824" s="5">
        <f t="shared" si="28"/>
        <v>149</v>
      </c>
      <c r="AU1824">
        <v>13</v>
      </c>
      <c r="AV1824">
        <v>4.3767750000000001E-2</v>
      </c>
      <c r="AW1824">
        <v>0.56898075000000004</v>
      </c>
      <c r="AX1824" s="11" t="s">
        <v>587</v>
      </c>
      <c r="AY1824" t="s">
        <v>3128</v>
      </c>
    </row>
    <row r="1825" spans="1:51" hidden="1" x14ac:dyDescent="0.25">
      <c r="A1825" s="5" t="s">
        <v>37</v>
      </c>
      <c r="B1825" s="5" t="s">
        <v>6584</v>
      </c>
      <c r="C1825" s="5" t="s">
        <v>27</v>
      </c>
      <c r="D1825" s="5" t="s">
        <v>952</v>
      </c>
      <c r="E1825" s="5" t="s">
        <v>9939</v>
      </c>
      <c r="F1825" s="5" t="s">
        <v>6659</v>
      </c>
      <c r="G1825" s="6" t="s">
        <v>6660</v>
      </c>
      <c r="H1825" s="5" t="s">
        <v>6661</v>
      </c>
      <c r="I1825" s="5" t="s">
        <v>33</v>
      </c>
      <c r="J1825" s="5" t="s">
        <v>6588</v>
      </c>
      <c r="K1825" s="5" t="s">
        <v>6662</v>
      </c>
      <c r="L1825" s="5" t="s">
        <v>3128</v>
      </c>
      <c r="M1825" s="5">
        <v>4649</v>
      </c>
      <c r="N1825" s="5">
        <v>3151</v>
      </c>
      <c r="O1825" s="5">
        <v>133</v>
      </c>
      <c r="P1825" s="5">
        <v>136</v>
      </c>
      <c r="Q1825" s="5">
        <v>138</v>
      </c>
      <c r="R1825" s="5">
        <v>148</v>
      </c>
      <c r="S1825" s="5">
        <v>0</v>
      </c>
      <c r="T1825" s="5">
        <v>0</v>
      </c>
      <c r="U1825" s="5">
        <v>145</v>
      </c>
      <c r="V1825" s="5">
        <v>148</v>
      </c>
      <c r="W1825" s="5">
        <v>138</v>
      </c>
      <c r="X1825" s="5">
        <v>148</v>
      </c>
      <c r="Y1825" s="5">
        <v>148</v>
      </c>
      <c r="Z1825" s="5">
        <v>0</v>
      </c>
      <c r="AA1825" s="5">
        <v>0</v>
      </c>
      <c r="AB1825" s="5">
        <v>145</v>
      </c>
      <c r="AC1825" s="5">
        <v>148</v>
      </c>
      <c r="AD1825" s="5">
        <v>138</v>
      </c>
      <c r="AE1825" s="5">
        <v>148</v>
      </c>
      <c r="AF1825" s="5">
        <v>148</v>
      </c>
      <c r="AG1825" s="5">
        <v>0</v>
      </c>
      <c r="AH1825" s="5">
        <v>0</v>
      </c>
      <c r="AI1825" s="5">
        <v>145</v>
      </c>
      <c r="AJ1825" s="6">
        <v>148</v>
      </c>
      <c r="AK1825" s="5">
        <v>138</v>
      </c>
      <c r="AL1825" s="5">
        <v>148</v>
      </c>
      <c r="AM1825" s="5">
        <v>149</v>
      </c>
      <c r="AN1825" s="5">
        <v>0</v>
      </c>
      <c r="AO1825" s="5">
        <v>0</v>
      </c>
      <c r="AP1825" s="5">
        <v>137</v>
      </c>
      <c r="AQ1825" s="5">
        <v>139</v>
      </c>
      <c r="AR1825" s="5">
        <v>138</v>
      </c>
      <c r="AS1825" s="5">
        <v>0</v>
      </c>
      <c r="AT1825" s="5">
        <f t="shared" si="28"/>
        <v>149</v>
      </c>
      <c r="AU1825">
        <v>13</v>
      </c>
      <c r="AV1825">
        <v>4.3767750000000001E-2</v>
      </c>
      <c r="AW1825">
        <v>0.56898075000000004</v>
      </c>
      <c r="AX1825" s="11" t="s">
        <v>587</v>
      </c>
      <c r="AY1825" t="s">
        <v>3128</v>
      </c>
    </row>
    <row r="1826" spans="1:51" hidden="1" x14ac:dyDescent="0.25">
      <c r="A1826" s="5" t="s">
        <v>37</v>
      </c>
      <c r="B1826" s="5" t="s">
        <v>6584</v>
      </c>
      <c r="C1826" s="5" t="s">
        <v>27</v>
      </c>
      <c r="D1826" s="5" t="s">
        <v>952</v>
      </c>
      <c r="E1826" s="5" t="s">
        <v>9939</v>
      </c>
      <c r="F1826" s="5" t="s">
        <v>6663</v>
      </c>
      <c r="G1826" s="6" t="s">
        <v>6664</v>
      </c>
      <c r="H1826" s="5" t="s">
        <v>6665</v>
      </c>
      <c r="I1826" s="5" t="s">
        <v>116</v>
      </c>
      <c r="J1826" s="5" t="s">
        <v>6588</v>
      </c>
      <c r="K1826" s="5" t="s">
        <v>6666</v>
      </c>
      <c r="L1826" s="5" t="s">
        <v>6667</v>
      </c>
      <c r="M1826" s="5">
        <v>5861</v>
      </c>
      <c r="N1826" s="5">
        <v>6449</v>
      </c>
      <c r="O1826" s="5">
        <v>271</v>
      </c>
      <c r="P1826" s="5">
        <v>277</v>
      </c>
      <c r="Q1826" s="5">
        <v>283</v>
      </c>
      <c r="R1826" s="5">
        <v>303</v>
      </c>
      <c r="S1826" s="5">
        <v>0</v>
      </c>
      <c r="T1826" s="5">
        <v>0</v>
      </c>
      <c r="U1826" s="5">
        <v>296</v>
      </c>
      <c r="V1826" s="5">
        <v>303</v>
      </c>
      <c r="W1826" s="5">
        <v>283</v>
      </c>
      <c r="X1826" s="5">
        <v>303</v>
      </c>
      <c r="Y1826" s="5">
        <v>303</v>
      </c>
      <c r="Z1826" s="5">
        <v>0</v>
      </c>
      <c r="AA1826" s="5">
        <v>0</v>
      </c>
      <c r="AB1826" s="5">
        <v>296</v>
      </c>
      <c r="AC1826" s="5">
        <v>303</v>
      </c>
      <c r="AD1826" s="5">
        <v>283</v>
      </c>
      <c r="AE1826" s="5">
        <v>303</v>
      </c>
      <c r="AF1826" s="5">
        <v>303</v>
      </c>
      <c r="AG1826" s="5">
        <v>0</v>
      </c>
      <c r="AH1826" s="5">
        <v>0</v>
      </c>
      <c r="AI1826" s="5">
        <v>297</v>
      </c>
      <c r="AJ1826" s="6">
        <v>304</v>
      </c>
      <c r="AK1826" s="5">
        <v>284</v>
      </c>
      <c r="AL1826" s="5">
        <v>304</v>
      </c>
      <c r="AM1826" s="5">
        <v>304</v>
      </c>
      <c r="AN1826" s="5">
        <v>0</v>
      </c>
      <c r="AO1826" s="5">
        <v>0</v>
      </c>
      <c r="AP1826" s="5">
        <v>277</v>
      </c>
      <c r="AQ1826" s="5">
        <v>284</v>
      </c>
      <c r="AR1826" s="5">
        <v>285</v>
      </c>
      <c r="AS1826" s="5">
        <v>0</v>
      </c>
      <c r="AT1826" s="5">
        <f t="shared" si="28"/>
        <v>304</v>
      </c>
      <c r="AU1826">
        <v>31</v>
      </c>
      <c r="AV1826">
        <v>0.1273</v>
      </c>
      <c r="AW1826">
        <v>3.9462999999999999</v>
      </c>
      <c r="AX1826" s="11" t="s">
        <v>587</v>
      </c>
      <c r="AY1826" t="s">
        <v>6667</v>
      </c>
    </row>
    <row r="1827" spans="1:51" hidden="1" x14ac:dyDescent="0.25">
      <c r="A1827" s="5" t="s">
        <v>37</v>
      </c>
      <c r="B1827" s="5" t="s">
        <v>6584</v>
      </c>
      <c r="C1827" s="5" t="s">
        <v>27</v>
      </c>
      <c r="D1827" s="5" t="s">
        <v>588</v>
      </c>
      <c r="E1827" s="5" t="s">
        <v>9940</v>
      </c>
      <c r="F1827" s="5" t="s">
        <v>6668</v>
      </c>
      <c r="G1827" s="6" t="s">
        <v>6669</v>
      </c>
      <c r="H1827" s="5" t="s">
        <v>6670</v>
      </c>
      <c r="I1827" s="5" t="s">
        <v>16</v>
      </c>
      <c r="J1827" s="5" t="s">
        <v>6588</v>
      </c>
      <c r="K1827" s="5" t="s">
        <v>6671</v>
      </c>
      <c r="L1827" s="5" t="s">
        <v>6672</v>
      </c>
      <c r="M1827" s="5">
        <v>2416</v>
      </c>
      <c r="N1827" s="5">
        <v>1849</v>
      </c>
      <c r="O1827" s="5">
        <v>78</v>
      </c>
      <c r="P1827" s="5">
        <v>78</v>
      </c>
      <c r="Q1827" s="5">
        <v>79</v>
      </c>
      <c r="R1827" s="5">
        <v>89</v>
      </c>
      <c r="S1827" s="5">
        <v>0</v>
      </c>
      <c r="T1827" s="5">
        <v>0</v>
      </c>
      <c r="U1827" s="5">
        <v>85</v>
      </c>
      <c r="V1827" s="5">
        <v>88</v>
      </c>
      <c r="W1827" s="5">
        <v>82</v>
      </c>
      <c r="X1827" s="5">
        <v>86</v>
      </c>
      <c r="Y1827" s="5">
        <v>85</v>
      </c>
      <c r="Z1827" s="5">
        <v>0</v>
      </c>
      <c r="AA1827" s="5">
        <v>0</v>
      </c>
      <c r="AB1827" s="5">
        <v>86</v>
      </c>
      <c r="AC1827" s="5">
        <v>88</v>
      </c>
      <c r="AD1827" s="5">
        <v>79</v>
      </c>
      <c r="AE1827" s="5">
        <v>89</v>
      </c>
      <c r="AF1827" s="5">
        <v>87</v>
      </c>
      <c r="AG1827" s="5">
        <v>0</v>
      </c>
      <c r="AH1827" s="5">
        <v>0</v>
      </c>
      <c r="AI1827" s="5">
        <v>84</v>
      </c>
      <c r="AJ1827" s="6">
        <v>85</v>
      </c>
      <c r="AK1827" s="5">
        <v>82</v>
      </c>
      <c r="AL1827" s="5">
        <v>86</v>
      </c>
      <c r="AM1827" s="5">
        <v>89</v>
      </c>
      <c r="AN1827" s="5">
        <v>0</v>
      </c>
      <c r="AO1827" s="5">
        <v>0</v>
      </c>
      <c r="AP1827" s="5">
        <v>83</v>
      </c>
      <c r="AQ1827" s="5">
        <v>80</v>
      </c>
      <c r="AR1827" s="5">
        <v>81</v>
      </c>
      <c r="AS1827" s="5">
        <v>0</v>
      </c>
      <c r="AT1827" s="5">
        <f t="shared" si="28"/>
        <v>89</v>
      </c>
      <c r="AU1827">
        <v>15</v>
      </c>
      <c r="AV1827">
        <v>0.16500000000000001</v>
      </c>
      <c r="AW1827">
        <v>2.4750000000000001</v>
      </c>
      <c r="AX1827" s="11" t="s">
        <v>9782</v>
      </c>
      <c r="AY1827" t="s">
        <v>6672</v>
      </c>
    </row>
    <row r="1828" spans="1:51" hidden="1" x14ac:dyDescent="0.25">
      <c r="A1828" s="5" t="s">
        <v>37</v>
      </c>
      <c r="B1828" s="5" t="s">
        <v>6584</v>
      </c>
      <c r="C1828" s="5" t="s">
        <v>27</v>
      </c>
      <c r="D1828" s="5" t="s">
        <v>588</v>
      </c>
      <c r="E1828" s="5" t="s">
        <v>9940</v>
      </c>
      <c r="F1828" s="5" t="s">
        <v>6673</v>
      </c>
      <c r="G1828" s="6" t="s">
        <v>6674</v>
      </c>
      <c r="H1828" s="5" t="s">
        <v>6675</v>
      </c>
      <c r="I1828" s="5" t="s">
        <v>16</v>
      </c>
      <c r="J1828" s="5" t="s">
        <v>6588</v>
      </c>
      <c r="K1828" s="5" t="s">
        <v>6671</v>
      </c>
      <c r="L1828" s="5" t="s">
        <v>6672</v>
      </c>
      <c r="M1828" s="5">
        <v>1601</v>
      </c>
      <c r="N1828" s="5">
        <v>660</v>
      </c>
      <c r="O1828" s="5">
        <v>29</v>
      </c>
      <c r="P1828" s="5">
        <v>29</v>
      </c>
      <c r="Q1828" s="5">
        <v>27</v>
      </c>
      <c r="R1828" s="5">
        <v>32</v>
      </c>
      <c r="S1828" s="5">
        <v>0</v>
      </c>
      <c r="T1828" s="5">
        <v>0</v>
      </c>
      <c r="U1828" s="5">
        <v>31</v>
      </c>
      <c r="V1828" s="5">
        <v>29</v>
      </c>
      <c r="W1828" s="5">
        <v>28</v>
      </c>
      <c r="X1828" s="5">
        <v>32</v>
      </c>
      <c r="Y1828" s="5">
        <v>31</v>
      </c>
      <c r="Z1828" s="5">
        <v>0</v>
      </c>
      <c r="AA1828" s="5">
        <v>0</v>
      </c>
      <c r="AB1828" s="5">
        <v>29</v>
      </c>
      <c r="AC1828" s="5">
        <v>31</v>
      </c>
      <c r="AD1828" s="5">
        <v>30</v>
      </c>
      <c r="AE1828" s="5">
        <v>30</v>
      </c>
      <c r="AF1828" s="5">
        <v>30</v>
      </c>
      <c r="AG1828" s="5">
        <v>0</v>
      </c>
      <c r="AH1828" s="5">
        <v>0</v>
      </c>
      <c r="AI1828" s="5">
        <v>32</v>
      </c>
      <c r="AJ1828" s="6">
        <v>31</v>
      </c>
      <c r="AK1828" s="5">
        <v>26</v>
      </c>
      <c r="AL1828" s="5">
        <v>33</v>
      </c>
      <c r="AM1828" s="5">
        <v>30</v>
      </c>
      <c r="AN1828" s="5">
        <v>0</v>
      </c>
      <c r="AO1828" s="5">
        <v>0</v>
      </c>
      <c r="AP1828" s="5">
        <v>27</v>
      </c>
      <c r="AQ1828" s="5">
        <v>31</v>
      </c>
      <c r="AR1828" s="5">
        <v>32</v>
      </c>
      <c r="AS1828" s="5">
        <v>0</v>
      </c>
      <c r="AT1828" s="5">
        <f t="shared" si="28"/>
        <v>33</v>
      </c>
      <c r="AU1828">
        <v>6</v>
      </c>
      <c r="AV1828">
        <v>0.16500000000000001</v>
      </c>
      <c r="AW1828">
        <v>0.99</v>
      </c>
      <c r="AX1828" s="11" t="s">
        <v>9782</v>
      </c>
      <c r="AY1828" t="s">
        <v>6672</v>
      </c>
    </row>
    <row r="1829" spans="1:51" hidden="1" x14ac:dyDescent="0.25">
      <c r="A1829" s="5" t="s">
        <v>37</v>
      </c>
      <c r="B1829" s="5" t="s">
        <v>6584</v>
      </c>
      <c r="C1829" s="5" t="s">
        <v>27</v>
      </c>
      <c r="D1829" s="5" t="s">
        <v>588</v>
      </c>
      <c r="E1829" s="5" t="s">
        <v>9940</v>
      </c>
      <c r="F1829" s="5" t="s">
        <v>6676</v>
      </c>
      <c r="G1829" s="6" t="s">
        <v>6677</v>
      </c>
      <c r="H1829" s="5" t="s">
        <v>6678</v>
      </c>
      <c r="I1829" s="5" t="s">
        <v>16</v>
      </c>
      <c r="J1829" s="5" t="s">
        <v>6588</v>
      </c>
      <c r="K1829" s="5" t="s">
        <v>6679</v>
      </c>
      <c r="L1829" s="5" t="s">
        <v>6680</v>
      </c>
      <c r="M1829" s="5">
        <v>4649</v>
      </c>
      <c r="N1829" s="5">
        <v>3151</v>
      </c>
      <c r="O1829" s="5">
        <v>133</v>
      </c>
      <c r="P1829" s="5">
        <v>136</v>
      </c>
      <c r="Q1829" s="5">
        <v>138</v>
      </c>
      <c r="R1829" s="5">
        <v>148</v>
      </c>
      <c r="S1829" s="5">
        <v>0</v>
      </c>
      <c r="T1829" s="5">
        <v>0</v>
      </c>
      <c r="U1829" s="5">
        <v>145</v>
      </c>
      <c r="V1829" s="5">
        <v>148</v>
      </c>
      <c r="W1829" s="5">
        <v>138</v>
      </c>
      <c r="X1829" s="5">
        <v>148</v>
      </c>
      <c r="Y1829" s="5">
        <v>148</v>
      </c>
      <c r="Z1829" s="5">
        <v>0</v>
      </c>
      <c r="AA1829" s="5">
        <v>0</v>
      </c>
      <c r="AB1829" s="5">
        <v>145</v>
      </c>
      <c r="AC1829" s="5">
        <v>148</v>
      </c>
      <c r="AD1829" s="5">
        <v>138</v>
      </c>
      <c r="AE1829" s="5">
        <v>148</v>
      </c>
      <c r="AF1829" s="5">
        <v>148</v>
      </c>
      <c r="AG1829" s="5">
        <v>0</v>
      </c>
      <c r="AH1829" s="5">
        <v>0</v>
      </c>
      <c r="AI1829" s="5">
        <v>145</v>
      </c>
      <c r="AJ1829" s="6">
        <v>148</v>
      </c>
      <c r="AK1829" s="5">
        <v>138</v>
      </c>
      <c r="AL1829" s="5">
        <v>148</v>
      </c>
      <c r="AM1829" s="5">
        <v>149</v>
      </c>
      <c r="AN1829" s="5">
        <v>0</v>
      </c>
      <c r="AO1829" s="5">
        <v>0</v>
      </c>
      <c r="AP1829" s="5">
        <v>137</v>
      </c>
      <c r="AQ1829" s="5">
        <v>139</v>
      </c>
      <c r="AR1829" s="5">
        <v>138</v>
      </c>
      <c r="AS1829" s="5">
        <v>0</v>
      </c>
      <c r="AT1829" s="5">
        <f t="shared" si="28"/>
        <v>149</v>
      </c>
      <c r="AU1829">
        <v>25</v>
      </c>
      <c r="AV1829">
        <v>0.16500000000000001</v>
      </c>
      <c r="AW1829">
        <v>4.125</v>
      </c>
      <c r="AX1829" s="11" t="s">
        <v>9782</v>
      </c>
      <c r="AY1829" t="s">
        <v>6680</v>
      </c>
    </row>
    <row r="1830" spans="1:51" hidden="1" x14ac:dyDescent="0.25">
      <c r="A1830" s="5" t="s">
        <v>37</v>
      </c>
      <c r="B1830" s="5" t="s">
        <v>6584</v>
      </c>
      <c r="C1830" s="5" t="s">
        <v>27</v>
      </c>
      <c r="D1830" s="5" t="s">
        <v>978</v>
      </c>
      <c r="E1830" s="5" t="s">
        <v>9941</v>
      </c>
      <c r="F1830" s="5" t="s">
        <v>6681</v>
      </c>
      <c r="G1830" s="6" t="s">
        <v>6682</v>
      </c>
      <c r="H1830" s="5" t="s">
        <v>6683</v>
      </c>
      <c r="I1830" s="5" t="s">
        <v>20</v>
      </c>
      <c r="J1830" s="5" t="s">
        <v>6588</v>
      </c>
      <c r="K1830" s="5" t="s">
        <v>6684</v>
      </c>
      <c r="L1830" s="5" t="s">
        <v>70</v>
      </c>
      <c r="M1830" s="5">
        <v>4649</v>
      </c>
      <c r="N1830" s="5">
        <v>3151</v>
      </c>
      <c r="O1830" s="5">
        <v>133</v>
      </c>
      <c r="P1830" s="5">
        <v>136</v>
      </c>
      <c r="Q1830" s="5">
        <v>138</v>
      </c>
      <c r="R1830" s="5">
        <v>148</v>
      </c>
      <c r="S1830" s="5">
        <v>0</v>
      </c>
      <c r="T1830" s="5">
        <v>0</v>
      </c>
      <c r="U1830" s="5">
        <v>145</v>
      </c>
      <c r="V1830" s="5">
        <v>148</v>
      </c>
      <c r="W1830" s="5">
        <v>138</v>
      </c>
      <c r="X1830" s="5">
        <v>148</v>
      </c>
      <c r="Y1830" s="5">
        <v>148</v>
      </c>
      <c r="Z1830" s="5">
        <v>0</v>
      </c>
      <c r="AA1830" s="5">
        <v>0</v>
      </c>
      <c r="AB1830" s="5">
        <v>145</v>
      </c>
      <c r="AC1830" s="5">
        <v>148</v>
      </c>
      <c r="AD1830" s="5">
        <v>138</v>
      </c>
      <c r="AE1830" s="5">
        <v>148</v>
      </c>
      <c r="AF1830" s="5">
        <v>148</v>
      </c>
      <c r="AG1830" s="5">
        <v>0</v>
      </c>
      <c r="AH1830" s="5">
        <v>0</v>
      </c>
      <c r="AI1830" s="5">
        <v>145</v>
      </c>
      <c r="AJ1830" s="6">
        <v>148</v>
      </c>
      <c r="AK1830" s="5">
        <v>138</v>
      </c>
      <c r="AL1830" s="5">
        <v>148</v>
      </c>
      <c r="AM1830" s="5">
        <v>149</v>
      </c>
      <c r="AN1830" s="5">
        <v>0</v>
      </c>
      <c r="AO1830" s="5">
        <v>0</v>
      </c>
      <c r="AP1830" s="5">
        <v>137</v>
      </c>
      <c r="AQ1830" s="5">
        <v>139</v>
      </c>
      <c r="AR1830" s="5">
        <v>138</v>
      </c>
      <c r="AS1830" s="5">
        <v>0</v>
      </c>
      <c r="AT1830" s="5">
        <f t="shared" si="28"/>
        <v>149</v>
      </c>
      <c r="AU1830">
        <v>37</v>
      </c>
      <c r="AV1830">
        <v>4.3767750000000001E-2</v>
      </c>
      <c r="AW1830">
        <v>1.61940675</v>
      </c>
      <c r="AX1830" s="11" t="s">
        <v>10042</v>
      </c>
      <c r="AY1830" t="s">
        <v>70</v>
      </c>
    </row>
    <row r="1831" spans="1:51" hidden="1" x14ac:dyDescent="0.25">
      <c r="A1831" s="5" t="s">
        <v>37</v>
      </c>
      <c r="B1831" s="5" t="s">
        <v>6584</v>
      </c>
      <c r="C1831" s="5" t="s">
        <v>27</v>
      </c>
      <c r="D1831" s="5" t="s">
        <v>978</v>
      </c>
      <c r="E1831" s="5" t="s">
        <v>9941</v>
      </c>
      <c r="F1831" s="5" t="s">
        <v>6685</v>
      </c>
      <c r="G1831" s="6" t="s">
        <v>6686</v>
      </c>
      <c r="H1831" s="5" t="s">
        <v>6687</v>
      </c>
      <c r="I1831" s="5" t="s">
        <v>20</v>
      </c>
      <c r="J1831" s="5" t="s">
        <v>6588</v>
      </c>
      <c r="K1831" s="5" t="s">
        <v>6688</v>
      </c>
      <c r="L1831" s="5" t="s">
        <v>70</v>
      </c>
      <c r="M1831" s="5">
        <v>4649</v>
      </c>
      <c r="N1831" s="5">
        <v>3151</v>
      </c>
      <c r="O1831" s="5">
        <v>133</v>
      </c>
      <c r="P1831" s="5">
        <v>136</v>
      </c>
      <c r="Q1831" s="5">
        <v>138</v>
      </c>
      <c r="R1831" s="5">
        <v>148</v>
      </c>
      <c r="S1831" s="5">
        <v>0</v>
      </c>
      <c r="T1831" s="5">
        <v>0</v>
      </c>
      <c r="U1831" s="5">
        <v>145</v>
      </c>
      <c r="V1831" s="5">
        <v>148</v>
      </c>
      <c r="W1831" s="5">
        <v>138</v>
      </c>
      <c r="X1831" s="5">
        <v>148</v>
      </c>
      <c r="Y1831" s="5">
        <v>148</v>
      </c>
      <c r="Z1831" s="5">
        <v>0</v>
      </c>
      <c r="AA1831" s="5">
        <v>0</v>
      </c>
      <c r="AB1831" s="5">
        <v>145</v>
      </c>
      <c r="AC1831" s="5">
        <v>148</v>
      </c>
      <c r="AD1831" s="5">
        <v>138</v>
      </c>
      <c r="AE1831" s="5">
        <v>148</v>
      </c>
      <c r="AF1831" s="5">
        <v>148</v>
      </c>
      <c r="AG1831" s="5">
        <v>0</v>
      </c>
      <c r="AH1831" s="5">
        <v>0</v>
      </c>
      <c r="AI1831" s="5">
        <v>145</v>
      </c>
      <c r="AJ1831" s="6">
        <v>148</v>
      </c>
      <c r="AK1831" s="5">
        <v>138</v>
      </c>
      <c r="AL1831" s="5">
        <v>148</v>
      </c>
      <c r="AM1831" s="5">
        <v>149</v>
      </c>
      <c r="AN1831" s="5">
        <v>0</v>
      </c>
      <c r="AO1831" s="5">
        <v>0</v>
      </c>
      <c r="AP1831" s="5">
        <v>137</v>
      </c>
      <c r="AQ1831" s="5">
        <v>139</v>
      </c>
      <c r="AR1831" s="5">
        <v>138</v>
      </c>
      <c r="AS1831" s="5">
        <v>0</v>
      </c>
      <c r="AT1831" s="5">
        <f t="shared" si="28"/>
        <v>149</v>
      </c>
      <c r="AU1831">
        <v>37</v>
      </c>
      <c r="AV1831">
        <v>4.3767750000000001E-2</v>
      </c>
      <c r="AW1831">
        <v>1.61940675</v>
      </c>
      <c r="AX1831" s="11" t="s">
        <v>10042</v>
      </c>
      <c r="AY1831" t="s">
        <v>70</v>
      </c>
    </row>
    <row r="1832" spans="1:51" hidden="1" x14ac:dyDescent="0.25">
      <c r="A1832" s="5" t="s">
        <v>37</v>
      </c>
      <c r="B1832" s="5" t="s">
        <v>6584</v>
      </c>
      <c r="C1832" s="5" t="s">
        <v>27</v>
      </c>
      <c r="D1832" s="5" t="s">
        <v>978</v>
      </c>
      <c r="E1832" s="5" t="s">
        <v>9941</v>
      </c>
      <c r="F1832" s="5" t="s">
        <v>6689</v>
      </c>
      <c r="G1832" s="6" t="s">
        <v>6690</v>
      </c>
      <c r="H1832" s="5" t="s">
        <v>6691</v>
      </c>
      <c r="I1832" s="5" t="s">
        <v>116</v>
      </c>
      <c r="J1832" s="5" t="s">
        <v>6588</v>
      </c>
      <c r="K1832" s="5" t="s">
        <v>5147</v>
      </c>
      <c r="L1832" s="5" t="s">
        <v>6692</v>
      </c>
      <c r="M1832" s="5">
        <v>5861</v>
      </c>
      <c r="N1832" s="5">
        <v>6449</v>
      </c>
      <c r="O1832" s="5">
        <v>271</v>
      </c>
      <c r="P1832" s="5">
        <v>277</v>
      </c>
      <c r="Q1832" s="5">
        <v>283</v>
      </c>
      <c r="R1832" s="5">
        <v>303</v>
      </c>
      <c r="S1832" s="5">
        <v>0</v>
      </c>
      <c r="T1832" s="5">
        <v>0</v>
      </c>
      <c r="U1832" s="5">
        <v>296</v>
      </c>
      <c r="V1832" s="5">
        <v>303</v>
      </c>
      <c r="W1832" s="5">
        <v>283</v>
      </c>
      <c r="X1832" s="5">
        <v>303</v>
      </c>
      <c r="Y1832" s="5">
        <v>303</v>
      </c>
      <c r="Z1832" s="5">
        <v>0</v>
      </c>
      <c r="AA1832" s="5">
        <v>0</v>
      </c>
      <c r="AB1832" s="5">
        <v>296</v>
      </c>
      <c r="AC1832" s="5">
        <v>303</v>
      </c>
      <c r="AD1832" s="5">
        <v>283</v>
      </c>
      <c r="AE1832" s="5">
        <v>303</v>
      </c>
      <c r="AF1832" s="5">
        <v>303</v>
      </c>
      <c r="AG1832" s="5">
        <v>0</v>
      </c>
      <c r="AH1832" s="5">
        <v>0</v>
      </c>
      <c r="AI1832" s="5">
        <v>297</v>
      </c>
      <c r="AJ1832" s="6">
        <v>304</v>
      </c>
      <c r="AK1832" s="5">
        <v>284</v>
      </c>
      <c r="AL1832" s="5">
        <v>304</v>
      </c>
      <c r="AM1832" s="5">
        <v>304</v>
      </c>
      <c r="AN1832" s="5">
        <v>0</v>
      </c>
      <c r="AO1832" s="5">
        <v>0</v>
      </c>
      <c r="AP1832" s="5">
        <v>277</v>
      </c>
      <c r="AQ1832" s="5">
        <v>284</v>
      </c>
      <c r="AR1832" s="5">
        <v>285</v>
      </c>
      <c r="AS1832" s="5">
        <v>0</v>
      </c>
      <c r="AT1832" s="5">
        <f t="shared" si="28"/>
        <v>304</v>
      </c>
      <c r="AU1832">
        <v>31</v>
      </c>
      <c r="AV1832">
        <v>2.527575E-2</v>
      </c>
      <c r="AW1832">
        <v>0.78354824999999995</v>
      </c>
      <c r="AX1832" s="11" t="s">
        <v>10042</v>
      </c>
      <c r="AY1832" t="s">
        <v>6692</v>
      </c>
    </row>
    <row r="1833" spans="1:51" hidden="1" x14ac:dyDescent="0.25">
      <c r="A1833" s="5" t="s">
        <v>37</v>
      </c>
      <c r="B1833" s="5" t="s">
        <v>6584</v>
      </c>
      <c r="C1833" s="5" t="s">
        <v>27</v>
      </c>
      <c r="D1833" s="5" t="s">
        <v>978</v>
      </c>
      <c r="E1833" s="5" t="s">
        <v>9941</v>
      </c>
      <c r="F1833" s="5" t="s">
        <v>6693</v>
      </c>
      <c r="G1833" s="6" t="s">
        <v>6694</v>
      </c>
      <c r="H1833" s="5" t="s">
        <v>6695</v>
      </c>
      <c r="I1833" s="5" t="s">
        <v>116</v>
      </c>
      <c r="J1833" s="5" t="s">
        <v>6588</v>
      </c>
      <c r="K1833" s="5" t="s">
        <v>5151</v>
      </c>
      <c r="L1833" s="5" t="s">
        <v>6692</v>
      </c>
      <c r="M1833" s="5">
        <v>5861</v>
      </c>
      <c r="N1833" s="5">
        <v>6449</v>
      </c>
      <c r="O1833" s="5">
        <v>271</v>
      </c>
      <c r="P1833" s="5">
        <v>277</v>
      </c>
      <c r="Q1833" s="5">
        <v>283</v>
      </c>
      <c r="R1833" s="5">
        <v>303</v>
      </c>
      <c r="S1833" s="5">
        <v>0</v>
      </c>
      <c r="T1833" s="5">
        <v>0</v>
      </c>
      <c r="U1833" s="5">
        <v>296</v>
      </c>
      <c r="V1833" s="5">
        <v>303</v>
      </c>
      <c r="W1833" s="5">
        <v>283</v>
      </c>
      <c r="X1833" s="5">
        <v>303</v>
      </c>
      <c r="Y1833" s="5">
        <v>303</v>
      </c>
      <c r="Z1833" s="5">
        <v>0</v>
      </c>
      <c r="AA1833" s="5">
        <v>0</v>
      </c>
      <c r="AB1833" s="5">
        <v>296</v>
      </c>
      <c r="AC1833" s="5">
        <v>303</v>
      </c>
      <c r="AD1833" s="5">
        <v>283</v>
      </c>
      <c r="AE1833" s="5">
        <v>303</v>
      </c>
      <c r="AF1833" s="5">
        <v>303</v>
      </c>
      <c r="AG1833" s="5">
        <v>0</v>
      </c>
      <c r="AH1833" s="5">
        <v>0</v>
      </c>
      <c r="AI1833" s="5">
        <v>297</v>
      </c>
      <c r="AJ1833" s="6">
        <v>304</v>
      </c>
      <c r="AK1833" s="5">
        <v>284</v>
      </c>
      <c r="AL1833" s="5">
        <v>304</v>
      </c>
      <c r="AM1833" s="5">
        <v>304</v>
      </c>
      <c r="AN1833" s="5">
        <v>0</v>
      </c>
      <c r="AO1833" s="5">
        <v>0</v>
      </c>
      <c r="AP1833" s="5">
        <v>277</v>
      </c>
      <c r="AQ1833" s="5">
        <v>284</v>
      </c>
      <c r="AR1833" s="5">
        <v>285</v>
      </c>
      <c r="AS1833" s="5">
        <v>0</v>
      </c>
      <c r="AT1833" s="5">
        <f t="shared" si="28"/>
        <v>304</v>
      </c>
      <c r="AU1833">
        <v>31</v>
      </c>
      <c r="AV1833">
        <v>2.527575E-2</v>
      </c>
      <c r="AW1833">
        <v>0.78354824999999995</v>
      </c>
      <c r="AX1833" s="11" t="s">
        <v>10042</v>
      </c>
      <c r="AY1833" t="s">
        <v>6692</v>
      </c>
    </row>
    <row r="1834" spans="1:51" hidden="1" x14ac:dyDescent="0.25">
      <c r="A1834" s="5" t="s">
        <v>37</v>
      </c>
      <c r="B1834" s="5" t="s">
        <v>6584</v>
      </c>
      <c r="C1834" s="5" t="s">
        <v>27</v>
      </c>
      <c r="D1834" s="5" t="s">
        <v>978</v>
      </c>
      <c r="E1834" s="5" t="s">
        <v>9941</v>
      </c>
      <c r="F1834" s="5" t="s">
        <v>6696</v>
      </c>
      <c r="G1834" s="6" t="s">
        <v>6697</v>
      </c>
      <c r="H1834" s="5" t="s">
        <v>6698</v>
      </c>
      <c r="I1834" s="5" t="s">
        <v>20</v>
      </c>
      <c r="J1834" s="5" t="s">
        <v>6588</v>
      </c>
      <c r="K1834" s="5" t="s">
        <v>6699</v>
      </c>
      <c r="L1834" s="5" t="s">
        <v>6644</v>
      </c>
      <c r="M1834" s="5">
        <v>4817</v>
      </c>
      <c r="N1834" s="5">
        <v>4581</v>
      </c>
      <c r="O1834" s="5">
        <v>193</v>
      </c>
      <c r="P1834" s="5">
        <v>195</v>
      </c>
      <c r="Q1834" s="5">
        <v>204</v>
      </c>
      <c r="R1834" s="5">
        <v>214</v>
      </c>
      <c r="S1834" s="5">
        <v>0</v>
      </c>
      <c r="T1834" s="5">
        <v>0</v>
      </c>
      <c r="U1834" s="5">
        <v>210</v>
      </c>
      <c r="V1834" s="5">
        <v>215</v>
      </c>
      <c r="W1834" s="5">
        <v>201</v>
      </c>
      <c r="X1834" s="5">
        <v>216</v>
      </c>
      <c r="Y1834" s="5">
        <v>216</v>
      </c>
      <c r="Z1834" s="5">
        <v>0</v>
      </c>
      <c r="AA1834" s="5">
        <v>0</v>
      </c>
      <c r="AB1834" s="5">
        <v>210</v>
      </c>
      <c r="AC1834" s="5">
        <v>216</v>
      </c>
      <c r="AD1834" s="5">
        <v>199</v>
      </c>
      <c r="AE1834" s="5">
        <v>215</v>
      </c>
      <c r="AF1834" s="5">
        <v>215</v>
      </c>
      <c r="AG1834" s="5">
        <v>0</v>
      </c>
      <c r="AH1834" s="5">
        <v>0</v>
      </c>
      <c r="AI1834" s="5">
        <v>211</v>
      </c>
      <c r="AJ1834" s="6">
        <v>216</v>
      </c>
      <c r="AK1834" s="5">
        <v>201</v>
      </c>
      <c r="AL1834" s="5">
        <v>216</v>
      </c>
      <c r="AM1834" s="5">
        <v>218</v>
      </c>
      <c r="AN1834" s="5">
        <v>0</v>
      </c>
      <c r="AO1834" s="5">
        <v>0</v>
      </c>
      <c r="AP1834" s="5">
        <v>195</v>
      </c>
      <c r="AQ1834" s="5">
        <v>204</v>
      </c>
      <c r="AR1834" s="5">
        <v>201</v>
      </c>
      <c r="AS1834" s="5">
        <v>0</v>
      </c>
      <c r="AT1834" s="5">
        <f t="shared" si="28"/>
        <v>218</v>
      </c>
      <c r="AU1834">
        <v>54</v>
      </c>
      <c r="AV1834">
        <v>0.1273</v>
      </c>
      <c r="AW1834">
        <v>6.8742000000000001</v>
      </c>
      <c r="AX1834" s="11" t="s">
        <v>10042</v>
      </c>
      <c r="AY1834" t="s">
        <v>6644</v>
      </c>
    </row>
    <row r="1835" spans="1:51" hidden="1" x14ac:dyDescent="0.25">
      <c r="A1835" s="5" t="s">
        <v>37</v>
      </c>
      <c r="B1835" s="5" t="s">
        <v>6584</v>
      </c>
      <c r="C1835" s="5" t="s">
        <v>27</v>
      </c>
      <c r="D1835" s="5" t="s">
        <v>978</v>
      </c>
      <c r="E1835" s="5" t="s">
        <v>9941</v>
      </c>
      <c r="F1835" s="5" t="s">
        <v>6700</v>
      </c>
      <c r="G1835" s="6" t="s">
        <v>6701</v>
      </c>
      <c r="H1835" s="5" t="s">
        <v>6702</v>
      </c>
      <c r="I1835" s="5" t="s">
        <v>20</v>
      </c>
      <c r="J1835" s="5" t="s">
        <v>6588</v>
      </c>
      <c r="K1835" s="5" t="s">
        <v>6699</v>
      </c>
      <c r="L1835" s="5" t="s">
        <v>6644</v>
      </c>
      <c r="M1835" s="5">
        <v>1044</v>
      </c>
      <c r="N1835" s="5">
        <v>1868</v>
      </c>
      <c r="O1835" s="5">
        <v>78</v>
      </c>
      <c r="P1835" s="5">
        <v>82</v>
      </c>
      <c r="Q1835" s="5">
        <v>79</v>
      </c>
      <c r="R1835" s="5">
        <v>89</v>
      </c>
      <c r="S1835" s="5">
        <v>0</v>
      </c>
      <c r="T1835" s="5">
        <v>0</v>
      </c>
      <c r="U1835" s="5">
        <v>86</v>
      </c>
      <c r="V1835" s="5">
        <v>88</v>
      </c>
      <c r="W1835" s="5">
        <v>82</v>
      </c>
      <c r="X1835" s="5">
        <v>87</v>
      </c>
      <c r="Y1835" s="5">
        <v>87</v>
      </c>
      <c r="Z1835" s="5">
        <v>0</v>
      </c>
      <c r="AA1835" s="5">
        <v>0</v>
      </c>
      <c r="AB1835" s="5">
        <v>86</v>
      </c>
      <c r="AC1835" s="5">
        <v>87</v>
      </c>
      <c r="AD1835" s="5">
        <v>84</v>
      </c>
      <c r="AE1835" s="5">
        <v>88</v>
      </c>
      <c r="AF1835" s="5">
        <v>88</v>
      </c>
      <c r="AG1835" s="5">
        <v>0</v>
      </c>
      <c r="AH1835" s="5">
        <v>0</v>
      </c>
      <c r="AI1835" s="5">
        <v>86</v>
      </c>
      <c r="AJ1835" s="6">
        <v>88</v>
      </c>
      <c r="AK1835" s="5">
        <v>83</v>
      </c>
      <c r="AL1835" s="5">
        <v>88</v>
      </c>
      <c r="AM1835" s="5">
        <v>86</v>
      </c>
      <c r="AN1835" s="5">
        <v>0</v>
      </c>
      <c r="AO1835" s="5">
        <v>0</v>
      </c>
      <c r="AP1835" s="5">
        <v>82</v>
      </c>
      <c r="AQ1835" s="5">
        <v>80</v>
      </c>
      <c r="AR1835" s="5">
        <v>84</v>
      </c>
      <c r="AS1835" s="5">
        <v>0</v>
      </c>
      <c r="AT1835" s="5">
        <f t="shared" si="28"/>
        <v>89</v>
      </c>
      <c r="AU1835">
        <v>22</v>
      </c>
      <c r="AV1835">
        <v>0.12806380000000001</v>
      </c>
      <c r="AW1835">
        <v>2.8174036</v>
      </c>
      <c r="AX1835" s="11" t="s">
        <v>10042</v>
      </c>
      <c r="AY1835" t="s">
        <v>6644</v>
      </c>
    </row>
    <row r="1836" spans="1:51" hidden="1" x14ac:dyDescent="0.25">
      <c r="A1836" s="5" t="s">
        <v>37</v>
      </c>
      <c r="B1836" s="5" t="s">
        <v>6584</v>
      </c>
      <c r="C1836" s="5" t="s">
        <v>27</v>
      </c>
      <c r="D1836" s="5" t="s">
        <v>978</v>
      </c>
      <c r="E1836" s="5" t="s">
        <v>9941</v>
      </c>
      <c r="F1836" s="5" t="s">
        <v>6703</v>
      </c>
      <c r="G1836" s="6" t="s">
        <v>6704</v>
      </c>
      <c r="H1836" s="5" t="s">
        <v>6705</v>
      </c>
      <c r="I1836" s="5" t="s">
        <v>20</v>
      </c>
      <c r="J1836" s="5" t="s">
        <v>6588</v>
      </c>
      <c r="K1836" s="5" t="s">
        <v>6706</v>
      </c>
      <c r="L1836" s="5" t="s">
        <v>6644</v>
      </c>
      <c r="M1836" s="5">
        <v>4817</v>
      </c>
      <c r="N1836" s="5">
        <v>4581</v>
      </c>
      <c r="O1836" s="5">
        <v>193</v>
      </c>
      <c r="P1836" s="5">
        <v>195</v>
      </c>
      <c r="Q1836" s="5">
        <v>204</v>
      </c>
      <c r="R1836" s="5">
        <v>214</v>
      </c>
      <c r="S1836" s="5">
        <v>0</v>
      </c>
      <c r="T1836" s="5">
        <v>0</v>
      </c>
      <c r="U1836" s="5">
        <v>210</v>
      </c>
      <c r="V1836" s="5">
        <v>215</v>
      </c>
      <c r="W1836" s="5">
        <v>201</v>
      </c>
      <c r="X1836" s="5">
        <v>216</v>
      </c>
      <c r="Y1836" s="5">
        <v>216</v>
      </c>
      <c r="Z1836" s="5">
        <v>0</v>
      </c>
      <c r="AA1836" s="5">
        <v>0</v>
      </c>
      <c r="AB1836" s="5">
        <v>210</v>
      </c>
      <c r="AC1836" s="5">
        <v>216</v>
      </c>
      <c r="AD1836" s="5">
        <v>199</v>
      </c>
      <c r="AE1836" s="5">
        <v>215</v>
      </c>
      <c r="AF1836" s="5">
        <v>215</v>
      </c>
      <c r="AG1836" s="5">
        <v>0</v>
      </c>
      <c r="AH1836" s="5">
        <v>0</v>
      </c>
      <c r="AI1836" s="5">
        <v>211</v>
      </c>
      <c r="AJ1836" s="6">
        <v>216</v>
      </c>
      <c r="AK1836" s="5">
        <v>201</v>
      </c>
      <c r="AL1836" s="5">
        <v>216</v>
      </c>
      <c r="AM1836" s="5">
        <v>218</v>
      </c>
      <c r="AN1836" s="5">
        <v>0</v>
      </c>
      <c r="AO1836" s="5">
        <v>0</v>
      </c>
      <c r="AP1836" s="5">
        <v>195</v>
      </c>
      <c r="AQ1836" s="5">
        <v>204</v>
      </c>
      <c r="AR1836" s="5">
        <v>201</v>
      </c>
      <c r="AS1836" s="5">
        <v>0</v>
      </c>
      <c r="AT1836" s="5">
        <f t="shared" si="28"/>
        <v>218</v>
      </c>
      <c r="AU1836">
        <v>54</v>
      </c>
      <c r="AV1836">
        <v>0.1273</v>
      </c>
      <c r="AW1836">
        <v>6.8742000000000001</v>
      </c>
      <c r="AX1836" s="11" t="s">
        <v>10042</v>
      </c>
      <c r="AY1836" t="s">
        <v>6644</v>
      </c>
    </row>
    <row r="1837" spans="1:51" hidden="1" x14ac:dyDescent="0.25">
      <c r="A1837" s="5" t="s">
        <v>37</v>
      </c>
      <c r="B1837" s="5" t="s">
        <v>6584</v>
      </c>
      <c r="C1837" s="5" t="s">
        <v>27</v>
      </c>
      <c r="D1837" s="5" t="s">
        <v>978</v>
      </c>
      <c r="E1837" s="5" t="s">
        <v>9941</v>
      </c>
      <c r="F1837" s="5" t="s">
        <v>6707</v>
      </c>
      <c r="G1837" s="6" t="s">
        <v>6708</v>
      </c>
      <c r="H1837" s="5" t="s">
        <v>6709</v>
      </c>
      <c r="I1837" s="5" t="s">
        <v>20</v>
      </c>
      <c r="J1837" s="5" t="s">
        <v>6588</v>
      </c>
      <c r="K1837" s="5" t="s">
        <v>6706</v>
      </c>
      <c r="L1837" s="5" t="s">
        <v>6644</v>
      </c>
      <c r="M1837" s="5">
        <v>1044</v>
      </c>
      <c r="N1837" s="5">
        <v>1868</v>
      </c>
      <c r="O1837" s="5">
        <v>78</v>
      </c>
      <c r="P1837" s="5">
        <v>82</v>
      </c>
      <c r="Q1837" s="5">
        <v>79</v>
      </c>
      <c r="R1837" s="5">
        <v>89</v>
      </c>
      <c r="S1837" s="5">
        <v>0</v>
      </c>
      <c r="T1837" s="5">
        <v>0</v>
      </c>
      <c r="U1837" s="5">
        <v>86</v>
      </c>
      <c r="V1837" s="5">
        <v>88</v>
      </c>
      <c r="W1837" s="5">
        <v>82</v>
      </c>
      <c r="X1837" s="5">
        <v>87</v>
      </c>
      <c r="Y1837" s="5">
        <v>87</v>
      </c>
      <c r="Z1837" s="5">
        <v>0</v>
      </c>
      <c r="AA1837" s="5">
        <v>0</v>
      </c>
      <c r="AB1837" s="5">
        <v>86</v>
      </c>
      <c r="AC1837" s="5">
        <v>87</v>
      </c>
      <c r="AD1837" s="5">
        <v>84</v>
      </c>
      <c r="AE1837" s="5">
        <v>88</v>
      </c>
      <c r="AF1837" s="5">
        <v>88</v>
      </c>
      <c r="AG1837" s="5">
        <v>0</v>
      </c>
      <c r="AH1837" s="5">
        <v>0</v>
      </c>
      <c r="AI1837" s="5">
        <v>86</v>
      </c>
      <c r="AJ1837" s="6">
        <v>88</v>
      </c>
      <c r="AK1837" s="5">
        <v>83</v>
      </c>
      <c r="AL1837" s="5">
        <v>88</v>
      </c>
      <c r="AM1837" s="5">
        <v>86</v>
      </c>
      <c r="AN1837" s="5">
        <v>0</v>
      </c>
      <c r="AO1837" s="5">
        <v>0</v>
      </c>
      <c r="AP1837" s="5">
        <v>82</v>
      </c>
      <c r="AQ1837" s="5">
        <v>80</v>
      </c>
      <c r="AR1837" s="5">
        <v>84</v>
      </c>
      <c r="AS1837" s="5">
        <v>0</v>
      </c>
      <c r="AT1837" s="5">
        <f t="shared" si="28"/>
        <v>89</v>
      </c>
      <c r="AU1837">
        <v>22</v>
      </c>
      <c r="AV1837">
        <v>0.12806380000000001</v>
      </c>
      <c r="AW1837">
        <v>2.8174036</v>
      </c>
      <c r="AX1837" s="11" t="s">
        <v>10042</v>
      </c>
      <c r="AY1837" t="s">
        <v>6644</v>
      </c>
    </row>
    <row r="1838" spans="1:51" hidden="1" x14ac:dyDescent="0.25">
      <c r="A1838" s="5" t="s">
        <v>37</v>
      </c>
      <c r="B1838" s="5" t="s">
        <v>6584</v>
      </c>
      <c r="C1838" s="5" t="s">
        <v>27</v>
      </c>
      <c r="D1838" s="5" t="s">
        <v>984</v>
      </c>
      <c r="E1838" s="5" t="s">
        <v>9942</v>
      </c>
      <c r="F1838" s="5" t="s">
        <v>6710</v>
      </c>
      <c r="G1838" s="6" t="s">
        <v>6711</v>
      </c>
      <c r="H1838" s="5" t="s">
        <v>6712</v>
      </c>
      <c r="I1838" s="5" t="s">
        <v>16</v>
      </c>
      <c r="J1838" s="5" t="s">
        <v>6588</v>
      </c>
      <c r="K1838" s="5" t="s">
        <v>51</v>
      </c>
      <c r="L1838" s="5" t="s">
        <v>6713</v>
      </c>
      <c r="M1838" s="5">
        <v>3395</v>
      </c>
      <c r="N1838" s="5">
        <v>3215</v>
      </c>
      <c r="O1838" s="5">
        <v>136</v>
      </c>
      <c r="P1838" s="5">
        <v>138</v>
      </c>
      <c r="Q1838" s="5">
        <v>142</v>
      </c>
      <c r="R1838" s="5">
        <v>150</v>
      </c>
      <c r="S1838" s="5">
        <v>0</v>
      </c>
      <c r="T1838" s="5">
        <v>0</v>
      </c>
      <c r="U1838" s="5">
        <v>148</v>
      </c>
      <c r="V1838" s="5">
        <v>150</v>
      </c>
      <c r="W1838" s="5">
        <v>141</v>
      </c>
      <c r="X1838" s="5">
        <v>151</v>
      </c>
      <c r="Y1838" s="5">
        <v>155</v>
      </c>
      <c r="Z1838" s="5">
        <v>0</v>
      </c>
      <c r="AA1838" s="5">
        <v>0</v>
      </c>
      <c r="AB1838" s="5">
        <v>144</v>
      </c>
      <c r="AC1838" s="5">
        <v>151</v>
      </c>
      <c r="AD1838" s="5">
        <v>141</v>
      </c>
      <c r="AE1838" s="5">
        <v>149</v>
      </c>
      <c r="AF1838" s="5">
        <v>154</v>
      </c>
      <c r="AG1838" s="5">
        <v>0</v>
      </c>
      <c r="AH1838" s="5">
        <v>0</v>
      </c>
      <c r="AI1838" s="5">
        <v>147</v>
      </c>
      <c r="AJ1838" s="6">
        <v>151</v>
      </c>
      <c r="AK1838" s="5">
        <v>141</v>
      </c>
      <c r="AL1838" s="5">
        <v>153</v>
      </c>
      <c r="AM1838" s="5">
        <v>151</v>
      </c>
      <c r="AN1838" s="5">
        <v>0</v>
      </c>
      <c r="AO1838" s="5">
        <v>0</v>
      </c>
      <c r="AP1838" s="5">
        <v>138</v>
      </c>
      <c r="AQ1838" s="5">
        <v>142</v>
      </c>
      <c r="AR1838" s="5">
        <v>142</v>
      </c>
      <c r="AS1838" s="5">
        <v>0</v>
      </c>
      <c r="AT1838" s="5">
        <f t="shared" si="28"/>
        <v>155</v>
      </c>
      <c r="AU1838">
        <v>26</v>
      </c>
      <c r="AV1838">
        <v>0.12793650000000001</v>
      </c>
      <c r="AW1838">
        <v>3.3263490000000004</v>
      </c>
      <c r="AX1838" s="11" t="s">
        <v>10041</v>
      </c>
      <c r="AY1838" t="s">
        <v>6713</v>
      </c>
    </row>
    <row r="1839" spans="1:51" hidden="1" x14ac:dyDescent="0.25">
      <c r="A1839" s="5" t="s">
        <v>37</v>
      </c>
      <c r="B1839" s="5" t="s">
        <v>6584</v>
      </c>
      <c r="C1839" s="5" t="s">
        <v>27</v>
      </c>
      <c r="D1839" s="5" t="s">
        <v>984</v>
      </c>
      <c r="E1839" s="5" t="s">
        <v>9942</v>
      </c>
      <c r="F1839" s="5" t="s">
        <v>6714</v>
      </c>
      <c r="G1839" s="6" t="s">
        <v>6715</v>
      </c>
      <c r="H1839" s="5" t="s">
        <v>6716</v>
      </c>
      <c r="I1839" s="5" t="s">
        <v>16</v>
      </c>
      <c r="J1839" s="5" t="s">
        <v>6588</v>
      </c>
      <c r="K1839" s="5" t="s">
        <v>55</v>
      </c>
      <c r="L1839" s="5" t="s">
        <v>47</v>
      </c>
      <c r="M1839" s="5">
        <v>3395</v>
      </c>
      <c r="N1839" s="5">
        <v>3215</v>
      </c>
      <c r="O1839" s="5">
        <v>136</v>
      </c>
      <c r="P1839" s="5">
        <v>138</v>
      </c>
      <c r="Q1839" s="5">
        <v>142</v>
      </c>
      <c r="R1839" s="5">
        <v>150</v>
      </c>
      <c r="S1839" s="5">
        <v>0</v>
      </c>
      <c r="T1839" s="5">
        <v>0</v>
      </c>
      <c r="U1839" s="5">
        <v>148</v>
      </c>
      <c r="V1839" s="5">
        <v>150</v>
      </c>
      <c r="W1839" s="5">
        <v>141</v>
      </c>
      <c r="X1839" s="5">
        <v>151</v>
      </c>
      <c r="Y1839" s="5">
        <v>155</v>
      </c>
      <c r="Z1839" s="5">
        <v>0</v>
      </c>
      <c r="AA1839" s="5">
        <v>0</v>
      </c>
      <c r="AB1839" s="5">
        <v>144</v>
      </c>
      <c r="AC1839" s="5">
        <v>151</v>
      </c>
      <c r="AD1839" s="5">
        <v>141</v>
      </c>
      <c r="AE1839" s="5">
        <v>149</v>
      </c>
      <c r="AF1839" s="5">
        <v>154</v>
      </c>
      <c r="AG1839" s="5">
        <v>0</v>
      </c>
      <c r="AH1839" s="5">
        <v>0</v>
      </c>
      <c r="AI1839" s="5">
        <v>147</v>
      </c>
      <c r="AJ1839" s="6">
        <v>151</v>
      </c>
      <c r="AK1839" s="5">
        <v>141</v>
      </c>
      <c r="AL1839" s="5">
        <v>153</v>
      </c>
      <c r="AM1839" s="5">
        <v>151</v>
      </c>
      <c r="AN1839" s="5">
        <v>0</v>
      </c>
      <c r="AO1839" s="5">
        <v>0</v>
      </c>
      <c r="AP1839" s="5">
        <v>138</v>
      </c>
      <c r="AQ1839" s="5">
        <v>142</v>
      </c>
      <c r="AR1839" s="5">
        <v>142</v>
      </c>
      <c r="AS1839" s="5">
        <v>0</v>
      </c>
      <c r="AT1839" s="5">
        <f t="shared" si="28"/>
        <v>155</v>
      </c>
      <c r="AU1839">
        <v>26</v>
      </c>
      <c r="AV1839">
        <v>0.12793650000000001</v>
      </c>
      <c r="AW1839">
        <v>3.3263490000000004</v>
      </c>
      <c r="AX1839" s="11" t="s">
        <v>10041</v>
      </c>
      <c r="AY1839" t="s">
        <v>47</v>
      </c>
    </row>
    <row r="1840" spans="1:51" hidden="1" x14ac:dyDescent="0.25">
      <c r="A1840" s="5" t="s">
        <v>37</v>
      </c>
      <c r="B1840" s="5" t="s">
        <v>6584</v>
      </c>
      <c r="C1840" s="5" t="s">
        <v>27</v>
      </c>
      <c r="D1840" s="5" t="s">
        <v>994</v>
      </c>
      <c r="E1840" s="5" t="s">
        <v>9943</v>
      </c>
      <c r="F1840" s="5" t="s">
        <v>6717</v>
      </c>
      <c r="G1840" s="6" t="s">
        <v>6718</v>
      </c>
      <c r="H1840" s="5" t="s">
        <v>6719</v>
      </c>
      <c r="I1840" s="5" t="s">
        <v>16</v>
      </c>
      <c r="J1840" s="5" t="s">
        <v>6588</v>
      </c>
      <c r="K1840" s="5" t="s">
        <v>41</v>
      </c>
      <c r="L1840" s="5" t="s">
        <v>4935</v>
      </c>
      <c r="M1840" s="5">
        <v>3395</v>
      </c>
      <c r="N1840" s="5">
        <v>3215</v>
      </c>
      <c r="O1840" s="5">
        <v>136</v>
      </c>
      <c r="P1840" s="5">
        <v>138</v>
      </c>
      <c r="Q1840" s="5">
        <v>142</v>
      </c>
      <c r="R1840" s="5">
        <v>150</v>
      </c>
      <c r="S1840" s="5">
        <v>0</v>
      </c>
      <c r="T1840" s="5">
        <v>0</v>
      </c>
      <c r="U1840" s="5">
        <v>148</v>
      </c>
      <c r="V1840" s="5">
        <v>150</v>
      </c>
      <c r="W1840" s="5">
        <v>141</v>
      </c>
      <c r="X1840" s="5">
        <v>151</v>
      </c>
      <c r="Y1840" s="5">
        <v>155</v>
      </c>
      <c r="Z1840" s="5">
        <v>0</v>
      </c>
      <c r="AA1840" s="5">
        <v>0</v>
      </c>
      <c r="AB1840" s="5">
        <v>144</v>
      </c>
      <c r="AC1840" s="5">
        <v>151</v>
      </c>
      <c r="AD1840" s="5">
        <v>141</v>
      </c>
      <c r="AE1840" s="5">
        <v>149</v>
      </c>
      <c r="AF1840" s="5">
        <v>154</v>
      </c>
      <c r="AG1840" s="5">
        <v>0</v>
      </c>
      <c r="AH1840" s="5">
        <v>0</v>
      </c>
      <c r="AI1840" s="5">
        <v>147</v>
      </c>
      <c r="AJ1840" s="6">
        <v>151</v>
      </c>
      <c r="AK1840" s="5">
        <v>141</v>
      </c>
      <c r="AL1840" s="5">
        <v>153</v>
      </c>
      <c r="AM1840" s="5">
        <v>151</v>
      </c>
      <c r="AN1840" s="5">
        <v>0</v>
      </c>
      <c r="AO1840" s="5">
        <v>0</v>
      </c>
      <c r="AP1840" s="5">
        <v>138</v>
      </c>
      <c r="AQ1840" s="5">
        <v>142</v>
      </c>
      <c r="AR1840" s="5">
        <v>142</v>
      </c>
      <c r="AS1840" s="5">
        <v>0</v>
      </c>
      <c r="AT1840" s="5">
        <f t="shared" si="28"/>
        <v>155</v>
      </c>
      <c r="AU1840">
        <v>26</v>
      </c>
      <c r="AV1840">
        <v>0.12793650000000001</v>
      </c>
      <c r="AW1840">
        <v>3.3263490000000004</v>
      </c>
      <c r="AX1840" s="11" t="s">
        <v>832</v>
      </c>
      <c r="AY1840" t="s">
        <v>4935</v>
      </c>
    </row>
    <row r="1841" spans="1:51" hidden="1" x14ac:dyDescent="0.25">
      <c r="A1841" s="5" t="s">
        <v>37</v>
      </c>
      <c r="B1841" s="5" t="s">
        <v>6584</v>
      </c>
      <c r="C1841" s="5" t="s">
        <v>27</v>
      </c>
      <c r="D1841" s="5" t="s">
        <v>994</v>
      </c>
      <c r="E1841" s="5" t="s">
        <v>9943</v>
      </c>
      <c r="F1841" s="5" t="s">
        <v>6720</v>
      </c>
      <c r="G1841" s="6" t="s">
        <v>6721</v>
      </c>
      <c r="H1841" s="5" t="s">
        <v>6722</v>
      </c>
      <c r="I1841" s="5" t="s">
        <v>16</v>
      </c>
      <c r="J1841" s="5" t="s">
        <v>6588</v>
      </c>
      <c r="K1841" s="5" t="s">
        <v>46</v>
      </c>
      <c r="L1841" s="5" t="s">
        <v>6723</v>
      </c>
      <c r="M1841" s="5">
        <v>3395</v>
      </c>
      <c r="N1841" s="5">
        <v>3215</v>
      </c>
      <c r="O1841" s="5">
        <v>136</v>
      </c>
      <c r="P1841" s="5">
        <v>138</v>
      </c>
      <c r="Q1841" s="5">
        <v>142</v>
      </c>
      <c r="R1841" s="5">
        <v>150</v>
      </c>
      <c r="S1841" s="5">
        <v>0</v>
      </c>
      <c r="T1841" s="5">
        <v>0</v>
      </c>
      <c r="U1841" s="5">
        <v>148</v>
      </c>
      <c r="V1841" s="5">
        <v>150</v>
      </c>
      <c r="W1841" s="5">
        <v>141</v>
      </c>
      <c r="X1841" s="5">
        <v>151</v>
      </c>
      <c r="Y1841" s="5">
        <v>155</v>
      </c>
      <c r="Z1841" s="5">
        <v>0</v>
      </c>
      <c r="AA1841" s="5">
        <v>0</v>
      </c>
      <c r="AB1841" s="5">
        <v>144</v>
      </c>
      <c r="AC1841" s="5">
        <v>151</v>
      </c>
      <c r="AD1841" s="5">
        <v>141</v>
      </c>
      <c r="AE1841" s="5">
        <v>149</v>
      </c>
      <c r="AF1841" s="5">
        <v>154</v>
      </c>
      <c r="AG1841" s="5">
        <v>0</v>
      </c>
      <c r="AH1841" s="5">
        <v>0</v>
      </c>
      <c r="AI1841" s="5">
        <v>147</v>
      </c>
      <c r="AJ1841" s="6">
        <v>151</v>
      </c>
      <c r="AK1841" s="5">
        <v>141</v>
      </c>
      <c r="AL1841" s="5">
        <v>153</v>
      </c>
      <c r="AM1841" s="5">
        <v>151</v>
      </c>
      <c r="AN1841" s="5">
        <v>0</v>
      </c>
      <c r="AO1841" s="5">
        <v>0</v>
      </c>
      <c r="AP1841" s="5">
        <v>138</v>
      </c>
      <c r="AQ1841" s="5">
        <v>142</v>
      </c>
      <c r="AR1841" s="5">
        <v>142</v>
      </c>
      <c r="AS1841" s="5">
        <v>0</v>
      </c>
      <c r="AT1841" s="5">
        <f t="shared" si="28"/>
        <v>155</v>
      </c>
      <c r="AU1841">
        <v>26</v>
      </c>
      <c r="AV1841">
        <v>0.12793650000000001</v>
      </c>
      <c r="AW1841">
        <v>3.3263490000000004</v>
      </c>
      <c r="AX1841" s="11" t="s">
        <v>832</v>
      </c>
      <c r="AY1841" t="s">
        <v>6723</v>
      </c>
    </row>
    <row r="1842" spans="1:51" hidden="1" x14ac:dyDescent="0.25">
      <c r="A1842" s="5" t="s">
        <v>37</v>
      </c>
      <c r="B1842" s="5" t="s">
        <v>6584</v>
      </c>
      <c r="C1842" s="5" t="s">
        <v>27</v>
      </c>
      <c r="D1842" s="5" t="s">
        <v>98</v>
      </c>
      <c r="E1842" s="5" t="s">
        <v>9944</v>
      </c>
      <c r="F1842" s="5" t="s">
        <v>6724</v>
      </c>
      <c r="G1842" s="6" t="s">
        <v>6725</v>
      </c>
      <c r="H1842" s="5" t="s">
        <v>6726</v>
      </c>
      <c r="I1842" s="5" t="s">
        <v>90</v>
      </c>
      <c r="J1842" s="5" t="s">
        <v>6588</v>
      </c>
      <c r="K1842" s="5" t="s">
        <v>6507</v>
      </c>
      <c r="L1842" s="5" t="s">
        <v>6290</v>
      </c>
      <c r="M1842" s="5">
        <v>5861</v>
      </c>
      <c r="N1842" s="5">
        <v>6449</v>
      </c>
      <c r="O1842" s="5">
        <v>271</v>
      </c>
      <c r="P1842" s="5">
        <v>277</v>
      </c>
      <c r="Q1842" s="5">
        <v>283</v>
      </c>
      <c r="R1842" s="5">
        <v>303</v>
      </c>
      <c r="S1842" s="5">
        <v>0</v>
      </c>
      <c r="T1842" s="5">
        <v>0</v>
      </c>
      <c r="U1842" s="5">
        <v>296</v>
      </c>
      <c r="V1842" s="5">
        <v>303</v>
      </c>
      <c r="W1842" s="5">
        <v>283</v>
      </c>
      <c r="X1842" s="5">
        <v>303</v>
      </c>
      <c r="Y1842" s="5">
        <v>303</v>
      </c>
      <c r="Z1842" s="5">
        <v>0</v>
      </c>
      <c r="AA1842" s="5">
        <v>0</v>
      </c>
      <c r="AB1842" s="5">
        <v>296</v>
      </c>
      <c r="AC1842" s="5">
        <v>303</v>
      </c>
      <c r="AD1842" s="5">
        <v>283</v>
      </c>
      <c r="AE1842" s="5">
        <v>303</v>
      </c>
      <c r="AF1842" s="5">
        <v>303</v>
      </c>
      <c r="AG1842" s="5">
        <v>0</v>
      </c>
      <c r="AH1842" s="5">
        <v>0</v>
      </c>
      <c r="AI1842" s="5">
        <v>297</v>
      </c>
      <c r="AJ1842" s="6">
        <v>304</v>
      </c>
      <c r="AK1842" s="5">
        <v>284</v>
      </c>
      <c r="AL1842" s="5">
        <v>304</v>
      </c>
      <c r="AM1842" s="5">
        <v>304</v>
      </c>
      <c r="AN1842" s="5">
        <v>0</v>
      </c>
      <c r="AO1842" s="5">
        <v>0</v>
      </c>
      <c r="AP1842" s="5">
        <v>277</v>
      </c>
      <c r="AQ1842" s="5">
        <v>284</v>
      </c>
      <c r="AR1842" s="5">
        <v>285</v>
      </c>
      <c r="AS1842" s="5">
        <v>0</v>
      </c>
      <c r="AT1842" s="5">
        <f t="shared" si="28"/>
        <v>304</v>
      </c>
      <c r="AU1842">
        <v>61</v>
      </c>
      <c r="AV1842">
        <v>0.143648</v>
      </c>
      <c r="AW1842">
        <v>8.7625279999999997</v>
      </c>
      <c r="AX1842" s="11" t="s">
        <v>10045</v>
      </c>
      <c r="AY1842" t="s">
        <v>6290</v>
      </c>
    </row>
    <row r="1843" spans="1:51" hidden="1" x14ac:dyDescent="0.25">
      <c r="A1843" s="5" t="s">
        <v>37</v>
      </c>
      <c r="B1843" s="5" t="s">
        <v>6584</v>
      </c>
      <c r="C1843" s="5" t="s">
        <v>27</v>
      </c>
      <c r="D1843" s="5" t="s">
        <v>98</v>
      </c>
      <c r="E1843" s="5" t="s">
        <v>9944</v>
      </c>
      <c r="F1843" s="5" t="s">
        <v>6727</v>
      </c>
      <c r="G1843" s="6" t="s">
        <v>6728</v>
      </c>
      <c r="H1843" s="5" t="s">
        <v>6729</v>
      </c>
      <c r="I1843" s="5" t="s">
        <v>90</v>
      </c>
      <c r="J1843" s="5" t="s">
        <v>6588</v>
      </c>
      <c r="K1843" s="5" t="s">
        <v>6515</v>
      </c>
      <c r="L1843" s="5" t="s">
        <v>6290</v>
      </c>
      <c r="M1843" s="5">
        <v>5861</v>
      </c>
      <c r="N1843" s="5">
        <v>6449</v>
      </c>
      <c r="O1843" s="5">
        <v>271</v>
      </c>
      <c r="P1843" s="5">
        <v>277</v>
      </c>
      <c r="Q1843" s="5">
        <v>283</v>
      </c>
      <c r="R1843" s="5">
        <v>303</v>
      </c>
      <c r="S1843" s="5">
        <v>0</v>
      </c>
      <c r="T1843" s="5">
        <v>0</v>
      </c>
      <c r="U1843" s="5">
        <v>296</v>
      </c>
      <c r="V1843" s="5">
        <v>303</v>
      </c>
      <c r="W1843" s="5">
        <v>283</v>
      </c>
      <c r="X1843" s="5">
        <v>303</v>
      </c>
      <c r="Y1843" s="5">
        <v>303</v>
      </c>
      <c r="Z1843" s="5">
        <v>0</v>
      </c>
      <c r="AA1843" s="5">
        <v>0</v>
      </c>
      <c r="AB1843" s="5">
        <v>296</v>
      </c>
      <c r="AC1843" s="5">
        <v>303</v>
      </c>
      <c r="AD1843" s="5">
        <v>283</v>
      </c>
      <c r="AE1843" s="5">
        <v>303</v>
      </c>
      <c r="AF1843" s="5">
        <v>303</v>
      </c>
      <c r="AG1843" s="5">
        <v>0</v>
      </c>
      <c r="AH1843" s="5">
        <v>0</v>
      </c>
      <c r="AI1843" s="5">
        <v>297</v>
      </c>
      <c r="AJ1843" s="6">
        <v>304</v>
      </c>
      <c r="AK1843" s="5">
        <v>284</v>
      </c>
      <c r="AL1843" s="5">
        <v>304</v>
      </c>
      <c r="AM1843" s="5">
        <v>304</v>
      </c>
      <c r="AN1843" s="5">
        <v>0</v>
      </c>
      <c r="AO1843" s="5">
        <v>0</v>
      </c>
      <c r="AP1843" s="5">
        <v>277</v>
      </c>
      <c r="AQ1843" s="5">
        <v>284</v>
      </c>
      <c r="AR1843" s="5">
        <v>285</v>
      </c>
      <c r="AS1843" s="5">
        <v>0</v>
      </c>
      <c r="AT1843" s="5">
        <f t="shared" si="28"/>
        <v>304</v>
      </c>
      <c r="AU1843">
        <v>61</v>
      </c>
      <c r="AV1843">
        <v>0.143648</v>
      </c>
      <c r="AW1843">
        <v>8.7625279999999997</v>
      </c>
      <c r="AX1843" s="11" t="s">
        <v>10045</v>
      </c>
      <c r="AY1843" t="s">
        <v>6290</v>
      </c>
    </row>
    <row r="1844" spans="1:51" hidden="1" x14ac:dyDescent="0.25">
      <c r="A1844" s="5" t="s">
        <v>37</v>
      </c>
      <c r="B1844" s="5" t="s">
        <v>6730</v>
      </c>
      <c r="C1844" s="5" t="s">
        <v>15</v>
      </c>
      <c r="D1844" s="5"/>
      <c r="E1844" s="5" t="s">
        <v>9945</v>
      </c>
      <c r="F1844" s="5" t="s">
        <v>6731</v>
      </c>
      <c r="G1844" s="6" t="s">
        <v>6732</v>
      </c>
      <c r="H1844" s="5" t="s">
        <v>6733</v>
      </c>
      <c r="I1844" s="5" t="s">
        <v>1234</v>
      </c>
      <c r="J1844" s="5" t="s">
        <v>6734</v>
      </c>
      <c r="K1844" s="5" t="s">
        <v>6735</v>
      </c>
      <c r="L1844" s="5" t="s">
        <v>3200</v>
      </c>
      <c r="M1844" s="5">
        <v>9372</v>
      </c>
      <c r="N1844" s="5">
        <v>9136</v>
      </c>
      <c r="O1844" s="5">
        <v>384</v>
      </c>
      <c r="P1844" s="5">
        <v>392</v>
      </c>
      <c r="Q1844" s="5">
        <v>400</v>
      </c>
      <c r="R1844" s="5">
        <v>430</v>
      </c>
      <c r="S1844" s="5">
        <v>0</v>
      </c>
      <c r="T1844" s="5">
        <v>0</v>
      </c>
      <c r="U1844" s="5">
        <v>420</v>
      </c>
      <c r="V1844" s="5">
        <v>430</v>
      </c>
      <c r="W1844" s="5">
        <v>400</v>
      </c>
      <c r="X1844" s="5">
        <v>430</v>
      </c>
      <c r="Y1844" s="5">
        <v>430</v>
      </c>
      <c r="Z1844" s="5">
        <v>0</v>
      </c>
      <c r="AA1844" s="5">
        <v>0</v>
      </c>
      <c r="AB1844" s="5">
        <v>420</v>
      </c>
      <c r="AC1844" s="5">
        <v>430</v>
      </c>
      <c r="AD1844" s="5">
        <v>400</v>
      </c>
      <c r="AE1844" s="5">
        <v>430</v>
      </c>
      <c r="AF1844" s="5">
        <v>430</v>
      </c>
      <c r="AG1844" s="5">
        <v>0</v>
      </c>
      <c r="AH1844" s="5">
        <v>0</v>
      </c>
      <c r="AI1844" s="5">
        <v>420</v>
      </c>
      <c r="AJ1844" s="6">
        <v>430</v>
      </c>
      <c r="AK1844" s="5">
        <v>402</v>
      </c>
      <c r="AL1844" s="5">
        <v>430</v>
      </c>
      <c r="AM1844" s="5">
        <v>430</v>
      </c>
      <c r="AN1844" s="5">
        <v>0</v>
      </c>
      <c r="AO1844" s="5">
        <v>0</v>
      </c>
      <c r="AP1844" s="5">
        <v>392</v>
      </c>
      <c r="AQ1844" s="5">
        <v>402</v>
      </c>
      <c r="AR1844" s="5">
        <v>404</v>
      </c>
      <c r="AS1844" s="5">
        <v>0</v>
      </c>
      <c r="AT1844" s="5">
        <f t="shared" si="28"/>
        <v>430</v>
      </c>
      <c r="AU1844">
        <v>2</v>
      </c>
      <c r="AV1844">
        <v>1.1559175E-2</v>
      </c>
      <c r="AW1844">
        <v>2.3118349999999999E-2</v>
      </c>
      <c r="AX1844" s="11" t="s">
        <v>911</v>
      </c>
      <c r="AY1844" t="s">
        <v>3200</v>
      </c>
    </row>
    <row r="1845" spans="1:51" hidden="1" x14ac:dyDescent="0.25">
      <c r="A1845" s="5" t="s">
        <v>37</v>
      </c>
      <c r="B1845" s="5" t="s">
        <v>6730</v>
      </c>
      <c r="C1845" s="5" t="s">
        <v>15</v>
      </c>
      <c r="D1845" s="5"/>
      <c r="E1845" s="5" t="s">
        <v>9945</v>
      </c>
      <c r="F1845" s="5" t="s">
        <v>6736</v>
      </c>
      <c r="G1845" s="6" t="s">
        <v>6737</v>
      </c>
      <c r="H1845" s="5" t="s">
        <v>6738</v>
      </c>
      <c r="I1845" s="5" t="s">
        <v>1234</v>
      </c>
      <c r="J1845" s="5" t="s">
        <v>6734</v>
      </c>
      <c r="K1845" s="5" t="s">
        <v>6735</v>
      </c>
      <c r="L1845" s="5" t="s">
        <v>200</v>
      </c>
      <c r="M1845" s="5">
        <v>4686</v>
      </c>
      <c r="N1845" s="5">
        <v>4568</v>
      </c>
      <c r="O1845" s="5">
        <v>192</v>
      </c>
      <c r="P1845" s="5">
        <v>196</v>
      </c>
      <c r="Q1845" s="5">
        <v>200</v>
      </c>
      <c r="R1845" s="5">
        <v>215</v>
      </c>
      <c r="S1845" s="5">
        <v>0</v>
      </c>
      <c r="T1845" s="5">
        <v>0</v>
      </c>
      <c r="U1845" s="5">
        <v>210</v>
      </c>
      <c r="V1845" s="5">
        <v>215</v>
      </c>
      <c r="W1845" s="5">
        <v>200</v>
      </c>
      <c r="X1845" s="5">
        <v>215</v>
      </c>
      <c r="Y1845" s="5">
        <v>215</v>
      </c>
      <c r="Z1845" s="5">
        <v>0</v>
      </c>
      <c r="AA1845" s="5">
        <v>0</v>
      </c>
      <c r="AB1845" s="5">
        <v>210</v>
      </c>
      <c r="AC1845" s="5">
        <v>215</v>
      </c>
      <c r="AD1845" s="5">
        <v>200</v>
      </c>
      <c r="AE1845" s="5">
        <v>215</v>
      </c>
      <c r="AF1845" s="5">
        <v>215</v>
      </c>
      <c r="AG1845" s="5">
        <v>0</v>
      </c>
      <c r="AH1845" s="5">
        <v>0</v>
      </c>
      <c r="AI1845" s="5">
        <v>210</v>
      </c>
      <c r="AJ1845" s="6">
        <v>215</v>
      </c>
      <c r="AK1845" s="5">
        <v>201</v>
      </c>
      <c r="AL1845" s="5">
        <v>215</v>
      </c>
      <c r="AM1845" s="5">
        <v>215</v>
      </c>
      <c r="AN1845" s="5">
        <v>0</v>
      </c>
      <c r="AO1845" s="5">
        <v>0</v>
      </c>
      <c r="AP1845" s="5">
        <v>196</v>
      </c>
      <c r="AQ1845" s="5">
        <v>201</v>
      </c>
      <c r="AR1845" s="5">
        <v>202</v>
      </c>
      <c r="AS1845" s="5">
        <v>0</v>
      </c>
      <c r="AT1845" s="5">
        <f t="shared" si="28"/>
        <v>215</v>
      </c>
      <c r="AU1845">
        <v>1</v>
      </c>
      <c r="AV1845">
        <v>1.1559175E-2</v>
      </c>
      <c r="AW1845">
        <v>1.1559175E-2</v>
      </c>
      <c r="AX1845" s="11" t="s">
        <v>10045</v>
      </c>
      <c r="AY1845" t="s">
        <v>200</v>
      </c>
    </row>
    <row r="1846" spans="1:51" hidden="1" x14ac:dyDescent="0.25">
      <c r="A1846" s="5" t="s">
        <v>37</v>
      </c>
      <c r="B1846" s="5" t="s">
        <v>6730</v>
      </c>
      <c r="C1846" s="5" t="s">
        <v>15</v>
      </c>
      <c r="D1846" s="5"/>
      <c r="E1846" s="5" t="s">
        <v>9945</v>
      </c>
      <c r="F1846" s="5" t="s">
        <v>6739</v>
      </c>
      <c r="G1846" s="6" t="s">
        <v>6740</v>
      </c>
      <c r="H1846" s="5" t="s">
        <v>6741</v>
      </c>
      <c r="I1846" s="5" t="s">
        <v>3785</v>
      </c>
      <c r="J1846" s="5" t="s">
        <v>6734</v>
      </c>
      <c r="K1846" s="5" t="s">
        <v>6742</v>
      </c>
      <c r="L1846" s="5" t="s">
        <v>200</v>
      </c>
      <c r="M1846" s="5">
        <v>5861</v>
      </c>
      <c r="N1846" s="5">
        <v>6449</v>
      </c>
      <c r="O1846" s="5">
        <v>271</v>
      </c>
      <c r="P1846" s="5">
        <v>277</v>
      </c>
      <c r="Q1846" s="5">
        <v>283</v>
      </c>
      <c r="R1846" s="5">
        <v>303</v>
      </c>
      <c r="S1846" s="5">
        <v>0</v>
      </c>
      <c r="T1846" s="5">
        <v>0</v>
      </c>
      <c r="U1846" s="5">
        <v>296</v>
      </c>
      <c r="V1846" s="5">
        <v>303</v>
      </c>
      <c r="W1846" s="5">
        <v>283</v>
      </c>
      <c r="X1846" s="5">
        <v>303</v>
      </c>
      <c r="Y1846" s="5">
        <v>303</v>
      </c>
      <c r="Z1846" s="5">
        <v>0</v>
      </c>
      <c r="AA1846" s="5">
        <v>0</v>
      </c>
      <c r="AB1846" s="5">
        <v>296</v>
      </c>
      <c r="AC1846" s="5">
        <v>303</v>
      </c>
      <c r="AD1846" s="5">
        <v>283</v>
      </c>
      <c r="AE1846" s="5">
        <v>303</v>
      </c>
      <c r="AF1846" s="5">
        <v>303</v>
      </c>
      <c r="AG1846" s="5">
        <v>0</v>
      </c>
      <c r="AH1846" s="5">
        <v>0</v>
      </c>
      <c r="AI1846" s="5">
        <v>297</v>
      </c>
      <c r="AJ1846" s="6">
        <v>304</v>
      </c>
      <c r="AK1846" s="5">
        <v>284</v>
      </c>
      <c r="AL1846" s="5">
        <v>304</v>
      </c>
      <c r="AM1846" s="5">
        <v>304</v>
      </c>
      <c r="AN1846" s="5">
        <v>0</v>
      </c>
      <c r="AO1846" s="5">
        <v>0</v>
      </c>
      <c r="AP1846" s="5">
        <v>277</v>
      </c>
      <c r="AQ1846" s="5">
        <v>284</v>
      </c>
      <c r="AR1846" s="5">
        <v>285</v>
      </c>
      <c r="AS1846" s="5">
        <v>0</v>
      </c>
      <c r="AT1846" s="5">
        <f t="shared" si="28"/>
        <v>304</v>
      </c>
      <c r="AU1846">
        <v>2</v>
      </c>
      <c r="AV1846">
        <v>1.1559175E-2</v>
      </c>
      <c r="AW1846">
        <v>2.3118349999999999E-2</v>
      </c>
      <c r="AX1846" s="11" t="s">
        <v>10045</v>
      </c>
      <c r="AY1846" t="s">
        <v>200</v>
      </c>
    </row>
    <row r="1847" spans="1:51" hidden="1" x14ac:dyDescent="0.25">
      <c r="A1847" s="5" t="s">
        <v>37</v>
      </c>
      <c r="B1847" s="5" t="s">
        <v>6730</v>
      </c>
      <c r="C1847" s="5" t="s">
        <v>15</v>
      </c>
      <c r="D1847" s="5"/>
      <c r="E1847" s="5" t="s">
        <v>9945</v>
      </c>
      <c r="F1847" s="5" t="s">
        <v>6743</v>
      </c>
      <c r="G1847" s="6" t="s">
        <v>6744</v>
      </c>
      <c r="H1847" s="5" t="s">
        <v>6745</v>
      </c>
      <c r="I1847" s="5" t="s">
        <v>6746</v>
      </c>
      <c r="J1847" s="5" t="s">
        <v>6734</v>
      </c>
      <c r="K1847" s="5" t="s">
        <v>6742</v>
      </c>
      <c r="L1847" s="5" t="s">
        <v>200</v>
      </c>
      <c r="M1847" s="5">
        <v>2483</v>
      </c>
      <c r="N1847" s="5">
        <v>2788</v>
      </c>
      <c r="O1847" s="5">
        <v>117</v>
      </c>
      <c r="P1847" s="5">
        <v>120</v>
      </c>
      <c r="Q1847" s="5">
        <v>120</v>
      </c>
      <c r="R1847" s="5">
        <v>134</v>
      </c>
      <c r="S1847" s="5">
        <v>0</v>
      </c>
      <c r="T1847" s="5">
        <v>0</v>
      </c>
      <c r="U1847" s="5">
        <v>128</v>
      </c>
      <c r="V1847" s="5">
        <v>131</v>
      </c>
      <c r="W1847" s="5">
        <v>122</v>
      </c>
      <c r="X1847" s="5">
        <v>132</v>
      </c>
      <c r="Y1847" s="5">
        <v>132</v>
      </c>
      <c r="Z1847" s="5">
        <v>0</v>
      </c>
      <c r="AA1847" s="5">
        <v>0</v>
      </c>
      <c r="AB1847" s="5">
        <v>128</v>
      </c>
      <c r="AC1847" s="5">
        <v>130</v>
      </c>
      <c r="AD1847" s="5">
        <v>120</v>
      </c>
      <c r="AE1847" s="5">
        <v>130</v>
      </c>
      <c r="AF1847" s="5">
        <v>132</v>
      </c>
      <c r="AG1847" s="5">
        <v>0</v>
      </c>
      <c r="AH1847" s="5">
        <v>0</v>
      </c>
      <c r="AI1847" s="5">
        <v>130</v>
      </c>
      <c r="AJ1847" s="6">
        <v>131</v>
      </c>
      <c r="AK1847" s="5">
        <v>122</v>
      </c>
      <c r="AL1847" s="5">
        <v>130</v>
      </c>
      <c r="AM1847" s="5">
        <v>134</v>
      </c>
      <c r="AN1847" s="5">
        <v>0</v>
      </c>
      <c r="AO1847" s="5">
        <v>0</v>
      </c>
      <c r="AP1847" s="5">
        <v>119</v>
      </c>
      <c r="AQ1847" s="5">
        <v>123</v>
      </c>
      <c r="AR1847" s="5">
        <v>123</v>
      </c>
      <c r="AS1847" s="5">
        <v>0</v>
      </c>
      <c r="AT1847" s="5">
        <f t="shared" si="28"/>
        <v>134</v>
      </c>
      <c r="AU1847">
        <v>1</v>
      </c>
      <c r="AV1847">
        <v>1.1559175E-2</v>
      </c>
      <c r="AW1847">
        <v>1.1559175E-2</v>
      </c>
      <c r="AX1847" s="11" t="s">
        <v>10045</v>
      </c>
      <c r="AY1847" t="s">
        <v>200</v>
      </c>
    </row>
    <row r="1848" spans="1:51" hidden="1" x14ac:dyDescent="0.25">
      <c r="A1848" s="5" t="s">
        <v>37</v>
      </c>
      <c r="B1848" s="5" t="s">
        <v>6730</v>
      </c>
      <c r="C1848" s="5" t="s">
        <v>15</v>
      </c>
      <c r="D1848" s="5"/>
      <c r="E1848" s="5" t="s">
        <v>9945</v>
      </c>
      <c r="F1848" s="5" t="s">
        <v>6747</v>
      </c>
      <c r="G1848" s="6" t="s">
        <v>6748</v>
      </c>
      <c r="H1848" s="5" t="s">
        <v>6749</v>
      </c>
      <c r="I1848" s="5" t="s">
        <v>6746</v>
      </c>
      <c r="J1848" s="5" t="s">
        <v>6734</v>
      </c>
      <c r="K1848" s="5" t="s">
        <v>6742</v>
      </c>
      <c r="L1848" s="5" t="s">
        <v>200</v>
      </c>
      <c r="M1848" s="5">
        <v>4171</v>
      </c>
      <c r="N1848" s="5">
        <v>3288</v>
      </c>
      <c r="O1848" s="5">
        <v>139</v>
      </c>
      <c r="P1848" s="5">
        <v>141</v>
      </c>
      <c r="Q1848" s="5">
        <v>143</v>
      </c>
      <c r="R1848" s="5">
        <v>157</v>
      </c>
      <c r="S1848" s="5">
        <v>0</v>
      </c>
      <c r="T1848" s="5">
        <v>0</v>
      </c>
      <c r="U1848" s="5">
        <v>151</v>
      </c>
      <c r="V1848" s="5">
        <v>153</v>
      </c>
      <c r="W1848" s="5">
        <v>145</v>
      </c>
      <c r="X1848" s="5">
        <v>155</v>
      </c>
      <c r="Y1848" s="5">
        <v>157</v>
      </c>
      <c r="Z1848" s="5">
        <v>0</v>
      </c>
      <c r="AA1848" s="5">
        <v>0</v>
      </c>
      <c r="AB1848" s="5">
        <v>149</v>
      </c>
      <c r="AC1848" s="5">
        <v>154</v>
      </c>
      <c r="AD1848" s="5">
        <v>141</v>
      </c>
      <c r="AE1848" s="5">
        <v>153</v>
      </c>
      <c r="AF1848" s="5">
        <v>157</v>
      </c>
      <c r="AG1848" s="5">
        <v>0</v>
      </c>
      <c r="AH1848" s="5">
        <v>0</v>
      </c>
      <c r="AI1848" s="5">
        <v>152</v>
      </c>
      <c r="AJ1848" s="6">
        <v>154</v>
      </c>
      <c r="AK1848" s="5">
        <v>143</v>
      </c>
      <c r="AL1848" s="5">
        <v>155</v>
      </c>
      <c r="AM1848" s="5">
        <v>157</v>
      </c>
      <c r="AN1848" s="5">
        <v>0</v>
      </c>
      <c r="AO1848" s="5">
        <v>0</v>
      </c>
      <c r="AP1848" s="5">
        <v>141</v>
      </c>
      <c r="AQ1848" s="5">
        <v>145</v>
      </c>
      <c r="AR1848" s="5">
        <v>146</v>
      </c>
      <c r="AS1848" s="5">
        <v>0</v>
      </c>
      <c r="AT1848" s="5">
        <f t="shared" si="28"/>
        <v>157</v>
      </c>
      <c r="AU1848">
        <v>1</v>
      </c>
      <c r="AV1848">
        <v>1.1559175E-2</v>
      </c>
      <c r="AW1848">
        <v>1.1559175E-2</v>
      </c>
      <c r="AX1848" s="11" t="s">
        <v>10045</v>
      </c>
      <c r="AY1848" t="s">
        <v>200</v>
      </c>
    </row>
    <row r="1849" spans="1:51" hidden="1" x14ac:dyDescent="0.25">
      <c r="A1849" s="5" t="s">
        <v>37</v>
      </c>
      <c r="B1849" s="5" t="s">
        <v>6730</v>
      </c>
      <c r="C1849" s="5" t="s">
        <v>15</v>
      </c>
      <c r="D1849" s="5"/>
      <c r="E1849" s="5" t="s">
        <v>9945</v>
      </c>
      <c r="F1849" s="5" t="s">
        <v>6750</v>
      </c>
      <c r="G1849" s="6" t="s">
        <v>6751</v>
      </c>
      <c r="H1849" s="5" t="s">
        <v>6752</v>
      </c>
      <c r="I1849" s="5" t="s">
        <v>2360</v>
      </c>
      <c r="J1849" s="5" t="s">
        <v>6734</v>
      </c>
      <c r="K1849" s="5" t="s">
        <v>6742</v>
      </c>
      <c r="L1849" s="5" t="s">
        <v>200</v>
      </c>
      <c r="M1849" s="5">
        <v>1477</v>
      </c>
      <c r="N1849" s="5">
        <v>2979</v>
      </c>
      <c r="O1849" s="5">
        <v>125</v>
      </c>
      <c r="P1849" s="5">
        <v>129</v>
      </c>
      <c r="Q1849" s="5">
        <v>131</v>
      </c>
      <c r="R1849" s="5">
        <v>139</v>
      </c>
      <c r="S1849" s="5">
        <v>0</v>
      </c>
      <c r="T1849" s="5">
        <v>0</v>
      </c>
      <c r="U1849" s="5">
        <v>137</v>
      </c>
      <c r="V1849" s="5">
        <v>140</v>
      </c>
      <c r="W1849" s="5">
        <v>131</v>
      </c>
      <c r="X1849" s="5">
        <v>140</v>
      </c>
      <c r="Y1849" s="5">
        <v>140</v>
      </c>
      <c r="Z1849" s="5">
        <v>0</v>
      </c>
      <c r="AA1849" s="5">
        <v>0</v>
      </c>
      <c r="AB1849" s="5">
        <v>137</v>
      </c>
      <c r="AC1849" s="5">
        <v>138</v>
      </c>
      <c r="AD1849" s="5">
        <v>130</v>
      </c>
      <c r="AE1849" s="5">
        <v>140</v>
      </c>
      <c r="AF1849" s="5">
        <v>140</v>
      </c>
      <c r="AG1849" s="5">
        <v>0</v>
      </c>
      <c r="AH1849" s="5">
        <v>0</v>
      </c>
      <c r="AI1849" s="5">
        <v>138</v>
      </c>
      <c r="AJ1849" s="6">
        <v>141</v>
      </c>
      <c r="AK1849" s="5">
        <v>131</v>
      </c>
      <c r="AL1849" s="5">
        <v>141</v>
      </c>
      <c r="AM1849" s="5">
        <v>140</v>
      </c>
      <c r="AN1849" s="5">
        <v>0</v>
      </c>
      <c r="AO1849" s="5">
        <v>0</v>
      </c>
      <c r="AP1849" s="5">
        <v>128</v>
      </c>
      <c r="AQ1849" s="5">
        <v>131</v>
      </c>
      <c r="AR1849" s="5">
        <v>132</v>
      </c>
      <c r="AS1849" s="5">
        <v>0</v>
      </c>
      <c r="AT1849" s="5">
        <f t="shared" ref="AT1849:AT1912" si="29">MAX(O1849:AS1849)</f>
        <v>141</v>
      </c>
      <c r="AU1849">
        <v>1</v>
      </c>
      <c r="AV1849">
        <v>1.1559175E-2</v>
      </c>
      <c r="AW1849">
        <v>1.1559175E-2</v>
      </c>
      <c r="AX1849" s="11" t="s">
        <v>10045</v>
      </c>
      <c r="AY1849" t="s">
        <v>200</v>
      </c>
    </row>
    <row r="1850" spans="1:51" hidden="1" x14ac:dyDescent="0.25">
      <c r="A1850" s="5" t="s">
        <v>37</v>
      </c>
      <c r="B1850" s="5" t="s">
        <v>6730</v>
      </c>
      <c r="C1850" s="5" t="s">
        <v>15</v>
      </c>
      <c r="D1850" s="5"/>
      <c r="E1850" s="5" t="s">
        <v>9945</v>
      </c>
      <c r="F1850" s="5" t="s">
        <v>6753</v>
      </c>
      <c r="G1850" s="6" t="s">
        <v>6754</v>
      </c>
      <c r="H1850" s="5" t="s">
        <v>6755</v>
      </c>
      <c r="I1850" s="5" t="s">
        <v>5954</v>
      </c>
      <c r="J1850" s="5" t="s">
        <v>6734</v>
      </c>
      <c r="K1850" s="5" t="s">
        <v>6756</v>
      </c>
      <c r="L1850" s="5" t="s">
        <v>200</v>
      </c>
      <c r="M1850" s="5">
        <v>1100</v>
      </c>
      <c r="N1850" s="5">
        <v>1053</v>
      </c>
      <c r="O1850" s="5">
        <v>45</v>
      </c>
      <c r="P1850" s="5">
        <v>44</v>
      </c>
      <c r="Q1850" s="5">
        <v>46</v>
      </c>
      <c r="R1850" s="5">
        <v>51</v>
      </c>
      <c r="S1850" s="5">
        <v>0</v>
      </c>
      <c r="T1850" s="5">
        <v>0</v>
      </c>
      <c r="U1850" s="5">
        <v>48</v>
      </c>
      <c r="V1850" s="5">
        <v>49</v>
      </c>
      <c r="W1850" s="5">
        <v>46</v>
      </c>
      <c r="X1850" s="5">
        <v>50</v>
      </c>
      <c r="Y1850" s="5">
        <v>49</v>
      </c>
      <c r="Z1850" s="5">
        <v>0</v>
      </c>
      <c r="AA1850" s="5">
        <v>0</v>
      </c>
      <c r="AB1850" s="5">
        <v>50</v>
      </c>
      <c r="AC1850" s="5">
        <v>50</v>
      </c>
      <c r="AD1850" s="5">
        <v>44</v>
      </c>
      <c r="AE1850" s="5">
        <v>50</v>
      </c>
      <c r="AF1850" s="5">
        <v>48</v>
      </c>
      <c r="AG1850" s="5">
        <v>0</v>
      </c>
      <c r="AH1850" s="5">
        <v>0</v>
      </c>
      <c r="AI1850" s="5">
        <v>50</v>
      </c>
      <c r="AJ1850" s="6">
        <v>49</v>
      </c>
      <c r="AK1850" s="5">
        <v>46</v>
      </c>
      <c r="AL1850" s="5">
        <v>49</v>
      </c>
      <c r="AM1850" s="5">
        <v>52</v>
      </c>
      <c r="AN1850" s="5">
        <v>0</v>
      </c>
      <c r="AO1850" s="5">
        <v>0</v>
      </c>
      <c r="AP1850" s="5">
        <v>44</v>
      </c>
      <c r="AQ1850" s="5">
        <v>47</v>
      </c>
      <c r="AR1850" s="5">
        <v>46</v>
      </c>
      <c r="AS1850" s="5">
        <v>0</v>
      </c>
      <c r="AT1850" s="5">
        <f t="shared" si="29"/>
        <v>52</v>
      </c>
      <c r="AU1850">
        <v>1</v>
      </c>
      <c r="AV1850">
        <v>1.1559175E-2</v>
      </c>
      <c r="AW1850">
        <v>1.1559175E-2</v>
      </c>
      <c r="AX1850" s="11" t="s">
        <v>10045</v>
      </c>
      <c r="AY1850" t="s">
        <v>200</v>
      </c>
    </row>
    <row r="1851" spans="1:51" hidden="1" x14ac:dyDescent="0.25">
      <c r="A1851" s="5" t="s">
        <v>37</v>
      </c>
      <c r="B1851" s="5" t="s">
        <v>6730</v>
      </c>
      <c r="C1851" s="5" t="s">
        <v>15</v>
      </c>
      <c r="D1851" s="5"/>
      <c r="E1851" s="5" t="s">
        <v>9945</v>
      </c>
      <c r="F1851" s="5" t="s">
        <v>6757</v>
      </c>
      <c r="G1851" s="6" t="s">
        <v>6758</v>
      </c>
      <c r="H1851" s="5" t="s">
        <v>6759</v>
      </c>
      <c r="I1851" s="5" t="s">
        <v>5954</v>
      </c>
      <c r="J1851" s="5" t="s">
        <v>6734</v>
      </c>
      <c r="K1851" s="5" t="s">
        <v>6756</v>
      </c>
      <c r="L1851" s="5" t="s">
        <v>200</v>
      </c>
      <c r="M1851" s="5">
        <v>2544</v>
      </c>
      <c r="N1851" s="5">
        <v>1442</v>
      </c>
      <c r="O1851" s="5">
        <v>61</v>
      </c>
      <c r="P1851" s="5">
        <v>61</v>
      </c>
      <c r="Q1851" s="5">
        <v>64</v>
      </c>
      <c r="R1851" s="5">
        <v>68</v>
      </c>
      <c r="S1851" s="5">
        <v>0</v>
      </c>
      <c r="T1851" s="5">
        <v>0</v>
      </c>
      <c r="U1851" s="5">
        <v>65</v>
      </c>
      <c r="V1851" s="5">
        <v>68</v>
      </c>
      <c r="W1851" s="5">
        <v>63</v>
      </c>
      <c r="X1851" s="5">
        <v>68</v>
      </c>
      <c r="Y1851" s="5">
        <v>70</v>
      </c>
      <c r="Z1851" s="5">
        <v>0</v>
      </c>
      <c r="AA1851" s="5">
        <v>0</v>
      </c>
      <c r="AB1851" s="5">
        <v>63</v>
      </c>
      <c r="AC1851" s="5">
        <v>69</v>
      </c>
      <c r="AD1851" s="5">
        <v>65</v>
      </c>
      <c r="AE1851" s="5">
        <v>66</v>
      </c>
      <c r="AF1851" s="5">
        <v>69</v>
      </c>
      <c r="AG1851" s="5">
        <v>0</v>
      </c>
      <c r="AH1851" s="5">
        <v>0</v>
      </c>
      <c r="AI1851" s="5">
        <v>65</v>
      </c>
      <c r="AJ1851" s="6">
        <v>68</v>
      </c>
      <c r="AK1851" s="5">
        <v>64</v>
      </c>
      <c r="AL1851" s="5">
        <v>68</v>
      </c>
      <c r="AM1851" s="5">
        <v>69</v>
      </c>
      <c r="AN1851" s="5">
        <v>0</v>
      </c>
      <c r="AO1851" s="5">
        <v>0</v>
      </c>
      <c r="AP1851" s="5">
        <v>61</v>
      </c>
      <c r="AQ1851" s="5">
        <v>64</v>
      </c>
      <c r="AR1851" s="5">
        <v>63</v>
      </c>
      <c r="AS1851" s="5">
        <v>0</v>
      </c>
      <c r="AT1851" s="5">
        <f t="shared" si="29"/>
        <v>70</v>
      </c>
      <c r="AU1851">
        <v>1</v>
      </c>
      <c r="AV1851">
        <v>1.1559175E-2</v>
      </c>
      <c r="AW1851">
        <v>1.1559175E-2</v>
      </c>
      <c r="AX1851" s="11" t="s">
        <v>10045</v>
      </c>
      <c r="AY1851" t="s">
        <v>200</v>
      </c>
    </row>
    <row r="1852" spans="1:51" hidden="1" x14ac:dyDescent="0.25">
      <c r="A1852" s="5" t="s">
        <v>37</v>
      </c>
      <c r="B1852" s="5" t="s">
        <v>6730</v>
      </c>
      <c r="C1852" s="5" t="s">
        <v>15</v>
      </c>
      <c r="D1852" s="5"/>
      <c r="E1852" s="5" t="s">
        <v>9945</v>
      </c>
      <c r="F1852" s="5" t="s">
        <v>6760</v>
      </c>
      <c r="G1852" s="6" t="s">
        <v>6761</v>
      </c>
      <c r="H1852" s="5" t="s">
        <v>6762</v>
      </c>
      <c r="I1852" s="5" t="s">
        <v>4850</v>
      </c>
      <c r="J1852" s="5" t="s">
        <v>6734</v>
      </c>
      <c r="K1852" s="5" t="s">
        <v>6763</v>
      </c>
      <c r="L1852" s="5" t="s">
        <v>1849</v>
      </c>
      <c r="M1852" s="5">
        <v>5861</v>
      </c>
      <c r="N1852" s="5">
        <v>6449</v>
      </c>
      <c r="O1852" s="5">
        <v>271</v>
      </c>
      <c r="P1852" s="5">
        <v>277</v>
      </c>
      <c r="Q1852" s="5">
        <v>283</v>
      </c>
      <c r="R1852" s="5">
        <v>303</v>
      </c>
      <c r="S1852" s="5">
        <v>0</v>
      </c>
      <c r="T1852" s="5">
        <v>0</v>
      </c>
      <c r="U1852" s="5">
        <v>296</v>
      </c>
      <c r="V1852" s="5">
        <v>303</v>
      </c>
      <c r="W1852" s="5">
        <v>283</v>
      </c>
      <c r="X1852" s="5">
        <v>303</v>
      </c>
      <c r="Y1852" s="5">
        <v>303</v>
      </c>
      <c r="Z1852" s="5">
        <v>0</v>
      </c>
      <c r="AA1852" s="5">
        <v>0</v>
      </c>
      <c r="AB1852" s="5">
        <v>296</v>
      </c>
      <c r="AC1852" s="5">
        <v>303</v>
      </c>
      <c r="AD1852" s="5">
        <v>283</v>
      </c>
      <c r="AE1852" s="5">
        <v>303</v>
      </c>
      <c r="AF1852" s="5">
        <v>303</v>
      </c>
      <c r="AG1852" s="5">
        <v>0</v>
      </c>
      <c r="AH1852" s="5">
        <v>0</v>
      </c>
      <c r="AI1852" s="5">
        <v>297</v>
      </c>
      <c r="AJ1852" s="6">
        <v>304</v>
      </c>
      <c r="AK1852" s="5">
        <v>284</v>
      </c>
      <c r="AL1852" s="5">
        <v>304</v>
      </c>
      <c r="AM1852" s="5">
        <v>304</v>
      </c>
      <c r="AN1852" s="5">
        <v>0</v>
      </c>
      <c r="AO1852" s="5">
        <v>0</v>
      </c>
      <c r="AP1852" s="5">
        <v>277</v>
      </c>
      <c r="AQ1852" s="5">
        <v>284</v>
      </c>
      <c r="AR1852" s="5">
        <v>285</v>
      </c>
      <c r="AS1852" s="5">
        <v>0</v>
      </c>
      <c r="AT1852" s="5">
        <f t="shared" si="29"/>
        <v>304</v>
      </c>
      <c r="AU1852">
        <v>9</v>
      </c>
      <c r="AV1852">
        <v>1.1559175E-2</v>
      </c>
      <c r="AW1852">
        <v>0.104032575</v>
      </c>
      <c r="AX1852" s="11" t="s">
        <v>10047</v>
      </c>
      <c r="AY1852" t="s">
        <v>1849</v>
      </c>
    </row>
    <row r="1853" spans="1:51" hidden="1" x14ac:dyDescent="0.25">
      <c r="A1853" s="5" t="s">
        <v>37</v>
      </c>
      <c r="B1853" s="5" t="s">
        <v>6764</v>
      </c>
      <c r="C1853" s="5" t="s">
        <v>15</v>
      </c>
      <c r="D1853" s="5"/>
      <c r="E1853" s="5" t="s">
        <v>9946</v>
      </c>
      <c r="F1853" s="5" t="s">
        <v>6765</v>
      </c>
      <c r="G1853" s="6" t="s">
        <v>6766</v>
      </c>
      <c r="H1853" s="5" t="s">
        <v>6767</v>
      </c>
      <c r="I1853" s="5" t="s">
        <v>1135</v>
      </c>
      <c r="J1853" s="5" t="s">
        <v>6768</v>
      </c>
      <c r="K1853" s="5" t="s">
        <v>6769</v>
      </c>
      <c r="L1853" s="5" t="s">
        <v>2066</v>
      </c>
      <c r="M1853" s="5">
        <v>20192</v>
      </c>
      <c r="N1853" s="5">
        <v>18656</v>
      </c>
      <c r="O1853" s="5">
        <v>782</v>
      </c>
      <c r="P1853" s="5">
        <v>802</v>
      </c>
      <c r="Q1853" s="5">
        <v>812</v>
      </c>
      <c r="R1853" s="5">
        <v>878</v>
      </c>
      <c r="S1853" s="5">
        <v>0</v>
      </c>
      <c r="T1853" s="5">
        <v>0</v>
      </c>
      <c r="U1853" s="5">
        <v>858</v>
      </c>
      <c r="V1853" s="5">
        <v>874</v>
      </c>
      <c r="W1853" s="5">
        <v>814</v>
      </c>
      <c r="X1853" s="5">
        <v>880</v>
      </c>
      <c r="Y1853" s="5">
        <v>872</v>
      </c>
      <c r="Z1853" s="5">
        <v>0</v>
      </c>
      <c r="AA1853" s="5">
        <v>0</v>
      </c>
      <c r="AB1853" s="5">
        <v>858</v>
      </c>
      <c r="AC1853" s="5">
        <v>876</v>
      </c>
      <c r="AD1853" s="5">
        <v>814</v>
      </c>
      <c r="AE1853" s="5">
        <v>878</v>
      </c>
      <c r="AF1853" s="5">
        <v>876</v>
      </c>
      <c r="AG1853" s="5">
        <v>0</v>
      </c>
      <c r="AH1853" s="5">
        <v>0</v>
      </c>
      <c r="AI1853" s="5">
        <v>858</v>
      </c>
      <c r="AJ1853" s="6">
        <v>878</v>
      </c>
      <c r="AK1853" s="5">
        <v>816</v>
      </c>
      <c r="AL1853" s="5">
        <v>880</v>
      </c>
      <c r="AM1853" s="5">
        <v>880</v>
      </c>
      <c r="AN1853" s="5">
        <v>0</v>
      </c>
      <c r="AO1853" s="5">
        <v>0</v>
      </c>
      <c r="AP1853" s="5">
        <v>802</v>
      </c>
      <c r="AQ1853" s="5">
        <v>822</v>
      </c>
      <c r="AR1853" s="5">
        <v>846</v>
      </c>
      <c r="AS1853" s="5">
        <v>0</v>
      </c>
      <c r="AT1853" s="5">
        <f t="shared" si="29"/>
        <v>880</v>
      </c>
      <c r="AU1853">
        <v>9</v>
      </c>
      <c r="AV1853">
        <v>1.1559175E-2</v>
      </c>
      <c r="AW1853">
        <v>0.104032575</v>
      </c>
      <c r="AX1853" s="11" t="s">
        <v>10048</v>
      </c>
      <c r="AY1853" t="s">
        <v>2066</v>
      </c>
    </row>
    <row r="1854" spans="1:51" hidden="1" x14ac:dyDescent="0.25">
      <c r="A1854" s="5" t="s">
        <v>37</v>
      </c>
      <c r="B1854" s="5" t="s">
        <v>6764</v>
      </c>
      <c r="C1854" s="5" t="s">
        <v>15</v>
      </c>
      <c r="D1854" s="5"/>
      <c r="E1854" s="5" t="s">
        <v>9946</v>
      </c>
      <c r="F1854" s="5" t="s">
        <v>6770</v>
      </c>
      <c r="G1854" s="6" t="s">
        <v>6771</v>
      </c>
      <c r="H1854" s="5" t="s">
        <v>6772</v>
      </c>
      <c r="I1854" s="5" t="s">
        <v>1135</v>
      </c>
      <c r="J1854" s="5" t="s">
        <v>6768</v>
      </c>
      <c r="K1854" s="5" t="s">
        <v>6769</v>
      </c>
      <c r="L1854" s="5" t="s">
        <v>6773</v>
      </c>
      <c r="M1854" s="5">
        <v>828</v>
      </c>
      <c r="N1854" s="5">
        <v>544</v>
      </c>
      <c r="O1854" s="5">
        <v>26</v>
      </c>
      <c r="P1854" s="5">
        <v>24</v>
      </c>
      <c r="Q1854" s="5">
        <v>30</v>
      </c>
      <c r="R1854" s="5">
        <v>24</v>
      </c>
      <c r="S1854" s="5">
        <v>0</v>
      </c>
      <c r="T1854" s="5">
        <v>0</v>
      </c>
      <c r="U1854" s="5">
        <v>24</v>
      </c>
      <c r="V1854" s="5">
        <v>28</v>
      </c>
      <c r="W1854" s="5">
        <v>28</v>
      </c>
      <c r="X1854" s="5">
        <v>22</v>
      </c>
      <c r="Y1854" s="5">
        <v>30</v>
      </c>
      <c r="Z1854" s="5">
        <v>0</v>
      </c>
      <c r="AA1854" s="5">
        <v>0</v>
      </c>
      <c r="AB1854" s="5">
        <v>24</v>
      </c>
      <c r="AC1854" s="5">
        <v>26</v>
      </c>
      <c r="AD1854" s="5">
        <v>28</v>
      </c>
      <c r="AE1854" s="5">
        <v>24</v>
      </c>
      <c r="AF1854" s="5">
        <v>26</v>
      </c>
      <c r="AG1854" s="5">
        <v>0</v>
      </c>
      <c r="AH1854" s="5">
        <v>0</v>
      </c>
      <c r="AI1854" s="5">
        <v>26</v>
      </c>
      <c r="AJ1854" s="6">
        <v>26</v>
      </c>
      <c r="AK1854" s="5">
        <v>28</v>
      </c>
      <c r="AL1854" s="5">
        <v>24</v>
      </c>
      <c r="AM1854" s="5">
        <v>26</v>
      </c>
      <c r="AN1854" s="5">
        <v>0</v>
      </c>
      <c r="AO1854" s="5">
        <v>0</v>
      </c>
      <c r="AP1854" s="5">
        <v>26</v>
      </c>
      <c r="AQ1854" s="5">
        <v>24</v>
      </c>
      <c r="AR1854" s="5">
        <v>0</v>
      </c>
      <c r="AS1854" s="5">
        <v>0</v>
      </c>
      <c r="AT1854" s="5">
        <f t="shared" si="29"/>
        <v>30</v>
      </c>
      <c r="AU1854">
        <v>1</v>
      </c>
      <c r="AV1854">
        <v>1.1559175E-2</v>
      </c>
      <c r="AW1854">
        <v>1.1559175E-2</v>
      </c>
      <c r="AX1854" s="11" t="s">
        <v>10048</v>
      </c>
      <c r="AY1854" t="s">
        <v>6773</v>
      </c>
    </row>
    <row r="1855" spans="1:51" hidden="1" x14ac:dyDescent="0.25">
      <c r="A1855" s="5" t="s">
        <v>37</v>
      </c>
      <c r="B1855" s="5" t="s">
        <v>6764</v>
      </c>
      <c r="C1855" s="5" t="s">
        <v>15</v>
      </c>
      <c r="D1855" s="5"/>
      <c r="E1855" s="5" t="s">
        <v>9946</v>
      </c>
      <c r="F1855" s="5" t="s">
        <v>6774</v>
      </c>
      <c r="G1855" s="6" t="s">
        <v>6775</v>
      </c>
      <c r="H1855" s="5" t="s">
        <v>6776</v>
      </c>
      <c r="I1855" s="5" t="s">
        <v>521</v>
      </c>
      <c r="J1855" s="5" t="s">
        <v>6768</v>
      </c>
      <c r="K1855" s="5" t="s">
        <v>6777</v>
      </c>
      <c r="L1855" s="5" t="s">
        <v>3392</v>
      </c>
      <c r="M1855" s="5">
        <v>4235</v>
      </c>
      <c r="N1855" s="5">
        <v>2879</v>
      </c>
      <c r="O1855" s="5">
        <v>120</v>
      </c>
      <c r="P1855" s="5">
        <v>124</v>
      </c>
      <c r="Q1855" s="5">
        <v>123</v>
      </c>
      <c r="R1855" s="5">
        <v>136</v>
      </c>
      <c r="S1855" s="5">
        <v>0</v>
      </c>
      <c r="T1855" s="5">
        <v>0</v>
      </c>
      <c r="U1855" s="5">
        <v>133</v>
      </c>
      <c r="V1855" s="5">
        <v>134</v>
      </c>
      <c r="W1855" s="5">
        <v>124</v>
      </c>
      <c r="X1855" s="5">
        <v>137</v>
      </c>
      <c r="Y1855" s="5">
        <v>133</v>
      </c>
      <c r="Z1855" s="5">
        <v>0</v>
      </c>
      <c r="AA1855" s="5">
        <v>0</v>
      </c>
      <c r="AB1855" s="5">
        <v>133</v>
      </c>
      <c r="AC1855" s="5">
        <v>135</v>
      </c>
      <c r="AD1855" s="5">
        <v>124</v>
      </c>
      <c r="AE1855" s="5">
        <v>136</v>
      </c>
      <c r="AF1855" s="5">
        <v>135</v>
      </c>
      <c r="AG1855" s="5">
        <v>0</v>
      </c>
      <c r="AH1855" s="5">
        <v>0</v>
      </c>
      <c r="AI1855" s="5">
        <v>132</v>
      </c>
      <c r="AJ1855" s="6">
        <v>135</v>
      </c>
      <c r="AK1855" s="5">
        <v>124</v>
      </c>
      <c r="AL1855" s="5">
        <v>136</v>
      </c>
      <c r="AM1855" s="5">
        <v>136</v>
      </c>
      <c r="AN1855" s="5">
        <v>0</v>
      </c>
      <c r="AO1855" s="5">
        <v>0</v>
      </c>
      <c r="AP1855" s="5">
        <v>124</v>
      </c>
      <c r="AQ1855" s="5">
        <v>127</v>
      </c>
      <c r="AR1855" s="5">
        <v>138</v>
      </c>
      <c r="AS1855" s="5">
        <v>0</v>
      </c>
      <c r="AT1855" s="5">
        <f t="shared" si="29"/>
        <v>138</v>
      </c>
      <c r="AU1855">
        <v>6</v>
      </c>
      <c r="AV1855">
        <v>1.1559175E-2</v>
      </c>
      <c r="AW1855">
        <v>6.9355050000000001E-2</v>
      </c>
      <c r="AX1855" s="11" t="s">
        <v>10048</v>
      </c>
      <c r="AY1855" t="s">
        <v>3392</v>
      </c>
    </row>
    <row r="1856" spans="1:51" hidden="1" x14ac:dyDescent="0.25">
      <c r="A1856" s="5" t="s">
        <v>37</v>
      </c>
      <c r="B1856" s="5" t="s">
        <v>6764</v>
      </c>
      <c r="C1856" s="5" t="s">
        <v>15</v>
      </c>
      <c r="D1856" s="5"/>
      <c r="E1856" s="5" t="s">
        <v>9946</v>
      </c>
      <c r="F1856" s="5" t="s">
        <v>6778</v>
      </c>
      <c r="G1856" s="6" t="s">
        <v>6779</v>
      </c>
      <c r="H1856" s="5" t="s">
        <v>6780</v>
      </c>
      <c r="I1856" s="5" t="s">
        <v>521</v>
      </c>
      <c r="J1856" s="5" t="s">
        <v>6768</v>
      </c>
      <c r="K1856" s="5" t="s">
        <v>6777</v>
      </c>
      <c r="L1856" s="5" t="s">
        <v>1977</v>
      </c>
      <c r="M1856" s="5">
        <v>414</v>
      </c>
      <c r="N1856" s="5">
        <v>272</v>
      </c>
      <c r="O1856" s="5">
        <v>13</v>
      </c>
      <c r="P1856" s="5">
        <v>12</v>
      </c>
      <c r="Q1856" s="5">
        <v>15</v>
      </c>
      <c r="R1856" s="5">
        <v>12</v>
      </c>
      <c r="S1856" s="5">
        <v>0</v>
      </c>
      <c r="T1856" s="5">
        <v>0</v>
      </c>
      <c r="U1856" s="5">
        <v>12</v>
      </c>
      <c r="V1856" s="5">
        <v>14</v>
      </c>
      <c r="W1856" s="5">
        <v>14</v>
      </c>
      <c r="X1856" s="5">
        <v>11</v>
      </c>
      <c r="Y1856" s="5">
        <v>15</v>
      </c>
      <c r="Z1856" s="5">
        <v>0</v>
      </c>
      <c r="AA1856" s="5">
        <v>0</v>
      </c>
      <c r="AB1856" s="5">
        <v>12</v>
      </c>
      <c r="AC1856" s="5">
        <v>13</v>
      </c>
      <c r="AD1856" s="5">
        <v>14</v>
      </c>
      <c r="AE1856" s="5">
        <v>12</v>
      </c>
      <c r="AF1856" s="5">
        <v>13</v>
      </c>
      <c r="AG1856" s="5">
        <v>0</v>
      </c>
      <c r="AH1856" s="5">
        <v>0</v>
      </c>
      <c r="AI1856" s="5">
        <v>13</v>
      </c>
      <c r="AJ1856" s="6">
        <v>13</v>
      </c>
      <c r="AK1856" s="5">
        <v>14</v>
      </c>
      <c r="AL1856" s="5">
        <v>12</v>
      </c>
      <c r="AM1856" s="5">
        <v>13</v>
      </c>
      <c r="AN1856" s="5">
        <v>0</v>
      </c>
      <c r="AO1856" s="5">
        <v>0</v>
      </c>
      <c r="AP1856" s="5">
        <v>13</v>
      </c>
      <c r="AQ1856" s="5">
        <v>12</v>
      </c>
      <c r="AR1856" s="5">
        <v>0</v>
      </c>
      <c r="AS1856" s="5">
        <v>0</v>
      </c>
      <c r="AT1856" s="5">
        <f t="shared" si="29"/>
        <v>15</v>
      </c>
      <c r="AU1856">
        <v>1</v>
      </c>
      <c r="AV1856">
        <v>1.1559175E-2</v>
      </c>
      <c r="AW1856">
        <v>1.1559175E-2</v>
      </c>
      <c r="AX1856" s="11" t="s">
        <v>10048</v>
      </c>
      <c r="AY1856" t="s">
        <v>1977</v>
      </c>
    </row>
    <row r="1857" spans="1:51" hidden="1" x14ac:dyDescent="0.25">
      <c r="A1857" s="5" t="s">
        <v>37</v>
      </c>
      <c r="B1857" s="5" t="s">
        <v>6764</v>
      </c>
      <c r="C1857" s="5" t="s">
        <v>15</v>
      </c>
      <c r="D1857" s="5"/>
      <c r="E1857" s="5" t="s">
        <v>9946</v>
      </c>
      <c r="F1857" s="5" t="s">
        <v>6781</v>
      </c>
      <c r="G1857" s="6" t="s">
        <v>6782</v>
      </c>
      <c r="H1857" s="5" t="s">
        <v>6783</v>
      </c>
      <c r="I1857" s="5" t="s">
        <v>521</v>
      </c>
      <c r="J1857" s="5" t="s">
        <v>6768</v>
      </c>
      <c r="K1857" s="5" t="s">
        <v>6784</v>
      </c>
      <c r="L1857" s="5" t="s">
        <v>3392</v>
      </c>
      <c r="M1857" s="5">
        <v>4235</v>
      </c>
      <c r="N1857" s="5">
        <v>2879</v>
      </c>
      <c r="O1857" s="5">
        <v>120</v>
      </c>
      <c r="P1857" s="5">
        <v>124</v>
      </c>
      <c r="Q1857" s="5">
        <v>123</v>
      </c>
      <c r="R1857" s="5">
        <v>136</v>
      </c>
      <c r="S1857" s="5">
        <v>0</v>
      </c>
      <c r="T1857" s="5">
        <v>0</v>
      </c>
      <c r="U1857" s="5">
        <v>133</v>
      </c>
      <c r="V1857" s="5">
        <v>134</v>
      </c>
      <c r="W1857" s="5">
        <v>124</v>
      </c>
      <c r="X1857" s="5">
        <v>137</v>
      </c>
      <c r="Y1857" s="5">
        <v>133</v>
      </c>
      <c r="Z1857" s="5">
        <v>0</v>
      </c>
      <c r="AA1857" s="5">
        <v>0</v>
      </c>
      <c r="AB1857" s="5">
        <v>133</v>
      </c>
      <c r="AC1857" s="5">
        <v>135</v>
      </c>
      <c r="AD1857" s="5">
        <v>124</v>
      </c>
      <c r="AE1857" s="5">
        <v>136</v>
      </c>
      <c r="AF1857" s="5">
        <v>135</v>
      </c>
      <c r="AG1857" s="5">
        <v>0</v>
      </c>
      <c r="AH1857" s="5">
        <v>0</v>
      </c>
      <c r="AI1857" s="5">
        <v>132</v>
      </c>
      <c r="AJ1857" s="6">
        <v>135</v>
      </c>
      <c r="AK1857" s="5">
        <v>124</v>
      </c>
      <c r="AL1857" s="5">
        <v>136</v>
      </c>
      <c r="AM1857" s="5">
        <v>136</v>
      </c>
      <c r="AN1857" s="5">
        <v>0</v>
      </c>
      <c r="AO1857" s="5">
        <v>0</v>
      </c>
      <c r="AP1857" s="5">
        <v>124</v>
      </c>
      <c r="AQ1857" s="5">
        <v>127</v>
      </c>
      <c r="AR1857" s="5">
        <v>138</v>
      </c>
      <c r="AS1857" s="5">
        <v>0</v>
      </c>
      <c r="AT1857" s="5">
        <f t="shared" si="29"/>
        <v>138</v>
      </c>
      <c r="AU1857">
        <v>6</v>
      </c>
      <c r="AV1857">
        <v>1.1559175E-2</v>
      </c>
      <c r="AW1857">
        <v>6.9355050000000001E-2</v>
      </c>
      <c r="AX1857" s="11" t="s">
        <v>10048</v>
      </c>
      <c r="AY1857" t="s">
        <v>3392</v>
      </c>
    </row>
    <row r="1858" spans="1:51" hidden="1" x14ac:dyDescent="0.25">
      <c r="A1858" s="5" t="s">
        <v>37</v>
      </c>
      <c r="B1858" s="5" t="s">
        <v>6764</v>
      </c>
      <c r="C1858" s="5" t="s">
        <v>15</v>
      </c>
      <c r="D1858" s="5"/>
      <c r="E1858" s="5" t="s">
        <v>9946</v>
      </c>
      <c r="F1858" s="5" t="s">
        <v>6785</v>
      </c>
      <c r="G1858" s="6" t="s">
        <v>6786</v>
      </c>
      <c r="H1858" s="5" t="s">
        <v>6787</v>
      </c>
      <c r="I1858" s="5" t="s">
        <v>521</v>
      </c>
      <c r="J1858" s="5" t="s">
        <v>6768</v>
      </c>
      <c r="K1858" s="5" t="s">
        <v>6784</v>
      </c>
      <c r="L1858" s="5" t="s">
        <v>1977</v>
      </c>
      <c r="M1858" s="5">
        <v>414</v>
      </c>
      <c r="N1858" s="5">
        <v>272</v>
      </c>
      <c r="O1858" s="5">
        <v>13</v>
      </c>
      <c r="P1858" s="5">
        <v>12</v>
      </c>
      <c r="Q1858" s="5">
        <v>15</v>
      </c>
      <c r="R1858" s="5">
        <v>12</v>
      </c>
      <c r="S1858" s="5">
        <v>0</v>
      </c>
      <c r="T1858" s="5">
        <v>0</v>
      </c>
      <c r="U1858" s="5">
        <v>12</v>
      </c>
      <c r="V1858" s="5">
        <v>14</v>
      </c>
      <c r="W1858" s="5">
        <v>14</v>
      </c>
      <c r="X1858" s="5">
        <v>11</v>
      </c>
      <c r="Y1858" s="5">
        <v>15</v>
      </c>
      <c r="Z1858" s="5">
        <v>0</v>
      </c>
      <c r="AA1858" s="5">
        <v>0</v>
      </c>
      <c r="AB1858" s="5">
        <v>12</v>
      </c>
      <c r="AC1858" s="5">
        <v>13</v>
      </c>
      <c r="AD1858" s="5">
        <v>14</v>
      </c>
      <c r="AE1858" s="5">
        <v>12</v>
      </c>
      <c r="AF1858" s="5">
        <v>13</v>
      </c>
      <c r="AG1858" s="5">
        <v>0</v>
      </c>
      <c r="AH1858" s="5">
        <v>0</v>
      </c>
      <c r="AI1858" s="5">
        <v>13</v>
      </c>
      <c r="AJ1858" s="6">
        <v>13</v>
      </c>
      <c r="AK1858" s="5">
        <v>14</v>
      </c>
      <c r="AL1858" s="5">
        <v>12</v>
      </c>
      <c r="AM1858" s="5">
        <v>13</v>
      </c>
      <c r="AN1858" s="5">
        <v>0</v>
      </c>
      <c r="AO1858" s="5">
        <v>0</v>
      </c>
      <c r="AP1858" s="5">
        <v>13</v>
      </c>
      <c r="AQ1858" s="5">
        <v>12</v>
      </c>
      <c r="AR1858" s="5">
        <v>0</v>
      </c>
      <c r="AS1858" s="5">
        <v>0</v>
      </c>
      <c r="AT1858" s="5">
        <f t="shared" si="29"/>
        <v>15</v>
      </c>
      <c r="AU1858">
        <v>1</v>
      </c>
      <c r="AV1858">
        <v>1.1559175E-2</v>
      </c>
      <c r="AW1858">
        <v>1.1559175E-2</v>
      </c>
      <c r="AX1858" s="11" t="s">
        <v>10048</v>
      </c>
      <c r="AY1858" t="s">
        <v>1977</v>
      </c>
    </row>
    <row r="1859" spans="1:51" hidden="1" x14ac:dyDescent="0.25">
      <c r="A1859" s="5" t="s">
        <v>37</v>
      </c>
      <c r="B1859" s="5" t="s">
        <v>6764</v>
      </c>
      <c r="C1859" s="5" t="s">
        <v>15</v>
      </c>
      <c r="D1859" s="5"/>
      <c r="E1859" s="5" t="s">
        <v>9946</v>
      </c>
      <c r="F1859" s="5" t="s">
        <v>6788</v>
      </c>
      <c r="G1859" s="6" t="s">
        <v>6789</v>
      </c>
      <c r="H1859" s="5" t="s">
        <v>6790</v>
      </c>
      <c r="I1859" s="5" t="s">
        <v>90</v>
      </c>
      <c r="J1859" s="5" t="s">
        <v>6768</v>
      </c>
      <c r="K1859" s="5" t="s">
        <v>6791</v>
      </c>
      <c r="L1859" s="5" t="s">
        <v>4987</v>
      </c>
      <c r="M1859" s="5">
        <v>480</v>
      </c>
      <c r="N1859" s="5">
        <v>289</v>
      </c>
      <c r="O1859" s="5">
        <v>12</v>
      </c>
      <c r="P1859" s="5">
        <v>12</v>
      </c>
      <c r="Q1859" s="5">
        <v>13</v>
      </c>
      <c r="R1859" s="5">
        <v>13</v>
      </c>
      <c r="S1859" s="5">
        <v>0</v>
      </c>
      <c r="T1859" s="5">
        <v>0</v>
      </c>
      <c r="U1859" s="5">
        <v>13</v>
      </c>
      <c r="V1859" s="5">
        <v>14</v>
      </c>
      <c r="W1859" s="5">
        <v>13</v>
      </c>
      <c r="X1859" s="5">
        <v>14</v>
      </c>
      <c r="Y1859" s="5">
        <v>13</v>
      </c>
      <c r="Z1859" s="5">
        <v>0</v>
      </c>
      <c r="AA1859" s="5">
        <v>0</v>
      </c>
      <c r="AB1859" s="5">
        <v>13</v>
      </c>
      <c r="AC1859" s="5">
        <v>14</v>
      </c>
      <c r="AD1859" s="5">
        <v>13</v>
      </c>
      <c r="AE1859" s="5">
        <v>13</v>
      </c>
      <c r="AF1859" s="5">
        <v>13</v>
      </c>
      <c r="AG1859" s="5">
        <v>0</v>
      </c>
      <c r="AH1859" s="5">
        <v>0</v>
      </c>
      <c r="AI1859" s="5">
        <v>12</v>
      </c>
      <c r="AJ1859" s="6">
        <v>14</v>
      </c>
      <c r="AK1859" s="5">
        <v>13</v>
      </c>
      <c r="AL1859" s="5">
        <v>14</v>
      </c>
      <c r="AM1859" s="5">
        <v>14</v>
      </c>
      <c r="AN1859" s="5">
        <v>0</v>
      </c>
      <c r="AO1859" s="5">
        <v>0</v>
      </c>
      <c r="AP1859" s="5">
        <v>13</v>
      </c>
      <c r="AQ1859" s="5">
        <v>13</v>
      </c>
      <c r="AR1859" s="5">
        <v>13</v>
      </c>
      <c r="AS1859" s="5">
        <v>0</v>
      </c>
      <c r="AT1859" s="5">
        <f t="shared" si="29"/>
        <v>14</v>
      </c>
      <c r="AU1859">
        <v>3</v>
      </c>
      <c r="AV1859">
        <v>3.2858474999999998E-2</v>
      </c>
      <c r="AW1859">
        <v>9.8575424999999994E-2</v>
      </c>
      <c r="AX1859" s="11" t="s">
        <v>911</v>
      </c>
      <c r="AY1859" t="s">
        <v>4987</v>
      </c>
    </row>
    <row r="1860" spans="1:51" hidden="1" x14ac:dyDescent="0.25">
      <c r="A1860" s="5" t="s">
        <v>37</v>
      </c>
      <c r="B1860" s="5" t="s">
        <v>6764</v>
      </c>
      <c r="C1860" s="5" t="s">
        <v>15</v>
      </c>
      <c r="D1860" s="5"/>
      <c r="E1860" s="5" t="s">
        <v>9946</v>
      </c>
      <c r="F1860" s="5" t="s">
        <v>6792</v>
      </c>
      <c r="G1860" s="6" t="s">
        <v>6793</v>
      </c>
      <c r="H1860" s="5" t="s">
        <v>6794</v>
      </c>
      <c r="I1860" s="5" t="s">
        <v>90</v>
      </c>
      <c r="J1860" s="5" t="s">
        <v>6768</v>
      </c>
      <c r="K1860" s="5" t="s">
        <v>6791</v>
      </c>
      <c r="L1860" s="5" t="s">
        <v>4987</v>
      </c>
      <c r="M1860" s="5">
        <v>4235</v>
      </c>
      <c r="N1860" s="5">
        <v>2879</v>
      </c>
      <c r="O1860" s="5">
        <v>120</v>
      </c>
      <c r="P1860" s="5">
        <v>124</v>
      </c>
      <c r="Q1860" s="5">
        <v>123</v>
      </c>
      <c r="R1860" s="5">
        <v>136</v>
      </c>
      <c r="S1860" s="5">
        <v>0</v>
      </c>
      <c r="T1860" s="5">
        <v>0</v>
      </c>
      <c r="U1860" s="5">
        <v>133</v>
      </c>
      <c r="V1860" s="5">
        <v>134</v>
      </c>
      <c r="W1860" s="5">
        <v>124</v>
      </c>
      <c r="X1860" s="5">
        <v>137</v>
      </c>
      <c r="Y1860" s="5">
        <v>133</v>
      </c>
      <c r="Z1860" s="5">
        <v>0</v>
      </c>
      <c r="AA1860" s="5">
        <v>0</v>
      </c>
      <c r="AB1860" s="5">
        <v>133</v>
      </c>
      <c r="AC1860" s="5">
        <v>135</v>
      </c>
      <c r="AD1860" s="5">
        <v>124</v>
      </c>
      <c r="AE1860" s="5">
        <v>136</v>
      </c>
      <c r="AF1860" s="5">
        <v>135</v>
      </c>
      <c r="AG1860" s="5">
        <v>0</v>
      </c>
      <c r="AH1860" s="5">
        <v>0</v>
      </c>
      <c r="AI1860" s="5">
        <v>132</v>
      </c>
      <c r="AJ1860" s="6">
        <v>135</v>
      </c>
      <c r="AK1860" s="5">
        <v>124</v>
      </c>
      <c r="AL1860" s="5">
        <v>136</v>
      </c>
      <c r="AM1860" s="5">
        <v>136</v>
      </c>
      <c r="AN1860" s="5">
        <v>0</v>
      </c>
      <c r="AO1860" s="5">
        <v>0</v>
      </c>
      <c r="AP1860" s="5">
        <v>124</v>
      </c>
      <c r="AQ1860" s="5">
        <v>127</v>
      </c>
      <c r="AR1860" s="5">
        <v>138</v>
      </c>
      <c r="AS1860" s="5">
        <v>0</v>
      </c>
      <c r="AT1860" s="5">
        <f t="shared" si="29"/>
        <v>138</v>
      </c>
      <c r="AU1860">
        <v>27</v>
      </c>
      <c r="AV1860">
        <v>3.2989125000000001E-2</v>
      </c>
      <c r="AW1860">
        <v>0.89070637500000005</v>
      </c>
      <c r="AX1860" s="11" t="s">
        <v>911</v>
      </c>
      <c r="AY1860" t="s">
        <v>4987</v>
      </c>
    </row>
    <row r="1861" spans="1:51" hidden="1" x14ac:dyDescent="0.25">
      <c r="A1861" s="5" t="s">
        <v>37</v>
      </c>
      <c r="B1861" s="5" t="s">
        <v>6764</v>
      </c>
      <c r="C1861" s="5" t="s">
        <v>15</v>
      </c>
      <c r="D1861" s="5"/>
      <c r="E1861" s="5" t="s">
        <v>9946</v>
      </c>
      <c r="F1861" s="5" t="s">
        <v>6795</v>
      </c>
      <c r="G1861" s="6" t="s">
        <v>6796</v>
      </c>
      <c r="H1861" s="5" t="s">
        <v>6797</v>
      </c>
      <c r="I1861" s="5" t="s">
        <v>90</v>
      </c>
      <c r="J1861" s="5" t="s">
        <v>6768</v>
      </c>
      <c r="K1861" s="5" t="s">
        <v>6791</v>
      </c>
      <c r="L1861" s="5" t="s">
        <v>4987</v>
      </c>
      <c r="M1861" s="5">
        <v>414</v>
      </c>
      <c r="N1861" s="5">
        <v>272</v>
      </c>
      <c r="O1861" s="5">
        <v>13</v>
      </c>
      <c r="P1861" s="5">
        <v>12</v>
      </c>
      <c r="Q1861" s="5">
        <v>15</v>
      </c>
      <c r="R1861" s="5">
        <v>12</v>
      </c>
      <c r="S1861" s="5">
        <v>0</v>
      </c>
      <c r="T1861" s="5">
        <v>0</v>
      </c>
      <c r="U1861" s="5">
        <v>12</v>
      </c>
      <c r="V1861" s="5">
        <v>14</v>
      </c>
      <c r="W1861" s="5">
        <v>14</v>
      </c>
      <c r="X1861" s="5">
        <v>11</v>
      </c>
      <c r="Y1861" s="5">
        <v>15</v>
      </c>
      <c r="Z1861" s="5">
        <v>0</v>
      </c>
      <c r="AA1861" s="5">
        <v>0</v>
      </c>
      <c r="AB1861" s="5">
        <v>12</v>
      </c>
      <c r="AC1861" s="5">
        <v>13</v>
      </c>
      <c r="AD1861" s="5">
        <v>14</v>
      </c>
      <c r="AE1861" s="5">
        <v>12</v>
      </c>
      <c r="AF1861" s="5">
        <v>13</v>
      </c>
      <c r="AG1861" s="5">
        <v>0</v>
      </c>
      <c r="AH1861" s="5">
        <v>0</v>
      </c>
      <c r="AI1861" s="5">
        <v>13</v>
      </c>
      <c r="AJ1861" s="6">
        <v>13</v>
      </c>
      <c r="AK1861" s="5">
        <v>14</v>
      </c>
      <c r="AL1861" s="5">
        <v>12</v>
      </c>
      <c r="AM1861" s="5">
        <v>13</v>
      </c>
      <c r="AN1861" s="5">
        <v>0</v>
      </c>
      <c r="AO1861" s="5">
        <v>0</v>
      </c>
      <c r="AP1861" s="5">
        <v>13</v>
      </c>
      <c r="AQ1861" s="5">
        <v>12</v>
      </c>
      <c r="AR1861" s="5">
        <v>0</v>
      </c>
      <c r="AS1861" s="5">
        <v>0</v>
      </c>
      <c r="AT1861" s="5">
        <f t="shared" si="29"/>
        <v>15</v>
      </c>
      <c r="AU1861">
        <v>3</v>
      </c>
      <c r="AV1861">
        <v>3.2858474999999998E-2</v>
      </c>
      <c r="AW1861">
        <v>9.8575424999999994E-2</v>
      </c>
      <c r="AX1861" s="11" t="s">
        <v>911</v>
      </c>
      <c r="AY1861" t="s">
        <v>4987</v>
      </c>
    </row>
    <row r="1862" spans="1:51" hidden="1" x14ac:dyDescent="0.25">
      <c r="A1862" s="5" t="s">
        <v>37</v>
      </c>
      <c r="B1862" s="5" t="s">
        <v>6764</v>
      </c>
      <c r="C1862" s="5" t="s">
        <v>15</v>
      </c>
      <c r="D1862" s="5"/>
      <c r="E1862" s="5" t="s">
        <v>9946</v>
      </c>
      <c r="F1862" s="5" t="s">
        <v>6798</v>
      </c>
      <c r="G1862" s="6" t="s">
        <v>6799</v>
      </c>
      <c r="H1862" s="5" t="s">
        <v>6800</v>
      </c>
      <c r="I1862" s="5" t="s">
        <v>90</v>
      </c>
      <c r="J1862" s="5" t="s">
        <v>6768</v>
      </c>
      <c r="K1862" s="5" t="s">
        <v>6791</v>
      </c>
      <c r="L1862" s="5" t="s">
        <v>4987</v>
      </c>
      <c r="M1862" s="5">
        <v>5861</v>
      </c>
      <c r="N1862" s="5">
        <v>6449</v>
      </c>
      <c r="O1862" s="5">
        <v>271</v>
      </c>
      <c r="P1862" s="5">
        <v>277</v>
      </c>
      <c r="Q1862" s="5">
        <v>283</v>
      </c>
      <c r="R1862" s="5">
        <v>303</v>
      </c>
      <c r="S1862" s="5">
        <v>0</v>
      </c>
      <c r="T1862" s="5">
        <v>0</v>
      </c>
      <c r="U1862" s="5">
        <v>296</v>
      </c>
      <c r="V1862" s="5">
        <v>303</v>
      </c>
      <c r="W1862" s="5">
        <v>283</v>
      </c>
      <c r="X1862" s="5">
        <v>303</v>
      </c>
      <c r="Y1862" s="5">
        <v>303</v>
      </c>
      <c r="Z1862" s="5">
        <v>0</v>
      </c>
      <c r="AA1862" s="5">
        <v>0</v>
      </c>
      <c r="AB1862" s="5">
        <v>296</v>
      </c>
      <c r="AC1862" s="5">
        <v>303</v>
      </c>
      <c r="AD1862" s="5">
        <v>283</v>
      </c>
      <c r="AE1862" s="5">
        <v>303</v>
      </c>
      <c r="AF1862" s="5">
        <v>303</v>
      </c>
      <c r="AG1862" s="5">
        <v>0</v>
      </c>
      <c r="AH1862" s="5">
        <v>0</v>
      </c>
      <c r="AI1862" s="5">
        <v>297</v>
      </c>
      <c r="AJ1862" s="6">
        <v>304</v>
      </c>
      <c r="AK1862" s="5">
        <v>284</v>
      </c>
      <c r="AL1862" s="5">
        <v>304</v>
      </c>
      <c r="AM1862" s="5">
        <v>304</v>
      </c>
      <c r="AN1862" s="5">
        <v>0</v>
      </c>
      <c r="AO1862" s="5">
        <v>0</v>
      </c>
      <c r="AP1862" s="5">
        <v>277</v>
      </c>
      <c r="AQ1862" s="5">
        <v>284</v>
      </c>
      <c r="AR1862" s="5">
        <v>285</v>
      </c>
      <c r="AS1862" s="5">
        <v>0</v>
      </c>
      <c r="AT1862" s="5">
        <f t="shared" si="29"/>
        <v>304</v>
      </c>
      <c r="AU1862">
        <v>61</v>
      </c>
      <c r="AV1862">
        <v>3.2989125000000001E-2</v>
      </c>
      <c r="AW1862">
        <v>2.0123366250000001</v>
      </c>
      <c r="AX1862" s="11" t="s">
        <v>911</v>
      </c>
      <c r="AY1862" t="s">
        <v>4987</v>
      </c>
    </row>
    <row r="1863" spans="1:51" hidden="1" x14ac:dyDescent="0.25">
      <c r="A1863" s="5" t="s">
        <v>37</v>
      </c>
      <c r="B1863" s="5" t="s">
        <v>6764</v>
      </c>
      <c r="C1863" s="5" t="s">
        <v>15</v>
      </c>
      <c r="D1863" s="5"/>
      <c r="E1863" s="5" t="s">
        <v>9946</v>
      </c>
      <c r="F1863" s="5" t="s">
        <v>6801</v>
      </c>
      <c r="G1863" s="6" t="s">
        <v>6802</v>
      </c>
      <c r="H1863" s="5" t="s">
        <v>6803</v>
      </c>
      <c r="I1863" s="5" t="s">
        <v>90</v>
      </c>
      <c r="J1863" s="5" t="s">
        <v>6768</v>
      </c>
      <c r="K1863" s="5" t="s">
        <v>6804</v>
      </c>
      <c r="L1863" s="5" t="s">
        <v>4999</v>
      </c>
      <c r="M1863" s="5">
        <v>4235</v>
      </c>
      <c r="N1863" s="5">
        <v>2879</v>
      </c>
      <c r="O1863" s="5">
        <v>120</v>
      </c>
      <c r="P1863" s="5">
        <v>124</v>
      </c>
      <c r="Q1863" s="5">
        <v>123</v>
      </c>
      <c r="R1863" s="5">
        <v>136</v>
      </c>
      <c r="S1863" s="5">
        <v>0</v>
      </c>
      <c r="T1863" s="5">
        <v>0</v>
      </c>
      <c r="U1863" s="5">
        <v>133</v>
      </c>
      <c r="V1863" s="5">
        <v>134</v>
      </c>
      <c r="W1863" s="5">
        <v>124</v>
      </c>
      <c r="X1863" s="5">
        <v>137</v>
      </c>
      <c r="Y1863" s="5">
        <v>133</v>
      </c>
      <c r="Z1863" s="5">
        <v>0</v>
      </c>
      <c r="AA1863" s="5">
        <v>0</v>
      </c>
      <c r="AB1863" s="5">
        <v>133</v>
      </c>
      <c r="AC1863" s="5">
        <v>135</v>
      </c>
      <c r="AD1863" s="5">
        <v>124</v>
      </c>
      <c r="AE1863" s="5">
        <v>136</v>
      </c>
      <c r="AF1863" s="5">
        <v>135</v>
      </c>
      <c r="AG1863" s="5">
        <v>0</v>
      </c>
      <c r="AH1863" s="5">
        <v>0</v>
      </c>
      <c r="AI1863" s="5">
        <v>132</v>
      </c>
      <c r="AJ1863" s="6">
        <v>135</v>
      </c>
      <c r="AK1863" s="5">
        <v>124</v>
      </c>
      <c r="AL1863" s="5">
        <v>136</v>
      </c>
      <c r="AM1863" s="5">
        <v>136</v>
      </c>
      <c r="AN1863" s="5">
        <v>0</v>
      </c>
      <c r="AO1863" s="5">
        <v>0</v>
      </c>
      <c r="AP1863" s="5">
        <v>124</v>
      </c>
      <c r="AQ1863" s="5">
        <v>127</v>
      </c>
      <c r="AR1863" s="5">
        <v>138</v>
      </c>
      <c r="AS1863" s="5">
        <v>0</v>
      </c>
      <c r="AT1863" s="5">
        <f t="shared" si="29"/>
        <v>138</v>
      </c>
      <c r="AU1863">
        <v>27</v>
      </c>
      <c r="AV1863">
        <v>3.2989125000000001E-2</v>
      </c>
      <c r="AW1863">
        <v>0.89070637500000005</v>
      </c>
      <c r="AX1863" s="11" t="s">
        <v>911</v>
      </c>
      <c r="AY1863" t="s">
        <v>4999</v>
      </c>
    </row>
    <row r="1864" spans="1:51" hidden="1" x14ac:dyDescent="0.25">
      <c r="A1864" s="5" t="s">
        <v>37</v>
      </c>
      <c r="B1864" s="5" t="s">
        <v>6764</v>
      </c>
      <c r="C1864" s="5" t="s">
        <v>15</v>
      </c>
      <c r="D1864" s="5"/>
      <c r="E1864" s="5" t="s">
        <v>9946</v>
      </c>
      <c r="F1864" s="5" t="s">
        <v>6805</v>
      </c>
      <c r="G1864" s="6" t="s">
        <v>6806</v>
      </c>
      <c r="H1864" s="5" t="s">
        <v>6807</v>
      </c>
      <c r="I1864" s="5" t="s">
        <v>90</v>
      </c>
      <c r="J1864" s="5" t="s">
        <v>6768</v>
      </c>
      <c r="K1864" s="5" t="s">
        <v>6804</v>
      </c>
      <c r="L1864" s="5" t="s">
        <v>4999</v>
      </c>
      <c r="M1864" s="5">
        <v>414</v>
      </c>
      <c r="N1864" s="5">
        <v>272</v>
      </c>
      <c r="O1864" s="5">
        <v>13</v>
      </c>
      <c r="P1864" s="5">
        <v>12</v>
      </c>
      <c r="Q1864" s="5">
        <v>15</v>
      </c>
      <c r="R1864" s="5">
        <v>12</v>
      </c>
      <c r="S1864" s="5">
        <v>0</v>
      </c>
      <c r="T1864" s="5">
        <v>0</v>
      </c>
      <c r="U1864" s="5">
        <v>12</v>
      </c>
      <c r="V1864" s="5">
        <v>14</v>
      </c>
      <c r="W1864" s="5">
        <v>14</v>
      </c>
      <c r="X1864" s="5">
        <v>11</v>
      </c>
      <c r="Y1864" s="5">
        <v>15</v>
      </c>
      <c r="Z1864" s="5">
        <v>0</v>
      </c>
      <c r="AA1864" s="5">
        <v>0</v>
      </c>
      <c r="AB1864" s="5">
        <v>12</v>
      </c>
      <c r="AC1864" s="5">
        <v>13</v>
      </c>
      <c r="AD1864" s="5">
        <v>14</v>
      </c>
      <c r="AE1864" s="5">
        <v>12</v>
      </c>
      <c r="AF1864" s="5">
        <v>13</v>
      </c>
      <c r="AG1864" s="5">
        <v>0</v>
      </c>
      <c r="AH1864" s="5">
        <v>0</v>
      </c>
      <c r="AI1864" s="5">
        <v>13</v>
      </c>
      <c r="AJ1864" s="6">
        <v>13</v>
      </c>
      <c r="AK1864" s="5">
        <v>14</v>
      </c>
      <c r="AL1864" s="5">
        <v>12</v>
      </c>
      <c r="AM1864" s="5">
        <v>13</v>
      </c>
      <c r="AN1864" s="5">
        <v>0</v>
      </c>
      <c r="AO1864" s="5">
        <v>0</v>
      </c>
      <c r="AP1864" s="5">
        <v>13</v>
      </c>
      <c r="AQ1864" s="5">
        <v>12</v>
      </c>
      <c r="AR1864" s="5">
        <v>0</v>
      </c>
      <c r="AS1864" s="5">
        <v>0</v>
      </c>
      <c r="AT1864" s="5">
        <f t="shared" si="29"/>
        <v>15</v>
      </c>
      <c r="AU1864">
        <v>3</v>
      </c>
      <c r="AV1864">
        <v>3.2858474999999998E-2</v>
      </c>
      <c r="AW1864">
        <v>9.8575424999999994E-2</v>
      </c>
      <c r="AX1864" s="11" t="s">
        <v>911</v>
      </c>
      <c r="AY1864" t="s">
        <v>4999</v>
      </c>
    </row>
    <row r="1865" spans="1:51" hidden="1" x14ac:dyDescent="0.25">
      <c r="A1865" s="5" t="s">
        <v>37</v>
      </c>
      <c r="B1865" s="5" t="s">
        <v>6764</v>
      </c>
      <c r="C1865" s="5" t="s">
        <v>15</v>
      </c>
      <c r="D1865" s="5"/>
      <c r="E1865" s="5" t="s">
        <v>9946</v>
      </c>
      <c r="F1865" s="5" t="s">
        <v>6808</v>
      </c>
      <c r="G1865" s="6" t="s">
        <v>6809</v>
      </c>
      <c r="H1865" s="5" t="s">
        <v>6810</v>
      </c>
      <c r="I1865" s="5" t="s">
        <v>90</v>
      </c>
      <c r="J1865" s="5" t="s">
        <v>6768</v>
      </c>
      <c r="K1865" s="5" t="s">
        <v>6804</v>
      </c>
      <c r="L1865" s="5" t="s">
        <v>4982</v>
      </c>
      <c r="M1865" s="5">
        <v>480</v>
      </c>
      <c r="N1865" s="5">
        <v>289</v>
      </c>
      <c r="O1865" s="5">
        <v>12</v>
      </c>
      <c r="P1865" s="5">
        <v>12</v>
      </c>
      <c r="Q1865" s="5">
        <v>13</v>
      </c>
      <c r="R1865" s="5">
        <v>13</v>
      </c>
      <c r="S1865" s="5">
        <v>0</v>
      </c>
      <c r="T1865" s="5">
        <v>0</v>
      </c>
      <c r="U1865" s="5">
        <v>13</v>
      </c>
      <c r="V1865" s="5">
        <v>14</v>
      </c>
      <c r="W1865" s="5">
        <v>13</v>
      </c>
      <c r="X1865" s="5">
        <v>14</v>
      </c>
      <c r="Y1865" s="5">
        <v>13</v>
      </c>
      <c r="Z1865" s="5">
        <v>0</v>
      </c>
      <c r="AA1865" s="5">
        <v>0</v>
      </c>
      <c r="AB1865" s="5">
        <v>13</v>
      </c>
      <c r="AC1865" s="5">
        <v>14</v>
      </c>
      <c r="AD1865" s="5">
        <v>13</v>
      </c>
      <c r="AE1865" s="5">
        <v>13</v>
      </c>
      <c r="AF1865" s="5">
        <v>13</v>
      </c>
      <c r="AG1865" s="5">
        <v>0</v>
      </c>
      <c r="AH1865" s="5">
        <v>0</v>
      </c>
      <c r="AI1865" s="5">
        <v>12</v>
      </c>
      <c r="AJ1865" s="6">
        <v>14</v>
      </c>
      <c r="AK1865" s="5">
        <v>13</v>
      </c>
      <c r="AL1865" s="5">
        <v>14</v>
      </c>
      <c r="AM1865" s="5">
        <v>14</v>
      </c>
      <c r="AN1865" s="5">
        <v>0</v>
      </c>
      <c r="AO1865" s="5">
        <v>0</v>
      </c>
      <c r="AP1865" s="5">
        <v>13</v>
      </c>
      <c r="AQ1865" s="5">
        <v>13</v>
      </c>
      <c r="AR1865" s="5">
        <v>13</v>
      </c>
      <c r="AS1865" s="5">
        <v>0</v>
      </c>
      <c r="AT1865" s="5">
        <f t="shared" si="29"/>
        <v>14</v>
      </c>
      <c r="AU1865">
        <v>3</v>
      </c>
      <c r="AV1865">
        <v>3.2858474999999998E-2</v>
      </c>
      <c r="AW1865">
        <v>9.8575424999999994E-2</v>
      </c>
      <c r="AX1865" s="11" t="s">
        <v>911</v>
      </c>
      <c r="AY1865" t="s">
        <v>4982</v>
      </c>
    </row>
    <row r="1866" spans="1:51" hidden="1" x14ac:dyDescent="0.25">
      <c r="A1866" s="5" t="s">
        <v>37</v>
      </c>
      <c r="B1866" s="5" t="s">
        <v>6764</v>
      </c>
      <c r="C1866" s="5" t="s">
        <v>15</v>
      </c>
      <c r="D1866" s="5"/>
      <c r="E1866" s="5" t="s">
        <v>9946</v>
      </c>
      <c r="F1866" s="5" t="s">
        <v>6811</v>
      </c>
      <c r="G1866" s="6" t="s">
        <v>6812</v>
      </c>
      <c r="H1866" s="5" t="s">
        <v>6813</v>
      </c>
      <c r="I1866" s="5" t="s">
        <v>90</v>
      </c>
      <c r="J1866" s="5" t="s">
        <v>6768</v>
      </c>
      <c r="K1866" s="5" t="s">
        <v>6804</v>
      </c>
      <c r="L1866" s="5" t="s">
        <v>4999</v>
      </c>
      <c r="M1866" s="5">
        <v>5861</v>
      </c>
      <c r="N1866" s="5">
        <v>6449</v>
      </c>
      <c r="O1866" s="5">
        <v>271</v>
      </c>
      <c r="P1866" s="5">
        <v>277</v>
      </c>
      <c r="Q1866" s="5">
        <v>283</v>
      </c>
      <c r="R1866" s="5">
        <v>303</v>
      </c>
      <c r="S1866" s="5">
        <v>0</v>
      </c>
      <c r="T1866" s="5">
        <v>0</v>
      </c>
      <c r="U1866" s="5">
        <v>296</v>
      </c>
      <c r="V1866" s="5">
        <v>303</v>
      </c>
      <c r="W1866" s="5">
        <v>283</v>
      </c>
      <c r="X1866" s="5">
        <v>303</v>
      </c>
      <c r="Y1866" s="5">
        <v>303</v>
      </c>
      <c r="Z1866" s="5">
        <v>0</v>
      </c>
      <c r="AA1866" s="5">
        <v>0</v>
      </c>
      <c r="AB1866" s="5">
        <v>296</v>
      </c>
      <c r="AC1866" s="5">
        <v>303</v>
      </c>
      <c r="AD1866" s="5">
        <v>283</v>
      </c>
      <c r="AE1866" s="5">
        <v>303</v>
      </c>
      <c r="AF1866" s="5">
        <v>303</v>
      </c>
      <c r="AG1866" s="5">
        <v>0</v>
      </c>
      <c r="AH1866" s="5">
        <v>0</v>
      </c>
      <c r="AI1866" s="5">
        <v>297</v>
      </c>
      <c r="AJ1866" s="6">
        <v>304</v>
      </c>
      <c r="AK1866" s="5">
        <v>284</v>
      </c>
      <c r="AL1866" s="5">
        <v>304</v>
      </c>
      <c r="AM1866" s="5">
        <v>304</v>
      </c>
      <c r="AN1866" s="5">
        <v>0</v>
      </c>
      <c r="AO1866" s="5">
        <v>0</v>
      </c>
      <c r="AP1866" s="5">
        <v>277</v>
      </c>
      <c r="AQ1866" s="5">
        <v>284</v>
      </c>
      <c r="AR1866" s="5">
        <v>285</v>
      </c>
      <c r="AS1866" s="5">
        <v>0</v>
      </c>
      <c r="AT1866" s="5">
        <f t="shared" si="29"/>
        <v>304</v>
      </c>
      <c r="AU1866">
        <v>61</v>
      </c>
      <c r="AV1866">
        <v>3.2989125000000001E-2</v>
      </c>
      <c r="AW1866">
        <v>2.0123366250000001</v>
      </c>
      <c r="AX1866" s="11" t="s">
        <v>911</v>
      </c>
      <c r="AY1866" t="s">
        <v>4999</v>
      </c>
    </row>
    <row r="1867" spans="1:51" hidden="1" x14ac:dyDescent="0.25">
      <c r="A1867" s="5" t="s">
        <v>37</v>
      </c>
      <c r="B1867" s="5" t="s">
        <v>6764</v>
      </c>
      <c r="C1867" s="5" t="s">
        <v>15</v>
      </c>
      <c r="D1867" s="5"/>
      <c r="E1867" s="5" t="s">
        <v>9946</v>
      </c>
      <c r="F1867" s="5" t="s">
        <v>6814</v>
      </c>
      <c r="G1867" s="6" t="s">
        <v>6815</v>
      </c>
      <c r="H1867" s="5" t="s">
        <v>6816</v>
      </c>
      <c r="I1867" s="5" t="s">
        <v>1135</v>
      </c>
      <c r="J1867" s="5" t="s">
        <v>6768</v>
      </c>
      <c r="K1867" s="5" t="s">
        <v>6817</v>
      </c>
      <c r="L1867" s="5" t="s">
        <v>6818</v>
      </c>
      <c r="M1867" s="5">
        <v>29814</v>
      </c>
      <c r="N1867" s="5">
        <v>20062</v>
      </c>
      <c r="O1867" s="5">
        <v>846</v>
      </c>
      <c r="P1867" s="5">
        <v>864</v>
      </c>
      <c r="Q1867" s="5">
        <v>880</v>
      </c>
      <c r="R1867" s="5">
        <v>940</v>
      </c>
      <c r="S1867" s="5">
        <v>0</v>
      </c>
      <c r="T1867" s="5">
        <v>0</v>
      </c>
      <c r="U1867" s="5">
        <v>922</v>
      </c>
      <c r="V1867" s="5">
        <v>944</v>
      </c>
      <c r="W1867" s="5">
        <v>880</v>
      </c>
      <c r="X1867" s="5">
        <v>944</v>
      </c>
      <c r="Y1867" s="5">
        <v>940</v>
      </c>
      <c r="Z1867" s="5">
        <v>0</v>
      </c>
      <c r="AA1867" s="5">
        <v>0</v>
      </c>
      <c r="AB1867" s="5">
        <v>922</v>
      </c>
      <c r="AC1867" s="5">
        <v>944</v>
      </c>
      <c r="AD1867" s="5">
        <v>880</v>
      </c>
      <c r="AE1867" s="5">
        <v>940</v>
      </c>
      <c r="AF1867" s="5">
        <v>940</v>
      </c>
      <c r="AG1867" s="5">
        <v>0</v>
      </c>
      <c r="AH1867" s="5">
        <v>0</v>
      </c>
      <c r="AI1867" s="5">
        <v>918</v>
      </c>
      <c r="AJ1867" s="6">
        <v>944</v>
      </c>
      <c r="AK1867" s="5">
        <v>880</v>
      </c>
      <c r="AL1867" s="5">
        <v>944</v>
      </c>
      <c r="AM1867" s="5">
        <v>950</v>
      </c>
      <c r="AN1867" s="5">
        <v>0</v>
      </c>
      <c r="AO1867" s="5">
        <v>0</v>
      </c>
      <c r="AP1867" s="5">
        <v>874</v>
      </c>
      <c r="AQ1867" s="5">
        <v>886</v>
      </c>
      <c r="AR1867" s="5">
        <v>880</v>
      </c>
      <c r="AS1867" s="5">
        <v>0</v>
      </c>
      <c r="AT1867" s="5">
        <f t="shared" si="29"/>
        <v>950</v>
      </c>
      <c r="AU1867">
        <v>10</v>
      </c>
      <c r="AV1867">
        <v>1.1559175E-2</v>
      </c>
      <c r="AW1867">
        <v>0.11559174999999999</v>
      </c>
      <c r="AX1867" s="11" t="s">
        <v>10048</v>
      </c>
      <c r="AY1867" t="s">
        <v>6818</v>
      </c>
    </row>
    <row r="1868" spans="1:51" hidden="1" x14ac:dyDescent="0.25">
      <c r="A1868" s="5" t="s">
        <v>37</v>
      </c>
      <c r="B1868" s="5" t="s">
        <v>6764</v>
      </c>
      <c r="C1868" s="5" t="s">
        <v>15</v>
      </c>
      <c r="D1868" s="5"/>
      <c r="E1868" s="5" t="s">
        <v>9946</v>
      </c>
      <c r="F1868" s="5" t="s">
        <v>6819</v>
      </c>
      <c r="G1868" s="6" t="s">
        <v>6820</v>
      </c>
      <c r="H1868" s="5" t="s">
        <v>6821</v>
      </c>
      <c r="I1868" s="5" t="s">
        <v>1135</v>
      </c>
      <c r="J1868" s="5" t="s">
        <v>6768</v>
      </c>
      <c r="K1868" s="5" t="s">
        <v>6817</v>
      </c>
      <c r="L1868" s="5" t="s">
        <v>3399</v>
      </c>
      <c r="M1868" s="5">
        <v>11722</v>
      </c>
      <c r="N1868" s="5">
        <v>12898</v>
      </c>
      <c r="O1868" s="5">
        <v>542</v>
      </c>
      <c r="P1868" s="5">
        <v>554</v>
      </c>
      <c r="Q1868" s="5">
        <v>566</v>
      </c>
      <c r="R1868" s="5">
        <v>606</v>
      </c>
      <c r="S1868" s="5">
        <v>0</v>
      </c>
      <c r="T1868" s="5">
        <v>0</v>
      </c>
      <c r="U1868" s="5">
        <v>592</v>
      </c>
      <c r="V1868" s="5">
        <v>606</v>
      </c>
      <c r="W1868" s="5">
        <v>566</v>
      </c>
      <c r="X1868" s="5">
        <v>606</v>
      </c>
      <c r="Y1868" s="5">
        <v>606</v>
      </c>
      <c r="Z1868" s="5">
        <v>0</v>
      </c>
      <c r="AA1868" s="5">
        <v>0</v>
      </c>
      <c r="AB1868" s="5">
        <v>592</v>
      </c>
      <c r="AC1868" s="5">
        <v>606</v>
      </c>
      <c r="AD1868" s="5">
        <v>566</v>
      </c>
      <c r="AE1868" s="5">
        <v>606</v>
      </c>
      <c r="AF1868" s="5">
        <v>606</v>
      </c>
      <c r="AG1868" s="5">
        <v>0</v>
      </c>
      <c r="AH1868" s="5">
        <v>0</v>
      </c>
      <c r="AI1868" s="5">
        <v>594</v>
      </c>
      <c r="AJ1868" s="6">
        <v>608</v>
      </c>
      <c r="AK1868" s="5">
        <v>568</v>
      </c>
      <c r="AL1868" s="5">
        <v>608</v>
      </c>
      <c r="AM1868" s="5">
        <v>608</v>
      </c>
      <c r="AN1868" s="5">
        <v>0</v>
      </c>
      <c r="AO1868" s="5">
        <v>0</v>
      </c>
      <c r="AP1868" s="5">
        <v>554</v>
      </c>
      <c r="AQ1868" s="5">
        <v>568</v>
      </c>
      <c r="AR1868" s="5">
        <v>570</v>
      </c>
      <c r="AS1868" s="5">
        <v>0</v>
      </c>
      <c r="AT1868" s="5">
        <f t="shared" si="29"/>
        <v>608</v>
      </c>
      <c r="AU1868">
        <v>7</v>
      </c>
      <c r="AV1868">
        <v>1.1559175E-2</v>
      </c>
      <c r="AW1868">
        <v>8.0914224999999992E-2</v>
      </c>
      <c r="AX1868" s="11" t="s">
        <v>10048</v>
      </c>
      <c r="AY1868" t="s">
        <v>3399</v>
      </c>
    </row>
    <row r="1869" spans="1:51" hidden="1" x14ac:dyDescent="0.25">
      <c r="A1869" s="5" t="s">
        <v>37</v>
      </c>
      <c r="B1869" s="5" t="s">
        <v>6822</v>
      </c>
      <c r="C1869" s="5" t="s">
        <v>15</v>
      </c>
      <c r="D1869" s="5"/>
      <c r="E1869" s="5" t="s">
        <v>9947</v>
      </c>
      <c r="F1869" s="5" t="s">
        <v>6823</v>
      </c>
      <c r="G1869" s="6" t="s">
        <v>6824</v>
      </c>
      <c r="H1869" s="5" t="s">
        <v>6825</v>
      </c>
      <c r="I1869" s="5" t="s">
        <v>27</v>
      </c>
      <c r="J1869" s="5" t="s">
        <v>6826</v>
      </c>
      <c r="K1869" s="5" t="s">
        <v>4799</v>
      </c>
      <c r="L1869" s="5" t="s">
        <v>6827</v>
      </c>
      <c r="M1869" s="5">
        <v>0</v>
      </c>
      <c r="N1869" s="5">
        <v>53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0</v>
      </c>
      <c r="AH1869" s="5">
        <v>0</v>
      </c>
      <c r="AI1869" s="5">
        <v>0</v>
      </c>
      <c r="AJ1869" s="6">
        <v>0</v>
      </c>
      <c r="AK1869" s="5">
        <v>0</v>
      </c>
      <c r="AL1869" s="5">
        <v>11</v>
      </c>
      <c r="AM1869" s="5">
        <v>11</v>
      </c>
      <c r="AN1869" s="5">
        <v>0</v>
      </c>
      <c r="AO1869" s="5">
        <v>0</v>
      </c>
      <c r="AP1869" s="5">
        <v>8</v>
      </c>
      <c r="AQ1869" s="5">
        <v>11</v>
      </c>
      <c r="AR1869" s="5">
        <v>12</v>
      </c>
      <c r="AS1869" s="5">
        <v>0</v>
      </c>
      <c r="AT1869" s="5">
        <f t="shared" si="29"/>
        <v>12</v>
      </c>
      <c r="AU1869">
        <v>0</v>
      </c>
      <c r="AV1869">
        <v>1.1559175E-2</v>
      </c>
      <c r="AW1869">
        <v>0</v>
      </c>
      <c r="AX1869" s="11" t="s">
        <v>9782</v>
      </c>
      <c r="AY1869" t="s">
        <v>6827</v>
      </c>
    </row>
    <row r="1870" spans="1:51" hidden="1" x14ac:dyDescent="0.25">
      <c r="A1870" s="5" t="s">
        <v>37</v>
      </c>
      <c r="B1870" s="5" t="s">
        <v>6822</v>
      </c>
      <c r="C1870" s="5" t="s">
        <v>15</v>
      </c>
      <c r="D1870" s="5"/>
      <c r="E1870" s="5" t="s">
        <v>9947</v>
      </c>
      <c r="F1870" s="5" t="s">
        <v>6828</v>
      </c>
      <c r="G1870" s="6" t="s">
        <v>6829</v>
      </c>
      <c r="H1870" s="5" t="s">
        <v>6830</v>
      </c>
      <c r="I1870" s="5" t="s">
        <v>27</v>
      </c>
      <c r="J1870" s="5" t="s">
        <v>6826</v>
      </c>
      <c r="K1870" s="5" t="s">
        <v>4799</v>
      </c>
      <c r="L1870" s="5" t="s">
        <v>6831</v>
      </c>
      <c r="M1870" s="5">
        <v>139</v>
      </c>
      <c r="N1870" s="5">
        <v>120</v>
      </c>
      <c r="O1870" s="5">
        <v>4</v>
      </c>
      <c r="P1870" s="5">
        <v>6</v>
      </c>
      <c r="Q1870" s="5">
        <v>6</v>
      </c>
      <c r="R1870" s="5">
        <v>4</v>
      </c>
      <c r="S1870" s="5">
        <v>0</v>
      </c>
      <c r="T1870" s="5">
        <v>0</v>
      </c>
      <c r="U1870" s="5">
        <v>4</v>
      </c>
      <c r="V1870" s="5">
        <v>8</v>
      </c>
      <c r="W1870" s="5">
        <v>3</v>
      </c>
      <c r="X1870" s="5">
        <v>7</v>
      </c>
      <c r="Y1870" s="5">
        <v>3</v>
      </c>
      <c r="Z1870" s="5">
        <v>0</v>
      </c>
      <c r="AA1870" s="5">
        <v>0</v>
      </c>
      <c r="AB1870" s="5">
        <v>8</v>
      </c>
      <c r="AC1870" s="5">
        <v>5</v>
      </c>
      <c r="AD1870" s="5">
        <v>11</v>
      </c>
      <c r="AE1870" s="5">
        <v>4</v>
      </c>
      <c r="AF1870" s="5">
        <v>6</v>
      </c>
      <c r="AG1870" s="5">
        <v>0</v>
      </c>
      <c r="AH1870" s="5">
        <v>0</v>
      </c>
      <c r="AI1870" s="5">
        <v>5</v>
      </c>
      <c r="AJ1870" s="6">
        <v>6</v>
      </c>
      <c r="AK1870" s="5">
        <v>7</v>
      </c>
      <c r="AL1870" s="5">
        <v>3</v>
      </c>
      <c r="AM1870" s="5">
        <v>5</v>
      </c>
      <c r="AN1870" s="5">
        <v>0</v>
      </c>
      <c r="AO1870" s="5">
        <v>0</v>
      </c>
      <c r="AP1870" s="5">
        <v>8</v>
      </c>
      <c r="AQ1870" s="5">
        <v>5</v>
      </c>
      <c r="AR1870" s="5">
        <v>2</v>
      </c>
      <c r="AS1870" s="5">
        <v>0</v>
      </c>
      <c r="AT1870" s="5">
        <f t="shared" si="29"/>
        <v>11</v>
      </c>
      <c r="AU1870">
        <v>3</v>
      </c>
      <c r="AV1870">
        <v>0.18149999999999999</v>
      </c>
      <c r="AW1870">
        <v>0.54449999999999998</v>
      </c>
      <c r="AX1870" s="11" t="s">
        <v>9782</v>
      </c>
      <c r="AY1870" t="s">
        <v>6831</v>
      </c>
    </row>
    <row r="1871" spans="1:51" hidden="1" x14ac:dyDescent="0.25">
      <c r="A1871" s="5" t="s">
        <v>37</v>
      </c>
      <c r="B1871" s="5" t="s">
        <v>6822</v>
      </c>
      <c r="C1871" s="5" t="s">
        <v>15</v>
      </c>
      <c r="D1871" s="5"/>
      <c r="E1871" s="5" t="s">
        <v>9947</v>
      </c>
      <c r="F1871" s="5" t="s">
        <v>6832</v>
      </c>
      <c r="G1871" s="6" t="s">
        <v>6833</v>
      </c>
      <c r="H1871" s="5" t="s">
        <v>6834</v>
      </c>
      <c r="I1871" s="5" t="s">
        <v>27</v>
      </c>
      <c r="J1871" s="5" t="s">
        <v>6826</v>
      </c>
      <c r="K1871" s="5" t="s">
        <v>4799</v>
      </c>
      <c r="L1871" s="5" t="s">
        <v>6835</v>
      </c>
      <c r="M1871" s="5">
        <v>3656</v>
      </c>
      <c r="N1871" s="5">
        <v>2188</v>
      </c>
      <c r="O1871" s="5">
        <v>98</v>
      </c>
      <c r="P1871" s="5">
        <v>98</v>
      </c>
      <c r="Q1871" s="5">
        <v>94</v>
      </c>
      <c r="R1871" s="5">
        <v>103</v>
      </c>
      <c r="S1871" s="5">
        <v>0</v>
      </c>
      <c r="T1871" s="5">
        <v>0</v>
      </c>
      <c r="U1871" s="5">
        <v>107</v>
      </c>
      <c r="V1871" s="5">
        <v>97</v>
      </c>
      <c r="W1871" s="5">
        <v>100</v>
      </c>
      <c r="X1871" s="5">
        <v>108</v>
      </c>
      <c r="Y1871" s="5">
        <v>105</v>
      </c>
      <c r="Z1871" s="5">
        <v>0</v>
      </c>
      <c r="AA1871" s="5">
        <v>0</v>
      </c>
      <c r="AB1871" s="5">
        <v>105</v>
      </c>
      <c r="AC1871" s="5">
        <v>103</v>
      </c>
      <c r="AD1871" s="5">
        <v>88</v>
      </c>
      <c r="AE1871" s="5">
        <v>110</v>
      </c>
      <c r="AF1871" s="5">
        <v>106</v>
      </c>
      <c r="AG1871" s="5">
        <v>0</v>
      </c>
      <c r="AH1871" s="5">
        <v>0</v>
      </c>
      <c r="AI1871" s="5">
        <v>104</v>
      </c>
      <c r="AJ1871" s="6">
        <v>106</v>
      </c>
      <c r="AK1871" s="5">
        <v>91</v>
      </c>
      <c r="AL1871" s="5">
        <v>99</v>
      </c>
      <c r="AM1871" s="5">
        <v>94</v>
      </c>
      <c r="AN1871" s="5">
        <v>0</v>
      </c>
      <c r="AO1871" s="5">
        <v>0</v>
      </c>
      <c r="AP1871" s="5">
        <v>87</v>
      </c>
      <c r="AQ1871" s="5">
        <v>94</v>
      </c>
      <c r="AR1871" s="5">
        <v>91</v>
      </c>
      <c r="AS1871" s="5">
        <v>0</v>
      </c>
      <c r="AT1871" s="5">
        <f t="shared" si="29"/>
        <v>110</v>
      </c>
      <c r="AU1871">
        <v>53</v>
      </c>
      <c r="AV1871">
        <v>0.18</v>
      </c>
      <c r="AW1871">
        <v>9.5399999999999991</v>
      </c>
      <c r="AX1871" s="11" t="s">
        <v>9782</v>
      </c>
      <c r="AY1871" t="s">
        <v>6835</v>
      </c>
    </row>
    <row r="1872" spans="1:51" hidden="1" x14ac:dyDescent="0.25">
      <c r="A1872" s="5" t="s">
        <v>37</v>
      </c>
      <c r="B1872" s="5" t="s">
        <v>6822</v>
      </c>
      <c r="C1872" s="5" t="s">
        <v>15</v>
      </c>
      <c r="D1872" s="5"/>
      <c r="E1872" s="5" t="s">
        <v>9947</v>
      </c>
      <c r="F1872" s="5" t="s">
        <v>6836</v>
      </c>
      <c r="G1872" s="6" t="s">
        <v>6837</v>
      </c>
      <c r="H1872" s="5" t="s">
        <v>6838</v>
      </c>
      <c r="I1872" s="5" t="s">
        <v>27</v>
      </c>
      <c r="J1872" s="5" t="s">
        <v>6826</v>
      </c>
      <c r="K1872" s="5" t="s">
        <v>4799</v>
      </c>
      <c r="L1872" s="5" t="s">
        <v>6831</v>
      </c>
      <c r="M1872" s="5">
        <v>440</v>
      </c>
      <c r="N1872" s="5">
        <v>518</v>
      </c>
      <c r="O1872" s="5">
        <v>18</v>
      </c>
      <c r="P1872" s="5">
        <v>20</v>
      </c>
      <c r="Q1872" s="5">
        <v>23</v>
      </c>
      <c r="R1872" s="5">
        <v>29</v>
      </c>
      <c r="S1872" s="5">
        <v>0</v>
      </c>
      <c r="T1872" s="5">
        <v>0</v>
      </c>
      <c r="U1872" s="5">
        <v>22</v>
      </c>
      <c r="V1872" s="5">
        <v>29</v>
      </c>
      <c r="W1872" s="5">
        <v>21</v>
      </c>
      <c r="X1872" s="5">
        <v>22</v>
      </c>
      <c r="Y1872" s="5">
        <v>25</v>
      </c>
      <c r="Z1872" s="5">
        <v>0</v>
      </c>
      <c r="AA1872" s="5">
        <v>0</v>
      </c>
      <c r="AB1872" s="5">
        <v>20</v>
      </c>
      <c r="AC1872" s="5">
        <v>27</v>
      </c>
      <c r="AD1872" s="5">
        <v>25</v>
      </c>
      <c r="AE1872" s="5">
        <v>22</v>
      </c>
      <c r="AF1872" s="5">
        <v>23</v>
      </c>
      <c r="AG1872" s="5">
        <v>0</v>
      </c>
      <c r="AH1872" s="5">
        <v>0</v>
      </c>
      <c r="AI1872" s="5">
        <v>23</v>
      </c>
      <c r="AJ1872" s="6">
        <v>23</v>
      </c>
      <c r="AK1872" s="5">
        <v>26</v>
      </c>
      <c r="AL1872" s="5">
        <v>23</v>
      </c>
      <c r="AM1872" s="5">
        <v>26</v>
      </c>
      <c r="AN1872" s="5">
        <v>0</v>
      </c>
      <c r="AO1872" s="5">
        <v>0</v>
      </c>
      <c r="AP1872" s="5">
        <v>21</v>
      </c>
      <c r="AQ1872" s="5">
        <v>17</v>
      </c>
      <c r="AR1872" s="5">
        <v>33</v>
      </c>
      <c r="AS1872" s="5">
        <v>0</v>
      </c>
      <c r="AT1872" s="5">
        <f t="shared" si="29"/>
        <v>33</v>
      </c>
      <c r="AU1872">
        <v>12</v>
      </c>
      <c r="AV1872">
        <v>0.18149999999999999</v>
      </c>
      <c r="AW1872">
        <v>2.1779999999999999</v>
      </c>
      <c r="AX1872" s="11" t="s">
        <v>9782</v>
      </c>
      <c r="AY1872" t="s">
        <v>6831</v>
      </c>
    </row>
    <row r="1873" spans="1:51" hidden="1" x14ac:dyDescent="0.25">
      <c r="A1873" s="5" t="s">
        <v>37</v>
      </c>
      <c r="B1873" s="5" t="s">
        <v>6822</v>
      </c>
      <c r="C1873" s="5" t="s">
        <v>15</v>
      </c>
      <c r="D1873" s="5"/>
      <c r="E1873" s="5" t="s">
        <v>9947</v>
      </c>
      <c r="F1873" s="5" t="s">
        <v>6839</v>
      </c>
      <c r="G1873" s="6" t="s">
        <v>6840</v>
      </c>
      <c r="H1873" s="5" t="s">
        <v>6841</v>
      </c>
      <c r="I1873" s="5" t="s">
        <v>27</v>
      </c>
      <c r="J1873" s="5" t="s">
        <v>6826</v>
      </c>
      <c r="K1873" s="5" t="s">
        <v>4828</v>
      </c>
      <c r="L1873" s="5" t="s">
        <v>6827</v>
      </c>
      <c r="M1873" s="5">
        <v>0</v>
      </c>
      <c r="N1873" s="5">
        <v>53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6">
        <v>0</v>
      </c>
      <c r="AK1873" s="5">
        <v>0</v>
      </c>
      <c r="AL1873" s="5">
        <v>11</v>
      </c>
      <c r="AM1873" s="5">
        <v>11</v>
      </c>
      <c r="AN1873" s="5">
        <v>0</v>
      </c>
      <c r="AO1873" s="5">
        <v>0</v>
      </c>
      <c r="AP1873" s="5">
        <v>8</v>
      </c>
      <c r="AQ1873" s="5">
        <v>11</v>
      </c>
      <c r="AR1873" s="5">
        <v>12</v>
      </c>
      <c r="AS1873" s="5">
        <v>0</v>
      </c>
      <c r="AT1873" s="5">
        <f t="shared" si="29"/>
        <v>12</v>
      </c>
      <c r="AU1873">
        <v>0</v>
      </c>
      <c r="AV1873">
        <v>0.18149999999999999</v>
      </c>
      <c r="AW1873">
        <v>0</v>
      </c>
      <c r="AX1873" s="11" t="s">
        <v>9782</v>
      </c>
      <c r="AY1873" t="s">
        <v>6827</v>
      </c>
    </row>
    <row r="1874" spans="1:51" hidden="1" x14ac:dyDescent="0.25">
      <c r="A1874" s="5" t="s">
        <v>37</v>
      </c>
      <c r="B1874" s="5" t="s">
        <v>6822</v>
      </c>
      <c r="C1874" s="5" t="s">
        <v>15</v>
      </c>
      <c r="D1874" s="5"/>
      <c r="E1874" s="5" t="s">
        <v>9947</v>
      </c>
      <c r="F1874" s="5" t="s">
        <v>6842</v>
      </c>
      <c r="G1874" s="6" t="s">
        <v>6843</v>
      </c>
      <c r="H1874" s="5" t="s">
        <v>6844</v>
      </c>
      <c r="I1874" s="5" t="s">
        <v>27</v>
      </c>
      <c r="J1874" s="5" t="s">
        <v>6826</v>
      </c>
      <c r="K1874" s="5" t="s">
        <v>4828</v>
      </c>
      <c r="L1874" s="5" t="s">
        <v>6845</v>
      </c>
      <c r="M1874" s="5">
        <v>139</v>
      </c>
      <c r="N1874" s="5">
        <v>120</v>
      </c>
      <c r="O1874" s="5">
        <v>4</v>
      </c>
      <c r="P1874" s="5">
        <v>6</v>
      </c>
      <c r="Q1874" s="5">
        <v>6</v>
      </c>
      <c r="R1874" s="5">
        <v>4</v>
      </c>
      <c r="S1874" s="5">
        <v>0</v>
      </c>
      <c r="T1874" s="5">
        <v>0</v>
      </c>
      <c r="U1874" s="5">
        <v>4</v>
      </c>
      <c r="V1874" s="5">
        <v>8</v>
      </c>
      <c r="W1874" s="5">
        <v>3</v>
      </c>
      <c r="X1874" s="5">
        <v>7</v>
      </c>
      <c r="Y1874" s="5">
        <v>3</v>
      </c>
      <c r="Z1874" s="5">
        <v>0</v>
      </c>
      <c r="AA1874" s="5">
        <v>0</v>
      </c>
      <c r="AB1874" s="5">
        <v>8</v>
      </c>
      <c r="AC1874" s="5">
        <v>5</v>
      </c>
      <c r="AD1874" s="5">
        <v>11</v>
      </c>
      <c r="AE1874" s="5">
        <v>4</v>
      </c>
      <c r="AF1874" s="5">
        <v>6</v>
      </c>
      <c r="AG1874" s="5">
        <v>0</v>
      </c>
      <c r="AH1874" s="5">
        <v>0</v>
      </c>
      <c r="AI1874" s="5">
        <v>5</v>
      </c>
      <c r="AJ1874" s="6">
        <v>6</v>
      </c>
      <c r="AK1874" s="5">
        <v>7</v>
      </c>
      <c r="AL1874" s="5">
        <v>3</v>
      </c>
      <c r="AM1874" s="5">
        <v>5</v>
      </c>
      <c r="AN1874" s="5">
        <v>0</v>
      </c>
      <c r="AO1874" s="5">
        <v>0</v>
      </c>
      <c r="AP1874" s="5">
        <v>8</v>
      </c>
      <c r="AQ1874" s="5">
        <v>5</v>
      </c>
      <c r="AR1874" s="5">
        <v>2</v>
      </c>
      <c r="AS1874" s="5">
        <v>0</v>
      </c>
      <c r="AT1874" s="5">
        <f t="shared" si="29"/>
        <v>11</v>
      </c>
      <c r="AU1874">
        <v>3</v>
      </c>
      <c r="AV1874">
        <v>0.18149999999999999</v>
      </c>
      <c r="AW1874">
        <v>0.54449999999999998</v>
      </c>
      <c r="AX1874" s="11" t="s">
        <v>9782</v>
      </c>
      <c r="AY1874" t="s">
        <v>6845</v>
      </c>
    </row>
    <row r="1875" spans="1:51" hidden="1" x14ac:dyDescent="0.25">
      <c r="A1875" s="5" t="s">
        <v>37</v>
      </c>
      <c r="B1875" s="5" t="s">
        <v>6822</v>
      </c>
      <c r="C1875" s="5" t="s">
        <v>15</v>
      </c>
      <c r="D1875" s="5"/>
      <c r="E1875" s="5" t="s">
        <v>9947</v>
      </c>
      <c r="F1875" s="5" t="s">
        <v>6846</v>
      </c>
      <c r="G1875" s="6" t="s">
        <v>6847</v>
      </c>
      <c r="H1875" s="5" t="s">
        <v>6848</v>
      </c>
      <c r="I1875" s="5" t="s">
        <v>27</v>
      </c>
      <c r="J1875" s="5" t="s">
        <v>6826</v>
      </c>
      <c r="K1875" s="5" t="s">
        <v>4828</v>
      </c>
      <c r="L1875" s="5" t="s">
        <v>6849</v>
      </c>
      <c r="M1875" s="5">
        <v>3656</v>
      </c>
      <c r="N1875" s="5">
        <v>2188</v>
      </c>
      <c r="O1875" s="5">
        <v>98</v>
      </c>
      <c r="P1875" s="5">
        <v>98</v>
      </c>
      <c r="Q1875" s="5">
        <v>94</v>
      </c>
      <c r="R1875" s="5">
        <v>103</v>
      </c>
      <c r="S1875" s="5">
        <v>0</v>
      </c>
      <c r="T1875" s="5">
        <v>0</v>
      </c>
      <c r="U1875" s="5">
        <v>107</v>
      </c>
      <c r="V1875" s="5">
        <v>97</v>
      </c>
      <c r="W1875" s="5">
        <v>100</v>
      </c>
      <c r="X1875" s="5">
        <v>108</v>
      </c>
      <c r="Y1875" s="5">
        <v>105</v>
      </c>
      <c r="Z1875" s="5">
        <v>0</v>
      </c>
      <c r="AA1875" s="5">
        <v>0</v>
      </c>
      <c r="AB1875" s="5">
        <v>105</v>
      </c>
      <c r="AC1875" s="5">
        <v>103</v>
      </c>
      <c r="AD1875" s="5">
        <v>88</v>
      </c>
      <c r="AE1875" s="5">
        <v>110</v>
      </c>
      <c r="AF1875" s="5">
        <v>106</v>
      </c>
      <c r="AG1875" s="5">
        <v>0</v>
      </c>
      <c r="AH1875" s="5">
        <v>0</v>
      </c>
      <c r="AI1875" s="5">
        <v>104</v>
      </c>
      <c r="AJ1875" s="6">
        <v>106</v>
      </c>
      <c r="AK1875" s="5">
        <v>91</v>
      </c>
      <c r="AL1875" s="5">
        <v>99</v>
      </c>
      <c r="AM1875" s="5">
        <v>94</v>
      </c>
      <c r="AN1875" s="5">
        <v>0</v>
      </c>
      <c r="AO1875" s="5">
        <v>0</v>
      </c>
      <c r="AP1875" s="5">
        <v>87</v>
      </c>
      <c r="AQ1875" s="5">
        <v>94</v>
      </c>
      <c r="AR1875" s="5">
        <v>91</v>
      </c>
      <c r="AS1875" s="5">
        <v>0</v>
      </c>
      <c r="AT1875" s="5">
        <f t="shared" si="29"/>
        <v>110</v>
      </c>
      <c r="AU1875">
        <v>53</v>
      </c>
      <c r="AV1875">
        <v>0.18</v>
      </c>
      <c r="AW1875">
        <v>9.5399999999999991</v>
      </c>
      <c r="AX1875" s="11" t="s">
        <v>9782</v>
      </c>
      <c r="AY1875" t="s">
        <v>6849</v>
      </c>
    </row>
    <row r="1876" spans="1:51" hidden="1" x14ac:dyDescent="0.25">
      <c r="A1876" s="5" t="s">
        <v>37</v>
      </c>
      <c r="B1876" s="5" t="s">
        <v>6822</v>
      </c>
      <c r="C1876" s="5" t="s">
        <v>15</v>
      </c>
      <c r="D1876" s="5"/>
      <c r="E1876" s="5" t="s">
        <v>9947</v>
      </c>
      <c r="F1876" s="5" t="s">
        <v>6850</v>
      </c>
      <c r="G1876" s="6" t="s">
        <v>6851</v>
      </c>
      <c r="H1876" s="5" t="s">
        <v>6852</v>
      </c>
      <c r="I1876" s="5" t="s">
        <v>27</v>
      </c>
      <c r="J1876" s="5" t="s">
        <v>6826</v>
      </c>
      <c r="K1876" s="5" t="s">
        <v>4828</v>
      </c>
      <c r="L1876" s="5" t="s">
        <v>6845</v>
      </c>
      <c r="M1876" s="5">
        <v>440</v>
      </c>
      <c r="N1876" s="5">
        <v>518</v>
      </c>
      <c r="O1876" s="5">
        <v>18</v>
      </c>
      <c r="P1876" s="5">
        <v>20</v>
      </c>
      <c r="Q1876" s="5">
        <v>23</v>
      </c>
      <c r="R1876" s="5">
        <v>29</v>
      </c>
      <c r="S1876" s="5">
        <v>0</v>
      </c>
      <c r="T1876" s="5">
        <v>0</v>
      </c>
      <c r="U1876" s="5">
        <v>22</v>
      </c>
      <c r="V1876" s="5">
        <v>29</v>
      </c>
      <c r="W1876" s="5">
        <v>21</v>
      </c>
      <c r="X1876" s="5">
        <v>22</v>
      </c>
      <c r="Y1876" s="5">
        <v>25</v>
      </c>
      <c r="Z1876" s="5">
        <v>0</v>
      </c>
      <c r="AA1876" s="5">
        <v>0</v>
      </c>
      <c r="AB1876" s="5">
        <v>20</v>
      </c>
      <c r="AC1876" s="5">
        <v>27</v>
      </c>
      <c r="AD1876" s="5">
        <v>25</v>
      </c>
      <c r="AE1876" s="5">
        <v>22</v>
      </c>
      <c r="AF1876" s="5">
        <v>23</v>
      </c>
      <c r="AG1876" s="5">
        <v>0</v>
      </c>
      <c r="AH1876" s="5">
        <v>0</v>
      </c>
      <c r="AI1876" s="5">
        <v>23</v>
      </c>
      <c r="AJ1876" s="6">
        <v>23</v>
      </c>
      <c r="AK1876" s="5">
        <v>26</v>
      </c>
      <c r="AL1876" s="5">
        <v>23</v>
      </c>
      <c r="AM1876" s="5">
        <v>26</v>
      </c>
      <c r="AN1876" s="5">
        <v>0</v>
      </c>
      <c r="AO1876" s="5">
        <v>0</v>
      </c>
      <c r="AP1876" s="5">
        <v>21</v>
      </c>
      <c r="AQ1876" s="5">
        <v>17</v>
      </c>
      <c r="AR1876" s="5">
        <v>33</v>
      </c>
      <c r="AS1876" s="5">
        <v>0</v>
      </c>
      <c r="AT1876" s="5">
        <f t="shared" si="29"/>
        <v>33</v>
      </c>
      <c r="AU1876">
        <v>12</v>
      </c>
      <c r="AV1876">
        <v>0.18149999999999999</v>
      </c>
      <c r="AW1876">
        <v>2.1779999999999999</v>
      </c>
      <c r="AX1876" s="11" t="s">
        <v>9782</v>
      </c>
      <c r="AY1876" t="s">
        <v>6845</v>
      </c>
    </row>
    <row r="1877" spans="1:51" hidden="1" x14ac:dyDescent="0.25">
      <c r="A1877" s="5" t="s">
        <v>37</v>
      </c>
      <c r="B1877" s="5" t="s">
        <v>6853</v>
      </c>
      <c r="C1877" s="5" t="s">
        <v>15</v>
      </c>
      <c r="D1877" s="5"/>
      <c r="E1877" s="5" t="s">
        <v>9948</v>
      </c>
      <c r="F1877" s="5" t="s">
        <v>6854</v>
      </c>
      <c r="G1877" s="6" t="s">
        <v>6855</v>
      </c>
      <c r="H1877" s="5" t="s">
        <v>6856</v>
      </c>
      <c r="I1877" s="5" t="s">
        <v>27</v>
      </c>
      <c r="J1877" s="5" t="s">
        <v>6857</v>
      </c>
      <c r="K1877" s="6" t="s">
        <v>6858</v>
      </c>
      <c r="L1877" s="7" t="s">
        <v>1686</v>
      </c>
      <c r="M1877" s="5">
        <v>11722</v>
      </c>
      <c r="N1877" s="5">
        <v>12898</v>
      </c>
      <c r="O1877" s="5">
        <v>542</v>
      </c>
      <c r="P1877" s="5">
        <v>554</v>
      </c>
      <c r="Q1877" s="5">
        <v>566</v>
      </c>
      <c r="R1877" s="5">
        <v>606</v>
      </c>
      <c r="S1877" s="5">
        <v>0</v>
      </c>
      <c r="T1877" s="5">
        <v>0</v>
      </c>
      <c r="U1877" s="5">
        <v>592</v>
      </c>
      <c r="V1877" s="5">
        <v>606</v>
      </c>
      <c r="W1877" s="5">
        <v>566</v>
      </c>
      <c r="X1877" s="5">
        <v>606</v>
      </c>
      <c r="Y1877" s="5">
        <v>606</v>
      </c>
      <c r="Z1877" s="5">
        <v>0</v>
      </c>
      <c r="AA1877" s="5">
        <v>0</v>
      </c>
      <c r="AB1877" s="5">
        <v>592</v>
      </c>
      <c r="AC1877" s="5">
        <v>606</v>
      </c>
      <c r="AD1877" s="5">
        <v>566</v>
      </c>
      <c r="AE1877" s="5">
        <v>606</v>
      </c>
      <c r="AF1877" s="5">
        <v>606</v>
      </c>
      <c r="AG1877" s="5">
        <v>0</v>
      </c>
      <c r="AH1877" s="5">
        <v>0</v>
      </c>
      <c r="AI1877" s="5">
        <v>594</v>
      </c>
      <c r="AJ1877" s="6">
        <v>608</v>
      </c>
      <c r="AK1877" s="5">
        <v>568</v>
      </c>
      <c r="AL1877" s="5">
        <v>608</v>
      </c>
      <c r="AM1877" s="5">
        <v>608</v>
      </c>
      <c r="AN1877" s="5">
        <v>0</v>
      </c>
      <c r="AO1877" s="5">
        <v>0</v>
      </c>
      <c r="AP1877" s="5">
        <v>554</v>
      </c>
      <c r="AQ1877" s="5">
        <v>568</v>
      </c>
      <c r="AR1877" s="5">
        <v>570</v>
      </c>
      <c r="AS1877" s="5">
        <v>0</v>
      </c>
      <c r="AT1877" s="5">
        <f t="shared" si="29"/>
        <v>608</v>
      </c>
      <c r="AU1877">
        <v>304</v>
      </c>
      <c r="AV1877">
        <v>2.1883875000000001E-2</v>
      </c>
      <c r="AW1877">
        <v>6.652698</v>
      </c>
      <c r="AX1877" s="11" t="s">
        <v>10054</v>
      </c>
      <c r="AY1877" t="s">
        <v>1686</v>
      </c>
    </row>
    <row r="1878" spans="1:51" hidden="1" x14ac:dyDescent="0.25">
      <c r="A1878" s="5" t="s">
        <v>37</v>
      </c>
      <c r="B1878" s="5" t="s">
        <v>6853</v>
      </c>
      <c r="C1878" s="5" t="s">
        <v>15</v>
      </c>
      <c r="D1878" s="5" t="s">
        <v>978</v>
      </c>
      <c r="E1878" s="5" t="s">
        <v>9949</v>
      </c>
      <c r="F1878" s="5" t="s">
        <v>6859</v>
      </c>
      <c r="G1878" s="6" t="s">
        <v>6860</v>
      </c>
      <c r="H1878" s="5" t="s">
        <v>6861</v>
      </c>
      <c r="I1878" s="5" t="s">
        <v>27</v>
      </c>
      <c r="J1878" s="5" t="s">
        <v>6857</v>
      </c>
      <c r="K1878" s="6" t="s">
        <v>6862</v>
      </c>
      <c r="L1878" s="5" t="s">
        <v>5545</v>
      </c>
      <c r="M1878" s="5">
        <v>11722</v>
      </c>
      <c r="N1878" s="5">
        <v>12898</v>
      </c>
      <c r="O1878" s="5">
        <v>542</v>
      </c>
      <c r="P1878" s="5">
        <v>554</v>
      </c>
      <c r="Q1878" s="5">
        <v>566</v>
      </c>
      <c r="R1878" s="5">
        <v>606</v>
      </c>
      <c r="S1878" s="5">
        <v>0</v>
      </c>
      <c r="T1878" s="5">
        <v>0</v>
      </c>
      <c r="U1878" s="5">
        <v>592</v>
      </c>
      <c r="V1878" s="5">
        <v>606</v>
      </c>
      <c r="W1878" s="5">
        <v>566</v>
      </c>
      <c r="X1878" s="5">
        <v>606</v>
      </c>
      <c r="Y1878" s="5">
        <v>606</v>
      </c>
      <c r="Z1878" s="5">
        <v>0</v>
      </c>
      <c r="AA1878" s="5">
        <v>0</v>
      </c>
      <c r="AB1878" s="5">
        <v>592</v>
      </c>
      <c r="AC1878" s="5">
        <v>606</v>
      </c>
      <c r="AD1878" s="5">
        <v>566</v>
      </c>
      <c r="AE1878" s="5">
        <v>606</v>
      </c>
      <c r="AF1878" s="5">
        <v>606</v>
      </c>
      <c r="AG1878" s="5">
        <v>0</v>
      </c>
      <c r="AH1878" s="5">
        <v>0</v>
      </c>
      <c r="AI1878" s="5">
        <v>594</v>
      </c>
      <c r="AJ1878" s="6">
        <v>608</v>
      </c>
      <c r="AK1878" s="5">
        <v>568</v>
      </c>
      <c r="AL1878" s="5">
        <v>608</v>
      </c>
      <c r="AM1878" s="5">
        <v>608</v>
      </c>
      <c r="AN1878" s="5">
        <v>0</v>
      </c>
      <c r="AO1878" s="5">
        <v>0</v>
      </c>
      <c r="AP1878" s="5">
        <v>554</v>
      </c>
      <c r="AQ1878" s="5">
        <v>568</v>
      </c>
      <c r="AR1878" s="5">
        <v>570</v>
      </c>
      <c r="AS1878" s="5">
        <v>0</v>
      </c>
      <c r="AT1878" s="5">
        <f t="shared" si="29"/>
        <v>608</v>
      </c>
      <c r="AU1878">
        <v>304</v>
      </c>
      <c r="AV1878">
        <v>2.1883875000000001E-2</v>
      </c>
      <c r="AW1878">
        <v>6.652698</v>
      </c>
      <c r="AX1878" s="11" t="s">
        <v>807</v>
      </c>
      <c r="AY1878" t="s">
        <v>5545</v>
      </c>
    </row>
    <row r="1879" spans="1:51" hidden="1" x14ac:dyDescent="0.25">
      <c r="A1879" s="5" t="s">
        <v>37</v>
      </c>
      <c r="B1879" s="5" t="s">
        <v>6853</v>
      </c>
      <c r="C1879" s="5" t="s">
        <v>15</v>
      </c>
      <c r="D1879" s="5" t="s">
        <v>978</v>
      </c>
      <c r="E1879" s="5" t="s">
        <v>9949</v>
      </c>
      <c r="F1879" s="5" t="s">
        <v>6863</v>
      </c>
      <c r="G1879" s="6" t="s">
        <v>6864</v>
      </c>
      <c r="H1879" s="5" t="s">
        <v>6865</v>
      </c>
      <c r="I1879" s="5" t="s">
        <v>836</v>
      </c>
      <c r="J1879" s="5" t="s">
        <v>6857</v>
      </c>
      <c r="K1879" s="5" t="s">
        <v>6866</v>
      </c>
      <c r="L1879" s="5" t="s">
        <v>1640</v>
      </c>
      <c r="M1879" s="5">
        <v>5861</v>
      </c>
      <c r="N1879" s="5">
        <v>6449</v>
      </c>
      <c r="O1879" s="5">
        <v>271</v>
      </c>
      <c r="P1879" s="5">
        <v>277</v>
      </c>
      <c r="Q1879" s="5">
        <v>283</v>
      </c>
      <c r="R1879" s="5">
        <v>303</v>
      </c>
      <c r="S1879" s="5">
        <v>0</v>
      </c>
      <c r="T1879" s="5">
        <v>0</v>
      </c>
      <c r="U1879" s="5">
        <v>296</v>
      </c>
      <c r="V1879" s="5">
        <v>303</v>
      </c>
      <c r="W1879" s="5">
        <v>283</v>
      </c>
      <c r="X1879" s="5">
        <v>303</v>
      </c>
      <c r="Y1879" s="5">
        <v>303</v>
      </c>
      <c r="Z1879" s="5">
        <v>0</v>
      </c>
      <c r="AA1879" s="5">
        <v>0</v>
      </c>
      <c r="AB1879" s="5">
        <v>296</v>
      </c>
      <c r="AC1879" s="5">
        <v>303</v>
      </c>
      <c r="AD1879" s="5">
        <v>283</v>
      </c>
      <c r="AE1879" s="5">
        <v>303</v>
      </c>
      <c r="AF1879" s="5">
        <v>303</v>
      </c>
      <c r="AG1879" s="5">
        <v>0</v>
      </c>
      <c r="AH1879" s="5">
        <v>0</v>
      </c>
      <c r="AI1879" s="5">
        <v>297</v>
      </c>
      <c r="AJ1879" s="6">
        <v>304</v>
      </c>
      <c r="AK1879" s="5">
        <v>284</v>
      </c>
      <c r="AL1879" s="5">
        <v>304</v>
      </c>
      <c r="AM1879" s="5">
        <v>304</v>
      </c>
      <c r="AN1879" s="5">
        <v>0</v>
      </c>
      <c r="AO1879" s="5">
        <v>0</v>
      </c>
      <c r="AP1879" s="5">
        <v>277</v>
      </c>
      <c r="AQ1879" s="5">
        <v>284</v>
      </c>
      <c r="AR1879" s="5">
        <v>285</v>
      </c>
      <c r="AS1879" s="5">
        <v>0</v>
      </c>
      <c r="AT1879" s="5">
        <f t="shared" si="29"/>
        <v>304</v>
      </c>
      <c r="AU1879">
        <v>17</v>
      </c>
      <c r="AV1879">
        <v>1.1559175E-2</v>
      </c>
      <c r="AW1879">
        <v>0.196505975</v>
      </c>
      <c r="AX1879" s="11" t="s">
        <v>587</v>
      </c>
      <c r="AY1879" t="s">
        <v>1640</v>
      </c>
    </row>
    <row r="1880" spans="1:51" hidden="1" x14ac:dyDescent="0.25">
      <c r="A1880" s="5" t="s">
        <v>37</v>
      </c>
      <c r="B1880" s="5" t="s">
        <v>6853</v>
      </c>
      <c r="C1880" s="5" t="s">
        <v>15</v>
      </c>
      <c r="D1880" s="5" t="s">
        <v>409</v>
      </c>
      <c r="E1880" s="5" t="s">
        <v>9950</v>
      </c>
      <c r="F1880" s="5" t="s">
        <v>6867</v>
      </c>
      <c r="G1880" s="6" t="s">
        <v>6868</v>
      </c>
      <c r="H1880" s="5" t="s">
        <v>6869</v>
      </c>
      <c r="I1880" s="5" t="s">
        <v>15</v>
      </c>
      <c r="J1880" s="5" t="s">
        <v>6857</v>
      </c>
      <c r="K1880" s="5" t="s">
        <v>6870</v>
      </c>
      <c r="L1880" s="5" t="s">
        <v>6871</v>
      </c>
      <c r="M1880" s="5">
        <v>2569</v>
      </c>
      <c r="N1880" s="5">
        <v>2867</v>
      </c>
      <c r="O1880" s="5">
        <v>121</v>
      </c>
      <c r="P1880" s="5">
        <v>123</v>
      </c>
      <c r="Q1880" s="5">
        <v>124</v>
      </c>
      <c r="R1880" s="5">
        <v>137</v>
      </c>
      <c r="S1880" s="5">
        <v>0</v>
      </c>
      <c r="T1880" s="5">
        <v>0</v>
      </c>
      <c r="U1880" s="5">
        <v>132</v>
      </c>
      <c r="V1880" s="5">
        <v>133</v>
      </c>
      <c r="W1880" s="5">
        <v>126</v>
      </c>
      <c r="X1880" s="5">
        <v>135</v>
      </c>
      <c r="Y1880" s="5">
        <v>137</v>
      </c>
      <c r="Z1880" s="5">
        <v>0</v>
      </c>
      <c r="AA1880" s="5">
        <v>0</v>
      </c>
      <c r="AB1880" s="5">
        <v>130</v>
      </c>
      <c r="AC1880" s="5">
        <v>136</v>
      </c>
      <c r="AD1880" s="5">
        <v>124</v>
      </c>
      <c r="AE1880" s="5">
        <v>133</v>
      </c>
      <c r="AF1880" s="5">
        <v>137</v>
      </c>
      <c r="AG1880" s="5">
        <v>0</v>
      </c>
      <c r="AH1880" s="5">
        <v>0</v>
      </c>
      <c r="AI1880" s="5">
        <v>133</v>
      </c>
      <c r="AJ1880" s="6">
        <v>134</v>
      </c>
      <c r="AK1880" s="5">
        <v>124</v>
      </c>
      <c r="AL1880" s="5">
        <v>135</v>
      </c>
      <c r="AM1880" s="5">
        <v>137</v>
      </c>
      <c r="AN1880" s="5">
        <v>0</v>
      </c>
      <c r="AO1880" s="5">
        <v>0</v>
      </c>
      <c r="AP1880" s="5">
        <v>123</v>
      </c>
      <c r="AQ1880" s="5">
        <v>126</v>
      </c>
      <c r="AR1880" s="5">
        <v>127</v>
      </c>
      <c r="AS1880" s="5">
        <v>0</v>
      </c>
      <c r="AT1880" s="5">
        <f t="shared" si="29"/>
        <v>137</v>
      </c>
      <c r="AU1880">
        <v>134</v>
      </c>
      <c r="AV1880">
        <v>6.4641599999999994E-2</v>
      </c>
      <c r="AW1880">
        <v>8.6619743999999983</v>
      </c>
      <c r="AX1880" s="11" t="s">
        <v>10053</v>
      </c>
      <c r="AY1880" t="s">
        <v>6871</v>
      </c>
    </row>
    <row r="1881" spans="1:51" hidden="1" x14ac:dyDescent="0.25">
      <c r="A1881" s="5" t="s">
        <v>37</v>
      </c>
      <c r="B1881" s="5" t="s">
        <v>6853</v>
      </c>
      <c r="C1881" s="5" t="s">
        <v>15</v>
      </c>
      <c r="D1881" s="5" t="s">
        <v>409</v>
      </c>
      <c r="E1881" s="5" t="s">
        <v>9950</v>
      </c>
      <c r="F1881" s="5" t="s">
        <v>6872</v>
      </c>
      <c r="G1881" s="6" t="s">
        <v>6873</v>
      </c>
      <c r="H1881" s="5" t="s">
        <v>6874</v>
      </c>
      <c r="I1881" s="5" t="s">
        <v>15</v>
      </c>
      <c r="J1881" s="5" t="s">
        <v>6857</v>
      </c>
      <c r="K1881" s="5" t="s">
        <v>6870</v>
      </c>
      <c r="L1881" s="5" t="s">
        <v>6871</v>
      </c>
      <c r="M1881" s="5">
        <v>3292</v>
      </c>
      <c r="N1881" s="5">
        <v>3582</v>
      </c>
      <c r="O1881" s="5">
        <v>150</v>
      </c>
      <c r="P1881" s="5">
        <v>154</v>
      </c>
      <c r="Q1881" s="5">
        <v>159</v>
      </c>
      <c r="R1881" s="5">
        <v>166</v>
      </c>
      <c r="S1881" s="5">
        <v>0</v>
      </c>
      <c r="T1881" s="5">
        <v>0</v>
      </c>
      <c r="U1881" s="5">
        <v>164</v>
      </c>
      <c r="V1881" s="5">
        <v>170</v>
      </c>
      <c r="W1881" s="5">
        <v>157</v>
      </c>
      <c r="X1881" s="5">
        <v>168</v>
      </c>
      <c r="Y1881" s="5">
        <v>166</v>
      </c>
      <c r="Z1881" s="5">
        <v>0</v>
      </c>
      <c r="AA1881" s="5">
        <v>0</v>
      </c>
      <c r="AB1881" s="5">
        <v>166</v>
      </c>
      <c r="AC1881" s="5">
        <v>167</v>
      </c>
      <c r="AD1881" s="5">
        <v>159</v>
      </c>
      <c r="AE1881" s="5">
        <v>170</v>
      </c>
      <c r="AF1881" s="5">
        <v>166</v>
      </c>
      <c r="AG1881" s="5">
        <v>0</v>
      </c>
      <c r="AH1881" s="5">
        <v>0</v>
      </c>
      <c r="AI1881" s="5">
        <v>164</v>
      </c>
      <c r="AJ1881" s="6">
        <v>170</v>
      </c>
      <c r="AK1881" s="5">
        <v>160</v>
      </c>
      <c r="AL1881" s="5">
        <v>169</v>
      </c>
      <c r="AM1881" s="5">
        <v>167</v>
      </c>
      <c r="AN1881" s="5">
        <v>0</v>
      </c>
      <c r="AO1881" s="5">
        <v>0</v>
      </c>
      <c r="AP1881" s="5">
        <v>154</v>
      </c>
      <c r="AQ1881" s="5">
        <v>158</v>
      </c>
      <c r="AR1881" s="5">
        <v>158</v>
      </c>
      <c r="AS1881" s="5">
        <v>0</v>
      </c>
      <c r="AT1881" s="5">
        <f t="shared" si="29"/>
        <v>170</v>
      </c>
      <c r="AU1881">
        <v>170</v>
      </c>
      <c r="AV1881">
        <v>6.4641599999999994E-2</v>
      </c>
      <c r="AW1881">
        <v>10.989071999999998</v>
      </c>
      <c r="AX1881" s="11" t="s">
        <v>10053</v>
      </c>
      <c r="AY1881" t="s">
        <v>6871</v>
      </c>
    </row>
    <row r="1882" spans="1:51" hidden="1" x14ac:dyDescent="0.25">
      <c r="A1882" s="5" t="s">
        <v>37</v>
      </c>
      <c r="B1882" s="5" t="s">
        <v>6853</v>
      </c>
      <c r="C1882" s="5" t="s">
        <v>15</v>
      </c>
      <c r="D1882" s="5" t="s">
        <v>409</v>
      </c>
      <c r="E1882" s="5" t="s">
        <v>9950</v>
      </c>
      <c r="F1882" s="5" t="s">
        <v>6875</v>
      </c>
      <c r="G1882" s="6" t="s">
        <v>6876</v>
      </c>
      <c r="H1882" s="5" t="s">
        <v>6877</v>
      </c>
      <c r="I1882" s="5" t="s">
        <v>90</v>
      </c>
      <c r="J1882" s="5" t="s">
        <v>6857</v>
      </c>
      <c r="K1882" s="5" t="s">
        <v>6878</v>
      </c>
      <c r="L1882" s="5" t="s">
        <v>6871</v>
      </c>
      <c r="M1882" s="5">
        <v>5861</v>
      </c>
      <c r="N1882" s="5">
        <v>6449</v>
      </c>
      <c r="O1882" s="5">
        <v>271</v>
      </c>
      <c r="P1882" s="5">
        <v>277</v>
      </c>
      <c r="Q1882" s="5">
        <v>283</v>
      </c>
      <c r="R1882" s="5">
        <v>303</v>
      </c>
      <c r="S1882" s="5">
        <v>0</v>
      </c>
      <c r="T1882" s="5">
        <v>0</v>
      </c>
      <c r="U1882" s="5">
        <v>296</v>
      </c>
      <c r="V1882" s="5">
        <v>303</v>
      </c>
      <c r="W1882" s="5">
        <v>283</v>
      </c>
      <c r="X1882" s="5">
        <v>303</v>
      </c>
      <c r="Y1882" s="5">
        <v>303</v>
      </c>
      <c r="Z1882" s="5">
        <v>0</v>
      </c>
      <c r="AA1882" s="5">
        <v>0</v>
      </c>
      <c r="AB1882" s="5">
        <v>296</v>
      </c>
      <c r="AC1882" s="5">
        <v>303</v>
      </c>
      <c r="AD1882" s="5">
        <v>283</v>
      </c>
      <c r="AE1882" s="5">
        <v>303</v>
      </c>
      <c r="AF1882" s="5">
        <v>303</v>
      </c>
      <c r="AG1882" s="5">
        <v>0</v>
      </c>
      <c r="AH1882" s="5">
        <v>0</v>
      </c>
      <c r="AI1882" s="5">
        <v>297</v>
      </c>
      <c r="AJ1882" s="6">
        <v>304</v>
      </c>
      <c r="AK1882" s="5">
        <v>284</v>
      </c>
      <c r="AL1882" s="5">
        <v>304</v>
      </c>
      <c r="AM1882" s="5">
        <v>304</v>
      </c>
      <c r="AN1882" s="5">
        <v>0</v>
      </c>
      <c r="AO1882" s="5">
        <v>0</v>
      </c>
      <c r="AP1882" s="5">
        <v>277</v>
      </c>
      <c r="AQ1882" s="5">
        <v>284</v>
      </c>
      <c r="AR1882" s="5">
        <v>285</v>
      </c>
      <c r="AS1882" s="5">
        <v>0</v>
      </c>
      <c r="AT1882" s="5">
        <f t="shared" si="29"/>
        <v>304</v>
      </c>
      <c r="AU1882">
        <v>61</v>
      </c>
      <c r="AV1882" t="s">
        <v>10040</v>
      </c>
      <c r="AW1882">
        <v>1.22</v>
      </c>
      <c r="AX1882" s="11" t="s">
        <v>10053</v>
      </c>
      <c r="AY1882" t="s">
        <v>6871</v>
      </c>
    </row>
    <row r="1883" spans="1:51" hidden="1" x14ac:dyDescent="0.25">
      <c r="A1883" s="5" t="s">
        <v>37</v>
      </c>
      <c r="B1883" s="5" t="s">
        <v>6879</v>
      </c>
      <c r="C1883" s="5" t="s">
        <v>15</v>
      </c>
      <c r="D1883" s="5" t="s">
        <v>588</v>
      </c>
      <c r="E1883" s="5" t="s">
        <v>9951</v>
      </c>
      <c r="F1883" s="5" t="s">
        <v>6880</v>
      </c>
      <c r="G1883" s="6" t="s">
        <v>6881</v>
      </c>
      <c r="H1883" s="5" t="s">
        <v>6882</v>
      </c>
      <c r="I1883" s="5" t="s">
        <v>836</v>
      </c>
      <c r="J1883" s="5" t="s">
        <v>6883</v>
      </c>
      <c r="K1883" s="5" t="s">
        <v>6884</v>
      </c>
      <c r="L1883" s="5" t="s">
        <v>6885</v>
      </c>
      <c r="M1883" s="5">
        <v>126</v>
      </c>
      <c r="N1883" s="5">
        <v>137</v>
      </c>
      <c r="O1883" s="5">
        <v>6</v>
      </c>
      <c r="P1883" s="5">
        <v>6</v>
      </c>
      <c r="Q1883" s="5">
        <v>8</v>
      </c>
      <c r="R1883" s="5">
        <v>4</v>
      </c>
      <c r="S1883" s="5">
        <v>0</v>
      </c>
      <c r="T1883" s="5">
        <v>0</v>
      </c>
      <c r="U1883" s="5">
        <v>6</v>
      </c>
      <c r="V1883" s="5">
        <v>6</v>
      </c>
      <c r="W1883" s="5">
        <v>5</v>
      </c>
      <c r="X1883" s="5">
        <v>7</v>
      </c>
      <c r="Y1883" s="5">
        <v>5</v>
      </c>
      <c r="Z1883" s="5">
        <v>0</v>
      </c>
      <c r="AA1883" s="5">
        <v>0</v>
      </c>
      <c r="AB1883" s="5">
        <v>9</v>
      </c>
      <c r="AC1883" s="5">
        <v>5</v>
      </c>
      <c r="AD1883" s="5">
        <v>12</v>
      </c>
      <c r="AE1883" s="5">
        <v>4</v>
      </c>
      <c r="AF1883" s="5">
        <v>8</v>
      </c>
      <c r="AG1883" s="5">
        <v>0</v>
      </c>
      <c r="AH1883" s="5">
        <v>0</v>
      </c>
      <c r="AI1883" s="5">
        <v>4</v>
      </c>
      <c r="AJ1883" s="6">
        <v>7</v>
      </c>
      <c r="AK1883" s="5">
        <v>7</v>
      </c>
      <c r="AL1883" s="5">
        <v>5</v>
      </c>
      <c r="AM1883" s="5">
        <v>6</v>
      </c>
      <c r="AN1883" s="5">
        <v>0</v>
      </c>
      <c r="AO1883" s="5">
        <v>0</v>
      </c>
      <c r="AP1883" s="5">
        <v>10</v>
      </c>
      <c r="AQ1883" s="5">
        <v>5</v>
      </c>
      <c r="AR1883" s="5">
        <v>2</v>
      </c>
      <c r="AS1883" s="5">
        <v>0</v>
      </c>
      <c r="AT1883" s="5">
        <f t="shared" si="29"/>
        <v>12</v>
      </c>
      <c r="AU1883">
        <v>1</v>
      </c>
      <c r="AV1883">
        <v>3.2858474999999998E-2</v>
      </c>
      <c r="AW1883">
        <v>3.2858474999999998E-2</v>
      </c>
      <c r="AX1883" s="11" t="s">
        <v>832</v>
      </c>
      <c r="AY1883" t="s">
        <v>6885</v>
      </c>
    </row>
    <row r="1884" spans="1:51" hidden="1" x14ac:dyDescent="0.25">
      <c r="A1884" s="5" t="s">
        <v>37</v>
      </c>
      <c r="B1884" s="5" t="s">
        <v>6879</v>
      </c>
      <c r="C1884" s="5" t="s">
        <v>15</v>
      </c>
      <c r="D1884" s="5" t="s">
        <v>588</v>
      </c>
      <c r="E1884" s="5" t="s">
        <v>9951</v>
      </c>
      <c r="F1884" s="5" t="s">
        <v>6886</v>
      </c>
      <c r="G1884" s="6" t="s">
        <v>6887</v>
      </c>
      <c r="H1884" s="5" t="s">
        <v>6888</v>
      </c>
      <c r="I1884" s="5" t="s">
        <v>836</v>
      </c>
      <c r="J1884" s="5" t="s">
        <v>6883</v>
      </c>
      <c r="K1884" s="5" t="s">
        <v>6884</v>
      </c>
      <c r="L1884" s="5" t="s">
        <v>6885</v>
      </c>
      <c r="M1884" s="5">
        <v>1246</v>
      </c>
      <c r="N1884" s="5">
        <v>1033</v>
      </c>
      <c r="O1884" s="5">
        <v>40</v>
      </c>
      <c r="P1884" s="5">
        <v>45</v>
      </c>
      <c r="Q1884" s="5">
        <v>46</v>
      </c>
      <c r="R1884" s="5">
        <v>55</v>
      </c>
      <c r="S1884" s="5">
        <v>0</v>
      </c>
      <c r="T1884" s="5">
        <v>0</v>
      </c>
      <c r="U1884" s="5">
        <v>44</v>
      </c>
      <c r="V1884" s="5">
        <v>55</v>
      </c>
      <c r="W1884" s="5">
        <v>44</v>
      </c>
      <c r="X1884" s="5">
        <v>47</v>
      </c>
      <c r="Y1884" s="5">
        <v>50</v>
      </c>
      <c r="Z1884" s="5">
        <v>0</v>
      </c>
      <c r="AA1884" s="5">
        <v>0</v>
      </c>
      <c r="AB1884" s="5">
        <v>43</v>
      </c>
      <c r="AC1884" s="5">
        <v>52</v>
      </c>
      <c r="AD1884" s="5">
        <v>48</v>
      </c>
      <c r="AE1884" s="5">
        <v>47</v>
      </c>
      <c r="AF1884" s="5">
        <v>46</v>
      </c>
      <c r="AG1884" s="5">
        <v>0</v>
      </c>
      <c r="AH1884" s="5">
        <v>0</v>
      </c>
      <c r="AI1884" s="5">
        <v>48</v>
      </c>
      <c r="AJ1884" s="6">
        <v>48</v>
      </c>
      <c r="AK1884" s="5">
        <v>51</v>
      </c>
      <c r="AL1884" s="5">
        <v>44</v>
      </c>
      <c r="AM1884" s="5">
        <v>52</v>
      </c>
      <c r="AN1884" s="5">
        <v>0</v>
      </c>
      <c r="AO1884" s="5">
        <v>0</v>
      </c>
      <c r="AP1884" s="5">
        <v>42</v>
      </c>
      <c r="AQ1884" s="5">
        <v>41</v>
      </c>
      <c r="AR1884" s="5">
        <v>45</v>
      </c>
      <c r="AS1884" s="5">
        <v>0</v>
      </c>
      <c r="AT1884" s="5">
        <f t="shared" si="29"/>
        <v>55</v>
      </c>
      <c r="AU1884">
        <v>3</v>
      </c>
      <c r="AV1884">
        <v>3.2989125000000001E-2</v>
      </c>
      <c r="AW1884">
        <v>9.8967374999999996E-2</v>
      </c>
      <c r="AX1884" s="11" t="s">
        <v>832</v>
      </c>
      <c r="AY1884" t="s">
        <v>6885</v>
      </c>
    </row>
    <row r="1885" spans="1:51" hidden="1" x14ac:dyDescent="0.25">
      <c r="A1885" s="5" t="s">
        <v>37</v>
      </c>
      <c r="B1885" s="5" t="s">
        <v>6879</v>
      </c>
      <c r="C1885" s="5" t="s">
        <v>15</v>
      </c>
      <c r="D1885" s="5" t="s">
        <v>588</v>
      </c>
      <c r="E1885" s="5" t="s">
        <v>9951</v>
      </c>
      <c r="F1885" s="5" t="s">
        <v>6889</v>
      </c>
      <c r="G1885" s="6" t="s">
        <v>6890</v>
      </c>
      <c r="H1885" s="5" t="s">
        <v>6891</v>
      </c>
      <c r="I1885" s="5" t="s">
        <v>836</v>
      </c>
      <c r="J1885" s="5" t="s">
        <v>6883</v>
      </c>
      <c r="K1885" s="5" t="s">
        <v>6884</v>
      </c>
      <c r="L1885" s="5" t="s">
        <v>6885</v>
      </c>
      <c r="M1885" s="5">
        <v>2569</v>
      </c>
      <c r="N1885" s="5">
        <v>2867</v>
      </c>
      <c r="O1885" s="5">
        <v>121</v>
      </c>
      <c r="P1885" s="5">
        <v>123</v>
      </c>
      <c r="Q1885" s="5">
        <v>124</v>
      </c>
      <c r="R1885" s="5">
        <v>137</v>
      </c>
      <c r="S1885" s="5">
        <v>0</v>
      </c>
      <c r="T1885" s="5">
        <v>0</v>
      </c>
      <c r="U1885" s="5">
        <v>132</v>
      </c>
      <c r="V1885" s="5">
        <v>133</v>
      </c>
      <c r="W1885" s="5">
        <v>126</v>
      </c>
      <c r="X1885" s="5">
        <v>135</v>
      </c>
      <c r="Y1885" s="5">
        <v>137</v>
      </c>
      <c r="Z1885" s="5">
        <v>0</v>
      </c>
      <c r="AA1885" s="5">
        <v>0</v>
      </c>
      <c r="AB1885" s="5">
        <v>130</v>
      </c>
      <c r="AC1885" s="5">
        <v>136</v>
      </c>
      <c r="AD1885" s="5">
        <v>124</v>
      </c>
      <c r="AE1885" s="5">
        <v>133</v>
      </c>
      <c r="AF1885" s="5">
        <v>137</v>
      </c>
      <c r="AG1885" s="5">
        <v>0</v>
      </c>
      <c r="AH1885" s="5">
        <v>0</v>
      </c>
      <c r="AI1885" s="5">
        <v>133</v>
      </c>
      <c r="AJ1885" s="6">
        <v>134</v>
      </c>
      <c r="AK1885" s="5">
        <v>124</v>
      </c>
      <c r="AL1885" s="5">
        <v>135</v>
      </c>
      <c r="AM1885" s="5">
        <v>137</v>
      </c>
      <c r="AN1885" s="5">
        <v>0</v>
      </c>
      <c r="AO1885" s="5">
        <v>0</v>
      </c>
      <c r="AP1885" s="5">
        <v>123</v>
      </c>
      <c r="AQ1885" s="5">
        <v>126</v>
      </c>
      <c r="AR1885" s="5">
        <v>127</v>
      </c>
      <c r="AS1885" s="5">
        <v>0</v>
      </c>
      <c r="AT1885" s="5">
        <f t="shared" si="29"/>
        <v>137</v>
      </c>
      <c r="AU1885">
        <v>8</v>
      </c>
      <c r="AV1885">
        <v>3.2989125000000001E-2</v>
      </c>
      <c r="AW1885">
        <v>0.26391300000000001</v>
      </c>
      <c r="AX1885" s="11" t="s">
        <v>832</v>
      </c>
      <c r="AY1885" t="s">
        <v>6885</v>
      </c>
    </row>
    <row r="1886" spans="1:51" hidden="1" x14ac:dyDescent="0.25">
      <c r="A1886" s="5" t="s">
        <v>37</v>
      </c>
      <c r="B1886" s="5" t="s">
        <v>6879</v>
      </c>
      <c r="C1886" s="5" t="s">
        <v>15</v>
      </c>
      <c r="D1886" s="5" t="s">
        <v>588</v>
      </c>
      <c r="E1886" s="5" t="s">
        <v>9951</v>
      </c>
      <c r="F1886" s="5" t="s">
        <v>6892</v>
      </c>
      <c r="G1886" s="6" t="s">
        <v>6893</v>
      </c>
      <c r="H1886" s="5" t="s">
        <v>6894</v>
      </c>
      <c r="I1886" s="5" t="s">
        <v>836</v>
      </c>
      <c r="J1886" s="5" t="s">
        <v>6883</v>
      </c>
      <c r="K1886" s="5" t="s">
        <v>6884</v>
      </c>
      <c r="L1886" s="5" t="s">
        <v>6885</v>
      </c>
      <c r="M1886" s="5">
        <v>3292</v>
      </c>
      <c r="N1886" s="5">
        <v>3582</v>
      </c>
      <c r="O1886" s="5">
        <v>150</v>
      </c>
      <c r="P1886" s="5">
        <v>154</v>
      </c>
      <c r="Q1886" s="5">
        <v>159</v>
      </c>
      <c r="R1886" s="5">
        <v>166</v>
      </c>
      <c r="S1886" s="5">
        <v>0</v>
      </c>
      <c r="T1886" s="5">
        <v>0</v>
      </c>
      <c r="U1886" s="5">
        <v>164</v>
      </c>
      <c r="V1886" s="5">
        <v>170</v>
      </c>
      <c r="W1886" s="5">
        <v>157</v>
      </c>
      <c r="X1886" s="5">
        <v>168</v>
      </c>
      <c r="Y1886" s="5">
        <v>166</v>
      </c>
      <c r="Z1886" s="5">
        <v>0</v>
      </c>
      <c r="AA1886" s="5">
        <v>0</v>
      </c>
      <c r="AB1886" s="5">
        <v>166</v>
      </c>
      <c r="AC1886" s="5">
        <v>167</v>
      </c>
      <c r="AD1886" s="5">
        <v>159</v>
      </c>
      <c r="AE1886" s="5">
        <v>170</v>
      </c>
      <c r="AF1886" s="5">
        <v>166</v>
      </c>
      <c r="AG1886" s="5">
        <v>0</v>
      </c>
      <c r="AH1886" s="5">
        <v>0</v>
      </c>
      <c r="AI1886" s="5">
        <v>164</v>
      </c>
      <c r="AJ1886" s="6">
        <v>170</v>
      </c>
      <c r="AK1886" s="5">
        <v>160</v>
      </c>
      <c r="AL1886" s="5">
        <v>169</v>
      </c>
      <c r="AM1886" s="5">
        <v>167</v>
      </c>
      <c r="AN1886" s="5">
        <v>0</v>
      </c>
      <c r="AO1886" s="5">
        <v>0</v>
      </c>
      <c r="AP1886" s="5">
        <v>154</v>
      </c>
      <c r="AQ1886" s="5">
        <v>158</v>
      </c>
      <c r="AR1886" s="5">
        <v>158</v>
      </c>
      <c r="AS1886" s="5">
        <v>0</v>
      </c>
      <c r="AT1886" s="5">
        <f t="shared" si="29"/>
        <v>170</v>
      </c>
      <c r="AU1886">
        <v>10</v>
      </c>
      <c r="AV1886">
        <v>3.2989125000000001E-2</v>
      </c>
      <c r="AW1886">
        <v>0.32989125000000002</v>
      </c>
      <c r="AX1886" s="11" t="s">
        <v>832</v>
      </c>
      <c r="AY1886" t="s">
        <v>6885</v>
      </c>
    </row>
    <row r="1887" spans="1:51" hidden="1" x14ac:dyDescent="0.25">
      <c r="A1887" s="5" t="s">
        <v>37</v>
      </c>
      <c r="B1887" s="5" t="s">
        <v>6879</v>
      </c>
      <c r="C1887" s="5" t="s">
        <v>15</v>
      </c>
      <c r="D1887" s="5" t="s">
        <v>588</v>
      </c>
      <c r="E1887" s="5" t="s">
        <v>9951</v>
      </c>
      <c r="F1887" s="5" t="s">
        <v>6895</v>
      </c>
      <c r="G1887" s="6" t="s">
        <v>6896</v>
      </c>
      <c r="H1887" s="5" t="s">
        <v>6897</v>
      </c>
      <c r="I1887" s="5" t="s">
        <v>22</v>
      </c>
      <c r="J1887" s="5" t="s">
        <v>6883</v>
      </c>
      <c r="K1887" s="5" t="s">
        <v>6898</v>
      </c>
      <c r="L1887" s="5" t="s">
        <v>6885</v>
      </c>
      <c r="M1887" s="5">
        <v>2894</v>
      </c>
      <c r="N1887" s="5">
        <v>974</v>
      </c>
      <c r="O1887" s="5">
        <v>44</v>
      </c>
      <c r="P1887" s="5">
        <v>43</v>
      </c>
      <c r="Q1887" s="5">
        <v>40</v>
      </c>
      <c r="R1887" s="5">
        <v>42</v>
      </c>
      <c r="S1887" s="5">
        <v>0</v>
      </c>
      <c r="T1887" s="5">
        <v>0</v>
      </c>
      <c r="U1887" s="5">
        <v>51</v>
      </c>
      <c r="V1887" s="5">
        <v>36</v>
      </c>
      <c r="W1887" s="5">
        <v>45</v>
      </c>
      <c r="X1887" s="5">
        <v>47</v>
      </c>
      <c r="Y1887" s="5">
        <v>47</v>
      </c>
      <c r="Z1887" s="5">
        <v>0</v>
      </c>
      <c r="AA1887" s="5">
        <v>0</v>
      </c>
      <c r="AB1887" s="5">
        <v>45</v>
      </c>
      <c r="AC1887" s="5">
        <v>46</v>
      </c>
      <c r="AD1887" s="5">
        <v>37</v>
      </c>
      <c r="AE1887" s="5">
        <v>47</v>
      </c>
      <c r="AF1887" s="5">
        <v>48</v>
      </c>
      <c r="AG1887" s="5">
        <v>0</v>
      </c>
      <c r="AH1887" s="5">
        <v>0</v>
      </c>
      <c r="AI1887" s="5">
        <v>47</v>
      </c>
      <c r="AJ1887" s="6">
        <v>46</v>
      </c>
      <c r="AK1887" s="5">
        <v>35</v>
      </c>
      <c r="AL1887" s="5">
        <v>50</v>
      </c>
      <c r="AM1887" s="5">
        <v>43</v>
      </c>
      <c r="AN1887" s="5">
        <v>0</v>
      </c>
      <c r="AO1887" s="5">
        <v>0</v>
      </c>
      <c r="AP1887" s="5">
        <v>40</v>
      </c>
      <c r="AQ1887" s="5">
        <v>46</v>
      </c>
      <c r="AR1887" s="5">
        <v>49</v>
      </c>
      <c r="AS1887" s="5">
        <v>0</v>
      </c>
      <c r="AT1887" s="5">
        <f t="shared" si="29"/>
        <v>51</v>
      </c>
      <c r="AU1887">
        <v>6</v>
      </c>
      <c r="AV1887">
        <v>3.2858474999999998E-2</v>
      </c>
      <c r="AW1887">
        <v>0.19715084999999999</v>
      </c>
      <c r="AX1887" s="11" t="s">
        <v>832</v>
      </c>
      <c r="AY1887" t="s">
        <v>6885</v>
      </c>
    </row>
    <row r="1888" spans="1:51" hidden="1" x14ac:dyDescent="0.25">
      <c r="A1888" s="5" t="s">
        <v>37</v>
      </c>
      <c r="B1888" s="5" t="s">
        <v>6879</v>
      </c>
      <c r="C1888" s="5" t="s">
        <v>15</v>
      </c>
      <c r="D1888" s="5" t="s">
        <v>588</v>
      </c>
      <c r="E1888" s="5" t="s">
        <v>9951</v>
      </c>
      <c r="F1888" s="5" t="s">
        <v>6899</v>
      </c>
      <c r="G1888" s="6" t="s">
        <v>6900</v>
      </c>
      <c r="H1888" s="5" t="s">
        <v>6901</v>
      </c>
      <c r="I1888" s="5" t="s">
        <v>22</v>
      </c>
      <c r="J1888" s="5" t="s">
        <v>6883</v>
      </c>
      <c r="K1888" s="5" t="s">
        <v>6898</v>
      </c>
      <c r="L1888" s="5" t="s">
        <v>6885</v>
      </c>
      <c r="M1888" s="5">
        <v>0</v>
      </c>
      <c r="N1888" s="5">
        <v>53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0</v>
      </c>
      <c r="AH1888" s="5">
        <v>0</v>
      </c>
      <c r="AI1888" s="5">
        <v>0</v>
      </c>
      <c r="AJ1888" s="6">
        <v>0</v>
      </c>
      <c r="AK1888" s="5">
        <v>0</v>
      </c>
      <c r="AL1888" s="5">
        <v>11</v>
      </c>
      <c r="AM1888" s="5">
        <v>11</v>
      </c>
      <c r="AN1888" s="5">
        <v>0</v>
      </c>
      <c r="AO1888" s="5">
        <v>0</v>
      </c>
      <c r="AP1888" s="5">
        <v>8</v>
      </c>
      <c r="AQ1888" s="5">
        <v>11</v>
      </c>
      <c r="AR1888" s="5">
        <v>12</v>
      </c>
      <c r="AS1888" s="5">
        <v>0</v>
      </c>
      <c r="AT1888" s="5">
        <f t="shared" si="29"/>
        <v>12</v>
      </c>
      <c r="AU1888">
        <v>0</v>
      </c>
      <c r="AV1888">
        <v>3.2858474999999998E-2</v>
      </c>
      <c r="AW1888">
        <v>0</v>
      </c>
      <c r="AX1888" s="11" t="s">
        <v>832</v>
      </c>
      <c r="AY1888" t="s">
        <v>6885</v>
      </c>
    </row>
    <row r="1889" spans="1:51" hidden="1" x14ac:dyDescent="0.25">
      <c r="A1889" s="5" t="s">
        <v>37</v>
      </c>
      <c r="B1889" s="5" t="s">
        <v>6879</v>
      </c>
      <c r="C1889" s="5" t="s">
        <v>15</v>
      </c>
      <c r="D1889" s="5" t="s">
        <v>588</v>
      </c>
      <c r="E1889" s="5" t="s">
        <v>9951</v>
      </c>
      <c r="F1889" s="5" t="s">
        <v>6902</v>
      </c>
      <c r="G1889" s="6" t="s">
        <v>6903</v>
      </c>
      <c r="H1889" s="5" t="s">
        <v>6904</v>
      </c>
      <c r="I1889" s="5" t="s">
        <v>22</v>
      </c>
      <c r="J1889" s="5" t="s">
        <v>6883</v>
      </c>
      <c r="K1889" s="5" t="s">
        <v>6898</v>
      </c>
      <c r="L1889" s="5" t="s">
        <v>6885</v>
      </c>
      <c r="M1889" s="5">
        <v>370</v>
      </c>
      <c r="N1889" s="5">
        <v>939</v>
      </c>
      <c r="O1889" s="5">
        <v>43</v>
      </c>
      <c r="P1889" s="5">
        <v>41</v>
      </c>
      <c r="Q1889" s="5">
        <v>44</v>
      </c>
      <c r="R1889" s="5">
        <v>46</v>
      </c>
      <c r="S1889" s="5">
        <v>0</v>
      </c>
      <c r="T1889" s="5">
        <v>0</v>
      </c>
      <c r="U1889" s="5">
        <v>44</v>
      </c>
      <c r="V1889" s="5">
        <v>48</v>
      </c>
      <c r="W1889" s="5">
        <v>44</v>
      </c>
      <c r="X1889" s="5">
        <v>46</v>
      </c>
      <c r="Y1889" s="5">
        <v>46</v>
      </c>
      <c r="Z1889" s="5">
        <v>0</v>
      </c>
      <c r="AA1889" s="5">
        <v>0</v>
      </c>
      <c r="AB1889" s="5">
        <v>47</v>
      </c>
      <c r="AC1889" s="5">
        <v>44</v>
      </c>
      <c r="AD1889" s="5">
        <v>40</v>
      </c>
      <c r="AE1889" s="5">
        <v>49</v>
      </c>
      <c r="AF1889" s="5">
        <v>46</v>
      </c>
      <c r="AG1889" s="5">
        <v>0</v>
      </c>
      <c r="AH1889" s="5">
        <v>0</v>
      </c>
      <c r="AI1889" s="5">
        <v>44</v>
      </c>
      <c r="AJ1889" s="6">
        <v>47</v>
      </c>
      <c r="AK1889" s="5">
        <v>43</v>
      </c>
      <c r="AL1889" s="5">
        <v>38</v>
      </c>
      <c r="AM1889" s="5">
        <v>37</v>
      </c>
      <c r="AN1889" s="5">
        <v>0</v>
      </c>
      <c r="AO1889" s="5">
        <v>0</v>
      </c>
      <c r="AP1889" s="5">
        <v>37</v>
      </c>
      <c r="AQ1889" s="5">
        <v>35</v>
      </c>
      <c r="AR1889" s="5">
        <v>30</v>
      </c>
      <c r="AS1889" s="5">
        <v>0</v>
      </c>
      <c r="AT1889" s="5">
        <f t="shared" si="29"/>
        <v>49</v>
      </c>
      <c r="AU1889">
        <v>6</v>
      </c>
      <c r="AV1889">
        <v>3.2858474999999998E-2</v>
      </c>
      <c r="AW1889">
        <v>0.19715084999999999</v>
      </c>
      <c r="AX1889" s="11" t="s">
        <v>832</v>
      </c>
      <c r="AY1889" t="s">
        <v>6885</v>
      </c>
    </row>
    <row r="1890" spans="1:51" hidden="1" x14ac:dyDescent="0.25">
      <c r="A1890" s="5" t="s">
        <v>37</v>
      </c>
      <c r="B1890" s="5" t="s">
        <v>6879</v>
      </c>
      <c r="C1890" s="5" t="s">
        <v>15</v>
      </c>
      <c r="D1890" s="5" t="s">
        <v>588</v>
      </c>
      <c r="E1890" s="5" t="s">
        <v>9951</v>
      </c>
      <c r="F1890" s="5" t="s">
        <v>6905</v>
      </c>
      <c r="G1890" s="6" t="s">
        <v>6906</v>
      </c>
      <c r="H1890" s="5" t="s">
        <v>6907</v>
      </c>
      <c r="I1890" s="5" t="s">
        <v>22</v>
      </c>
      <c r="J1890" s="5" t="s">
        <v>6883</v>
      </c>
      <c r="K1890" s="5" t="s">
        <v>6898</v>
      </c>
      <c r="L1890" s="5" t="s">
        <v>6885</v>
      </c>
      <c r="M1890" s="5">
        <v>480</v>
      </c>
      <c r="N1890" s="5">
        <v>289</v>
      </c>
      <c r="O1890" s="5">
        <v>12</v>
      </c>
      <c r="P1890" s="5">
        <v>12</v>
      </c>
      <c r="Q1890" s="5">
        <v>13</v>
      </c>
      <c r="R1890" s="5">
        <v>13</v>
      </c>
      <c r="S1890" s="5">
        <v>0</v>
      </c>
      <c r="T1890" s="5">
        <v>0</v>
      </c>
      <c r="U1890" s="5">
        <v>13</v>
      </c>
      <c r="V1890" s="5">
        <v>14</v>
      </c>
      <c r="W1890" s="5">
        <v>13</v>
      </c>
      <c r="X1890" s="5">
        <v>14</v>
      </c>
      <c r="Y1890" s="5">
        <v>13</v>
      </c>
      <c r="Z1890" s="5">
        <v>0</v>
      </c>
      <c r="AA1890" s="5">
        <v>0</v>
      </c>
      <c r="AB1890" s="5">
        <v>13</v>
      </c>
      <c r="AC1890" s="5">
        <v>14</v>
      </c>
      <c r="AD1890" s="5">
        <v>13</v>
      </c>
      <c r="AE1890" s="5">
        <v>13</v>
      </c>
      <c r="AF1890" s="5">
        <v>13</v>
      </c>
      <c r="AG1890" s="5">
        <v>0</v>
      </c>
      <c r="AH1890" s="5">
        <v>0</v>
      </c>
      <c r="AI1890" s="5">
        <v>12</v>
      </c>
      <c r="AJ1890" s="6">
        <v>14</v>
      </c>
      <c r="AK1890" s="5">
        <v>13</v>
      </c>
      <c r="AL1890" s="5">
        <v>14</v>
      </c>
      <c r="AM1890" s="5">
        <v>14</v>
      </c>
      <c r="AN1890" s="5">
        <v>0</v>
      </c>
      <c r="AO1890" s="5">
        <v>0</v>
      </c>
      <c r="AP1890" s="5">
        <v>13</v>
      </c>
      <c r="AQ1890" s="5">
        <v>13</v>
      </c>
      <c r="AR1890" s="5">
        <v>13</v>
      </c>
      <c r="AS1890" s="5">
        <v>0</v>
      </c>
      <c r="AT1890" s="5">
        <f t="shared" si="29"/>
        <v>14</v>
      </c>
      <c r="AU1890">
        <v>2</v>
      </c>
      <c r="AV1890">
        <v>3.2858474999999998E-2</v>
      </c>
      <c r="AW1890">
        <v>6.5716949999999996E-2</v>
      </c>
      <c r="AX1890" s="11" t="s">
        <v>832</v>
      </c>
      <c r="AY1890" t="s">
        <v>6885</v>
      </c>
    </row>
    <row r="1891" spans="1:51" hidden="1" x14ac:dyDescent="0.25">
      <c r="A1891" s="5" t="s">
        <v>37</v>
      </c>
      <c r="B1891" s="5" t="s">
        <v>6879</v>
      </c>
      <c r="C1891" s="5" t="s">
        <v>15</v>
      </c>
      <c r="D1891" s="5" t="s">
        <v>588</v>
      </c>
      <c r="E1891" s="5" t="s">
        <v>9951</v>
      </c>
      <c r="F1891" s="5" t="s">
        <v>6908</v>
      </c>
      <c r="G1891" s="6" t="s">
        <v>6909</v>
      </c>
      <c r="H1891" s="5" t="s">
        <v>6910</v>
      </c>
      <c r="I1891" s="5" t="s">
        <v>22</v>
      </c>
      <c r="J1891" s="5" t="s">
        <v>6883</v>
      </c>
      <c r="K1891" s="5" t="s">
        <v>6898</v>
      </c>
      <c r="L1891" s="5" t="s">
        <v>6885</v>
      </c>
      <c r="M1891" s="5">
        <v>13</v>
      </c>
      <c r="N1891" s="5">
        <v>15</v>
      </c>
      <c r="O1891" s="5">
        <v>0</v>
      </c>
      <c r="P1891" s="5">
        <v>1</v>
      </c>
      <c r="Q1891" s="5">
        <v>0</v>
      </c>
      <c r="R1891" s="5">
        <v>1</v>
      </c>
      <c r="S1891" s="5">
        <v>0</v>
      </c>
      <c r="T1891" s="5">
        <v>0</v>
      </c>
      <c r="U1891" s="5">
        <v>0</v>
      </c>
      <c r="V1891" s="5">
        <v>3</v>
      </c>
      <c r="W1891" s="5">
        <v>0</v>
      </c>
      <c r="X1891" s="5">
        <v>1</v>
      </c>
      <c r="Y1891" s="5">
        <v>0</v>
      </c>
      <c r="Z1891" s="5">
        <v>0</v>
      </c>
      <c r="AA1891" s="5">
        <v>0</v>
      </c>
      <c r="AB1891" s="5">
        <v>1</v>
      </c>
      <c r="AC1891" s="5">
        <v>1</v>
      </c>
      <c r="AD1891" s="5">
        <v>1</v>
      </c>
      <c r="AE1891" s="5">
        <v>1</v>
      </c>
      <c r="AF1891" s="5">
        <v>0</v>
      </c>
      <c r="AG1891" s="5">
        <v>0</v>
      </c>
      <c r="AH1891" s="5">
        <v>0</v>
      </c>
      <c r="AI1891" s="5">
        <v>2</v>
      </c>
      <c r="AJ1891" s="6">
        <v>0</v>
      </c>
      <c r="AK1891" s="5">
        <v>2</v>
      </c>
      <c r="AL1891" s="5">
        <v>0</v>
      </c>
      <c r="AM1891" s="5">
        <v>0</v>
      </c>
      <c r="AN1891" s="5">
        <v>0</v>
      </c>
      <c r="AO1891" s="5">
        <v>0</v>
      </c>
      <c r="AP1891" s="5">
        <v>0</v>
      </c>
      <c r="AQ1891" s="5">
        <v>1</v>
      </c>
      <c r="AR1891" s="5">
        <v>0</v>
      </c>
      <c r="AS1891" s="5">
        <v>0</v>
      </c>
      <c r="AT1891" s="5">
        <f t="shared" si="29"/>
        <v>3</v>
      </c>
      <c r="AU1891">
        <v>0</v>
      </c>
      <c r="AV1891">
        <v>3.2858474999999998E-2</v>
      </c>
      <c r="AW1891">
        <v>0</v>
      </c>
      <c r="AX1891" s="11" t="s">
        <v>832</v>
      </c>
      <c r="AY1891" t="s">
        <v>6885</v>
      </c>
    </row>
    <row r="1892" spans="1:51" hidden="1" x14ac:dyDescent="0.25">
      <c r="A1892" s="5" t="s">
        <v>37</v>
      </c>
      <c r="B1892" s="5" t="s">
        <v>6879</v>
      </c>
      <c r="C1892" s="5" t="s">
        <v>15</v>
      </c>
      <c r="D1892" s="5" t="s">
        <v>56</v>
      </c>
      <c r="E1892" s="5" t="s">
        <v>9952</v>
      </c>
      <c r="F1892" s="5" t="s">
        <v>6911</v>
      </c>
      <c r="G1892" s="6" t="s">
        <v>6912</v>
      </c>
      <c r="H1892" s="5" t="s">
        <v>6913</v>
      </c>
      <c r="I1892" s="5" t="s">
        <v>2938</v>
      </c>
      <c r="J1892" s="5" t="s">
        <v>6883</v>
      </c>
      <c r="K1892" s="5" t="s">
        <v>6914</v>
      </c>
      <c r="L1892" s="5" t="s">
        <v>1481</v>
      </c>
      <c r="M1892" s="5">
        <v>4649</v>
      </c>
      <c r="N1892" s="5">
        <v>3151</v>
      </c>
      <c r="O1892" s="5">
        <v>133</v>
      </c>
      <c r="P1892" s="5">
        <v>136</v>
      </c>
      <c r="Q1892" s="5">
        <v>138</v>
      </c>
      <c r="R1892" s="5">
        <v>148</v>
      </c>
      <c r="S1892" s="5">
        <v>0</v>
      </c>
      <c r="T1892" s="5">
        <v>0</v>
      </c>
      <c r="U1892" s="5">
        <v>145</v>
      </c>
      <c r="V1892" s="5">
        <v>148</v>
      </c>
      <c r="W1892" s="5">
        <v>138</v>
      </c>
      <c r="X1892" s="5">
        <v>148</v>
      </c>
      <c r="Y1892" s="5">
        <v>148</v>
      </c>
      <c r="Z1892" s="5">
        <v>0</v>
      </c>
      <c r="AA1892" s="5">
        <v>0</v>
      </c>
      <c r="AB1892" s="5">
        <v>145</v>
      </c>
      <c r="AC1892" s="5">
        <v>148</v>
      </c>
      <c r="AD1892" s="5">
        <v>138</v>
      </c>
      <c r="AE1892" s="5">
        <v>148</v>
      </c>
      <c r="AF1892" s="5">
        <v>148</v>
      </c>
      <c r="AG1892" s="5">
        <v>0</v>
      </c>
      <c r="AH1892" s="5">
        <v>0</v>
      </c>
      <c r="AI1892" s="5">
        <v>145</v>
      </c>
      <c r="AJ1892" s="6">
        <v>148</v>
      </c>
      <c r="AK1892" s="5">
        <v>138</v>
      </c>
      <c r="AL1892" s="5">
        <v>148</v>
      </c>
      <c r="AM1892" s="5">
        <v>149</v>
      </c>
      <c r="AN1892" s="5">
        <v>0</v>
      </c>
      <c r="AO1892" s="5">
        <v>0</v>
      </c>
      <c r="AP1892" s="5">
        <v>137</v>
      </c>
      <c r="AQ1892" s="5">
        <v>139</v>
      </c>
      <c r="AR1892" s="5">
        <v>138</v>
      </c>
      <c r="AS1892" s="5">
        <v>0</v>
      </c>
      <c r="AT1892" s="5">
        <f t="shared" si="29"/>
        <v>149</v>
      </c>
      <c r="AU1892">
        <v>1</v>
      </c>
      <c r="AV1892">
        <v>1.1559175E-2</v>
      </c>
      <c r="AW1892">
        <v>1.1559175E-2</v>
      </c>
      <c r="AX1892" s="11" t="s">
        <v>911</v>
      </c>
      <c r="AY1892" t="s">
        <v>1481</v>
      </c>
    </row>
    <row r="1893" spans="1:51" hidden="1" x14ac:dyDescent="0.25">
      <c r="A1893" s="5" t="s">
        <v>37</v>
      </c>
      <c r="B1893" s="5" t="s">
        <v>6879</v>
      </c>
      <c r="C1893" s="5" t="s">
        <v>15</v>
      </c>
      <c r="D1893" s="5" t="s">
        <v>56</v>
      </c>
      <c r="E1893" s="5" t="s">
        <v>9952</v>
      </c>
      <c r="F1893" s="5" t="s">
        <v>6915</v>
      </c>
      <c r="G1893" s="6" t="s">
        <v>6916</v>
      </c>
      <c r="H1893" s="5" t="s">
        <v>6917</v>
      </c>
      <c r="I1893" s="5" t="s">
        <v>33</v>
      </c>
      <c r="J1893" s="5" t="s">
        <v>6883</v>
      </c>
      <c r="K1893" s="5" t="s">
        <v>6918</v>
      </c>
      <c r="L1893" s="5" t="s">
        <v>5677</v>
      </c>
      <c r="M1893" s="5">
        <v>832</v>
      </c>
      <c r="N1893" s="5">
        <v>793</v>
      </c>
      <c r="O1893" s="5">
        <v>29</v>
      </c>
      <c r="P1893" s="5">
        <v>34</v>
      </c>
      <c r="Q1893" s="5">
        <v>33</v>
      </c>
      <c r="R1893" s="5">
        <v>44</v>
      </c>
      <c r="S1893" s="5">
        <v>0</v>
      </c>
      <c r="T1893" s="5">
        <v>0</v>
      </c>
      <c r="U1893" s="5">
        <v>34</v>
      </c>
      <c r="V1893" s="5">
        <v>42</v>
      </c>
      <c r="W1893" s="5">
        <v>32</v>
      </c>
      <c r="X1893" s="5">
        <v>37</v>
      </c>
      <c r="Y1893" s="5">
        <v>37</v>
      </c>
      <c r="Z1893" s="5">
        <v>0</v>
      </c>
      <c r="AA1893" s="5">
        <v>0</v>
      </c>
      <c r="AB1893" s="5">
        <v>33</v>
      </c>
      <c r="AC1893" s="5">
        <v>40</v>
      </c>
      <c r="AD1893" s="5">
        <v>36</v>
      </c>
      <c r="AE1893" s="5">
        <v>36</v>
      </c>
      <c r="AF1893" s="5">
        <v>35</v>
      </c>
      <c r="AG1893" s="5">
        <v>0</v>
      </c>
      <c r="AH1893" s="5">
        <v>0</v>
      </c>
      <c r="AI1893" s="5">
        <v>36</v>
      </c>
      <c r="AJ1893" s="6">
        <v>36</v>
      </c>
      <c r="AK1893" s="5">
        <v>39</v>
      </c>
      <c r="AL1893" s="5">
        <v>34</v>
      </c>
      <c r="AM1893" s="5">
        <v>40</v>
      </c>
      <c r="AN1893" s="5">
        <v>0</v>
      </c>
      <c r="AO1893" s="5">
        <v>0</v>
      </c>
      <c r="AP1893" s="5">
        <v>31</v>
      </c>
      <c r="AQ1893" s="5">
        <v>30</v>
      </c>
      <c r="AR1893" s="5">
        <v>45</v>
      </c>
      <c r="AS1893" s="5">
        <v>0</v>
      </c>
      <c r="AT1893" s="5">
        <f t="shared" si="29"/>
        <v>45</v>
      </c>
      <c r="AU1893">
        <v>3</v>
      </c>
      <c r="AV1893">
        <v>1.1559175E-2</v>
      </c>
      <c r="AW1893">
        <v>3.4677525000000001E-2</v>
      </c>
      <c r="AX1893" s="11" t="s">
        <v>911</v>
      </c>
      <c r="AY1893" t="s">
        <v>5677</v>
      </c>
    </row>
    <row r="1894" spans="1:51" hidden="1" x14ac:dyDescent="0.25">
      <c r="A1894" s="5" t="s">
        <v>37</v>
      </c>
      <c r="B1894" s="5" t="s">
        <v>6879</v>
      </c>
      <c r="C1894" s="5" t="s">
        <v>15</v>
      </c>
      <c r="D1894" s="5" t="s">
        <v>56</v>
      </c>
      <c r="E1894" s="5" t="s">
        <v>9952</v>
      </c>
      <c r="F1894" s="5" t="s">
        <v>6919</v>
      </c>
      <c r="G1894" s="6" t="s">
        <v>6920</v>
      </c>
      <c r="H1894" s="5" t="s">
        <v>6921</v>
      </c>
      <c r="I1894" s="5" t="s">
        <v>33</v>
      </c>
      <c r="J1894" s="5" t="s">
        <v>6883</v>
      </c>
      <c r="K1894" s="5" t="s">
        <v>6918</v>
      </c>
      <c r="L1894" s="5" t="s">
        <v>5677</v>
      </c>
      <c r="M1894" s="5">
        <v>126</v>
      </c>
      <c r="N1894" s="5">
        <v>137</v>
      </c>
      <c r="O1894" s="5">
        <v>6</v>
      </c>
      <c r="P1894" s="5">
        <v>6</v>
      </c>
      <c r="Q1894" s="5">
        <v>8</v>
      </c>
      <c r="R1894" s="5">
        <v>4</v>
      </c>
      <c r="S1894" s="5">
        <v>0</v>
      </c>
      <c r="T1894" s="5">
        <v>0</v>
      </c>
      <c r="U1894" s="5">
        <v>6</v>
      </c>
      <c r="V1894" s="5">
        <v>6</v>
      </c>
      <c r="W1894" s="5">
        <v>5</v>
      </c>
      <c r="X1894" s="5">
        <v>7</v>
      </c>
      <c r="Y1894" s="5">
        <v>5</v>
      </c>
      <c r="Z1894" s="5">
        <v>0</v>
      </c>
      <c r="AA1894" s="5">
        <v>0</v>
      </c>
      <c r="AB1894" s="5">
        <v>9</v>
      </c>
      <c r="AC1894" s="5">
        <v>5</v>
      </c>
      <c r="AD1894" s="5">
        <v>12</v>
      </c>
      <c r="AE1894" s="5">
        <v>4</v>
      </c>
      <c r="AF1894" s="5">
        <v>8</v>
      </c>
      <c r="AG1894" s="5">
        <v>0</v>
      </c>
      <c r="AH1894" s="5">
        <v>0</v>
      </c>
      <c r="AI1894" s="5">
        <v>4</v>
      </c>
      <c r="AJ1894" s="6">
        <v>7</v>
      </c>
      <c r="AK1894" s="5">
        <v>7</v>
      </c>
      <c r="AL1894" s="5">
        <v>5</v>
      </c>
      <c r="AM1894" s="5">
        <v>6</v>
      </c>
      <c r="AN1894" s="5">
        <v>0</v>
      </c>
      <c r="AO1894" s="5">
        <v>0</v>
      </c>
      <c r="AP1894" s="5">
        <v>10</v>
      </c>
      <c r="AQ1894" s="5">
        <v>5</v>
      </c>
      <c r="AR1894" s="5">
        <v>2</v>
      </c>
      <c r="AS1894" s="5">
        <v>0</v>
      </c>
      <c r="AT1894" s="5">
        <f t="shared" si="29"/>
        <v>12</v>
      </c>
      <c r="AU1894">
        <v>1</v>
      </c>
      <c r="AV1894">
        <v>1.1559175E-2</v>
      </c>
      <c r="AW1894">
        <v>1.1559175E-2</v>
      </c>
      <c r="AX1894" s="11" t="s">
        <v>911</v>
      </c>
      <c r="AY1894" t="s">
        <v>5677</v>
      </c>
    </row>
    <row r="1895" spans="1:51" hidden="1" x14ac:dyDescent="0.25">
      <c r="A1895" s="5" t="s">
        <v>37</v>
      </c>
      <c r="B1895" s="5" t="s">
        <v>6879</v>
      </c>
      <c r="C1895" s="5" t="s">
        <v>15</v>
      </c>
      <c r="D1895" s="5" t="s">
        <v>56</v>
      </c>
      <c r="E1895" s="5" t="s">
        <v>9952</v>
      </c>
      <c r="F1895" s="5" t="s">
        <v>6922</v>
      </c>
      <c r="G1895" s="6" t="s">
        <v>6923</v>
      </c>
      <c r="H1895" s="5" t="s">
        <v>6924</v>
      </c>
      <c r="I1895" s="5" t="s">
        <v>521</v>
      </c>
      <c r="J1895" s="5" t="s">
        <v>6883</v>
      </c>
      <c r="K1895" s="5" t="s">
        <v>6925</v>
      </c>
      <c r="L1895" s="5" t="s">
        <v>5738</v>
      </c>
      <c r="M1895" s="5">
        <v>3264</v>
      </c>
      <c r="N1895" s="5">
        <v>1966</v>
      </c>
      <c r="O1895" s="5">
        <v>87</v>
      </c>
      <c r="P1895" s="5">
        <v>84</v>
      </c>
      <c r="Q1895" s="5">
        <v>84</v>
      </c>
      <c r="R1895" s="5">
        <v>88</v>
      </c>
      <c r="S1895" s="5">
        <v>0</v>
      </c>
      <c r="T1895" s="5">
        <v>0</v>
      </c>
      <c r="U1895" s="5">
        <v>95</v>
      </c>
      <c r="V1895" s="5">
        <v>84</v>
      </c>
      <c r="W1895" s="5">
        <v>89</v>
      </c>
      <c r="X1895" s="5">
        <v>93</v>
      </c>
      <c r="Y1895" s="5">
        <v>93</v>
      </c>
      <c r="Z1895" s="5">
        <v>0</v>
      </c>
      <c r="AA1895" s="5">
        <v>0</v>
      </c>
      <c r="AB1895" s="5">
        <v>92</v>
      </c>
      <c r="AC1895" s="5">
        <v>90</v>
      </c>
      <c r="AD1895" s="5">
        <v>77</v>
      </c>
      <c r="AE1895" s="5">
        <v>96</v>
      </c>
      <c r="AF1895" s="5">
        <v>94</v>
      </c>
      <c r="AG1895" s="5">
        <v>0</v>
      </c>
      <c r="AH1895" s="5">
        <v>0</v>
      </c>
      <c r="AI1895" s="5">
        <v>91</v>
      </c>
      <c r="AJ1895" s="6">
        <v>93</v>
      </c>
      <c r="AK1895" s="5">
        <v>78</v>
      </c>
      <c r="AL1895" s="5">
        <v>99</v>
      </c>
      <c r="AM1895" s="5">
        <v>91</v>
      </c>
      <c r="AN1895" s="5">
        <v>0</v>
      </c>
      <c r="AO1895" s="5">
        <v>0</v>
      </c>
      <c r="AP1895" s="5">
        <v>85</v>
      </c>
      <c r="AQ1895" s="5">
        <v>92</v>
      </c>
      <c r="AR1895" s="5">
        <v>91</v>
      </c>
      <c r="AS1895" s="5">
        <v>0</v>
      </c>
      <c r="AT1895" s="5">
        <f t="shared" si="29"/>
        <v>99</v>
      </c>
      <c r="AU1895">
        <v>4</v>
      </c>
      <c r="AV1895">
        <v>1.1559175E-2</v>
      </c>
      <c r="AW1895">
        <v>4.6236699999999999E-2</v>
      </c>
      <c r="AX1895" s="11" t="s">
        <v>911</v>
      </c>
      <c r="AY1895" t="s">
        <v>5738</v>
      </c>
    </row>
    <row r="1896" spans="1:51" hidden="1" x14ac:dyDescent="0.25">
      <c r="A1896" s="5" t="s">
        <v>37</v>
      </c>
      <c r="B1896" s="5" t="s">
        <v>6879</v>
      </c>
      <c r="C1896" s="5" t="s">
        <v>15</v>
      </c>
      <c r="D1896" s="5" t="s">
        <v>56</v>
      </c>
      <c r="E1896" s="5" t="s">
        <v>9952</v>
      </c>
      <c r="F1896" s="5" t="s">
        <v>6926</v>
      </c>
      <c r="G1896" s="6" t="s">
        <v>6927</v>
      </c>
      <c r="H1896" s="5" t="s">
        <v>6928</v>
      </c>
      <c r="I1896" s="5" t="s">
        <v>521</v>
      </c>
      <c r="J1896" s="5" t="s">
        <v>6883</v>
      </c>
      <c r="K1896" s="5" t="s">
        <v>6925</v>
      </c>
      <c r="L1896" s="5" t="s">
        <v>5738</v>
      </c>
      <c r="M1896" s="5">
        <v>13</v>
      </c>
      <c r="N1896" s="5">
        <v>15</v>
      </c>
      <c r="O1896" s="5">
        <v>0</v>
      </c>
      <c r="P1896" s="5">
        <v>1</v>
      </c>
      <c r="Q1896" s="5">
        <v>0</v>
      </c>
      <c r="R1896" s="5">
        <v>1</v>
      </c>
      <c r="S1896" s="5">
        <v>0</v>
      </c>
      <c r="T1896" s="5">
        <v>0</v>
      </c>
      <c r="U1896" s="5">
        <v>0</v>
      </c>
      <c r="V1896" s="5">
        <v>3</v>
      </c>
      <c r="W1896" s="5">
        <v>0</v>
      </c>
      <c r="X1896" s="5">
        <v>1</v>
      </c>
      <c r="Y1896" s="5">
        <v>0</v>
      </c>
      <c r="Z1896" s="5">
        <v>0</v>
      </c>
      <c r="AA1896" s="5">
        <v>0</v>
      </c>
      <c r="AB1896" s="5">
        <v>1</v>
      </c>
      <c r="AC1896" s="5">
        <v>1</v>
      </c>
      <c r="AD1896" s="5">
        <v>1</v>
      </c>
      <c r="AE1896" s="5">
        <v>1</v>
      </c>
      <c r="AF1896" s="5">
        <v>0</v>
      </c>
      <c r="AG1896" s="5">
        <v>0</v>
      </c>
      <c r="AH1896" s="5">
        <v>0</v>
      </c>
      <c r="AI1896" s="5">
        <v>2</v>
      </c>
      <c r="AJ1896" s="6">
        <v>0</v>
      </c>
      <c r="AK1896" s="5">
        <v>2</v>
      </c>
      <c r="AL1896" s="5">
        <v>0</v>
      </c>
      <c r="AM1896" s="5">
        <v>0</v>
      </c>
      <c r="AN1896" s="5">
        <v>0</v>
      </c>
      <c r="AO1896" s="5">
        <v>0</v>
      </c>
      <c r="AP1896" s="5">
        <v>0</v>
      </c>
      <c r="AQ1896" s="5">
        <v>1</v>
      </c>
      <c r="AR1896" s="5">
        <v>0</v>
      </c>
      <c r="AS1896" s="5">
        <v>0</v>
      </c>
      <c r="AT1896" s="5">
        <f t="shared" si="29"/>
        <v>3</v>
      </c>
      <c r="AU1896">
        <v>0</v>
      </c>
      <c r="AV1896">
        <v>1.1559175E-2</v>
      </c>
      <c r="AW1896">
        <v>0</v>
      </c>
      <c r="AX1896" s="11" t="s">
        <v>911</v>
      </c>
      <c r="AY1896" t="s">
        <v>5738</v>
      </c>
    </row>
    <row r="1897" spans="1:51" hidden="1" x14ac:dyDescent="0.25">
      <c r="A1897" s="5" t="s">
        <v>37</v>
      </c>
      <c r="B1897" s="5" t="s">
        <v>6879</v>
      </c>
      <c r="C1897" s="5" t="s">
        <v>15</v>
      </c>
      <c r="D1897" s="5" t="s">
        <v>56</v>
      </c>
      <c r="E1897" s="5" t="s">
        <v>9952</v>
      </c>
      <c r="F1897" s="5" t="s">
        <v>6929</v>
      </c>
      <c r="G1897" s="6" t="s">
        <v>6930</v>
      </c>
      <c r="H1897" s="5" t="s">
        <v>6931</v>
      </c>
      <c r="I1897" s="5" t="s">
        <v>521</v>
      </c>
      <c r="J1897" s="5" t="s">
        <v>6883</v>
      </c>
      <c r="K1897" s="5" t="s">
        <v>6932</v>
      </c>
      <c r="L1897" s="5" t="s">
        <v>5738</v>
      </c>
      <c r="M1897" s="5">
        <v>5861</v>
      </c>
      <c r="N1897" s="5">
        <v>6449</v>
      </c>
      <c r="O1897" s="5">
        <v>271</v>
      </c>
      <c r="P1897" s="5">
        <v>277</v>
      </c>
      <c r="Q1897" s="5">
        <v>283</v>
      </c>
      <c r="R1897" s="5">
        <v>303</v>
      </c>
      <c r="S1897" s="5">
        <v>0</v>
      </c>
      <c r="T1897" s="5">
        <v>0</v>
      </c>
      <c r="U1897" s="5">
        <v>296</v>
      </c>
      <c r="V1897" s="5">
        <v>303</v>
      </c>
      <c r="W1897" s="5">
        <v>283</v>
      </c>
      <c r="X1897" s="5">
        <v>303</v>
      </c>
      <c r="Y1897" s="5">
        <v>303</v>
      </c>
      <c r="Z1897" s="5">
        <v>0</v>
      </c>
      <c r="AA1897" s="5">
        <v>0</v>
      </c>
      <c r="AB1897" s="5">
        <v>296</v>
      </c>
      <c r="AC1897" s="5">
        <v>303</v>
      </c>
      <c r="AD1897" s="5">
        <v>283</v>
      </c>
      <c r="AE1897" s="5">
        <v>303</v>
      </c>
      <c r="AF1897" s="5">
        <v>303</v>
      </c>
      <c r="AG1897" s="5">
        <v>0</v>
      </c>
      <c r="AH1897" s="5">
        <v>0</v>
      </c>
      <c r="AI1897" s="5">
        <v>297</v>
      </c>
      <c r="AJ1897" s="6">
        <v>304</v>
      </c>
      <c r="AK1897" s="5">
        <v>284</v>
      </c>
      <c r="AL1897" s="5">
        <v>304</v>
      </c>
      <c r="AM1897" s="5">
        <v>304</v>
      </c>
      <c r="AN1897" s="5">
        <v>0</v>
      </c>
      <c r="AO1897" s="5">
        <v>0</v>
      </c>
      <c r="AP1897" s="5">
        <v>277</v>
      </c>
      <c r="AQ1897" s="5">
        <v>284</v>
      </c>
      <c r="AR1897" s="5">
        <v>285</v>
      </c>
      <c r="AS1897" s="5">
        <v>0</v>
      </c>
      <c r="AT1897" s="5">
        <f t="shared" si="29"/>
        <v>304</v>
      </c>
      <c r="AU1897">
        <v>13</v>
      </c>
      <c r="AV1897">
        <v>1.1559175E-2</v>
      </c>
      <c r="AW1897">
        <v>0.15026927500000001</v>
      </c>
      <c r="AX1897" s="11" t="s">
        <v>911</v>
      </c>
      <c r="AY1897" t="s">
        <v>5738</v>
      </c>
    </row>
    <row r="1898" spans="1:51" hidden="1" x14ac:dyDescent="0.25">
      <c r="A1898" s="5" t="s">
        <v>37</v>
      </c>
      <c r="B1898" s="5" t="s">
        <v>6879</v>
      </c>
      <c r="C1898" s="5" t="s">
        <v>15</v>
      </c>
      <c r="D1898" s="5" t="s">
        <v>56</v>
      </c>
      <c r="E1898" s="5" t="s">
        <v>9952</v>
      </c>
      <c r="F1898" s="5" t="s">
        <v>6933</v>
      </c>
      <c r="G1898" s="6" t="s">
        <v>6934</v>
      </c>
      <c r="H1898" s="5" t="s">
        <v>6935</v>
      </c>
      <c r="I1898" s="5" t="s">
        <v>540</v>
      </c>
      <c r="J1898" s="5" t="s">
        <v>6883</v>
      </c>
      <c r="K1898" s="5" t="s">
        <v>6936</v>
      </c>
      <c r="L1898" s="5" t="s">
        <v>6937</v>
      </c>
      <c r="M1898" s="5">
        <v>0</v>
      </c>
      <c r="N1898" s="5">
        <v>32</v>
      </c>
      <c r="O1898" s="5">
        <v>2</v>
      </c>
      <c r="P1898" s="5">
        <v>1</v>
      </c>
      <c r="Q1898" s="5">
        <v>2</v>
      </c>
      <c r="R1898" s="5">
        <v>1</v>
      </c>
      <c r="S1898" s="5">
        <v>0</v>
      </c>
      <c r="T1898" s="5">
        <v>0</v>
      </c>
      <c r="U1898" s="5">
        <v>2</v>
      </c>
      <c r="V1898" s="5">
        <v>1</v>
      </c>
      <c r="W1898" s="5">
        <v>2</v>
      </c>
      <c r="X1898" s="5">
        <v>1</v>
      </c>
      <c r="Y1898" s="5">
        <v>2</v>
      </c>
      <c r="Z1898" s="5">
        <v>0</v>
      </c>
      <c r="AA1898" s="5">
        <v>0</v>
      </c>
      <c r="AB1898" s="5">
        <v>2</v>
      </c>
      <c r="AC1898" s="5">
        <v>1</v>
      </c>
      <c r="AD1898" s="5">
        <v>2</v>
      </c>
      <c r="AE1898" s="5">
        <v>1</v>
      </c>
      <c r="AF1898" s="5">
        <v>2</v>
      </c>
      <c r="AG1898" s="5">
        <v>0</v>
      </c>
      <c r="AH1898" s="5">
        <v>0</v>
      </c>
      <c r="AI1898" s="5">
        <v>1</v>
      </c>
      <c r="AJ1898" s="6">
        <v>1</v>
      </c>
      <c r="AK1898" s="5">
        <v>2</v>
      </c>
      <c r="AL1898" s="5">
        <v>2</v>
      </c>
      <c r="AM1898" s="5">
        <v>1</v>
      </c>
      <c r="AN1898" s="5">
        <v>0</v>
      </c>
      <c r="AO1898" s="5">
        <v>0</v>
      </c>
      <c r="AP1898" s="5">
        <v>2</v>
      </c>
      <c r="AQ1898" s="5">
        <v>1</v>
      </c>
      <c r="AR1898" s="5">
        <v>0</v>
      </c>
      <c r="AS1898" s="5">
        <v>0</v>
      </c>
      <c r="AT1898" s="5">
        <f t="shared" si="29"/>
        <v>2</v>
      </c>
      <c r="AU1898">
        <v>1</v>
      </c>
      <c r="AV1898">
        <v>3.2989125000000001E-2</v>
      </c>
      <c r="AW1898">
        <v>3.2989125000000001E-2</v>
      </c>
      <c r="AX1898" s="11" t="s">
        <v>911</v>
      </c>
      <c r="AY1898" t="s">
        <v>6937</v>
      </c>
    </row>
    <row r="1899" spans="1:51" hidden="1" x14ac:dyDescent="0.25">
      <c r="A1899" s="5" t="s">
        <v>37</v>
      </c>
      <c r="B1899" s="5" t="s">
        <v>6879</v>
      </c>
      <c r="C1899" s="5" t="s">
        <v>15</v>
      </c>
      <c r="D1899" s="5" t="s">
        <v>56</v>
      </c>
      <c r="E1899" s="5" t="s">
        <v>9952</v>
      </c>
      <c r="F1899" s="5" t="s">
        <v>6938</v>
      </c>
      <c r="G1899" s="6" t="s">
        <v>6939</v>
      </c>
      <c r="H1899" s="5" t="s">
        <v>6940</v>
      </c>
      <c r="I1899" s="5" t="s">
        <v>540</v>
      </c>
      <c r="J1899" s="5" t="s">
        <v>6883</v>
      </c>
      <c r="K1899" s="5" t="s">
        <v>6936</v>
      </c>
      <c r="L1899" s="5" t="s">
        <v>3177</v>
      </c>
      <c r="M1899" s="5">
        <v>54</v>
      </c>
      <c r="N1899" s="5">
        <v>8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1</v>
      </c>
      <c r="AD1899" s="5">
        <v>4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6">
        <v>0</v>
      </c>
      <c r="AK1899" s="5">
        <v>0</v>
      </c>
      <c r="AL1899" s="5">
        <v>0</v>
      </c>
      <c r="AM1899" s="5">
        <v>0</v>
      </c>
      <c r="AN1899" s="5">
        <v>0</v>
      </c>
      <c r="AO1899" s="5">
        <v>0</v>
      </c>
      <c r="AP1899" s="5">
        <v>3</v>
      </c>
      <c r="AQ1899" s="5">
        <v>0</v>
      </c>
      <c r="AR1899" s="5">
        <v>0</v>
      </c>
      <c r="AS1899" s="5">
        <v>0</v>
      </c>
      <c r="AT1899" s="5">
        <f t="shared" si="29"/>
        <v>4</v>
      </c>
      <c r="AU1899">
        <v>0</v>
      </c>
      <c r="AV1899">
        <v>3.2989125000000001E-2</v>
      </c>
      <c r="AW1899">
        <v>0</v>
      </c>
      <c r="AX1899" s="11" t="s">
        <v>911</v>
      </c>
      <c r="AY1899" t="s">
        <v>3177</v>
      </c>
    </row>
    <row r="1900" spans="1:51" hidden="1" x14ac:dyDescent="0.25">
      <c r="A1900" s="5" t="s">
        <v>37</v>
      </c>
      <c r="B1900" s="5" t="s">
        <v>6879</v>
      </c>
      <c r="C1900" s="5" t="s">
        <v>15</v>
      </c>
      <c r="D1900" s="5" t="s">
        <v>56</v>
      </c>
      <c r="E1900" s="5" t="s">
        <v>9952</v>
      </c>
      <c r="F1900" s="5" t="s">
        <v>6941</v>
      </c>
      <c r="G1900" s="6" t="s">
        <v>6942</v>
      </c>
      <c r="H1900" s="5" t="s">
        <v>6943</v>
      </c>
      <c r="I1900" s="5" t="s">
        <v>540</v>
      </c>
      <c r="J1900" s="5" t="s">
        <v>6883</v>
      </c>
      <c r="K1900" s="5" t="s">
        <v>6936</v>
      </c>
      <c r="L1900" s="5" t="s">
        <v>3177</v>
      </c>
      <c r="M1900" s="5">
        <v>1046</v>
      </c>
      <c r="N1900" s="5">
        <v>892</v>
      </c>
      <c r="O1900" s="5">
        <v>33</v>
      </c>
      <c r="P1900" s="5">
        <v>38</v>
      </c>
      <c r="Q1900" s="5">
        <v>40</v>
      </c>
      <c r="R1900" s="5">
        <v>47</v>
      </c>
      <c r="S1900" s="5">
        <v>0</v>
      </c>
      <c r="T1900" s="5">
        <v>0</v>
      </c>
      <c r="U1900" s="5">
        <v>38</v>
      </c>
      <c r="V1900" s="5">
        <v>48</v>
      </c>
      <c r="W1900" s="5">
        <v>38</v>
      </c>
      <c r="X1900" s="5">
        <v>40</v>
      </c>
      <c r="Y1900" s="5">
        <v>43</v>
      </c>
      <c r="Z1900" s="5">
        <v>0</v>
      </c>
      <c r="AA1900" s="5">
        <v>0</v>
      </c>
      <c r="AB1900" s="5">
        <v>36</v>
      </c>
      <c r="AC1900" s="5">
        <v>46</v>
      </c>
      <c r="AD1900" s="5">
        <v>41</v>
      </c>
      <c r="AE1900" s="5">
        <v>40</v>
      </c>
      <c r="AF1900" s="5">
        <v>40</v>
      </c>
      <c r="AG1900" s="5">
        <v>0</v>
      </c>
      <c r="AH1900" s="5">
        <v>0</v>
      </c>
      <c r="AI1900" s="5">
        <v>41</v>
      </c>
      <c r="AJ1900" s="6">
        <v>41</v>
      </c>
      <c r="AK1900" s="5">
        <v>44</v>
      </c>
      <c r="AL1900" s="5">
        <v>38</v>
      </c>
      <c r="AM1900" s="5">
        <v>45</v>
      </c>
      <c r="AN1900" s="5">
        <v>0</v>
      </c>
      <c r="AO1900" s="5">
        <v>0</v>
      </c>
      <c r="AP1900" s="5">
        <v>36</v>
      </c>
      <c r="AQ1900" s="5">
        <v>34</v>
      </c>
      <c r="AR1900" s="5">
        <v>45</v>
      </c>
      <c r="AS1900" s="5">
        <v>0</v>
      </c>
      <c r="AT1900" s="5">
        <f t="shared" si="29"/>
        <v>48</v>
      </c>
      <c r="AU1900">
        <v>3</v>
      </c>
      <c r="AV1900">
        <v>3.2989125000000001E-2</v>
      </c>
      <c r="AW1900">
        <v>9.8967374999999996E-2</v>
      </c>
      <c r="AX1900" s="11" t="s">
        <v>911</v>
      </c>
      <c r="AY1900" t="s">
        <v>3177</v>
      </c>
    </row>
    <row r="1901" spans="1:51" hidden="1" x14ac:dyDescent="0.25">
      <c r="A1901" s="5" t="s">
        <v>37</v>
      </c>
      <c r="B1901" s="5" t="s">
        <v>6879</v>
      </c>
      <c r="C1901" s="5" t="s">
        <v>15</v>
      </c>
      <c r="D1901" s="5" t="s">
        <v>56</v>
      </c>
      <c r="E1901" s="5" t="s">
        <v>9952</v>
      </c>
      <c r="F1901" s="5" t="s">
        <v>6944</v>
      </c>
      <c r="G1901" s="6" t="s">
        <v>6945</v>
      </c>
      <c r="H1901" s="5" t="s">
        <v>6946</v>
      </c>
      <c r="I1901" s="5" t="s">
        <v>540</v>
      </c>
      <c r="J1901" s="5" t="s">
        <v>6883</v>
      </c>
      <c r="K1901" s="5" t="s">
        <v>6936</v>
      </c>
      <c r="L1901" s="5" t="s">
        <v>3177</v>
      </c>
      <c r="M1901" s="5">
        <v>200</v>
      </c>
      <c r="N1901" s="5">
        <v>141</v>
      </c>
      <c r="O1901" s="5">
        <v>7</v>
      </c>
      <c r="P1901" s="5">
        <v>7</v>
      </c>
      <c r="Q1901" s="5">
        <v>6</v>
      </c>
      <c r="R1901" s="5">
        <v>8</v>
      </c>
      <c r="S1901" s="5">
        <v>0</v>
      </c>
      <c r="T1901" s="5">
        <v>0</v>
      </c>
      <c r="U1901" s="5">
        <v>6</v>
      </c>
      <c r="V1901" s="5">
        <v>7</v>
      </c>
      <c r="W1901" s="5">
        <v>6</v>
      </c>
      <c r="X1901" s="5">
        <v>7</v>
      </c>
      <c r="Y1901" s="5">
        <v>7</v>
      </c>
      <c r="Z1901" s="5">
        <v>0</v>
      </c>
      <c r="AA1901" s="5">
        <v>0</v>
      </c>
      <c r="AB1901" s="5">
        <v>7</v>
      </c>
      <c r="AC1901" s="5">
        <v>6</v>
      </c>
      <c r="AD1901" s="5">
        <v>7</v>
      </c>
      <c r="AE1901" s="5">
        <v>7</v>
      </c>
      <c r="AF1901" s="5">
        <v>6</v>
      </c>
      <c r="AG1901" s="5">
        <v>0</v>
      </c>
      <c r="AH1901" s="5">
        <v>0</v>
      </c>
      <c r="AI1901" s="5">
        <v>7</v>
      </c>
      <c r="AJ1901" s="6">
        <v>7</v>
      </c>
      <c r="AK1901" s="5">
        <v>7</v>
      </c>
      <c r="AL1901" s="5">
        <v>6</v>
      </c>
      <c r="AM1901" s="5">
        <v>7</v>
      </c>
      <c r="AN1901" s="5">
        <v>0</v>
      </c>
      <c r="AO1901" s="5">
        <v>0</v>
      </c>
      <c r="AP1901" s="5">
        <v>6</v>
      </c>
      <c r="AQ1901" s="5">
        <v>7</v>
      </c>
      <c r="AR1901" s="5">
        <v>0</v>
      </c>
      <c r="AS1901" s="5">
        <v>0</v>
      </c>
      <c r="AT1901" s="5">
        <f t="shared" si="29"/>
        <v>8</v>
      </c>
      <c r="AU1901">
        <v>1</v>
      </c>
      <c r="AV1901">
        <v>3.2989125000000001E-2</v>
      </c>
      <c r="AW1901">
        <v>3.2989125000000001E-2</v>
      </c>
      <c r="AX1901" s="11" t="s">
        <v>911</v>
      </c>
      <c r="AY1901" t="s">
        <v>3177</v>
      </c>
    </row>
    <row r="1902" spans="1:51" hidden="1" x14ac:dyDescent="0.25">
      <c r="A1902" s="5" t="s">
        <v>37</v>
      </c>
      <c r="B1902" s="5" t="s">
        <v>6879</v>
      </c>
      <c r="C1902" s="5" t="s">
        <v>15</v>
      </c>
      <c r="D1902" s="5" t="s">
        <v>56</v>
      </c>
      <c r="E1902" s="5" t="s">
        <v>9952</v>
      </c>
      <c r="F1902" s="5" t="s">
        <v>6947</v>
      </c>
      <c r="G1902" s="6" t="s">
        <v>6948</v>
      </c>
      <c r="H1902" s="5" t="s">
        <v>6949</v>
      </c>
      <c r="I1902" s="5" t="s">
        <v>540</v>
      </c>
      <c r="J1902" s="5" t="s">
        <v>6883</v>
      </c>
      <c r="K1902" s="5" t="s">
        <v>6936</v>
      </c>
      <c r="L1902" s="5" t="s">
        <v>3177</v>
      </c>
      <c r="M1902" s="5">
        <v>72</v>
      </c>
      <c r="N1902" s="5">
        <v>97</v>
      </c>
      <c r="O1902" s="5">
        <v>4</v>
      </c>
      <c r="P1902" s="5">
        <v>5</v>
      </c>
      <c r="Q1902" s="5">
        <v>6</v>
      </c>
      <c r="R1902" s="5">
        <v>3</v>
      </c>
      <c r="S1902" s="5">
        <v>0</v>
      </c>
      <c r="T1902" s="5">
        <v>0</v>
      </c>
      <c r="U1902" s="5">
        <v>4</v>
      </c>
      <c r="V1902" s="5">
        <v>5</v>
      </c>
      <c r="W1902" s="5">
        <v>3</v>
      </c>
      <c r="X1902" s="5">
        <v>6</v>
      </c>
      <c r="Y1902" s="5">
        <v>3</v>
      </c>
      <c r="Z1902" s="5">
        <v>0</v>
      </c>
      <c r="AA1902" s="5">
        <v>0</v>
      </c>
      <c r="AB1902" s="5">
        <v>7</v>
      </c>
      <c r="AC1902" s="5">
        <v>3</v>
      </c>
      <c r="AD1902" s="5">
        <v>6</v>
      </c>
      <c r="AE1902" s="5">
        <v>3</v>
      </c>
      <c r="AF1902" s="5">
        <v>6</v>
      </c>
      <c r="AG1902" s="5">
        <v>0</v>
      </c>
      <c r="AH1902" s="5">
        <v>0</v>
      </c>
      <c r="AI1902" s="5">
        <v>3</v>
      </c>
      <c r="AJ1902" s="6">
        <v>6</v>
      </c>
      <c r="AK1902" s="5">
        <v>5</v>
      </c>
      <c r="AL1902" s="5">
        <v>3</v>
      </c>
      <c r="AM1902" s="5">
        <v>5</v>
      </c>
      <c r="AN1902" s="5">
        <v>0</v>
      </c>
      <c r="AO1902" s="5">
        <v>0</v>
      </c>
      <c r="AP1902" s="5">
        <v>5</v>
      </c>
      <c r="AQ1902" s="5">
        <v>4</v>
      </c>
      <c r="AR1902" s="5">
        <v>2</v>
      </c>
      <c r="AS1902" s="5">
        <v>0</v>
      </c>
      <c r="AT1902" s="5">
        <f t="shared" si="29"/>
        <v>7</v>
      </c>
      <c r="AU1902">
        <v>1</v>
      </c>
      <c r="AV1902">
        <v>3.2989125000000001E-2</v>
      </c>
      <c r="AW1902">
        <v>3.2989125000000001E-2</v>
      </c>
      <c r="AX1902" s="11" t="s">
        <v>911</v>
      </c>
      <c r="AY1902" t="s">
        <v>3177</v>
      </c>
    </row>
    <row r="1903" spans="1:51" hidden="1" x14ac:dyDescent="0.25">
      <c r="A1903" s="5" t="s">
        <v>37</v>
      </c>
      <c r="B1903" s="5" t="s">
        <v>6879</v>
      </c>
      <c r="C1903" s="5" t="s">
        <v>15</v>
      </c>
      <c r="D1903" s="5" t="s">
        <v>56</v>
      </c>
      <c r="E1903" s="5" t="s">
        <v>9952</v>
      </c>
      <c r="F1903" s="5" t="s">
        <v>6950</v>
      </c>
      <c r="G1903" s="6" t="s">
        <v>6951</v>
      </c>
      <c r="H1903" s="5" t="s">
        <v>6952</v>
      </c>
      <c r="I1903" s="5" t="s">
        <v>4850</v>
      </c>
      <c r="J1903" s="5" t="s">
        <v>6883</v>
      </c>
      <c r="K1903" s="5" t="s">
        <v>6953</v>
      </c>
      <c r="L1903" s="5" t="s">
        <v>6954</v>
      </c>
      <c r="M1903" s="5">
        <v>1372</v>
      </c>
      <c r="N1903" s="5">
        <v>1170</v>
      </c>
      <c r="O1903" s="5">
        <v>46</v>
      </c>
      <c r="P1903" s="5">
        <v>51</v>
      </c>
      <c r="Q1903" s="5">
        <v>54</v>
      </c>
      <c r="R1903" s="5">
        <v>59</v>
      </c>
      <c r="S1903" s="5">
        <v>0</v>
      </c>
      <c r="T1903" s="5">
        <v>0</v>
      </c>
      <c r="U1903" s="5">
        <v>50</v>
      </c>
      <c r="V1903" s="5">
        <v>61</v>
      </c>
      <c r="W1903" s="5">
        <v>49</v>
      </c>
      <c r="X1903" s="5">
        <v>54</v>
      </c>
      <c r="Y1903" s="5">
        <v>55</v>
      </c>
      <c r="Z1903" s="5">
        <v>0</v>
      </c>
      <c r="AA1903" s="5">
        <v>0</v>
      </c>
      <c r="AB1903" s="5">
        <v>52</v>
      </c>
      <c r="AC1903" s="5">
        <v>57</v>
      </c>
      <c r="AD1903" s="5">
        <v>60</v>
      </c>
      <c r="AE1903" s="5">
        <v>51</v>
      </c>
      <c r="AF1903" s="5">
        <v>54</v>
      </c>
      <c r="AG1903" s="5">
        <v>0</v>
      </c>
      <c r="AH1903" s="5">
        <v>0</v>
      </c>
      <c r="AI1903" s="5">
        <v>52</v>
      </c>
      <c r="AJ1903" s="6">
        <v>55</v>
      </c>
      <c r="AK1903" s="5">
        <v>58</v>
      </c>
      <c r="AL1903" s="5">
        <v>49</v>
      </c>
      <c r="AM1903" s="5">
        <v>58</v>
      </c>
      <c r="AN1903" s="5">
        <v>0</v>
      </c>
      <c r="AO1903" s="5">
        <v>0</v>
      </c>
      <c r="AP1903" s="5">
        <v>52</v>
      </c>
      <c r="AQ1903" s="5">
        <v>46</v>
      </c>
      <c r="AR1903" s="5">
        <v>47</v>
      </c>
      <c r="AS1903" s="5">
        <v>0</v>
      </c>
      <c r="AT1903" s="5">
        <f t="shared" si="29"/>
        <v>61</v>
      </c>
      <c r="AU1903">
        <v>2</v>
      </c>
      <c r="AV1903">
        <v>1.1559175E-2</v>
      </c>
      <c r="AW1903">
        <v>2.3118349999999999E-2</v>
      </c>
      <c r="AX1903" s="11" t="s">
        <v>911</v>
      </c>
      <c r="AY1903" t="s">
        <v>6954</v>
      </c>
    </row>
    <row r="1904" spans="1:51" hidden="1" x14ac:dyDescent="0.25">
      <c r="A1904" s="5" t="s">
        <v>37</v>
      </c>
      <c r="B1904" s="5" t="s">
        <v>6879</v>
      </c>
      <c r="C1904" s="5" t="s">
        <v>15</v>
      </c>
      <c r="D1904" s="5" t="s">
        <v>364</v>
      </c>
      <c r="E1904" s="5" t="s">
        <v>9953</v>
      </c>
      <c r="F1904" s="5" t="s">
        <v>6955</v>
      </c>
      <c r="G1904" s="6" t="s">
        <v>6956</v>
      </c>
      <c r="H1904" s="5" t="s">
        <v>6957</v>
      </c>
      <c r="I1904" s="5" t="s">
        <v>20</v>
      </c>
      <c r="J1904" s="5" t="s">
        <v>6883</v>
      </c>
      <c r="K1904" s="5" t="s">
        <v>6958</v>
      </c>
      <c r="L1904" s="5" t="s">
        <v>6959</v>
      </c>
      <c r="M1904" s="5">
        <v>480</v>
      </c>
      <c r="N1904" s="5">
        <v>289</v>
      </c>
      <c r="O1904" s="5">
        <v>12</v>
      </c>
      <c r="P1904" s="5">
        <v>12</v>
      </c>
      <c r="Q1904" s="5">
        <v>13</v>
      </c>
      <c r="R1904" s="5">
        <v>13</v>
      </c>
      <c r="S1904" s="5">
        <v>0</v>
      </c>
      <c r="T1904" s="5">
        <v>0</v>
      </c>
      <c r="U1904" s="5">
        <v>13</v>
      </c>
      <c r="V1904" s="5">
        <v>14</v>
      </c>
      <c r="W1904" s="5">
        <v>13</v>
      </c>
      <c r="X1904" s="5">
        <v>14</v>
      </c>
      <c r="Y1904" s="5">
        <v>13</v>
      </c>
      <c r="Z1904" s="5">
        <v>0</v>
      </c>
      <c r="AA1904" s="5">
        <v>0</v>
      </c>
      <c r="AB1904" s="5">
        <v>13</v>
      </c>
      <c r="AC1904" s="5">
        <v>14</v>
      </c>
      <c r="AD1904" s="5">
        <v>13</v>
      </c>
      <c r="AE1904" s="5">
        <v>13</v>
      </c>
      <c r="AF1904" s="5">
        <v>13</v>
      </c>
      <c r="AG1904" s="5">
        <v>0</v>
      </c>
      <c r="AH1904" s="5">
        <v>0</v>
      </c>
      <c r="AI1904" s="5">
        <v>12</v>
      </c>
      <c r="AJ1904" s="6">
        <v>14</v>
      </c>
      <c r="AK1904" s="5">
        <v>13</v>
      </c>
      <c r="AL1904" s="5">
        <v>14</v>
      </c>
      <c r="AM1904" s="5">
        <v>14</v>
      </c>
      <c r="AN1904" s="5">
        <v>0</v>
      </c>
      <c r="AO1904" s="5">
        <v>0</v>
      </c>
      <c r="AP1904" s="5">
        <v>13</v>
      </c>
      <c r="AQ1904" s="5">
        <v>13</v>
      </c>
      <c r="AR1904" s="5">
        <v>13</v>
      </c>
      <c r="AS1904" s="5">
        <v>0</v>
      </c>
      <c r="AT1904" s="5">
        <f t="shared" si="29"/>
        <v>14</v>
      </c>
      <c r="AU1904">
        <v>4</v>
      </c>
      <c r="AV1904">
        <v>4.3767750000000001E-2</v>
      </c>
      <c r="AW1904">
        <v>0.175071</v>
      </c>
      <c r="AX1904" s="11" t="s">
        <v>10049</v>
      </c>
      <c r="AY1904" t="s">
        <v>6959</v>
      </c>
    </row>
    <row r="1905" spans="1:51" hidden="1" x14ac:dyDescent="0.25">
      <c r="A1905" s="5" t="s">
        <v>37</v>
      </c>
      <c r="B1905" s="5" t="s">
        <v>6879</v>
      </c>
      <c r="C1905" s="5" t="s">
        <v>15</v>
      </c>
      <c r="D1905" s="5" t="s">
        <v>364</v>
      </c>
      <c r="E1905" s="5" t="s">
        <v>9953</v>
      </c>
      <c r="F1905" s="5" t="s">
        <v>6960</v>
      </c>
      <c r="G1905" s="6" t="s">
        <v>6961</v>
      </c>
      <c r="H1905" s="5" t="s">
        <v>6962</v>
      </c>
      <c r="I1905" s="5" t="s">
        <v>20</v>
      </c>
      <c r="J1905" s="5" t="s">
        <v>6883</v>
      </c>
      <c r="K1905" s="5" t="s">
        <v>6958</v>
      </c>
      <c r="L1905" s="5" t="s">
        <v>6959</v>
      </c>
      <c r="M1905" s="5">
        <v>2418</v>
      </c>
      <c r="N1905" s="5">
        <v>1667</v>
      </c>
      <c r="O1905" s="5">
        <v>75</v>
      </c>
      <c r="P1905" s="5">
        <v>73</v>
      </c>
      <c r="Q1905" s="5">
        <v>73</v>
      </c>
      <c r="R1905" s="5">
        <v>80</v>
      </c>
      <c r="S1905" s="5">
        <v>0</v>
      </c>
      <c r="T1905" s="5">
        <v>0</v>
      </c>
      <c r="U1905" s="5">
        <v>82</v>
      </c>
      <c r="V1905" s="5">
        <v>77</v>
      </c>
      <c r="W1905" s="5">
        <v>77</v>
      </c>
      <c r="X1905" s="5">
        <v>81</v>
      </c>
      <c r="Y1905" s="5">
        <v>80</v>
      </c>
      <c r="Z1905" s="5">
        <v>0</v>
      </c>
      <c r="AA1905" s="5">
        <v>0</v>
      </c>
      <c r="AB1905" s="5">
        <v>81</v>
      </c>
      <c r="AC1905" s="5">
        <v>77</v>
      </c>
      <c r="AD1905" s="5">
        <v>69</v>
      </c>
      <c r="AE1905" s="5">
        <v>84</v>
      </c>
      <c r="AF1905" s="5">
        <v>81</v>
      </c>
      <c r="AG1905" s="5">
        <v>0</v>
      </c>
      <c r="AH1905" s="5">
        <v>0</v>
      </c>
      <c r="AI1905" s="5">
        <v>79</v>
      </c>
      <c r="AJ1905" s="6">
        <v>81</v>
      </c>
      <c r="AK1905" s="5">
        <v>72</v>
      </c>
      <c r="AL1905" s="5">
        <v>72</v>
      </c>
      <c r="AM1905" s="5">
        <v>73</v>
      </c>
      <c r="AN1905" s="5">
        <v>0</v>
      </c>
      <c r="AO1905" s="5">
        <v>0</v>
      </c>
      <c r="AP1905" s="5">
        <v>64</v>
      </c>
      <c r="AQ1905" s="5">
        <v>68</v>
      </c>
      <c r="AR1905" s="5">
        <v>68</v>
      </c>
      <c r="AS1905" s="5">
        <v>0</v>
      </c>
      <c r="AT1905" s="5">
        <f t="shared" si="29"/>
        <v>84</v>
      </c>
      <c r="AU1905">
        <v>21</v>
      </c>
      <c r="AV1905">
        <v>4.3767750000000001E-2</v>
      </c>
      <c r="AW1905">
        <v>0.91912274999999999</v>
      </c>
      <c r="AX1905" s="11" t="s">
        <v>10049</v>
      </c>
      <c r="AY1905" t="s">
        <v>6959</v>
      </c>
    </row>
    <row r="1906" spans="1:51" hidden="1" x14ac:dyDescent="0.25">
      <c r="A1906" s="5" t="s">
        <v>37</v>
      </c>
      <c r="B1906" s="5" t="s">
        <v>6879</v>
      </c>
      <c r="C1906" s="5" t="s">
        <v>15</v>
      </c>
      <c r="D1906" s="5" t="s">
        <v>364</v>
      </c>
      <c r="E1906" s="5" t="s">
        <v>9953</v>
      </c>
      <c r="F1906" s="5" t="s">
        <v>6963</v>
      </c>
      <c r="G1906" s="6" t="s">
        <v>6964</v>
      </c>
      <c r="H1906" s="5" t="s">
        <v>6965</v>
      </c>
      <c r="I1906" s="5" t="s">
        <v>20</v>
      </c>
      <c r="J1906" s="5" t="s">
        <v>6883</v>
      </c>
      <c r="K1906" s="5" t="s">
        <v>6958</v>
      </c>
      <c r="L1906" s="5" t="s">
        <v>6959</v>
      </c>
      <c r="M1906" s="5">
        <v>1743</v>
      </c>
      <c r="N1906" s="5">
        <v>885</v>
      </c>
      <c r="O1906" s="5">
        <v>33</v>
      </c>
      <c r="P1906" s="5">
        <v>37</v>
      </c>
      <c r="Q1906" s="5">
        <v>38</v>
      </c>
      <c r="R1906" s="5">
        <v>40</v>
      </c>
      <c r="S1906" s="5">
        <v>0</v>
      </c>
      <c r="T1906" s="5">
        <v>0</v>
      </c>
      <c r="U1906" s="5">
        <v>35</v>
      </c>
      <c r="V1906" s="5">
        <v>43</v>
      </c>
      <c r="W1906" s="5">
        <v>35</v>
      </c>
      <c r="X1906" s="5">
        <v>39</v>
      </c>
      <c r="Y1906" s="5">
        <v>39</v>
      </c>
      <c r="Z1906" s="5">
        <v>0</v>
      </c>
      <c r="AA1906" s="5">
        <v>0</v>
      </c>
      <c r="AB1906" s="5">
        <v>37</v>
      </c>
      <c r="AC1906" s="5">
        <v>43</v>
      </c>
      <c r="AD1906" s="5">
        <v>44</v>
      </c>
      <c r="AE1906" s="5">
        <v>36</v>
      </c>
      <c r="AF1906" s="5">
        <v>39</v>
      </c>
      <c r="AG1906" s="5">
        <v>0</v>
      </c>
      <c r="AH1906" s="5">
        <v>0</v>
      </c>
      <c r="AI1906" s="5">
        <v>38</v>
      </c>
      <c r="AJ1906" s="6">
        <v>39</v>
      </c>
      <c r="AK1906" s="5">
        <v>40</v>
      </c>
      <c r="AL1906" s="5">
        <v>47</v>
      </c>
      <c r="AM1906" s="5">
        <v>48</v>
      </c>
      <c r="AN1906" s="5">
        <v>0</v>
      </c>
      <c r="AO1906" s="5">
        <v>0</v>
      </c>
      <c r="AP1906" s="5">
        <v>47</v>
      </c>
      <c r="AQ1906" s="5">
        <v>44</v>
      </c>
      <c r="AR1906" s="5">
        <v>44</v>
      </c>
      <c r="AS1906" s="5">
        <v>0</v>
      </c>
      <c r="AT1906" s="5">
        <f t="shared" si="29"/>
        <v>48</v>
      </c>
      <c r="AU1906">
        <v>10</v>
      </c>
      <c r="AV1906">
        <v>4.3767750000000001E-2</v>
      </c>
      <c r="AW1906">
        <v>0.4376775</v>
      </c>
      <c r="AX1906" s="11" t="s">
        <v>10049</v>
      </c>
      <c r="AY1906" t="s">
        <v>6959</v>
      </c>
    </row>
    <row r="1907" spans="1:51" hidden="1" x14ac:dyDescent="0.25">
      <c r="A1907" s="5" t="s">
        <v>37</v>
      </c>
      <c r="B1907" s="5" t="s">
        <v>6879</v>
      </c>
      <c r="C1907" s="5" t="s">
        <v>15</v>
      </c>
      <c r="D1907" s="5" t="s">
        <v>364</v>
      </c>
      <c r="E1907" s="5" t="s">
        <v>9953</v>
      </c>
      <c r="F1907" s="5" t="s">
        <v>6966</v>
      </c>
      <c r="G1907" s="6" t="s">
        <v>6967</v>
      </c>
      <c r="H1907" s="5" t="s">
        <v>6968</v>
      </c>
      <c r="I1907" s="5" t="s">
        <v>20</v>
      </c>
      <c r="J1907" s="5" t="s">
        <v>6883</v>
      </c>
      <c r="K1907" s="5" t="s">
        <v>6958</v>
      </c>
      <c r="L1907" s="5" t="s">
        <v>6618</v>
      </c>
      <c r="M1907" s="5">
        <v>288</v>
      </c>
      <c r="N1907" s="5">
        <v>426</v>
      </c>
      <c r="O1907" s="5">
        <v>16</v>
      </c>
      <c r="P1907" s="5">
        <v>18</v>
      </c>
      <c r="Q1907" s="5">
        <v>19</v>
      </c>
      <c r="R1907" s="5">
        <v>19</v>
      </c>
      <c r="S1907" s="5">
        <v>0</v>
      </c>
      <c r="T1907" s="5">
        <v>0</v>
      </c>
      <c r="U1907" s="5">
        <v>20</v>
      </c>
      <c r="V1907" s="5">
        <v>20</v>
      </c>
      <c r="W1907" s="5">
        <v>18</v>
      </c>
      <c r="X1907" s="5">
        <v>20</v>
      </c>
      <c r="Y1907" s="5">
        <v>20</v>
      </c>
      <c r="Z1907" s="5">
        <v>0</v>
      </c>
      <c r="AA1907" s="5">
        <v>0</v>
      </c>
      <c r="AB1907" s="5">
        <v>18</v>
      </c>
      <c r="AC1907" s="5">
        <v>21</v>
      </c>
      <c r="AD1907" s="5">
        <v>16</v>
      </c>
      <c r="AE1907" s="5">
        <v>20</v>
      </c>
      <c r="AF1907" s="5">
        <v>20</v>
      </c>
      <c r="AG1907" s="5">
        <v>0</v>
      </c>
      <c r="AH1907" s="5">
        <v>0</v>
      </c>
      <c r="AI1907" s="5">
        <v>20</v>
      </c>
      <c r="AJ1907" s="6">
        <v>20</v>
      </c>
      <c r="AK1907" s="5">
        <v>17</v>
      </c>
      <c r="AL1907" s="5">
        <v>21</v>
      </c>
      <c r="AM1907" s="5">
        <v>20</v>
      </c>
      <c r="AN1907" s="5">
        <v>0</v>
      </c>
      <c r="AO1907" s="5">
        <v>0</v>
      </c>
      <c r="AP1907" s="5">
        <v>18</v>
      </c>
      <c r="AQ1907" s="5">
        <v>19</v>
      </c>
      <c r="AR1907" s="5">
        <v>26</v>
      </c>
      <c r="AS1907" s="5">
        <v>0</v>
      </c>
      <c r="AT1907" s="5">
        <f t="shared" si="29"/>
        <v>26</v>
      </c>
      <c r="AU1907">
        <v>5</v>
      </c>
      <c r="AV1907">
        <v>4.3767750000000001E-2</v>
      </c>
      <c r="AW1907">
        <v>0.21883875</v>
      </c>
      <c r="AX1907" s="11" t="s">
        <v>10049</v>
      </c>
      <c r="AY1907" t="s">
        <v>6618</v>
      </c>
    </row>
    <row r="1908" spans="1:51" hidden="1" x14ac:dyDescent="0.25">
      <c r="A1908" s="5" t="s">
        <v>37</v>
      </c>
      <c r="B1908" s="5" t="s">
        <v>6879</v>
      </c>
      <c r="C1908" s="5" t="s">
        <v>15</v>
      </c>
      <c r="D1908" s="5" t="s">
        <v>364</v>
      </c>
      <c r="E1908" s="5" t="s">
        <v>9953</v>
      </c>
      <c r="F1908" s="5" t="s">
        <v>6969</v>
      </c>
      <c r="G1908" s="6" t="s">
        <v>6970</v>
      </c>
      <c r="H1908" s="5" t="s">
        <v>6971</v>
      </c>
      <c r="I1908" s="5" t="s">
        <v>27</v>
      </c>
      <c r="J1908" s="5" t="s">
        <v>6883</v>
      </c>
      <c r="K1908" s="5" t="s">
        <v>6958</v>
      </c>
      <c r="L1908" s="5" t="s">
        <v>6972</v>
      </c>
      <c r="M1908" s="5">
        <v>1630</v>
      </c>
      <c r="N1908" s="5">
        <v>1838</v>
      </c>
      <c r="O1908" s="5">
        <v>76</v>
      </c>
      <c r="P1908" s="5">
        <v>80</v>
      </c>
      <c r="Q1908" s="5">
        <v>78</v>
      </c>
      <c r="R1908" s="5">
        <v>89</v>
      </c>
      <c r="S1908" s="5">
        <v>0</v>
      </c>
      <c r="T1908" s="5">
        <v>0</v>
      </c>
      <c r="U1908" s="5">
        <v>85</v>
      </c>
      <c r="V1908" s="5">
        <v>86</v>
      </c>
      <c r="W1908" s="5">
        <v>81</v>
      </c>
      <c r="X1908" s="5">
        <v>86</v>
      </c>
      <c r="Y1908" s="5">
        <v>85</v>
      </c>
      <c r="Z1908" s="5">
        <v>0</v>
      </c>
      <c r="AA1908" s="5">
        <v>0</v>
      </c>
      <c r="AB1908" s="5">
        <v>87</v>
      </c>
      <c r="AC1908" s="5">
        <v>87</v>
      </c>
      <c r="AD1908" s="5">
        <v>79</v>
      </c>
      <c r="AE1908" s="5">
        <v>87</v>
      </c>
      <c r="AF1908" s="5">
        <v>86</v>
      </c>
      <c r="AG1908" s="5">
        <v>0</v>
      </c>
      <c r="AH1908" s="5">
        <v>0</v>
      </c>
      <c r="AI1908" s="5">
        <v>86</v>
      </c>
      <c r="AJ1908" s="6">
        <v>86</v>
      </c>
      <c r="AK1908" s="5">
        <v>80</v>
      </c>
      <c r="AL1908" s="5">
        <v>85</v>
      </c>
      <c r="AM1908" s="5">
        <v>88</v>
      </c>
      <c r="AN1908" s="5">
        <v>0</v>
      </c>
      <c r="AO1908" s="5">
        <v>0</v>
      </c>
      <c r="AP1908" s="5">
        <v>79</v>
      </c>
      <c r="AQ1908" s="5">
        <v>81</v>
      </c>
      <c r="AR1908" s="5">
        <v>81</v>
      </c>
      <c r="AS1908" s="5">
        <v>0</v>
      </c>
      <c r="AT1908" s="5">
        <f t="shared" si="29"/>
        <v>89</v>
      </c>
      <c r="AU1908">
        <v>43</v>
      </c>
      <c r="AV1908">
        <v>2.527575E-2</v>
      </c>
      <c r="AW1908">
        <v>1.08685725</v>
      </c>
      <c r="AX1908" s="11" t="s">
        <v>10049</v>
      </c>
      <c r="AY1908" t="s">
        <v>6972</v>
      </c>
    </row>
    <row r="1909" spans="1:51" hidden="1" x14ac:dyDescent="0.25">
      <c r="A1909" s="5" t="s">
        <v>37</v>
      </c>
      <c r="B1909" s="5" t="s">
        <v>6879</v>
      </c>
      <c r="C1909" s="5" t="s">
        <v>15</v>
      </c>
      <c r="D1909" s="5" t="s">
        <v>364</v>
      </c>
      <c r="E1909" s="5" t="s">
        <v>9953</v>
      </c>
      <c r="F1909" s="5" t="s">
        <v>6973</v>
      </c>
      <c r="G1909" s="6" t="s">
        <v>6974</v>
      </c>
      <c r="H1909" s="5" t="s">
        <v>6975</v>
      </c>
      <c r="I1909" s="5" t="s">
        <v>27</v>
      </c>
      <c r="J1909" s="5" t="s">
        <v>6883</v>
      </c>
      <c r="K1909" s="5" t="s">
        <v>6958</v>
      </c>
      <c r="L1909" s="5" t="s">
        <v>6972</v>
      </c>
      <c r="M1909" s="5">
        <v>836</v>
      </c>
      <c r="N1909" s="5">
        <v>1396</v>
      </c>
      <c r="O1909" s="5">
        <v>59</v>
      </c>
      <c r="P1909" s="5">
        <v>59</v>
      </c>
      <c r="Q1909" s="5">
        <v>63</v>
      </c>
      <c r="R1909" s="5">
        <v>64</v>
      </c>
      <c r="S1909" s="5">
        <v>0</v>
      </c>
      <c r="T1909" s="5">
        <v>0</v>
      </c>
      <c r="U1909" s="5">
        <v>63</v>
      </c>
      <c r="V1909" s="5">
        <v>67</v>
      </c>
      <c r="W1909" s="5">
        <v>61</v>
      </c>
      <c r="X1909" s="5">
        <v>66</v>
      </c>
      <c r="Y1909" s="5">
        <v>63</v>
      </c>
      <c r="Z1909" s="5">
        <v>0</v>
      </c>
      <c r="AA1909" s="5">
        <v>0</v>
      </c>
      <c r="AB1909" s="5">
        <v>65</v>
      </c>
      <c r="AC1909" s="5">
        <v>65</v>
      </c>
      <c r="AD1909" s="5">
        <v>63</v>
      </c>
      <c r="AE1909" s="5">
        <v>67</v>
      </c>
      <c r="AF1909" s="5">
        <v>63</v>
      </c>
      <c r="AG1909" s="5">
        <v>0</v>
      </c>
      <c r="AH1909" s="5">
        <v>0</v>
      </c>
      <c r="AI1909" s="5">
        <v>64</v>
      </c>
      <c r="AJ1909" s="6">
        <v>67</v>
      </c>
      <c r="AK1909" s="5">
        <v>63</v>
      </c>
      <c r="AL1909" s="5">
        <v>66</v>
      </c>
      <c r="AM1909" s="5">
        <v>65</v>
      </c>
      <c r="AN1909" s="5">
        <v>0</v>
      </c>
      <c r="AO1909" s="5">
        <v>0</v>
      </c>
      <c r="AP1909" s="5">
        <v>60</v>
      </c>
      <c r="AQ1909" s="5">
        <v>61</v>
      </c>
      <c r="AR1909" s="5">
        <v>62</v>
      </c>
      <c r="AS1909" s="5">
        <v>0</v>
      </c>
      <c r="AT1909" s="5">
        <f t="shared" si="29"/>
        <v>67</v>
      </c>
      <c r="AU1909">
        <v>34</v>
      </c>
      <c r="AV1909">
        <v>2.527575E-2</v>
      </c>
      <c r="AW1909">
        <v>0.85937549999999996</v>
      </c>
      <c r="AX1909" s="11" t="s">
        <v>10049</v>
      </c>
      <c r="AY1909" t="s">
        <v>6972</v>
      </c>
    </row>
    <row r="1910" spans="1:51" hidden="1" x14ac:dyDescent="0.25">
      <c r="A1910" s="5" t="s">
        <v>37</v>
      </c>
      <c r="B1910" s="5" t="s">
        <v>6879</v>
      </c>
      <c r="C1910" s="5" t="s">
        <v>15</v>
      </c>
      <c r="D1910" s="5" t="s">
        <v>364</v>
      </c>
      <c r="E1910" s="5" t="s">
        <v>9953</v>
      </c>
      <c r="F1910" s="5" t="s">
        <v>6976</v>
      </c>
      <c r="G1910" s="6" t="s">
        <v>6977</v>
      </c>
      <c r="H1910" s="5" t="s">
        <v>6978</v>
      </c>
      <c r="I1910" s="5" t="s">
        <v>27</v>
      </c>
      <c r="J1910" s="5" t="s">
        <v>6883</v>
      </c>
      <c r="K1910" s="5" t="s">
        <v>6958</v>
      </c>
      <c r="L1910" s="5" t="s">
        <v>6972</v>
      </c>
      <c r="M1910" s="5">
        <v>3395</v>
      </c>
      <c r="N1910" s="5">
        <v>3215</v>
      </c>
      <c r="O1910" s="5">
        <v>136</v>
      </c>
      <c r="P1910" s="5">
        <v>138</v>
      </c>
      <c r="Q1910" s="5">
        <v>142</v>
      </c>
      <c r="R1910" s="5">
        <v>150</v>
      </c>
      <c r="S1910" s="5">
        <v>0</v>
      </c>
      <c r="T1910" s="5">
        <v>0</v>
      </c>
      <c r="U1910" s="5">
        <v>148</v>
      </c>
      <c r="V1910" s="5">
        <v>150</v>
      </c>
      <c r="W1910" s="5">
        <v>141</v>
      </c>
      <c r="X1910" s="5">
        <v>151</v>
      </c>
      <c r="Y1910" s="5">
        <v>155</v>
      </c>
      <c r="Z1910" s="5">
        <v>0</v>
      </c>
      <c r="AA1910" s="5">
        <v>0</v>
      </c>
      <c r="AB1910" s="5">
        <v>144</v>
      </c>
      <c r="AC1910" s="5">
        <v>151</v>
      </c>
      <c r="AD1910" s="5">
        <v>141</v>
      </c>
      <c r="AE1910" s="5">
        <v>149</v>
      </c>
      <c r="AF1910" s="5">
        <v>154</v>
      </c>
      <c r="AG1910" s="5">
        <v>0</v>
      </c>
      <c r="AH1910" s="5">
        <v>0</v>
      </c>
      <c r="AI1910" s="5">
        <v>147</v>
      </c>
      <c r="AJ1910" s="6">
        <v>151</v>
      </c>
      <c r="AK1910" s="5">
        <v>141</v>
      </c>
      <c r="AL1910" s="5">
        <v>153</v>
      </c>
      <c r="AM1910" s="5">
        <v>151</v>
      </c>
      <c r="AN1910" s="5">
        <v>0</v>
      </c>
      <c r="AO1910" s="5">
        <v>0</v>
      </c>
      <c r="AP1910" s="5">
        <v>138</v>
      </c>
      <c r="AQ1910" s="5">
        <v>142</v>
      </c>
      <c r="AR1910" s="5">
        <v>142</v>
      </c>
      <c r="AS1910" s="5">
        <v>0</v>
      </c>
      <c r="AT1910" s="5">
        <f t="shared" si="29"/>
        <v>155</v>
      </c>
      <c r="AU1910">
        <v>76</v>
      </c>
      <c r="AV1910">
        <v>2.527575E-2</v>
      </c>
      <c r="AW1910">
        <v>1.920957</v>
      </c>
      <c r="AX1910" s="11" t="s">
        <v>10049</v>
      </c>
      <c r="AY1910" t="s">
        <v>6972</v>
      </c>
    </row>
    <row r="1911" spans="1:51" hidden="1" x14ac:dyDescent="0.25">
      <c r="A1911" s="5" t="s">
        <v>37</v>
      </c>
      <c r="B1911" s="5" t="s">
        <v>6879</v>
      </c>
      <c r="C1911" s="5" t="s">
        <v>15</v>
      </c>
      <c r="D1911" s="5" t="s">
        <v>364</v>
      </c>
      <c r="E1911" s="5" t="s">
        <v>9953</v>
      </c>
      <c r="F1911" s="5" t="s">
        <v>6979</v>
      </c>
      <c r="G1911" s="6" t="s">
        <v>6980</v>
      </c>
      <c r="H1911" s="5" t="s">
        <v>6981</v>
      </c>
      <c r="I1911" s="5" t="s">
        <v>20</v>
      </c>
      <c r="J1911" s="5" t="s">
        <v>6883</v>
      </c>
      <c r="K1911" s="5" t="s">
        <v>6958</v>
      </c>
      <c r="L1911" s="5" t="s">
        <v>6982</v>
      </c>
      <c r="M1911" s="5">
        <v>200</v>
      </c>
      <c r="N1911" s="5">
        <v>173</v>
      </c>
      <c r="O1911" s="5">
        <v>9</v>
      </c>
      <c r="P1911" s="5">
        <v>8</v>
      </c>
      <c r="Q1911" s="5">
        <v>8</v>
      </c>
      <c r="R1911" s="5">
        <v>9</v>
      </c>
      <c r="S1911" s="5">
        <v>0</v>
      </c>
      <c r="T1911" s="5">
        <v>0</v>
      </c>
      <c r="U1911" s="5">
        <v>8</v>
      </c>
      <c r="V1911" s="5">
        <v>8</v>
      </c>
      <c r="W1911" s="5">
        <v>8</v>
      </c>
      <c r="X1911" s="5">
        <v>8</v>
      </c>
      <c r="Y1911" s="5">
        <v>9</v>
      </c>
      <c r="Z1911" s="5">
        <v>0</v>
      </c>
      <c r="AA1911" s="5">
        <v>0</v>
      </c>
      <c r="AB1911" s="5">
        <v>9</v>
      </c>
      <c r="AC1911" s="5">
        <v>7</v>
      </c>
      <c r="AD1911" s="5">
        <v>9</v>
      </c>
      <c r="AE1911" s="5">
        <v>8</v>
      </c>
      <c r="AF1911" s="5">
        <v>8</v>
      </c>
      <c r="AG1911" s="5">
        <v>0</v>
      </c>
      <c r="AH1911" s="5">
        <v>0</v>
      </c>
      <c r="AI1911" s="5">
        <v>8</v>
      </c>
      <c r="AJ1911" s="6">
        <v>8</v>
      </c>
      <c r="AK1911" s="5">
        <v>9</v>
      </c>
      <c r="AL1911" s="5">
        <v>8</v>
      </c>
      <c r="AM1911" s="5">
        <v>8</v>
      </c>
      <c r="AN1911" s="5">
        <v>0</v>
      </c>
      <c r="AO1911" s="5">
        <v>0</v>
      </c>
      <c r="AP1911" s="5">
        <v>8</v>
      </c>
      <c r="AQ1911" s="5">
        <v>8</v>
      </c>
      <c r="AR1911" s="5">
        <v>0</v>
      </c>
      <c r="AS1911" s="5">
        <v>0</v>
      </c>
      <c r="AT1911" s="5">
        <f t="shared" si="29"/>
        <v>9</v>
      </c>
      <c r="AU1911">
        <v>2</v>
      </c>
      <c r="AV1911">
        <v>4.3767750000000001E-2</v>
      </c>
      <c r="AW1911">
        <v>8.7535500000000002E-2</v>
      </c>
      <c r="AX1911" s="11" t="s">
        <v>10049</v>
      </c>
      <c r="AY1911" t="s">
        <v>6982</v>
      </c>
    </row>
    <row r="1912" spans="1:51" hidden="1" x14ac:dyDescent="0.25">
      <c r="A1912" s="5" t="s">
        <v>37</v>
      </c>
      <c r="B1912" s="5" t="s">
        <v>6879</v>
      </c>
      <c r="C1912" s="5" t="s">
        <v>15</v>
      </c>
      <c r="D1912" s="5" t="s">
        <v>194</v>
      </c>
      <c r="E1912" s="5" t="s">
        <v>9954</v>
      </c>
      <c r="F1912" s="5" t="s">
        <v>6983</v>
      </c>
      <c r="G1912" s="6" t="s">
        <v>6984</v>
      </c>
      <c r="H1912" s="5" t="s">
        <v>6985</v>
      </c>
      <c r="I1912" s="5" t="s">
        <v>16</v>
      </c>
      <c r="J1912" s="5" t="s">
        <v>6883</v>
      </c>
      <c r="K1912" s="5" t="s">
        <v>6986</v>
      </c>
      <c r="L1912" s="5" t="s">
        <v>422</v>
      </c>
      <c r="M1912" s="5">
        <v>369</v>
      </c>
      <c r="N1912" s="5">
        <v>925</v>
      </c>
      <c r="O1912" s="5">
        <v>42</v>
      </c>
      <c r="P1912" s="5">
        <v>41</v>
      </c>
      <c r="Q1912" s="5">
        <v>43</v>
      </c>
      <c r="R1912" s="5">
        <v>45</v>
      </c>
      <c r="S1912" s="5">
        <v>0</v>
      </c>
      <c r="T1912" s="5">
        <v>0</v>
      </c>
      <c r="U1912" s="5">
        <v>44</v>
      </c>
      <c r="V1912" s="5">
        <v>47</v>
      </c>
      <c r="W1912" s="5">
        <v>44</v>
      </c>
      <c r="X1912" s="5">
        <v>45</v>
      </c>
      <c r="Y1912" s="5">
        <v>45</v>
      </c>
      <c r="Z1912" s="5">
        <v>0</v>
      </c>
      <c r="AA1912" s="5">
        <v>0</v>
      </c>
      <c r="AB1912" s="5">
        <v>47</v>
      </c>
      <c r="AC1912" s="5">
        <v>43</v>
      </c>
      <c r="AD1912" s="5">
        <v>39</v>
      </c>
      <c r="AE1912" s="5">
        <v>48</v>
      </c>
      <c r="AF1912" s="5">
        <v>46</v>
      </c>
      <c r="AG1912" s="5">
        <v>0</v>
      </c>
      <c r="AH1912" s="5">
        <v>0</v>
      </c>
      <c r="AI1912" s="5">
        <v>43</v>
      </c>
      <c r="AJ1912" s="6">
        <v>47</v>
      </c>
      <c r="AK1912" s="5">
        <v>42</v>
      </c>
      <c r="AL1912" s="5">
        <v>37</v>
      </c>
      <c r="AM1912" s="5">
        <v>37</v>
      </c>
      <c r="AN1912" s="5">
        <v>0</v>
      </c>
      <c r="AO1912" s="5">
        <v>0</v>
      </c>
      <c r="AP1912" s="5">
        <v>36</v>
      </c>
      <c r="AQ1912" s="5">
        <v>34</v>
      </c>
      <c r="AR1912" s="5">
        <v>30</v>
      </c>
      <c r="AS1912" s="5">
        <v>0</v>
      </c>
      <c r="AT1912" s="5">
        <f t="shared" si="29"/>
        <v>48</v>
      </c>
      <c r="AU1912">
        <v>8</v>
      </c>
      <c r="AV1912">
        <v>3.2858474999999998E-2</v>
      </c>
      <c r="AW1912">
        <v>0.26286779999999998</v>
      </c>
      <c r="AX1912" s="11" t="s">
        <v>10051</v>
      </c>
      <c r="AY1912" t="s">
        <v>422</v>
      </c>
    </row>
    <row r="1913" spans="1:51" hidden="1" x14ac:dyDescent="0.25">
      <c r="A1913" s="5" t="s">
        <v>37</v>
      </c>
      <c r="B1913" s="5" t="s">
        <v>6879</v>
      </c>
      <c r="C1913" s="5" t="s">
        <v>15</v>
      </c>
      <c r="D1913" s="5" t="s">
        <v>194</v>
      </c>
      <c r="E1913" s="5" t="s">
        <v>9954</v>
      </c>
      <c r="F1913" s="5" t="s">
        <v>6987</v>
      </c>
      <c r="G1913" s="6" t="s">
        <v>6988</v>
      </c>
      <c r="H1913" s="5" t="s">
        <v>6989</v>
      </c>
      <c r="I1913" s="5" t="s">
        <v>116</v>
      </c>
      <c r="J1913" s="5" t="s">
        <v>6883</v>
      </c>
      <c r="K1913" s="5" t="s">
        <v>6990</v>
      </c>
      <c r="L1913" s="5" t="s">
        <v>2015</v>
      </c>
      <c r="M1913" s="5">
        <v>1867</v>
      </c>
      <c r="N1913" s="5">
        <v>1241</v>
      </c>
      <c r="O1913" s="5">
        <v>45</v>
      </c>
      <c r="P1913" s="5">
        <v>54</v>
      </c>
      <c r="Q1913" s="5">
        <v>50</v>
      </c>
      <c r="R1913" s="5">
        <v>58</v>
      </c>
      <c r="S1913" s="5">
        <v>0</v>
      </c>
      <c r="T1913" s="5">
        <v>0</v>
      </c>
      <c r="U1913" s="5">
        <v>52</v>
      </c>
      <c r="V1913" s="5">
        <v>59</v>
      </c>
      <c r="W1913" s="5">
        <v>48</v>
      </c>
      <c r="X1913" s="5">
        <v>58</v>
      </c>
      <c r="Y1913" s="5">
        <v>53</v>
      </c>
      <c r="Z1913" s="5">
        <v>0</v>
      </c>
      <c r="AA1913" s="5">
        <v>0</v>
      </c>
      <c r="AB1913" s="5">
        <v>54</v>
      </c>
      <c r="AC1913" s="5">
        <v>59</v>
      </c>
      <c r="AD1913" s="5">
        <v>57</v>
      </c>
      <c r="AE1913" s="5">
        <v>53</v>
      </c>
      <c r="AF1913" s="5">
        <v>55</v>
      </c>
      <c r="AG1913" s="5">
        <v>0</v>
      </c>
      <c r="AH1913" s="5">
        <v>0</v>
      </c>
      <c r="AI1913" s="5">
        <v>55</v>
      </c>
      <c r="AJ1913" s="6">
        <v>55</v>
      </c>
      <c r="AK1913" s="5">
        <v>53</v>
      </c>
      <c r="AL1913" s="5">
        <v>66</v>
      </c>
      <c r="AM1913" s="5">
        <v>65</v>
      </c>
      <c r="AN1913" s="5">
        <v>0</v>
      </c>
      <c r="AO1913" s="5">
        <v>0</v>
      </c>
      <c r="AP1913" s="5">
        <v>60</v>
      </c>
      <c r="AQ1913" s="5">
        <v>62</v>
      </c>
      <c r="AR1913" s="5">
        <v>70</v>
      </c>
      <c r="AS1913" s="5">
        <v>0</v>
      </c>
      <c r="AT1913" s="5">
        <f t="shared" ref="AT1913:AT1976" si="30">MAX(O1913:AS1913)</f>
        <v>70</v>
      </c>
      <c r="AU1913">
        <v>6</v>
      </c>
      <c r="AV1913">
        <v>1.1559175E-2</v>
      </c>
      <c r="AW1913">
        <v>6.9355050000000001E-2</v>
      </c>
      <c r="AX1913" s="11" t="s">
        <v>10051</v>
      </c>
      <c r="AY1913" t="s">
        <v>2015</v>
      </c>
    </row>
    <row r="1914" spans="1:51" hidden="1" x14ac:dyDescent="0.25">
      <c r="A1914" s="5" t="s">
        <v>37</v>
      </c>
      <c r="B1914" s="5" t="s">
        <v>6879</v>
      </c>
      <c r="C1914" s="5" t="s">
        <v>15</v>
      </c>
      <c r="D1914" s="5" t="s">
        <v>194</v>
      </c>
      <c r="E1914" s="5" t="s">
        <v>9954</v>
      </c>
      <c r="F1914" s="5" t="s">
        <v>6991</v>
      </c>
      <c r="G1914" s="6" t="s">
        <v>6992</v>
      </c>
      <c r="H1914" s="5" t="s">
        <v>6993</v>
      </c>
      <c r="I1914" s="5" t="s">
        <v>116</v>
      </c>
      <c r="J1914" s="5" t="s">
        <v>6883</v>
      </c>
      <c r="K1914" s="5" t="s">
        <v>6990</v>
      </c>
      <c r="L1914" s="5" t="s">
        <v>2022</v>
      </c>
      <c r="M1914" s="5">
        <v>414</v>
      </c>
      <c r="N1914" s="5">
        <v>272</v>
      </c>
      <c r="O1914" s="5">
        <v>13</v>
      </c>
      <c r="P1914" s="5">
        <v>12</v>
      </c>
      <c r="Q1914" s="5">
        <v>15</v>
      </c>
      <c r="R1914" s="5">
        <v>12</v>
      </c>
      <c r="S1914" s="5">
        <v>0</v>
      </c>
      <c r="T1914" s="5">
        <v>0</v>
      </c>
      <c r="U1914" s="5">
        <v>12</v>
      </c>
      <c r="V1914" s="5">
        <v>14</v>
      </c>
      <c r="W1914" s="5">
        <v>14</v>
      </c>
      <c r="X1914" s="5">
        <v>11</v>
      </c>
      <c r="Y1914" s="5">
        <v>15</v>
      </c>
      <c r="Z1914" s="5">
        <v>0</v>
      </c>
      <c r="AA1914" s="5">
        <v>0</v>
      </c>
      <c r="AB1914" s="5">
        <v>12</v>
      </c>
      <c r="AC1914" s="5">
        <v>13</v>
      </c>
      <c r="AD1914" s="5">
        <v>14</v>
      </c>
      <c r="AE1914" s="5">
        <v>12</v>
      </c>
      <c r="AF1914" s="5">
        <v>13</v>
      </c>
      <c r="AG1914" s="5">
        <v>0</v>
      </c>
      <c r="AH1914" s="5">
        <v>0</v>
      </c>
      <c r="AI1914" s="5">
        <v>13</v>
      </c>
      <c r="AJ1914" s="6">
        <v>13</v>
      </c>
      <c r="AK1914" s="5">
        <v>14</v>
      </c>
      <c r="AL1914" s="5">
        <v>12</v>
      </c>
      <c r="AM1914" s="5">
        <v>13</v>
      </c>
      <c r="AN1914" s="5">
        <v>0</v>
      </c>
      <c r="AO1914" s="5">
        <v>0</v>
      </c>
      <c r="AP1914" s="5">
        <v>13</v>
      </c>
      <c r="AQ1914" s="5">
        <v>12</v>
      </c>
      <c r="AR1914" s="5">
        <v>0</v>
      </c>
      <c r="AS1914" s="5">
        <v>0</v>
      </c>
      <c r="AT1914" s="5">
        <f t="shared" si="30"/>
        <v>15</v>
      </c>
      <c r="AU1914">
        <v>2</v>
      </c>
      <c r="AV1914">
        <v>1.1559175E-2</v>
      </c>
      <c r="AW1914">
        <v>2.3118349999999999E-2</v>
      </c>
      <c r="AX1914" s="11" t="s">
        <v>10051</v>
      </c>
      <c r="AY1914" t="s">
        <v>2022</v>
      </c>
    </row>
    <row r="1915" spans="1:51" hidden="1" x14ac:dyDescent="0.25">
      <c r="A1915" s="5" t="s">
        <v>37</v>
      </c>
      <c r="B1915" s="5" t="s">
        <v>6879</v>
      </c>
      <c r="C1915" s="5" t="s">
        <v>15</v>
      </c>
      <c r="D1915" s="5" t="s">
        <v>194</v>
      </c>
      <c r="E1915" s="5" t="s">
        <v>9954</v>
      </c>
      <c r="F1915" s="5" t="s">
        <v>6994</v>
      </c>
      <c r="G1915" s="6" t="s">
        <v>6995</v>
      </c>
      <c r="H1915" s="5" t="s">
        <v>6996</v>
      </c>
      <c r="I1915" s="5" t="s">
        <v>714</v>
      </c>
      <c r="J1915" s="5" t="s">
        <v>6883</v>
      </c>
      <c r="K1915" s="5" t="s">
        <v>6997</v>
      </c>
      <c r="L1915" s="5" t="s">
        <v>6998</v>
      </c>
      <c r="M1915" s="5">
        <v>2</v>
      </c>
      <c r="N1915" s="5">
        <v>2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2</v>
      </c>
      <c r="AE1915" s="5">
        <v>0</v>
      </c>
      <c r="AF1915" s="5">
        <v>0</v>
      </c>
      <c r="AG1915" s="5">
        <v>0</v>
      </c>
      <c r="AH1915" s="5">
        <v>0</v>
      </c>
      <c r="AI1915" s="5">
        <v>0</v>
      </c>
      <c r="AJ1915" s="6">
        <v>0</v>
      </c>
      <c r="AK1915" s="5">
        <v>0</v>
      </c>
      <c r="AL1915" s="5">
        <v>0</v>
      </c>
      <c r="AM1915" s="5">
        <v>0</v>
      </c>
      <c r="AN1915" s="5">
        <v>0</v>
      </c>
      <c r="AO1915" s="5">
        <v>0</v>
      </c>
      <c r="AP1915" s="5">
        <v>0</v>
      </c>
      <c r="AQ1915" s="5">
        <v>0</v>
      </c>
      <c r="AR1915" s="5">
        <v>0</v>
      </c>
      <c r="AS1915" s="5">
        <v>0</v>
      </c>
      <c r="AT1915" s="5">
        <f t="shared" si="30"/>
        <v>2</v>
      </c>
      <c r="AU1915">
        <v>0</v>
      </c>
      <c r="AV1915">
        <v>4.3767750000000001E-2</v>
      </c>
      <c r="AW1915">
        <v>0</v>
      </c>
      <c r="AX1915" s="11" t="s">
        <v>10051</v>
      </c>
      <c r="AY1915" t="s">
        <v>6998</v>
      </c>
    </row>
    <row r="1916" spans="1:51" hidden="1" x14ac:dyDescent="0.25">
      <c r="A1916" s="5" t="s">
        <v>37</v>
      </c>
      <c r="B1916" s="5" t="s">
        <v>6879</v>
      </c>
      <c r="C1916" s="5" t="s">
        <v>15</v>
      </c>
      <c r="D1916" s="5" t="s">
        <v>194</v>
      </c>
      <c r="E1916" s="5" t="s">
        <v>9954</v>
      </c>
      <c r="F1916" s="5" t="s">
        <v>6999</v>
      </c>
      <c r="G1916" s="6" t="s">
        <v>7000</v>
      </c>
      <c r="H1916" s="5" t="s">
        <v>7001</v>
      </c>
      <c r="I1916" s="5" t="s">
        <v>714</v>
      </c>
      <c r="J1916" s="5" t="s">
        <v>6883</v>
      </c>
      <c r="K1916" s="5" t="s">
        <v>6997</v>
      </c>
      <c r="L1916" s="5" t="s">
        <v>92</v>
      </c>
      <c r="M1916" s="5">
        <v>480</v>
      </c>
      <c r="N1916" s="5">
        <v>289</v>
      </c>
      <c r="O1916" s="5">
        <v>12</v>
      </c>
      <c r="P1916" s="5">
        <v>12</v>
      </c>
      <c r="Q1916" s="5">
        <v>13</v>
      </c>
      <c r="R1916" s="5">
        <v>13</v>
      </c>
      <c r="S1916" s="5">
        <v>0</v>
      </c>
      <c r="T1916" s="5">
        <v>0</v>
      </c>
      <c r="U1916" s="5">
        <v>13</v>
      </c>
      <c r="V1916" s="5">
        <v>14</v>
      </c>
      <c r="W1916" s="5">
        <v>13</v>
      </c>
      <c r="X1916" s="5">
        <v>14</v>
      </c>
      <c r="Y1916" s="5">
        <v>13</v>
      </c>
      <c r="Z1916" s="5">
        <v>0</v>
      </c>
      <c r="AA1916" s="5">
        <v>0</v>
      </c>
      <c r="AB1916" s="5">
        <v>13</v>
      </c>
      <c r="AC1916" s="5">
        <v>14</v>
      </c>
      <c r="AD1916" s="5">
        <v>13</v>
      </c>
      <c r="AE1916" s="5">
        <v>13</v>
      </c>
      <c r="AF1916" s="5">
        <v>13</v>
      </c>
      <c r="AG1916" s="5">
        <v>0</v>
      </c>
      <c r="AH1916" s="5">
        <v>0</v>
      </c>
      <c r="AI1916" s="5">
        <v>12</v>
      </c>
      <c r="AJ1916" s="6">
        <v>14</v>
      </c>
      <c r="AK1916" s="5">
        <v>13</v>
      </c>
      <c r="AL1916" s="5">
        <v>14</v>
      </c>
      <c r="AM1916" s="5">
        <v>14</v>
      </c>
      <c r="AN1916" s="5">
        <v>0</v>
      </c>
      <c r="AO1916" s="5">
        <v>0</v>
      </c>
      <c r="AP1916" s="5">
        <v>13</v>
      </c>
      <c r="AQ1916" s="5">
        <v>13</v>
      </c>
      <c r="AR1916" s="5">
        <v>13</v>
      </c>
      <c r="AS1916" s="5">
        <v>0</v>
      </c>
      <c r="AT1916" s="5">
        <f t="shared" si="30"/>
        <v>14</v>
      </c>
      <c r="AU1916">
        <v>2</v>
      </c>
      <c r="AV1916">
        <v>4.3767750000000001E-2</v>
      </c>
      <c r="AW1916">
        <v>8.7535500000000002E-2</v>
      </c>
      <c r="AX1916" s="11" t="s">
        <v>10051</v>
      </c>
      <c r="AY1916" t="s">
        <v>92</v>
      </c>
    </row>
    <row r="1917" spans="1:51" hidden="1" x14ac:dyDescent="0.25">
      <c r="A1917" s="5" t="s">
        <v>37</v>
      </c>
      <c r="B1917" s="5" t="s">
        <v>6879</v>
      </c>
      <c r="C1917" s="5" t="s">
        <v>15</v>
      </c>
      <c r="D1917" s="5" t="s">
        <v>194</v>
      </c>
      <c r="E1917" s="5" t="s">
        <v>9954</v>
      </c>
      <c r="F1917" s="5" t="s">
        <v>7002</v>
      </c>
      <c r="G1917" s="6" t="s">
        <v>7003</v>
      </c>
      <c r="H1917" s="5" t="s">
        <v>7004</v>
      </c>
      <c r="I1917" s="5" t="s">
        <v>714</v>
      </c>
      <c r="J1917" s="5" t="s">
        <v>6883</v>
      </c>
      <c r="K1917" s="5" t="s">
        <v>6997</v>
      </c>
      <c r="L1917" s="5" t="s">
        <v>6998</v>
      </c>
      <c r="M1917" s="5">
        <v>1572</v>
      </c>
      <c r="N1917" s="5">
        <v>538</v>
      </c>
      <c r="O1917" s="5">
        <v>24</v>
      </c>
      <c r="P1917" s="5">
        <v>22</v>
      </c>
      <c r="Q1917" s="5">
        <v>22</v>
      </c>
      <c r="R1917" s="5">
        <v>27</v>
      </c>
      <c r="S1917" s="5">
        <v>0</v>
      </c>
      <c r="T1917" s="5">
        <v>0</v>
      </c>
      <c r="U1917" s="5">
        <v>29</v>
      </c>
      <c r="V1917" s="5">
        <v>21</v>
      </c>
      <c r="W1917" s="5">
        <v>22</v>
      </c>
      <c r="X1917" s="5">
        <v>28</v>
      </c>
      <c r="Y1917" s="5">
        <v>24</v>
      </c>
      <c r="Z1917" s="5">
        <v>0</v>
      </c>
      <c r="AA1917" s="5">
        <v>0</v>
      </c>
      <c r="AB1917" s="5">
        <v>25</v>
      </c>
      <c r="AC1917" s="5">
        <v>25</v>
      </c>
      <c r="AD1917" s="5">
        <v>21</v>
      </c>
      <c r="AE1917" s="5">
        <v>27</v>
      </c>
      <c r="AF1917" s="5">
        <v>23</v>
      </c>
      <c r="AG1917" s="5">
        <v>0</v>
      </c>
      <c r="AH1917" s="5">
        <v>0</v>
      </c>
      <c r="AI1917" s="5">
        <v>27</v>
      </c>
      <c r="AJ1917" s="6">
        <v>24</v>
      </c>
      <c r="AK1917" s="5">
        <v>22</v>
      </c>
      <c r="AL1917" s="5">
        <v>25</v>
      </c>
      <c r="AM1917" s="5">
        <v>29</v>
      </c>
      <c r="AN1917" s="5">
        <v>0</v>
      </c>
      <c r="AO1917" s="5">
        <v>0</v>
      </c>
      <c r="AP1917" s="5">
        <v>18</v>
      </c>
      <c r="AQ1917" s="5">
        <v>24</v>
      </c>
      <c r="AR1917" s="5">
        <v>29</v>
      </c>
      <c r="AS1917" s="5">
        <v>0</v>
      </c>
      <c r="AT1917" s="5">
        <f t="shared" si="30"/>
        <v>29</v>
      </c>
      <c r="AU1917">
        <v>4</v>
      </c>
      <c r="AV1917">
        <v>4.3767750000000001E-2</v>
      </c>
      <c r="AW1917">
        <v>0.175071</v>
      </c>
      <c r="AX1917" s="11" t="s">
        <v>10051</v>
      </c>
      <c r="AY1917" t="s">
        <v>6998</v>
      </c>
    </row>
    <row r="1918" spans="1:51" hidden="1" x14ac:dyDescent="0.25">
      <c r="A1918" s="5" t="s">
        <v>37</v>
      </c>
      <c r="B1918" s="5" t="s">
        <v>6879</v>
      </c>
      <c r="C1918" s="5" t="s">
        <v>15</v>
      </c>
      <c r="D1918" s="5" t="s">
        <v>194</v>
      </c>
      <c r="E1918" s="5" t="s">
        <v>9954</v>
      </c>
      <c r="F1918" s="5" t="s">
        <v>7005</v>
      </c>
      <c r="G1918" s="6" t="s">
        <v>7006</v>
      </c>
      <c r="H1918" s="5" t="s">
        <v>7007</v>
      </c>
      <c r="I1918" s="5" t="s">
        <v>714</v>
      </c>
      <c r="J1918" s="5" t="s">
        <v>6883</v>
      </c>
      <c r="K1918" s="5" t="s">
        <v>6997</v>
      </c>
      <c r="L1918" s="5" t="s">
        <v>6998</v>
      </c>
      <c r="M1918" s="5">
        <v>485</v>
      </c>
      <c r="N1918" s="5">
        <v>634</v>
      </c>
      <c r="O1918" s="5">
        <v>26</v>
      </c>
      <c r="P1918" s="5">
        <v>30</v>
      </c>
      <c r="Q1918" s="5">
        <v>27</v>
      </c>
      <c r="R1918" s="5">
        <v>30</v>
      </c>
      <c r="S1918" s="5">
        <v>0</v>
      </c>
      <c r="T1918" s="5">
        <v>0</v>
      </c>
      <c r="U1918" s="5">
        <v>30</v>
      </c>
      <c r="V1918" s="5">
        <v>29</v>
      </c>
      <c r="W1918" s="5">
        <v>29</v>
      </c>
      <c r="X1918" s="5">
        <v>30</v>
      </c>
      <c r="Y1918" s="5">
        <v>31</v>
      </c>
      <c r="Z1918" s="5">
        <v>0</v>
      </c>
      <c r="AA1918" s="5">
        <v>0</v>
      </c>
      <c r="AB1918" s="5">
        <v>28</v>
      </c>
      <c r="AC1918" s="5">
        <v>32</v>
      </c>
      <c r="AD1918" s="5">
        <v>24</v>
      </c>
      <c r="AE1918" s="5">
        <v>31</v>
      </c>
      <c r="AF1918" s="5">
        <v>30</v>
      </c>
      <c r="AG1918" s="5">
        <v>0</v>
      </c>
      <c r="AH1918" s="5">
        <v>0</v>
      </c>
      <c r="AI1918" s="5">
        <v>31</v>
      </c>
      <c r="AJ1918" s="6">
        <v>30</v>
      </c>
      <c r="AK1918" s="5">
        <v>28</v>
      </c>
      <c r="AL1918" s="5">
        <v>29</v>
      </c>
      <c r="AM1918" s="5">
        <v>29</v>
      </c>
      <c r="AN1918" s="5">
        <v>0</v>
      </c>
      <c r="AO1918" s="5">
        <v>0</v>
      </c>
      <c r="AP1918" s="5">
        <v>26</v>
      </c>
      <c r="AQ1918" s="5">
        <v>25</v>
      </c>
      <c r="AR1918" s="5">
        <v>29</v>
      </c>
      <c r="AS1918" s="5">
        <v>0</v>
      </c>
      <c r="AT1918" s="5">
        <f t="shared" si="30"/>
        <v>32</v>
      </c>
      <c r="AU1918">
        <v>5</v>
      </c>
      <c r="AV1918">
        <v>4.3767750000000001E-2</v>
      </c>
      <c r="AW1918">
        <v>0.21883875</v>
      </c>
      <c r="AX1918" s="11" t="s">
        <v>10051</v>
      </c>
      <c r="AY1918" t="s">
        <v>6998</v>
      </c>
    </row>
    <row r="1919" spans="1:51" hidden="1" x14ac:dyDescent="0.25">
      <c r="A1919" s="5" t="s">
        <v>37</v>
      </c>
      <c r="B1919" s="5" t="s">
        <v>6879</v>
      </c>
      <c r="C1919" s="5" t="s">
        <v>15</v>
      </c>
      <c r="D1919" s="5" t="s">
        <v>194</v>
      </c>
      <c r="E1919" s="5" t="s">
        <v>9954</v>
      </c>
      <c r="F1919" s="5" t="s">
        <v>7008</v>
      </c>
      <c r="G1919" s="6" t="s">
        <v>7009</v>
      </c>
      <c r="H1919" s="5" t="s">
        <v>7010</v>
      </c>
      <c r="I1919" s="5" t="s">
        <v>714</v>
      </c>
      <c r="J1919" s="5" t="s">
        <v>6883</v>
      </c>
      <c r="K1919" s="5" t="s">
        <v>6997</v>
      </c>
      <c r="L1919" s="5" t="s">
        <v>6998</v>
      </c>
      <c r="M1919" s="5">
        <v>137</v>
      </c>
      <c r="N1919" s="5">
        <v>203</v>
      </c>
      <c r="O1919" s="5">
        <v>6</v>
      </c>
      <c r="P1919" s="5">
        <v>7</v>
      </c>
      <c r="Q1919" s="5">
        <v>8</v>
      </c>
      <c r="R1919" s="5">
        <v>5</v>
      </c>
      <c r="S1919" s="5">
        <v>0</v>
      </c>
      <c r="T1919" s="5">
        <v>0</v>
      </c>
      <c r="U1919" s="5">
        <v>6</v>
      </c>
      <c r="V1919" s="5">
        <v>9</v>
      </c>
      <c r="W1919" s="5">
        <v>5</v>
      </c>
      <c r="X1919" s="5">
        <v>8</v>
      </c>
      <c r="Y1919" s="5">
        <v>5</v>
      </c>
      <c r="Z1919" s="5">
        <v>0</v>
      </c>
      <c r="AA1919" s="5">
        <v>0</v>
      </c>
      <c r="AB1919" s="5">
        <v>10</v>
      </c>
      <c r="AC1919" s="5">
        <v>6</v>
      </c>
      <c r="AD1919" s="5">
        <v>11</v>
      </c>
      <c r="AE1919" s="5">
        <v>5</v>
      </c>
      <c r="AF1919" s="5">
        <v>8</v>
      </c>
      <c r="AG1919" s="5">
        <v>0</v>
      </c>
      <c r="AH1919" s="5">
        <v>0</v>
      </c>
      <c r="AI1919" s="5">
        <v>6</v>
      </c>
      <c r="AJ1919" s="6">
        <v>7</v>
      </c>
      <c r="AK1919" s="5">
        <v>9</v>
      </c>
      <c r="AL1919" s="5">
        <v>16</v>
      </c>
      <c r="AM1919" s="5">
        <v>17</v>
      </c>
      <c r="AN1919" s="5">
        <v>0</v>
      </c>
      <c r="AO1919" s="5">
        <v>0</v>
      </c>
      <c r="AP1919" s="5">
        <v>18</v>
      </c>
      <c r="AQ1919" s="5">
        <v>17</v>
      </c>
      <c r="AR1919" s="5">
        <v>14</v>
      </c>
      <c r="AS1919" s="5">
        <v>0</v>
      </c>
      <c r="AT1919" s="5">
        <f t="shared" si="30"/>
        <v>18</v>
      </c>
      <c r="AU1919">
        <v>1</v>
      </c>
      <c r="AV1919">
        <v>4.3767750000000001E-2</v>
      </c>
      <c r="AW1919">
        <v>4.3767750000000001E-2</v>
      </c>
      <c r="AX1919" s="11" t="s">
        <v>10051</v>
      </c>
      <c r="AY1919" t="s">
        <v>6998</v>
      </c>
    </row>
    <row r="1920" spans="1:51" hidden="1" x14ac:dyDescent="0.25">
      <c r="A1920" s="5" t="s">
        <v>37</v>
      </c>
      <c r="B1920" s="5" t="s">
        <v>6879</v>
      </c>
      <c r="C1920" s="5" t="s">
        <v>15</v>
      </c>
      <c r="D1920" s="5" t="s">
        <v>194</v>
      </c>
      <c r="E1920" s="5" t="s">
        <v>9954</v>
      </c>
      <c r="F1920" s="5" t="s">
        <v>7011</v>
      </c>
      <c r="G1920" s="6" t="s">
        <v>7012</v>
      </c>
      <c r="H1920" s="5" t="s">
        <v>7013</v>
      </c>
      <c r="I1920" s="5" t="s">
        <v>714</v>
      </c>
      <c r="J1920" s="5" t="s">
        <v>6883</v>
      </c>
      <c r="K1920" s="5" t="s">
        <v>6997</v>
      </c>
      <c r="L1920" s="5" t="s">
        <v>6998</v>
      </c>
      <c r="M1920" s="5">
        <v>369</v>
      </c>
      <c r="N1920" s="5">
        <v>925</v>
      </c>
      <c r="O1920" s="5">
        <v>42</v>
      </c>
      <c r="P1920" s="5">
        <v>41</v>
      </c>
      <c r="Q1920" s="5">
        <v>43</v>
      </c>
      <c r="R1920" s="5">
        <v>45</v>
      </c>
      <c r="S1920" s="5">
        <v>0</v>
      </c>
      <c r="T1920" s="5">
        <v>0</v>
      </c>
      <c r="U1920" s="5">
        <v>44</v>
      </c>
      <c r="V1920" s="5">
        <v>47</v>
      </c>
      <c r="W1920" s="5">
        <v>44</v>
      </c>
      <c r="X1920" s="5">
        <v>45</v>
      </c>
      <c r="Y1920" s="5">
        <v>45</v>
      </c>
      <c r="Z1920" s="5">
        <v>0</v>
      </c>
      <c r="AA1920" s="5">
        <v>0</v>
      </c>
      <c r="AB1920" s="5">
        <v>47</v>
      </c>
      <c r="AC1920" s="5">
        <v>43</v>
      </c>
      <c r="AD1920" s="5">
        <v>39</v>
      </c>
      <c r="AE1920" s="5">
        <v>48</v>
      </c>
      <c r="AF1920" s="5">
        <v>46</v>
      </c>
      <c r="AG1920" s="5">
        <v>0</v>
      </c>
      <c r="AH1920" s="5">
        <v>0</v>
      </c>
      <c r="AI1920" s="5">
        <v>43</v>
      </c>
      <c r="AJ1920" s="6">
        <v>47</v>
      </c>
      <c r="AK1920" s="5">
        <v>42</v>
      </c>
      <c r="AL1920" s="5">
        <v>37</v>
      </c>
      <c r="AM1920" s="5">
        <v>37</v>
      </c>
      <c r="AN1920" s="5">
        <v>0</v>
      </c>
      <c r="AO1920" s="5">
        <v>0</v>
      </c>
      <c r="AP1920" s="5">
        <v>36</v>
      </c>
      <c r="AQ1920" s="5">
        <v>34</v>
      </c>
      <c r="AR1920" s="5">
        <v>30</v>
      </c>
      <c r="AS1920" s="5">
        <v>0</v>
      </c>
      <c r="AT1920" s="5">
        <f t="shared" si="30"/>
        <v>48</v>
      </c>
      <c r="AU1920">
        <v>7</v>
      </c>
      <c r="AV1920">
        <v>4.3767750000000001E-2</v>
      </c>
      <c r="AW1920">
        <v>0.30637425000000001</v>
      </c>
      <c r="AX1920" s="11" t="s">
        <v>10051</v>
      </c>
      <c r="AY1920" t="s">
        <v>6998</v>
      </c>
    </row>
    <row r="1921" spans="1:51" hidden="1" x14ac:dyDescent="0.25">
      <c r="A1921" s="5" t="s">
        <v>37</v>
      </c>
      <c r="B1921" s="5" t="s">
        <v>6879</v>
      </c>
      <c r="C1921" s="5" t="s">
        <v>15</v>
      </c>
      <c r="D1921" s="5" t="s">
        <v>194</v>
      </c>
      <c r="E1921" s="5" t="s">
        <v>9954</v>
      </c>
      <c r="F1921" s="5" t="s">
        <v>7014</v>
      </c>
      <c r="G1921" s="6" t="s">
        <v>7015</v>
      </c>
      <c r="H1921" s="5" t="s">
        <v>7016</v>
      </c>
      <c r="I1921" s="5" t="s">
        <v>714</v>
      </c>
      <c r="J1921" s="5" t="s">
        <v>6883</v>
      </c>
      <c r="K1921" s="5" t="s">
        <v>6997</v>
      </c>
      <c r="L1921" s="5" t="s">
        <v>6998</v>
      </c>
      <c r="M1921" s="5">
        <v>2084</v>
      </c>
      <c r="N1921" s="5">
        <v>849</v>
      </c>
      <c r="O1921" s="5">
        <v>35</v>
      </c>
      <c r="P1921" s="5">
        <v>36</v>
      </c>
      <c r="Q1921" s="5">
        <v>38</v>
      </c>
      <c r="R1921" s="5">
        <v>41</v>
      </c>
      <c r="S1921" s="5">
        <v>0</v>
      </c>
      <c r="T1921" s="5">
        <v>0</v>
      </c>
      <c r="U1921" s="5">
        <v>36</v>
      </c>
      <c r="V1921" s="5">
        <v>42</v>
      </c>
      <c r="W1921" s="5">
        <v>38</v>
      </c>
      <c r="X1921" s="5">
        <v>37</v>
      </c>
      <c r="Y1921" s="5">
        <v>43</v>
      </c>
      <c r="Z1921" s="5">
        <v>0</v>
      </c>
      <c r="AA1921" s="5">
        <v>0</v>
      </c>
      <c r="AB1921" s="5">
        <v>35</v>
      </c>
      <c r="AC1921" s="5">
        <v>42</v>
      </c>
      <c r="AD1921" s="5">
        <v>41</v>
      </c>
      <c r="AE1921" s="5">
        <v>37</v>
      </c>
      <c r="AF1921" s="5">
        <v>41</v>
      </c>
      <c r="AG1921" s="5">
        <v>0</v>
      </c>
      <c r="AH1921" s="5">
        <v>0</v>
      </c>
      <c r="AI1921" s="5">
        <v>38</v>
      </c>
      <c r="AJ1921" s="6">
        <v>40</v>
      </c>
      <c r="AK1921" s="5">
        <v>37</v>
      </c>
      <c r="AL1921" s="5">
        <v>41</v>
      </c>
      <c r="AM1921" s="5">
        <v>37</v>
      </c>
      <c r="AN1921" s="5">
        <v>0</v>
      </c>
      <c r="AO1921" s="5">
        <v>0</v>
      </c>
      <c r="AP1921" s="5">
        <v>39</v>
      </c>
      <c r="AQ1921" s="5">
        <v>39</v>
      </c>
      <c r="AR1921" s="5">
        <v>36</v>
      </c>
      <c r="AS1921" s="5">
        <v>0</v>
      </c>
      <c r="AT1921" s="5">
        <f t="shared" si="30"/>
        <v>43</v>
      </c>
      <c r="AU1921">
        <v>6</v>
      </c>
      <c r="AV1921">
        <v>4.3767750000000001E-2</v>
      </c>
      <c r="AW1921">
        <v>0.26260650000000002</v>
      </c>
      <c r="AX1921" s="11" t="s">
        <v>10051</v>
      </c>
      <c r="AY1921" t="s">
        <v>6998</v>
      </c>
    </row>
    <row r="1922" spans="1:51" hidden="1" x14ac:dyDescent="0.25">
      <c r="A1922" s="5" t="s">
        <v>37</v>
      </c>
      <c r="B1922" s="5" t="s">
        <v>6879</v>
      </c>
      <c r="C1922" s="5" t="s">
        <v>15</v>
      </c>
      <c r="D1922" s="5" t="s">
        <v>194</v>
      </c>
      <c r="E1922" s="5" t="s">
        <v>9954</v>
      </c>
      <c r="F1922" s="5" t="s">
        <v>7017</v>
      </c>
      <c r="G1922" s="6" t="s">
        <v>7018</v>
      </c>
      <c r="H1922" s="5" t="s">
        <v>7019</v>
      </c>
      <c r="I1922" s="5" t="s">
        <v>714</v>
      </c>
      <c r="J1922" s="5" t="s">
        <v>6883</v>
      </c>
      <c r="K1922" s="5" t="s">
        <v>6997</v>
      </c>
      <c r="L1922" s="5" t="s">
        <v>6998</v>
      </c>
      <c r="M1922" s="5">
        <v>82</v>
      </c>
      <c r="N1922" s="5">
        <v>76</v>
      </c>
      <c r="O1922" s="5">
        <v>4</v>
      </c>
      <c r="P1922" s="5">
        <v>3</v>
      </c>
      <c r="Q1922" s="5">
        <v>4</v>
      </c>
      <c r="R1922" s="5">
        <v>3</v>
      </c>
      <c r="S1922" s="5">
        <v>0</v>
      </c>
      <c r="T1922" s="5">
        <v>0</v>
      </c>
      <c r="U1922" s="5">
        <v>4</v>
      </c>
      <c r="V1922" s="5">
        <v>2</v>
      </c>
      <c r="W1922" s="5">
        <v>4</v>
      </c>
      <c r="X1922" s="5">
        <v>3</v>
      </c>
      <c r="Y1922" s="5">
        <v>5</v>
      </c>
      <c r="Z1922" s="5">
        <v>0</v>
      </c>
      <c r="AA1922" s="5">
        <v>0</v>
      </c>
      <c r="AB1922" s="5">
        <v>2</v>
      </c>
      <c r="AC1922" s="5">
        <v>4</v>
      </c>
      <c r="AD1922" s="5">
        <v>3</v>
      </c>
      <c r="AE1922" s="5">
        <v>3</v>
      </c>
      <c r="AF1922" s="5">
        <v>5</v>
      </c>
      <c r="AG1922" s="5">
        <v>0</v>
      </c>
      <c r="AH1922" s="5">
        <v>0</v>
      </c>
      <c r="AI1922" s="5">
        <v>3</v>
      </c>
      <c r="AJ1922" s="6">
        <v>3</v>
      </c>
      <c r="AK1922" s="5">
        <v>2</v>
      </c>
      <c r="AL1922" s="5">
        <v>5</v>
      </c>
      <c r="AM1922" s="5">
        <v>3</v>
      </c>
      <c r="AN1922" s="5">
        <v>0</v>
      </c>
      <c r="AO1922" s="5">
        <v>0</v>
      </c>
      <c r="AP1922" s="5">
        <v>4</v>
      </c>
      <c r="AQ1922" s="5">
        <v>3</v>
      </c>
      <c r="AR1922" s="5">
        <v>4</v>
      </c>
      <c r="AS1922" s="5">
        <v>0</v>
      </c>
      <c r="AT1922" s="5">
        <f t="shared" si="30"/>
        <v>5</v>
      </c>
      <c r="AU1922">
        <v>1</v>
      </c>
      <c r="AV1922">
        <v>4.3767750000000001E-2</v>
      </c>
      <c r="AW1922">
        <v>4.3767750000000001E-2</v>
      </c>
      <c r="AX1922" s="11" t="s">
        <v>10051</v>
      </c>
      <c r="AY1922" t="s">
        <v>6998</v>
      </c>
    </row>
    <row r="1923" spans="1:51" hidden="1" x14ac:dyDescent="0.25">
      <c r="A1923" s="5" t="s">
        <v>37</v>
      </c>
      <c r="B1923" s="5" t="s">
        <v>6879</v>
      </c>
      <c r="C1923" s="5" t="s">
        <v>15</v>
      </c>
      <c r="D1923" s="5" t="s">
        <v>194</v>
      </c>
      <c r="E1923" s="5" t="s">
        <v>9954</v>
      </c>
      <c r="F1923" s="5" t="s">
        <v>7020</v>
      </c>
      <c r="G1923" s="6" t="s">
        <v>7021</v>
      </c>
      <c r="H1923" s="5" t="s">
        <v>7022</v>
      </c>
      <c r="I1923" s="5" t="s">
        <v>714</v>
      </c>
      <c r="J1923" s="5" t="s">
        <v>6883</v>
      </c>
      <c r="K1923" s="5" t="s">
        <v>6997</v>
      </c>
      <c r="L1923" s="5" t="s">
        <v>92</v>
      </c>
      <c r="M1923" s="5">
        <v>865</v>
      </c>
      <c r="N1923" s="5">
        <v>961</v>
      </c>
      <c r="O1923" s="5">
        <v>41</v>
      </c>
      <c r="P1923" s="5">
        <v>41</v>
      </c>
      <c r="Q1923" s="5">
        <v>42</v>
      </c>
      <c r="R1923" s="5">
        <v>45</v>
      </c>
      <c r="S1923" s="5">
        <v>0</v>
      </c>
      <c r="T1923" s="5">
        <v>0</v>
      </c>
      <c r="U1923" s="5">
        <v>44</v>
      </c>
      <c r="V1923" s="5">
        <v>45</v>
      </c>
      <c r="W1923" s="5">
        <v>42</v>
      </c>
      <c r="X1923" s="5">
        <v>46</v>
      </c>
      <c r="Y1923" s="5">
        <v>47</v>
      </c>
      <c r="Z1923" s="5">
        <v>0</v>
      </c>
      <c r="AA1923" s="5">
        <v>0</v>
      </c>
      <c r="AB1923" s="5">
        <v>42</v>
      </c>
      <c r="AC1923" s="5">
        <v>45</v>
      </c>
      <c r="AD1923" s="5">
        <v>42</v>
      </c>
      <c r="AE1923" s="5">
        <v>44</v>
      </c>
      <c r="AF1923" s="5">
        <v>46</v>
      </c>
      <c r="AG1923" s="5">
        <v>0</v>
      </c>
      <c r="AH1923" s="5">
        <v>0</v>
      </c>
      <c r="AI1923" s="5">
        <v>44</v>
      </c>
      <c r="AJ1923" s="6">
        <v>46</v>
      </c>
      <c r="AK1923" s="5">
        <v>42</v>
      </c>
      <c r="AL1923" s="5">
        <v>46</v>
      </c>
      <c r="AM1923" s="5">
        <v>46</v>
      </c>
      <c r="AN1923" s="5">
        <v>0</v>
      </c>
      <c r="AO1923" s="5">
        <v>0</v>
      </c>
      <c r="AP1923" s="5">
        <v>40</v>
      </c>
      <c r="AQ1923" s="5">
        <v>43</v>
      </c>
      <c r="AR1923" s="5">
        <v>42</v>
      </c>
      <c r="AS1923" s="5">
        <v>0</v>
      </c>
      <c r="AT1923" s="5">
        <f t="shared" si="30"/>
        <v>47</v>
      </c>
      <c r="AU1923">
        <v>7</v>
      </c>
      <c r="AV1923">
        <v>4.3767750000000001E-2</v>
      </c>
      <c r="AW1923">
        <v>0.30637425000000001</v>
      </c>
      <c r="AX1923" s="11" t="s">
        <v>10051</v>
      </c>
      <c r="AY1923" t="s">
        <v>92</v>
      </c>
    </row>
    <row r="1924" spans="1:51" hidden="1" x14ac:dyDescent="0.25">
      <c r="A1924" s="5" t="s">
        <v>37</v>
      </c>
      <c r="B1924" s="5" t="s">
        <v>6879</v>
      </c>
      <c r="C1924" s="5" t="s">
        <v>15</v>
      </c>
      <c r="D1924" s="5" t="s">
        <v>194</v>
      </c>
      <c r="E1924" s="5" t="s">
        <v>9954</v>
      </c>
      <c r="F1924" s="5" t="s">
        <v>7023</v>
      </c>
      <c r="G1924" s="6" t="s">
        <v>7024</v>
      </c>
      <c r="H1924" s="5" t="s">
        <v>7025</v>
      </c>
      <c r="I1924" s="5" t="s">
        <v>714</v>
      </c>
      <c r="J1924" s="5" t="s">
        <v>6883</v>
      </c>
      <c r="K1924" s="5" t="s">
        <v>6997</v>
      </c>
      <c r="L1924" s="5" t="s">
        <v>92</v>
      </c>
      <c r="M1924" s="5">
        <v>1622</v>
      </c>
      <c r="N1924" s="5">
        <v>1830</v>
      </c>
      <c r="O1924" s="5">
        <v>76</v>
      </c>
      <c r="P1924" s="5">
        <v>79</v>
      </c>
      <c r="Q1924" s="5">
        <v>78</v>
      </c>
      <c r="R1924" s="5">
        <v>89</v>
      </c>
      <c r="S1924" s="5">
        <v>0</v>
      </c>
      <c r="T1924" s="5">
        <v>0</v>
      </c>
      <c r="U1924" s="5">
        <v>84</v>
      </c>
      <c r="V1924" s="5">
        <v>86</v>
      </c>
      <c r="W1924" s="5">
        <v>80</v>
      </c>
      <c r="X1924" s="5">
        <v>86</v>
      </c>
      <c r="Y1924" s="5">
        <v>85</v>
      </c>
      <c r="Z1924" s="5">
        <v>0</v>
      </c>
      <c r="AA1924" s="5">
        <v>0</v>
      </c>
      <c r="AB1924" s="5">
        <v>86</v>
      </c>
      <c r="AC1924" s="5">
        <v>87</v>
      </c>
      <c r="AD1924" s="5">
        <v>79</v>
      </c>
      <c r="AE1924" s="5">
        <v>86</v>
      </c>
      <c r="AF1924" s="5">
        <v>86</v>
      </c>
      <c r="AG1924" s="5">
        <v>0</v>
      </c>
      <c r="AH1924" s="5">
        <v>0</v>
      </c>
      <c r="AI1924" s="5">
        <v>86</v>
      </c>
      <c r="AJ1924" s="6">
        <v>85</v>
      </c>
      <c r="AK1924" s="5">
        <v>80</v>
      </c>
      <c r="AL1924" s="5">
        <v>84</v>
      </c>
      <c r="AM1924" s="5">
        <v>88</v>
      </c>
      <c r="AN1924" s="5">
        <v>0</v>
      </c>
      <c r="AO1924" s="5">
        <v>0</v>
      </c>
      <c r="AP1924" s="5">
        <v>79</v>
      </c>
      <c r="AQ1924" s="5">
        <v>80</v>
      </c>
      <c r="AR1924" s="5">
        <v>81</v>
      </c>
      <c r="AS1924" s="5">
        <v>0</v>
      </c>
      <c r="AT1924" s="5">
        <f t="shared" si="30"/>
        <v>89</v>
      </c>
      <c r="AU1924">
        <v>13</v>
      </c>
      <c r="AV1924">
        <v>4.3767750000000001E-2</v>
      </c>
      <c r="AW1924">
        <v>0.56898075000000004</v>
      </c>
      <c r="AX1924" s="11" t="s">
        <v>10051</v>
      </c>
      <c r="AY1924" t="s">
        <v>92</v>
      </c>
    </row>
    <row r="1925" spans="1:51" hidden="1" x14ac:dyDescent="0.25">
      <c r="A1925" s="5" t="s">
        <v>37</v>
      </c>
      <c r="B1925" s="5" t="s">
        <v>6879</v>
      </c>
      <c r="C1925" s="5" t="s">
        <v>15</v>
      </c>
      <c r="D1925" s="5" t="s">
        <v>194</v>
      </c>
      <c r="E1925" s="5" t="s">
        <v>9954</v>
      </c>
      <c r="F1925" s="5" t="s">
        <v>7026</v>
      </c>
      <c r="G1925" s="6" t="s">
        <v>7027</v>
      </c>
      <c r="H1925" s="5" t="s">
        <v>7028</v>
      </c>
      <c r="I1925" s="5" t="s">
        <v>714</v>
      </c>
      <c r="J1925" s="5" t="s">
        <v>6883</v>
      </c>
      <c r="K1925" s="5" t="s">
        <v>6997</v>
      </c>
      <c r="L1925" s="5" t="s">
        <v>6998</v>
      </c>
      <c r="M1925" s="5">
        <v>3195</v>
      </c>
      <c r="N1925" s="5">
        <v>3503</v>
      </c>
      <c r="O1925" s="5">
        <v>146</v>
      </c>
      <c r="P1925" s="5">
        <v>152</v>
      </c>
      <c r="Q1925" s="5">
        <v>154</v>
      </c>
      <c r="R1925" s="5">
        <v>164</v>
      </c>
      <c r="S1925" s="5">
        <v>0</v>
      </c>
      <c r="T1925" s="5">
        <v>0</v>
      </c>
      <c r="U1925" s="5">
        <v>160</v>
      </c>
      <c r="V1925" s="5">
        <v>166</v>
      </c>
      <c r="W1925" s="5">
        <v>154</v>
      </c>
      <c r="X1925" s="5">
        <v>165</v>
      </c>
      <c r="Y1925" s="5">
        <v>163</v>
      </c>
      <c r="Z1925" s="5">
        <v>0</v>
      </c>
      <c r="AA1925" s="5">
        <v>0</v>
      </c>
      <c r="AB1925" s="5">
        <v>162</v>
      </c>
      <c r="AC1925" s="5">
        <v>162</v>
      </c>
      <c r="AD1925" s="5">
        <v>154</v>
      </c>
      <c r="AE1925" s="5">
        <v>166</v>
      </c>
      <c r="AF1925" s="5">
        <v>163</v>
      </c>
      <c r="AG1925" s="5">
        <v>0</v>
      </c>
      <c r="AH1925" s="5">
        <v>0</v>
      </c>
      <c r="AI1925" s="5">
        <v>161</v>
      </c>
      <c r="AJ1925" s="6">
        <v>166</v>
      </c>
      <c r="AK1925" s="5">
        <v>156</v>
      </c>
      <c r="AL1925" s="5">
        <v>165</v>
      </c>
      <c r="AM1925" s="5">
        <v>165</v>
      </c>
      <c r="AN1925" s="5">
        <v>0</v>
      </c>
      <c r="AO1925" s="5">
        <v>0</v>
      </c>
      <c r="AP1925" s="5">
        <v>150</v>
      </c>
      <c r="AQ1925" s="5">
        <v>155</v>
      </c>
      <c r="AR1925" s="5">
        <v>154</v>
      </c>
      <c r="AS1925" s="5">
        <v>0</v>
      </c>
      <c r="AT1925" s="5">
        <f t="shared" si="30"/>
        <v>166</v>
      </c>
      <c r="AU1925">
        <v>24</v>
      </c>
      <c r="AV1925">
        <v>4.3767750000000001E-2</v>
      </c>
      <c r="AW1925">
        <v>1.0504260000000001</v>
      </c>
      <c r="AX1925" s="11" t="s">
        <v>10051</v>
      </c>
      <c r="AY1925" t="s">
        <v>6998</v>
      </c>
    </row>
    <row r="1926" spans="1:51" hidden="1" x14ac:dyDescent="0.25">
      <c r="A1926" s="5" t="s">
        <v>37</v>
      </c>
      <c r="B1926" s="5" t="s">
        <v>6879</v>
      </c>
      <c r="C1926" s="5" t="s">
        <v>15</v>
      </c>
      <c r="D1926" s="5" t="s">
        <v>194</v>
      </c>
      <c r="E1926" s="5" t="s">
        <v>9954</v>
      </c>
      <c r="F1926" s="5" t="s">
        <v>7029</v>
      </c>
      <c r="G1926" s="6" t="s">
        <v>7030</v>
      </c>
      <c r="H1926" s="5" t="s">
        <v>7031</v>
      </c>
      <c r="I1926" s="5" t="s">
        <v>714</v>
      </c>
      <c r="J1926" s="5" t="s">
        <v>6883</v>
      </c>
      <c r="K1926" s="5" t="s">
        <v>6997</v>
      </c>
      <c r="L1926" s="5" t="s">
        <v>6998</v>
      </c>
      <c r="M1926" s="5">
        <v>97</v>
      </c>
      <c r="N1926" s="5">
        <v>79</v>
      </c>
      <c r="O1926" s="5">
        <v>4</v>
      </c>
      <c r="P1926" s="5">
        <v>2</v>
      </c>
      <c r="Q1926" s="5">
        <v>5</v>
      </c>
      <c r="R1926" s="5">
        <v>2</v>
      </c>
      <c r="S1926" s="5">
        <v>0</v>
      </c>
      <c r="T1926" s="5">
        <v>0</v>
      </c>
      <c r="U1926" s="5">
        <v>4</v>
      </c>
      <c r="V1926" s="5">
        <v>4</v>
      </c>
      <c r="W1926" s="5">
        <v>3</v>
      </c>
      <c r="X1926" s="5">
        <v>3</v>
      </c>
      <c r="Y1926" s="5">
        <v>3</v>
      </c>
      <c r="Z1926" s="5">
        <v>0</v>
      </c>
      <c r="AA1926" s="5">
        <v>0</v>
      </c>
      <c r="AB1926" s="5">
        <v>4</v>
      </c>
      <c r="AC1926" s="5">
        <v>5</v>
      </c>
      <c r="AD1926" s="5">
        <v>5</v>
      </c>
      <c r="AE1926" s="5">
        <v>4</v>
      </c>
      <c r="AF1926" s="5">
        <v>3</v>
      </c>
      <c r="AG1926" s="5">
        <v>0</v>
      </c>
      <c r="AH1926" s="5">
        <v>0</v>
      </c>
      <c r="AI1926" s="5">
        <v>3</v>
      </c>
      <c r="AJ1926" s="6">
        <v>4</v>
      </c>
      <c r="AK1926" s="5">
        <v>4</v>
      </c>
      <c r="AL1926" s="5">
        <v>4</v>
      </c>
      <c r="AM1926" s="5">
        <v>2</v>
      </c>
      <c r="AN1926" s="5">
        <v>0</v>
      </c>
      <c r="AO1926" s="5">
        <v>0</v>
      </c>
      <c r="AP1926" s="5">
        <v>4</v>
      </c>
      <c r="AQ1926" s="5">
        <v>3</v>
      </c>
      <c r="AR1926" s="5">
        <v>4</v>
      </c>
      <c r="AS1926" s="5">
        <v>0</v>
      </c>
      <c r="AT1926" s="5">
        <f t="shared" si="30"/>
        <v>5</v>
      </c>
      <c r="AU1926">
        <v>1</v>
      </c>
      <c r="AV1926">
        <v>4.3767750000000001E-2</v>
      </c>
      <c r="AW1926">
        <v>4.3767750000000001E-2</v>
      </c>
      <c r="AX1926" s="11" t="s">
        <v>10051</v>
      </c>
      <c r="AY1926" t="s">
        <v>6998</v>
      </c>
    </row>
    <row r="1927" spans="1:51" hidden="1" x14ac:dyDescent="0.25">
      <c r="A1927" s="5" t="s">
        <v>37</v>
      </c>
      <c r="B1927" s="5" t="s">
        <v>6879</v>
      </c>
      <c r="C1927" s="5" t="s">
        <v>15</v>
      </c>
      <c r="D1927" s="5" t="s">
        <v>194</v>
      </c>
      <c r="E1927" s="5" t="s">
        <v>9954</v>
      </c>
      <c r="F1927" s="5" t="s">
        <v>7032</v>
      </c>
      <c r="G1927" s="6" t="s">
        <v>7033</v>
      </c>
      <c r="H1927" s="5" t="s">
        <v>7034</v>
      </c>
      <c r="I1927" s="5" t="s">
        <v>22</v>
      </c>
      <c r="J1927" s="5" t="s">
        <v>6883</v>
      </c>
      <c r="K1927" s="5" t="s">
        <v>7035</v>
      </c>
      <c r="L1927" s="5" t="s">
        <v>92</v>
      </c>
      <c r="M1927" s="5">
        <v>480</v>
      </c>
      <c r="N1927" s="5">
        <v>289</v>
      </c>
      <c r="O1927" s="5">
        <v>12</v>
      </c>
      <c r="P1927" s="5">
        <v>12</v>
      </c>
      <c r="Q1927" s="5">
        <v>13</v>
      </c>
      <c r="R1927" s="5">
        <v>13</v>
      </c>
      <c r="S1927" s="5">
        <v>0</v>
      </c>
      <c r="T1927" s="5">
        <v>0</v>
      </c>
      <c r="U1927" s="5">
        <v>13</v>
      </c>
      <c r="V1927" s="5">
        <v>14</v>
      </c>
      <c r="W1927" s="5">
        <v>13</v>
      </c>
      <c r="X1927" s="5">
        <v>14</v>
      </c>
      <c r="Y1927" s="5">
        <v>13</v>
      </c>
      <c r="Z1927" s="5">
        <v>0</v>
      </c>
      <c r="AA1927" s="5">
        <v>0</v>
      </c>
      <c r="AB1927" s="5">
        <v>13</v>
      </c>
      <c r="AC1927" s="5">
        <v>14</v>
      </c>
      <c r="AD1927" s="5">
        <v>13</v>
      </c>
      <c r="AE1927" s="5">
        <v>13</v>
      </c>
      <c r="AF1927" s="5">
        <v>13</v>
      </c>
      <c r="AG1927" s="5">
        <v>0</v>
      </c>
      <c r="AH1927" s="5">
        <v>0</v>
      </c>
      <c r="AI1927" s="5">
        <v>12</v>
      </c>
      <c r="AJ1927" s="6">
        <v>14</v>
      </c>
      <c r="AK1927" s="5">
        <v>13</v>
      </c>
      <c r="AL1927" s="5">
        <v>14</v>
      </c>
      <c r="AM1927" s="5">
        <v>14</v>
      </c>
      <c r="AN1927" s="5">
        <v>0</v>
      </c>
      <c r="AO1927" s="5">
        <v>0</v>
      </c>
      <c r="AP1927" s="5">
        <v>13</v>
      </c>
      <c r="AQ1927" s="5">
        <v>13</v>
      </c>
      <c r="AR1927" s="5">
        <v>13</v>
      </c>
      <c r="AS1927" s="5">
        <v>0</v>
      </c>
      <c r="AT1927" s="5">
        <f t="shared" si="30"/>
        <v>14</v>
      </c>
      <c r="AU1927">
        <v>2</v>
      </c>
      <c r="AV1927">
        <v>2.1883875000000001E-2</v>
      </c>
      <c r="AW1927">
        <v>4.3767750000000001E-2</v>
      </c>
      <c r="AX1927" s="11" t="s">
        <v>10051</v>
      </c>
      <c r="AY1927" t="s">
        <v>92</v>
      </c>
    </row>
    <row r="1928" spans="1:51" hidden="1" x14ac:dyDescent="0.25">
      <c r="A1928" s="5" t="s">
        <v>37</v>
      </c>
      <c r="B1928" s="5" t="s">
        <v>6879</v>
      </c>
      <c r="C1928" s="5" t="s">
        <v>15</v>
      </c>
      <c r="D1928" s="5" t="s">
        <v>194</v>
      </c>
      <c r="E1928" s="5" t="s">
        <v>9954</v>
      </c>
      <c r="F1928" s="5" t="s">
        <v>7036</v>
      </c>
      <c r="G1928" s="6" t="s">
        <v>7037</v>
      </c>
      <c r="H1928" s="5" t="s">
        <v>7038</v>
      </c>
      <c r="I1928" s="5" t="s">
        <v>472</v>
      </c>
      <c r="J1928" s="5" t="s">
        <v>6883</v>
      </c>
      <c r="K1928" s="5" t="s">
        <v>7039</v>
      </c>
      <c r="L1928" s="5" t="s">
        <v>418</v>
      </c>
      <c r="M1928" s="5">
        <v>5861</v>
      </c>
      <c r="N1928" s="5">
        <v>6449</v>
      </c>
      <c r="O1928" s="5">
        <v>271</v>
      </c>
      <c r="P1928" s="5">
        <v>277</v>
      </c>
      <c r="Q1928" s="5">
        <v>283</v>
      </c>
      <c r="R1928" s="5">
        <v>303</v>
      </c>
      <c r="S1928" s="5">
        <v>0</v>
      </c>
      <c r="T1928" s="5">
        <v>0</v>
      </c>
      <c r="U1928" s="5">
        <v>296</v>
      </c>
      <c r="V1928" s="5">
        <v>303</v>
      </c>
      <c r="W1928" s="5">
        <v>283</v>
      </c>
      <c r="X1928" s="5">
        <v>303</v>
      </c>
      <c r="Y1928" s="5">
        <v>303</v>
      </c>
      <c r="Z1928" s="5">
        <v>0</v>
      </c>
      <c r="AA1928" s="5">
        <v>0</v>
      </c>
      <c r="AB1928" s="5">
        <v>296</v>
      </c>
      <c r="AC1928" s="5">
        <v>303</v>
      </c>
      <c r="AD1928" s="5">
        <v>283</v>
      </c>
      <c r="AE1928" s="5">
        <v>303</v>
      </c>
      <c r="AF1928" s="5">
        <v>303</v>
      </c>
      <c r="AG1928" s="5">
        <v>0</v>
      </c>
      <c r="AH1928" s="5">
        <v>0</v>
      </c>
      <c r="AI1928" s="5">
        <v>297</v>
      </c>
      <c r="AJ1928" s="6">
        <v>304</v>
      </c>
      <c r="AK1928" s="5">
        <v>284</v>
      </c>
      <c r="AL1928" s="5">
        <v>304</v>
      </c>
      <c r="AM1928" s="5">
        <v>304</v>
      </c>
      <c r="AN1928" s="5">
        <v>0</v>
      </c>
      <c r="AO1928" s="5">
        <v>0</v>
      </c>
      <c r="AP1928" s="5">
        <v>277</v>
      </c>
      <c r="AQ1928" s="5">
        <v>284</v>
      </c>
      <c r="AR1928" s="5">
        <v>285</v>
      </c>
      <c r="AS1928" s="5">
        <v>0</v>
      </c>
      <c r="AT1928" s="5">
        <f t="shared" si="30"/>
        <v>304</v>
      </c>
      <c r="AU1928">
        <v>9</v>
      </c>
      <c r="AV1928">
        <v>1.1559175E-2</v>
      </c>
      <c r="AW1928">
        <v>0.104032575</v>
      </c>
      <c r="AX1928" s="11" t="s">
        <v>10051</v>
      </c>
      <c r="AY1928" t="s">
        <v>418</v>
      </c>
    </row>
    <row r="1929" spans="1:51" hidden="1" x14ac:dyDescent="0.25">
      <c r="A1929" s="5" t="s">
        <v>37</v>
      </c>
      <c r="B1929" s="5" t="s">
        <v>6879</v>
      </c>
      <c r="C1929" s="5" t="s">
        <v>15</v>
      </c>
      <c r="D1929" s="5" t="s">
        <v>194</v>
      </c>
      <c r="E1929" s="5" t="s">
        <v>9954</v>
      </c>
      <c r="F1929" s="5" t="s">
        <v>7040</v>
      </c>
      <c r="G1929" s="6" t="s">
        <v>7041</v>
      </c>
      <c r="H1929" s="5" t="s">
        <v>7042</v>
      </c>
      <c r="I1929" s="5" t="s">
        <v>16</v>
      </c>
      <c r="J1929" s="5" t="s">
        <v>6883</v>
      </c>
      <c r="K1929" s="5" t="s">
        <v>7043</v>
      </c>
      <c r="L1929" s="5" t="s">
        <v>6998</v>
      </c>
      <c r="M1929" s="5">
        <v>139</v>
      </c>
      <c r="N1929" s="5">
        <v>205</v>
      </c>
      <c r="O1929" s="5">
        <v>6</v>
      </c>
      <c r="P1929" s="5">
        <v>7</v>
      </c>
      <c r="Q1929" s="5">
        <v>8</v>
      </c>
      <c r="R1929" s="5">
        <v>5</v>
      </c>
      <c r="S1929" s="5">
        <v>0</v>
      </c>
      <c r="T1929" s="5">
        <v>0</v>
      </c>
      <c r="U1929" s="5">
        <v>6</v>
      </c>
      <c r="V1929" s="5">
        <v>9</v>
      </c>
      <c r="W1929" s="5">
        <v>5</v>
      </c>
      <c r="X1929" s="5">
        <v>8</v>
      </c>
      <c r="Y1929" s="5">
        <v>5</v>
      </c>
      <c r="Z1929" s="5">
        <v>0</v>
      </c>
      <c r="AA1929" s="5">
        <v>0</v>
      </c>
      <c r="AB1929" s="5">
        <v>10</v>
      </c>
      <c r="AC1929" s="5">
        <v>6</v>
      </c>
      <c r="AD1929" s="5">
        <v>13</v>
      </c>
      <c r="AE1929" s="5">
        <v>5</v>
      </c>
      <c r="AF1929" s="5">
        <v>8</v>
      </c>
      <c r="AG1929" s="5">
        <v>0</v>
      </c>
      <c r="AH1929" s="5">
        <v>0</v>
      </c>
      <c r="AI1929" s="5">
        <v>6</v>
      </c>
      <c r="AJ1929" s="6">
        <v>7</v>
      </c>
      <c r="AK1929" s="5">
        <v>9</v>
      </c>
      <c r="AL1929" s="5">
        <v>16</v>
      </c>
      <c r="AM1929" s="5">
        <v>17</v>
      </c>
      <c r="AN1929" s="5">
        <v>0</v>
      </c>
      <c r="AO1929" s="5">
        <v>0</v>
      </c>
      <c r="AP1929" s="5">
        <v>18</v>
      </c>
      <c r="AQ1929" s="5">
        <v>17</v>
      </c>
      <c r="AR1929" s="5">
        <v>14</v>
      </c>
      <c r="AS1929" s="5">
        <v>0</v>
      </c>
      <c r="AT1929" s="5">
        <f t="shared" si="30"/>
        <v>18</v>
      </c>
      <c r="AU1929">
        <v>2</v>
      </c>
      <c r="AV1929">
        <v>1.1559175E-2</v>
      </c>
      <c r="AW1929">
        <v>2.3118349999999999E-2</v>
      </c>
      <c r="AX1929" s="11" t="s">
        <v>10051</v>
      </c>
      <c r="AY1929" t="s">
        <v>6998</v>
      </c>
    </row>
    <row r="1930" spans="1:51" hidden="1" x14ac:dyDescent="0.25">
      <c r="A1930" s="5" t="s">
        <v>37</v>
      </c>
      <c r="B1930" s="5" t="s">
        <v>6879</v>
      </c>
      <c r="C1930" s="5" t="s">
        <v>15</v>
      </c>
      <c r="D1930" s="5" t="s">
        <v>194</v>
      </c>
      <c r="E1930" s="5" t="s">
        <v>9954</v>
      </c>
      <c r="F1930" s="5" t="s">
        <v>7044</v>
      </c>
      <c r="G1930" s="6" t="s">
        <v>7045</v>
      </c>
      <c r="H1930" s="5" t="s">
        <v>7046</v>
      </c>
      <c r="I1930" s="5" t="s">
        <v>16</v>
      </c>
      <c r="J1930" s="5" t="s">
        <v>6883</v>
      </c>
      <c r="K1930" s="5" t="s">
        <v>7043</v>
      </c>
      <c r="L1930" s="5" t="s">
        <v>6998</v>
      </c>
      <c r="M1930" s="5">
        <v>4510</v>
      </c>
      <c r="N1930" s="5">
        <v>2946</v>
      </c>
      <c r="O1930" s="5">
        <v>127</v>
      </c>
      <c r="P1930" s="5">
        <v>129</v>
      </c>
      <c r="Q1930" s="5">
        <v>130</v>
      </c>
      <c r="R1930" s="5">
        <v>143</v>
      </c>
      <c r="S1930" s="5">
        <v>0</v>
      </c>
      <c r="T1930" s="5">
        <v>0</v>
      </c>
      <c r="U1930" s="5">
        <v>139</v>
      </c>
      <c r="V1930" s="5">
        <v>139</v>
      </c>
      <c r="W1930" s="5">
        <v>133</v>
      </c>
      <c r="X1930" s="5">
        <v>140</v>
      </c>
      <c r="Y1930" s="5">
        <v>143</v>
      </c>
      <c r="Z1930" s="5">
        <v>0</v>
      </c>
      <c r="AA1930" s="5">
        <v>0</v>
      </c>
      <c r="AB1930" s="5">
        <v>135</v>
      </c>
      <c r="AC1930" s="5">
        <v>142</v>
      </c>
      <c r="AD1930" s="5">
        <v>125</v>
      </c>
      <c r="AE1930" s="5">
        <v>143</v>
      </c>
      <c r="AF1930" s="5">
        <v>140</v>
      </c>
      <c r="AG1930" s="5">
        <v>0</v>
      </c>
      <c r="AH1930" s="5">
        <v>0</v>
      </c>
      <c r="AI1930" s="5">
        <v>139</v>
      </c>
      <c r="AJ1930" s="6">
        <v>141</v>
      </c>
      <c r="AK1930" s="5">
        <v>129</v>
      </c>
      <c r="AL1930" s="5">
        <v>132</v>
      </c>
      <c r="AM1930" s="5">
        <v>132</v>
      </c>
      <c r="AN1930" s="5">
        <v>0</v>
      </c>
      <c r="AO1930" s="5">
        <v>0</v>
      </c>
      <c r="AP1930" s="5">
        <v>119</v>
      </c>
      <c r="AQ1930" s="5">
        <v>122</v>
      </c>
      <c r="AR1930" s="5">
        <v>124</v>
      </c>
      <c r="AS1930" s="5">
        <v>0</v>
      </c>
      <c r="AT1930" s="5">
        <f t="shared" si="30"/>
        <v>143</v>
      </c>
      <c r="AU1930">
        <v>24</v>
      </c>
      <c r="AV1930">
        <v>1.1559175E-2</v>
      </c>
      <c r="AW1930">
        <v>0.27742020000000001</v>
      </c>
      <c r="AX1930" s="11" t="s">
        <v>10051</v>
      </c>
      <c r="AY1930" t="s">
        <v>6998</v>
      </c>
    </row>
    <row r="1931" spans="1:51" hidden="1" x14ac:dyDescent="0.25">
      <c r="A1931" s="5" t="s">
        <v>37</v>
      </c>
      <c r="B1931" s="5" t="s">
        <v>6879</v>
      </c>
      <c r="C1931" s="5" t="s">
        <v>15</v>
      </c>
      <c r="D1931" s="5" t="s">
        <v>194</v>
      </c>
      <c r="E1931" s="5" t="s">
        <v>9954</v>
      </c>
      <c r="F1931" s="5" t="s">
        <v>7047</v>
      </c>
      <c r="G1931" s="6" t="s">
        <v>7048</v>
      </c>
      <c r="H1931" s="5" t="s">
        <v>7049</v>
      </c>
      <c r="I1931" s="5" t="s">
        <v>16</v>
      </c>
      <c r="J1931" s="5" t="s">
        <v>6883</v>
      </c>
      <c r="K1931" s="5" t="s">
        <v>7043</v>
      </c>
      <c r="L1931" s="5" t="s">
        <v>92</v>
      </c>
      <c r="M1931" s="5">
        <v>480</v>
      </c>
      <c r="N1931" s="5">
        <v>289</v>
      </c>
      <c r="O1931" s="5">
        <v>12</v>
      </c>
      <c r="P1931" s="5">
        <v>12</v>
      </c>
      <c r="Q1931" s="5">
        <v>13</v>
      </c>
      <c r="R1931" s="5">
        <v>13</v>
      </c>
      <c r="S1931" s="5">
        <v>0</v>
      </c>
      <c r="T1931" s="5">
        <v>0</v>
      </c>
      <c r="U1931" s="5">
        <v>13</v>
      </c>
      <c r="V1931" s="5">
        <v>14</v>
      </c>
      <c r="W1931" s="5">
        <v>13</v>
      </c>
      <c r="X1931" s="5">
        <v>14</v>
      </c>
      <c r="Y1931" s="5">
        <v>13</v>
      </c>
      <c r="Z1931" s="5">
        <v>0</v>
      </c>
      <c r="AA1931" s="5">
        <v>0</v>
      </c>
      <c r="AB1931" s="5">
        <v>13</v>
      </c>
      <c r="AC1931" s="5">
        <v>14</v>
      </c>
      <c r="AD1931" s="5">
        <v>13</v>
      </c>
      <c r="AE1931" s="5">
        <v>13</v>
      </c>
      <c r="AF1931" s="5">
        <v>13</v>
      </c>
      <c r="AG1931" s="5">
        <v>0</v>
      </c>
      <c r="AH1931" s="5">
        <v>0</v>
      </c>
      <c r="AI1931" s="5">
        <v>12</v>
      </c>
      <c r="AJ1931" s="6">
        <v>14</v>
      </c>
      <c r="AK1931" s="5">
        <v>13</v>
      </c>
      <c r="AL1931" s="5">
        <v>14</v>
      </c>
      <c r="AM1931" s="5">
        <v>14</v>
      </c>
      <c r="AN1931" s="5">
        <v>0</v>
      </c>
      <c r="AO1931" s="5">
        <v>0</v>
      </c>
      <c r="AP1931" s="5">
        <v>13</v>
      </c>
      <c r="AQ1931" s="5">
        <v>13</v>
      </c>
      <c r="AR1931" s="5">
        <v>13</v>
      </c>
      <c r="AS1931" s="5">
        <v>0</v>
      </c>
      <c r="AT1931" s="5">
        <f t="shared" si="30"/>
        <v>14</v>
      </c>
      <c r="AU1931">
        <v>3</v>
      </c>
      <c r="AV1931">
        <v>1.1559175E-2</v>
      </c>
      <c r="AW1931">
        <v>3.4677525000000001E-2</v>
      </c>
      <c r="AX1931" s="11" t="s">
        <v>10051</v>
      </c>
      <c r="AY1931" t="s">
        <v>92</v>
      </c>
    </row>
    <row r="1932" spans="1:51" hidden="1" x14ac:dyDescent="0.25">
      <c r="A1932" s="5" t="s">
        <v>37</v>
      </c>
      <c r="B1932" s="5" t="s">
        <v>6879</v>
      </c>
      <c r="C1932" s="5" t="s">
        <v>15</v>
      </c>
      <c r="D1932" s="5" t="s">
        <v>194</v>
      </c>
      <c r="E1932" s="5" t="s">
        <v>9954</v>
      </c>
      <c r="F1932" s="5" t="s">
        <v>7050</v>
      </c>
      <c r="G1932" s="6" t="s">
        <v>7051</v>
      </c>
      <c r="H1932" s="5" t="s">
        <v>7052</v>
      </c>
      <c r="I1932" s="5" t="s">
        <v>16</v>
      </c>
      <c r="J1932" s="5" t="s">
        <v>6883</v>
      </c>
      <c r="K1932" s="5" t="s">
        <v>7043</v>
      </c>
      <c r="L1932" s="5" t="s">
        <v>92</v>
      </c>
      <c r="M1932" s="5">
        <v>947</v>
      </c>
      <c r="N1932" s="5">
        <v>1037</v>
      </c>
      <c r="O1932" s="5">
        <v>45</v>
      </c>
      <c r="P1932" s="5">
        <v>44</v>
      </c>
      <c r="Q1932" s="5">
        <v>46</v>
      </c>
      <c r="R1932" s="5">
        <v>48</v>
      </c>
      <c r="S1932" s="5">
        <v>0</v>
      </c>
      <c r="T1932" s="5">
        <v>0</v>
      </c>
      <c r="U1932" s="5">
        <v>48</v>
      </c>
      <c r="V1932" s="5">
        <v>47</v>
      </c>
      <c r="W1932" s="5">
        <v>46</v>
      </c>
      <c r="X1932" s="5">
        <v>49</v>
      </c>
      <c r="Y1932" s="5">
        <v>52</v>
      </c>
      <c r="Z1932" s="5">
        <v>0</v>
      </c>
      <c r="AA1932" s="5">
        <v>0</v>
      </c>
      <c r="AB1932" s="5">
        <v>44</v>
      </c>
      <c r="AC1932" s="5">
        <v>49</v>
      </c>
      <c r="AD1932" s="5">
        <v>45</v>
      </c>
      <c r="AE1932" s="5">
        <v>47</v>
      </c>
      <c r="AF1932" s="5">
        <v>51</v>
      </c>
      <c r="AG1932" s="5">
        <v>0</v>
      </c>
      <c r="AH1932" s="5">
        <v>0</v>
      </c>
      <c r="AI1932" s="5">
        <v>47</v>
      </c>
      <c r="AJ1932" s="6">
        <v>49</v>
      </c>
      <c r="AK1932" s="5">
        <v>44</v>
      </c>
      <c r="AL1932" s="5">
        <v>51</v>
      </c>
      <c r="AM1932" s="5">
        <v>49</v>
      </c>
      <c r="AN1932" s="5">
        <v>0</v>
      </c>
      <c r="AO1932" s="5">
        <v>0</v>
      </c>
      <c r="AP1932" s="5">
        <v>44</v>
      </c>
      <c r="AQ1932" s="5">
        <v>46</v>
      </c>
      <c r="AR1932" s="5">
        <v>46</v>
      </c>
      <c r="AS1932" s="5">
        <v>0</v>
      </c>
      <c r="AT1932" s="5">
        <f t="shared" si="30"/>
        <v>52</v>
      </c>
      <c r="AU1932">
        <v>9</v>
      </c>
      <c r="AV1932">
        <v>1.1559175E-2</v>
      </c>
      <c r="AW1932">
        <v>0.104032575</v>
      </c>
      <c r="AX1932" s="11" t="s">
        <v>10051</v>
      </c>
      <c r="AY1932" t="s">
        <v>92</v>
      </c>
    </row>
    <row r="1933" spans="1:51" hidden="1" x14ac:dyDescent="0.25">
      <c r="A1933" s="5" t="s">
        <v>37</v>
      </c>
      <c r="B1933" s="5" t="s">
        <v>6879</v>
      </c>
      <c r="C1933" s="5" t="s">
        <v>15</v>
      </c>
      <c r="D1933" s="5" t="s">
        <v>194</v>
      </c>
      <c r="E1933" s="5" t="s">
        <v>9954</v>
      </c>
      <c r="F1933" s="5" t="s">
        <v>7053</v>
      </c>
      <c r="G1933" s="6" t="s">
        <v>7054</v>
      </c>
      <c r="H1933" s="5" t="s">
        <v>7055</v>
      </c>
      <c r="I1933" s="5" t="s">
        <v>16</v>
      </c>
      <c r="J1933" s="5" t="s">
        <v>6883</v>
      </c>
      <c r="K1933" s="5" t="s">
        <v>7043</v>
      </c>
      <c r="L1933" s="5" t="s">
        <v>92</v>
      </c>
      <c r="M1933" s="5">
        <v>1622</v>
      </c>
      <c r="N1933" s="5">
        <v>1830</v>
      </c>
      <c r="O1933" s="5">
        <v>76</v>
      </c>
      <c r="P1933" s="5">
        <v>79</v>
      </c>
      <c r="Q1933" s="5">
        <v>78</v>
      </c>
      <c r="R1933" s="5">
        <v>89</v>
      </c>
      <c r="S1933" s="5">
        <v>0</v>
      </c>
      <c r="T1933" s="5">
        <v>0</v>
      </c>
      <c r="U1933" s="5">
        <v>84</v>
      </c>
      <c r="V1933" s="5">
        <v>86</v>
      </c>
      <c r="W1933" s="5">
        <v>80</v>
      </c>
      <c r="X1933" s="5">
        <v>86</v>
      </c>
      <c r="Y1933" s="5">
        <v>85</v>
      </c>
      <c r="Z1933" s="5">
        <v>0</v>
      </c>
      <c r="AA1933" s="5">
        <v>0</v>
      </c>
      <c r="AB1933" s="5">
        <v>86</v>
      </c>
      <c r="AC1933" s="5">
        <v>87</v>
      </c>
      <c r="AD1933" s="5">
        <v>79</v>
      </c>
      <c r="AE1933" s="5">
        <v>86</v>
      </c>
      <c r="AF1933" s="5">
        <v>86</v>
      </c>
      <c r="AG1933" s="5">
        <v>0</v>
      </c>
      <c r="AH1933" s="5">
        <v>0</v>
      </c>
      <c r="AI1933" s="5">
        <v>86</v>
      </c>
      <c r="AJ1933" s="6">
        <v>85</v>
      </c>
      <c r="AK1933" s="5">
        <v>80</v>
      </c>
      <c r="AL1933" s="5">
        <v>84</v>
      </c>
      <c r="AM1933" s="5">
        <v>88</v>
      </c>
      <c r="AN1933" s="5">
        <v>0</v>
      </c>
      <c r="AO1933" s="5">
        <v>0</v>
      </c>
      <c r="AP1933" s="5">
        <v>79</v>
      </c>
      <c r="AQ1933" s="5">
        <v>80</v>
      </c>
      <c r="AR1933" s="5">
        <v>81</v>
      </c>
      <c r="AS1933" s="5">
        <v>0</v>
      </c>
      <c r="AT1933" s="5">
        <f t="shared" si="30"/>
        <v>89</v>
      </c>
      <c r="AU1933">
        <v>15</v>
      </c>
      <c r="AV1933">
        <v>1.1559175E-2</v>
      </c>
      <c r="AW1933">
        <v>0.17338762499999999</v>
      </c>
      <c r="AX1933" s="11" t="s">
        <v>10051</v>
      </c>
      <c r="AY1933" t="s">
        <v>92</v>
      </c>
    </row>
    <row r="1934" spans="1:51" hidden="1" x14ac:dyDescent="0.25">
      <c r="A1934" s="5" t="s">
        <v>37</v>
      </c>
      <c r="B1934" s="5" t="s">
        <v>6879</v>
      </c>
      <c r="C1934" s="5" t="s">
        <v>15</v>
      </c>
      <c r="D1934" s="5" t="s">
        <v>194</v>
      </c>
      <c r="E1934" s="5" t="s">
        <v>9954</v>
      </c>
      <c r="F1934" s="5" t="s">
        <v>7056</v>
      </c>
      <c r="G1934" s="6" t="s">
        <v>7057</v>
      </c>
      <c r="H1934" s="5" t="s">
        <v>7058</v>
      </c>
      <c r="I1934" s="5" t="s">
        <v>16</v>
      </c>
      <c r="J1934" s="5" t="s">
        <v>6883</v>
      </c>
      <c r="K1934" s="5" t="s">
        <v>7043</v>
      </c>
      <c r="L1934" s="5" t="s">
        <v>6998</v>
      </c>
      <c r="M1934" s="5">
        <v>2847</v>
      </c>
      <c r="N1934" s="5">
        <v>2602</v>
      </c>
      <c r="O1934" s="5">
        <v>108</v>
      </c>
      <c r="P1934" s="5">
        <v>112</v>
      </c>
      <c r="Q1934" s="5">
        <v>117</v>
      </c>
      <c r="R1934" s="5">
        <v>120</v>
      </c>
      <c r="S1934" s="5">
        <v>0</v>
      </c>
      <c r="T1934" s="5">
        <v>0</v>
      </c>
      <c r="U1934" s="5">
        <v>119</v>
      </c>
      <c r="V1934" s="5">
        <v>124</v>
      </c>
      <c r="W1934" s="5">
        <v>114</v>
      </c>
      <c r="X1934" s="5">
        <v>123</v>
      </c>
      <c r="Y1934" s="5">
        <v>120</v>
      </c>
      <c r="Z1934" s="5">
        <v>0</v>
      </c>
      <c r="AA1934" s="5">
        <v>0</v>
      </c>
      <c r="AB1934" s="5">
        <v>121</v>
      </c>
      <c r="AC1934" s="5">
        <v>121</v>
      </c>
      <c r="AD1934" s="5">
        <v>114</v>
      </c>
      <c r="AE1934" s="5">
        <v>124</v>
      </c>
      <c r="AF1934" s="5">
        <v>121</v>
      </c>
      <c r="AG1934" s="5">
        <v>0</v>
      </c>
      <c r="AH1934" s="5">
        <v>0</v>
      </c>
      <c r="AI1934" s="5">
        <v>119</v>
      </c>
      <c r="AJ1934" s="6">
        <v>123</v>
      </c>
      <c r="AK1934" s="5">
        <v>116</v>
      </c>
      <c r="AL1934" s="5">
        <v>122</v>
      </c>
      <c r="AM1934" s="5">
        <v>122</v>
      </c>
      <c r="AN1934" s="5">
        <v>0</v>
      </c>
      <c r="AO1934" s="5">
        <v>0</v>
      </c>
      <c r="AP1934" s="5">
        <v>112</v>
      </c>
      <c r="AQ1934" s="5">
        <v>116</v>
      </c>
      <c r="AR1934" s="5">
        <v>114</v>
      </c>
      <c r="AS1934" s="5">
        <v>0</v>
      </c>
      <c r="AT1934" s="5">
        <f t="shared" si="30"/>
        <v>124</v>
      </c>
      <c r="AU1934">
        <v>21</v>
      </c>
      <c r="AV1934">
        <v>1.1559175E-2</v>
      </c>
      <c r="AW1934">
        <v>0.24274267499999999</v>
      </c>
      <c r="AX1934" s="11" t="s">
        <v>10051</v>
      </c>
      <c r="AY1934" t="s">
        <v>6998</v>
      </c>
    </row>
    <row r="1935" spans="1:51" hidden="1" x14ac:dyDescent="0.25">
      <c r="A1935" s="5" t="s">
        <v>37</v>
      </c>
      <c r="B1935" s="5" t="s">
        <v>6879</v>
      </c>
      <c r="C1935" s="5" t="s">
        <v>15</v>
      </c>
      <c r="D1935" s="5" t="s">
        <v>194</v>
      </c>
      <c r="E1935" s="5" t="s">
        <v>9954</v>
      </c>
      <c r="F1935" s="5" t="s">
        <v>7059</v>
      </c>
      <c r="G1935" s="6" t="s">
        <v>7060</v>
      </c>
      <c r="H1935" s="5" t="s">
        <v>7061</v>
      </c>
      <c r="I1935" s="5" t="s">
        <v>16</v>
      </c>
      <c r="J1935" s="5" t="s">
        <v>6883</v>
      </c>
      <c r="K1935" s="5" t="s">
        <v>7043</v>
      </c>
      <c r="L1935" s="5" t="s">
        <v>6998</v>
      </c>
      <c r="M1935" s="5">
        <v>445</v>
      </c>
      <c r="N1935" s="5">
        <v>980</v>
      </c>
      <c r="O1935" s="5">
        <v>42</v>
      </c>
      <c r="P1935" s="5">
        <v>42</v>
      </c>
      <c r="Q1935" s="5">
        <v>42</v>
      </c>
      <c r="R1935" s="5">
        <v>46</v>
      </c>
      <c r="S1935" s="5">
        <v>0</v>
      </c>
      <c r="T1935" s="5">
        <v>0</v>
      </c>
      <c r="U1935" s="5">
        <v>45</v>
      </c>
      <c r="V1935" s="5">
        <v>46</v>
      </c>
      <c r="W1935" s="5">
        <v>43</v>
      </c>
      <c r="X1935" s="5">
        <v>45</v>
      </c>
      <c r="Y1935" s="5">
        <v>46</v>
      </c>
      <c r="Z1935" s="5">
        <v>0</v>
      </c>
      <c r="AA1935" s="5">
        <v>0</v>
      </c>
      <c r="AB1935" s="5">
        <v>45</v>
      </c>
      <c r="AC1935" s="5">
        <v>46</v>
      </c>
      <c r="AD1935" s="5">
        <v>45</v>
      </c>
      <c r="AE1935" s="5">
        <v>46</v>
      </c>
      <c r="AF1935" s="5">
        <v>45</v>
      </c>
      <c r="AG1935" s="5">
        <v>0</v>
      </c>
      <c r="AH1935" s="5">
        <v>0</v>
      </c>
      <c r="AI1935" s="5">
        <v>45</v>
      </c>
      <c r="AJ1935" s="6">
        <v>47</v>
      </c>
      <c r="AK1935" s="5">
        <v>44</v>
      </c>
      <c r="AL1935" s="5">
        <v>47</v>
      </c>
      <c r="AM1935" s="5">
        <v>45</v>
      </c>
      <c r="AN1935" s="5">
        <v>0</v>
      </c>
      <c r="AO1935" s="5">
        <v>0</v>
      </c>
      <c r="AP1935" s="5">
        <v>42</v>
      </c>
      <c r="AQ1935" s="5">
        <v>42</v>
      </c>
      <c r="AR1935" s="5">
        <v>44</v>
      </c>
      <c r="AS1935" s="5">
        <v>0</v>
      </c>
      <c r="AT1935" s="5">
        <f t="shared" si="30"/>
        <v>47</v>
      </c>
      <c r="AU1935">
        <v>8</v>
      </c>
      <c r="AV1935">
        <v>1.1559175E-2</v>
      </c>
      <c r="AW1935">
        <v>9.2473399999999997E-2</v>
      </c>
      <c r="AX1935" s="11" t="s">
        <v>10051</v>
      </c>
      <c r="AY1935" t="s">
        <v>6998</v>
      </c>
    </row>
    <row r="1936" spans="1:51" hidden="1" x14ac:dyDescent="0.25">
      <c r="A1936" s="5" t="s">
        <v>37</v>
      </c>
      <c r="B1936" s="5" t="s">
        <v>6879</v>
      </c>
      <c r="C1936" s="5" t="s">
        <v>15</v>
      </c>
      <c r="D1936" s="5" t="s">
        <v>194</v>
      </c>
      <c r="E1936" s="5" t="s">
        <v>9954</v>
      </c>
      <c r="F1936" s="5" t="s">
        <v>7062</v>
      </c>
      <c r="G1936" s="6" t="s">
        <v>7063</v>
      </c>
      <c r="H1936" s="5" t="s">
        <v>7064</v>
      </c>
      <c r="I1936" s="5" t="s">
        <v>540</v>
      </c>
      <c r="J1936" s="5" t="s">
        <v>6883</v>
      </c>
      <c r="K1936" s="5" t="s">
        <v>7065</v>
      </c>
      <c r="L1936" s="5" t="s">
        <v>2022</v>
      </c>
      <c r="M1936" s="5">
        <v>480</v>
      </c>
      <c r="N1936" s="5">
        <v>289</v>
      </c>
      <c r="O1936" s="5">
        <v>12</v>
      </c>
      <c r="P1936" s="5">
        <v>12</v>
      </c>
      <c r="Q1936" s="5">
        <v>13</v>
      </c>
      <c r="R1936" s="5">
        <v>13</v>
      </c>
      <c r="S1936" s="5">
        <v>0</v>
      </c>
      <c r="T1936" s="5">
        <v>0</v>
      </c>
      <c r="U1936" s="5">
        <v>13</v>
      </c>
      <c r="V1936" s="5">
        <v>14</v>
      </c>
      <c r="W1936" s="5">
        <v>13</v>
      </c>
      <c r="X1936" s="5">
        <v>14</v>
      </c>
      <c r="Y1936" s="5">
        <v>13</v>
      </c>
      <c r="Z1936" s="5">
        <v>0</v>
      </c>
      <c r="AA1936" s="5">
        <v>0</v>
      </c>
      <c r="AB1936" s="5">
        <v>13</v>
      </c>
      <c r="AC1936" s="5">
        <v>14</v>
      </c>
      <c r="AD1936" s="5">
        <v>13</v>
      </c>
      <c r="AE1936" s="5">
        <v>13</v>
      </c>
      <c r="AF1936" s="5">
        <v>13</v>
      </c>
      <c r="AG1936" s="5">
        <v>0</v>
      </c>
      <c r="AH1936" s="5">
        <v>0</v>
      </c>
      <c r="AI1936" s="5">
        <v>12</v>
      </c>
      <c r="AJ1936" s="6">
        <v>14</v>
      </c>
      <c r="AK1936" s="5">
        <v>13</v>
      </c>
      <c r="AL1936" s="5">
        <v>14</v>
      </c>
      <c r="AM1936" s="5">
        <v>14</v>
      </c>
      <c r="AN1936" s="5">
        <v>0</v>
      </c>
      <c r="AO1936" s="5">
        <v>0</v>
      </c>
      <c r="AP1936" s="5">
        <v>13</v>
      </c>
      <c r="AQ1936" s="5">
        <v>13</v>
      </c>
      <c r="AR1936" s="5">
        <v>13</v>
      </c>
      <c r="AS1936" s="5">
        <v>0</v>
      </c>
      <c r="AT1936" s="5">
        <f t="shared" si="30"/>
        <v>14</v>
      </c>
      <c r="AU1936">
        <v>1</v>
      </c>
      <c r="AV1936">
        <v>2.3118349999999999E-2</v>
      </c>
      <c r="AW1936">
        <v>2.3118349999999999E-2</v>
      </c>
      <c r="AX1936" s="11" t="s">
        <v>10051</v>
      </c>
      <c r="AY1936" t="s">
        <v>2022</v>
      </c>
    </row>
    <row r="1937" spans="1:51" hidden="1" x14ac:dyDescent="0.25">
      <c r="A1937" s="5" t="s">
        <v>37</v>
      </c>
      <c r="B1937" s="5" t="s">
        <v>6879</v>
      </c>
      <c r="C1937" s="5" t="s">
        <v>15</v>
      </c>
      <c r="D1937" s="5" t="s">
        <v>194</v>
      </c>
      <c r="E1937" s="5" t="s">
        <v>9954</v>
      </c>
      <c r="F1937" s="5" t="s">
        <v>7066</v>
      </c>
      <c r="G1937" s="6" t="s">
        <v>7067</v>
      </c>
      <c r="H1937" s="5" t="s">
        <v>7068</v>
      </c>
      <c r="I1937" s="5" t="s">
        <v>5672</v>
      </c>
      <c r="J1937" s="5" t="s">
        <v>6883</v>
      </c>
      <c r="K1937" s="5" t="s">
        <v>7069</v>
      </c>
      <c r="L1937" s="5" t="s">
        <v>2043</v>
      </c>
      <c r="M1937" s="5">
        <v>2368</v>
      </c>
      <c r="N1937" s="5">
        <v>1638</v>
      </c>
      <c r="O1937" s="5">
        <v>75</v>
      </c>
      <c r="P1937" s="5">
        <v>70</v>
      </c>
      <c r="Q1937" s="5">
        <v>73</v>
      </c>
      <c r="R1937" s="5">
        <v>78</v>
      </c>
      <c r="S1937" s="5">
        <v>0</v>
      </c>
      <c r="T1937" s="5">
        <v>0</v>
      </c>
      <c r="U1937" s="5">
        <v>81</v>
      </c>
      <c r="V1937" s="5">
        <v>75</v>
      </c>
      <c r="W1937" s="5">
        <v>76</v>
      </c>
      <c r="X1937" s="5">
        <v>79</v>
      </c>
      <c r="Y1937" s="5">
        <v>80</v>
      </c>
      <c r="Z1937" s="5">
        <v>0</v>
      </c>
      <c r="AA1937" s="5">
        <v>0</v>
      </c>
      <c r="AB1937" s="5">
        <v>79</v>
      </c>
      <c r="AC1937" s="5">
        <v>76</v>
      </c>
      <c r="AD1937" s="5">
        <v>67</v>
      </c>
      <c r="AE1937" s="5">
        <v>83</v>
      </c>
      <c r="AF1937" s="5">
        <v>80</v>
      </c>
      <c r="AG1937" s="5">
        <v>0</v>
      </c>
      <c r="AH1937" s="5">
        <v>0</v>
      </c>
      <c r="AI1937" s="5">
        <v>77</v>
      </c>
      <c r="AJ1937" s="6">
        <v>80</v>
      </c>
      <c r="AK1937" s="5">
        <v>71</v>
      </c>
      <c r="AL1937" s="5">
        <v>70</v>
      </c>
      <c r="AM1937" s="5">
        <v>71</v>
      </c>
      <c r="AN1937" s="5">
        <v>0</v>
      </c>
      <c r="AO1937" s="5">
        <v>0</v>
      </c>
      <c r="AP1937" s="5">
        <v>64</v>
      </c>
      <c r="AQ1937" s="5">
        <v>65</v>
      </c>
      <c r="AR1937" s="5">
        <v>68</v>
      </c>
      <c r="AS1937" s="5">
        <v>0</v>
      </c>
      <c r="AT1937" s="5">
        <f t="shared" si="30"/>
        <v>83</v>
      </c>
      <c r="AU1937">
        <v>1</v>
      </c>
      <c r="AV1937">
        <v>1.1559175E-2</v>
      </c>
      <c r="AW1937">
        <v>1.1559175E-2</v>
      </c>
      <c r="AX1937" s="11" t="s">
        <v>10051</v>
      </c>
      <c r="AY1937" t="s">
        <v>2043</v>
      </c>
    </row>
    <row r="1938" spans="1:51" hidden="1" x14ac:dyDescent="0.25">
      <c r="A1938" s="5" t="s">
        <v>37</v>
      </c>
      <c r="B1938" s="5" t="s">
        <v>6879</v>
      </c>
      <c r="C1938" s="5" t="s">
        <v>15</v>
      </c>
      <c r="D1938" s="5" t="s">
        <v>194</v>
      </c>
      <c r="E1938" s="5" t="s">
        <v>9954</v>
      </c>
      <c r="F1938" s="5" t="s">
        <v>7070</v>
      </c>
      <c r="G1938" s="6" t="s">
        <v>7071</v>
      </c>
      <c r="H1938" s="5" t="s">
        <v>7072</v>
      </c>
      <c r="I1938" s="5" t="s">
        <v>836</v>
      </c>
      <c r="J1938" s="5" t="s">
        <v>6883</v>
      </c>
      <c r="K1938" s="5" t="s">
        <v>7073</v>
      </c>
      <c r="L1938" s="5" t="s">
        <v>2015</v>
      </c>
      <c r="M1938" s="5">
        <v>2368</v>
      </c>
      <c r="N1938" s="5">
        <v>1638</v>
      </c>
      <c r="O1938" s="5">
        <v>75</v>
      </c>
      <c r="P1938" s="5">
        <v>70</v>
      </c>
      <c r="Q1938" s="5">
        <v>73</v>
      </c>
      <c r="R1938" s="5">
        <v>78</v>
      </c>
      <c r="S1938" s="5">
        <v>0</v>
      </c>
      <c r="T1938" s="5">
        <v>0</v>
      </c>
      <c r="U1938" s="5">
        <v>81</v>
      </c>
      <c r="V1938" s="5">
        <v>75</v>
      </c>
      <c r="W1938" s="5">
        <v>76</v>
      </c>
      <c r="X1938" s="5">
        <v>79</v>
      </c>
      <c r="Y1938" s="5">
        <v>80</v>
      </c>
      <c r="Z1938" s="5">
        <v>0</v>
      </c>
      <c r="AA1938" s="5">
        <v>0</v>
      </c>
      <c r="AB1938" s="5">
        <v>79</v>
      </c>
      <c r="AC1938" s="5">
        <v>76</v>
      </c>
      <c r="AD1938" s="5">
        <v>67</v>
      </c>
      <c r="AE1938" s="5">
        <v>83</v>
      </c>
      <c r="AF1938" s="5">
        <v>80</v>
      </c>
      <c r="AG1938" s="5">
        <v>0</v>
      </c>
      <c r="AH1938" s="5">
        <v>0</v>
      </c>
      <c r="AI1938" s="5">
        <v>77</v>
      </c>
      <c r="AJ1938" s="6">
        <v>80</v>
      </c>
      <c r="AK1938" s="5">
        <v>71</v>
      </c>
      <c r="AL1938" s="5">
        <v>70</v>
      </c>
      <c r="AM1938" s="5">
        <v>71</v>
      </c>
      <c r="AN1938" s="5">
        <v>0</v>
      </c>
      <c r="AO1938" s="5">
        <v>0</v>
      </c>
      <c r="AP1938" s="5">
        <v>64</v>
      </c>
      <c r="AQ1938" s="5">
        <v>65</v>
      </c>
      <c r="AR1938" s="5">
        <v>68</v>
      </c>
      <c r="AS1938" s="5">
        <v>0</v>
      </c>
      <c r="AT1938" s="5">
        <f t="shared" si="30"/>
        <v>83</v>
      </c>
      <c r="AU1938">
        <v>5</v>
      </c>
      <c r="AV1938">
        <v>1.1559175E-2</v>
      </c>
      <c r="AW1938">
        <v>5.7795874999999997E-2</v>
      </c>
      <c r="AX1938" s="11" t="s">
        <v>10051</v>
      </c>
      <c r="AY1938" t="s">
        <v>2015</v>
      </c>
    </row>
    <row r="1939" spans="1:51" hidden="1" x14ac:dyDescent="0.25">
      <c r="A1939" s="5" t="s">
        <v>37</v>
      </c>
      <c r="B1939" s="5" t="s">
        <v>6879</v>
      </c>
      <c r="C1939" s="5" t="s">
        <v>15</v>
      </c>
      <c r="D1939" s="5" t="s">
        <v>194</v>
      </c>
      <c r="E1939" s="5" t="s">
        <v>9954</v>
      </c>
      <c r="F1939" s="5" t="s">
        <v>7074</v>
      </c>
      <c r="G1939" s="6" t="s">
        <v>7075</v>
      </c>
      <c r="H1939" s="5" t="s">
        <v>7076</v>
      </c>
      <c r="I1939" s="5" t="s">
        <v>929</v>
      </c>
      <c r="J1939" s="5" t="s">
        <v>6883</v>
      </c>
      <c r="K1939" s="5" t="s">
        <v>7077</v>
      </c>
      <c r="L1939" s="5" t="s">
        <v>418</v>
      </c>
      <c r="M1939" s="5">
        <v>11722</v>
      </c>
      <c r="N1939" s="5">
        <v>12898</v>
      </c>
      <c r="O1939" s="5">
        <v>542</v>
      </c>
      <c r="P1939" s="5">
        <v>554</v>
      </c>
      <c r="Q1939" s="5">
        <v>566</v>
      </c>
      <c r="R1939" s="5">
        <v>606</v>
      </c>
      <c r="S1939" s="5">
        <v>0</v>
      </c>
      <c r="T1939" s="5">
        <v>0</v>
      </c>
      <c r="U1939" s="5">
        <v>592</v>
      </c>
      <c r="V1939" s="5">
        <v>606</v>
      </c>
      <c r="W1939" s="5">
        <v>566</v>
      </c>
      <c r="X1939" s="5">
        <v>606</v>
      </c>
      <c r="Y1939" s="5">
        <v>606</v>
      </c>
      <c r="Z1939" s="5">
        <v>0</v>
      </c>
      <c r="AA1939" s="5">
        <v>0</v>
      </c>
      <c r="AB1939" s="5">
        <v>592</v>
      </c>
      <c r="AC1939" s="5">
        <v>606</v>
      </c>
      <c r="AD1939" s="5">
        <v>566</v>
      </c>
      <c r="AE1939" s="5">
        <v>606</v>
      </c>
      <c r="AF1939" s="5">
        <v>606</v>
      </c>
      <c r="AG1939" s="5">
        <v>0</v>
      </c>
      <c r="AH1939" s="5">
        <v>0</v>
      </c>
      <c r="AI1939" s="5">
        <v>594</v>
      </c>
      <c r="AJ1939" s="6">
        <v>608</v>
      </c>
      <c r="AK1939" s="5">
        <v>568</v>
      </c>
      <c r="AL1939" s="5">
        <v>608</v>
      </c>
      <c r="AM1939" s="5">
        <v>608</v>
      </c>
      <c r="AN1939" s="5">
        <v>0</v>
      </c>
      <c r="AO1939" s="5">
        <v>0</v>
      </c>
      <c r="AP1939" s="5">
        <v>554</v>
      </c>
      <c r="AQ1939" s="5">
        <v>568</v>
      </c>
      <c r="AR1939" s="5">
        <v>570</v>
      </c>
      <c r="AS1939" s="5">
        <v>0</v>
      </c>
      <c r="AT1939" s="5">
        <f t="shared" si="30"/>
        <v>608</v>
      </c>
      <c r="AU1939">
        <v>4</v>
      </c>
      <c r="AV1939">
        <v>2.1883875000000001E-2</v>
      </c>
      <c r="AW1939">
        <v>8.7535500000000002E-2</v>
      </c>
      <c r="AX1939" s="11" t="s">
        <v>10051</v>
      </c>
      <c r="AY1939" t="s">
        <v>7082</v>
      </c>
    </row>
    <row r="1940" spans="1:51" hidden="1" x14ac:dyDescent="0.25">
      <c r="A1940" s="5" t="s">
        <v>37</v>
      </c>
      <c r="B1940" s="5" t="s">
        <v>6879</v>
      </c>
      <c r="C1940" s="5" t="s">
        <v>15</v>
      </c>
      <c r="D1940" s="5" t="s">
        <v>194</v>
      </c>
      <c r="E1940" s="5" t="s">
        <v>9954</v>
      </c>
      <c r="F1940" s="5" t="s">
        <v>7078</v>
      </c>
      <c r="G1940" s="6" t="s">
        <v>7079</v>
      </c>
      <c r="H1940" s="5" t="s">
        <v>7080</v>
      </c>
      <c r="I1940" s="5" t="s">
        <v>6616</v>
      </c>
      <c r="J1940" s="5" t="s">
        <v>6883</v>
      </c>
      <c r="K1940" s="5" t="s">
        <v>7081</v>
      </c>
      <c r="L1940" s="5" t="s">
        <v>7082</v>
      </c>
      <c r="M1940" s="5">
        <v>11722</v>
      </c>
      <c r="N1940" s="5">
        <v>12898</v>
      </c>
      <c r="O1940" s="5">
        <v>542</v>
      </c>
      <c r="P1940" s="5">
        <v>554</v>
      </c>
      <c r="Q1940" s="5">
        <v>566</v>
      </c>
      <c r="R1940" s="5">
        <v>606</v>
      </c>
      <c r="S1940" s="5">
        <v>0</v>
      </c>
      <c r="T1940" s="5">
        <v>0</v>
      </c>
      <c r="U1940" s="5">
        <v>592</v>
      </c>
      <c r="V1940" s="5">
        <v>606</v>
      </c>
      <c r="W1940" s="5">
        <v>566</v>
      </c>
      <c r="X1940" s="5">
        <v>606</v>
      </c>
      <c r="Y1940" s="5">
        <v>606</v>
      </c>
      <c r="Z1940" s="5">
        <v>0</v>
      </c>
      <c r="AA1940" s="5">
        <v>0</v>
      </c>
      <c r="AB1940" s="5">
        <v>592</v>
      </c>
      <c r="AC1940" s="5">
        <v>606</v>
      </c>
      <c r="AD1940" s="5">
        <v>566</v>
      </c>
      <c r="AE1940" s="5">
        <v>606</v>
      </c>
      <c r="AF1940" s="5">
        <v>606</v>
      </c>
      <c r="AG1940" s="5">
        <v>0</v>
      </c>
      <c r="AH1940" s="5">
        <v>0</v>
      </c>
      <c r="AI1940" s="5">
        <v>594</v>
      </c>
      <c r="AJ1940" s="6">
        <v>608</v>
      </c>
      <c r="AK1940" s="5">
        <v>568</v>
      </c>
      <c r="AL1940" s="5">
        <v>608</v>
      </c>
      <c r="AM1940" s="5">
        <v>608</v>
      </c>
      <c r="AN1940" s="5">
        <v>0</v>
      </c>
      <c r="AO1940" s="5">
        <v>0</v>
      </c>
      <c r="AP1940" s="5">
        <v>554</v>
      </c>
      <c r="AQ1940" s="5">
        <v>568</v>
      </c>
      <c r="AR1940" s="5">
        <v>570</v>
      </c>
      <c r="AS1940" s="5">
        <v>0</v>
      </c>
      <c r="AT1940" s="5">
        <f t="shared" si="30"/>
        <v>608</v>
      </c>
      <c r="AU1940">
        <v>11</v>
      </c>
      <c r="AV1940">
        <v>3.2989125000000001E-2</v>
      </c>
      <c r="AW1940">
        <v>0.36288037500000003</v>
      </c>
      <c r="AX1940" s="11" t="s">
        <v>10051</v>
      </c>
      <c r="AY1940" t="s">
        <v>7082</v>
      </c>
    </row>
    <row r="1941" spans="1:51" hidden="1" x14ac:dyDescent="0.25">
      <c r="A1941" s="5" t="s">
        <v>37</v>
      </c>
      <c r="B1941" s="5" t="s">
        <v>6879</v>
      </c>
      <c r="C1941" s="5" t="s">
        <v>15</v>
      </c>
      <c r="D1941" s="5" t="s">
        <v>194</v>
      </c>
      <c r="E1941" s="5" t="s">
        <v>9954</v>
      </c>
      <c r="F1941" s="5" t="s">
        <v>7083</v>
      </c>
      <c r="G1941" s="6" t="s">
        <v>7084</v>
      </c>
      <c r="H1941" s="5" t="s">
        <v>7085</v>
      </c>
      <c r="I1941" s="5" t="s">
        <v>836</v>
      </c>
      <c r="J1941" s="5" t="s">
        <v>6883</v>
      </c>
      <c r="K1941" s="5" t="s">
        <v>7086</v>
      </c>
      <c r="L1941" s="5" t="s">
        <v>75</v>
      </c>
      <c r="M1941" s="5">
        <v>1100</v>
      </c>
      <c r="N1941" s="5">
        <v>900</v>
      </c>
      <c r="O1941" s="5">
        <v>33</v>
      </c>
      <c r="P1941" s="5">
        <v>38</v>
      </c>
      <c r="Q1941" s="5">
        <v>40</v>
      </c>
      <c r="R1941" s="5">
        <v>47</v>
      </c>
      <c r="S1941" s="5">
        <v>0</v>
      </c>
      <c r="T1941" s="5">
        <v>0</v>
      </c>
      <c r="U1941" s="5">
        <v>38</v>
      </c>
      <c r="V1941" s="5">
        <v>48</v>
      </c>
      <c r="W1941" s="5">
        <v>38</v>
      </c>
      <c r="X1941" s="5">
        <v>40</v>
      </c>
      <c r="Y1941" s="5">
        <v>43</v>
      </c>
      <c r="Z1941" s="5">
        <v>0</v>
      </c>
      <c r="AA1941" s="5">
        <v>0</v>
      </c>
      <c r="AB1941" s="5">
        <v>36</v>
      </c>
      <c r="AC1941" s="5">
        <v>47</v>
      </c>
      <c r="AD1941" s="5">
        <v>45</v>
      </c>
      <c r="AE1941" s="5">
        <v>40</v>
      </c>
      <c r="AF1941" s="5">
        <v>40</v>
      </c>
      <c r="AG1941" s="5">
        <v>0</v>
      </c>
      <c r="AH1941" s="5">
        <v>0</v>
      </c>
      <c r="AI1941" s="5">
        <v>41</v>
      </c>
      <c r="AJ1941" s="6">
        <v>41</v>
      </c>
      <c r="AK1941" s="5">
        <v>44</v>
      </c>
      <c r="AL1941" s="5">
        <v>38</v>
      </c>
      <c r="AM1941" s="5">
        <v>45</v>
      </c>
      <c r="AN1941" s="5">
        <v>0</v>
      </c>
      <c r="AO1941" s="5">
        <v>0</v>
      </c>
      <c r="AP1941" s="5">
        <v>39</v>
      </c>
      <c r="AQ1941" s="5">
        <v>34</v>
      </c>
      <c r="AR1941" s="5">
        <v>45</v>
      </c>
      <c r="AS1941" s="5">
        <v>0</v>
      </c>
      <c r="AT1941" s="5">
        <f t="shared" si="30"/>
        <v>48</v>
      </c>
      <c r="AU1941">
        <v>3</v>
      </c>
      <c r="AV1941">
        <v>1.1559175E-2</v>
      </c>
      <c r="AW1941">
        <v>3.4677525000000001E-2</v>
      </c>
      <c r="AX1941" s="11" t="s">
        <v>10051</v>
      </c>
      <c r="AY1941" t="s">
        <v>75</v>
      </c>
    </row>
    <row r="1942" spans="1:51" hidden="1" x14ac:dyDescent="0.25">
      <c r="A1942" s="5" t="s">
        <v>37</v>
      </c>
      <c r="B1942" s="5" t="s">
        <v>6879</v>
      </c>
      <c r="C1942" s="5" t="s">
        <v>15</v>
      </c>
      <c r="D1942" s="5" t="s">
        <v>194</v>
      </c>
      <c r="E1942" s="5" t="s">
        <v>9954</v>
      </c>
      <c r="F1942" s="5" t="s">
        <v>7087</v>
      </c>
      <c r="G1942" s="6" t="s">
        <v>7088</v>
      </c>
      <c r="H1942" s="5" t="s">
        <v>7089</v>
      </c>
      <c r="I1942" s="5" t="s">
        <v>806</v>
      </c>
      <c r="J1942" s="5" t="s">
        <v>6883</v>
      </c>
      <c r="K1942" s="5" t="s">
        <v>7086</v>
      </c>
      <c r="L1942" s="5" t="s">
        <v>75</v>
      </c>
      <c r="M1942" s="5">
        <v>72</v>
      </c>
      <c r="N1942" s="5">
        <v>97</v>
      </c>
      <c r="O1942" s="5">
        <v>4</v>
      </c>
      <c r="P1942" s="5">
        <v>5</v>
      </c>
      <c r="Q1942" s="5">
        <v>6</v>
      </c>
      <c r="R1942" s="5">
        <v>3</v>
      </c>
      <c r="S1942" s="5">
        <v>0</v>
      </c>
      <c r="T1942" s="5">
        <v>0</v>
      </c>
      <c r="U1942" s="5">
        <v>4</v>
      </c>
      <c r="V1942" s="5">
        <v>5</v>
      </c>
      <c r="W1942" s="5">
        <v>3</v>
      </c>
      <c r="X1942" s="5">
        <v>6</v>
      </c>
      <c r="Y1942" s="5">
        <v>3</v>
      </c>
      <c r="Z1942" s="5">
        <v>0</v>
      </c>
      <c r="AA1942" s="5">
        <v>0</v>
      </c>
      <c r="AB1942" s="5">
        <v>7</v>
      </c>
      <c r="AC1942" s="5">
        <v>3</v>
      </c>
      <c r="AD1942" s="5">
        <v>6</v>
      </c>
      <c r="AE1942" s="5">
        <v>3</v>
      </c>
      <c r="AF1942" s="5">
        <v>6</v>
      </c>
      <c r="AG1942" s="5">
        <v>0</v>
      </c>
      <c r="AH1942" s="5">
        <v>0</v>
      </c>
      <c r="AI1942" s="5">
        <v>3</v>
      </c>
      <c r="AJ1942" s="6">
        <v>6</v>
      </c>
      <c r="AK1942" s="5">
        <v>5</v>
      </c>
      <c r="AL1942" s="5">
        <v>3</v>
      </c>
      <c r="AM1942" s="5">
        <v>5</v>
      </c>
      <c r="AN1942" s="5">
        <v>0</v>
      </c>
      <c r="AO1942" s="5">
        <v>0</v>
      </c>
      <c r="AP1942" s="5">
        <v>5</v>
      </c>
      <c r="AQ1942" s="5">
        <v>4</v>
      </c>
      <c r="AR1942" s="5">
        <v>2</v>
      </c>
      <c r="AS1942" s="5">
        <v>0</v>
      </c>
      <c r="AT1942" s="5">
        <f t="shared" si="30"/>
        <v>7</v>
      </c>
      <c r="AU1942">
        <v>1</v>
      </c>
      <c r="AV1942">
        <v>5.7795874999999997E-2</v>
      </c>
      <c r="AW1942">
        <v>5.7795874999999997E-2</v>
      </c>
      <c r="AX1942" s="11" t="s">
        <v>10051</v>
      </c>
      <c r="AY1942" t="s">
        <v>75</v>
      </c>
    </row>
    <row r="1943" spans="1:51" hidden="1" x14ac:dyDescent="0.25">
      <c r="A1943" s="5" t="s">
        <v>37</v>
      </c>
      <c r="B1943" s="5" t="s">
        <v>6879</v>
      </c>
      <c r="C1943" s="5" t="s">
        <v>15</v>
      </c>
      <c r="D1943" s="5" t="s">
        <v>194</v>
      </c>
      <c r="E1943" s="5" t="s">
        <v>9954</v>
      </c>
      <c r="F1943" s="5" t="s">
        <v>7090</v>
      </c>
      <c r="G1943" s="6" t="s">
        <v>7091</v>
      </c>
      <c r="H1943" s="5" t="s">
        <v>7092</v>
      </c>
      <c r="I1943" s="5" t="s">
        <v>836</v>
      </c>
      <c r="J1943" s="5" t="s">
        <v>6883</v>
      </c>
      <c r="K1943" s="5" t="s">
        <v>7086</v>
      </c>
      <c r="L1943" s="5" t="s">
        <v>75</v>
      </c>
      <c r="M1943" s="5">
        <v>1175</v>
      </c>
      <c r="N1943" s="5">
        <v>1881</v>
      </c>
      <c r="O1943" s="5">
        <v>79</v>
      </c>
      <c r="P1943" s="5">
        <v>81</v>
      </c>
      <c r="Q1943" s="5">
        <v>83</v>
      </c>
      <c r="R1943" s="5">
        <v>88</v>
      </c>
      <c r="S1943" s="5">
        <v>0</v>
      </c>
      <c r="T1943" s="5">
        <v>0</v>
      </c>
      <c r="U1943" s="5">
        <v>86</v>
      </c>
      <c r="V1943" s="5">
        <v>88</v>
      </c>
      <c r="W1943" s="5">
        <v>83</v>
      </c>
      <c r="X1943" s="5">
        <v>88</v>
      </c>
      <c r="Y1943" s="5">
        <v>88</v>
      </c>
      <c r="Z1943" s="5">
        <v>0</v>
      </c>
      <c r="AA1943" s="5">
        <v>0</v>
      </c>
      <c r="AB1943" s="5">
        <v>86</v>
      </c>
      <c r="AC1943" s="5">
        <v>88</v>
      </c>
      <c r="AD1943" s="5">
        <v>83</v>
      </c>
      <c r="AE1943" s="5">
        <v>88</v>
      </c>
      <c r="AF1943" s="5">
        <v>88</v>
      </c>
      <c r="AG1943" s="5">
        <v>0</v>
      </c>
      <c r="AH1943" s="5">
        <v>0</v>
      </c>
      <c r="AI1943" s="5">
        <v>87</v>
      </c>
      <c r="AJ1943" s="6">
        <v>89</v>
      </c>
      <c r="AK1943" s="5">
        <v>83</v>
      </c>
      <c r="AL1943" s="5">
        <v>89</v>
      </c>
      <c r="AM1943" s="5">
        <v>89</v>
      </c>
      <c r="AN1943" s="5">
        <v>0</v>
      </c>
      <c r="AO1943" s="5">
        <v>0</v>
      </c>
      <c r="AP1943" s="5">
        <v>81</v>
      </c>
      <c r="AQ1943" s="5">
        <v>83</v>
      </c>
      <c r="AR1943" s="5">
        <v>83</v>
      </c>
      <c r="AS1943" s="5">
        <v>0</v>
      </c>
      <c r="AT1943" s="5">
        <f t="shared" si="30"/>
        <v>89</v>
      </c>
      <c r="AU1943">
        <v>5</v>
      </c>
      <c r="AV1943">
        <v>1.1559175E-2</v>
      </c>
      <c r="AW1943">
        <v>5.7795874999999997E-2</v>
      </c>
      <c r="AX1943" s="11" t="s">
        <v>10051</v>
      </c>
      <c r="AY1943" t="s">
        <v>75</v>
      </c>
    </row>
    <row r="1944" spans="1:51" hidden="1" x14ac:dyDescent="0.25">
      <c r="A1944" s="5" t="s">
        <v>37</v>
      </c>
      <c r="B1944" s="5" t="s">
        <v>6879</v>
      </c>
      <c r="C1944" s="5" t="s">
        <v>15</v>
      </c>
      <c r="D1944" s="5" t="s">
        <v>194</v>
      </c>
      <c r="E1944" s="5" t="s">
        <v>9954</v>
      </c>
      <c r="F1944" s="5" t="s">
        <v>7093</v>
      </c>
      <c r="G1944" s="6" t="s">
        <v>7094</v>
      </c>
      <c r="H1944" s="5" t="s">
        <v>7095</v>
      </c>
      <c r="I1944" s="5" t="s">
        <v>836</v>
      </c>
      <c r="J1944" s="5" t="s">
        <v>6883</v>
      </c>
      <c r="K1944" s="5" t="s">
        <v>7086</v>
      </c>
      <c r="L1944" s="5" t="s">
        <v>75</v>
      </c>
      <c r="M1944" s="5">
        <v>4686</v>
      </c>
      <c r="N1944" s="5">
        <v>4568</v>
      </c>
      <c r="O1944" s="5">
        <v>192</v>
      </c>
      <c r="P1944" s="5">
        <v>196</v>
      </c>
      <c r="Q1944" s="5">
        <v>200</v>
      </c>
      <c r="R1944" s="5">
        <v>215</v>
      </c>
      <c r="S1944" s="5">
        <v>0</v>
      </c>
      <c r="T1944" s="5">
        <v>0</v>
      </c>
      <c r="U1944" s="5">
        <v>210</v>
      </c>
      <c r="V1944" s="5">
        <v>215</v>
      </c>
      <c r="W1944" s="5">
        <v>200</v>
      </c>
      <c r="X1944" s="5">
        <v>215</v>
      </c>
      <c r="Y1944" s="5">
        <v>215</v>
      </c>
      <c r="Z1944" s="5">
        <v>0</v>
      </c>
      <c r="AA1944" s="5">
        <v>0</v>
      </c>
      <c r="AB1944" s="5">
        <v>210</v>
      </c>
      <c r="AC1944" s="5">
        <v>215</v>
      </c>
      <c r="AD1944" s="5">
        <v>200</v>
      </c>
      <c r="AE1944" s="5">
        <v>215</v>
      </c>
      <c r="AF1944" s="5">
        <v>215</v>
      </c>
      <c r="AG1944" s="5">
        <v>0</v>
      </c>
      <c r="AH1944" s="5">
        <v>0</v>
      </c>
      <c r="AI1944" s="5">
        <v>210</v>
      </c>
      <c r="AJ1944" s="6">
        <v>215</v>
      </c>
      <c r="AK1944" s="5">
        <v>201</v>
      </c>
      <c r="AL1944" s="5">
        <v>215</v>
      </c>
      <c r="AM1944" s="5">
        <v>215</v>
      </c>
      <c r="AN1944" s="5">
        <v>0</v>
      </c>
      <c r="AO1944" s="5">
        <v>0</v>
      </c>
      <c r="AP1944" s="5">
        <v>196</v>
      </c>
      <c r="AQ1944" s="5">
        <v>201</v>
      </c>
      <c r="AR1944" s="5">
        <v>202</v>
      </c>
      <c r="AS1944" s="5">
        <v>0</v>
      </c>
      <c r="AT1944" s="5">
        <f t="shared" si="30"/>
        <v>215</v>
      </c>
      <c r="AU1944">
        <v>12</v>
      </c>
      <c r="AV1944">
        <v>1.1559175E-2</v>
      </c>
      <c r="AW1944">
        <v>0.1387101</v>
      </c>
      <c r="AX1944" s="11" t="s">
        <v>10051</v>
      </c>
      <c r="AY1944" t="s">
        <v>75</v>
      </c>
    </row>
    <row r="1945" spans="1:51" hidden="1" x14ac:dyDescent="0.25">
      <c r="A1945" s="5" t="s">
        <v>37</v>
      </c>
      <c r="B1945" s="5" t="s">
        <v>6879</v>
      </c>
      <c r="C1945" s="5" t="s">
        <v>15</v>
      </c>
      <c r="D1945" s="5" t="s">
        <v>194</v>
      </c>
      <c r="E1945" s="5" t="s">
        <v>9954</v>
      </c>
      <c r="F1945" s="5" t="s">
        <v>7096</v>
      </c>
      <c r="G1945" s="6" t="s">
        <v>7097</v>
      </c>
      <c r="H1945" s="5" t="s">
        <v>7098</v>
      </c>
      <c r="I1945" s="5" t="s">
        <v>521</v>
      </c>
      <c r="J1945" s="5" t="s">
        <v>6883</v>
      </c>
      <c r="K1945" s="5" t="s">
        <v>7099</v>
      </c>
      <c r="L1945" s="5" t="s">
        <v>802</v>
      </c>
      <c r="M1945" s="5">
        <v>3277</v>
      </c>
      <c r="N1945" s="5">
        <v>1981</v>
      </c>
      <c r="O1945" s="5">
        <v>87</v>
      </c>
      <c r="P1945" s="5">
        <v>85</v>
      </c>
      <c r="Q1945" s="5">
        <v>84</v>
      </c>
      <c r="R1945" s="5">
        <v>89</v>
      </c>
      <c r="S1945" s="5">
        <v>0</v>
      </c>
      <c r="T1945" s="5">
        <v>0</v>
      </c>
      <c r="U1945" s="5">
        <v>95</v>
      </c>
      <c r="V1945" s="5">
        <v>87</v>
      </c>
      <c r="W1945" s="5">
        <v>89</v>
      </c>
      <c r="X1945" s="5">
        <v>94</v>
      </c>
      <c r="Y1945" s="5">
        <v>93</v>
      </c>
      <c r="Z1945" s="5">
        <v>0</v>
      </c>
      <c r="AA1945" s="5">
        <v>0</v>
      </c>
      <c r="AB1945" s="5">
        <v>93</v>
      </c>
      <c r="AC1945" s="5">
        <v>91</v>
      </c>
      <c r="AD1945" s="5">
        <v>78</v>
      </c>
      <c r="AE1945" s="5">
        <v>97</v>
      </c>
      <c r="AF1945" s="5">
        <v>94</v>
      </c>
      <c r="AG1945" s="5">
        <v>0</v>
      </c>
      <c r="AH1945" s="5">
        <v>0</v>
      </c>
      <c r="AI1945" s="5">
        <v>93</v>
      </c>
      <c r="AJ1945" s="6">
        <v>93</v>
      </c>
      <c r="AK1945" s="5">
        <v>80</v>
      </c>
      <c r="AL1945" s="5">
        <v>99</v>
      </c>
      <c r="AM1945" s="5">
        <v>91</v>
      </c>
      <c r="AN1945" s="5">
        <v>0</v>
      </c>
      <c r="AO1945" s="5">
        <v>0</v>
      </c>
      <c r="AP1945" s="5">
        <v>85</v>
      </c>
      <c r="AQ1945" s="5">
        <v>93</v>
      </c>
      <c r="AR1945" s="5">
        <v>91</v>
      </c>
      <c r="AS1945" s="5">
        <v>0</v>
      </c>
      <c r="AT1945" s="5">
        <f t="shared" si="30"/>
        <v>99</v>
      </c>
      <c r="AU1945">
        <v>4</v>
      </c>
      <c r="AV1945">
        <v>1.1559175E-2</v>
      </c>
      <c r="AW1945">
        <v>4.6236699999999999E-2</v>
      </c>
      <c r="AX1945" s="11" t="s">
        <v>10048</v>
      </c>
      <c r="AY1945" t="s">
        <v>802</v>
      </c>
    </row>
    <row r="1946" spans="1:51" hidden="1" x14ac:dyDescent="0.25">
      <c r="A1946" s="5" t="s">
        <v>37</v>
      </c>
      <c r="B1946" s="5" t="s">
        <v>6879</v>
      </c>
      <c r="C1946" s="5" t="s">
        <v>15</v>
      </c>
      <c r="D1946" s="5" t="s">
        <v>409</v>
      </c>
      <c r="E1946" s="5" t="s">
        <v>9955</v>
      </c>
      <c r="F1946" s="5" t="s">
        <v>7100</v>
      </c>
      <c r="G1946" s="6" t="s">
        <v>7101</v>
      </c>
      <c r="H1946" s="5" t="s">
        <v>7102</v>
      </c>
      <c r="I1946" s="5" t="s">
        <v>116</v>
      </c>
      <c r="J1946" s="5" t="s">
        <v>6883</v>
      </c>
      <c r="K1946" s="5" t="s">
        <v>7103</v>
      </c>
      <c r="L1946" s="5" t="s">
        <v>7104</v>
      </c>
      <c r="M1946" s="5">
        <v>3533</v>
      </c>
      <c r="N1946" s="5">
        <v>1928</v>
      </c>
      <c r="O1946" s="5">
        <v>85</v>
      </c>
      <c r="P1946" s="5">
        <v>83</v>
      </c>
      <c r="Q1946" s="5">
        <v>81</v>
      </c>
      <c r="R1946" s="5">
        <v>87</v>
      </c>
      <c r="S1946" s="5">
        <v>0</v>
      </c>
      <c r="T1946" s="5">
        <v>0</v>
      </c>
      <c r="U1946" s="5">
        <v>92</v>
      </c>
      <c r="V1946" s="5">
        <v>84</v>
      </c>
      <c r="W1946" s="5">
        <v>87</v>
      </c>
      <c r="X1946" s="5">
        <v>92</v>
      </c>
      <c r="Y1946" s="5">
        <v>91</v>
      </c>
      <c r="Z1946" s="5">
        <v>0</v>
      </c>
      <c r="AA1946" s="5">
        <v>0</v>
      </c>
      <c r="AB1946" s="5">
        <v>90</v>
      </c>
      <c r="AC1946" s="5">
        <v>89</v>
      </c>
      <c r="AD1946" s="5">
        <v>75</v>
      </c>
      <c r="AE1946" s="5">
        <v>94</v>
      </c>
      <c r="AF1946" s="5">
        <v>92</v>
      </c>
      <c r="AG1946" s="5">
        <v>0</v>
      </c>
      <c r="AH1946" s="5">
        <v>0</v>
      </c>
      <c r="AI1946" s="5">
        <v>91</v>
      </c>
      <c r="AJ1946" s="6">
        <v>91</v>
      </c>
      <c r="AK1946" s="5">
        <v>77</v>
      </c>
      <c r="AL1946" s="5">
        <v>96</v>
      </c>
      <c r="AM1946" s="5">
        <v>89</v>
      </c>
      <c r="AN1946" s="5">
        <v>0</v>
      </c>
      <c r="AO1946" s="5">
        <v>0</v>
      </c>
      <c r="AP1946" s="5">
        <v>82</v>
      </c>
      <c r="AQ1946" s="5">
        <v>91</v>
      </c>
      <c r="AR1946" s="5">
        <v>89</v>
      </c>
      <c r="AS1946" s="5">
        <v>0</v>
      </c>
      <c r="AT1946" s="5">
        <f t="shared" si="30"/>
        <v>96</v>
      </c>
      <c r="AU1946">
        <v>10</v>
      </c>
      <c r="AV1946">
        <v>3.2858474999999998E-2</v>
      </c>
      <c r="AW1946">
        <v>0.32858474999999998</v>
      </c>
      <c r="AX1946" s="11" t="s">
        <v>10053</v>
      </c>
      <c r="AY1946" t="s">
        <v>7104</v>
      </c>
    </row>
    <row r="1947" spans="1:51" hidden="1" x14ac:dyDescent="0.25">
      <c r="A1947" s="5" t="s">
        <v>37</v>
      </c>
      <c r="B1947" s="5" t="s">
        <v>6879</v>
      </c>
      <c r="C1947" s="5" t="s">
        <v>15</v>
      </c>
      <c r="D1947" s="5" t="s">
        <v>409</v>
      </c>
      <c r="E1947" s="5" t="s">
        <v>9955</v>
      </c>
      <c r="F1947" s="5" t="s">
        <v>7105</v>
      </c>
      <c r="G1947" s="6" t="s">
        <v>7106</v>
      </c>
      <c r="H1947" s="5" t="s">
        <v>7107</v>
      </c>
      <c r="I1947" s="5" t="s">
        <v>116</v>
      </c>
      <c r="J1947" s="5" t="s">
        <v>6883</v>
      </c>
      <c r="K1947" s="5" t="s">
        <v>7103</v>
      </c>
      <c r="L1947" s="5" t="s">
        <v>1042</v>
      </c>
      <c r="M1947" s="5">
        <v>224</v>
      </c>
      <c r="N1947" s="5">
        <v>342</v>
      </c>
      <c r="O1947" s="5">
        <v>14</v>
      </c>
      <c r="P1947" s="5">
        <v>14</v>
      </c>
      <c r="Q1947" s="5">
        <v>16</v>
      </c>
      <c r="R1947" s="5">
        <v>15</v>
      </c>
      <c r="S1947" s="5">
        <v>0</v>
      </c>
      <c r="T1947" s="5">
        <v>0</v>
      </c>
      <c r="U1947" s="5">
        <v>16</v>
      </c>
      <c r="V1947" s="5">
        <v>17</v>
      </c>
      <c r="W1947" s="5">
        <v>15</v>
      </c>
      <c r="X1947" s="5">
        <v>16</v>
      </c>
      <c r="Y1947" s="5">
        <v>15</v>
      </c>
      <c r="Z1947" s="5">
        <v>0</v>
      </c>
      <c r="AA1947" s="5">
        <v>0</v>
      </c>
      <c r="AB1947" s="5">
        <v>16</v>
      </c>
      <c r="AC1947" s="5">
        <v>16</v>
      </c>
      <c r="AD1947" s="5">
        <v>16</v>
      </c>
      <c r="AE1947" s="5">
        <v>16</v>
      </c>
      <c r="AF1947" s="5">
        <v>15</v>
      </c>
      <c r="AG1947" s="5">
        <v>0</v>
      </c>
      <c r="AH1947" s="5">
        <v>0</v>
      </c>
      <c r="AI1947" s="5">
        <v>14</v>
      </c>
      <c r="AJ1947" s="6">
        <v>16</v>
      </c>
      <c r="AK1947" s="5">
        <v>16</v>
      </c>
      <c r="AL1947" s="5">
        <v>17</v>
      </c>
      <c r="AM1947" s="5">
        <v>16</v>
      </c>
      <c r="AN1947" s="5">
        <v>0</v>
      </c>
      <c r="AO1947" s="5">
        <v>0</v>
      </c>
      <c r="AP1947" s="5">
        <v>16</v>
      </c>
      <c r="AQ1947" s="5">
        <v>15</v>
      </c>
      <c r="AR1947" s="5">
        <v>15</v>
      </c>
      <c r="AS1947" s="5">
        <v>0</v>
      </c>
      <c r="AT1947" s="5">
        <f t="shared" si="30"/>
        <v>17</v>
      </c>
      <c r="AU1947">
        <v>2</v>
      </c>
      <c r="AV1947">
        <v>3.2858474999999998E-2</v>
      </c>
      <c r="AW1947">
        <v>6.5716949999999996E-2</v>
      </c>
      <c r="AX1947" s="11" t="s">
        <v>10053</v>
      </c>
      <c r="AY1947" t="s">
        <v>1042</v>
      </c>
    </row>
    <row r="1948" spans="1:51" hidden="1" x14ac:dyDescent="0.25">
      <c r="A1948" s="5" t="s">
        <v>37</v>
      </c>
      <c r="B1948" s="5" t="s">
        <v>6879</v>
      </c>
      <c r="C1948" s="5" t="s">
        <v>15</v>
      </c>
      <c r="D1948" s="5" t="s">
        <v>409</v>
      </c>
      <c r="E1948" s="5" t="s">
        <v>9955</v>
      </c>
      <c r="F1948" s="5" t="s">
        <v>7108</v>
      </c>
      <c r="G1948" s="6" t="s">
        <v>7109</v>
      </c>
      <c r="H1948" s="5" t="s">
        <v>7110</v>
      </c>
      <c r="I1948" s="5" t="s">
        <v>96</v>
      </c>
      <c r="J1948" s="5" t="s">
        <v>6883</v>
      </c>
      <c r="K1948" s="5" t="s">
        <v>7111</v>
      </c>
      <c r="L1948" s="5" t="s">
        <v>378</v>
      </c>
      <c r="M1948" s="5">
        <v>4649</v>
      </c>
      <c r="N1948" s="5">
        <v>3151</v>
      </c>
      <c r="O1948" s="5">
        <v>133</v>
      </c>
      <c r="P1948" s="5">
        <v>136</v>
      </c>
      <c r="Q1948" s="5">
        <v>138</v>
      </c>
      <c r="R1948" s="5">
        <v>148</v>
      </c>
      <c r="S1948" s="5">
        <v>0</v>
      </c>
      <c r="T1948" s="5">
        <v>0</v>
      </c>
      <c r="U1948" s="5">
        <v>145</v>
      </c>
      <c r="V1948" s="5">
        <v>148</v>
      </c>
      <c r="W1948" s="5">
        <v>138</v>
      </c>
      <c r="X1948" s="5">
        <v>148</v>
      </c>
      <c r="Y1948" s="5">
        <v>148</v>
      </c>
      <c r="Z1948" s="5">
        <v>0</v>
      </c>
      <c r="AA1948" s="5">
        <v>0</v>
      </c>
      <c r="AB1948" s="5">
        <v>145</v>
      </c>
      <c r="AC1948" s="5">
        <v>148</v>
      </c>
      <c r="AD1948" s="5">
        <v>138</v>
      </c>
      <c r="AE1948" s="5">
        <v>148</v>
      </c>
      <c r="AF1948" s="5">
        <v>148</v>
      </c>
      <c r="AG1948" s="5">
        <v>0</v>
      </c>
      <c r="AH1948" s="5">
        <v>0</v>
      </c>
      <c r="AI1948" s="5">
        <v>145</v>
      </c>
      <c r="AJ1948" s="6">
        <v>148</v>
      </c>
      <c r="AK1948" s="5">
        <v>138</v>
      </c>
      <c r="AL1948" s="5">
        <v>148</v>
      </c>
      <c r="AM1948" s="5">
        <v>149</v>
      </c>
      <c r="AN1948" s="5">
        <v>0</v>
      </c>
      <c r="AO1948" s="5">
        <v>0</v>
      </c>
      <c r="AP1948" s="5">
        <v>137</v>
      </c>
      <c r="AQ1948" s="5">
        <v>139</v>
      </c>
      <c r="AR1948" s="5">
        <v>138</v>
      </c>
      <c r="AS1948" s="5">
        <v>0</v>
      </c>
      <c r="AT1948" s="5">
        <f t="shared" si="30"/>
        <v>149</v>
      </c>
      <c r="AU1948">
        <v>17</v>
      </c>
      <c r="AV1948">
        <v>1.1559175E-2</v>
      </c>
      <c r="AW1948">
        <v>0.196505975</v>
      </c>
      <c r="AX1948" s="11" t="s">
        <v>10053</v>
      </c>
      <c r="AY1948" t="s">
        <v>378</v>
      </c>
    </row>
    <row r="1949" spans="1:51" hidden="1" x14ac:dyDescent="0.25">
      <c r="A1949" s="5" t="s">
        <v>37</v>
      </c>
      <c r="B1949" s="5" t="s">
        <v>6879</v>
      </c>
      <c r="C1949" s="5" t="s">
        <v>15</v>
      </c>
      <c r="D1949" s="5" t="s">
        <v>409</v>
      </c>
      <c r="E1949" s="5" t="s">
        <v>9955</v>
      </c>
      <c r="F1949" s="5" t="s">
        <v>7112</v>
      </c>
      <c r="G1949" s="6" t="s">
        <v>7113</v>
      </c>
      <c r="H1949" s="5" t="s">
        <v>7114</v>
      </c>
      <c r="I1949" s="5" t="s">
        <v>5264</v>
      </c>
      <c r="J1949" s="5" t="s">
        <v>6883</v>
      </c>
      <c r="K1949" s="5" t="s">
        <v>7115</v>
      </c>
      <c r="L1949" s="5" t="s">
        <v>5307</v>
      </c>
      <c r="M1949" s="5">
        <v>4649</v>
      </c>
      <c r="N1949" s="5">
        <v>3151</v>
      </c>
      <c r="O1949" s="5">
        <v>133</v>
      </c>
      <c r="P1949" s="5">
        <v>136</v>
      </c>
      <c r="Q1949" s="5">
        <v>138</v>
      </c>
      <c r="R1949" s="5">
        <v>148</v>
      </c>
      <c r="S1949" s="5">
        <v>0</v>
      </c>
      <c r="T1949" s="5">
        <v>0</v>
      </c>
      <c r="U1949" s="5">
        <v>145</v>
      </c>
      <c r="V1949" s="5">
        <v>148</v>
      </c>
      <c r="W1949" s="5">
        <v>138</v>
      </c>
      <c r="X1949" s="5">
        <v>148</v>
      </c>
      <c r="Y1949" s="5">
        <v>148</v>
      </c>
      <c r="Z1949" s="5">
        <v>0</v>
      </c>
      <c r="AA1949" s="5">
        <v>0</v>
      </c>
      <c r="AB1949" s="5">
        <v>145</v>
      </c>
      <c r="AC1949" s="5">
        <v>148</v>
      </c>
      <c r="AD1949" s="5">
        <v>138</v>
      </c>
      <c r="AE1949" s="5">
        <v>148</v>
      </c>
      <c r="AF1949" s="5">
        <v>148</v>
      </c>
      <c r="AG1949" s="5">
        <v>0</v>
      </c>
      <c r="AH1949" s="5">
        <v>0</v>
      </c>
      <c r="AI1949" s="5">
        <v>145</v>
      </c>
      <c r="AJ1949" s="6">
        <v>148</v>
      </c>
      <c r="AK1949" s="5">
        <v>138</v>
      </c>
      <c r="AL1949" s="5">
        <v>148</v>
      </c>
      <c r="AM1949" s="5">
        <v>149</v>
      </c>
      <c r="AN1949" s="5">
        <v>0</v>
      </c>
      <c r="AO1949" s="5">
        <v>0</v>
      </c>
      <c r="AP1949" s="5">
        <v>137</v>
      </c>
      <c r="AQ1949" s="5">
        <v>139</v>
      </c>
      <c r="AR1949" s="5">
        <v>138</v>
      </c>
      <c r="AS1949" s="5">
        <v>0</v>
      </c>
      <c r="AT1949" s="5">
        <f t="shared" si="30"/>
        <v>149</v>
      </c>
      <c r="AU1949">
        <v>2</v>
      </c>
      <c r="AV1949">
        <v>1.1559175E-2</v>
      </c>
      <c r="AW1949">
        <v>2.3118349999999999E-2</v>
      </c>
      <c r="AX1949" s="11" t="s">
        <v>10053</v>
      </c>
      <c r="AY1949" t="s">
        <v>5307</v>
      </c>
    </row>
    <row r="1950" spans="1:51" hidden="1" x14ac:dyDescent="0.25">
      <c r="A1950" s="5" t="s">
        <v>37</v>
      </c>
      <c r="B1950" s="5" t="s">
        <v>6879</v>
      </c>
      <c r="C1950" s="5" t="s">
        <v>15</v>
      </c>
      <c r="D1950" s="5" t="s">
        <v>409</v>
      </c>
      <c r="E1950" s="5" t="s">
        <v>9955</v>
      </c>
      <c r="F1950" s="5" t="s">
        <v>7116</v>
      </c>
      <c r="G1950" s="6" t="s">
        <v>7117</v>
      </c>
      <c r="H1950" s="5" t="s">
        <v>7118</v>
      </c>
      <c r="I1950" s="5" t="s">
        <v>1135</v>
      </c>
      <c r="J1950" s="5" t="s">
        <v>6883</v>
      </c>
      <c r="K1950" s="5" t="s">
        <v>7115</v>
      </c>
      <c r="L1950" s="5" t="s">
        <v>5307</v>
      </c>
      <c r="M1950" s="5">
        <v>5861</v>
      </c>
      <c r="N1950" s="5">
        <v>6449</v>
      </c>
      <c r="O1950" s="5">
        <v>271</v>
      </c>
      <c r="P1950" s="5">
        <v>277</v>
      </c>
      <c r="Q1950" s="5">
        <v>283</v>
      </c>
      <c r="R1950" s="5">
        <v>303</v>
      </c>
      <c r="S1950" s="5">
        <v>0</v>
      </c>
      <c r="T1950" s="5">
        <v>0</v>
      </c>
      <c r="U1950" s="5">
        <v>296</v>
      </c>
      <c r="V1950" s="5">
        <v>303</v>
      </c>
      <c r="W1950" s="5">
        <v>283</v>
      </c>
      <c r="X1950" s="5">
        <v>303</v>
      </c>
      <c r="Y1950" s="5">
        <v>303</v>
      </c>
      <c r="Z1950" s="5">
        <v>0</v>
      </c>
      <c r="AA1950" s="5">
        <v>0</v>
      </c>
      <c r="AB1950" s="5">
        <v>296</v>
      </c>
      <c r="AC1950" s="5">
        <v>303</v>
      </c>
      <c r="AD1950" s="5">
        <v>283</v>
      </c>
      <c r="AE1950" s="5">
        <v>303</v>
      </c>
      <c r="AF1950" s="5">
        <v>303</v>
      </c>
      <c r="AG1950" s="5">
        <v>0</v>
      </c>
      <c r="AH1950" s="5">
        <v>0</v>
      </c>
      <c r="AI1950" s="5">
        <v>297</v>
      </c>
      <c r="AJ1950" s="6">
        <v>304</v>
      </c>
      <c r="AK1950" s="5">
        <v>284</v>
      </c>
      <c r="AL1950" s="5">
        <v>304</v>
      </c>
      <c r="AM1950" s="5">
        <v>304</v>
      </c>
      <c r="AN1950" s="5">
        <v>0</v>
      </c>
      <c r="AO1950" s="5">
        <v>0</v>
      </c>
      <c r="AP1950" s="5">
        <v>277</v>
      </c>
      <c r="AQ1950" s="5">
        <v>284</v>
      </c>
      <c r="AR1950" s="5">
        <v>285</v>
      </c>
      <c r="AS1950" s="5">
        <v>0</v>
      </c>
      <c r="AT1950" s="5">
        <f t="shared" si="30"/>
        <v>304</v>
      </c>
      <c r="AU1950">
        <v>4</v>
      </c>
      <c r="AV1950">
        <v>1.1559175E-2</v>
      </c>
      <c r="AW1950">
        <v>4.6236699999999999E-2</v>
      </c>
      <c r="AX1950" s="11" t="s">
        <v>10053</v>
      </c>
      <c r="AY1950" t="s">
        <v>5307</v>
      </c>
    </row>
    <row r="1951" spans="1:51" hidden="1" x14ac:dyDescent="0.25">
      <c r="A1951" s="5" t="s">
        <v>37</v>
      </c>
      <c r="B1951" s="5" t="s">
        <v>6879</v>
      </c>
      <c r="C1951" s="5" t="s">
        <v>15</v>
      </c>
      <c r="D1951" s="5" t="s">
        <v>409</v>
      </c>
      <c r="E1951" s="5" t="s">
        <v>9955</v>
      </c>
      <c r="F1951" s="5" t="s">
        <v>7119</v>
      </c>
      <c r="G1951" s="6" t="s">
        <v>7120</v>
      </c>
      <c r="H1951" s="5" t="s">
        <v>7121</v>
      </c>
      <c r="I1951" s="5" t="s">
        <v>7122</v>
      </c>
      <c r="J1951" s="5" t="s">
        <v>6883</v>
      </c>
      <c r="K1951" s="5" t="s">
        <v>7123</v>
      </c>
      <c r="L1951" s="5" t="s">
        <v>2920</v>
      </c>
      <c r="M1951" s="5">
        <v>3862</v>
      </c>
      <c r="N1951" s="5">
        <v>2357</v>
      </c>
      <c r="O1951" s="5">
        <v>103</v>
      </c>
      <c r="P1951" s="5">
        <v>100</v>
      </c>
      <c r="Q1951" s="5">
        <v>102</v>
      </c>
      <c r="R1951" s="5">
        <v>104</v>
      </c>
      <c r="S1951" s="5">
        <v>0</v>
      </c>
      <c r="T1951" s="5">
        <v>0</v>
      </c>
      <c r="U1951" s="5">
        <v>113</v>
      </c>
      <c r="V1951" s="5">
        <v>105</v>
      </c>
      <c r="W1951" s="5">
        <v>106</v>
      </c>
      <c r="X1951" s="5">
        <v>111</v>
      </c>
      <c r="Y1951" s="5">
        <v>109</v>
      </c>
      <c r="Z1951" s="5">
        <v>0</v>
      </c>
      <c r="AA1951" s="5">
        <v>0</v>
      </c>
      <c r="AB1951" s="5">
        <v>111</v>
      </c>
      <c r="AC1951" s="5">
        <v>110</v>
      </c>
      <c r="AD1951" s="5">
        <v>96</v>
      </c>
      <c r="AE1951" s="5">
        <v>115</v>
      </c>
      <c r="AF1951" s="5">
        <v>110</v>
      </c>
      <c r="AG1951" s="5">
        <v>0</v>
      </c>
      <c r="AH1951" s="5">
        <v>0</v>
      </c>
      <c r="AI1951" s="5">
        <v>108</v>
      </c>
      <c r="AJ1951" s="6">
        <v>112</v>
      </c>
      <c r="AK1951" s="5">
        <v>97</v>
      </c>
      <c r="AL1951" s="5">
        <v>118</v>
      </c>
      <c r="AM1951" s="5">
        <v>107</v>
      </c>
      <c r="AN1951" s="5">
        <v>0</v>
      </c>
      <c r="AO1951" s="5">
        <v>0</v>
      </c>
      <c r="AP1951" s="5">
        <v>102</v>
      </c>
      <c r="AQ1951" s="5">
        <v>110</v>
      </c>
      <c r="AR1951" s="5">
        <v>108</v>
      </c>
      <c r="AS1951" s="5">
        <v>0</v>
      </c>
      <c r="AT1951" s="5">
        <f t="shared" si="30"/>
        <v>118</v>
      </c>
      <c r="AU1951">
        <v>4</v>
      </c>
      <c r="AV1951">
        <v>1.1559175E-2</v>
      </c>
      <c r="AW1951">
        <v>4.6236699999999999E-2</v>
      </c>
      <c r="AX1951" s="11" t="s">
        <v>10053</v>
      </c>
      <c r="AY1951" t="s">
        <v>2920</v>
      </c>
    </row>
    <row r="1952" spans="1:51" hidden="1" x14ac:dyDescent="0.25">
      <c r="A1952" s="5" t="s">
        <v>37</v>
      </c>
      <c r="B1952" s="5" t="s">
        <v>6879</v>
      </c>
      <c r="C1952" s="5" t="s">
        <v>15</v>
      </c>
      <c r="D1952" s="5" t="s">
        <v>409</v>
      </c>
      <c r="E1952" s="5" t="s">
        <v>9955</v>
      </c>
      <c r="F1952" s="5" t="s">
        <v>7124</v>
      </c>
      <c r="G1952" s="6" t="s">
        <v>7125</v>
      </c>
      <c r="H1952" s="5" t="s">
        <v>7126</v>
      </c>
      <c r="I1952" s="5" t="s">
        <v>7122</v>
      </c>
      <c r="J1952" s="5" t="s">
        <v>6883</v>
      </c>
      <c r="K1952" s="5" t="s">
        <v>7123</v>
      </c>
      <c r="L1952" s="5" t="s">
        <v>2920</v>
      </c>
      <c r="M1952" s="5">
        <v>7128</v>
      </c>
      <c r="N1952" s="5">
        <v>7532</v>
      </c>
      <c r="O1952" s="5">
        <v>313</v>
      </c>
      <c r="P1952" s="5">
        <v>325</v>
      </c>
      <c r="Q1952" s="5">
        <v>332</v>
      </c>
      <c r="R1952" s="5">
        <v>360</v>
      </c>
      <c r="S1952" s="5">
        <v>0</v>
      </c>
      <c r="T1952" s="5">
        <v>0</v>
      </c>
      <c r="U1952" s="5">
        <v>341</v>
      </c>
      <c r="V1952" s="5">
        <v>360</v>
      </c>
      <c r="W1952" s="5">
        <v>328</v>
      </c>
      <c r="X1952" s="5">
        <v>354</v>
      </c>
      <c r="Y1952" s="5">
        <v>355</v>
      </c>
      <c r="Z1952" s="5">
        <v>0</v>
      </c>
      <c r="AA1952" s="5">
        <v>0</v>
      </c>
      <c r="AB1952" s="5">
        <v>343</v>
      </c>
      <c r="AC1952" s="5">
        <v>355</v>
      </c>
      <c r="AD1952" s="5">
        <v>338</v>
      </c>
      <c r="AE1952" s="5">
        <v>349</v>
      </c>
      <c r="AF1952" s="5">
        <v>354</v>
      </c>
      <c r="AG1952" s="5">
        <v>0</v>
      </c>
      <c r="AH1952" s="5">
        <v>0</v>
      </c>
      <c r="AI1952" s="5">
        <v>346</v>
      </c>
      <c r="AJ1952" s="6">
        <v>354</v>
      </c>
      <c r="AK1952" s="5">
        <v>338</v>
      </c>
      <c r="AL1952" s="5">
        <v>348</v>
      </c>
      <c r="AM1952" s="5">
        <v>360</v>
      </c>
      <c r="AN1952" s="5">
        <v>0</v>
      </c>
      <c r="AO1952" s="5">
        <v>0</v>
      </c>
      <c r="AP1952" s="5">
        <v>325</v>
      </c>
      <c r="AQ1952" s="5">
        <v>326</v>
      </c>
      <c r="AR1952" s="5">
        <v>328</v>
      </c>
      <c r="AS1952" s="5">
        <v>0</v>
      </c>
      <c r="AT1952" s="5">
        <f t="shared" si="30"/>
        <v>360</v>
      </c>
      <c r="AU1952">
        <v>13</v>
      </c>
      <c r="AV1952">
        <v>1.1559175E-2</v>
      </c>
      <c r="AW1952">
        <v>0.15026927500000001</v>
      </c>
      <c r="AX1952" s="11" t="s">
        <v>10053</v>
      </c>
      <c r="AY1952" t="s">
        <v>2920</v>
      </c>
    </row>
    <row r="1953" spans="1:51" hidden="1" x14ac:dyDescent="0.25">
      <c r="A1953" s="5" t="s">
        <v>37</v>
      </c>
      <c r="B1953" s="5" t="s">
        <v>6879</v>
      </c>
      <c r="C1953" s="5" t="s">
        <v>15</v>
      </c>
      <c r="D1953" s="5" t="s">
        <v>409</v>
      </c>
      <c r="E1953" s="5" t="s">
        <v>9955</v>
      </c>
      <c r="F1953" s="5" t="s">
        <v>7127</v>
      </c>
      <c r="G1953" s="6" t="s">
        <v>7128</v>
      </c>
      <c r="H1953" s="5" t="s">
        <v>7129</v>
      </c>
      <c r="I1953" s="5" t="s">
        <v>836</v>
      </c>
      <c r="J1953" s="5" t="s">
        <v>6883</v>
      </c>
      <c r="K1953" s="5" t="s">
        <v>6918</v>
      </c>
      <c r="L1953" s="5" t="s">
        <v>5276</v>
      </c>
      <c r="M1953" s="5">
        <v>4545</v>
      </c>
      <c r="N1953" s="5">
        <v>4208</v>
      </c>
      <c r="O1953" s="5">
        <v>176</v>
      </c>
      <c r="P1953" s="5">
        <v>182</v>
      </c>
      <c r="Q1953" s="5">
        <v>180</v>
      </c>
      <c r="R1953" s="5">
        <v>203</v>
      </c>
      <c r="S1953" s="5">
        <v>0</v>
      </c>
      <c r="T1953" s="5">
        <v>0</v>
      </c>
      <c r="U1953" s="5">
        <v>191</v>
      </c>
      <c r="V1953" s="5">
        <v>199</v>
      </c>
      <c r="W1953" s="5">
        <v>184</v>
      </c>
      <c r="X1953" s="5">
        <v>199</v>
      </c>
      <c r="Y1953" s="5">
        <v>198</v>
      </c>
      <c r="Z1953" s="5">
        <v>0</v>
      </c>
      <c r="AA1953" s="5">
        <v>0</v>
      </c>
      <c r="AB1953" s="5">
        <v>193</v>
      </c>
      <c r="AC1953" s="5">
        <v>197</v>
      </c>
      <c r="AD1953" s="5">
        <v>185</v>
      </c>
      <c r="AE1953" s="5">
        <v>197</v>
      </c>
      <c r="AF1953" s="5">
        <v>197</v>
      </c>
      <c r="AG1953" s="5">
        <v>0</v>
      </c>
      <c r="AH1953" s="5">
        <v>0</v>
      </c>
      <c r="AI1953" s="5">
        <v>195</v>
      </c>
      <c r="AJ1953" s="6">
        <v>198</v>
      </c>
      <c r="AK1953" s="5">
        <v>187</v>
      </c>
      <c r="AL1953" s="5">
        <v>196</v>
      </c>
      <c r="AM1953" s="5">
        <v>202</v>
      </c>
      <c r="AN1953" s="5">
        <v>0</v>
      </c>
      <c r="AO1953" s="5">
        <v>0</v>
      </c>
      <c r="AP1953" s="5">
        <v>179</v>
      </c>
      <c r="AQ1953" s="5">
        <v>185</v>
      </c>
      <c r="AR1953" s="5">
        <v>185</v>
      </c>
      <c r="AS1953" s="5">
        <v>0</v>
      </c>
      <c r="AT1953" s="5">
        <f t="shared" si="30"/>
        <v>203</v>
      </c>
      <c r="AU1953">
        <v>11</v>
      </c>
      <c r="AV1953">
        <v>2.1883875000000001E-2</v>
      </c>
      <c r="AW1953">
        <v>0.240722625</v>
      </c>
      <c r="AX1953" s="11" t="s">
        <v>10053</v>
      </c>
      <c r="AY1953" t="s">
        <v>5276</v>
      </c>
    </row>
    <row r="1954" spans="1:51" hidden="1" x14ac:dyDescent="0.25">
      <c r="A1954" s="5" t="s">
        <v>37</v>
      </c>
      <c r="B1954" s="5" t="s">
        <v>6879</v>
      </c>
      <c r="C1954" s="5" t="s">
        <v>15</v>
      </c>
      <c r="D1954" s="5" t="s">
        <v>409</v>
      </c>
      <c r="E1954" s="5" t="s">
        <v>9955</v>
      </c>
      <c r="F1954" s="5" t="s">
        <v>7130</v>
      </c>
      <c r="G1954" s="6" t="s">
        <v>7131</v>
      </c>
      <c r="H1954" s="5" t="s">
        <v>7132</v>
      </c>
      <c r="I1954" s="5" t="s">
        <v>836</v>
      </c>
      <c r="J1954" s="5" t="s">
        <v>6883</v>
      </c>
      <c r="K1954" s="5" t="s">
        <v>7133</v>
      </c>
      <c r="L1954" s="5" t="s">
        <v>5276</v>
      </c>
      <c r="M1954" s="5">
        <v>1316</v>
      </c>
      <c r="N1954" s="5">
        <v>2241</v>
      </c>
      <c r="O1954" s="5">
        <v>95</v>
      </c>
      <c r="P1954" s="5">
        <v>95</v>
      </c>
      <c r="Q1954" s="5">
        <v>103</v>
      </c>
      <c r="R1954" s="5">
        <v>100</v>
      </c>
      <c r="S1954" s="5">
        <v>0</v>
      </c>
      <c r="T1954" s="5">
        <v>0</v>
      </c>
      <c r="U1954" s="5">
        <v>105</v>
      </c>
      <c r="V1954" s="5">
        <v>104</v>
      </c>
      <c r="W1954" s="5">
        <v>99</v>
      </c>
      <c r="X1954" s="5">
        <v>104</v>
      </c>
      <c r="Y1954" s="5">
        <v>105</v>
      </c>
      <c r="Z1954" s="5">
        <v>0</v>
      </c>
      <c r="AA1954" s="5">
        <v>0</v>
      </c>
      <c r="AB1954" s="5">
        <v>103</v>
      </c>
      <c r="AC1954" s="5">
        <v>106</v>
      </c>
      <c r="AD1954" s="5">
        <v>98</v>
      </c>
      <c r="AE1954" s="5">
        <v>106</v>
      </c>
      <c r="AF1954" s="5">
        <v>106</v>
      </c>
      <c r="AG1954" s="5">
        <v>0</v>
      </c>
      <c r="AH1954" s="5">
        <v>0</v>
      </c>
      <c r="AI1954" s="5">
        <v>102</v>
      </c>
      <c r="AJ1954" s="6">
        <v>106</v>
      </c>
      <c r="AK1954" s="5">
        <v>97</v>
      </c>
      <c r="AL1954" s="5">
        <v>108</v>
      </c>
      <c r="AM1954" s="5">
        <v>102</v>
      </c>
      <c r="AN1954" s="5">
        <v>0</v>
      </c>
      <c r="AO1954" s="5">
        <v>0</v>
      </c>
      <c r="AP1954" s="5">
        <v>98</v>
      </c>
      <c r="AQ1954" s="5">
        <v>99</v>
      </c>
      <c r="AR1954" s="5">
        <v>100</v>
      </c>
      <c r="AS1954" s="5">
        <v>0</v>
      </c>
      <c r="AT1954" s="5">
        <f t="shared" si="30"/>
        <v>108</v>
      </c>
      <c r="AU1954">
        <v>6</v>
      </c>
      <c r="AV1954">
        <v>2.1883875000000001E-2</v>
      </c>
      <c r="AW1954">
        <v>0.13130325000000001</v>
      </c>
      <c r="AX1954" s="11" t="s">
        <v>10053</v>
      </c>
      <c r="AY1954" t="s">
        <v>5276</v>
      </c>
    </row>
    <row r="1955" spans="1:51" hidden="1" x14ac:dyDescent="0.25">
      <c r="A1955" s="5" t="s">
        <v>37</v>
      </c>
      <c r="B1955" s="5" t="s">
        <v>6879</v>
      </c>
      <c r="C1955" s="5" t="s">
        <v>15</v>
      </c>
      <c r="D1955" s="5" t="s">
        <v>409</v>
      </c>
      <c r="E1955" s="5" t="s">
        <v>9955</v>
      </c>
      <c r="F1955" s="5" t="s">
        <v>7134</v>
      </c>
      <c r="G1955" s="6" t="s">
        <v>7135</v>
      </c>
      <c r="H1955" s="5" t="s">
        <v>7136</v>
      </c>
      <c r="I1955" s="5" t="s">
        <v>4850</v>
      </c>
      <c r="J1955" s="5" t="s">
        <v>6883</v>
      </c>
      <c r="K1955" s="5" t="s">
        <v>6953</v>
      </c>
      <c r="L1955" s="5" t="s">
        <v>5307</v>
      </c>
      <c r="M1955" s="5">
        <v>4116</v>
      </c>
      <c r="N1955" s="5">
        <v>3510</v>
      </c>
      <c r="O1955" s="5">
        <v>138</v>
      </c>
      <c r="P1955" s="5">
        <v>153</v>
      </c>
      <c r="Q1955" s="5">
        <v>162</v>
      </c>
      <c r="R1955" s="5">
        <v>177</v>
      </c>
      <c r="S1955" s="5">
        <v>0</v>
      </c>
      <c r="T1955" s="5">
        <v>0</v>
      </c>
      <c r="U1955" s="5">
        <v>150</v>
      </c>
      <c r="V1955" s="5">
        <v>183</v>
      </c>
      <c r="W1955" s="5">
        <v>147</v>
      </c>
      <c r="X1955" s="5">
        <v>162</v>
      </c>
      <c r="Y1955" s="5">
        <v>165</v>
      </c>
      <c r="Z1955" s="5">
        <v>0</v>
      </c>
      <c r="AA1955" s="5">
        <v>0</v>
      </c>
      <c r="AB1955" s="5">
        <v>156</v>
      </c>
      <c r="AC1955" s="5">
        <v>171</v>
      </c>
      <c r="AD1955" s="5">
        <v>180</v>
      </c>
      <c r="AE1955" s="5">
        <v>153</v>
      </c>
      <c r="AF1955" s="5">
        <v>162</v>
      </c>
      <c r="AG1955" s="5">
        <v>0</v>
      </c>
      <c r="AH1955" s="5">
        <v>0</v>
      </c>
      <c r="AI1955" s="5">
        <v>156</v>
      </c>
      <c r="AJ1955" s="6">
        <v>165</v>
      </c>
      <c r="AK1955" s="5">
        <v>174</v>
      </c>
      <c r="AL1955" s="5">
        <v>147</v>
      </c>
      <c r="AM1955" s="5">
        <v>174</v>
      </c>
      <c r="AN1955" s="5">
        <v>0</v>
      </c>
      <c r="AO1955" s="5">
        <v>0</v>
      </c>
      <c r="AP1955" s="5">
        <v>156</v>
      </c>
      <c r="AQ1955" s="5">
        <v>138</v>
      </c>
      <c r="AR1955" s="5">
        <v>141</v>
      </c>
      <c r="AS1955" s="5">
        <v>0</v>
      </c>
      <c r="AT1955" s="5">
        <f t="shared" si="30"/>
        <v>183</v>
      </c>
      <c r="AU1955">
        <v>5</v>
      </c>
      <c r="AV1955">
        <v>1.1559175E-2</v>
      </c>
      <c r="AW1955">
        <v>5.7795874999999997E-2</v>
      </c>
      <c r="AX1955" s="11" t="s">
        <v>10053</v>
      </c>
      <c r="AY1955" t="s">
        <v>5307</v>
      </c>
    </row>
    <row r="1956" spans="1:51" hidden="1" x14ac:dyDescent="0.25">
      <c r="A1956" s="5" t="s">
        <v>37</v>
      </c>
      <c r="B1956" s="5" t="s">
        <v>6879</v>
      </c>
      <c r="C1956" s="5" t="s">
        <v>15</v>
      </c>
      <c r="D1956" s="5" t="s">
        <v>409</v>
      </c>
      <c r="E1956" s="5" t="s">
        <v>9955</v>
      </c>
      <c r="F1956" s="5" t="s">
        <v>7137</v>
      </c>
      <c r="G1956" s="6" t="s">
        <v>7138</v>
      </c>
      <c r="H1956" s="5" t="s">
        <v>7139</v>
      </c>
      <c r="I1956" s="5" t="s">
        <v>739</v>
      </c>
      <c r="J1956" s="5" t="s">
        <v>6883</v>
      </c>
      <c r="K1956" s="5" t="s">
        <v>6953</v>
      </c>
      <c r="L1956" s="5" t="s">
        <v>5266</v>
      </c>
      <c r="M1956" s="5">
        <v>5861</v>
      </c>
      <c r="N1956" s="5">
        <v>6449</v>
      </c>
      <c r="O1956" s="5">
        <v>271</v>
      </c>
      <c r="P1956" s="5">
        <v>277</v>
      </c>
      <c r="Q1956" s="5">
        <v>283</v>
      </c>
      <c r="R1956" s="5">
        <v>303</v>
      </c>
      <c r="S1956" s="5">
        <v>0</v>
      </c>
      <c r="T1956" s="5">
        <v>0</v>
      </c>
      <c r="U1956" s="5">
        <v>296</v>
      </c>
      <c r="V1956" s="5">
        <v>303</v>
      </c>
      <c r="W1956" s="5">
        <v>283</v>
      </c>
      <c r="X1956" s="5">
        <v>303</v>
      </c>
      <c r="Y1956" s="5">
        <v>303</v>
      </c>
      <c r="Z1956" s="5">
        <v>0</v>
      </c>
      <c r="AA1956" s="5">
        <v>0</v>
      </c>
      <c r="AB1956" s="5">
        <v>296</v>
      </c>
      <c r="AC1956" s="5">
        <v>303</v>
      </c>
      <c r="AD1956" s="5">
        <v>283</v>
      </c>
      <c r="AE1956" s="5">
        <v>303</v>
      </c>
      <c r="AF1956" s="5">
        <v>303</v>
      </c>
      <c r="AG1956" s="5">
        <v>0</v>
      </c>
      <c r="AH1956" s="5">
        <v>0</v>
      </c>
      <c r="AI1956" s="5">
        <v>297</v>
      </c>
      <c r="AJ1956" s="6">
        <v>304</v>
      </c>
      <c r="AK1956" s="5">
        <v>284</v>
      </c>
      <c r="AL1956" s="5">
        <v>304</v>
      </c>
      <c r="AM1956" s="5">
        <v>304</v>
      </c>
      <c r="AN1956" s="5">
        <v>0</v>
      </c>
      <c r="AO1956" s="5">
        <v>0</v>
      </c>
      <c r="AP1956" s="5">
        <v>277</v>
      </c>
      <c r="AQ1956" s="5">
        <v>284</v>
      </c>
      <c r="AR1956" s="5">
        <v>285</v>
      </c>
      <c r="AS1956" s="5">
        <v>0</v>
      </c>
      <c r="AT1956" s="5">
        <f t="shared" si="30"/>
        <v>304</v>
      </c>
      <c r="AU1956">
        <v>22</v>
      </c>
      <c r="AV1956">
        <v>1.1559175E-2</v>
      </c>
      <c r="AW1956">
        <v>0.25430185</v>
      </c>
      <c r="AX1956" s="11" t="s">
        <v>10053</v>
      </c>
      <c r="AY1956" t="s">
        <v>5266</v>
      </c>
    </row>
    <row r="1957" spans="1:51" hidden="1" x14ac:dyDescent="0.25">
      <c r="A1957" s="5" t="s">
        <v>37</v>
      </c>
      <c r="B1957" s="5" t="s">
        <v>6879</v>
      </c>
      <c r="C1957" s="5" t="s">
        <v>15</v>
      </c>
      <c r="D1957" s="5" t="s">
        <v>272</v>
      </c>
      <c r="E1957" s="5" t="s">
        <v>9956</v>
      </c>
      <c r="F1957" s="5" t="s">
        <v>7140</v>
      </c>
      <c r="G1957" s="6" t="s">
        <v>7141</v>
      </c>
      <c r="H1957" s="5" t="s">
        <v>7142</v>
      </c>
      <c r="I1957" s="5" t="s">
        <v>16</v>
      </c>
      <c r="J1957" s="5" t="s">
        <v>6883</v>
      </c>
      <c r="K1957" s="5" t="s">
        <v>6986</v>
      </c>
      <c r="L1957" s="5" t="s">
        <v>282</v>
      </c>
      <c r="M1957" s="5">
        <v>480</v>
      </c>
      <c r="N1957" s="5">
        <v>289</v>
      </c>
      <c r="O1957" s="5">
        <v>12</v>
      </c>
      <c r="P1957" s="5">
        <v>12</v>
      </c>
      <c r="Q1957" s="5">
        <v>13</v>
      </c>
      <c r="R1957" s="5">
        <v>13</v>
      </c>
      <c r="S1957" s="5">
        <v>0</v>
      </c>
      <c r="T1957" s="5">
        <v>0</v>
      </c>
      <c r="U1957" s="5">
        <v>13</v>
      </c>
      <c r="V1957" s="5">
        <v>14</v>
      </c>
      <c r="W1957" s="5">
        <v>13</v>
      </c>
      <c r="X1957" s="5">
        <v>14</v>
      </c>
      <c r="Y1957" s="5">
        <v>13</v>
      </c>
      <c r="Z1957" s="5">
        <v>0</v>
      </c>
      <c r="AA1957" s="5">
        <v>0</v>
      </c>
      <c r="AB1957" s="5">
        <v>13</v>
      </c>
      <c r="AC1957" s="5">
        <v>14</v>
      </c>
      <c r="AD1957" s="5">
        <v>13</v>
      </c>
      <c r="AE1957" s="5">
        <v>13</v>
      </c>
      <c r="AF1957" s="5">
        <v>13</v>
      </c>
      <c r="AG1957" s="5">
        <v>0</v>
      </c>
      <c r="AH1957" s="5">
        <v>0</v>
      </c>
      <c r="AI1957" s="5">
        <v>12</v>
      </c>
      <c r="AJ1957" s="6">
        <v>14</v>
      </c>
      <c r="AK1957" s="5">
        <v>13</v>
      </c>
      <c r="AL1957" s="5">
        <v>14</v>
      </c>
      <c r="AM1957" s="5">
        <v>14</v>
      </c>
      <c r="AN1957" s="5">
        <v>0</v>
      </c>
      <c r="AO1957" s="5">
        <v>0</v>
      </c>
      <c r="AP1957" s="5">
        <v>13</v>
      </c>
      <c r="AQ1957" s="5">
        <v>13</v>
      </c>
      <c r="AR1957" s="5">
        <v>13</v>
      </c>
      <c r="AS1957" s="5">
        <v>0</v>
      </c>
      <c r="AT1957" s="5">
        <f t="shared" si="30"/>
        <v>14</v>
      </c>
      <c r="AU1957">
        <v>3</v>
      </c>
      <c r="AV1957">
        <v>3.2858474999999998E-2</v>
      </c>
      <c r="AW1957">
        <v>9.8575424999999994E-2</v>
      </c>
      <c r="AX1957" s="11" t="s">
        <v>10048</v>
      </c>
      <c r="AY1957" t="s">
        <v>282</v>
      </c>
    </row>
    <row r="1958" spans="1:51" hidden="1" x14ac:dyDescent="0.25">
      <c r="A1958" s="5" t="s">
        <v>37</v>
      </c>
      <c r="B1958" s="5" t="s">
        <v>6879</v>
      </c>
      <c r="C1958" s="5" t="s">
        <v>15</v>
      </c>
      <c r="D1958" s="5" t="s">
        <v>272</v>
      </c>
      <c r="E1958" s="5" t="s">
        <v>9956</v>
      </c>
      <c r="F1958" s="5" t="s">
        <v>7143</v>
      </c>
      <c r="G1958" s="6" t="s">
        <v>7144</v>
      </c>
      <c r="H1958" s="5" t="s">
        <v>7145</v>
      </c>
      <c r="I1958" s="5" t="s">
        <v>16</v>
      </c>
      <c r="J1958" s="5" t="s">
        <v>6883</v>
      </c>
      <c r="K1958" s="5" t="s">
        <v>6986</v>
      </c>
      <c r="L1958" s="5" t="s">
        <v>282</v>
      </c>
      <c r="M1958" s="5">
        <v>1999</v>
      </c>
      <c r="N1958" s="5">
        <v>713</v>
      </c>
      <c r="O1958" s="5">
        <v>33</v>
      </c>
      <c r="P1958" s="5">
        <v>29</v>
      </c>
      <c r="Q1958" s="5">
        <v>30</v>
      </c>
      <c r="R1958" s="5">
        <v>33</v>
      </c>
      <c r="S1958" s="5">
        <v>0</v>
      </c>
      <c r="T1958" s="5">
        <v>0</v>
      </c>
      <c r="U1958" s="5">
        <v>37</v>
      </c>
      <c r="V1958" s="5">
        <v>28</v>
      </c>
      <c r="W1958" s="5">
        <v>32</v>
      </c>
      <c r="X1958" s="5">
        <v>34</v>
      </c>
      <c r="Y1958" s="5">
        <v>35</v>
      </c>
      <c r="Z1958" s="5">
        <v>0</v>
      </c>
      <c r="AA1958" s="5">
        <v>0</v>
      </c>
      <c r="AB1958" s="5">
        <v>32</v>
      </c>
      <c r="AC1958" s="5">
        <v>33</v>
      </c>
      <c r="AD1958" s="5">
        <v>28</v>
      </c>
      <c r="AE1958" s="5">
        <v>35</v>
      </c>
      <c r="AF1958" s="5">
        <v>34</v>
      </c>
      <c r="AG1958" s="5">
        <v>0</v>
      </c>
      <c r="AH1958" s="5">
        <v>0</v>
      </c>
      <c r="AI1958" s="5">
        <v>34</v>
      </c>
      <c r="AJ1958" s="6">
        <v>33</v>
      </c>
      <c r="AK1958" s="5">
        <v>29</v>
      </c>
      <c r="AL1958" s="5">
        <v>33</v>
      </c>
      <c r="AM1958" s="5">
        <v>34</v>
      </c>
      <c r="AN1958" s="5">
        <v>0</v>
      </c>
      <c r="AO1958" s="5">
        <v>0</v>
      </c>
      <c r="AP1958" s="5">
        <v>28</v>
      </c>
      <c r="AQ1958" s="5">
        <v>31</v>
      </c>
      <c r="AR1958" s="5">
        <v>38</v>
      </c>
      <c r="AS1958" s="5">
        <v>0</v>
      </c>
      <c r="AT1958" s="5">
        <f t="shared" si="30"/>
        <v>38</v>
      </c>
      <c r="AU1958">
        <v>6</v>
      </c>
      <c r="AV1958">
        <v>3.2858474999999998E-2</v>
      </c>
      <c r="AW1958">
        <v>0.19715084999999999</v>
      </c>
      <c r="AX1958" s="11" t="s">
        <v>10048</v>
      </c>
      <c r="AY1958" t="s">
        <v>282</v>
      </c>
    </row>
    <row r="1959" spans="1:51" hidden="1" x14ac:dyDescent="0.25">
      <c r="A1959" s="5" t="s">
        <v>37</v>
      </c>
      <c r="B1959" s="5" t="s">
        <v>6879</v>
      </c>
      <c r="C1959" s="5" t="s">
        <v>15</v>
      </c>
      <c r="D1959" s="5" t="s">
        <v>272</v>
      </c>
      <c r="E1959" s="5" t="s">
        <v>9956</v>
      </c>
      <c r="F1959" s="5" t="s">
        <v>7146</v>
      </c>
      <c r="G1959" s="6" t="s">
        <v>7147</v>
      </c>
      <c r="H1959" s="5" t="s">
        <v>7148</v>
      </c>
      <c r="I1959" s="5" t="s">
        <v>20</v>
      </c>
      <c r="J1959" s="5" t="s">
        <v>6883</v>
      </c>
      <c r="K1959" s="5" t="s">
        <v>6986</v>
      </c>
      <c r="L1959" s="5" t="s">
        <v>7149</v>
      </c>
      <c r="M1959" s="5">
        <v>615</v>
      </c>
      <c r="N1959" s="5">
        <v>667</v>
      </c>
      <c r="O1959" s="5">
        <v>27</v>
      </c>
      <c r="P1959" s="5">
        <v>30</v>
      </c>
      <c r="Q1959" s="5">
        <v>31</v>
      </c>
      <c r="R1959" s="5">
        <v>31</v>
      </c>
      <c r="S1959" s="5">
        <v>0</v>
      </c>
      <c r="T1959" s="5">
        <v>0</v>
      </c>
      <c r="U1959" s="5">
        <v>30</v>
      </c>
      <c r="V1959" s="5">
        <v>32</v>
      </c>
      <c r="W1959" s="5">
        <v>30</v>
      </c>
      <c r="X1959" s="5">
        <v>31</v>
      </c>
      <c r="Y1959" s="5">
        <v>34</v>
      </c>
      <c r="Z1959" s="5">
        <v>0</v>
      </c>
      <c r="AA1959" s="5">
        <v>0</v>
      </c>
      <c r="AB1959" s="5">
        <v>28</v>
      </c>
      <c r="AC1959" s="5">
        <v>34</v>
      </c>
      <c r="AD1959" s="5">
        <v>27</v>
      </c>
      <c r="AE1959" s="5">
        <v>32</v>
      </c>
      <c r="AF1959" s="5">
        <v>31</v>
      </c>
      <c r="AG1959" s="5">
        <v>0</v>
      </c>
      <c r="AH1959" s="5">
        <v>0</v>
      </c>
      <c r="AI1959" s="5">
        <v>33</v>
      </c>
      <c r="AJ1959" s="6">
        <v>31</v>
      </c>
      <c r="AK1959" s="5">
        <v>31</v>
      </c>
      <c r="AL1959" s="5">
        <v>30</v>
      </c>
      <c r="AM1959" s="5">
        <v>30</v>
      </c>
      <c r="AN1959" s="5">
        <v>0</v>
      </c>
      <c r="AO1959" s="5">
        <v>0</v>
      </c>
      <c r="AP1959" s="5">
        <v>28</v>
      </c>
      <c r="AQ1959" s="5">
        <v>27</v>
      </c>
      <c r="AR1959" s="5">
        <v>29</v>
      </c>
      <c r="AS1959" s="5">
        <v>0</v>
      </c>
      <c r="AT1959" s="5">
        <f t="shared" si="30"/>
        <v>34</v>
      </c>
      <c r="AU1959">
        <v>8</v>
      </c>
      <c r="AV1959">
        <v>4.3767750000000001E-2</v>
      </c>
      <c r="AW1959">
        <v>0.35014200000000001</v>
      </c>
      <c r="AX1959" s="11" t="s">
        <v>10048</v>
      </c>
      <c r="AY1959" t="s">
        <v>7149</v>
      </c>
    </row>
    <row r="1960" spans="1:51" hidden="1" x14ac:dyDescent="0.25">
      <c r="A1960" s="5" t="s">
        <v>37</v>
      </c>
      <c r="B1960" s="5" t="s">
        <v>6879</v>
      </c>
      <c r="C1960" s="5" t="s">
        <v>15</v>
      </c>
      <c r="D1960" s="5" t="s">
        <v>272</v>
      </c>
      <c r="E1960" s="5" t="s">
        <v>9956</v>
      </c>
      <c r="F1960" s="5" t="s">
        <v>7150</v>
      </c>
      <c r="G1960" s="6" t="s">
        <v>7151</v>
      </c>
      <c r="H1960" s="5" t="s">
        <v>7152</v>
      </c>
      <c r="I1960" s="5" t="s">
        <v>20</v>
      </c>
      <c r="J1960" s="5" t="s">
        <v>6883</v>
      </c>
      <c r="K1960" s="5" t="s">
        <v>6986</v>
      </c>
      <c r="L1960" s="5" t="s">
        <v>7149</v>
      </c>
      <c r="M1960" s="5">
        <v>16</v>
      </c>
      <c r="N1960" s="5">
        <v>26</v>
      </c>
      <c r="O1960" s="5">
        <v>0</v>
      </c>
      <c r="P1960" s="5">
        <v>0</v>
      </c>
      <c r="Q1960" s="5">
        <v>3</v>
      </c>
      <c r="R1960" s="5">
        <v>3</v>
      </c>
      <c r="S1960" s="5">
        <v>0</v>
      </c>
      <c r="T1960" s="5">
        <v>0</v>
      </c>
      <c r="U1960" s="5">
        <v>0</v>
      </c>
      <c r="V1960" s="5">
        <v>2</v>
      </c>
      <c r="W1960" s="5">
        <v>1</v>
      </c>
      <c r="X1960" s="5">
        <v>0</v>
      </c>
      <c r="Y1960" s="5">
        <v>2</v>
      </c>
      <c r="Z1960" s="5">
        <v>0</v>
      </c>
      <c r="AA1960" s="5">
        <v>0</v>
      </c>
      <c r="AB1960" s="5">
        <v>0</v>
      </c>
      <c r="AC1960" s="5">
        <v>3</v>
      </c>
      <c r="AD1960" s="5">
        <v>3</v>
      </c>
      <c r="AE1960" s="5">
        <v>0</v>
      </c>
      <c r="AF1960" s="5">
        <v>1</v>
      </c>
      <c r="AG1960" s="5">
        <v>0</v>
      </c>
      <c r="AH1960" s="5">
        <v>0</v>
      </c>
      <c r="AI1960" s="5">
        <v>0</v>
      </c>
      <c r="AJ1960" s="6">
        <v>1</v>
      </c>
      <c r="AK1960" s="5">
        <v>2</v>
      </c>
      <c r="AL1960" s="5">
        <v>0</v>
      </c>
      <c r="AM1960" s="5">
        <v>3</v>
      </c>
      <c r="AN1960" s="5">
        <v>0</v>
      </c>
      <c r="AO1960" s="5">
        <v>0</v>
      </c>
      <c r="AP1960" s="5">
        <v>2</v>
      </c>
      <c r="AQ1960" s="5">
        <v>0</v>
      </c>
      <c r="AR1960" s="5">
        <v>0</v>
      </c>
      <c r="AS1960" s="5">
        <v>0</v>
      </c>
      <c r="AT1960" s="5">
        <f t="shared" si="30"/>
        <v>3</v>
      </c>
      <c r="AU1960">
        <v>1</v>
      </c>
      <c r="AV1960">
        <v>4.3767750000000001E-2</v>
      </c>
      <c r="AW1960">
        <v>4.3767750000000001E-2</v>
      </c>
      <c r="AX1960" s="11" t="s">
        <v>10048</v>
      </c>
      <c r="AY1960" t="s">
        <v>7149</v>
      </c>
    </row>
    <row r="1961" spans="1:51" hidden="1" x14ac:dyDescent="0.25">
      <c r="A1961" s="5" t="s">
        <v>37</v>
      </c>
      <c r="B1961" s="5" t="s">
        <v>6879</v>
      </c>
      <c r="C1961" s="5" t="s">
        <v>15</v>
      </c>
      <c r="D1961" s="5" t="s">
        <v>272</v>
      </c>
      <c r="E1961" s="5" t="s">
        <v>9956</v>
      </c>
      <c r="F1961" s="5" t="s">
        <v>7153</v>
      </c>
      <c r="G1961" s="6" t="s">
        <v>7154</v>
      </c>
      <c r="H1961" s="5" t="s">
        <v>7155</v>
      </c>
      <c r="I1961" s="5" t="s">
        <v>20</v>
      </c>
      <c r="J1961" s="5" t="s">
        <v>6883</v>
      </c>
      <c r="K1961" s="5" t="s">
        <v>6986</v>
      </c>
      <c r="L1961" s="5" t="s">
        <v>7149</v>
      </c>
      <c r="M1961" s="5">
        <v>1511</v>
      </c>
      <c r="N1961" s="5">
        <v>615</v>
      </c>
      <c r="O1961" s="5">
        <v>25</v>
      </c>
      <c r="P1961" s="5">
        <v>29</v>
      </c>
      <c r="Q1961" s="5">
        <v>23</v>
      </c>
      <c r="R1961" s="5">
        <v>31</v>
      </c>
      <c r="S1961" s="5">
        <v>0</v>
      </c>
      <c r="T1961" s="5">
        <v>0</v>
      </c>
      <c r="U1961" s="5">
        <v>28</v>
      </c>
      <c r="V1961" s="5">
        <v>30</v>
      </c>
      <c r="W1961" s="5">
        <v>26</v>
      </c>
      <c r="X1961" s="5">
        <v>30</v>
      </c>
      <c r="Y1961" s="5">
        <v>27</v>
      </c>
      <c r="Z1961" s="5">
        <v>0</v>
      </c>
      <c r="AA1961" s="5">
        <v>0</v>
      </c>
      <c r="AB1961" s="5">
        <v>28</v>
      </c>
      <c r="AC1961" s="5">
        <v>29</v>
      </c>
      <c r="AD1961" s="5">
        <v>28</v>
      </c>
      <c r="AE1961" s="5">
        <v>28</v>
      </c>
      <c r="AF1961" s="5">
        <v>28</v>
      </c>
      <c r="AG1961" s="5">
        <v>0</v>
      </c>
      <c r="AH1961" s="5">
        <v>0</v>
      </c>
      <c r="AI1961" s="5">
        <v>29</v>
      </c>
      <c r="AJ1961" s="6">
        <v>29</v>
      </c>
      <c r="AK1961" s="5">
        <v>25</v>
      </c>
      <c r="AL1961" s="5">
        <v>32</v>
      </c>
      <c r="AM1961" s="5">
        <v>28</v>
      </c>
      <c r="AN1961" s="5">
        <v>0</v>
      </c>
      <c r="AO1961" s="5">
        <v>0</v>
      </c>
      <c r="AP1961" s="5">
        <v>25</v>
      </c>
      <c r="AQ1961" s="5">
        <v>30</v>
      </c>
      <c r="AR1961" s="5">
        <v>27</v>
      </c>
      <c r="AS1961" s="5">
        <v>0</v>
      </c>
      <c r="AT1961" s="5">
        <f t="shared" si="30"/>
        <v>32</v>
      </c>
      <c r="AU1961">
        <v>8</v>
      </c>
      <c r="AV1961">
        <v>3.2858474999999998E-2</v>
      </c>
      <c r="AW1961">
        <v>0.26286779999999998</v>
      </c>
      <c r="AX1961" s="11" t="s">
        <v>10048</v>
      </c>
      <c r="AY1961" t="s">
        <v>7149</v>
      </c>
    </row>
    <row r="1962" spans="1:51" hidden="1" x14ac:dyDescent="0.25">
      <c r="A1962" s="5" t="s">
        <v>37</v>
      </c>
      <c r="B1962" s="5" t="s">
        <v>6879</v>
      </c>
      <c r="C1962" s="5" t="s">
        <v>15</v>
      </c>
      <c r="D1962" s="5" t="s">
        <v>272</v>
      </c>
      <c r="E1962" s="5" t="s">
        <v>9956</v>
      </c>
      <c r="F1962" s="5" t="s">
        <v>7156</v>
      </c>
      <c r="G1962" s="6" t="s">
        <v>7157</v>
      </c>
      <c r="H1962" s="5" t="s">
        <v>7158</v>
      </c>
      <c r="I1962" s="5" t="s">
        <v>20</v>
      </c>
      <c r="J1962" s="5" t="s">
        <v>6883</v>
      </c>
      <c r="K1962" s="5" t="s">
        <v>6986</v>
      </c>
      <c r="L1962" s="5" t="s">
        <v>7149</v>
      </c>
      <c r="M1962" s="5">
        <v>103</v>
      </c>
      <c r="N1962" s="5">
        <v>200</v>
      </c>
      <c r="O1962" s="5">
        <v>6</v>
      </c>
      <c r="P1962" s="5">
        <v>7</v>
      </c>
      <c r="Q1962" s="5">
        <v>8</v>
      </c>
      <c r="R1962" s="5">
        <v>5</v>
      </c>
      <c r="S1962" s="5">
        <v>0</v>
      </c>
      <c r="T1962" s="5">
        <v>0</v>
      </c>
      <c r="U1962" s="5">
        <v>6</v>
      </c>
      <c r="V1962" s="5">
        <v>9</v>
      </c>
      <c r="W1962" s="5">
        <v>5</v>
      </c>
      <c r="X1962" s="5">
        <v>8</v>
      </c>
      <c r="Y1962" s="5">
        <v>5</v>
      </c>
      <c r="Z1962" s="5">
        <v>0</v>
      </c>
      <c r="AA1962" s="5">
        <v>0</v>
      </c>
      <c r="AB1962" s="5">
        <v>10</v>
      </c>
      <c r="AC1962" s="5">
        <v>5</v>
      </c>
      <c r="AD1962" s="5">
        <v>9</v>
      </c>
      <c r="AE1962" s="5">
        <v>5</v>
      </c>
      <c r="AF1962" s="5">
        <v>8</v>
      </c>
      <c r="AG1962" s="5">
        <v>0</v>
      </c>
      <c r="AH1962" s="5">
        <v>0</v>
      </c>
      <c r="AI1962" s="5">
        <v>6</v>
      </c>
      <c r="AJ1962" s="6">
        <v>7</v>
      </c>
      <c r="AK1962" s="5">
        <v>9</v>
      </c>
      <c r="AL1962" s="5">
        <v>16</v>
      </c>
      <c r="AM1962" s="5">
        <v>17</v>
      </c>
      <c r="AN1962" s="5">
        <v>0</v>
      </c>
      <c r="AO1962" s="5">
        <v>0</v>
      </c>
      <c r="AP1962" s="5">
        <v>18</v>
      </c>
      <c r="AQ1962" s="5">
        <v>17</v>
      </c>
      <c r="AR1962" s="5">
        <v>14</v>
      </c>
      <c r="AS1962" s="5">
        <v>0</v>
      </c>
      <c r="AT1962" s="5">
        <f t="shared" si="30"/>
        <v>18</v>
      </c>
      <c r="AU1962">
        <v>2</v>
      </c>
      <c r="AV1962">
        <v>4.3767750000000001E-2</v>
      </c>
      <c r="AW1962">
        <v>8.7535500000000002E-2</v>
      </c>
      <c r="AX1962" s="11" t="s">
        <v>10048</v>
      </c>
      <c r="AY1962" t="s">
        <v>7149</v>
      </c>
    </row>
    <row r="1963" spans="1:51" hidden="1" x14ac:dyDescent="0.25">
      <c r="A1963" s="5" t="s">
        <v>37</v>
      </c>
      <c r="B1963" s="5" t="s">
        <v>6879</v>
      </c>
      <c r="C1963" s="5" t="s">
        <v>15</v>
      </c>
      <c r="D1963" s="5" t="s">
        <v>272</v>
      </c>
      <c r="E1963" s="5" t="s">
        <v>9956</v>
      </c>
      <c r="F1963" s="5" t="s">
        <v>7159</v>
      </c>
      <c r="G1963" s="6" t="s">
        <v>7160</v>
      </c>
      <c r="H1963" s="5" t="s">
        <v>7161</v>
      </c>
      <c r="I1963" s="5" t="s">
        <v>20</v>
      </c>
      <c r="J1963" s="5" t="s">
        <v>6883</v>
      </c>
      <c r="K1963" s="5" t="s">
        <v>6986</v>
      </c>
      <c r="L1963" s="5" t="s">
        <v>7149</v>
      </c>
      <c r="M1963" s="5">
        <v>2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6">
        <v>0</v>
      </c>
      <c r="AK1963" s="5">
        <v>0</v>
      </c>
      <c r="AL1963" s="5">
        <v>0</v>
      </c>
      <c r="AM1963" s="5">
        <v>0</v>
      </c>
      <c r="AN1963" s="5">
        <v>0</v>
      </c>
      <c r="AO1963" s="5">
        <v>0</v>
      </c>
      <c r="AP1963" s="5">
        <v>0</v>
      </c>
      <c r="AQ1963" s="5">
        <v>0</v>
      </c>
      <c r="AR1963" s="5">
        <v>0</v>
      </c>
      <c r="AS1963" s="5">
        <v>0</v>
      </c>
      <c r="AT1963" s="5">
        <f t="shared" si="30"/>
        <v>0</v>
      </c>
      <c r="AU1963">
        <v>0</v>
      </c>
      <c r="AV1963">
        <v>4.3767750000000001E-2</v>
      </c>
      <c r="AW1963">
        <v>0</v>
      </c>
      <c r="AX1963" s="11" t="s">
        <v>10048</v>
      </c>
      <c r="AY1963" t="s">
        <v>7149</v>
      </c>
    </row>
    <row r="1964" spans="1:51" hidden="1" x14ac:dyDescent="0.25">
      <c r="A1964" s="5" t="s">
        <v>37</v>
      </c>
      <c r="B1964" s="5" t="s">
        <v>6879</v>
      </c>
      <c r="C1964" s="5" t="s">
        <v>15</v>
      </c>
      <c r="D1964" s="5" t="s">
        <v>272</v>
      </c>
      <c r="E1964" s="5" t="s">
        <v>9956</v>
      </c>
      <c r="F1964" s="5" t="s">
        <v>7162</v>
      </c>
      <c r="G1964" s="6" t="s">
        <v>7163</v>
      </c>
      <c r="H1964" s="5" t="s">
        <v>7164</v>
      </c>
      <c r="I1964" s="5" t="s">
        <v>20</v>
      </c>
      <c r="J1964" s="5" t="s">
        <v>6883</v>
      </c>
      <c r="K1964" s="5" t="s">
        <v>6986</v>
      </c>
      <c r="L1964" s="5" t="s">
        <v>7149</v>
      </c>
      <c r="M1964" s="5">
        <v>34</v>
      </c>
      <c r="N1964" s="5">
        <v>5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1</v>
      </c>
      <c r="AD1964" s="5">
        <v>4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  <c r="AJ1964" s="6">
        <v>0</v>
      </c>
      <c r="AK1964" s="5">
        <v>0</v>
      </c>
      <c r="AL1964" s="5">
        <v>0</v>
      </c>
      <c r="AM1964" s="5">
        <v>0</v>
      </c>
      <c r="AN1964" s="5">
        <v>0</v>
      </c>
      <c r="AO1964" s="5">
        <v>0</v>
      </c>
      <c r="AP1964" s="5">
        <v>0</v>
      </c>
      <c r="AQ1964" s="5">
        <v>0</v>
      </c>
      <c r="AR1964" s="5">
        <v>0</v>
      </c>
      <c r="AS1964" s="5">
        <v>0</v>
      </c>
      <c r="AT1964" s="5">
        <f t="shared" si="30"/>
        <v>4</v>
      </c>
      <c r="AU1964">
        <v>0</v>
      </c>
      <c r="AV1964">
        <v>4.3767750000000001E-2</v>
      </c>
      <c r="AW1964">
        <v>0</v>
      </c>
      <c r="AX1964" s="11" t="s">
        <v>10048</v>
      </c>
      <c r="AY1964" t="s">
        <v>7149</v>
      </c>
    </row>
    <row r="1965" spans="1:51" hidden="1" x14ac:dyDescent="0.25">
      <c r="A1965" s="5" t="s">
        <v>37</v>
      </c>
      <c r="B1965" s="5" t="s">
        <v>6879</v>
      </c>
      <c r="C1965" s="5" t="s">
        <v>15</v>
      </c>
      <c r="D1965" s="5" t="s">
        <v>272</v>
      </c>
      <c r="E1965" s="5" t="s">
        <v>9956</v>
      </c>
      <c r="F1965" s="5" t="s">
        <v>7165</v>
      </c>
      <c r="G1965" s="6" t="s">
        <v>7166</v>
      </c>
      <c r="H1965" s="5" t="s">
        <v>7167</v>
      </c>
      <c r="I1965" s="5" t="s">
        <v>7168</v>
      </c>
      <c r="J1965" s="5" t="s">
        <v>6883</v>
      </c>
      <c r="K1965" s="5" t="s">
        <v>7169</v>
      </c>
      <c r="L1965" s="5" t="s">
        <v>802</v>
      </c>
      <c r="M1965" s="5">
        <v>5696</v>
      </c>
      <c r="N1965" s="5">
        <v>3854</v>
      </c>
      <c r="O1965" s="5">
        <v>174</v>
      </c>
      <c r="P1965" s="5">
        <v>164</v>
      </c>
      <c r="Q1965" s="5">
        <v>172</v>
      </c>
      <c r="R1965" s="5">
        <v>182</v>
      </c>
      <c r="S1965" s="5">
        <v>0</v>
      </c>
      <c r="T1965" s="5">
        <v>0</v>
      </c>
      <c r="U1965" s="5">
        <v>188</v>
      </c>
      <c r="V1965" s="5">
        <v>178</v>
      </c>
      <c r="W1965" s="5">
        <v>178</v>
      </c>
      <c r="X1965" s="5">
        <v>186</v>
      </c>
      <c r="Y1965" s="5">
        <v>186</v>
      </c>
      <c r="Z1965" s="5">
        <v>0</v>
      </c>
      <c r="AA1965" s="5">
        <v>0</v>
      </c>
      <c r="AB1965" s="5">
        <v>184</v>
      </c>
      <c r="AC1965" s="5">
        <v>180</v>
      </c>
      <c r="AD1965" s="5">
        <v>160</v>
      </c>
      <c r="AE1965" s="5">
        <v>192</v>
      </c>
      <c r="AF1965" s="5">
        <v>186</v>
      </c>
      <c r="AG1965" s="5">
        <v>0</v>
      </c>
      <c r="AH1965" s="5">
        <v>0</v>
      </c>
      <c r="AI1965" s="5">
        <v>178</v>
      </c>
      <c r="AJ1965" s="6">
        <v>188</v>
      </c>
      <c r="AK1965" s="5">
        <v>168</v>
      </c>
      <c r="AL1965" s="5">
        <v>168</v>
      </c>
      <c r="AM1965" s="5">
        <v>170</v>
      </c>
      <c r="AN1965" s="5">
        <v>0</v>
      </c>
      <c r="AO1965" s="5">
        <v>0</v>
      </c>
      <c r="AP1965" s="5">
        <v>154</v>
      </c>
      <c r="AQ1965" s="5">
        <v>156</v>
      </c>
      <c r="AR1965" s="5">
        <v>162</v>
      </c>
      <c r="AS1965" s="5">
        <v>0</v>
      </c>
      <c r="AT1965" s="5">
        <f t="shared" si="30"/>
        <v>192</v>
      </c>
      <c r="AU1965">
        <v>4</v>
      </c>
      <c r="AV1965">
        <v>1.1559175E-2</v>
      </c>
      <c r="AW1965">
        <v>4.6236699999999999E-2</v>
      </c>
      <c r="AX1965" s="11" t="s">
        <v>10051</v>
      </c>
      <c r="AY1965" t="s">
        <v>802</v>
      </c>
    </row>
    <row r="1966" spans="1:51" hidden="1" x14ac:dyDescent="0.25">
      <c r="A1966" s="5" t="s">
        <v>37</v>
      </c>
      <c r="B1966" s="5" t="s">
        <v>6879</v>
      </c>
      <c r="C1966" s="5" t="s">
        <v>15</v>
      </c>
      <c r="D1966" s="5" t="s">
        <v>272</v>
      </c>
      <c r="E1966" s="5" t="s">
        <v>9956</v>
      </c>
      <c r="F1966" s="5" t="s">
        <v>7170</v>
      </c>
      <c r="G1966" s="6" t="s">
        <v>7171</v>
      </c>
      <c r="H1966" s="5" t="s">
        <v>7172</v>
      </c>
      <c r="I1966" s="5" t="s">
        <v>7168</v>
      </c>
      <c r="J1966" s="5" t="s">
        <v>6883</v>
      </c>
      <c r="K1966" s="5" t="s">
        <v>7173</v>
      </c>
      <c r="L1966" s="5" t="s">
        <v>802</v>
      </c>
      <c r="M1966" s="5">
        <v>2848</v>
      </c>
      <c r="N1966" s="5">
        <v>1927</v>
      </c>
      <c r="O1966" s="5">
        <v>87</v>
      </c>
      <c r="P1966" s="5">
        <v>82</v>
      </c>
      <c r="Q1966" s="5">
        <v>86</v>
      </c>
      <c r="R1966" s="5">
        <v>91</v>
      </c>
      <c r="S1966" s="5">
        <v>0</v>
      </c>
      <c r="T1966" s="5">
        <v>0</v>
      </c>
      <c r="U1966" s="5">
        <v>94</v>
      </c>
      <c r="V1966" s="5">
        <v>89</v>
      </c>
      <c r="W1966" s="5">
        <v>89</v>
      </c>
      <c r="X1966" s="5">
        <v>93</v>
      </c>
      <c r="Y1966" s="5">
        <v>93</v>
      </c>
      <c r="Z1966" s="5">
        <v>0</v>
      </c>
      <c r="AA1966" s="5">
        <v>0</v>
      </c>
      <c r="AB1966" s="5">
        <v>92</v>
      </c>
      <c r="AC1966" s="5">
        <v>90</v>
      </c>
      <c r="AD1966" s="5">
        <v>80</v>
      </c>
      <c r="AE1966" s="5">
        <v>96</v>
      </c>
      <c r="AF1966" s="5">
        <v>93</v>
      </c>
      <c r="AG1966" s="5">
        <v>0</v>
      </c>
      <c r="AH1966" s="5">
        <v>0</v>
      </c>
      <c r="AI1966" s="5">
        <v>89</v>
      </c>
      <c r="AJ1966" s="6">
        <v>94</v>
      </c>
      <c r="AK1966" s="5">
        <v>84</v>
      </c>
      <c r="AL1966" s="5">
        <v>84</v>
      </c>
      <c r="AM1966" s="5">
        <v>85</v>
      </c>
      <c r="AN1966" s="5">
        <v>0</v>
      </c>
      <c r="AO1966" s="5">
        <v>0</v>
      </c>
      <c r="AP1966" s="5">
        <v>77</v>
      </c>
      <c r="AQ1966" s="5">
        <v>78</v>
      </c>
      <c r="AR1966" s="5">
        <v>81</v>
      </c>
      <c r="AS1966" s="5">
        <v>0</v>
      </c>
      <c r="AT1966" s="5">
        <f t="shared" si="30"/>
        <v>96</v>
      </c>
      <c r="AU1966">
        <v>2</v>
      </c>
      <c r="AV1966">
        <v>1.1559175E-2</v>
      </c>
      <c r="AW1966">
        <v>2.3118349999999999E-2</v>
      </c>
      <c r="AX1966" s="11" t="s">
        <v>10051</v>
      </c>
      <c r="AY1966" t="s">
        <v>802</v>
      </c>
    </row>
    <row r="1967" spans="1:51" hidden="1" x14ac:dyDescent="0.25">
      <c r="A1967" s="5" t="s">
        <v>37</v>
      </c>
      <c r="B1967" s="5" t="s">
        <v>6879</v>
      </c>
      <c r="C1967" s="5" t="s">
        <v>15</v>
      </c>
      <c r="D1967" s="5" t="s">
        <v>272</v>
      </c>
      <c r="E1967" s="5" t="s">
        <v>9956</v>
      </c>
      <c r="F1967" s="5" t="s">
        <v>7174</v>
      </c>
      <c r="G1967" s="6" t="s">
        <v>7175</v>
      </c>
      <c r="H1967" s="5" t="s">
        <v>7176</v>
      </c>
      <c r="I1967" s="5" t="s">
        <v>521</v>
      </c>
      <c r="J1967" s="5" t="s">
        <v>6883</v>
      </c>
      <c r="K1967" s="5" t="s">
        <v>7177</v>
      </c>
      <c r="L1967" s="5" t="s">
        <v>7178</v>
      </c>
      <c r="M1967" s="5">
        <v>1614</v>
      </c>
      <c r="N1967" s="5">
        <v>2132</v>
      </c>
      <c r="O1967" s="5">
        <v>88</v>
      </c>
      <c r="P1967" s="5">
        <v>91</v>
      </c>
      <c r="Q1967" s="5">
        <v>99</v>
      </c>
      <c r="R1967" s="5">
        <v>98</v>
      </c>
      <c r="S1967" s="5">
        <v>0</v>
      </c>
      <c r="T1967" s="5">
        <v>0</v>
      </c>
      <c r="U1967" s="5">
        <v>95</v>
      </c>
      <c r="V1967" s="5">
        <v>105</v>
      </c>
      <c r="W1967" s="5">
        <v>94</v>
      </c>
      <c r="X1967" s="5">
        <v>99</v>
      </c>
      <c r="Y1967" s="5">
        <v>100</v>
      </c>
      <c r="Z1967" s="5">
        <v>0</v>
      </c>
      <c r="AA1967" s="5">
        <v>0</v>
      </c>
      <c r="AB1967" s="5">
        <v>99</v>
      </c>
      <c r="AC1967" s="5">
        <v>100</v>
      </c>
      <c r="AD1967" s="5">
        <v>93</v>
      </c>
      <c r="AE1967" s="5">
        <v>99</v>
      </c>
      <c r="AF1967" s="5">
        <v>100</v>
      </c>
      <c r="AG1967" s="5">
        <v>0</v>
      </c>
      <c r="AH1967" s="5">
        <v>0</v>
      </c>
      <c r="AI1967" s="5">
        <v>95</v>
      </c>
      <c r="AJ1967" s="6">
        <v>101</v>
      </c>
      <c r="AK1967" s="5">
        <v>98</v>
      </c>
      <c r="AL1967" s="5">
        <v>99</v>
      </c>
      <c r="AM1967" s="5">
        <v>102</v>
      </c>
      <c r="AN1967" s="5">
        <v>0</v>
      </c>
      <c r="AO1967" s="5">
        <v>0</v>
      </c>
      <c r="AP1967" s="5">
        <v>98</v>
      </c>
      <c r="AQ1967" s="5">
        <v>92</v>
      </c>
      <c r="AR1967" s="5">
        <v>87</v>
      </c>
      <c r="AS1967" s="5">
        <v>0</v>
      </c>
      <c r="AT1967" s="5">
        <f t="shared" si="30"/>
        <v>105</v>
      </c>
      <c r="AU1967">
        <v>5</v>
      </c>
      <c r="AV1967">
        <v>1.1559175E-2</v>
      </c>
      <c r="AW1967">
        <v>5.7795874999999997E-2</v>
      </c>
      <c r="AX1967" s="11" t="s">
        <v>10048</v>
      </c>
      <c r="AY1967" t="s">
        <v>7178</v>
      </c>
    </row>
    <row r="1968" spans="1:51" hidden="1" x14ac:dyDescent="0.25">
      <c r="A1968" s="5" t="s">
        <v>37</v>
      </c>
      <c r="B1968" s="5" t="s">
        <v>6879</v>
      </c>
      <c r="C1968" s="5" t="s">
        <v>15</v>
      </c>
      <c r="D1968" s="5" t="s">
        <v>272</v>
      </c>
      <c r="E1968" s="5" t="s">
        <v>9956</v>
      </c>
      <c r="F1968" s="5" t="s">
        <v>7179</v>
      </c>
      <c r="G1968" s="6" t="s">
        <v>7180</v>
      </c>
      <c r="H1968" s="5" t="s">
        <v>7181</v>
      </c>
      <c r="I1968" s="5" t="s">
        <v>7182</v>
      </c>
      <c r="J1968" s="5" t="s">
        <v>6883</v>
      </c>
      <c r="K1968" s="5" t="s">
        <v>7183</v>
      </c>
      <c r="L1968" s="5" t="s">
        <v>4510</v>
      </c>
      <c r="M1968" s="5">
        <v>926</v>
      </c>
      <c r="N1968" s="5">
        <v>755</v>
      </c>
      <c r="O1968" s="5">
        <v>29</v>
      </c>
      <c r="P1968" s="5">
        <v>30</v>
      </c>
      <c r="Q1968" s="5">
        <v>38</v>
      </c>
      <c r="R1968" s="5">
        <v>37</v>
      </c>
      <c r="S1968" s="5">
        <v>0</v>
      </c>
      <c r="T1968" s="5">
        <v>0</v>
      </c>
      <c r="U1968" s="5">
        <v>31</v>
      </c>
      <c r="V1968" s="5">
        <v>42</v>
      </c>
      <c r="W1968" s="5">
        <v>31</v>
      </c>
      <c r="X1968" s="5">
        <v>32</v>
      </c>
      <c r="Y1968" s="5">
        <v>37</v>
      </c>
      <c r="Z1968" s="5">
        <v>0</v>
      </c>
      <c r="AA1968" s="5">
        <v>0</v>
      </c>
      <c r="AB1968" s="5">
        <v>32</v>
      </c>
      <c r="AC1968" s="5">
        <v>36</v>
      </c>
      <c r="AD1968" s="5">
        <v>44</v>
      </c>
      <c r="AE1968" s="5">
        <v>31</v>
      </c>
      <c r="AF1968" s="5">
        <v>34</v>
      </c>
      <c r="AG1968" s="5">
        <v>0</v>
      </c>
      <c r="AH1968" s="5">
        <v>0</v>
      </c>
      <c r="AI1968" s="5">
        <v>32</v>
      </c>
      <c r="AJ1968" s="6">
        <v>36</v>
      </c>
      <c r="AK1968" s="5">
        <v>38</v>
      </c>
      <c r="AL1968" s="5">
        <v>33</v>
      </c>
      <c r="AM1968" s="5">
        <v>38</v>
      </c>
      <c r="AN1968" s="5">
        <v>0</v>
      </c>
      <c r="AO1968" s="5">
        <v>0</v>
      </c>
      <c r="AP1968" s="5">
        <v>35</v>
      </c>
      <c r="AQ1968" s="5">
        <v>30</v>
      </c>
      <c r="AR1968" s="5">
        <v>29</v>
      </c>
      <c r="AS1968" s="5">
        <v>0</v>
      </c>
      <c r="AT1968" s="5">
        <f t="shared" si="30"/>
        <v>44</v>
      </c>
      <c r="AU1968">
        <v>1</v>
      </c>
      <c r="AV1968">
        <v>1.1559175E-2</v>
      </c>
      <c r="AW1968">
        <v>1.1559175E-2</v>
      </c>
      <c r="AX1968" s="11" t="s">
        <v>10048</v>
      </c>
      <c r="AY1968" t="s">
        <v>4510</v>
      </c>
    </row>
    <row r="1969" spans="1:51" hidden="1" x14ac:dyDescent="0.25">
      <c r="A1969" s="5" t="s">
        <v>37</v>
      </c>
      <c r="B1969" s="5" t="s">
        <v>6879</v>
      </c>
      <c r="C1969" s="5" t="s">
        <v>15</v>
      </c>
      <c r="D1969" s="5" t="s">
        <v>272</v>
      </c>
      <c r="E1969" s="5" t="s">
        <v>9956</v>
      </c>
      <c r="F1969" s="5" t="s">
        <v>7184</v>
      </c>
      <c r="G1969" s="6" t="s">
        <v>7185</v>
      </c>
      <c r="H1969" s="5" t="s">
        <v>7186</v>
      </c>
      <c r="I1969" s="5" t="s">
        <v>856</v>
      </c>
      <c r="J1969" s="5" t="s">
        <v>6883</v>
      </c>
      <c r="K1969" s="5" t="s">
        <v>7187</v>
      </c>
      <c r="L1969" s="5" t="s">
        <v>473</v>
      </c>
      <c r="M1969" s="5">
        <v>4153</v>
      </c>
      <c r="N1969" s="5">
        <v>2550</v>
      </c>
      <c r="O1969" s="5">
        <v>108</v>
      </c>
      <c r="P1969" s="5">
        <v>110</v>
      </c>
      <c r="Q1969" s="5">
        <v>111</v>
      </c>
      <c r="R1969" s="5">
        <v>120</v>
      </c>
      <c r="S1969" s="5">
        <v>0</v>
      </c>
      <c r="T1969" s="5">
        <v>0</v>
      </c>
      <c r="U1969" s="5">
        <v>117</v>
      </c>
      <c r="V1969" s="5">
        <v>120</v>
      </c>
      <c r="W1969" s="5">
        <v>112</v>
      </c>
      <c r="X1969" s="5">
        <v>120</v>
      </c>
      <c r="Y1969" s="5">
        <v>119</v>
      </c>
      <c r="Z1969" s="5">
        <v>0</v>
      </c>
      <c r="AA1969" s="5">
        <v>0</v>
      </c>
      <c r="AB1969" s="5">
        <v>118</v>
      </c>
      <c r="AC1969" s="5">
        <v>120</v>
      </c>
      <c r="AD1969" s="5">
        <v>111</v>
      </c>
      <c r="AE1969" s="5">
        <v>120</v>
      </c>
      <c r="AF1969" s="5">
        <v>120</v>
      </c>
      <c r="AG1969" s="5">
        <v>0</v>
      </c>
      <c r="AH1969" s="5">
        <v>0</v>
      </c>
      <c r="AI1969" s="5">
        <v>117</v>
      </c>
      <c r="AJ1969" s="6">
        <v>120</v>
      </c>
      <c r="AK1969" s="5">
        <v>112</v>
      </c>
      <c r="AL1969" s="5">
        <v>119</v>
      </c>
      <c r="AM1969" s="5">
        <v>121</v>
      </c>
      <c r="AN1969" s="5">
        <v>0</v>
      </c>
      <c r="AO1969" s="5">
        <v>0</v>
      </c>
      <c r="AP1969" s="5">
        <v>111</v>
      </c>
      <c r="AQ1969" s="5">
        <v>112</v>
      </c>
      <c r="AR1969" s="5">
        <v>112</v>
      </c>
      <c r="AS1969" s="5">
        <v>0</v>
      </c>
      <c r="AT1969" s="5">
        <f t="shared" si="30"/>
        <v>121</v>
      </c>
      <c r="AU1969">
        <v>6</v>
      </c>
      <c r="AV1969">
        <v>1.1559175E-2</v>
      </c>
      <c r="AW1969">
        <v>6.9355050000000001E-2</v>
      </c>
      <c r="AX1969" s="11" t="s">
        <v>10048</v>
      </c>
      <c r="AY1969" t="s">
        <v>473</v>
      </c>
    </row>
    <row r="1970" spans="1:51" hidden="1" x14ac:dyDescent="0.25">
      <c r="A1970" s="5" t="s">
        <v>37</v>
      </c>
      <c r="B1970" s="5" t="s">
        <v>6879</v>
      </c>
      <c r="C1970" s="5" t="s">
        <v>15</v>
      </c>
      <c r="D1970" s="5" t="s">
        <v>272</v>
      </c>
      <c r="E1970" s="5" t="s">
        <v>9956</v>
      </c>
      <c r="F1970" s="5" t="s">
        <v>7188</v>
      </c>
      <c r="G1970" s="6" t="s">
        <v>7189</v>
      </c>
      <c r="H1970" s="5" t="s">
        <v>7190</v>
      </c>
      <c r="I1970" s="5" t="s">
        <v>739</v>
      </c>
      <c r="J1970" s="5" t="s">
        <v>6883</v>
      </c>
      <c r="K1970" s="5" t="s">
        <v>7187</v>
      </c>
      <c r="L1970" s="5" t="s">
        <v>2066</v>
      </c>
      <c r="M1970" s="5">
        <v>480</v>
      </c>
      <c r="N1970" s="5">
        <v>289</v>
      </c>
      <c r="O1970" s="5">
        <v>12</v>
      </c>
      <c r="P1970" s="5">
        <v>12</v>
      </c>
      <c r="Q1970" s="5">
        <v>13</v>
      </c>
      <c r="R1970" s="5">
        <v>13</v>
      </c>
      <c r="S1970" s="5">
        <v>0</v>
      </c>
      <c r="T1970" s="5">
        <v>0</v>
      </c>
      <c r="U1970" s="5">
        <v>13</v>
      </c>
      <c r="V1970" s="5">
        <v>14</v>
      </c>
      <c r="W1970" s="5">
        <v>13</v>
      </c>
      <c r="X1970" s="5">
        <v>14</v>
      </c>
      <c r="Y1970" s="5">
        <v>13</v>
      </c>
      <c r="Z1970" s="5">
        <v>0</v>
      </c>
      <c r="AA1970" s="5">
        <v>0</v>
      </c>
      <c r="AB1970" s="5">
        <v>13</v>
      </c>
      <c r="AC1970" s="5">
        <v>14</v>
      </c>
      <c r="AD1970" s="5">
        <v>13</v>
      </c>
      <c r="AE1970" s="5">
        <v>13</v>
      </c>
      <c r="AF1970" s="5">
        <v>13</v>
      </c>
      <c r="AG1970" s="5">
        <v>0</v>
      </c>
      <c r="AH1970" s="5">
        <v>0</v>
      </c>
      <c r="AI1970" s="5">
        <v>12</v>
      </c>
      <c r="AJ1970" s="6">
        <v>14</v>
      </c>
      <c r="AK1970" s="5">
        <v>13</v>
      </c>
      <c r="AL1970" s="5">
        <v>14</v>
      </c>
      <c r="AM1970" s="5">
        <v>14</v>
      </c>
      <c r="AN1970" s="5">
        <v>0</v>
      </c>
      <c r="AO1970" s="5">
        <v>0</v>
      </c>
      <c r="AP1970" s="5">
        <v>13</v>
      </c>
      <c r="AQ1970" s="5">
        <v>13</v>
      </c>
      <c r="AR1970" s="5">
        <v>13</v>
      </c>
      <c r="AS1970" s="5">
        <v>0</v>
      </c>
      <c r="AT1970" s="5">
        <f t="shared" si="30"/>
        <v>14</v>
      </c>
      <c r="AU1970">
        <v>1</v>
      </c>
      <c r="AV1970">
        <v>1.1559175E-2</v>
      </c>
      <c r="AW1970">
        <v>1.1559175E-2</v>
      </c>
      <c r="AX1970" s="11" t="s">
        <v>10048</v>
      </c>
      <c r="AY1970" t="s">
        <v>2066</v>
      </c>
    </row>
    <row r="1971" spans="1:51" hidden="1" x14ac:dyDescent="0.25">
      <c r="A1971" s="5" t="s">
        <v>37</v>
      </c>
      <c r="B1971" s="5" t="s">
        <v>6879</v>
      </c>
      <c r="C1971" s="5" t="s">
        <v>15</v>
      </c>
      <c r="D1971" s="5" t="s">
        <v>272</v>
      </c>
      <c r="E1971" s="5" t="s">
        <v>9956</v>
      </c>
      <c r="F1971" s="5" t="s">
        <v>7191</v>
      </c>
      <c r="G1971" s="6" t="s">
        <v>7192</v>
      </c>
      <c r="H1971" s="5" t="s">
        <v>7193</v>
      </c>
      <c r="I1971" s="5" t="s">
        <v>856</v>
      </c>
      <c r="J1971" s="5" t="s">
        <v>6883</v>
      </c>
      <c r="K1971" s="5" t="s">
        <v>7187</v>
      </c>
      <c r="L1971" s="5" t="s">
        <v>4510</v>
      </c>
      <c r="M1971" s="5">
        <v>496</v>
      </c>
      <c r="N1971" s="5">
        <v>601</v>
      </c>
      <c r="O1971" s="5">
        <v>25</v>
      </c>
      <c r="P1971" s="5">
        <v>26</v>
      </c>
      <c r="Q1971" s="5">
        <v>27</v>
      </c>
      <c r="R1971" s="5">
        <v>28</v>
      </c>
      <c r="S1971" s="5">
        <v>0</v>
      </c>
      <c r="T1971" s="5">
        <v>0</v>
      </c>
      <c r="U1971" s="5">
        <v>28</v>
      </c>
      <c r="V1971" s="5">
        <v>28</v>
      </c>
      <c r="W1971" s="5">
        <v>26</v>
      </c>
      <c r="X1971" s="5">
        <v>28</v>
      </c>
      <c r="Y1971" s="5">
        <v>29</v>
      </c>
      <c r="Z1971" s="5">
        <v>0</v>
      </c>
      <c r="AA1971" s="5">
        <v>0</v>
      </c>
      <c r="AB1971" s="5">
        <v>27</v>
      </c>
      <c r="AC1971" s="5">
        <v>28</v>
      </c>
      <c r="AD1971" s="5">
        <v>27</v>
      </c>
      <c r="AE1971" s="5">
        <v>28</v>
      </c>
      <c r="AF1971" s="5">
        <v>28</v>
      </c>
      <c r="AG1971" s="5">
        <v>0</v>
      </c>
      <c r="AH1971" s="5">
        <v>0</v>
      </c>
      <c r="AI1971" s="5">
        <v>28</v>
      </c>
      <c r="AJ1971" s="6">
        <v>28</v>
      </c>
      <c r="AK1971" s="5">
        <v>26</v>
      </c>
      <c r="AL1971" s="5">
        <v>29</v>
      </c>
      <c r="AM1971" s="5">
        <v>28</v>
      </c>
      <c r="AN1971" s="5">
        <v>0</v>
      </c>
      <c r="AO1971" s="5">
        <v>0</v>
      </c>
      <c r="AP1971" s="5">
        <v>26</v>
      </c>
      <c r="AQ1971" s="5">
        <v>27</v>
      </c>
      <c r="AR1971" s="5">
        <v>26</v>
      </c>
      <c r="AS1971" s="5">
        <v>0</v>
      </c>
      <c r="AT1971" s="5">
        <f t="shared" si="30"/>
        <v>29</v>
      </c>
      <c r="AU1971">
        <v>2</v>
      </c>
      <c r="AV1971">
        <v>1.1559175E-2</v>
      </c>
      <c r="AW1971">
        <v>2.3118349999999999E-2</v>
      </c>
      <c r="AX1971" s="11" t="s">
        <v>10048</v>
      </c>
      <c r="AY1971" t="s">
        <v>4510</v>
      </c>
    </row>
    <row r="1972" spans="1:51" hidden="1" x14ac:dyDescent="0.25">
      <c r="A1972" s="5" t="s">
        <v>37</v>
      </c>
      <c r="B1972" s="5" t="s">
        <v>6879</v>
      </c>
      <c r="C1972" s="5" t="s">
        <v>15</v>
      </c>
      <c r="D1972" s="5" t="s">
        <v>272</v>
      </c>
      <c r="E1972" s="5" t="s">
        <v>9956</v>
      </c>
      <c r="F1972" s="5" t="s">
        <v>7194</v>
      </c>
      <c r="G1972" s="6" t="s">
        <v>7195</v>
      </c>
      <c r="H1972" s="5" t="s">
        <v>7196</v>
      </c>
      <c r="I1972" s="5" t="s">
        <v>116</v>
      </c>
      <c r="J1972" s="5" t="s">
        <v>6883</v>
      </c>
      <c r="K1972" s="5" t="s">
        <v>7187</v>
      </c>
      <c r="L1972" s="5" t="s">
        <v>287</v>
      </c>
      <c r="M1972" s="5">
        <v>346</v>
      </c>
      <c r="N1972" s="5">
        <v>485</v>
      </c>
      <c r="O1972" s="5">
        <v>20</v>
      </c>
      <c r="P1972" s="5">
        <v>22</v>
      </c>
      <c r="Q1972" s="5">
        <v>20</v>
      </c>
      <c r="R1972" s="5">
        <v>24</v>
      </c>
      <c r="S1972" s="5">
        <v>0</v>
      </c>
      <c r="T1972" s="5">
        <v>0</v>
      </c>
      <c r="U1972" s="5">
        <v>22</v>
      </c>
      <c r="V1972" s="5">
        <v>22</v>
      </c>
      <c r="W1972" s="5">
        <v>21</v>
      </c>
      <c r="X1972" s="5">
        <v>22</v>
      </c>
      <c r="Y1972" s="5">
        <v>25</v>
      </c>
      <c r="Z1972" s="5">
        <v>0</v>
      </c>
      <c r="AA1972" s="5">
        <v>0</v>
      </c>
      <c r="AB1972" s="5">
        <v>21</v>
      </c>
      <c r="AC1972" s="5">
        <v>24</v>
      </c>
      <c r="AD1972" s="5">
        <v>21</v>
      </c>
      <c r="AE1972" s="5">
        <v>21</v>
      </c>
      <c r="AF1972" s="5">
        <v>25</v>
      </c>
      <c r="AG1972" s="5">
        <v>0</v>
      </c>
      <c r="AH1972" s="5">
        <v>0</v>
      </c>
      <c r="AI1972" s="5">
        <v>23</v>
      </c>
      <c r="AJ1972" s="6">
        <v>21</v>
      </c>
      <c r="AK1972" s="5">
        <v>21</v>
      </c>
      <c r="AL1972" s="5">
        <v>22</v>
      </c>
      <c r="AM1972" s="5">
        <v>24</v>
      </c>
      <c r="AN1972" s="5">
        <v>0</v>
      </c>
      <c r="AO1972" s="5">
        <v>0</v>
      </c>
      <c r="AP1972" s="5">
        <v>21</v>
      </c>
      <c r="AQ1972" s="5">
        <v>22</v>
      </c>
      <c r="AR1972" s="5">
        <v>21</v>
      </c>
      <c r="AS1972" s="5">
        <v>0</v>
      </c>
      <c r="AT1972" s="5">
        <f t="shared" si="30"/>
        <v>25</v>
      </c>
      <c r="AU1972">
        <v>3</v>
      </c>
      <c r="AV1972">
        <v>2.527575E-2</v>
      </c>
      <c r="AW1972">
        <v>7.5827249999999999E-2</v>
      </c>
      <c r="AX1972" s="11" t="s">
        <v>10048</v>
      </c>
      <c r="AY1972" t="s">
        <v>287</v>
      </c>
    </row>
    <row r="1973" spans="1:51" hidden="1" x14ac:dyDescent="0.25">
      <c r="A1973" s="5" t="s">
        <v>37</v>
      </c>
      <c r="B1973" s="5" t="s">
        <v>6879</v>
      </c>
      <c r="C1973" s="5" t="s">
        <v>15</v>
      </c>
      <c r="D1973" s="5" t="s">
        <v>272</v>
      </c>
      <c r="E1973" s="5" t="s">
        <v>9956</v>
      </c>
      <c r="F1973" s="5" t="s">
        <v>7197</v>
      </c>
      <c r="G1973" s="6" t="s">
        <v>7198</v>
      </c>
      <c r="H1973" s="5" t="s">
        <v>7199</v>
      </c>
      <c r="I1973" s="5" t="s">
        <v>116</v>
      </c>
      <c r="J1973" s="5" t="s">
        <v>6883</v>
      </c>
      <c r="K1973" s="5" t="s">
        <v>7187</v>
      </c>
      <c r="L1973" s="5" t="s">
        <v>287</v>
      </c>
      <c r="M1973" s="5">
        <v>2223</v>
      </c>
      <c r="N1973" s="5">
        <v>2382</v>
      </c>
      <c r="O1973" s="5">
        <v>101</v>
      </c>
      <c r="P1973" s="5">
        <v>101</v>
      </c>
      <c r="Q1973" s="5">
        <v>104</v>
      </c>
      <c r="R1973" s="5">
        <v>113</v>
      </c>
      <c r="S1973" s="5">
        <v>0</v>
      </c>
      <c r="T1973" s="5">
        <v>0</v>
      </c>
      <c r="U1973" s="5">
        <v>110</v>
      </c>
      <c r="V1973" s="5">
        <v>111</v>
      </c>
      <c r="W1973" s="5">
        <v>105</v>
      </c>
      <c r="X1973" s="5">
        <v>113</v>
      </c>
      <c r="Y1973" s="5">
        <v>112</v>
      </c>
      <c r="Z1973" s="5">
        <v>0</v>
      </c>
      <c r="AA1973" s="5">
        <v>0</v>
      </c>
      <c r="AB1973" s="5">
        <v>109</v>
      </c>
      <c r="AC1973" s="5">
        <v>112</v>
      </c>
      <c r="AD1973" s="5">
        <v>103</v>
      </c>
      <c r="AE1973" s="5">
        <v>112</v>
      </c>
      <c r="AF1973" s="5">
        <v>112</v>
      </c>
      <c r="AG1973" s="5">
        <v>0</v>
      </c>
      <c r="AH1973" s="5">
        <v>0</v>
      </c>
      <c r="AI1973" s="5">
        <v>110</v>
      </c>
      <c r="AJ1973" s="6">
        <v>113</v>
      </c>
      <c r="AK1973" s="5">
        <v>103</v>
      </c>
      <c r="AL1973" s="5">
        <v>113</v>
      </c>
      <c r="AM1973" s="5">
        <v>113</v>
      </c>
      <c r="AN1973" s="5">
        <v>0</v>
      </c>
      <c r="AO1973" s="5">
        <v>0</v>
      </c>
      <c r="AP1973" s="5">
        <v>102</v>
      </c>
      <c r="AQ1973" s="5">
        <v>104</v>
      </c>
      <c r="AR1973" s="5">
        <v>106</v>
      </c>
      <c r="AS1973" s="5">
        <v>0</v>
      </c>
      <c r="AT1973" s="5">
        <f t="shared" si="30"/>
        <v>113</v>
      </c>
      <c r="AU1973">
        <v>12</v>
      </c>
      <c r="AV1973">
        <v>2.527575E-2</v>
      </c>
      <c r="AW1973">
        <v>0.303309</v>
      </c>
      <c r="AX1973" s="11" t="s">
        <v>10048</v>
      </c>
      <c r="AY1973" t="s">
        <v>287</v>
      </c>
    </row>
    <row r="1974" spans="1:51" hidden="1" x14ac:dyDescent="0.25">
      <c r="A1974" s="5" t="s">
        <v>37</v>
      </c>
      <c r="B1974" s="5" t="s">
        <v>6879</v>
      </c>
      <c r="C1974" s="5" t="s">
        <v>15</v>
      </c>
      <c r="D1974" s="5" t="s">
        <v>272</v>
      </c>
      <c r="E1974" s="5" t="s">
        <v>9956</v>
      </c>
      <c r="F1974" s="5" t="s">
        <v>7200</v>
      </c>
      <c r="G1974" s="6" t="s">
        <v>7201</v>
      </c>
      <c r="H1974" s="5" t="s">
        <v>7202</v>
      </c>
      <c r="I1974" s="5" t="s">
        <v>116</v>
      </c>
      <c r="J1974" s="5" t="s">
        <v>6883</v>
      </c>
      <c r="K1974" s="5" t="s">
        <v>7187</v>
      </c>
      <c r="L1974" s="5" t="s">
        <v>287</v>
      </c>
      <c r="M1974" s="5">
        <v>829</v>
      </c>
      <c r="N1974" s="5">
        <v>1396</v>
      </c>
      <c r="O1974" s="5">
        <v>59</v>
      </c>
      <c r="P1974" s="5">
        <v>59</v>
      </c>
      <c r="Q1974" s="5">
        <v>63</v>
      </c>
      <c r="R1974" s="5">
        <v>64</v>
      </c>
      <c r="S1974" s="5">
        <v>0</v>
      </c>
      <c r="T1974" s="5">
        <v>0</v>
      </c>
      <c r="U1974" s="5">
        <v>64</v>
      </c>
      <c r="V1974" s="5">
        <v>66</v>
      </c>
      <c r="W1974" s="5">
        <v>62</v>
      </c>
      <c r="X1974" s="5">
        <v>66</v>
      </c>
      <c r="Y1974" s="5">
        <v>63</v>
      </c>
      <c r="Z1974" s="5">
        <v>0</v>
      </c>
      <c r="AA1974" s="5">
        <v>0</v>
      </c>
      <c r="AB1974" s="5">
        <v>65</v>
      </c>
      <c r="AC1974" s="5">
        <v>64</v>
      </c>
      <c r="AD1974" s="5">
        <v>62</v>
      </c>
      <c r="AE1974" s="5">
        <v>67</v>
      </c>
      <c r="AF1974" s="5">
        <v>63</v>
      </c>
      <c r="AG1974" s="5">
        <v>0</v>
      </c>
      <c r="AH1974" s="5">
        <v>0</v>
      </c>
      <c r="AI1974" s="5">
        <v>64</v>
      </c>
      <c r="AJ1974" s="6">
        <v>68</v>
      </c>
      <c r="AK1974" s="5">
        <v>62</v>
      </c>
      <c r="AL1974" s="5">
        <v>67</v>
      </c>
      <c r="AM1974" s="5">
        <v>65</v>
      </c>
      <c r="AN1974" s="5">
        <v>0</v>
      </c>
      <c r="AO1974" s="5">
        <v>0</v>
      </c>
      <c r="AP1974" s="5">
        <v>60</v>
      </c>
      <c r="AQ1974" s="5">
        <v>61</v>
      </c>
      <c r="AR1974" s="5">
        <v>62</v>
      </c>
      <c r="AS1974" s="5">
        <v>0</v>
      </c>
      <c r="AT1974" s="5">
        <f t="shared" si="30"/>
        <v>68</v>
      </c>
      <c r="AU1974">
        <v>7</v>
      </c>
      <c r="AV1974">
        <v>2.527575E-2</v>
      </c>
      <c r="AW1974">
        <v>0.17693025000000001</v>
      </c>
      <c r="AX1974" s="11" t="s">
        <v>10048</v>
      </c>
      <c r="AY1974" t="s">
        <v>287</v>
      </c>
    </row>
    <row r="1975" spans="1:51" hidden="1" x14ac:dyDescent="0.25">
      <c r="A1975" s="5" t="s">
        <v>37</v>
      </c>
      <c r="B1975" s="5" t="s">
        <v>6879</v>
      </c>
      <c r="C1975" s="5" t="s">
        <v>15</v>
      </c>
      <c r="D1975" s="5" t="s">
        <v>272</v>
      </c>
      <c r="E1975" s="5" t="s">
        <v>9956</v>
      </c>
      <c r="F1975" s="5" t="s">
        <v>7203</v>
      </c>
      <c r="G1975" s="6" t="s">
        <v>7204</v>
      </c>
      <c r="H1975" s="5" t="s">
        <v>7205</v>
      </c>
      <c r="I1975" s="5" t="s">
        <v>116</v>
      </c>
      <c r="J1975" s="5" t="s">
        <v>6883</v>
      </c>
      <c r="K1975" s="5" t="s">
        <v>7187</v>
      </c>
      <c r="L1975" s="5" t="s">
        <v>287</v>
      </c>
      <c r="M1975" s="5">
        <v>2463</v>
      </c>
      <c r="N1975" s="5">
        <v>2186</v>
      </c>
      <c r="O1975" s="5">
        <v>91</v>
      </c>
      <c r="P1975" s="5">
        <v>95</v>
      </c>
      <c r="Q1975" s="5">
        <v>96</v>
      </c>
      <c r="R1975" s="5">
        <v>102</v>
      </c>
      <c r="S1975" s="5">
        <v>0</v>
      </c>
      <c r="T1975" s="5">
        <v>0</v>
      </c>
      <c r="U1975" s="5">
        <v>100</v>
      </c>
      <c r="V1975" s="5">
        <v>104</v>
      </c>
      <c r="W1975" s="5">
        <v>95</v>
      </c>
      <c r="X1975" s="5">
        <v>102</v>
      </c>
      <c r="Y1975" s="5">
        <v>103</v>
      </c>
      <c r="Z1975" s="5">
        <v>0</v>
      </c>
      <c r="AA1975" s="5">
        <v>0</v>
      </c>
      <c r="AB1975" s="5">
        <v>101</v>
      </c>
      <c r="AC1975" s="5">
        <v>103</v>
      </c>
      <c r="AD1975" s="5">
        <v>97</v>
      </c>
      <c r="AE1975" s="5">
        <v>103</v>
      </c>
      <c r="AF1975" s="5">
        <v>103</v>
      </c>
      <c r="AG1975" s="5">
        <v>0</v>
      </c>
      <c r="AH1975" s="5">
        <v>0</v>
      </c>
      <c r="AI1975" s="5">
        <v>100</v>
      </c>
      <c r="AJ1975" s="6">
        <v>102</v>
      </c>
      <c r="AK1975" s="5">
        <v>98</v>
      </c>
      <c r="AL1975" s="5">
        <v>102</v>
      </c>
      <c r="AM1975" s="5">
        <v>102</v>
      </c>
      <c r="AN1975" s="5">
        <v>0</v>
      </c>
      <c r="AO1975" s="5">
        <v>0</v>
      </c>
      <c r="AP1975" s="5">
        <v>94</v>
      </c>
      <c r="AQ1975" s="5">
        <v>97</v>
      </c>
      <c r="AR1975" s="5">
        <v>96</v>
      </c>
      <c r="AS1975" s="5">
        <v>0</v>
      </c>
      <c r="AT1975" s="5">
        <f t="shared" si="30"/>
        <v>104</v>
      </c>
      <c r="AU1975">
        <v>11</v>
      </c>
      <c r="AV1975">
        <v>2.527575E-2</v>
      </c>
      <c r="AW1975">
        <v>0.27803325000000001</v>
      </c>
      <c r="AX1975" s="11" t="s">
        <v>10048</v>
      </c>
      <c r="AY1975" t="s">
        <v>287</v>
      </c>
    </row>
    <row r="1976" spans="1:51" hidden="1" x14ac:dyDescent="0.25">
      <c r="A1976" s="5" t="s">
        <v>37</v>
      </c>
      <c r="B1976" s="5" t="s">
        <v>6879</v>
      </c>
      <c r="C1976" s="5" t="s">
        <v>15</v>
      </c>
      <c r="D1976" s="5" t="s">
        <v>272</v>
      </c>
      <c r="E1976" s="5" t="s">
        <v>9956</v>
      </c>
      <c r="F1976" s="5" t="s">
        <v>7206</v>
      </c>
      <c r="G1976" s="6" t="s">
        <v>7207</v>
      </c>
      <c r="H1976" s="5" t="s">
        <v>7208</v>
      </c>
      <c r="I1976" s="5" t="s">
        <v>1594</v>
      </c>
      <c r="J1976" s="5" t="s">
        <v>6883</v>
      </c>
      <c r="K1976" s="5" t="s">
        <v>7077</v>
      </c>
      <c r="L1976" s="5" t="s">
        <v>7209</v>
      </c>
      <c r="M1976" s="5">
        <v>14493</v>
      </c>
      <c r="N1976" s="5">
        <v>9759</v>
      </c>
      <c r="O1976" s="5">
        <v>410</v>
      </c>
      <c r="P1976" s="5">
        <v>420</v>
      </c>
      <c r="Q1976" s="5">
        <v>425</v>
      </c>
      <c r="R1976" s="5">
        <v>458</v>
      </c>
      <c r="S1976" s="5">
        <v>0</v>
      </c>
      <c r="T1976" s="5">
        <v>0</v>
      </c>
      <c r="U1976" s="5">
        <v>449</v>
      </c>
      <c r="V1976" s="5">
        <v>458</v>
      </c>
      <c r="W1976" s="5">
        <v>426</v>
      </c>
      <c r="X1976" s="5">
        <v>461</v>
      </c>
      <c r="Y1976" s="5">
        <v>455</v>
      </c>
      <c r="Z1976" s="5">
        <v>0</v>
      </c>
      <c r="AA1976" s="5">
        <v>0</v>
      </c>
      <c r="AB1976" s="5">
        <v>449</v>
      </c>
      <c r="AC1976" s="5">
        <v>459</v>
      </c>
      <c r="AD1976" s="5">
        <v>426</v>
      </c>
      <c r="AE1976" s="5">
        <v>458</v>
      </c>
      <c r="AF1976" s="5">
        <v>457</v>
      </c>
      <c r="AG1976" s="5">
        <v>0</v>
      </c>
      <c r="AH1976" s="5">
        <v>0</v>
      </c>
      <c r="AI1976" s="5">
        <v>446</v>
      </c>
      <c r="AJ1976" s="6">
        <v>459</v>
      </c>
      <c r="AK1976" s="5">
        <v>426</v>
      </c>
      <c r="AL1976" s="5">
        <v>460</v>
      </c>
      <c r="AM1976" s="5">
        <v>462</v>
      </c>
      <c r="AN1976" s="5">
        <v>0</v>
      </c>
      <c r="AO1976" s="5">
        <v>0</v>
      </c>
      <c r="AP1976" s="5">
        <v>424</v>
      </c>
      <c r="AQ1976" s="5">
        <v>431</v>
      </c>
      <c r="AR1976" s="5">
        <v>440</v>
      </c>
      <c r="AS1976" s="5">
        <v>0</v>
      </c>
      <c r="AT1976" s="5">
        <f t="shared" si="30"/>
        <v>462</v>
      </c>
      <c r="AU1976">
        <v>4</v>
      </c>
      <c r="AV1976">
        <v>1.1559175E-2</v>
      </c>
      <c r="AW1976">
        <v>4.6236699999999999E-2</v>
      </c>
      <c r="AX1976" s="11" t="s">
        <v>10051</v>
      </c>
      <c r="AY1976" t="s">
        <v>7082</v>
      </c>
    </row>
    <row r="1977" spans="1:51" hidden="1" x14ac:dyDescent="0.25">
      <c r="A1977" s="5" t="s">
        <v>37</v>
      </c>
      <c r="B1977" s="5" t="s">
        <v>6879</v>
      </c>
      <c r="C1977" s="5" t="s">
        <v>15</v>
      </c>
      <c r="D1977" s="5" t="s">
        <v>272</v>
      </c>
      <c r="E1977" s="5" t="s">
        <v>9956</v>
      </c>
      <c r="F1977" s="5" t="s">
        <v>7210</v>
      </c>
      <c r="G1977" s="6" t="s">
        <v>7211</v>
      </c>
      <c r="H1977" s="5" t="s">
        <v>7212</v>
      </c>
      <c r="I1977" s="5" t="s">
        <v>929</v>
      </c>
      <c r="J1977" s="5" t="s">
        <v>6883</v>
      </c>
      <c r="K1977" s="5" t="s">
        <v>7081</v>
      </c>
      <c r="L1977" s="5" t="s">
        <v>7209</v>
      </c>
      <c r="M1977" s="5">
        <v>9778</v>
      </c>
      <c r="N1977" s="5">
        <v>6591</v>
      </c>
      <c r="O1977" s="5">
        <v>278</v>
      </c>
      <c r="P1977" s="5">
        <v>284</v>
      </c>
      <c r="Q1977" s="5">
        <v>289</v>
      </c>
      <c r="R1977" s="5">
        <v>309</v>
      </c>
      <c r="S1977" s="5">
        <v>0</v>
      </c>
      <c r="T1977" s="5">
        <v>0</v>
      </c>
      <c r="U1977" s="5">
        <v>303</v>
      </c>
      <c r="V1977" s="5">
        <v>310</v>
      </c>
      <c r="W1977" s="5">
        <v>289</v>
      </c>
      <c r="X1977" s="5">
        <v>310</v>
      </c>
      <c r="Y1977" s="5">
        <v>309</v>
      </c>
      <c r="Z1977" s="5">
        <v>0</v>
      </c>
      <c r="AA1977" s="5">
        <v>0</v>
      </c>
      <c r="AB1977" s="5">
        <v>303</v>
      </c>
      <c r="AC1977" s="5">
        <v>310</v>
      </c>
      <c r="AD1977" s="5">
        <v>289</v>
      </c>
      <c r="AE1977" s="5">
        <v>309</v>
      </c>
      <c r="AF1977" s="5">
        <v>309</v>
      </c>
      <c r="AG1977" s="5">
        <v>0</v>
      </c>
      <c r="AH1977" s="5">
        <v>0</v>
      </c>
      <c r="AI1977" s="5">
        <v>302</v>
      </c>
      <c r="AJ1977" s="6">
        <v>310</v>
      </c>
      <c r="AK1977" s="5">
        <v>289</v>
      </c>
      <c r="AL1977" s="5">
        <v>310</v>
      </c>
      <c r="AM1977" s="5">
        <v>312</v>
      </c>
      <c r="AN1977" s="5">
        <v>0</v>
      </c>
      <c r="AO1977" s="5">
        <v>0</v>
      </c>
      <c r="AP1977" s="5">
        <v>287</v>
      </c>
      <c r="AQ1977" s="5">
        <v>291</v>
      </c>
      <c r="AR1977" s="5">
        <v>289</v>
      </c>
      <c r="AS1977" s="5">
        <v>0</v>
      </c>
      <c r="AT1977" s="5">
        <f t="shared" ref="AT1977:AT2040" si="31">MAX(O1977:AS1977)</f>
        <v>312</v>
      </c>
      <c r="AU1977">
        <v>2</v>
      </c>
      <c r="AV1977">
        <v>2.1883875000000001E-2</v>
      </c>
      <c r="AW1977">
        <v>4.3767750000000001E-2</v>
      </c>
      <c r="AX1977" s="11" t="s">
        <v>10051</v>
      </c>
      <c r="AY1977" t="s">
        <v>7082</v>
      </c>
    </row>
    <row r="1978" spans="1:51" hidden="1" x14ac:dyDescent="0.25">
      <c r="A1978" s="5" t="s">
        <v>37</v>
      </c>
      <c r="B1978" s="5" t="s">
        <v>6879</v>
      </c>
      <c r="C1978" s="5" t="s">
        <v>15</v>
      </c>
      <c r="D1978" s="5" t="s">
        <v>272</v>
      </c>
      <c r="E1978" s="5" t="s">
        <v>9956</v>
      </c>
      <c r="F1978" s="5" t="s">
        <v>7213</v>
      </c>
      <c r="G1978" s="6" t="s">
        <v>7214</v>
      </c>
      <c r="H1978" s="5" t="s">
        <v>7215</v>
      </c>
      <c r="I1978" s="5" t="s">
        <v>929</v>
      </c>
      <c r="J1978" s="5" t="s">
        <v>6883</v>
      </c>
      <c r="K1978" s="5" t="s">
        <v>7081</v>
      </c>
      <c r="L1978" s="5" t="s">
        <v>6818</v>
      </c>
      <c r="M1978" s="5">
        <v>4235</v>
      </c>
      <c r="N1978" s="5">
        <v>2879</v>
      </c>
      <c r="O1978" s="5">
        <v>120</v>
      </c>
      <c r="P1978" s="5">
        <v>124</v>
      </c>
      <c r="Q1978" s="5">
        <v>123</v>
      </c>
      <c r="R1978" s="5">
        <v>136</v>
      </c>
      <c r="S1978" s="5">
        <v>0</v>
      </c>
      <c r="T1978" s="5">
        <v>0</v>
      </c>
      <c r="U1978" s="5">
        <v>133</v>
      </c>
      <c r="V1978" s="5">
        <v>134</v>
      </c>
      <c r="W1978" s="5">
        <v>124</v>
      </c>
      <c r="X1978" s="5">
        <v>137</v>
      </c>
      <c r="Y1978" s="5">
        <v>133</v>
      </c>
      <c r="Z1978" s="5">
        <v>0</v>
      </c>
      <c r="AA1978" s="5">
        <v>0</v>
      </c>
      <c r="AB1978" s="5">
        <v>133</v>
      </c>
      <c r="AC1978" s="5">
        <v>135</v>
      </c>
      <c r="AD1978" s="5">
        <v>124</v>
      </c>
      <c r="AE1978" s="5">
        <v>136</v>
      </c>
      <c r="AF1978" s="5">
        <v>135</v>
      </c>
      <c r="AG1978" s="5">
        <v>0</v>
      </c>
      <c r="AH1978" s="5">
        <v>0</v>
      </c>
      <c r="AI1978" s="5">
        <v>132</v>
      </c>
      <c r="AJ1978" s="6">
        <v>135</v>
      </c>
      <c r="AK1978" s="5">
        <v>124</v>
      </c>
      <c r="AL1978" s="5">
        <v>136</v>
      </c>
      <c r="AM1978" s="5">
        <v>136</v>
      </c>
      <c r="AN1978" s="5">
        <v>0</v>
      </c>
      <c r="AO1978" s="5">
        <v>0</v>
      </c>
      <c r="AP1978" s="5">
        <v>124</v>
      </c>
      <c r="AQ1978" s="5">
        <v>127</v>
      </c>
      <c r="AR1978" s="5">
        <v>138</v>
      </c>
      <c r="AS1978" s="5">
        <v>0</v>
      </c>
      <c r="AT1978" s="5">
        <f t="shared" si="31"/>
        <v>138</v>
      </c>
      <c r="AU1978">
        <v>1</v>
      </c>
      <c r="AV1978">
        <v>2.1883875000000001E-2</v>
      </c>
      <c r="AW1978">
        <v>2.1883875000000001E-2</v>
      </c>
      <c r="AX1978" s="11" t="s">
        <v>10048</v>
      </c>
      <c r="AY1978" t="s">
        <v>6818</v>
      </c>
    </row>
    <row r="1979" spans="1:51" hidden="1" x14ac:dyDescent="0.25">
      <c r="A1979" s="5" t="s">
        <v>37</v>
      </c>
      <c r="B1979" s="5" t="s">
        <v>6879</v>
      </c>
      <c r="C1979" s="5" t="s">
        <v>15</v>
      </c>
      <c r="D1979" s="5" t="s">
        <v>272</v>
      </c>
      <c r="E1979" s="5" t="s">
        <v>9956</v>
      </c>
      <c r="F1979" s="5" t="s">
        <v>7216</v>
      </c>
      <c r="G1979" s="6" t="s">
        <v>7217</v>
      </c>
      <c r="H1979" s="5" t="s">
        <v>7218</v>
      </c>
      <c r="I1979" s="5" t="s">
        <v>929</v>
      </c>
      <c r="J1979" s="5" t="s">
        <v>6883</v>
      </c>
      <c r="K1979" s="5" t="s">
        <v>7081</v>
      </c>
      <c r="L1979" s="5" t="s">
        <v>6818</v>
      </c>
      <c r="M1979" s="5">
        <v>480</v>
      </c>
      <c r="N1979" s="5">
        <v>289</v>
      </c>
      <c r="O1979" s="5">
        <v>12</v>
      </c>
      <c r="P1979" s="5">
        <v>12</v>
      </c>
      <c r="Q1979" s="5">
        <v>13</v>
      </c>
      <c r="R1979" s="5">
        <v>13</v>
      </c>
      <c r="S1979" s="5">
        <v>0</v>
      </c>
      <c r="T1979" s="5">
        <v>0</v>
      </c>
      <c r="U1979" s="5">
        <v>13</v>
      </c>
      <c r="V1979" s="5">
        <v>14</v>
      </c>
      <c r="W1979" s="5">
        <v>13</v>
      </c>
      <c r="X1979" s="5">
        <v>14</v>
      </c>
      <c r="Y1979" s="5">
        <v>13</v>
      </c>
      <c r="Z1979" s="5">
        <v>0</v>
      </c>
      <c r="AA1979" s="5">
        <v>0</v>
      </c>
      <c r="AB1979" s="5">
        <v>13</v>
      </c>
      <c r="AC1979" s="5">
        <v>14</v>
      </c>
      <c r="AD1979" s="5">
        <v>13</v>
      </c>
      <c r="AE1979" s="5">
        <v>13</v>
      </c>
      <c r="AF1979" s="5">
        <v>13</v>
      </c>
      <c r="AG1979" s="5">
        <v>0</v>
      </c>
      <c r="AH1979" s="5">
        <v>0</v>
      </c>
      <c r="AI1979" s="5">
        <v>12</v>
      </c>
      <c r="AJ1979" s="6">
        <v>14</v>
      </c>
      <c r="AK1979" s="5">
        <v>13</v>
      </c>
      <c r="AL1979" s="5">
        <v>14</v>
      </c>
      <c r="AM1979" s="5">
        <v>14</v>
      </c>
      <c r="AN1979" s="5">
        <v>0</v>
      </c>
      <c r="AO1979" s="5">
        <v>0</v>
      </c>
      <c r="AP1979" s="5">
        <v>13</v>
      </c>
      <c r="AQ1979" s="5">
        <v>13</v>
      </c>
      <c r="AR1979" s="5">
        <v>13</v>
      </c>
      <c r="AS1979" s="5">
        <v>0</v>
      </c>
      <c r="AT1979" s="5">
        <f t="shared" si="31"/>
        <v>14</v>
      </c>
      <c r="AU1979">
        <v>1</v>
      </c>
      <c r="AV1979">
        <v>2.1883875000000001E-2</v>
      </c>
      <c r="AW1979">
        <v>2.1883875000000001E-2</v>
      </c>
      <c r="AX1979" s="11" t="s">
        <v>10048</v>
      </c>
      <c r="AY1979" t="s">
        <v>6818</v>
      </c>
    </row>
    <row r="1980" spans="1:51" hidden="1" x14ac:dyDescent="0.25">
      <c r="A1980" s="5" t="s">
        <v>37</v>
      </c>
      <c r="B1980" s="5" t="s">
        <v>6879</v>
      </c>
      <c r="C1980" s="5" t="s">
        <v>15</v>
      </c>
      <c r="D1980" s="5" t="s">
        <v>272</v>
      </c>
      <c r="E1980" s="5" t="s">
        <v>9956</v>
      </c>
      <c r="F1980" s="5" t="s">
        <v>7219</v>
      </c>
      <c r="G1980" s="6" t="s">
        <v>7220</v>
      </c>
      <c r="H1980" s="5" t="s">
        <v>7221</v>
      </c>
      <c r="I1980" s="5" t="s">
        <v>4850</v>
      </c>
      <c r="J1980" s="5" t="s">
        <v>6883</v>
      </c>
      <c r="K1980" s="5" t="s">
        <v>7222</v>
      </c>
      <c r="L1980" s="5" t="s">
        <v>5630</v>
      </c>
      <c r="M1980" s="5">
        <v>0</v>
      </c>
      <c r="N1980" s="5">
        <v>64</v>
      </c>
      <c r="O1980" s="5">
        <v>4</v>
      </c>
      <c r="P1980" s="5">
        <v>2</v>
      </c>
      <c r="Q1980" s="5">
        <v>4</v>
      </c>
      <c r="R1980" s="5">
        <v>2</v>
      </c>
      <c r="S1980" s="5">
        <v>0</v>
      </c>
      <c r="T1980" s="5">
        <v>0</v>
      </c>
      <c r="U1980" s="5">
        <v>4</v>
      </c>
      <c r="V1980" s="5">
        <v>2</v>
      </c>
      <c r="W1980" s="5">
        <v>4</v>
      </c>
      <c r="X1980" s="5">
        <v>2</v>
      </c>
      <c r="Y1980" s="5">
        <v>4</v>
      </c>
      <c r="Z1980" s="5">
        <v>0</v>
      </c>
      <c r="AA1980" s="5">
        <v>0</v>
      </c>
      <c r="AB1980" s="5">
        <v>4</v>
      </c>
      <c r="AC1980" s="5">
        <v>2</v>
      </c>
      <c r="AD1980" s="5">
        <v>4</v>
      </c>
      <c r="AE1980" s="5">
        <v>2</v>
      </c>
      <c r="AF1980" s="5">
        <v>4</v>
      </c>
      <c r="AG1980" s="5">
        <v>0</v>
      </c>
      <c r="AH1980" s="5">
        <v>0</v>
      </c>
      <c r="AI1980" s="5">
        <v>2</v>
      </c>
      <c r="AJ1980" s="6">
        <v>2</v>
      </c>
      <c r="AK1980" s="5">
        <v>4</v>
      </c>
      <c r="AL1980" s="5">
        <v>4</v>
      </c>
      <c r="AM1980" s="5">
        <v>2</v>
      </c>
      <c r="AN1980" s="5">
        <v>0</v>
      </c>
      <c r="AO1980" s="5">
        <v>0</v>
      </c>
      <c r="AP1980" s="5">
        <v>4</v>
      </c>
      <c r="AQ1980" s="5">
        <v>2</v>
      </c>
      <c r="AR1980" s="5">
        <v>0</v>
      </c>
      <c r="AS1980" s="5">
        <v>0</v>
      </c>
      <c r="AT1980" s="5">
        <f t="shared" si="31"/>
        <v>4</v>
      </c>
      <c r="AU1980">
        <v>1</v>
      </c>
      <c r="AV1980">
        <v>1.1559175E-2</v>
      </c>
      <c r="AW1980">
        <v>1.1559175E-2</v>
      </c>
      <c r="AX1980" s="11" t="s">
        <v>10048</v>
      </c>
      <c r="AY1980" t="s">
        <v>5630</v>
      </c>
    </row>
    <row r="1981" spans="1:51" hidden="1" x14ac:dyDescent="0.25">
      <c r="A1981" s="5" t="s">
        <v>37</v>
      </c>
      <c r="B1981" s="5" t="s">
        <v>6879</v>
      </c>
      <c r="C1981" s="5" t="s">
        <v>15</v>
      </c>
      <c r="D1981" s="5" t="s">
        <v>272</v>
      </c>
      <c r="E1981" s="5" t="s">
        <v>9956</v>
      </c>
      <c r="F1981" s="5" t="s">
        <v>7223</v>
      </c>
      <c r="G1981" s="6" t="s">
        <v>7224</v>
      </c>
      <c r="H1981" s="5" t="s">
        <v>7225</v>
      </c>
      <c r="I1981" s="5" t="s">
        <v>4850</v>
      </c>
      <c r="J1981" s="5" t="s">
        <v>6883</v>
      </c>
      <c r="K1981" s="5" t="s">
        <v>7222</v>
      </c>
      <c r="L1981" s="5" t="s">
        <v>7226</v>
      </c>
      <c r="M1981" s="5">
        <v>144</v>
      </c>
      <c r="N1981" s="5">
        <v>194</v>
      </c>
      <c r="O1981" s="5">
        <v>8</v>
      </c>
      <c r="P1981" s="5">
        <v>10</v>
      </c>
      <c r="Q1981" s="5">
        <v>12</v>
      </c>
      <c r="R1981" s="5">
        <v>6</v>
      </c>
      <c r="S1981" s="5">
        <v>0</v>
      </c>
      <c r="T1981" s="5">
        <v>0</v>
      </c>
      <c r="U1981" s="5">
        <v>8</v>
      </c>
      <c r="V1981" s="5">
        <v>10</v>
      </c>
      <c r="W1981" s="5">
        <v>6</v>
      </c>
      <c r="X1981" s="5">
        <v>12</v>
      </c>
      <c r="Y1981" s="5">
        <v>6</v>
      </c>
      <c r="Z1981" s="5">
        <v>0</v>
      </c>
      <c r="AA1981" s="5">
        <v>0</v>
      </c>
      <c r="AB1981" s="5">
        <v>14</v>
      </c>
      <c r="AC1981" s="5">
        <v>6</v>
      </c>
      <c r="AD1981" s="5">
        <v>12</v>
      </c>
      <c r="AE1981" s="5">
        <v>6</v>
      </c>
      <c r="AF1981" s="5">
        <v>12</v>
      </c>
      <c r="AG1981" s="5">
        <v>0</v>
      </c>
      <c r="AH1981" s="5">
        <v>0</v>
      </c>
      <c r="AI1981" s="5">
        <v>6</v>
      </c>
      <c r="AJ1981" s="6">
        <v>12</v>
      </c>
      <c r="AK1981" s="5">
        <v>10</v>
      </c>
      <c r="AL1981" s="5">
        <v>6</v>
      </c>
      <c r="AM1981" s="5">
        <v>10</v>
      </c>
      <c r="AN1981" s="5">
        <v>0</v>
      </c>
      <c r="AO1981" s="5">
        <v>0</v>
      </c>
      <c r="AP1981" s="5">
        <v>10</v>
      </c>
      <c r="AQ1981" s="5">
        <v>8</v>
      </c>
      <c r="AR1981" s="5">
        <v>4</v>
      </c>
      <c r="AS1981" s="5">
        <v>0</v>
      </c>
      <c r="AT1981" s="5">
        <f t="shared" si="31"/>
        <v>14</v>
      </c>
      <c r="AU1981">
        <v>1</v>
      </c>
      <c r="AV1981">
        <v>1.1559175E-2</v>
      </c>
      <c r="AW1981">
        <v>1.1559175E-2</v>
      </c>
      <c r="AX1981" s="11" t="s">
        <v>10048</v>
      </c>
      <c r="AY1981" t="s">
        <v>7226</v>
      </c>
    </row>
    <row r="1982" spans="1:51" hidden="1" x14ac:dyDescent="0.25">
      <c r="A1982" s="5" t="s">
        <v>37</v>
      </c>
      <c r="B1982" s="5" t="s">
        <v>6879</v>
      </c>
      <c r="C1982" s="5" t="s">
        <v>15</v>
      </c>
      <c r="D1982" s="5" t="s">
        <v>272</v>
      </c>
      <c r="E1982" s="5" t="s">
        <v>9956</v>
      </c>
      <c r="F1982" s="5" t="s">
        <v>7227</v>
      </c>
      <c r="G1982" s="6" t="s">
        <v>7228</v>
      </c>
      <c r="H1982" s="5" t="s">
        <v>7229</v>
      </c>
      <c r="I1982" s="5" t="s">
        <v>4850</v>
      </c>
      <c r="J1982" s="5" t="s">
        <v>6883</v>
      </c>
      <c r="K1982" s="5" t="s">
        <v>7222</v>
      </c>
      <c r="L1982" s="5" t="s">
        <v>7226</v>
      </c>
      <c r="M1982" s="5">
        <v>784</v>
      </c>
      <c r="N1982" s="5">
        <v>550</v>
      </c>
      <c r="O1982" s="5">
        <v>22</v>
      </c>
      <c r="P1982" s="5">
        <v>28</v>
      </c>
      <c r="Q1982" s="5">
        <v>20</v>
      </c>
      <c r="R1982" s="5">
        <v>30</v>
      </c>
      <c r="S1982" s="5">
        <v>0</v>
      </c>
      <c r="T1982" s="5">
        <v>0</v>
      </c>
      <c r="U1982" s="5">
        <v>24</v>
      </c>
      <c r="V1982" s="5">
        <v>26</v>
      </c>
      <c r="W1982" s="5">
        <v>22</v>
      </c>
      <c r="X1982" s="5">
        <v>30</v>
      </c>
      <c r="Y1982" s="5">
        <v>24</v>
      </c>
      <c r="Z1982" s="5">
        <v>0</v>
      </c>
      <c r="AA1982" s="5">
        <v>0</v>
      </c>
      <c r="AB1982" s="5">
        <v>26</v>
      </c>
      <c r="AC1982" s="5">
        <v>26</v>
      </c>
      <c r="AD1982" s="5">
        <v>22</v>
      </c>
      <c r="AE1982" s="5">
        <v>28</v>
      </c>
      <c r="AF1982" s="5">
        <v>24</v>
      </c>
      <c r="AG1982" s="5">
        <v>0</v>
      </c>
      <c r="AH1982" s="5">
        <v>0</v>
      </c>
      <c r="AI1982" s="5">
        <v>26</v>
      </c>
      <c r="AJ1982" s="6">
        <v>26</v>
      </c>
      <c r="AK1982" s="5">
        <v>26</v>
      </c>
      <c r="AL1982" s="5">
        <v>22</v>
      </c>
      <c r="AM1982" s="5">
        <v>28</v>
      </c>
      <c r="AN1982" s="5">
        <v>0</v>
      </c>
      <c r="AO1982" s="5">
        <v>0</v>
      </c>
      <c r="AP1982" s="5">
        <v>20</v>
      </c>
      <c r="AQ1982" s="5">
        <v>26</v>
      </c>
      <c r="AR1982" s="5">
        <v>24</v>
      </c>
      <c r="AS1982" s="5">
        <v>0</v>
      </c>
      <c r="AT1982" s="5">
        <f t="shared" si="31"/>
        <v>30</v>
      </c>
      <c r="AU1982">
        <v>1</v>
      </c>
      <c r="AV1982">
        <v>1.1559175E-2</v>
      </c>
      <c r="AW1982">
        <v>1.1559175E-2</v>
      </c>
      <c r="AX1982" s="11" t="s">
        <v>10048</v>
      </c>
      <c r="AY1982" t="s">
        <v>7226</v>
      </c>
    </row>
    <row r="1983" spans="1:51" hidden="1" x14ac:dyDescent="0.25">
      <c r="A1983" s="5" t="s">
        <v>37</v>
      </c>
      <c r="B1983" s="5" t="s">
        <v>6879</v>
      </c>
      <c r="C1983" s="5" t="s">
        <v>15</v>
      </c>
      <c r="D1983" s="5" t="s">
        <v>272</v>
      </c>
      <c r="E1983" s="5" t="s">
        <v>9956</v>
      </c>
      <c r="F1983" s="5" t="s">
        <v>7230</v>
      </c>
      <c r="G1983" s="6" t="s">
        <v>7231</v>
      </c>
      <c r="H1983" s="5" t="s">
        <v>7232</v>
      </c>
      <c r="I1983" s="5" t="s">
        <v>4850</v>
      </c>
      <c r="J1983" s="5" t="s">
        <v>6883</v>
      </c>
      <c r="K1983" s="5" t="s">
        <v>7222</v>
      </c>
      <c r="L1983" s="5" t="s">
        <v>6773</v>
      </c>
      <c r="M1983" s="5">
        <v>510</v>
      </c>
      <c r="N1983" s="5">
        <v>158</v>
      </c>
      <c r="O1983" s="5">
        <v>6</v>
      </c>
      <c r="P1983" s="5">
        <v>2</v>
      </c>
      <c r="Q1983" s="5">
        <v>6</v>
      </c>
      <c r="R1983" s="5">
        <v>14</v>
      </c>
      <c r="S1983" s="5">
        <v>0</v>
      </c>
      <c r="T1983" s="5">
        <v>0</v>
      </c>
      <c r="U1983" s="5">
        <v>4</v>
      </c>
      <c r="V1983" s="5">
        <v>18</v>
      </c>
      <c r="W1983" s="5">
        <v>4</v>
      </c>
      <c r="X1983" s="5">
        <v>4</v>
      </c>
      <c r="Y1983" s="5">
        <v>6</v>
      </c>
      <c r="Z1983" s="5">
        <v>0</v>
      </c>
      <c r="AA1983" s="5">
        <v>0</v>
      </c>
      <c r="AB1983" s="5">
        <v>4</v>
      </c>
      <c r="AC1983" s="5">
        <v>6</v>
      </c>
      <c r="AD1983" s="5">
        <v>16</v>
      </c>
      <c r="AE1983" s="5">
        <v>4</v>
      </c>
      <c r="AF1983" s="5">
        <v>4</v>
      </c>
      <c r="AG1983" s="5">
        <v>0</v>
      </c>
      <c r="AH1983" s="5">
        <v>0</v>
      </c>
      <c r="AI1983" s="5">
        <v>6</v>
      </c>
      <c r="AJ1983" s="6">
        <v>6</v>
      </c>
      <c r="AK1983" s="5">
        <v>12</v>
      </c>
      <c r="AL1983" s="5">
        <v>8</v>
      </c>
      <c r="AM1983" s="5">
        <v>10</v>
      </c>
      <c r="AN1983" s="5">
        <v>0</v>
      </c>
      <c r="AO1983" s="5">
        <v>0</v>
      </c>
      <c r="AP1983" s="5">
        <v>6</v>
      </c>
      <c r="AQ1983" s="5">
        <v>4</v>
      </c>
      <c r="AR1983" s="5">
        <v>8</v>
      </c>
      <c r="AS1983" s="5">
        <v>0</v>
      </c>
      <c r="AT1983" s="5">
        <f t="shared" si="31"/>
        <v>18</v>
      </c>
      <c r="AU1983">
        <v>1</v>
      </c>
      <c r="AV1983">
        <v>1.1559175E-2</v>
      </c>
      <c r="AW1983">
        <v>1.1559175E-2</v>
      </c>
      <c r="AX1983" s="11" t="s">
        <v>10048</v>
      </c>
      <c r="AY1983" t="s">
        <v>6773</v>
      </c>
    </row>
    <row r="1984" spans="1:51" hidden="1" x14ac:dyDescent="0.25">
      <c r="A1984" s="5" t="s">
        <v>37</v>
      </c>
      <c r="B1984" s="5" t="s">
        <v>6879</v>
      </c>
      <c r="C1984" s="5" t="s">
        <v>15</v>
      </c>
      <c r="D1984" s="5" t="s">
        <v>272</v>
      </c>
      <c r="E1984" s="5" t="s">
        <v>9956</v>
      </c>
      <c r="F1984" s="5" t="s">
        <v>7233</v>
      </c>
      <c r="G1984" s="6" t="s">
        <v>7234</v>
      </c>
      <c r="H1984" s="5" t="s">
        <v>7235</v>
      </c>
      <c r="I1984" s="5" t="s">
        <v>4850</v>
      </c>
      <c r="J1984" s="5" t="s">
        <v>6883</v>
      </c>
      <c r="K1984" s="5" t="s">
        <v>7222</v>
      </c>
      <c r="L1984" s="5" t="s">
        <v>7226</v>
      </c>
      <c r="M1984" s="5">
        <v>108</v>
      </c>
      <c r="N1984" s="5">
        <v>280</v>
      </c>
      <c r="O1984" s="5">
        <v>12</v>
      </c>
      <c r="P1984" s="5">
        <v>14</v>
      </c>
      <c r="Q1984" s="5">
        <v>12</v>
      </c>
      <c r="R1984" s="5">
        <v>14</v>
      </c>
      <c r="S1984" s="5">
        <v>0</v>
      </c>
      <c r="T1984" s="5">
        <v>0</v>
      </c>
      <c r="U1984" s="5">
        <v>14</v>
      </c>
      <c r="V1984" s="5">
        <v>12</v>
      </c>
      <c r="W1984" s="5">
        <v>14</v>
      </c>
      <c r="X1984" s="5">
        <v>14</v>
      </c>
      <c r="Y1984" s="5">
        <v>12</v>
      </c>
      <c r="Z1984" s="5">
        <v>0</v>
      </c>
      <c r="AA1984" s="5">
        <v>0</v>
      </c>
      <c r="AB1984" s="5">
        <v>14</v>
      </c>
      <c r="AC1984" s="5">
        <v>16</v>
      </c>
      <c r="AD1984" s="5">
        <v>10</v>
      </c>
      <c r="AE1984" s="5">
        <v>12</v>
      </c>
      <c r="AF1984" s="5">
        <v>16</v>
      </c>
      <c r="AG1984" s="5">
        <v>0</v>
      </c>
      <c r="AH1984" s="5">
        <v>0</v>
      </c>
      <c r="AI1984" s="5">
        <v>14</v>
      </c>
      <c r="AJ1984" s="6">
        <v>12</v>
      </c>
      <c r="AK1984" s="5">
        <v>14</v>
      </c>
      <c r="AL1984" s="5">
        <v>10</v>
      </c>
      <c r="AM1984" s="5">
        <v>12</v>
      </c>
      <c r="AN1984" s="5">
        <v>0</v>
      </c>
      <c r="AO1984" s="5">
        <v>0</v>
      </c>
      <c r="AP1984" s="5">
        <v>14</v>
      </c>
      <c r="AQ1984" s="5">
        <v>6</v>
      </c>
      <c r="AR1984" s="5">
        <v>12</v>
      </c>
      <c r="AS1984" s="5">
        <v>0</v>
      </c>
      <c r="AT1984" s="5">
        <f t="shared" si="31"/>
        <v>16</v>
      </c>
      <c r="AU1984">
        <v>1</v>
      </c>
      <c r="AV1984">
        <v>1.1559175E-2</v>
      </c>
      <c r="AW1984">
        <v>1.1559175E-2</v>
      </c>
      <c r="AX1984" s="11" t="s">
        <v>10048</v>
      </c>
      <c r="AY1984" t="s">
        <v>7226</v>
      </c>
    </row>
    <row r="1985" spans="1:51" hidden="1" x14ac:dyDescent="0.25">
      <c r="A1985" s="5" t="s">
        <v>37</v>
      </c>
      <c r="B1985" s="5" t="s">
        <v>6879</v>
      </c>
      <c r="C1985" s="5" t="s">
        <v>15</v>
      </c>
      <c r="D1985" s="5" t="s">
        <v>272</v>
      </c>
      <c r="E1985" s="5" t="s">
        <v>9956</v>
      </c>
      <c r="F1985" s="5" t="s">
        <v>7236</v>
      </c>
      <c r="G1985" s="6" t="s">
        <v>7237</v>
      </c>
      <c r="H1985" s="5" t="s">
        <v>7238</v>
      </c>
      <c r="I1985" s="5" t="s">
        <v>4850</v>
      </c>
      <c r="J1985" s="5" t="s">
        <v>6883</v>
      </c>
      <c r="K1985" s="5" t="s">
        <v>7222</v>
      </c>
      <c r="L1985" s="5" t="s">
        <v>5630</v>
      </c>
      <c r="M1985" s="5">
        <v>370</v>
      </c>
      <c r="N1985" s="5">
        <v>614</v>
      </c>
      <c r="O1985" s="5">
        <v>18</v>
      </c>
      <c r="P1985" s="5">
        <v>24</v>
      </c>
      <c r="Q1985" s="5">
        <v>28</v>
      </c>
      <c r="R1985" s="5">
        <v>30</v>
      </c>
      <c r="S1985" s="5">
        <v>0</v>
      </c>
      <c r="T1985" s="5">
        <v>0</v>
      </c>
      <c r="U1985" s="5">
        <v>26</v>
      </c>
      <c r="V1985" s="5">
        <v>28</v>
      </c>
      <c r="W1985" s="5">
        <v>24</v>
      </c>
      <c r="X1985" s="5">
        <v>26</v>
      </c>
      <c r="Y1985" s="5">
        <v>32</v>
      </c>
      <c r="Z1985" s="5">
        <v>0</v>
      </c>
      <c r="AA1985" s="5">
        <v>0</v>
      </c>
      <c r="AB1985" s="5">
        <v>22</v>
      </c>
      <c r="AC1985" s="5">
        <v>34</v>
      </c>
      <c r="AD1985" s="5">
        <v>32</v>
      </c>
      <c r="AE1985" s="5">
        <v>28</v>
      </c>
      <c r="AF1985" s="5">
        <v>26</v>
      </c>
      <c r="AG1985" s="5">
        <v>0</v>
      </c>
      <c r="AH1985" s="5">
        <v>0</v>
      </c>
      <c r="AI1985" s="5">
        <v>26</v>
      </c>
      <c r="AJ1985" s="6">
        <v>28</v>
      </c>
      <c r="AK1985" s="5">
        <v>26</v>
      </c>
      <c r="AL1985" s="5">
        <v>28</v>
      </c>
      <c r="AM1985" s="5">
        <v>30</v>
      </c>
      <c r="AN1985" s="5">
        <v>0</v>
      </c>
      <c r="AO1985" s="5">
        <v>0</v>
      </c>
      <c r="AP1985" s="5">
        <v>28</v>
      </c>
      <c r="AQ1985" s="5">
        <v>24</v>
      </c>
      <c r="AR1985" s="5">
        <v>46</v>
      </c>
      <c r="AS1985" s="5">
        <v>0</v>
      </c>
      <c r="AT1985" s="5">
        <f t="shared" si="31"/>
        <v>46</v>
      </c>
      <c r="AU1985">
        <v>1</v>
      </c>
      <c r="AV1985">
        <v>1.1559175E-2</v>
      </c>
      <c r="AW1985">
        <v>1.1559175E-2</v>
      </c>
      <c r="AX1985" s="11" t="s">
        <v>10048</v>
      </c>
      <c r="AY1985" t="s">
        <v>5630</v>
      </c>
    </row>
    <row r="1986" spans="1:51" hidden="1" x14ac:dyDescent="0.25">
      <c r="A1986" s="5" t="s">
        <v>37</v>
      </c>
      <c r="B1986" s="5" t="s">
        <v>6879</v>
      </c>
      <c r="C1986" s="5" t="s">
        <v>15</v>
      </c>
      <c r="D1986" s="5" t="s">
        <v>272</v>
      </c>
      <c r="E1986" s="5" t="s">
        <v>9956</v>
      </c>
      <c r="F1986" s="5" t="s">
        <v>7239</v>
      </c>
      <c r="G1986" s="6" t="s">
        <v>7240</v>
      </c>
      <c r="H1986" s="5" t="s">
        <v>7241</v>
      </c>
      <c r="I1986" s="5" t="s">
        <v>4850</v>
      </c>
      <c r="J1986" s="5" t="s">
        <v>6883</v>
      </c>
      <c r="K1986" s="5" t="s">
        <v>7222</v>
      </c>
      <c r="L1986" s="5" t="s">
        <v>7226</v>
      </c>
      <c r="M1986" s="5">
        <v>890</v>
      </c>
      <c r="N1986" s="5">
        <v>1960</v>
      </c>
      <c r="O1986" s="5">
        <v>84</v>
      </c>
      <c r="P1986" s="5">
        <v>84</v>
      </c>
      <c r="Q1986" s="5">
        <v>84</v>
      </c>
      <c r="R1986" s="5">
        <v>92</v>
      </c>
      <c r="S1986" s="5">
        <v>0</v>
      </c>
      <c r="T1986" s="5">
        <v>0</v>
      </c>
      <c r="U1986" s="5">
        <v>90</v>
      </c>
      <c r="V1986" s="5">
        <v>92</v>
      </c>
      <c r="W1986" s="5">
        <v>86</v>
      </c>
      <c r="X1986" s="5">
        <v>90</v>
      </c>
      <c r="Y1986" s="5">
        <v>92</v>
      </c>
      <c r="Z1986" s="5">
        <v>0</v>
      </c>
      <c r="AA1986" s="5">
        <v>0</v>
      </c>
      <c r="AB1986" s="5">
        <v>90</v>
      </c>
      <c r="AC1986" s="5">
        <v>92</v>
      </c>
      <c r="AD1986" s="5">
        <v>90</v>
      </c>
      <c r="AE1986" s="5">
        <v>92</v>
      </c>
      <c r="AF1986" s="5">
        <v>90</v>
      </c>
      <c r="AG1986" s="5">
        <v>0</v>
      </c>
      <c r="AH1986" s="5">
        <v>0</v>
      </c>
      <c r="AI1986" s="5">
        <v>90</v>
      </c>
      <c r="AJ1986" s="6">
        <v>94</v>
      </c>
      <c r="AK1986" s="5">
        <v>88</v>
      </c>
      <c r="AL1986" s="5">
        <v>94</v>
      </c>
      <c r="AM1986" s="5">
        <v>90</v>
      </c>
      <c r="AN1986" s="5">
        <v>0</v>
      </c>
      <c r="AO1986" s="5">
        <v>0</v>
      </c>
      <c r="AP1986" s="5">
        <v>84</v>
      </c>
      <c r="AQ1986" s="5">
        <v>84</v>
      </c>
      <c r="AR1986" s="5">
        <v>88</v>
      </c>
      <c r="AS1986" s="5">
        <v>0</v>
      </c>
      <c r="AT1986" s="5">
        <f t="shared" si="31"/>
        <v>94</v>
      </c>
      <c r="AU1986">
        <v>3</v>
      </c>
      <c r="AV1986">
        <v>1.1559175E-2</v>
      </c>
      <c r="AW1986">
        <v>3.4677525000000001E-2</v>
      </c>
      <c r="AX1986" s="11" t="s">
        <v>10048</v>
      </c>
      <c r="AY1986" t="s">
        <v>7226</v>
      </c>
    </row>
    <row r="1987" spans="1:51" hidden="1" x14ac:dyDescent="0.25">
      <c r="A1987" s="5" t="s">
        <v>37</v>
      </c>
      <c r="B1987" s="5" t="s">
        <v>6879</v>
      </c>
      <c r="C1987" s="5" t="s">
        <v>15</v>
      </c>
      <c r="D1987" s="5" t="s">
        <v>272</v>
      </c>
      <c r="E1987" s="5" t="s">
        <v>9956</v>
      </c>
      <c r="F1987" s="5" t="s">
        <v>7242</v>
      </c>
      <c r="G1987" s="6" t="s">
        <v>7243</v>
      </c>
      <c r="H1987" s="5" t="s">
        <v>7244</v>
      </c>
      <c r="I1987" s="5" t="s">
        <v>4850</v>
      </c>
      <c r="J1987" s="5" t="s">
        <v>6883</v>
      </c>
      <c r="K1987" s="5" t="s">
        <v>7222</v>
      </c>
      <c r="L1987" s="5" t="s">
        <v>7226</v>
      </c>
      <c r="M1987" s="5">
        <v>5858</v>
      </c>
      <c r="N1987" s="5">
        <v>5356</v>
      </c>
      <c r="O1987" s="5">
        <v>224</v>
      </c>
      <c r="P1987" s="5">
        <v>230</v>
      </c>
      <c r="Q1987" s="5">
        <v>242</v>
      </c>
      <c r="R1987" s="5">
        <v>246</v>
      </c>
      <c r="S1987" s="5">
        <v>0</v>
      </c>
      <c r="T1987" s="5">
        <v>0</v>
      </c>
      <c r="U1987" s="5">
        <v>246</v>
      </c>
      <c r="V1987" s="5">
        <v>252</v>
      </c>
      <c r="W1987" s="5">
        <v>236</v>
      </c>
      <c r="X1987" s="5">
        <v>252</v>
      </c>
      <c r="Y1987" s="5">
        <v>250</v>
      </c>
      <c r="Z1987" s="5">
        <v>0</v>
      </c>
      <c r="AA1987" s="5">
        <v>0</v>
      </c>
      <c r="AB1987" s="5">
        <v>246</v>
      </c>
      <c r="AC1987" s="5">
        <v>250</v>
      </c>
      <c r="AD1987" s="5">
        <v>234</v>
      </c>
      <c r="AE1987" s="5">
        <v>254</v>
      </c>
      <c r="AF1987" s="5">
        <v>252</v>
      </c>
      <c r="AG1987" s="5">
        <v>0</v>
      </c>
      <c r="AH1987" s="5">
        <v>0</v>
      </c>
      <c r="AI1987" s="5">
        <v>244</v>
      </c>
      <c r="AJ1987" s="6">
        <v>252</v>
      </c>
      <c r="AK1987" s="5">
        <v>236</v>
      </c>
      <c r="AL1987" s="5">
        <v>254</v>
      </c>
      <c r="AM1987" s="5">
        <v>250</v>
      </c>
      <c r="AN1987" s="5">
        <v>0</v>
      </c>
      <c r="AO1987" s="5">
        <v>0</v>
      </c>
      <c r="AP1987" s="5">
        <v>232</v>
      </c>
      <c r="AQ1987" s="5">
        <v>238</v>
      </c>
      <c r="AR1987" s="5">
        <v>236</v>
      </c>
      <c r="AS1987" s="5">
        <v>0</v>
      </c>
      <c r="AT1987" s="5">
        <f t="shared" si="31"/>
        <v>254</v>
      </c>
      <c r="AU1987">
        <v>7</v>
      </c>
      <c r="AV1987">
        <v>1.1559175E-2</v>
      </c>
      <c r="AW1987">
        <v>8.0914224999999992E-2</v>
      </c>
      <c r="AX1987" s="11" t="s">
        <v>10048</v>
      </c>
      <c r="AY1987" t="s">
        <v>7226</v>
      </c>
    </row>
    <row r="1988" spans="1:51" hidden="1" x14ac:dyDescent="0.25">
      <c r="A1988" s="5" t="s">
        <v>37</v>
      </c>
      <c r="B1988" s="5" t="s">
        <v>6879</v>
      </c>
      <c r="C1988" s="5" t="s">
        <v>15</v>
      </c>
      <c r="D1988" s="5" t="s">
        <v>272</v>
      </c>
      <c r="E1988" s="5" t="s">
        <v>9956</v>
      </c>
      <c r="F1988" s="5" t="s">
        <v>7245</v>
      </c>
      <c r="G1988" s="6" t="s">
        <v>7246</v>
      </c>
      <c r="H1988" s="5" t="s">
        <v>7247</v>
      </c>
      <c r="I1988" s="5" t="s">
        <v>4850</v>
      </c>
      <c r="J1988" s="5" t="s">
        <v>6883</v>
      </c>
      <c r="K1988" s="5" t="s">
        <v>7222</v>
      </c>
      <c r="L1988" s="5" t="s">
        <v>7226</v>
      </c>
      <c r="M1988" s="5">
        <v>1198</v>
      </c>
      <c r="N1988" s="5">
        <v>1776</v>
      </c>
      <c r="O1988" s="5">
        <v>72</v>
      </c>
      <c r="P1988" s="5">
        <v>80</v>
      </c>
      <c r="Q1988" s="5">
        <v>74</v>
      </c>
      <c r="R1988" s="5">
        <v>86</v>
      </c>
      <c r="S1988" s="5">
        <v>0</v>
      </c>
      <c r="T1988" s="5">
        <v>0</v>
      </c>
      <c r="U1988" s="5">
        <v>82</v>
      </c>
      <c r="V1988" s="5">
        <v>84</v>
      </c>
      <c r="W1988" s="5">
        <v>78</v>
      </c>
      <c r="X1988" s="5">
        <v>84</v>
      </c>
      <c r="Y1988" s="5">
        <v>82</v>
      </c>
      <c r="Z1988" s="5">
        <v>0</v>
      </c>
      <c r="AA1988" s="5">
        <v>0</v>
      </c>
      <c r="AB1988" s="5">
        <v>82</v>
      </c>
      <c r="AC1988" s="5">
        <v>82</v>
      </c>
      <c r="AD1988" s="5">
        <v>78</v>
      </c>
      <c r="AE1988" s="5">
        <v>84</v>
      </c>
      <c r="AF1988" s="5">
        <v>86</v>
      </c>
      <c r="AG1988" s="5">
        <v>0</v>
      </c>
      <c r="AH1988" s="5">
        <v>0</v>
      </c>
      <c r="AI1988" s="5">
        <v>82</v>
      </c>
      <c r="AJ1988" s="6">
        <v>82</v>
      </c>
      <c r="AK1988" s="5">
        <v>78</v>
      </c>
      <c r="AL1988" s="5">
        <v>82</v>
      </c>
      <c r="AM1988" s="5">
        <v>82</v>
      </c>
      <c r="AN1988" s="5">
        <v>0</v>
      </c>
      <c r="AO1988" s="5">
        <v>0</v>
      </c>
      <c r="AP1988" s="5">
        <v>80</v>
      </c>
      <c r="AQ1988" s="5">
        <v>76</v>
      </c>
      <c r="AR1988" s="5">
        <v>80</v>
      </c>
      <c r="AS1988" s="5">
        <v>0</v>
      </c>
      <c r="AT1988" s="5">
        <f t="shared" si="31"/>
        <v>86</v>
      </c>
      <c r="AU1988">
        <v>3</v>
      </c>
      <c r="AV1988">
        <v>1.1559175E-2</v>
      </c>
      <c r="AW1988">
        <v>3.4677525000000001E-2</v>
      </c>
      <c r="AX1988" s="11" t="s">
        <v>10048</v>
      </c>
      <c r="AY1988" t="s">
        <v>7226</v>
      </c>
    </row>
    <row r="1989" spans="1:51" hidden="1" x14ac:dyDescent="0.25">
      <c r="A1989" s="5" t="s">
        <v>37</v>
      </c>
      <c r="B1989" s="5" t="s">
        <v>6879</v>
      </c>
      <c r="C1989" s="5" t="s">
        <v>15</v>
      </c>
      <c r="D1989" s="5" t="s">
        <v>272</v>
      </c>
      <c r="E1989" s="5" t="s">
        <v>9956</v>
      </c>
      <c r="F1989" s="5" t="s">
        <v>7248</v>
      </c>
      <c r="G1989" s="6" t="s">
        <v>7249</v>
      </c>
      <c r="H1989" s="5" t="s">
        <v>7250</v>
      </c>
      <c r="I1989" s="5" t="s">
        <v>4850</v>
      </c>
      <c r="J1989" s="5" t="s">
        <v>6883</v>
      </c>
      <c r="K1989" s="5" t="s">
        <v>7222</v>
      </c>
      <c r="L1989" s="5" t="s">
        <v>7226</v>
      </c>
      <c r="M1989" s="5">
        <v>1730</v>
      </c>
      <c r="N1989" s="5">
        <v>1922</v>
      </c>
      <c r="O1989" s="5">
        <v>82</v>
      </c>
      <c r="P1989" s="5">
        <v>82</v>
      </c>
      <c r="Q1989" s="5">
        <v>84</v>
      </c>
      <c r="R1989" s="5">
        <v>90</v>
      </c>
      <c r="S1989" s="5">
        <v>0</v>
      </c>
      <c r="T1989" s="5">
        <v>0</v>
      </c>
      <c r="U1989" s="5">
        <v>88</v>
      </c>
      <c r="V1989" s="5">
        <v>90</v>
      </c>
      <c r="W1989" s="5">
        <v>84</v>
      </c>
      <c r="X1989" s="5">
        <v>92</v>
      </c>
      <c r="Y1989" s="5">
        <v>94</v>
      </c>
      <c r="Z1989" s="5">
        <v>0</v>
      </c>
      <c r="AA1989" s="5">
        <v>0</v>
      </c>
      <c r="AB1989" s="5">
        <v>84</v>
      </c>
      <c r="AC1989" s="5">
        <v>90</v>
      </c>
      <c r="AD1989" s="5">
        <v>84</v>
      </c>
      <c r="AE1989" s="5">
        <v>88</v>
      </c>
      <c r="AF1989" s="5">
        <v>92</v>
      </c>
      <c r="AG1989" s="5">
        <v>0</v>
      </c>
      <c r="AH1989" s="5">
        <v>0</v>
      </c>
      <c r="AI1989" s="5">
        <v>88</v>
      </c>
      <c r="AJ1989" s="6">
        <v>92</v>
      </c>
      <c r="AK1989" s="5">
        <v>84</v>
      </c>
      <c r="AL1989" s="5">
        <v>92</v>
      </c>
      <c r="AM1989" s="5">
        <v>92</v>
      </c>
      <c r="AN1989" s="5">
        <v>0</v>
      </c>
      <c r="AO1989" s="5">
        <v>0</v>
      </c>
      <c r="AP1989" s="5">
        <v>80</v>
      </c>
      <c r="AQ1989" s="5">
        <v>86</v>
      </c>
      <c r="AR1989" s="5">
        <v>84</v>
      </c>
      <c r="AS1989" s="5">
        <v>0</v>
      </c>
      <c r="AT1989" s="5">
        <f t="shared" si="31"/>
        <v>94</v>
      </c>
      <c r="AU1989">
        <v>3</v>
      </c>
      <c r="AV1989">
        <v>1.1559175E-2</v>
      </c>
      <c r="AW1989">
        <v>3.4677525000000001E-2</v>
      </c>
      <c r="AX1989" s="11" t="s">
        <v>10048</v>
      </c>
      <c r="AY1989" t="s">
        <v>7226</v>
      </c>
    </row>
    <row r="1990" spans="1:51" hidden="1" x14ac:dyDescent="0.25">
      <c r="A1990" s="5" t="s">
        <v>37</v>
      </c>
      <c r="B1990" s="5" t="s">
        <v>6879</v>
      </c>
      <c r="C1990" s="5" t="s">
        <v>15</v>
      </c>
      <c r="D1990" s="5" t="s">
        <v>272</v>
      </c>
      <c r="E1990" s="5" t="s">
        <v>9956</v>
      </c>
      <c r="F1990" s="5" t="s">
        <v>7251</v>
      </c>
      <c r="G1990" s="6" t="s">
        <v>7252</v>
      </c>
      <c r="H1990" s="5" t="s">
        <v>7253</v>
      </c>
      <c r="I1990" s="5" t="s">
        <v>4850</v>
      </c>
      <c r="J1990" s="5" t="s">
        <v>6883</v>
      </c>
      <c r="K1990" s="5" t="s">
        <v>7222</v>
      </c>
      <c r="L1990" s="5" t="s">
        <v>7226</v>
      </c>
      <c r="M1990" s="5">
        <v>8</v>
      </c>
      <c r="N1990" s="5">
        <v>6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4</v>
      </c>
      <c r="AD1990" s="5">
        <v>2</v>
      </c>
      <c r="AE1990" s="5">
        <v>0</v>
      </c>
      <c r="AF1990" s="5">
        <v>0</v>
      </c>
      <c r="AG1990" s="5">
        <v>0</v>
      </c>
      <c r="AH1990" s="5">
        <v>0</v>
      </c>
      <c r="AI1990" s="5">
        <v>0</v>
      </c>
      <c r="AJ1990" s="6">
        <v>0</v>
      </c>
      <c r="AK1990" s="5">
        <v>0</v>
      </c>
      <c r="AL1990" s="5">
        <v>0</v>
      </c>
      <c r="AM1990" s="5">
        <v>0</v>
      </c>
      <c r="AN1990" s="5">
        <v>0</v>
      </c>
      <c r="AO1990" s="5">
        <v>0</v>
      </c>
      <c r="AP1990" s="5">
        <v>0</v>
      </c>
      <c r="AQ1990" s="5">
        <v>0</v>
      </c>
      <c r="AR1990" s="5">
        <v>0</v>
      </c>
      <c r="AS1990" s="5">
        <v>0</v>
      </c>
      <c r="AT1990" s="5">
        <f t="shared" si="31"/>
        <v>4</v>
      </c>
      <c r="AU1990">
        <v>0</v>
      </c>
      <c r="AV1990">
        <v>1.1559175E-2</v>
      </c>
      <c r="AW1990">
        <v>0</v>
      </c>
      <c r="AX1990" s="11" t="s">
        <v>10048</v>
      </c>
      <c r="AY1990" t="s">
        <v>7226</v>
      </c>
    </row>
    <row r="1991" spans="1:51" hidden="1" x14ac:dyDescent="0.25">
      <c r="A1991" s="5" t="s">
        <v>37</v>
      </c>
      <c r="B1991" s="5" t="s">
        <v>6879</v>
      </c>
      <c r="C1991" s="5" t="s">
        <v>15</v>
      </c>
      <c r="D1991" s="5" t="s">
        <v>272</v>
      </c>
      <c r="E1991" s="5" t="s">
        <v>9956</v>
      </c>
      <c r="F1991" s="5" t="s">
        <v>7254</v>
      </c>
      <c r="G1991" s="6" t="s">
        <v>7255</v>
      </c>
      <c r="H1991" s="5" t="s">
        <v>7256</v>
      </c>
      <c r="I1991" s="5" t="s">
        <v>4850</v>
      </c>
      <c r="J1991" s="5" t="s">
        <v>6883</v>
      </c>
      <c r="K1991" s="5" t="s">
        <v>7222</v>
      </c>
      <c r="L1991" s="5" t="s">
        <v>7226</v>
      </c>
      <c r="M1991" s="5">
        <v>2038</v>
      </c>
      <c r="N1991" s="5">
        <v>1878</v>
      </c>
      <c r="O1991" s="5">
        <v>80</v>
      </c>
      <c r="P1991" s="5">
        <v>78</v>
      </c>
      <c r="Q1991" s="5">
        <v>82</v>
      </c>
      <c r="R1991" s="5">
        <v>92</v>
      </c>
      <c r="S1991" s="5">
        <v>0</v>
      </c>
      <c r="T1991" s="5">
        <v>0</v>
      </c>
      <c r="U1991" s="5">
        <v>86</v>
      </c>
      <c r="V1991" s="5">
        <v>88</v>
      </c>
      <c r="W1991" s="5">
        <v>82</v>
      </c>
      <c r="X1991" s="5">
        <v>88</v>
      </c>
      <c r="Y1991" s="5">
        <v>88</v>
      </c>
      <c r="Z1991" s="5">
        <v>0</v>
      </c>
      <c r="AA1991" s="5">
        <v>0</v>
      </c>
      <c r="AB1991" s="5">
        <v>90</v>
      </c>
      <c r="AC1991" s="5">
        <v>88</v>
      </c>
      <c r="AD1991" s="5">
        <v>78</v>
      </c>
      <c r="AE1991" s="5">
        <v>88</v>
      </c>
      <c r="AF1991" s="5">
        <v>86</v>
      </c>
      <c r="AG1991" s="5">
        <v>0</v>
      </c>
      <c r="AH1991" s="5">
        <v>0</v>
      </c>
      <c r="AI1991" s="5">
        <v>90</v>
      </c>
      <c r="AJ1991" s="6">
        <v>88</v>
      </c>
      <c r="AK1991" s="5">
        <v>82</v>
      </c>
      <c r="AL1991" s="5">
        <v>86</v>
      </c>
      <c r="AM1991" s="5">
        <v>94</v>
      </c>
      <c r="AN1991" s="5">
        <v>0</v>
      </c>
      <c r="AO1991" s="5">
        <v>0</v>
      </c>
      <c r="AP1991" s="5">
        <v>78</v>
      </c>
      <c r="AQ1991" s="5">
        <v>84</v>
      </c>
      <c r="AR1991" s="5">
        <v>82</v>
      </c>
      <c r="AS1991" s="5">
        <v>0</v>
      </c>
      <c r="AT1991" s="5">
        <f t="shared" si="31"/>
        <v>94</v>
      </c>
      <c r="AU1991">
        <v>3</v>
      </c>
      <c r="AV1991">
        <v>1.1559175E-2</v>
      </c>
      <c r="AW1991">
        <v>3.4677525000000001E-2</v>
      </c>
      <c r="AX1991" s="11" t="s">
        <v>10048</v>
      </c>
      <c r="AY1991" t="s">
        <v>7226</v>
      </c>
    </row>
    <row r="1992" spans="1:51" hidden="1" x14ac:dyDescent="0.25">
      <c r="A1992" s="5" t="s">
        <v>37</v>
      </c>
      <c r="B1992" s="5" t="s">
        <v>6879</v>
      </c>
      <c r="C1992" s="5" t="s">
        <v>15</v>
      </c>
      <c r="D1992" s="5" t="s">
        <v>272</v>
      </c>
      <c r="E1992" s="5" t="s">
        <v>9956</v>
      </c>
      <c r="F1992" s="5" t="s">
        <v>7257</v>
      </c>
      <c r="G1992" s="6" t="s">
        <v>7258</v>
      </c>
      <c r="H1992" s="5" t="s">
        <v>7259</v>
      </c>
      <c r="I1992" s="5" t="s">
        <v>4850</v>
      </c>
      <c r="J1992" s="5" t="s">
        <v>6883</v>
      </c>
      <c r="K1992" s="5" t="s">
        <v>6953</v>
      </c>
      <c r="L1992" s="5" t="s">
        <v>1070</v>
      </c>
      <c r="M1992" s="5">
        <v>5861</v>
      </c>
      <c r="N1992" s="5">
        <v>6449</v>
      </c>
      <c r="O1992" s="5">
        <v>271</v>
      </c>
      <c r="P1992" s="5">
        <v>277</v>
      </c>
      <c r="Q1992" s="5">
        <v>283</v>
      </c>
      <c r="R1992" s="5">
        <v>303</v>
      </c>
      <c r="S1992" s="5">
        <v>0</v>
      </c>
      <c r="T1992" s="5">
        <v>0</v>
      </c>
      <c r="U1992" s="5">
        <v>296</v>
      </c>
      <c r="V1992" s="5">
        <v>303</v>
      </c>
      <c r="W1992" s="5">
        <v>283</v>
      </c>
      <c r="X1992" s="5">
        <v>303</v>
      </c>
      <c r="Y1992" s="5">
        <v>303</v>
      </c>
      <c r="Z1992" s="5">
        <v>0</v>
      </c>
      <c r="AA1992" s="5">
        <v>0</v>
      </c>
      <c r="AB1992" s="5">
        <v>296</v>
      </c>
      <c r="AC1992" s="5">
        <v>303</v>
      </c>
      <c r="AD1992" s="5">
        <v>283</v>
      </c>
      <c r="AE1992" s="5">
        <v>303</v>
      </c>
      <c r="AF1992" s="5">
        <v>303</v>
      </c>
      <c r="AG1992" s="5">
        <v>0</v>
      </c>
      <c r="AH1992" s="5">
        <v>0</v>
      </c>
      <c r="AI1992" s="5">
        <v>297</v>
      </c>
      <c r="AJ1992" s="6">
        <v>304</v>
      </c>
      <c r="AK1992" s="5">
        <v>284</v>
      </c>
      <c r="AL1992" s="5">
        <v>304</v>
      </c>
      <c r="AM1992" s="5">
        <v>304</v>
      </c>
      <c r="AN1992" s="5">
        <v>0</v>
      </c>
      <c r="AO1992" s="5">
        <v>0</v>
      </c>
      <c r="AP1992" s="5">
        <v>277</v>
      </c>
      <c r="AQ1992" s="5">
        <v>284</v>
      </c>
      <c r="AR1992" s="5">
        <v>285</v>
      </c>
      <c r="AS1992" s="5">
        <v>0</v>
      </c>
      <c r="AT1992" s="5">
        <f t="shared" si="31"/>
        <v>304</v>
      </c>
      <c r="AU1992">
        <v>9</v>
      </c>
      <c r="AV1992">
        <v>1.1559175E-2</v>
      </c>
      <c r="AW1992">
        <v>0.104032575</v>
      </c>
      <c r="AX1992" s="11" t="s">
        <v>10048</v>
      </c>
      <c r="AY1992" t="s">
        <v>1070</v>
      </c>
    </row>
    <row r="1993" spans="1:51" hidden="1" x14ac:dyDescent="0.25">
      <c r="A1993" s="5" t="s">
        <v>37</v>
      </c>
      <c r="B1993" s="5" t="s">
        <v>6879</v>
      </c>
      <c r="C1993" s="5" t="s">
        <v>15</v>
      </c>
      <c r="D1993" s="5" t="s">
        <v>2422</v>
      </c>
      <c r="E1993" s="5" t="s">
        <v>9957</v>
      </c>
      <c r="F1993" s="5" t="s">
        <v>7260</v>
      </c>
      <c r="G1993" s="6" t="s">
        <v>7261</v>
      </c>
      <c r="H1993" s="5" t="s">
        <v>7262</v>
      </c>
      <c r="I1993" s="5" t="s">
        <v>540</v>
      </c>
      <c r="J1993" s="5" t="s">
        <v>6883</v>
      </c>
      <c r="K1993" s="5" t="s">
        <v>7263</v>
      </c>
      <c r="L1993" s="5" t="s">
        <v>295</v>
      </c>
      <c r="M1993" s="5">
        <v>126</v>
      </c>
      <c r="N1993" s="5">
        <v>137</v>
      </c>
      <c r="O1993" s="5">
        <v>6</v>
      </c>
      <c r="P1993" s="5">
        <v>6</v>
      </c>
      <c r="Q1993" s="5">
        <v>8</v>
      </c>
      <c r="R1993" s="5">
        <v>4</v>
      </c>
      <c r="S1993" s="5">
        <v>0</v>
      </c>
      <c r="T1993" s="5">
        <v>0</v>
      </c>
      <c r="U1993" s="5">
        <v>6</v>
      </c>
      <c r="V1993" s="5">
        <v>6</v>
      </c>
      <c r="W1993" s="5">
        <v>5</v>
      </c>
      <c r="X1993" s="5">
        <v>7</v>
      </c>
      <c r="Y1993" s="5">
        <v>5</v>
      </c>
      <c r="Z1993" s="5">
        <v>0</v>
      </c>
      <c r="AA1993" s="5">
        <v>0</v>
      </c>
      <c r="AB1993" s="5">
        <v>9</v>
      </c>
      <c r="AC1993" s="5">
        <v>5</v>
      </c>
      <c r="AD1993" s="5">
        <v>12</v>
      </c>
      <c r="AE1993" s="5">
        <v>4</v>
      </c>
      <c r="AF1993" s="5">
        <v>8</v>
      </c>
      <c r="AG1993" s="5">
        <v>0</v>
      </c>
      <c r="AH1993" s="5">
        <v>0</v>
      </c>
      <c r="AI1993" s="5">
        <v>4</v>
      </c>
      <c r="AJ1993" s="6">
        <v>7</v>
      </c>
      <c r="AK1993" s="5">
        <v>7</v>
      </c>
      <c r="AL1993" s="5">
        <v>5</v>
      </c>
      <c r="AM1993" s="5">
        <v>6</v>
      </c>
      <c r="AN1993" s="5">
        <v>0</v>
      </c>
      <c r="AO1993" s="5">
        <v>0</v>
      </c>
      <c r="AP1993" s="5">
        <v>10</v>
      </c>
      <c r="AQ1993" s="5">
        <v>5</v>
      </c>
      <c r="AR1993" s="5">
        <v>2</v>
      </c>
      <c r="AS1993" s="5">
        <v>0</v>
      </c>
      <c r="AT1993" s="5">
        <f t="shared" si="31"/>
        <v>12</v>
      </c>
      <c r="AU1993">
        <v>1</v>
      </c>
      <c r="AV1993" t="s">
        <v>10040</v>
      </c>
      <c r="AW1993">
        <v>0.02</v>
      </c>
      <c r="AX1993" s="11" t="s">
        <v>10043</v>
      </c>
      <c r="AY1993" t="s">
        <v>295</v>
      </c>
    </row>
    <row r="1994" spans="1:51" hidden="1" x14ac:dyDescent="0.25">
      <c r="A1994" s="5" t="s">
        <v>37</v>
      </c>
      <c r="B1994" s="5" t="s">
        <v>6879</v>
      </c>
      <c r="C1994" s="5" t="s">
        <v>15</v>
      </c>
      <c r="D1994" s="5" t="s">
        <v>2422</v>
      </c>
      <c r="E1994" s="5" t="s">
        <v>9957</v>
      </c>
      <c r="F1994" s="5" t="s">
        <v>7264</v>
      </c>
      <c r="G1994" s="6" t="s">
        <v>7265</v>
      </c>
      <c r="H1994" s="5" t="s">
        <v>7266</v>
      </c>
      <c r="I1994" s="5" t="s">
        <v>540</v>
      </c>
      <c r="J1994" s="5" t="s">
        <v>6883</v>
      </c>
      <c r="K1994" s="5" t="s">
        <v>7263</v>
      </c>
      <c r="L1994" s="5" t="s">
        <v>295</v>
      </c>
      <c r="M1994" s="5">
        <v>1246</v>
      </c>
      <c r="N1994" s="5">
        <v>1033</v>
      </c>
      <c r="O1994" s="5">
        <v>40</v>
      </c>
      <c r="P1994" s="5">
        <v>45</v>
      </c>
      <c r="Q1994" s="5">
        <v>46</v>
      </c>
      <c r="R1994" s="5">
        <v>55</v>
      </c>
      <c r="S1994" s="5">
        <v>0</v>
      </c>
      <c r="T1994" s="5">
        <v>0</v>
      </c>
      <c r="U1994" s="5">
        <v>44</v>
      </c>
      <c r="V1994" s="5">
        <v>55</v>
      </c>
      <c r="W1994" s="5">
        <v>44</v>
      </c>
      <c r="X1994" s="5">
        <v>47</v>
      </c>
      <c r="Y1994" s="5">
        <v>50</v>
      </c>
      <c r="Z1994" s="5">
        <v>0</v>
      </c>
      <c r="AA1994" s="5">
        <v>0</v>
      </c>
      <c r="AB1994" s="5">
        <v>43</v>
      </c>
      <c r="AC1994" s="5">
        <v>52</v>
      </c>
      <c r="AD1994" s="5">
        <v>48</v>
      </c>
      <c r="AE1994" s="5">
        <v>47</v>
      </c>
      <c r="AF1994" s="5">
        <v>46</v>
      </c>
      <c r="AG1994" s="5">
        <v>0</v>
      </c>
      <c r="AH1994" s="5">
        <v>0</v>
      </c>
      <c r="AI1994" s="5">
        <v>48</v>
      </c>
      <c r="AJ1994" s="6">
        <v>48</v>
      </c>
      <c r="AK1994" s="5">
        <v>51</v>
      </c>
      <c r="AL1994" s="5">
        <v>44</v>
      </c>
      <c r="AM1994" s="5">
        <v>52</v>
      </c>
      <c r="AN1994" s="5">
        <v>0</v>
      </c>
      <c r="AO1994" s="5">
        <v>0</v>
      </c>
      <c r="AP1994" s="5">
        <v>42</v>
      </c>
      <c r="AQ1994" s="5">
        <v>41</v>
      </c>
      <c r="AR1994" s="5">
        <v>45</v>
      </c>
      <c r="AS1994" s="5">
        <v>0</v>
      </c>
      <c r="AT1994" s="5">
        <f t="shared" si="31"/>
        <v>55</v>
      </c>
      <c r="AU1994">
        <v>3</v>
      </c>
      <c r="AV1994" t="s">
        <v>10040</v>
      </c>
      <c r="AW1994">
        <v>0.06</v>
      </c>
      <c r="AX1994" s="11" t="s">
        <v>10043</v>
      </c>
      <c r="AY1994" t="s">
        <v>295</v>
      </c>
    </row>
    <row r="1995" spans="1:51" hidden="1" x14ac:dyDescent="0.25">
      <c r="A1995" s="5" t="s">
        <v>37</v>
      </c>
      <c r="B1995" s="5" t="s">
        <v>6879</v>
      </c>
      <c r="C1995" s="5" t="s">
        <v>15</v>
      </c>
      <c r="D1995" s="5" t="s">
        <v>2422</v>
      </c>
      <c r="E1995" s="5" t="s">
        <v>9957</v>
      </c>
      <c r="F1995" s="5" t="s">
        <v>7267</v>
      </c>
      <c r="G1995" s="6" t="s">
        <v>7268</v>
      </c>
      <c r="H1995" s="5" t="s">
        <v>7269</v>
      </c>
      <c r="I1995" s="5" t="s">
        <v>540</v>
      </c>
      <c r="J1995" s="5" t="s">
        <v>6883</v>
      </c>
      <c r="K1995" s="5" t="s">
        <v>7263</v>
      </c>
      <c r="L1995" s="5" t="s">
        <v>309</v>
      </c>
      <c r="M1995" s="5">
        <v>2569</v>
      </c>
      <c r="N1995" s="5">
        <v>2867</v>
      </c>
      <c r="O1995" s="5">
        <v>121</v>
      </c>
      <c r="P1995" s="5">
        <v>123</v>
      </c>
      <c r="Q1995" s="5">
        <v>124</v>
      </c>
      <c r="R1995" s="5">
        <v>137</v>
      </c>
      <c r="S1995" s="5">
        <v>0</v>
      </c>
      <c r="T1995" s="5">
        <v>0</v>
      </c>
      <c r="U1995" s="5">
        <v>132</v>
      </c>
      <c r="V1995" s="5">
        <v>133</v>
      </c>
      <c r="W1995" s="5">
        <v>126</v>
      </c>
      <c r="X1995" s="5">
        <v>135</v>
      </c>
      <c r="Y1995" s="5">
        <v>137</v>
      </c>
      <c r="Z1995" s="5">
        <v>0</v>
      </c>
      <c r="AA1995" s="5">
        <v>0</v>
      </c>
      <c r="AB1995" s="5">
        <v>130</v>
      </c>
      <c r="AC1995" s="5">
        <v>136</v>
      </c>
      <c r="AD1995" s="5">
        <v>124</v>
      </c>
      <c r="AE1995" s="5">
        <v>133</v>
      </c>
      <c r="AF1995" s="5">
        <v>137</v>
      </c>
      <c r="AG1995" s="5">
        <v>0</v>
      </c>
      <c r="AH1995" s="5">
        <v>0</v>
      </c>
      <c r="AI1995" s="5">
        <v>133</v>
      </c>
      <c r="AJ1995" s="6">
        <v>134</v>
      </c>
      <c r="AK1995" s="5">
        <v>124</v>
      </c>
      <c r="AL1995" s="5">
        <v>135</v>
      </c>
      <c r="AM1995" s="5">
        <v>137</v>
      </c>
      <c r="AN1995" s="5">
        <v>0</v>
      </c>
      <c r="AO1995" s="5">
        <v>0</v>
      </c>
      <c r="AP1995" s="5">
        <v>123</v>
      </c>
      <c r="AQ1995" s="5">
        <v>126</v>
      </c>
      <c r="AR1995" s="5">
        <v>127</v>
      </c>
      <c r="AS1995" s="5">
        <v>0</v>
      </c>
      <c r="AT1995" s="5">
        <f t="shared" si="31"/>
        <v>137</v>
      </c>
      <c r="AU1995">
        <v>9</v>
      </c>
      <c r="AV1995" t="s">
        <v>10040</v>
      </c>
      <c r="AW1995">
        <v>0.18</v>
      </c>
      <c r="AX1995" s="11" t="s">
        <v>10043</v>
      </c>
      <c r="AY1995" t="s">
        <v>309</v>
      </c>
    </row>
    <row r="1996" spans="1:51" hidden="1" x14ac:dyDescent="0.25">
      <c r="A1996" s="5" t="s">
        <v>37</v>
      </c>
      <c r="B1996" s="5" t="s">
        <v>6879</v>
      </c>
      <c r="C1996" s="5" t="s">
        <v>15</v>
      </c>
      <c r="D1996" s="5" t="s">
        <v>2422</v>
      </c>
      <c r="E1996" s="5" t="s">
        <v>9957</v>
      </c>
      <c r="F1996" s="5" t="s">
        <v>7270</v>
      </c>
      <c r="G1996" s="6" t="s">
        <v>7271</v>
      </c>
      <c r="H1996" s="5" t="s">
        <v>7272</v>
      </c>
      <c r="I1996" s="5" t="s">
        <v>540</v>
      </c>
      <c r="J1996" s="5" t="s">
        <v>6883</v>
      </c>
      <c r="K1996" s="5" t="s">
        <v>7263</v>
      </c>
      <c r="L1996" s="5" t="s">
        <v>309</v>
      </c>
      <c r="M1996" s="5">
        <v>3292</v>
      </c>
      <c r="N1996" s="5">
        <v>3582</v>
      </c>
      <c r="O1996" s="5">
        <v>150</v>
      </c>
      <c r="P1996" s="5">
        <v>154</v>
      </c>
      <c r="Q1996" s="5">
        <v>159</v>
      </c>
      <c r="R1996" s="5">
        <v>166</v>
      </c>
      <c r="S1996" s="5">
        <v>0</v>
      </c>
      <c r="T1996" s="5">
        <v>0</v>
      </c>
      <c r="U1996" s="5">
        <v>164</v>
      </c>
      <c r="V1996" s="5">
        <v>170</v>
      </c>
      <c r="W1996" s="5">
        <v>157</v>
      </c>
      <c r="X1996" s="5">
        <v>168</v>
      </c>
      <c r="Y1996" s="5">
        <v>166</v>
      </c>
      <c r="Z1996" s="5">
        <v>0</v>
      </c>
      <c r="AA1996" s="5">
        <v>0</v>
      </c>
      <c r="AB1996" s="5">
        <v>166</v>
      </c>
      <c r="AC1996" s="5">
        <v>167</v>
      </c>
      <c r="AD1996" s="5">
        <v>159</v>
      </c>
      <c r="AE1996" s="5">
        <v>170</v>
      </c>
      <c r="AF1996" s="5">
        <v>166</v>
      </c>
      <c r="AG1996" s="5">
        <v>0</v>
      </c>
      <c r="AH1996" s="5">
        <v>0</v>
      </c>
      <c r="AI1996" s="5">
        <v>164</v>
      </c>
      <c r="AJ1996" s="6">
        <v>170</v>
      </c>
      <c r="AK1996" s="5">
        <v>160</v>
      </c>
      <c r="AL1996" s="5">
        <v>169</v>
      </c>
      <c r="AM1996" s="5">
        <v>167</v>
      </c>
      <c r="AN1996" s="5">
        <v>0</v>
      </c>
      <c r="AO1996" s="5">
        <v>0</v>
      </c>
      <c r="AP1996" s="5">
        <v>154</v>
      </c>
      <c r="AQ1996" s="5">
        <v>158</v>
      </c>
      <c r="AR1996" s="5">
        <v>158</v>
      </c>
      <c r="AS1996" s="5">
        <v>0</v>
      </c>
      <c r="AT1996" s="5">
        <f t="shared" si="31"/>
        <v>170</v>
      </c>
      <c r="AU1996">
        <v>11</v>
      </c>
      <c r="AV1996" t="s">
        <v>10040</v>
      </c>
      <c r="AW1996">
        <v>0.22</v>
      </c>
      <c r="AX1996" s="11" t="s">
        <v>10043</v>
      </c>
      <c r="AY1996" t="s">
        <v>309</v>
      </c>
    </row>
    <row r="1997" spans="1:51" hidden="1" x14ac:dyDescent="0.25">
      <c r="A1997" s="5" t="s">
        <v>37</v>
      </c>
      <c r="B1997" s="5" t="s">
        <v>6879</v>
      </c>
      <c r="C1997" s="5" t="s">
        <v>15</v>
      </c>
      <c r="D1997" s="5" t="s">
        <v>2422</v>
      </c>
      <c r="E1997" s="5" t="s">
        <v>9957</v>
      </c>
      <c r="F1997" s="5" t="s">
        <v>7273</v>
      </c>
      <c r="G1997" s="6" t="s">
        <v>7274</v>
      </c>
      <c r="H1997" s="5" t="s">
        <v>7275</v>
      </c>
      <c r="I1997" s="5" t="s">
        <v>14</v>
      </c>
      <c r="J1997" s="5" t="s">
        <v>6883</v>
      </c>
      <c r="K1997" s="5" t="s">
        <v>6383</v>
      </c>
      <c r="L1997" s="5" t="s">
        <v>4476</v>
      </c>
      <c r="M1997" s="5">
        <v>11722</v>
      </c>
      <c r="N1997" s="5">
        <v>12898</v>
      </c>
      <c r="O1997" s="5">
        <v>542</v>
      </c>
      <c r="P1997" s="5">
        <v>554</v>
      </c>
      <c r="Q1997" s="5">
        <v>566</v>
      </c>
      <c r="R1997" s="5">
        <v>606</v>
      </c>
      <c r="S1997" s="5">
        <v>0</v>
      </c>
      <c r="T1997" s="5">
        <v>0</v>
      </c>
      <c r="U1997" s="5">
        <v>592</v>
      </c>
      <c r="V1997" s="5">
        <v>606</v>
      </c>
      <c r="W1997" s="5">
        <v>566</v>
      </c>
      <c r="X1997" s="5">
        <v>606</v>
      </c>
      <c r="Y1997" s="5">
        <v>606</v>
      </c>
      <c r="Z1997" s="5">
        <v>0</v>
      </c>
      <c r="AA1997" s="5">
        <v>0</v>
      </c>
      <c r="AB1997" s="5">
        <v>592</v>
      </c>
      <c r="AC1997" s="5">
        <v>606</v>
      </c>
      <c r="AD1997" s="5">
        <v>566</v>
      </c>
      <c r="AE1997" s="5">
        <v>606</v>
      </c>
      <c r="AF1997" s="5">
        <v>606</v>
      </c>
      <c r="AG1997" s="5">
        <v>0</v>
      </c>
      <c r="AH1997" s="5">
        <v>0</v>
      </c>
      <c r="AI1997" s="5">
        <v>594</v>
      </c>
      <c r="AJ1997" s="6">
        <v>608</v>
      </c>
      <c r="AK1997" s="5">
        <v>568</v>
      </c>
      <c r="AL1997" s="5">
        <v>608</v>
      </c>
      <c r="AM1997" s="5">
        <v>608</v>
      </c>
      <c r="AN1997" s="5">
        <v>0</v>
      </c>
      <c r="AO1997" s="5">
        <v>0</v>
      </c>
      <c r="AP1997" s="5">
        <v>554</v>
      </c>
      <c r="AQ1997" s="5">
        <v>568</v>
      </c>
      <c r="AR1997" s="5">
        <v>570</v>
      </c>
      <c r="AS1997" s="5">
        <v>0</v>
      </c>
      <c r="AT1997" s="5">
        <f t="shared" si="31"/>
        <v>608</v>
      </c>
      <c r="AU1997">
        <v>16</v>
      </c>
      <c r="AV1997">
        <v>1.1559175E-2</v>
      </c>
      <c r="AW1997">
        <v>0.18494679999999999</v>
      </c>
      <c r="AX1997" s="11" t="s">
        <v>10043</v>
      </c>
      <c r="AY1997" t="s">
        <v>4476</v>
      </c>
    </row>
    <row r="1998" spans="1:51" hidden="1" x14ac:dyDescent="0.25">
      <c r="A1998" s="5" t="s">
        <v>37</v>
      </c>
      <c r="B1998" s="5" t="s">
        <v>6879</v>
      </c>
      <c r="C1998" s="5" t="s">
        <v>15</v>
      </c>
      <c r="D1998" s="5" t="s">
        <v>2422</v>
      </c>
      <c r="E1998" s="5" t="s">
        <v>9957</v>
      </c>
      <c r="F1998" s="5" t="s">
        <v>7276</v>
      </c>
      <c r="G1998" s="6" t="s">
        <v>7277</v>
      </c>
      <c r="H1998" s="5" t="s">
        <v>7278</v>
      </c>
      <c r="I1998" s="5" t="s">
        <v>3824</v>
      </c>
      <c r="J1998" s="5" t="s">
        <v>6883</v>
      </c>
      <c r="K1998" s="5" t="s">
        <v>6383</v>
      </c>
      <c r="L1998" s="5" t="s">
        <v>4476</v>
      </c>
      <c r="M1998" s="5">
        <v>11722</v>
      </c>
      <c r="N1998" s="5">
        <v>12898</v>
      </c>
      <c r="O1998" s="5">
        <v>542</v>
      </c>
      <c r="P1998" s="5">
        <v>554</v>
      </c>
      <c r="Q1998" s="5">
        <v>566</v>
      </c>
      <c r="R1998" s="5">
        <v>606</v>
      </c>
      <c r="S1998" s="5">
        <v>0</v>
      </c>
      <c r="T1998" s="5">
        <v>0</v>
      </c>
      <c r="U1998" s="5">
        <v>592</v>
      </c>
      <c r="V1998" s="5">
        <v>606</v>
      </c>
      <c r="W1998" s="5">
        <v>566</v>
      </c>
      <c r="X1998" s="5">
        <v>606</v>
      </c>
      <c r="Y1998" s="5">
        <v>606</v>
      </c>
      <c r="Z1998" s="5">
        <v>0</v>
      </c>
      <c r="AA1998" s="5">
        <v>0</v>
      </c>
      <c r="AB1998" s="5">
        <v>592</v>
      </c>
      <c r="AC1998" s="5">
        <v>606</v>
      </c>
      <c r="AD1998" s="5">
        <v>566</v>
      </c>
      <c r="AE1998" s="5">
        <v>606</v>
      </c>
      <c r="AF1998" s="5">
        <v>606</v>
      </c>
      <c r="AG1998" s="5">
        <v>0</v>
      </c>
      <c r="AH1998" s="5">
        <v>0</v>
      </c>
      <c r="AI1998" s="5">
        <v>594</v>
      </c>
      <c r="AJ1998" s="6">
        <v>608</v>
      </c>
      <c r="AK1998" s="5">
        <v>568</v>
      </c>
      <c r="AL1998" s="5">
        <v>608</v>
      </c>
      <c r="AM1998" s="5">
        <v>608</v>
      </c>
      <c r="AN1998" s="5">
        <v>0</v>
      </c>
      <c r="AO1998" s="5">
        <v>0</v>
      </c>
      <c r="AP1998" s="5">
        <v>554</v>
      </c>
      <c r="AQ1998" s="5">
        <v>568</v>
      </c>
      <c r="AR1998" s="5">
        <v>570</v>
      </c>
      <c r="AS1998" s="5">
        <v>0</v>
      </c>
      <c r="AT1998" s="5">
        <f t="shared" si="31"/>
        <v>608</v>
      </c>
      <c r="AU1998">
        <v>12</v>
      </c>
      <c r="AV1998">
        <v>1.1559175E-2</v>
      </c>
      <c r="AW1998">
        <v>0.1387101</v>
      </c>
      <c r="AX1998" s="11" t="s">
        <v>10043</v>
      </c>
      <c r="AY1998" t="s">
        <v>4476</v>
      </c>
    </row>
    <row r="1999" spans="1:51" hidden="1" x14ac:dyDescent="0.25">
      <c r="A1999" s="5" t="s">
        <v>37</v>
      </c>
      <c r="B1999" s="5" t="s">
        <v>6879</v>
      </c>
      <c r="C1999" s="5" t="s">
        <v>15</v>
      </c>
      <c r="D1999" s="5" t="s">
        <v>2422</v>
      </c>
      <c r="E1999" s="5" t="s">
        <v>9957</v>
      </c>
      <c r="F1999" s="5" t="s">
        <v>7279</v>
      </c>
      <c r="G1999" s="6" t="s">
        <v>7280</v>
      </c>
      <c r="H1999" s="5" t="s">
        <v>7281</v>
      </c>
      <c r="I1999" s="5" t="s">
        <v>7182</v>
      </c>
      <c r="J1999" s="5" t="s">
        <v>6883</v>
      </c>
      <c r="K1999" s="5" t="s">
        <v>7282</v>
      </c>
      <c r="L1999" s="5" t="s">
        <v>7209</v>
      </c>
      <c r="M1999" s="5">
        <v>2584</v>
      </c>
      <c r="N1999" s="5">
        <v>2389</v>
      </c>
      <c r="O1999" s="5">
        <v>100</v>
      </c>
      <c r="P1999" s="5">
        <v>105</v>
      </c>
      <c r="Q1999" s="5">
        <v>105</v>
      </c>
      <c r="R1999" s="5">
        <v>110</v>
      </c>
      <c r="S1999" s="5">
        <v>0</v>
      </c>
      <c r="T1999" s="5">
        <v>0</v>
      </c>
      <c r="U1999" s="5">
        <v>108</v>
      </c>
      <c r="V1999" s="5">
        <v>115</v>
      </c>
      <c r="W1999" s="5">
        <v>104</v>
      </c>
      <c r="X1999" s="5">
        <v>114</v>
      </c>
      <c r="Y1999" s="5">
        <v>110</v>
      </c>
      <c r="Z1999" s="5">
        <v>0</v>
      </c>
      <c r="AA1999" s="5">
        <v>0</v>
      </c>
      <c r="AB1999" s="5">
        <v>112</v>
      </c>
      <c r="AC1999" s="5">
        <v>111</v>
      </c>
      <c r="AD1999" s="5">
        <v>105</v>
      </c>
      <c r="AE1999" s="5">
        <v>113</v>
      </c>
      <c r="AF1999" s="5">
        <v>112</v>
      </c>
      <c r="AG1999" s="5">
        <v>0</v>
      </c>
      <c r="AH1999" s="5">
        <v>0</v>
      </c>
      <c r="AI1999" s="5">
        <v>110</v>
      </c>
      <c r="AJ1999" s="6">
        <v>113</v>
      </c>
      <c r="AK1999" s="5">
        <v>107</v>
      </c>
      <c r="AL1999" s="5">
        <v>112</v>
      </c>
      <c r="AM1999" s="5">
        <v>112</v>
      </c>
      <c r="AN1999" s="5">
        <v>0</v>
      </c>
      <c r="AO1999" s="5">
        <v>0</v>
      </c>
      <c r="AP1999" s="5">
        <v>106</v>
      </c>
      <c r="AQ1999" s="5">
        <v>106</v>
      </c>
      <c r="AR1999" s="5">
        <v>99</v>
      </c>
      <c r="AS1999" s="5">
        <v>0</v>
      </c>
      <c r="AT1999" s="5">
        <f t="shared" si="31"/>
        <v>115</v>
      </c>
      <c r="AU1999">
        <v>2</v>
      </c>
      <c r="AV1999">
        <v>1.1559175E-2</v>
      </c>
      <c r="AW1999">
        <v>2.3118349999999999E-2</v>
      </c>
      <c r="AX1999" s="11" t="s">
        <v>10043</v>
      </c>
      <c r="AY1999" t="s">
        <v>7209</v>
      </c>
    </row>
    <row r="2000" spans="1:51" hidden="1" x14ac:dyDescent="0.25">
      <c r="A2000" s="5" t="s">
        <v>37</v>
      </c>
      <c r="B2000" s="5" t="s">
        <v>6879</v>
      </c>
      <c r="C2000" s="5" t="s">
        <v>15</v>
      </c>
      <c r="D2000" s="5" t="s">
        <v>2422</v>
      </c>
      <c r="E2000" s="5" t="s">
        <v>9957</v>
      </c>
      <c r="F2000" s="5" t="s">
        <v>7283</v>
      </c>
      <c r="G2000" s="6" t="s">
        <v>7284</v>
      </c>
      <c r="H2000" s="5" t="s">
        <v>7285</v>
      </c>
      <c r="I2000" s="5" t="s">
        <v>521</v>
      </c>
      <c r="J2000" s="5" t="s">
        <v>6883</v>
      </c>
      <c r="K2000" s="5" t="s">
        <v>7286</v>
      </c>
      <c r="L2000" s="5" t="s">
        <v>2152</v>
      </c>
      <c r="M2000" s="5">
        <v>11271</v>
      </c>
      <c r="N2000" s="5">
        <v>6810</v>
      </c>
      <c r="O2000" s="5">
        <v>297</v>
      </c>
      <c r="P2000" s="5">
        <v>291</v>
      </c>
      <c r="Q2000" s="5">
        <v>291</v>
      </c>
      <c r="R2000" s="5">
        <v>306</v>
      </c>
      <c r="S2000" s="5">
        <v>0</v>
      </c>
      <c r="T2000" s="5">
        <v>0</v>
      </c>
      <c r="U2000" s="5">
        <v>324</v>
      </c>
      <c r="V2000" s="5">
        <v>303</v>
      </c>
      <c r="W2000" s="5">
        <v>306</v>
      </c>
      <c r="X2000" s="5">
        <v>324</v>
      </c>
      <c r="Y2000" s="5">
        <v>318</v>
      </c>
      <c r="Z2000" s="5">
        <v>0</v>
      </c>
      <c r="AA2000" s="5">
        <v>0</v>
      </c>
      <c r="AB2000" s="5">
        <v>318</v>
      </c>
      <c r="AC2000" s="5">
        <v>315</v>
      </c>
      <c r="AD2000" s="5">
        <v>273</v>
      </c>
      <c r="AE2000" s="5">
        <v>330</v>
      </c>
      <c r="AF2000" s="5">
        <v>321</v>
      </c>
      <c r="AG2000" s="5">
        <v>0</v>
      </c>
      <c r="AH2000" s="5">
        <v>0</v>
      </c>
      <c r="AI2000" s="5">
        <v>315</v>
      </c>
      <c r="AJ2000" s="6">
        <v>321</v>
      </c>
      <c r="AK2000" s="5">
        <v>279</v>
      </c>
      <c r="AL2000" s="5">
        <v>339</v>
      </c>
      <c r="AM2000" s="5">
        <v>315</v>
      </c>
      <c r="AN2000" s="5">
        <v>0</v>
      </c>
      <c r="AO2000" s="5">
        <v>0</v>
      </c>
      <c r="AP2000" s="5">
        <v>294</v>
      </c>
      <c r="AQ2000" s="5">
        <v>318</v>
      </c>
      <c r="AR2000" s="5">
        <v>312</v>
      </c>
      <c r="AS2000" s="5">
        <v>0</v>
      </c>
      <c r="AT2000" s="5">
        <f t="shared" si="31"/>
        <v>339</v>
      </c>
      <c r="AU2000">
        <v>14</v>
      </c>
      <c r="AV2000">
        <v>1.1559175E-2</v>
      </c>
      <c r="AW2000">
        <v>0.16182844999999998</v>
      </c>
      <c r="AX2000" s="11" t="s">
        <v>10043</v>
      </c>
      <c r="AY2000" t="s">
        <v>2152</v>
      </c>
    </row>
    <row r="2001" spans="1:51" hidden="1" x14ac:dyDescent="0.25">
      <c r="A2001" s="5" t="s">
        <v>37</v>
      </c>
      <c r="B2001" s="5" t="s">
        <v>6879</v>
      </c>
      <c r="C2001" s="5" t="s">
        <v>15</v>
      </c>
      <c r="D2001" s="5" t="s">
        <v>2422</v>
      </c>
      <c r="E2001" s="5" t="s">
        <v>9957</v>
      </c>
      <c r="F2001" s="5" t="s">
        <v>7287</v>
      </c>
      <c r="G2001" s="6" t="s">
        <v>7288</v>
      </c>
      <c r="H2001" s="5" t="s">
        <v>7289</v>
      </c>
      <c r="I2001" s="5" t="s">
        <v>521</v>
      </c>
      <c r="J2001" s="5" t="s">
        <v>6883</v>
      </c>
      <c r="K2001" s="5" t="s">
        <v>7286</v>
      </c>
      <c r="L2001" s="5" t="s">
        <v>2152</v>
      </c>
      <c r="M2001" s="5">
        <v>4116</v>
      </c>
      <c r="N2001" s="5">
        <v>3510</v>
      </c>
      <c r="O2001" s="5">
        <v>138</v>
      </c>
      <c r="P2001" s="5">
        <v>153</v>
      </c>
      <c r="Q2001" s="5">
        <v>162</v>
      </c>
      <c r="R2001" s="5">
        <v>177</v>
      </c>
      <c r="S2001" s="5">
        <v>0</v>
      </c>
      <c r="T2001" s="5">
        <v>0</v>
      </c>
      <c r="U2001" s="5">
        <v>150</v>
      </c>
      <c r="V2001" s="5">
        <v>183</v>
      </c>
      <c r="W2001" s="5">
        <v>147</v>
      </c>
      <c r="X2001" s="5">
        <v>162</v>
      </c>
      <c r="Y2001" s="5">
        <v>165</v>
      </c>
      <c r="Z2001" s="5">
        <v>0</v>
      </c>
      <c r="AA2001" s="5">
        <v>0</v>
      </c>
      <c r="AB2001" s="5">
        <v>156</v>
      </c>
      <c r="AC2001" s="5">
        <v>171</v>
      </c>
      <c r="AD2001" s="5">
        <v>180</v>
      </c>
      <c r="AE2001" s="5">
        <v>153</v>
      </c>
      <c r="AF2001" s="5">
        <v>162</v>
      </c>
      <c r="AG2001" s="5">
        <v>0</v>
      </c>
      <c r="AH2001" s="5">
        <v>0</v>
      </c>
      <c r="AI2001" s="5">
        <v>156</v>
      </c>
      <c r="AJ2001" s="6">
        <v>165</v>
      </c>
      <c r="AK2001" s="5">
        <v>174</v>
      </c>
      <c r="AL2001" s="5">
        <v>147</v>
      </c>
      <c r="AM2001" s="5">
        <v>174</v>
      </c>
      <c r="AN2001" s="5">
        <v>0</v>
      </c>
      <c r="AO2001" s="5">
        <v>0</v>
      </c>
      <c r="AP2001" s="5">
        <v>156</v>
      </c>
      <c r="AQ2001" s="5">
        <v>138</v>
      </c>
      <c r="AR2001" s="5">
        <v>141</v>
      </c>
      <c r="AS2001" s="5">
        <v>0</v>
      </c>
      <c r="AT2001" s="5">
        <f t="shared" si="31"/>
        <v>183</v>
      </c>
      <c r="AU2001">
        <v>7</v>
      </c>
      <c r="AV2001">
        <v>1.1559175E-2</v>
      </c>
      <c r="AW2001">
        <v>8.0914224999999992E-2</v>
      </c>
      <c r="AX2001" s="11" t="s">
        <v>10043</v>
      </c>
      <c r="AY2001" t="s">
        <v>2152</v>
      </c>
    </row>
    <row r="2002" spans="1:51" hidden="1" x14ac:dyDescent="0.25">
      <c r="A2002" s="5" t="s">
        <v>37</v>
      </c>
      <c r="B2002" s="5" t="s">
        <v>6879</v>
      </c>
      <c r="C2002" s="5" t="s">
        <v>15</v>
      </c>
      <c r="D2002" s="5" t="s">
        <v>2422</v>
      </c>
      <c r="E2002" s="5" t="s">
        <v>9957</v>
      </c>
      <c r="F2002" s="5" t="s">
        <v>7290</v>
      </c>
      <c r="G2002" s="6" t="s">
        <v>7291</v>
      </c>
      <c r="H2002" s="5" t="s">
        <v>7292</v>
      </c>
      <c r="I2002" s="5" t="s">
        <v>521</v>
      </c>
      <c r="J2002" s="5" t="s">
        <v>6883</v>
      </c>
      <c r="K2002" s="5" t="s">
        <v>7286</v>
      </c>
      <c r="L2002" s="5" t="s">
        <v>2152</v>
      </c>
      <c r="M2002" s="5">
        <v>17583</v>
      </c>
      <c r="N2002" s="5">
        <v>19347</v>
      </c>
      <c r="O2002" s="5">
        <v>813</v>
      </c>
      <c r="P2002" s="5">
        <v>831</v>
      </c>
      <c r="Q2002" s="5">
        <v>849</v>
      </c>
      <c r="R2002" s="5">
        <v>909</v>
      </c>
      <c r="S2002" s="5">
        <v>0</v>
      </c>
      <c r="T2002" s="5">
        <v>0</v>
      </c>
      <c r="U2002" s="5">
        <v>888</v>
      </c>
      <c r="V2002" s="5">
        <v>909</v>
      </c>
      <c r="W2002" s="5">
        <v>849</v>
      </c>
      <c r="X2002" s="5">
        <v>909</v>
      </c>
      <c r="Y2002" s="5">
        <v>909</v>
      </c>
      <c r="Z2002" s="5">
        <v>0</v>
      </c>
      <c r="AA2002" s="5">
        <v>0</v>
      </c>
      <c r="AB2002" s="5">
        <v>888</v>
      </c>
      <c r="AC2002" s="5">
        <v>909</v>
      </c>
      <c r="AD2002" s="5">
        <v>849</v>
      </c>
      <c r="AE2002" s="5">
        <v>909</v>
      </c>
      <c r="AF2002" s="5">
        <v>909</v>
      </c>
      <c r="AG2002" s="5">
        <v>0</v>
      </c>
      <c r="AH2002" s="5">
        <v>0</v>
      </c>
      <c r="AI2002" s="5">
        <v>891</v>
      </c>
      <c r="AJ2002" s="6">
        <v>912</v>
      </c>
      <c r="AK2002" s="5">
        <v>852</v>
      </c>
      <c r="AL2002" s="5">
        <v>912</v>
      </c>
      <c r="AM2002" s="5">
        <v>912</v>
      </c>
      <c r="AN2002" s="5">
        <v>0</v>
      </c>
      <c r="AO2002" s="5">
        <v>0</v>
      </c>
      <c r="AP2002" s="5">
        <v>831</v>
      </c>
      <c r="AQ2002" s="5">
        <v>852</v>
      </c>
      <c r="AR2002" s="5">
        <v>855</v>
      </c>
      <c r="AS2002" s="5">
        <v>0</v>
      </c>
      <c r="AT2002" s="5">
        <f t="shared" si="31"/>
        <v>912</v>
      </c>
      <c r="AU2002">
        <v>38</v>
      </c>
      <c r="AV2002">
        <v>1.1559175E-2</v>
      </c>
      <c r="AW2002">
        <v>0.43924864999999996</v>
      </c>
      <c r="AX2002" s="11" t="s">
        <v>10043</v>
      </c>
      <c r="AY2002" t="s">
        <v>2152</v>
      </c>
    </row>
    <row r="2003" spans="1:51" hidden="1" x14ac:dyDescent="0.25">
      <c r="A2003" s="5" t="s">
        <v>37</v>
      </c>
      <c r="B2003" s="5" t="s">
        <v>6879</v>
      </c>
      <c r="C2003" s="5" t="s">
        <v>15</v>
      </c>
      <c r="D2003" s="5" t="s">
        <v>2422</v>
      </c>
      <c r="E2003" s="5" t="s">
        <v>9957</v>
      </c>
      <c r="F2003" s="5" t="s">
        <v>7293</v>
      </c>
      <c r="G2003" s="6" t="s">
        <v>7294</v>
      </c>
      <c r="H2003" s="5" t="s">
        <v>7295</v>
      </c>
      <c r="I2003" s="5" t="s">
        <v>540</v>
      </c>
      <c r="J2003" s="5" t="s">
        <v>6883</v>
      </c>
      <c r="K2003" s="5" t="s">
        <v>7296</v>
      </c>
      <c r="L2003" s="5" t="s">
        <v>295</v>
      </c>
      <c r="M2003" s="5">
        <v>493</v>
      </c>
      <c r="N2003" s="5">
        <v>357</v>
      </c>
      <c r="O2003" s="5">
        <v>12</v>
      </c>
      <c r="P2003" s="5">
        <v>13</v>
      </c>
      <c r="Q2003" s="5">
        <v>13</v>
      </c>
      <c r="R2003" s="5">
        <v>14</v>
      </c>
      <c r="S2003" s="5">
        <v>0</v>
      </c>
      <c r="T2003" s="5">
        <v>0</v>
      </c>
      <c r="U2003" s="5">
        <v>13</v>
      </c>
      <c r="V2003" s="5">
        <v>17</v>
      </c>
      <c r="W2003" s="5">
        <v>13</v>
      </c>
      <c r="X2003" s="5">
        <v>15</v>
      </c>
      <c r="Y2003" s="5">
        <v>13</v>
      </c>
      <c r="Z2003" s="5">
        <v>0</v>
      </c>
      <c r="AA2003" s="5">
        <v>0</v>
      </c>
      <c r="AB2003" s="5">
        <v>14</v>
      </c>
      <c r="AC2003" s="5">
        <v>15</v>
      </c>
      <c r="AD2003" s="5">
        <v>14</v>
      </c>
      <c r="AE2003" s="5">
        <v>14</v>
      </c>
      <c r="AF2003" s="5">
        <v>13</v>
      </c>
      <c r="AG2003" s="5">
        <v>0</v>
      </c>
      <c r="AH2003" s="5">
        <v>0</v>
      </c>
      <c r="AI2003" s="5">
        <v>14</v>
      </c>
      <c r="AJ2003" s="6">
        <v>14</v>
      </c>
      <c r="AK2003" s="5">
        <v>15</v>
      </c>
      <c r="AL2003" s="5">
        <v>25</v>
      </c>
      <c r="AM2003" s="5">
        <v>25</v>
      </c>
      <c r="AN2003" s="5">
        <v>0</v>
      </c>
      <c r="AO2003" s="5">
        <v>0</v>
      </c>
      <c r="AP2003" s="5">
        <v>21</v>
      </c>
      <c r="AQ2003" s="5">
        <v>25</v>
      </c>
      <c r="AR2003" s="5">
        <v>25</v>
      </c>
      <c r="AS2003" s="5">
        <v>0</v>
      </c>
      <c r="AT2003" s="5">
        <f t="shared" si="31"/>
        <v>25</v>
      </c>
      <c r="AU2003">
        <v>1</v>
      </c>
      <c r="AV2003" t="s">
        <v>10040</v>
      </c>
      <c r="AW2003">
        <v>0.02</v>
      </c>
      <c r="AX2003" s="11" t="s">
        <v>10043</v>
      </c>
      <c r="AY2003" t="s">
        <v>295</v>
      </c>
    </row>
    <row r="2004" spans="1:51" hidden="1" x14ac:dyDescent="0.25">
      <c r="A2004" s="5" t="s">
        <v>37</v>
      </c>
      <c r="B2004" s="5" t="s">
        <v>6879</v>
      </c>
      <c r="C2004" s="5" t="s">
        <v>15</v>
      </c>
      <c r="D2004" s="5" t="s">
        <v>2422</v>
      </c>
      <c r="E2004" s="5" t="s">
        <v>9957</v>
      </c>
      <c r="F2004" s="5" t="s">
        <v>7297</v>
      </c>
      <c r="G2004" s="6" t="s">
        <v>7298</v>
      </c>
      <c r="H2004" s="5" t="s">
        <v>7299</v>
      </c>
      <c r="I2004" s="5" t="s">
        <v>540</v>
      </c>
      <c r="J2004" s="5" t="s">
        <v>6883</v>
      </c>
      <c r="K2004" s="5" t="s">
        <v>7296</v>
      </c>
      <c r="L2004" s="5" t="s">
        <v>295</v>
      </c>
      <c r="M2004" s="5">
        <v>3264</v>
      </c>
      <c r="N2004" s="5">
        <v>1913</v>
      </c>
      <c r="O2004" s="5">
        <v>87</v>
      </c>
      <c r="P2004" s="5">
        <v>84</v>
      </c>
      <c r="Q2004" s="5">
        <v>84</v>
      </c>
      <c r="R2004" s="5">
        <v>88</v>
      </c>
      <c r="S2004" s="5">
        <v>0</v>
      </c>
      <c r="T2004" s="5">
        <v>0</v>
      </c>
      <c r="U2004" s="5">
        <v>95</v>
      </c>
      <c r="V2004" s="5">
        <v>84</v>
      </c>
      <c r="W2004" s="5">
        <v>89</v>
      </c>
      <c r="X2004" s="5">
        <v>93</v>
      </c>
      <c r="Y2004" s="5">
        <v>93</v>
      </c>
      <c r="Z2004" s="5">
        <v>0</v>
      </c>
      <c r="AA2004" s="5">
        <v>0</v>
      </c>
      <c r="AB2004" s="5">
        <v>92</v>
      </c>
      <c r="AC2004" s="5">
        <v>90</v>
      </c>
      <c r="AD2004" s="5">
        <v>77</v>
      </c>
      <c r="AE2004" s="5">
        <v>96</v>
      </c>
      <c r="AF2004" s="5">
        <v>94</v>
      </c>
      <c r="AG2004" s="5">
        <v>0</v>
      </c>
      <c r="AH2004" s="5">
        <v>0</v>
      </c>
      <c r="AI2004" s="5">
        <v>91</v>
      </c>
      <c r="AJ2004" s="6">
        <v>93</v>
      </c>
      <c r="AK2004" s="5">
        <v>78</v>
      </c>
      <c r="AL2004" s="5">
        <v>88</v>
      </c>
      <c r="AM2004" s="5">
        <v>80</v>
      </c>
      <c r="AN2004" s="5">
        <v>0</v>
      </c>
      <c r="AO2004" s="5">
        <v>0</v>
      </c>
      <c r="AP2004" s="5">
        <v>77</v>
      </c>
      <c r="AQ2004" s="5">
        <v>81</v>
      </c>
      <c r="AR2004" s="5">
        <v>79</v>
      </c>
      <c r="AS2004" s="5">
        <v>0</v>
      </c>
      <c r="AT2004" s="5">
        <f t="shared" si="31"/>
        <v>96</v>
      </c>
      <c r="AU2004">
        <v>6</v>
      </c>
      <c r="AV2004" t="s">
        <v>10040</v>
      </c>
      <c r="AW2004">
        <v>0.12</v>
      </c>
      <c r="AX2004" s="11" t="s">
        <v>10043</v>
      </c>
      <c r="AY2004" t="s">
        <v>295</v>
      </c>
    </row>
    <row r="2005" spans="1:51" hidden="1" x14ac:dyDescent="0.25">
      <c r="A2005" s="5" t="s">
        <v>37</v>
      </c>
      <c r="B2005" s="5" t="s">
        <v>6879</v>
      </c>
      <c r="C2005" s="5" t="s">
        <v>15</v>
      </c>
      <c r="D2005" s="5" t="s">
        <v>2422</v>
      </c>
      <c r="E2005" s="5" t="s">
        <v>9957</v>
      </c>
      <c r="F2005" s="5" t="s">
        <v>7300</v>
      </c>
      <c r="G2005" s="6" t="s">
        <v>7301</v>
      </c>
      <c r="H2005" s="5" t="s">
        <v>7302</v>
      </c>
      <c r="I2005" s="5" t="s">
        <v>521</v>
      </c>
      <c r="J2005" s="5" t="s">
        <v>6883</v>
      </c>
      <c r="K2005" s="5" t="s">
        <v>7303</v>
      </c>
      <c r="L2005" s="5" t="s">
        <v>299</v>
      </c>
      <c r="M2005" s="5">
        <v>139</v>
      </c>
      <c r="N2005" s="5">
        <v>205</v>
      </c>
      <c r="O2005" s="5">
        <v>6</v>
      </c>
      <c r="P2005" s="5">
        <v>7</v>
      </c>
      <c r="Q2005" s="5">
        <v>8</v>
      </c>
      <c r="R2005" s="5">
        <v>5</v>
      </c>
      <c r="S2005" s="5">
        <v>0</v>
      </c>
      <c r="T2005" s="5">
        <v>0</v>
      </c>
      <c r="U2005" s="5">
        <v>6</v>
      </c>
      <c r="V2005" s="5">
        <v>9</v>
      </c>
      <c r="W2005" s="5">
        <v>5</v>
      </c>
      <c r="X2005" s="5">
        <v>8</v>
      </c>
      <c r="Y2005" s="5">
        <v>5</v>
      </c>
      <c r="Z2005" s="5">
        <v>0</v>
      </c>
      <c r="AA2005" s="5">
        <v>0</v>
      </c>
      <c r="AB2005" s="5">
        <v>10</v>
      </c>
      <c r="AC2005" s="5">
        <v>6</v>
      </c>
      <c r="AD2005" s="5">
        <v>13</v>
      </c>
      <c r="AE2005" s="5">
        <v>5</v>
      </c>
      <c r="AF2005" s="5">
        <v>8</v>
      </c>
      <c r="AG2005" s="5">
        <v>0</v>
      </c>
      <c r="AH2005" s="5">
        <v>0</v>
      </c>
      <c r="AI2005" s="5">
        <v>6</v>
      </c>
      <c r="AJ2005" s="6">
        <v>7</v>
      </c>
      <c r="AK2005" s="5">
        <v>9</v>
      </c>
      <c r="AL2005" s="5">
        <v>16</v>
      </c>
      <c r="AM2005" s="5">
        <v>17</v>
      </c>
      <c r="AN2005" s="5">
        <v>0</v>
      </c>
      <c r="AO2005" s="5">
        <v>0</v>
      </c>
      <c r="AP2005" s="5">
        <v>18</v>
      </c>
      <c r="AQ2005" s="5">
        <v>17</v>
      </c>
      <c r="AR2005" s="5">
        <v>14</v>
      </c>
      <c r="AS2005" s="5">
        <v>0</v>
      </c>
      <c r="AT2005" s="5">
        <f t="shared" si="31"/>
        <v>18</v>
      </c>
      <c r="AU2005">
        <v>1</v>
      </c>
      <c r="AV2005">
        <v>1.1559175E-2</v>
      </c>
      <c r="AW2005">
        <v>1.1559175E-2</v>
      </c>
      <c r="AX2005" s="11" t="s">
        <v>10043</v>
      </c>
      <c r="AY2005" t="s">
        <v>299</v>
      </c>
    </row>
    <row r="2006" spans="1:51" hidden="1" x14ac:dyDescent="0.25">
      <c r="A2006" s="5" t="s">
        <v>37</v>
      </c>
      <c r="B2006" s="5" t="s">
        <v>6879</v>
      </c>
      <c r="C2006" s="5" t="s">
        <v>15</v>
      </c>
      <c r="D2006" s="5" t="s">
        <v>2422</v>
      </c>
      <c r="E2006" s="5" t="s">
        <v>9957</v>
      </c>
      <c r="F2006" s="5" t="s">
        <v>7304</v>
      </c>
      <c r="G2006" s="6" t="s">
        <v>7305</v>
      </c>
      <c r="H2006" s="5" t="s">
        <v>7306</v>
      </c>
      <c r="I2006" s="5" t="s">
        <v>521</v>
      </c>
      <c r="J2006" s="5" t="s">
        <v>6883</v>
      </c>
      <c r="K2006" s="5" t="s">
        <v>7303</v>
      </c>
      <c r="L2006" s="5" t="s">
        <v>299</v>
      </c>
      <c r="M2006" s="5">
        <v>4510</v>
      </c>
      <c r="N2006" s="5">
        <v>2946</v>
      </c>
      <c r="O2006" s="5">
        <v>127</v>
      </c>
      <c r="P2006" s="5">
        <v>129</v>
      </c>
      <c r="Q2006" s="5">
        <v>130</v>
      </c>
      <c r="R2006" s="5">
        <v>143</v>
      </c>
      <c r="S2006" s="5">
        <v>0</v>
      </c>
      <c r="T2006" s="5">
        <v>0</v>
      </c>
      <c r="U2006" s="5">
        <v>139</v>
      </c>
      <c r="V2006" s="5">
        <v>139</v>
      </c>
      <c r="W2006" s="5">
        <v>133</v>
      </c>
      <c r="X2006" s="5">
        <v>140</v>
      </c>
      <c r="Y2006" s="5">
        <v>143</v>
      </c>
      <c r="Z2006" s="5">
        <v>0</v>
      </c>
      <c r="AA2006" s="5">
        <v>0</v>
      </c>
      <c r="AB2006" s="5">
        <v>135</v>
      </c>
      <c r="AC2006" s="5">
        <v>142</v>
      </c>
      <c r="AD2006" s="5">
        <v>125</v>
      </c>
      <c r="AE2006" s="5">
        <v>143</v>
      </c>
      <c r="AF2006" s="5">
        <v>140</v>
      </c>
      <c r="AG2006" s="5">
        <v>0</v>
      </c>
      <c r="AH2006" s="5">
        <v>0</v>
      </c>
      <c r="AI2006" s="5">
        <v>139</v>
      </c>
      <c r="AJ2006" s="6">
        <v>141</v>
      </c>
      <c r="AK2006" s="5">
        <v>129</v>
      </c>
      <c r="AL2006" s="5">
        <v>132</v>
      </c>
      <c r="AM2006" s="5">
        <v>132</v>
      </c>
      <c r="AN2006" s="5">
        <v>0</v>
      </c>
      <c r="AO2006" s="5">
        <v>0</v>
      </c>
      <c r="AP2006" s="5">
        <v>119</v>
      </c>
      <c r="AQ2006" s="5">
        <v>122</v>
      </c>
      <c r="AR2006" s="5">
        <v>124</v>
      </c>
      <c r="AS2006" s="5">
        <v>0</v>
      </c>
      <c r="AT2006" s="5">
        <f t="shared" si="31"/>
        <v>143</v>
      </c>
      <c r="AU2006">
        <v>6</v>
      </c>
      <c r="AV2006">
        <v>1.1559175E-2</v>
      </c>
      <c r="AW2006">
        <v>6.9355050000000001E-2</v>
      </c>
      <c r="AX2006" s="11" t="s">
        <v>10043</v>
      </c>
      <c r="AY2006" t="s">
        <v>299</v>
      </c>
    </row>
    <row r="2007" spans="1:51" hidden="1" x14ac:dyDescent="0.25">
      <c r="A2007" s="5" t="s">
        <v>37</v>
      </c>
      <c r="B2007" s="5" t="s">
        <v>6879</v>
      </c>
      <c r="C2007" s="5" t="s">
        <v>15</v>
      </c>
      <c r="D2007" s="5" t="s">
        <v>2422</v>
      </c>
      <c r="E2007" s="5" t="s">
        <v>9957</v>
      </c>
      <c r="F2007" s="5" t="s">
        <v>7307</v>
      </c>
      <c r="G2007" s="6" t="s">
        <v>7308</v>
      </c>
      <c r="H2007" s="5" t="s">
        <v>7309</v>
      </c>
      <c r="I2007" s="5" t="s">
        <v>521</v>
      </c>
      <c r="J2007" s="5" t="s">
        <v>6883</v>
      </c>
      <c r="K2007" s="5" t="s">
        <v>7303</v>
      </c>
      <c r="L2007" s="5" t="s">
        <v>299</v>
      </c>
      <c r="M2007" s="5">
        <v>480</v>
      </c>
      <c r="N2007" s="5">
        <v>289</v>
      </c>
      <c r="O2007" s="5">
        <v>12</v>
      </c>
      <c r="P2007" s="5">
        <v>12</v>
      </c>
      <c r="Q2007" s="5">
        <v>13</v>
      </c>
      <c r="R2007" s="5">
        <v>13</v>
      </c>
      <c r="S2007" s="5">
        <v>0</v>
      </c>
      <c r="T2007" s="5">
        <v>0</v>
      </c>
      <c r="U2007" s="5">
        <v>13</v>
      </c>
      <c r="V2007" s="5">
        <v>14</v>
      </c>
      <c r="W2007" s="5">
        <v>13</v>
      </c>
      <c r="X2007" s="5">
        <v>14</v>
      </c>
      <c r="Y2007" s="5">
        <v>13</v>
      </c>
      <c r="Z2007" s="5">
        <v>0</v>
      </c>
      <c r="AA2007" s="5">
        <v>0</v>
      </c>
      <c r="AB2007" s="5">
        <v>13</v>
      </c>
      <c r="AC2007" s="5">
        <v>14</v>
      </c>
      <c r="AD2007" s="5">
        <v>13</v>
      </c>
      <c r="AE2007" s="5">
        <v>13</v>
      </c>
      <c r="AF2007" s="5">
        <v>13</v>
      </c>
      <c r="AG2007" s="5">
        <v>0</v>
      </c>
      <c r="AH2007" s="5">
        <v>0</v>
      </c>
      <c r="AI2007" s="5">
        <v>12</v>
      </c>
      <c r="AJ2007" s="6">
        <v>14</v>
      </c>
      <c r="AK2007" s="5">
        <v>13</v>
      </c>
      <c r="AL2007" s="5">
        <v>14</v>
      </c>
      <c r="AM2007" s="5">
        <v>14</v>
      </c>
      <c r="AN2007" s="5">
        <v>0</v>
      </c>
      <c r="AO2007" s="5">
        <v>0</v>
      </c>
      <c r="AP2007" s="5">
        <v>13</v>
      </c>
      <c r="AQ2007" s="5">
        <v>13</v>
      </c>
      <c r="AR2007" s="5">
        <v>13</v>
      </c>
      <c r="AS2007" s="5">
        <v>0</v>
      </c>
      <c r="AT2007" s="5">
        <f t="shared" si="31"/>
        <v>14</v>
      </c>
      <c r="AU2007">
        <v>1</v>
      </c>
      <c r="AV2007">
        <v>1.1559175E-2</v>
      </c>
      <c r="AW2007">
        <v>1.1559175E-2</v>
      </c>
      <c r="AX2007" s="11" t="s">
        <v>10043</v>
      </c>
      <c r="AY2007" t="s">
        <v>299</v>
      </c>
    </row>
    <row r="2008" spans="1:51" hidden="1" x14ac:dyDescent="0.25">
      <c r="A2008" s="5" t="s">
        <v>37</v>
      </c>
      <c r="B2008" s="5" t="s">
        <v>6879</v>
      </c>
      <c r="C2008" s="5" t="s">
        <v>15</v>
      </c>
      <c r="D2008" s="5" t="s">
        <v>2422</v>
      </c>
      <c r="E2008" s="5" t="s">
        <v>9957</v>
      </c>
      <c r="F2008" s="5" t="s">
        <v>7310</v>
      </c>
      <c r="G2008" s="6" t="s">
        <v>7311</v>
      </c>
      <c r="H2008" s="5" t="s">
        <v>7312</v>
      </c>
      <c r="I2008" s="5" t="s">
        <v>521</v>
      </c>
      <c r="J2008" s="5" t="s">
        <v>6883</v>
      </c>
      <c r="K2008" s="5" t="s">
        <v>7303</v>
      </c>
      <c r="L2008" s="5" t="s">
        <v>309</v>
      </c>
      <c r="M2008" s="5">
        <v>599</v>
      </c>
      <c r="N2008" s="5">
        <v>888</v>
      </c>
      <c r="O2008" s="5">
        <v>36</v>
      </c>
      <c r="P2008" s="5">
        <v>40</v>
      </c>
      <c r="Q2008" s="5">
        <v>37</v>
      </c>
      <c r="R2008" s="5">
        <v>43</v>
      </c>
      <c r="S2008" s="5">
        <v>0</v>
      </c>
      <c r="T2008" s="5">
        <v>0</v>
      </c>
      <c r="U2008" s="5">
        <v>41</v>
      </c>
      <c r="V2008" s="5">
        <v>42</v>
      </c>
      <c r="W2008" s="5">
        <v>39</v>
      </c>
      <c r="X2008" s="5">
        <v>42</v>
      </c>
      <c r="Y2008" s="5">
        <v>41</v>
      </c>
      <c r="Z2008" s="5">
        <v>0</v>
      </c>
      <c r="AA2008" s="5">
        <v>0</v>
      </c>
      <c r="AB2008" s="5">
        <v>41</v>
      </c>
      <c r="AC2008" s="5">
        <v>41</v>
      </c>
      <c r="AD2008" s="5">
        <v>39</v>
      </c>
      <c r="AE2008" s="5">
        <v>42</v>
      </c>
      <c r="AF2008" s="5">
        <v>43</v>
      </c>
      <c r="AG2008" s="5">
        <v>0</v>
      </c>
      <c r="AH2008" s="5">
        <v>0</v>
      </c>
      <c r="AI2008" s="5">
        <v>41</v>
      </c>
      <c r="AJ2008" s="6">
        <v>41</v>
      </c>
      <c r="AK2008" s="5">
        <v>39</v>
      </c>
      <c r="AL2008" s="5">
        <v>41</v>
      </c>
      <c r="AM2008" s="5">
        <v>41</v>
      </c>
      <c r="AN2008" s="5">
        <v>0</v>
      </c>
      <c r="AO2008" s="5">
        <v>0</v>
      </c>
      <c r="AP2008" s="5">
        <v>40</v>
      </c>
      <c r="AQ2008" s="5">
        <v>38</v>
      </c>
      <c r="AR2008" s="5">
        <v>40</v>
      </c>
      <c r="AS2008" s="5">
        <v>0</v>
      </c>
      <c r="AT2008" s="5">
        <f t="shared" si="31"/>
        <v>43</v>
      </c>
      <c r="AU2008">
        <v>2</v>
      </c>
      <c r="AV2008">
        <v>1.1559175E-2</v>
      </c>
      <c r="AW2008">
        <v>2.3118349999999999E-2</v>
      </c>
      <c r="AX2008" s="11" t="s">
        <v>10043</v>
      </c>
      <c r="AY2008" t="s">
        <v>309</v>
      </c>
    </row>
    <row r="2009" spans="1:51" hidden="1" x14ac:dyDescent="0.25">
      <c r="A2009" s="5" t="s">
        <v>37</v>
      </c>
      <c r="B2009" s="5" t="s">
        <v>6879</v>
      </c>
      <c r="C2009" s="5" t="s">
        <v>15</v>
      </c>
      <c r="D2009" s="5" t="s">
        <v>2422</v>
      </c>
      <c r="E2009" s="5" t="s">
        <v>9957</v>
      </c>
      <c r="F2009" s="5" t="s">
        <v>7313</v>
      </c>
      <c r="G2009" s="6" t="s">
        <v>7314</v>
      </c>
      <c r="H2009" s="5" t="s">
        <v>7315</v>
      </c>
      <c r="I2009" s="5" t="s">
        <v>521</v>
      </c>
      <c r="J2009" s="5" t="s">
        <v>6883</v>
      </c>
      <c r="K2009" s="5" t="s">
        <v>7303</v>
      </c>
      <c r="L2009" s="5" t="s">
        <v>309</v>
      </c>
      <c r="M2009" s="5">
        <v>1970</v>
      </c>
      <c r="N2009" s="5">
        <v>1979</v>
      </c>
      <c r="O2009" s="5">
        <v>85</v>
      </c>
      <c r="P2009" s="5">
        <v>83</v>
      </c>
      <c r="Q2009" s="5">
        <v>87</v>
      </c>
      <c r="R2009" s="5">
        <v>94</v>
      </c>
      <c r="S2009" s="5">
        <v>0</v>
      </c>
      <c r="T2009" s="5">
        <v>0</v>
      </c>
      <c r="U2009" s="5">
        <v>91</v>
      </c>
      <c r="V2009" s="5">
        <v>91</v>
      </c>
      <c r="W2009" s="5">
        <v>87</v>
      </c>
      <c r="X2009" s="5">
        <v>93</v>
      </c>
      <c r="Y2009" s="5">
        <v>96</v>
      </c>
      <c r="Z2009" s="5">
        <v>0</v>
      </c>
      <c r="AA2009" s="5">
        <v>0</v>
      </c>
      <c r="AB2009" s="5">
        <v>89</v>
      </c>
      <c r="AC2009" s="5">
        <v>95</v>
      </c>
      <c r="AD2009" s="5">
        <v>85</v>
      </c>
      <c r="AE2009" s="5">
        <v>91</v>
      </c>
      <c r="AF2009" s="5">
        <v>94</v>
      </c>
      <c r="AG2009" s="5">
        <v>0</v>
      </c>
      <c r="AH2009" s="5">
        <v>0</v>
      </c>
      <c r="AI2009" s="5">
        <v>92</v>
      </c>
      <c r="AJ2009" s="6">
        <v>93</v>
      </c>
      <c r="AK2009" s="5">
        <v>85</v>
      </c>
      <c r="AL2009" s="5">
        <v>94</v>
      </c>
      <c r="AM2009" s="5">
        <v>96</v>
      </c>
      <c r="AN2009" s="5">
        <v>0</v>
      </c>
      <c r="AO2009" s="5">
        <v>0</v>
      </c>
      <c r="AP2009" s="5">
        <v>83</v>
      </c>
      <c r="AQ2009" s="5">
        <v>88</v>
      </c>
      <c r="AR2009" s="5">
        <v>87</v>
      </c>
      <c r="AS2009" s="5">
        <v>0</v>
      </c>
      <c r="AT2009" s="5">
        <f t="shared" si="31"/>
        <v>96</v>
      </c>
      <c r="AU2009">
        <v>4</v>
      </c>
      <c r="AV2009">
        <v>1.1559175E-2</v>
      </c>
      <c r="AW2009">
        <v>4.6236699999999999E-2</v>
      </c>
      <c r="AX2009" s="11" t="s">
        <v>10043</v>
      </c>
      <c r="AY2009" t="s">
        <v>309</v>
      </c>
    </row>
    <row r="2010" spans="1:51" hidden="1" x14ac:dyDescent="0.25">
      <c r="A2010" s="5" t="s">
        <v>37</v>
      </c>
      <c r="B2010" s="5" t="s">
        <v>6879</v>
      </c>
      <c r="C2010" s="5" t="s">
        <v>15</v>
      </c>
      <c r="D2010" s="5" t="s">
        <v>2422</v>
      </c>
      <c r="E2010" s="5" t="s">
        <v>9957</v>
      </c>
      <c r="F2010" s="5" t="s">
        <v>7316</v>
      </c>
      <c r="G2010" s="6" t="s">
        <v>7317</v>
      </c>
      <c r="H2010" s="5" t="s">
        <v>7318</v>
      </c>
      <c r="I2010" s="5" t="s">
        <v>521</v>
      </c>
      <c r="J2010" s="5" t="s">
        <v>6883</v>
      </c>
      <c r="K2010" s="5" t="s">
        <v>7303</v>
      </c>
      <c r="L2010" s="5" t="s">
        <v>309</v>
      </c>
      <c r="M2010" s="5">
        <v>97</v>
      </c>
      <c r="N2010" s="5">
        <v>79</v>
      </c>
      <c r="O2010" s="5">
        <v>4</v>
      </c>
      <c r="P2010" s="5">
        <v>2</v>
      </c>
      <c r="Q2010" s="5">
        <v>5</v>
      </c>
      <c r="R2010" s="5">
        <v>2</v>
      </c>
      <c r="S2010" s="5">
        <v>0</v>
      </c>
      <c r="T2010" s="5">
        <v>0</v>
      </c>
      <c r="U2010" s="5">
        <v>4</v>
      </c>
      <c r="V2010" s="5">
        <v>4</v>
      </c>
      <c r="W2010" s="5">
        <v>3</v>
      </c>
      <c r="X2010" s="5">
        <v>3</v>
      </c>
      <c r="Y2010" s="5">
        <v>3</v>
      </c>
      <c r="Z2010" s="5">
        <v>0</v>
      </c>
      <c r="AA2010" s="5">
        <v>0</v>
      </c>
      <c r="AB2010" s="5">
        <v>4</v>
      </c>
      <c r="AC2010" s="5">
        <v>5</v>
      </c>
      <c r="AD2010" s="5">
        <v>5</v>
      </c>
      <c r="AE2010" s="5">
        <v>4</v>
      </c>
      <c r="AF2010" s="5">
        <v>3</v>
      </c>
      <c r="AG2010" s="5">
        <v>0</v>
      </c>
      <c r="AH2010" s="5">
        <v>0</v>
      </c>
      <c r="AI2010" s="5">
        <v>3</v>
      </c>
      <c r="AJ2010" s="6">
        <v>4</v>
      </c>
      <c r="AK2010" s="5">
        <v>4</v>
      </c>
      <c r="AL2010" s="5">
        <v>4</v>
      </c>
      <c r="AM2010" s="5">
        <v>2</v>
      </c>
      <c r="AN2010" s="5">
        <v>0</v>
      </c>
      <c r="AO2010" s="5">
        <v>0</v>
      </c>
      <c r="AP2010" s="5">
        <v>4</v>
      </c>
      <c r="AQ2010" s="5">
        <v>3</v>
      </c>
      <c r="AR2010" s="5">
        <v>4</v>
      </c>
      <c r="AS2010" s="5">
        <v>0</v>
      </c>
      <c r="AT2010" s="5">
        <f t="shared" si="31"/>
        <v>5</v>
      </c>
      <c r="AU2010">
        <v>1</v>
      </c>
      <c r="AV2010">
        <v>1.1559175E-2</v>
      </c>
      <c r="AW2010">
        <v>1.1559175E-2</v>
      </c>
      <c r="AX2010" s="11" t="s">
        <v>10043</v>
      </c>
      <c r="AY2010" t="s">
        <v>309</v>
      </c>
    </row>
    <row r="2011" spans="1:51" hidden="1" x14ac:dyDescent="0.25">
      <c r="A2011" s="5" t="s">
        <v>37</v>
      </c>
      <c r="B2011" s="5" t="s">
        <v>6879</v>
      </c>
      <c r="C2011" s="5" t="s">
        <v>15</v>
      </c>
      <c r="D2011" s="5" t="s">
        <v>2422</v>
      </c>
      <c r="E2011" s="5" t="s">
        <v>9957</v>
      </c>
      <c r="F2011" s="5" t="s">
        <v>7319</v>
      </c>
      <c r="G2011" s="6" t="s">
        <v>7320</v>
      </c>
      <c r="H2011" s="5" t="s">
        <v>7321</v>
      </c>
      <c r="I2011" s="5" t="s">
        <v>521</v>
      </c>
      <c r="J2011" s="5" t="s">
        <v>6883</v>
      </c>
      <c r="K2011" s="5" t="s">
        <v>7303</v>
      </c>
      <c r="L2011" s="5" t="s">
        <v>309</v>
      </c>
      <c r="M2011" s="5">
        <v>3195</v>
      </c>
      <c r="N2011" s="5">
        <v>3503</v>
      </c>
      <c r="O2011" s="5">
        <v>146</v>
      </c>
      <c r="P2011" s="5">
        <v>152</v>
      </c>
      <c r="Q2011" s="5">
        <v>154</v>
      </c>
      <c r="R2011" s="5">
        <v>164</v>
      </c>
      <c r="S2011" s="5">
        <v>0</v>
      </c>
      <c r="T2011" s="5">
        <v>0</v>
      </c>
      <c r="U2011" s="5">
        <v>160</v>
      </c>
      <c r="V2011" s="5">
        <v>166</v>
      </c>
      <c r="W2011" s="5">
        <v>154</v>
      </c>
      <c r="X2011" s="5">
        <v>165</v>
      </c>
      <c r="Y2011" s="5">
        <v>163</v>
      </c>
      <c r="Z2011" s="5">
        <v>0</v>
      </c>
      <c r="AA2011" s="5">
        <v>0</v>
      </c>
      <c r="AB2011" s="5">
        <v>162</v>
      </c>
      <c r="AC2011" s="5">
        <v>162</v>
      </c>
      <c r="AD2011" s="5">
        <v>154</v>
      </c>
      <c r="AE2011" s="5">
        <v>166</v>
      </c>
      <c r="AF2011" s="5">
        <v>163</v>
      </c>
      <c r="AG2011" s="5">
        <v>0</v>
      </c>
      <c r="AH2011" s="5">
        <v>0</v>
      </c>
      <c r="AI2011" s="5">
        <v>161</v>
      </c>
      <c r="AJ2011" s="6">
        <v>166</v>
      </c>
      <c r="AK2011" s="5">
        <v>156</v>
      </c>
      <c r="AL2011" s="5">
        <v>165</v>
      </c>
      <c r="AM2011" s="5">
        <v>165</v>
      </c>
      <c r="AN2011" s="5">
        <v>0</v>
      </c>
      <c r="AO2011" s="5">
        <v>0</v>
      </c>
      <c r="AP2011" s="5">
        <v>150</v>
      </c>
      <c r="AQ2011" s="5">
        <v>155</v>
      </c>
      <c r="AR2011" s="5">
        <v>154</v>
      </c>
      <c r="AS2011" s="5">
        <v>0</v>
      </c>
      <c r="AT2011" s="5">
        <f t="shared" si="31"/>
        <v>166</v>
      </c>
      <c r="AU2011">
        <v>7</v>
      </c>
      <c r="AV2011">
        <v>1.1559175E-2</v>
      </c>
      <c r="AW2011">
        <v>8.0914224999999992E-2</v>
      </c>
      <c r="AX2011" s="11" t="s">
        <v>10043</v>
      </c>
      <c r="AY2011" t="s">
        <v>309</v>
      </c>
    </row>
    <row r="2012" spans="1:51" hidden="1" x14ac:dyDescent="0.25">
      <c r="A2012" s="5" t="s">
        <v>37</v>
      </c>
      <c r="B2012" s="5" t="s">
        <v>6879</v>
      </c>
      <c r="C2012" s="5" t="s">
        <v>15</v>
      </c>
      <c r="D2012" s="5" t="s">
        <v>2422</v>
      </c>
      <c r="E2012" s="5" t="s">
        <v>9957</v>
      </c>
      <c r="F2012" s="5" t="s">
        <v>7322</v>
      </c>
      <c r="G2012" s="6" t="s">
        <v>7323</v>
      </c>
      <c r="H2012" s="5" t="s">
        <v>7324</v>
      </c>
      <c r="I2012" s="5" t="s">
        <v>7182</v>
      </c>
      <c r="J2012" s="5" t="s">
        <v>6883</v>
      </c>
      <c r="K2012" s="5" t="s">
        <v>7325</v>
      </c>
      <c r="L2012" s="5" t="s">
        <v>7209</v>
      </c>
      <c r="M2012" s="5">
        <v>346</v>
      </c>
      <c r="N2012" s="5">
        <v>203</v>
      </c>
      <c r="O2012" s="5">
        <v>9</v>
      </c>
      <c r="P2012" s="5">
        <v>10</v>
      </c>
      <c r="Q2012" s="5">
        <v>10</v>
      </c>
      <c r="R2012" s="5">
        <v>10</v>
      </c>
      <c r="S2012" s="5">
        <v>0</v>
      </c>
      <c r="T2012" s="5">
        <v>0</v>
      </c>
      <c r="U2012" s="5">
        <v>8</v>
      </c>
      <c r="V2012" s="5">
        <v>11</v>
      </c>
      <c r="W2012" s="5">
        <v>11</v>
      </c>
      <c r="X2012" s="5">
        <v>8</v>
      </c>
      <c r="Y2012" s="5">
        <v>11</v>
      </c>
      <c r="Z2012" s="5">
        <v>0</v>
      </c>
      <c r="AA2012" s="5">
        <v>0</v>
      </c>
      <c r="AB2012" s="5">
        <v>9</v>
      </c>
      <c r="AC2012" s="5">
        <v>9</v>
      </c>
      <c r="AD2012" s="5">
        <v>12</v>
      </c>
      <c r="AE2012" s="5">
        <v>8</v>
      </c>
      <c r="AF2012" s="5">
        <v>9</v>
      </c>
      <c r="AG2012" s="5">
        <v>0</v>
      </c>
      <c r="AH2012" s="5">
        <v>0</v>
      </c>
      <c r="AI2012" s="5">
        <v>10</v>
      </c>
      <c r="AJ2012" s="6">
        <v>10</v>
      </c>
      <c r="AK2012" s="5">
        <v>11</v>
      </c>
      <c r="AL2012" s="5">
        <v>9</v>
      </c>
      <c r="AM2012" s="5">
        <v>9</v>
      </c>
      <c r="AN2012" s="5">
        <v>0</v>
      </c>
      <c r="AO2012" s="5">
        <v>0</v>
      </c>
      <c r="AP2012" s="5">
        <v>10</v>
      </c>
      <c r="AQ2012" s="5">
        <v>9</v>
      </c>
      <c r="AR2012" s="5">
        <v>0</v>
      </c>
      <c r="AS2012" s="5">
        <v>0</v>
      </c>
      <c r="AT2012" s="5">
        <f t="shared" si="31"/>
        <v>12</v>
      </c>
      <c r="AU2012">
        <v>1</v>
      </c>
      <c r="AV2012">
        <v>1.1559175E-2</v>
      </c>
      <c r="AW2012">
        <v>1.1559175E-2</v>
      </c>
      <c r="AX2012" s="11" t="s">
        <v>10043</v>
      </c>
      <c r="AY2012" t="s">
        <v>7209</v>
      </c>
    </row>
    <row r="2013" spans="1:51" hidden="1" x14ac:dyDescent="0.25">
      <c r="A2013" s="5" t="s">
        <v>37</v>
      </c>
      <c r="B2013" s="5" t="s">
        <v>6879</v>
      </c>
      <c r="C2013" s="5" t="s">
        <v>15</v>
      </c>
      <c r="D2013" s="5" t="s">
        <v>2422</v>
      </c>
      <c r="E2013" s="5" t="s">
        <v>9957</v>
      </c>
      <c r="F2013" s="5" t="s">
        <v>7326</v>
      </c>
      <c r="G2013" s="6" t="s">
        <v>7327</v>
      </c>
      <c r="H2013" s="5" t="s">
        <v>7328</v>
      </c>
      <c r="I2013" s="5" t="s">
        <v>540</v>
      </c>
      <c r="J2013" s="5" t="s">
        <v>6883</v>
      </c>
      <c r="K2013" s="5" t="s">
        <v>6936</v>
      </c>
      <c r="L2013" s="5" t="s">
        <v>7329</v>
      </c>
      <c r="M2013" s="5">
        <v>787</v>
      </c>
      <c r="N2013" s="5">
        <v>1396</v>
      </c>
      <c r="O2013" s="5">
        <v>59</v>
      </c>
      <c r="P2013" s="5">
        <v>60</v>
      </c>
      <c r="Q2013" s="5">
        <v>62</v>
      </c>
      <c r="R2013" s="5">
        <v>65</v>
      </c>
      <c r="S2013" s="5">
        <v>0</v>
      </c>
      <c r="T2013" s="5">
        <v>0</v>
      </c>
      <c r="U2013" s="5">
        <v>63</v>
      </c>
      <c r="V2013" s="5">
        <v>65</v>
      </c>
      <c r="W2013" s="5">
        <v>62</v>
      </c>
      <c r="X2013" s="5">
        <v>66</v>
      </c>
      <c r="Y2013" s="5">
        <v>65</v>
      </c>
      <c r="Z2013" s="5">
        <v>0</v>
      </c>
      <c r="AA2013" s="5">
        <v>0</v>
      </c>
      <c r="AB2013" s="5">
        <v>63</v>
      </c>
      <c r="AC2013" s="5">
        <v>66</v>
      </c>
      <c r="AD2013" s="5">
        <v>62</v>
      </c>
      <c r="AE2013" s="5">
        <v>66</v>
      </c>
      <c r="AF2013" s="5">
        <v>65</v>
      </c>
      <c r="AG2013" s="5">
        <v>0</v>
      </c>
      <c r="AH2013" s="5">
        <v>0</v>
      </c>
      <c r="AI2013" s="5">
        <v>64</v>
      </c>
      <c r="AJ2013" s="6">
        <v>66</v>
      </c>
      <c r="AK2013" s="5">
        <v>61</v>
      </c>
      <c r="AL2013" s="5">
        <v>67</v>
      </c>
      <c r="AM2013" s="5">
        <v>66</v>
      </c>
      <c r="AN2013" s="5">
        <v>0</v>
      </c>
      <c r="AO2013" s="5">
        <v>0</v>
      </c>
      <c r="AP2013" s="5">
        <v>60</v>
      </c>
      <c r="AQ2013" s="5">
        <v>61</v>
      </c>
      <c r="AR2013" s="5">
        <v>62</v>
      </c>
      <c r="AS2013" s="5">
        <v>0</v>
      </c>
      <c r="AT2013" s="5">
        <f t="shared" si="31"/>
        <v>67</v>
      </c>
      <c r="AU2013">
        <v>5</v>
      </c>
      <c r="AV2013">
        <v>3.2989125000000001E-2</v>
      </c>
      <c r="AW2013">
        <v>0.16494562500000001</v>
      </c>
      <c r="AX2013" s="11" t="s">
        <v>10043</v>
      </c>
      <c r="AY2013" t="s">
        <v>7329</v>
      </c>
    </row>
    <row r="2014" spans="1:51" hidden="1" x14ac:dyDescent="0.25">
      <c r="A2014" s="5" t="s">
        <v>37</v>
      </c>
      <c r="B2014" s="5" t="s">
        <v>6879</v>
      </c>
      <c r="C2014" s="5" t="s">
        <v>15</v>
      </c>
      <c r="D2014" s="5" t="s">
        <v>2422</v>
      </c>
      <c r="E2014" s="5" t="s">
        <v>9957</v>
      </c>
      <c r="F2014" s="5" t="s">
        <v>7330</v>
      </c>
      <c r="G2014" s="6" t="s">
        <v>7331</v>
      </c>
      <c r="H2014" s="5" t="s">
        <v>7332</v>
      </c>
      <c r="I2014" s="5" t="s">
        <v>540</v>
      </c>
      <c r="J2014" s="5" t="s">
        <v>6883</v>
      </c>
      <c r="K2014" s="5" t="s">
        <v>6936</v>
      </c>
      <c r="L2014" s="5" t="s">
        <v>7329</v>
      </c>
      <c r="M2014" s="5">
        <v>2486</v>
      </c>
      <c r="N2014" s="5">
        <v>2178</v>
      </c>
      <c r="O2014" s="5">
        <v>91</v>
      </c>
      <c r="P2014" s="5">
        <v>94</v>
      </c>
      <c r="Q2014" s="5">
        <v>96</v>
      </c>
      <c r="R2014" s="5">
        <v>102</v>
      </c>
      <c r="S2014" s="5">
        <v>0</v>
      </c>
      <c r="T2014" s="5">
        <v>0</v>
      </c>
      <c r="U2014" s="5">
        <v>100</v>
      </c>
      <c r="V2014" s="5">
        <v>103</v>
      </c>
      <c r="W2014" s="5">
        <v>95</v>
      </c>
      <c r="X2014" s="5">
        <v>102</v>
      </c>
      <c r="Y2014" s="5">
        <v>103</v>
      </c>
      <c r="Z2014" s="5">
        <v>0</v>
      </c>
      <c r="AA2014" s="5">
        <v>0</v>
      </c>
      <c r="AB2014" s="5">
        <v>100</v>
      </c>
      <c r="AC2014" s="5">
        <v>102</v>
      </c>
      <c r="AD2014" s="5">
        <v>96</v>
      </c>
      <c r="AE2014" s="5">
        <v>102</v>
      </c>
      <c r="AF2014" s="5">
        <v>103</v>
      </c>
      <c r="AG2014" s="5">
        <v>0</v>
      </c>
      <c r="AH2014" s="5">
        <v>0</v>
      </c>
      <c r="AI2014" s="5">
        <v>100</v>
      </c>
      <c r="AJ2014" s="6">
        <v>102</v>
      </c>
      <c r="AK2014" s="5">
        <v>97</v>
      </c>
      <c r="AL2014" s="5">
        <v>102</v>
      </c>
      <c r="AM2014" s="5">
        <v>102</v>
      </c>
      <c r="AN2014" s="5">
        <v>0</v>
      </c>
      <c r="AO2014" s="5">
        <v>0</v>
      </c>
      <c r="AP2014" s="5">
        <v>94</v>
      </c>
      <c r="AQ2014" s="5">
        <v>96</v>
      </c>
      <c r="AR2014" s="5">
        <v>96</v>
      </c>
      <c r="AS2014" s="5">
        <v>0</v>
      </c>
      <c r="AT2014" s="5">
        <f t="shared" si="31"/>
        <v>103</v>
      </c>
      <c r="AU2014">
        <v>7</v>
      </c>
      <c r="AV2014">
        <v>3.2989125000000001E-2</v>
      </c>
      <c r="AW2014">
        <v>0.230923875</v>
      </c>
      <c r="AX2014" s="11" t="s">
        <v>10043</v>
      </c>
      <c r="AY2014" t="s">
        <v>7329</v>
      </c>
    </row>
    <row r="2015" spans="1:51" hidden="1" x14ac:dyDescent="0.25">
      <c r="A2015" s="5" t="s">
        <v>37</v>
      </c>
      <c r="B2015" s="5" t="s">
        <v>6879</v>
      </c>
      <c r="C2015" s="5" t="s">
        <v>15</v>
      </c>
      <c r="D2015" s="5" t="s">
        <v>2422</v>
      </c>
      <c r="E2015" s="5" t="s">
        <v>9957</v>
      </c>
      <c r="F2015" s="5" t="s">
        <v>7333</v>
      </c>
      <c r="G2015" s="6" t="s">
        <v>7334</v>
      </c>
      <c r="H2015" s="5" t="s">
        <v>7335</v>
      </c>
      <c r="I2015" s="5" t="s">
        <v>540</v>
      </c>
      <c r="J2015" s="5" t="s">
        <v>6883</v>
      </c>
      <c r="K2015" s="5" t="s">
        <v>6936</v>
      </c>
      <c r="L2015" s="5" t="s">
        <v>7329</v>
      </c>
      <c r="M2015" s="5">
        <v>90</v>
      </c>
      <c r="N2015" s="5">
        <v>79</v>
      </c>
      <c r="O2015" s="5">
        <v>4</v>
      </c>
      <c r="P2015" s="5">
        <v>2</v>
      </c>
      <c r="Q2015" s="5">
        <v>5</v>
      </c>
      <c r="R2015" s="5">
        <v>2</v>
      </c>
      <c r="S2015" s="5">
        <v>0</v>
      </c>
      <c r="T2015" s="5">
        <v>0</v>
      </c>
      <c r="U2015" s="5">
        <v>5</v>
      </c>
      <c r="V2015" s="5">
        <v>3</v>
      </c>
      <c r="W2015" s="5">
        <v>4</v>
      </c>
      <c r="X2015" s="5">
        <v>3</v>
      </c>
      <c r="Y2015" s="5">
        <v>3</v>
      </c>
      <c r="Z2015" s="5">
        <v>0</v>
      </c>
      <c r="AA2015" s="5">
        <v>0</v>
      </c>
      <c r="AB2015" s="5">
        <v>4</v>
      </c>
      <c r="AC2015" s="5">
        <v>4</v>
      </c>
      <c r="AD2015" s="5">
        <v>4</v>
      </c>
      <c r="AE2015" s="5">
        <v>4</v>
      </c>
      <c r="AF2015" s="5">
        <v>3</v>
      </c>
      <c r="AG2015" s="5">
        <v>0</v>
      </c>
      <c r="AH2015" s="5">
        <v>0</v>
      </c>
      <c r="AI2015" s="5">
        <v>3</v>
      </c>
      <c r="AJ2015" s="6">
        <v>5</v>
      </c>
      <c r="AK2015" s="5">
        <v>3</v>
      </c>
      <c r="AL2015" s="5">
        <v>5</v>
      </c>
      <c r="AM2015" s="5">
        <v>2</v>
      </c>
      <c r="AN2015" s="5">
        <v>0</v>
      </c>
      <c r="AO2015" s="5">
        <v>0</v>
      </c>
      <c r="AP2015" s="5">
        <v>4</v>
      </c>
      <c r="AQ2015" s="5">
        <v>3</v>
      </c>
      <c r="AR2015" s="5">
        <v>4</v>
      </c>
      <c r="AS2015" s="5">
        <v>0</v>
      </c>
      <c r="AT2015" s="5">
        <f t="shared" si="31"/>
        <v>5</v>
      </c>
      <c r="AU2015">
        <v>1</v>
      </c>
      <c r="AV2015">
        <v>3.2989125000000001E-2</v>
      </c>
      <c r="AW2015">
        <v>3.2989125000000001E-2</v>
      </c>
      <c r="AX2015" s="11" t="s">
        <v>10043</v>
      </c>
      <c r="AY2015" t="s">
        <v>7329</v>
      </c>
    </row>
    <row r="2016" spans="1:51" hidden="1" x14ac:dyDescent="0.25">
      <c r="A2016" s="5" t="s">
        <v>37</v>
      </c>
      <c r="B2016" s="5" t="s">
        <v>6879</v>
      </c>
      <c r="C2016" s="5" t="s">
        <v>15</v>
      </c>
      <c r="D2016" s="5" t="s">
        <v>2422</v>
      </c>
      <c r="E2016" s="5" t="s">
        <v>9957</v>
      </c>
      <c r="F2016" s="5" t="s">
        <v>7336</v>
      </c>
      <c r="G2016" s="6" t="s">
        <v>7337</v>
      </c>
      <c r="H2016" s="5" t="s">
        <v>7338</v>
      </c>
      <c r="I2016" s="5" t="s">
        <v>540</v>
      </c>
      <c r="J2016" s="5" t="s">
        <v>6883</v>
      </c>
      <c r="K2016" s="5" t="s">
        <v>6936</v>
      </c>
      <c r="L2016" s="5" t="s">
        <v>7329</v>
      </c>
      <c r="M2016" s="5">
        <v>15</v>
      </c>
      <c r="N2016" s="5">
        <v>8</v>
      </c>
      <c r="O2016" s="5">
        <v>0</v>
      </c>
      <c r="P2016" s="5">
        <v>1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1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1</v>
      </c>
      <c r="AC2016" s="5">
        <v>1</v>
      </c>
      <c r="AD2016" s="5">
        <v>1</v>
      </c>
      <c r="AE2016" s="5">
        <v>1</v>
      </c>
      <c r="AF2016" s="5">
        <v>0</v>
      </c>
      <c r="AG2016" s="5">
        <v>0</v>
      </c>
      <c r="AH2016" s="5">
        <v>0</v>
      </c>
      <c r="AI2016" s="5">
        <v>0</v>
      </c>
      <c r="AJ2016" s="6">
        <v>0</v>
      </c>
      <c r="AK2016" s="5">
        <v>1</v>
      </c>
      <c r="AL2016" s="5">
        <v>0</v>
      </c>
      <c r="AM2016" s="5">
        <v>0</v>
      </c>
      <c r="AN2016" s="5">
        <v>0</v>
      </c>
      <c r="AO2016" s="5">
        <v>0</v>
      </c>
      <c r="AP2016" s="5">
        <v>0</v>
      </c>
      <c r="AQ2016" s="5">
        <v>1</v>
      </c>
      <c r="AR2016" s="5">
        <v>0</v>
      </c>
      <c r="AS2016" s="5">
        <v>0</v>
      </c>
      <c r="AT2016" s="5">
        <f t="shared" si="31"/>
        <v>1</v>
      </c>
      <c r="AU2016">
        <v>0</v>
      </c>
      <c r="AV2016">
        <v>3.2989125000000001E-2</v>
      </c>
      <c r="AW2016">
        <v>0</v>
      </c>
      <c r="AX2016" s="11" t="s">
        <v>10043</v>
      </c>
      <c r="AY2016" t="s">
        <v>7329</v>
      </c>
    </row>
    <row r="2017" spans="1:51" hidden="1" x14ac:dyDescent="0.25">
      <c r="A2017" s="5" t="s">
        <v>37</v>
      </c>
      <c r="B2017" s="5" t="s">
        <v>6879</v>
      </c>
      <c r="C2017" s="5" t="s">
        <v>15</v>
      </c>
      <c r="D2017" s="5" t="s">
        <v>2422</v>
      </c>
      <c r="E2017" s="5" t="s">
        <v>9957</v>
      </c>
      <c r="F2017" s="5" t="s">
        <v>7339</v>
      </c>
      <c r="G2017" s="6" t="s">
        <v>7340</v>
      </c>
      <c r="H2017" s="5" t="s">
        <v>7341</v>
      </c>
      <c r="I2017" s="5" t="s">
        <v>540</v>
      </c>
      <c r="J2017" s="5" t="s">
        <v>6883</v>
      </c>
      <c r="K2017" s="5" t="s">
        <v>6936</v>
      </c>
      <c r="L2017" s="5" t="s">
        <v>7329</v>
      </c>
      <c r="M2017" s="5">
        <v>2185</v>
      </c>
      <c r="N2017" s="5">
        <v>2382</v>
      </c>
      <c r="O2017" s="5">
        <v>101</v>
      </c>
      <c r="P2017" s="5">
        <v>101</v>
      </c>
      <c r="Q2017" s="5">
        <v>104</v>
      </c>
      <c r="R2017" s="5">
        <v>113</v>
      </c>
      <c r="S2017" s="5">
        <v>0</v>
      </c>
      <c r="T2017" s="5">
        <v>0</v>
      </c>
      <c r="U2017" s="5">
        <v>110</v>
      </c>
      <c r="V2017" s="5">
        <v>111</v>
      </c>
      <c r="W2017" s="5">
        <v>105</v>
      </c>
      <c r="X2017" s="5">
        <v>113</v>
      </c>
      <c r="Y2017" s="5">
        <v>112</v>
      </c>
      <c r="Z2017" s="5">
        <v>0</v>
      </c>
      <c r="AA2017" s="5">
        <v>0</v>
      </c>
      <c r="AB2017" s="5">
        <v>109</v>
      </c>
      <c r="AC2017" s="5">
        <v>112</v>
      </c>
      <c r="AD2017" s="5">
        <v>103</v>
      </c>
      <c r="AE2017" s="5">
        <v>112</v>
      </c>
      <c r="AF2017" s="5">
        <v>112</v>
      </c>
      <c r="AG2017" s="5">
        <v>0</v>
      </c>
      <c r="AH2017" s="5">
        <v>0</v>
      </c>
      <c r="AI2017" s="5">
        <v>110</v>
      </c>
      <c r="AJ2017" s="6">
        <v>113</v>
      </c>
      <c r="AK2017" s="5">
        <v>103</v>
      </c>
      <c r="AL2017" s="5">
        <v>113</v>
      </c>
      <c r="AM2017" s="5">
        <v>113</v>
      </c>
      <c r="AN2017" s="5">
        <v>0</v>
      </c>
      <c r="AO2017" s="5">
        <v>0</v>
      </c>
      <c r="AP2017" s="5">
        <v>102</v>
      </c>
      <c r="AQ2017" s="5">
        <v>104</v>
      </c>
      <c r="AR2017" s="5">
        <v>106</v>
      </c>
      <c r="AS2017" s="5">
        <v>0</v>
      </c>
      <c r="AT2017" s="5">
        <f t="shared" si="31"/>
        <v>113</v>
      </c>
      <c r="AU2017">
        <v>8</v>
      </c>
      <c r="AV2017">
        <v>3.2989125000000001E-2</v>
      </c>
      <c r="AW2017">
        <v>0.26391300000000001</v>
      </c>
      <c r="AX2017" s="11" t="s">
        <v>10043</v>
      </c>
      <c r="AY2017" t="s">
        <v>7329</v>
      </c>
    </row>
    <row r="2018" spans="1:51" hidden="1" x14ac:dyDescent="0.25">
      <c r="A2018" s="5" t="s">
        <v>37</v>
      </c>
      <c r="B2018" s="5" t="s">
        <v>6879</v>
      </c>
      <c r="C2018" s="5" t="s">
        <v>15</v>
      </c>
      <c r="D2018" s="5" t="s">
        <v>2422</v>
      </c>
      <c r="E2018" s="5" t="s">
        <v>9957</v>
      </c>
      <c r="F2018" s="5" t="s">
        <v>7342</v>
      </c>
      <c r="G2018" s="6" t="s">
        <v>7343</v>
      </c>
      <c r="H2018" s="5" t="s">
        <v>7344</v>
      </c>
      <c r="I2018" s="5" t="s">
        <v>540</v>
      </c>
      <c r="J2018" s="5" t="s">
        <v>6883</v>
      </c>
      <c r="K2018" s="5" t="s">
        <v>6936</v>
      </c>
      <c r="L2018" s="5" t="s">
        <v>7329</v>
      </c>
      <c r="M2018" s="5">
        <v>298</v>
      </c>
      <c r="N2018" s="5">
        <v>406</v>
      </c>
      <c r="O2018" s="5">
        <v>16</v>
      </c>
      <c r="P2018" s="5">
        <v>19</v>
      </c>
      <c r="Q2018" s="5">
        <v>16</v>
      </c>
      <c r="R2018" s="5">
        <v>21</v>
      </c>
      <c r="S2018" s="5">
        <v>0</v>
      </c>
      <c r="T2018" s="5">
        <v>0</v>
      </c>
      <c r="U2018" s="5">
        <v>18</v>
      </c>
      <c r="V2018" s="5">
        <v>20</v>
      </c>
      <c r="W2018" s="5">
        <v>17</v>
      </c>
      <c r="X2018" s="5">
        <v>19</v>
      </c>
      <c r="Y2018" s="5">
        <v>20</v>
      </c>
      <c r="Z2018" s="5">
        <v>0</v>
      </c>
      <c r="AA2018" s="5">
        <v>0</v>
      </c>
      <c r="AB2018" s="5">
        <v>19</v>
      </c>
      <c r="AC2018" s="5">
        <v>18</v>
      </c>
      <c r="AD2018" s="5">
        <v>17</v>
      </c>
      <c r="AE2018" s="5">
        <v>18</v>
      </c>
      <c r="AF2018" s="5">
        <v>20</v>
      </c>
      <c r="AG2018" s="5">
        <v>0</v>
      </c>
      <c r="AH2018" s="5">
        <v>0</v>
      </c>
      <c r="AI2018" s="5">
        <v>20</v>
      </c>
      <c r="AJ2018" s="6">
        <v>18</v>
      </c>
      <c r="AK2018" s="5">
        <v>19</v>
      </c>
      <c r="AL2018" s="5">
        <v>17</v>
      </c>
      <c r="AM2018" s="5">
        <v>21</v>
      </c>
      <c r="AN2018" s="5">
        <v>0</v>
      </c>
      <c r="AO2018" s="5">
        <v>0</v>
      </c>
      <c r="AP2018" s="5">
        <v>17</v>
      </c>
      <c r="AQ2018" s="5">
        <v>19</v>
      </c>
      <c r="AR2018" s="5">
        <v>17</v>
      </c>
      <c r="AS2018" s="5">
        <v>0</v>
      </c>
      <c r="AT2018" s="5">
        <f t="shared" si="31"/>
        <v>21</v>
      </c>
      <c r="AU2018">
        <v>2</v>
      </c>
      <c r="AV2018">
        <v>3.2989125000000001E-2</v>
      </c>
      <c r="AW2018">
        <v>6.5978250000000002E-2</v>
      </c>
      <c r="AX2018" s="11" t="s">
        <v>10043</v>
      </c>
      <c r="AY2018" t="s">
        <v>7329</v>
      </c>
    </row>
    <row r="2019" spans="1:51" hidden="1" x14ac:dyDescent="0.25">
      <c r="A2019" s="5" t="s">
        <v>37</v>
      </c>
      <c r="B2019" s="5" t="s">
        <v>7345</v>
      </c>
      <c r="C2019" s="5" t="s">
        <v>15</v>
      </c>
      <c r="D2019" s="5"/>
      <c r="E2019" s="5" t="s">
        <v>9958</v>
      </c>
      <c r="F2019" s="5" t="s">
        <v>7346</v>
      </c>
      <c r="G2019" s="6" t="s">
        <v>7347</v>
      </c>
      <c r="H2019" s="5" t="s">
        <v>7348</v>
      </c>
      <c r="I2019" s="5" t="s">
        <v>467</v>
      </c>
      <c r="J2019" s="5" t="s">
        <v>7349</v>
      </c>
      <c r="K2019" s="5" t="s">
        <v>7350</v>
      </c>
      <c r="L2019" s="5" t="s">
        <v>7351</v>
      </c>
      <c r="M2019" s="5">
        <v>5129</v>
      </c>
      <c r="N2019" s="5">
        <v>3440</v>
      </c>
      <c r="O2019" s="5">
        <v>145</v>
      </c>
      <c r="P2019" s="5">
        <v>148</v>
      </c>
      <c r="Q2019" s="5">
        <v>151</v>
      </c>
      <c r="R2019" s="5">
        <v>161</v>
      </c>
      <c r="S2019" s="5">
        <v>0</v>
      </c>
      <c r="T2019" s="5">
        <v>0</v>
      </c>
      <c r="U2019" s="5">
        <v>158</v>
      </c>
      <c r="V2019" s="5">
        <v>162</v>
      </c>
      <c r="W2019" s="5">
        <v>151</v>
      </c>
      <c r="X2019" s="5">
        <v>162</v>
      </c>
      <c r="Y2019" s="5">
        <v>161</v>
      </c>
      <c r="Z2019" s="5">
        <v>0</v>
      </c>
      <c r="AA2019" s="5">
        <v>0</v>
      </c>
      <c r="AB2019" s="5">
        <v>158</v>
      </c>
      <c r="AC2019" s="5">
        <v>162</v>
      </c>
      <c r="AD2019" s="5">
        <v>151</v>
      </c>
      <c r="AE2019" s="5">
        <v>161</v>
      </c>
      <c r="AF2019" s="5">
        <v>161</v>
      </c>
      <c r="AG2019" s="5">
        <v>0</v>
      </c>
      <c r="AH2019" s="5">
        <v>0</v>
      </c>
      <c r="AI2019" s="5">
        <v>157</v>
      </c>
      <c r="AJ2019" s="6">
        <v>162</v>
      </c>
      <c r="AK2019" s="5">
        <v>151</v>
      </c>
      <c r="AL2019" s="5">
        <v>162</v>
      </c>
      <c r="AM2019" s="5">
        <v>163</v>
      </c>
      <c r="AN2019" s="5">
        <v>0</v>
      </c>
      <c r="AO2019" s="5">
        <v>0</v>
      </c>
      <c r="AP2019" s="5">
        <v>150</v>
      </c>
      <c r="AQ2019" s="5">
        <v>152</v>
      </c>
      <c r="AR2019" s="5">
        <v>151</v>
      </c>
      <c r="AS2019" s="5">
        <v>0</v>
      </c>
      <c r="AT2019" s="5">
        <f t="shared" si="31"/>
        <v>163</v>
      </c>
      <c r="AU2019">
        <v>7</v>
      </c>
      <c r="AV2019">
        <v>3.2989125000000001E-2</v>
      </c>
      <c r="AW2019">
        <v>0.230923875</v>
      </c>
      <c r="AX2019" s="11" t="s">
        <v>807</v>
      </c>
      <c r="AY2019" t="s">
        <v>7351</v>
      </c>
    </row>
    <row r="2020" spans="1:51" hidden="1" x14ac:dyDescent="0.25">
      <c r="A2020" s="5" t="s">
        <v>37</v>
      </c>
      <c r="B2020" s="5" t="s">
        <v>7345</v>
      </c>
      <c r="C2020" s="5" t="s">
        <v>15</v>
      </c>
      <c r="D2020" s="5"/>
      <c r="E2020" s="5" t="s">
        <v>9958</v>
      </c>
      <c r="F2020" s="5" t="s">
        <v>7352</v>
      </c>
      <c r="G2020" s="6" t="s">
        <v>7353</v>
      </c>
      <c r="H2020" s="5" t="s">
        <v>7354</v>
      </c>
      <c r="I2020" s="5" t="s">
        <v>467</v>
      </c>
      <c r="J2020" s="5" t="s">
        <v>7349</v>
      </c>
      <c r="K2020" s="5" t="s">
        <v>7355</v>
      </c>
      <c r="L2020" s="5" t="s">
        <v>7351</v>
      </c>
      <c r="M2020" s="5">
        <v>5129</v>
      </c>
      <c r="N2020" s="5">
        <v>3440</v>
      </c>
      <c r="O2020" s="5">
        <v>145</v>
      </c>
      <c r="P2020" s="5">
        <v>148</v>
      </c>
      <c r="Q2020" s="5">
        <v>151</v>
      </c>
      <c r="R2020" s="5">
        <v>161</v>
      </c>
      <c r="S2020" s="5">
        <v>0</v>
      </c>
      <c r="T2020" s="5">
        <v>0</v>
      </c>
      <c r="U2020" s="5">
        <v>158</v>
      </c>
      <c r="V2020" s="5">
        <v>162</v>
      </c>
      <c r="W2020" s="5">
        <v>151</v>
      </c>
      <c r="X2020" s="5">
        <v>162</v>
      </c>
      <c r="Y2020" s="5">
        <v>161</v>
      </c>
      <c r="Z2020" s="5">
        <v>0</v>
      </c>
      <c r="AA2020" s="5">
        <v>0</v>
      </c>
      <c r="AB2020" s="5">
        <v>158</v>
      </c>
      <c r="AC2020" s="5">
        <v>162</v>
      </c>
      <c r="AD2020" s="5">
        <v>151</v>
      </c>
      <c r="AE2020" s="5">
        <v>161</v>
      </c>
      <c r="AF2020" s="5">
        <v>161</v>
      </c>
      <c r="AG2020" s="5">
        <v>0</v>
      </c>
      <c r="AH2020" s="5">
        <v>0</v>
      </c>
      <c r="AI2020" s="5">
        <v>157</v>
      </c>
      <c r="AJ2020" s="6">
        <v>162</v>
      </c>
      <c r="AK2020" s="5">
        <v>151</v>
      </c>
      <c r="AL2020" s="5">
        <v>162</v>
      </c>
      <c r="AM2020" s="5">
        <v>163</v>
      </c>
      <c r="AN2020" s="5">
        <v>0</v>
      </c>
      <c r="AO2020" s="5">
        <v>0</v>
      </c>
      <c r="AP2020" s="5">
        <v>150</v>
      </c>
      <c r="AQ2020" s="5">
        <v>152</v>
      </c>
      <c r="AR2020" s="5">
        <v>151</v>
      </c>
      <c r="AS2020" s="5">
        <v>0</v>
      </c>
      <c r="AT2020" s="5">
        <f t="shared" si="31"/>
        <v>163</v>
      </c>
      <c r="AU2020">
        <v>7</v>
      </c>
      <c r="AV2020">
        <v>7.2641399999999995E-2</v>
      </c>
      <c r="AW2020">
        <v>0.50848979999999999</v>
      </c>
      <c r="AX2020" s="11" t="s">
        <v>807</v>
      </c>
      <c r="AY2020" t="s">
        <v>7351</v>
      </c>
    </row>
    <row r="2021" spans="1:51" hidden="1" x14ac:dyDescent="0.25">
      <c r="A2021" s="5" t="s">
        <v>37</v>
      </c>
      <c r="B2021" s="5" t="s">
        <v>7345</v>
      </c>
      <c r="C2021" s="5" t="s">
        <v>15</v>
      </c>
      <c r="D2021" s="5"/>
      <c r="E2021" s="5" t="s">
        <v>9958</v>
      </c>
      <c r="F2021" s="5" t="s">
        <v>7356</v>
      </c>
      <c r="G2021" s="6" t="s">
        <v>7357</v>
      </c>
      <c r="H2021" s="5" t="s">
        <v>7358</v>
      </c>
      <c r="I2021" s="5" t="s">
        <v>30</v>
      </c>
      <c r="J2021" s="5" t="s">
        <v>7349</v>
      </c>
      <c r="K2021" s="5" t="s">
        <v>7359</v>
      </c>
      <c r="L2021" s="5" t="s">
        <v>7351</v>
      </c>
      <c r="M2021" s="5">
        <v>5861</v>
      </c>
      <c r="N2021" s="5">
        <v>6449</v>
      </c>
      <c r="O2021" s="5">
        <v>271</v>
      </c>
      <c r="P2021" s="5">
        <v>277</v>
      </c>
      <c r="Q2021" s="5">
        <v>283</v>
      </c>
      <c r="R2021" s="5">
        <v>303</v>
      </c>
      <c r="S2021" s="5">
        <v>0</v>
      </c>
      <c r="T2021" s="5">
        <v>0</v>
      </c>
      <c r="U2021" s="5">
        <v>296</v>
      </c>
      <c r="V2021" s="5">
        <v>303</v>
      </c>
      <c r="W2021" s="5">
        <v>283</v>
      </c>
      <c r="X2021" s="5">
        <v>303</v>
      </c>
      <c r="Y2021" s="5">
        <v>303</v>
      </c>
      <c r="Z2021" s="5">
        <v>0</v>
      </c>
      <c r="AA2021" s="5">
        <v>0</v>
      </c>
      <c r="AB2021" s="5">
        <v>296</v>
      </c>
      <c r="AC2021" s="5">
        <v>303</v>
      </c>
      <c r="AD2021" s="5">
        <v>283</v>
      </c>
      <c r="AE2021" s="5">
        <v>303</v>
      </c>
      <c r="AF2021" s="5">
        <v>303</v>
      </c>
      <c r="AG2021" s="5">
        <v>0</v>
      </c>
      <c r="AH2021" s="5">
        <v>0</v>
      </c>
      <c r="AI2021" s="5">
        <v>297</v>
      </c>
      <c r="AJ2021" s="6">
        <v>304</v>
      </c>
      <c r="AK2021" s="5">
        <v>284</v>
      </c>
      <c r="AL2021" s="5">
        <v>304</v>
      </c>
      <c r="AM2021" s="5">
        <v>304</v>
      </c>
      <c r="AN2021" s="5">
        <v>0</v>
      </c>
      <c r="AO2021" s="5">
        <v>0</v>
      </c>
      <c r="AP2021" s="5">
        <v>277</v>
      </c>
      <c r="AQ2021" s="5">
        <v>284</v>
      </c>
      <c r="AR2021" s="5">
        <v>285</v>
      </c>
      <c r="AS2021" s="5">
        <v>0</v>
      </c>
      <c r="AT2021" s="5">
        <f t="shared" si="31"/>
        <v>304</v>
      </c>
      <c r="AU2021">
        <v>11</v>
      </c>
      <c r="AV2021">
        <v>6.5651625000000005E-2</v>
      </c>
      <c r="AW2021">
        <v>0.72216787500000001</v>
      </c>
      <c r="AX2021" s="11" t="s">
        <v>807</v>
      </c>
      <c r="AY2021" t="s">
        <v>7351</v>
      </c>
    </row>
    <row r="2022" spans="1:51" hidden="1" x14ac:dyDescent="0.25">
      <c r="A2022" s="5" t="s">
        <v>37</v>
      </c>
      <c r="B2022" s="5" t="s">
        <v>7345</v>
      </c>
      <c r="C2022" s="5" t="s">
        <v>15</v>
      </c>
      <c r="D2022" s="5"/>
      <c r="E2022" s="5" t="s">
        <v>9958</v>
      </c>
      <c r="F2022" s="5" t="s">
        <v>7360</v>
      </c>
      <c r="G2022" s="6" t="s">
        <v>7361</v>
      </c>
      <c r="H2022" s="5" t="s">
        <v>7362</v>
      </c>
      <c r="I2022" s="5" t="s">
        <v>467</v>
      </c>
      <c r="J2022" s="5" t="s">
        <v>7349</v>
      </c>
      <c r="K2022" s="5" t="s">
        <v>7363</v>
      </c>
      <c r="L2022" s="5" t="s">
        <v>7351</v>
      </c>
      <c r="M2022" s="5">
        <v>5861</v>
      </c>
      <c r="N2022" s="5">
        <v>6449</v>
      </c>
      <c r="O2022" s="5">
        <v>271</v>
      </c>
      <c r="P2022" s="5">
        <v>277</v>
      </c>
      <c r="Q2022" s="5">
        <v>283</v>
      </c>
      <c r="R2022" s="5">
        <v>303</v>
      </c>
      <c r="S2022" s="5">
        <v>0</v>
      </c>
      <c r="T2022" s="5">
        <v>0</v>
      </c>
      <c r="U2022" s="5">
        <v>296</v>
      </c>
      <c r="V2022" s="5">
        <v>303</v>
      </c>
      <c r="W2022" s="5">
        <v>283</v>
      </c>
      <c r="X2022" s="5">
        <v>303</v>
      </c>
      <c r="Y2022" s="5">
        <v>303</v>
      </c>
      <c r="Z2022" s="5">
        <v>0</v>
      </c>
      <c r="AA2022" s="5">
        <v>0</v>
      </c>
      <c r="AB2022" s="5">
        <v>296</v>
      </c>
      <c r="AC2022" s="5">
        <v>303</v>
      </c>
      <c r="AD2022" s="5">
        <v>283</v>
      </c>
      <c r="AE2022" s="5">
        <v>303</v>
      </c>
      <c r="AF2022" s="5">
        <v>303</v>
      </c>
      <c r="AG2022" s="5">
        <v>0</v>
      </c>
      <c r="AH2022" s="5">
        <v>0</v>
      </c>
      <c r="AI2022" s="5">
        <v>297</v>
      </c>
      <c r="AJ2022" s="6">
        <v>304</v>
      </c>
      <c r="AK2022" s="5">
        <v>284</v>
      </c>
      <c r="AL2022" s="5">
        <v>304</v>
      </c>
      <c r="AM2022" s="5">
        <v>304</v>
      </c>
      <c r="AN2022" s="5">
        <v>0</v>
      </c>
      <c r="AO2022" s="5">
        <v>0</v>
      </c>
      <c r="AP2022" s="5">
        <v>277</v>
      </c>
      <c r="AQ2022" s="5">
        <v>284</v>
      </c>
      <c r="AR2022" s="5">
        <v>285</v>
      </c>
      <c r="AS2022" s="5">
        <v>0</v>
      </c>
      <c r="AT2022" s="5">
        <f t="shared" si="31"/>
        <v>304</v>
      </c>
      <c r="AU2022">
        <v>13</v>
      </c>
      <c r="AV2022">
        <v>4.3767750000000001E-2</v>
      </c>
      <c r="AW2022">
        <v>0.56898075000000004</v>
      </c>
      <c r="AX2022" s="11" t="s">
        <v>807</v>
      </c>
      <c r="AY2022" t="s">
        <v>7351</v>
      </c>
    </row>
    <row r="2023" spans="1:51" hidden="1" x14ac:dyDescent="0.25">
      <c r="A2023" s="5" t="s">
        <v>37</v>
      </c>
      <c r="B2023" s="5" t="s">
        <v>7345</v>
      </c>
      <c r="C2023" s="5" t="s">
        <v>15</v>
      </c>
      <c r="D2023" s="5"/>
      <c r="E2023" s="5" t="s">
        <v>9958</v>
      </c>
      <c r="F2023" s="5" t="s">
        <v>7364</v>
      </c>
      <c r="G2023" s="6" t="s">
        <v>7365</v>
      </c>
      <c r="H2023" s="5" t="s">
        <v>7366</v>
      </c>
      <c r="I2023" s="5" t="s">
        <v>14</v>
      </c>
      <c r="J2023" s="5" t="s">
        <v>7349</v>
      </c>
      <c r="K2023" s="5" t="s">
        <v>7367</v>
      </c>
      <c r="L2023" s="5" t="s">
        <v>1013</v>
      </c>
      <c r="M2023" s="5">
        <v>5861</v>
      </c>
      <c r="N2023" s="5">
        <v>6449</v>
      </c>
      <c r="O2023" s="5">
        <v>271</v>
      </c>
      <c r="P2023" s="5">
        <v>277</v>
      </c>
      <c r="Q2023" s="5">
        <v>283</v>
      </c>
      <c r="R2023" s="5">
        <v>303</v>
      </c>
      <c r="S2023" s="5">
        <v>0</v>
      </c>
      <c r="T2023" s="5">
        <v>0</v>
      </c>
      <c r="U2023" s="5">
        <v>296</v>
      </c>
      <c r="V2023" s="5">
        <v>303</v>
      </c>
      <c r="W2023" s="5">
        <v>283</v>
      </c>
      <c r="X2023" s="5">
        <v>303</v>
      </c>
      <c r="Y2023" s="5">
        <v>303</v>
      </c>
      <c r="Z2023" s="5">
        <v>0</v>
      </c>
      <c r="AA2023" s="5">
        <v>0</v>
      </c>
      <c r="AB2023" s="5">
        <v>296</v>
      </c>
      <c r="AC2023" s="5">
        <v>303</v>
      </c>
      <c r="AD2023" s="5">
        <v>283</v>
      </c>
      <c r="AE2023" s="5">
        <v>303</v>
      </c>
      <c r="AF2023" s="5">
        <v>303</v>
      </c>
      <c r="AG2023" s="5">
        <v>0</v>
      </c>
      <c r="AH2023" s="5">
        <v>0</v>
      </c>
      <c r="AI2023" s="5">
        <v>297</v>
      </c>
      <c r="AJ2023" s="6">
        <v>304</v>
      </c>
      <c r="AK2023" s="5">
        <v>284</v>
      </c>
      <c r="AL2023" s="5">
        <v>304</v>
      </c>
      <c r="AM2023" s="5">
        <v>304</v>
      </c>
      <c r="AN2023" s="5">
        <v>0</v>
      </c>
      <c r="AO2023" s="5">
        <v>0</v>
      </c>
      <c r="AP2023" s="5">
        <v>277</v>
      </c>
      <c r="AQ2023" s="5">
        <v>284</v>
      </c>
      <c r="AR2023" s="5">
        <v>285</v>
      </c>
      <c r="AS2023" s="5">
        <v>0</v>
      </c>
      <c r="AT2023" s="5">
        <f t="shared" si="31"/>
        <v>304</v>
      </c>
      <c r="AU2023">
        <v>8</v>
      </c>
      <c r="AV2023">
        <v>6.5651625000000005E-2</v>
      </c>
      <c r="AW2023">
        <v>0.52521300000000004</v>
      </c>
      <c r="AX2023" s="11" t="s">
        <v>807</v>
      </c>
      <c r="AY2023" t="s">
        <v>1013</v>
      </c>
    </row>
    <row r="2024" spans="1:51" hidden="1" x14ac:dyDescent="0.25">
      <c r="A2024" s="5" t="s">
        <v>37</v>
      </c>
      <c r="B2024" s="5" t="s">
        <v>7345</v>
      </c>
      <c r="C2024" s="5" t="s">
        <v>15</v>
      </c>
      <c r="D2024" s="5" t="s">
        <v>978</v>
      </c>
      <c r="E2024" s="5" t="s">
        <v>9959</v>
      </c>
      <c r="F2024" s="5" t="s">
        <v>7368</v>
      </c>
      <c r="G2024" s="6" t="s">
        <v>7369</v>
      </c>
      <c r="H2024" s="5" t="s">
        <v>7370</v>
      </c>
      <c r="I2024" s="5" t="s">
        <v>806</v>
      </c>
      <c r="J2024" s="5" t="s">
        <v>7349</v>
      </c>
      <c r="K2024" s="5" t="s">
        <v>7371</v>
      </c>
      <c r="L2024" s="5" t="s">
        <v>1183</v>
      </c>
      <c r="M2024" s="5">
        <v>5861</v>
      </c>
      <c r="N2024" s="5">
        <v>6449</v>
      </c>
      <c r="O2024" s="5">
        <v>271</v>
      </c>
      <c r="P2024" s="5">
        <v>277</v>
      </c>
      <c r="Q2024" s="5">
        <v>283</v>
      </c>
      <c r="R2024" s="5">
        <v>303</v>
      </c>
      <c r="S2024" s="5">
        <v>0</v>
      </c>
      <c r="T2024" s="5">
        <v>0</v>
      </c>
      <c r="U2024" s="5">
        <v>296</v>
      </c>
      <c r="V2024" s="5">
        <v>303</v>
      </c>
      <c r="W2024" s="5">
        <v>283</v>
      </c>
      <c r="X2024" s="5">
        <v>303</v>
      </c>
      <c r="Y2024" s="5">
        <v>303</v>
      </c>
      <c r="Z2024" s="5">
        <v>0</v>
      </c>
      <c r="AA2024" s="5">
        <v>0</v>
      </c>
      <c r="AB2024" s="5">
        <v>296</v>
      </c>
      <c r="AC2024" s="5">
        <v>303</v>
      </c>
      <c r="AD2024" s="5">
        <v>283</v>
      </c>
      <c r="AE2024" s="5">
        <v>303</v>
      </c>
      <c r="AF2024" s="5">
        <v>303</v>
      </c>
      <c r="AG2024" s="5">
        <v>0</v>
      </c>
      <c r="AH2024" s="5">
        <v>0</v>
      </c>
      <c r="AI2024" s="5">
        <v>297</v>
      </c>
      <c r="AJ2024" s="6">
        <v>304</v>
      </c>
      <c r="AK2024" s="5">
        <v>284</v>
      </c>
      <c r="AL2024" s="5">
        <v>304</v>
      </c>
      <c r="AM2024" s="5">
        <v>304</v>
      </c>
      <c r="AN2024" s="5">
        <v>0</v>
      </c>
      <c r="AO2024" s="5">
        <v>0</v>
      </c>
      <c r="AP2024" s="5">
        <v>277</v>
      </c>
      <c r="AQ2024" s="5">
        <v>284</v>
      </c>
      <c r="AR2024" s="5">
        <v>285</v>
      </c>
      <c r="AS2024" s="5">
        <v>0</v>
      </c>
      <c r="AT2024" s="5">
        <f t="shared" si="31"/>
        <v>304</v>
      </c>
      <c r="AU2024">
        <v>21</v>
      </c>
      <c r="AV2024">
        <v>9.8575424999999994E-2</v>
      </c>
      <c r="AW2024">
        <v>2.070083925</v>
      </c>
      <c r="AX2024" s="11" t="s">
        <v>807</v>
      </c>
      <c r="AY2024" t="s">
        <v>1183</v>
      </c>
    </row>
    <row r="2025" spans="1:51" hidden="1" x14ac:dyDescent="0.25">
      <c r="A2025" s="5" t="s">
        <v>37</v>
      </c>
      <c r="B2025" s="5" t="s">
        <v>7372</v>
      </c>
      <c r="C2025" s="5" t="s">
        <v>15</v>
      </c>
      <c r="D2025" s="5"/>
      <c r="E2025" s="5" t="s">
        <v>9960</v>
      </c>
      <c r="F2025" s="5" t="s">
        <v>7373</v>
      </c>
      <c r="G2025" s="6" t="s">
        <v>7374</v>
      </c>
      <c r="H2025" s="5" t="s">
        <v>7375</v>
      </c>
      <c r="I2025" s="5" t="s">
        <v>929</v>
      </c>
      <c r="J2025" s="5" t="s">
        <v>7376</v>
      </c>
      <c r="K2025" s="5" t="s">
        <v>7377</v>
      </c>
      <c r="L2025" s="5" t="s">
        <v>1214</v>
      </c>
      <c r="M2025" s="5">
        <v>1433</v>
      </c>
      <c r="N2025" s="5">
        <v>599</v>
      </c>
      <c r="O2025" s="5">
        <v>25</v>
      </c>
      <c r="P2025" s="5">
        <v>26</v>
      </c>
      <c r="Q2025" s="5">
        <v>26</v>
      </c>
      <c r="R2025" s="5">
        <v>29</v>
      </c>
      <c r="S2025" s="5">
        <v>0</v>
      </c>
      <c r="T2025" s="5">
        <v>0</v>
      </c>
      <c r="U2025" s="5">
        <v>27</v>
      </c>
      <c r="V2025" s="5">
        <v>28</v>
      </c>
      <c r="W2025" s="5">
        <v>26</v>
      </c>
      <c r="X2025" s="5">
        <v>29</v>
      </c>
      <c r="Y2025" s="5">
        <v>28</v>
      </c>
      <c r="Z2025" s="5">
        <v>0</v>
      </c>
      <c r="AA2025" s="5">
        <v>0</v>
      </c>
      <c r="AB2025" s="5">
        <v>27</v>
      </c>
      <c r="AC2025" s="5">
        <v>28</v>
      </c>
      <c r="AD2025" s="5">
        <v>27</v>
      </c>
      <c r="AE2025" s="5">
        <v>28</v>
      </c>
      <c r="AF2025" s="5">
        <v>28</v>
      </c>
      <c r="AG2025" s="5">
        <v>0</v>
      </c>
      <c r="AH2025" s="5">
        <v>0</v>
      </c>
      <c r="AI2025" s="5">
        <v>27</v>
      </c>
      <c r="AJ2025" s="6">
        <v>29</v>
      </c>
      <c r="AK2025" s="5">
        <v>26</v>
      </c>
      <c r="AL2025" s="5">
        <v>28</v>
      </c>
      <c r="AM2025" s="5">
        <v>28</v>
      </c>
      <c r="AN2025" s="5">
        <v>0</v>
      </c>
      <c r="AO2025" s="5">
        <v>0</v>
      </c>
      <c r="AP2025" s="5">
        <v>26</v>
      </c>
      <c r="AQ2025" s="5">
        <v>27</v>
      </c>
      <c r="AR2025" s="5">
        <v>26</v>
      </c>
      <c r="AS2025" s="5">
        <v>0</v>
      </c>
      <c r="AT2025" s="5">
        <f t="shared" si="31"/>
        <v>29</v>
      </c>
      <c r="AU2025">
        <v>1</v>
      </c>
      <c r="AV2025">
        <v>2.1883875000000001E-2</v>
      </c>
      <c r="AW2025">
        <v>2.1883875000000001E-2</v>
      </c>
      <c r="AX2025" s="11" t="s">
        <v>807</v>
      </c>
      <c r="AY2025" t="s">
        <v>1214</v>
      </c>
    </row>
    <row r="2026" spans="1:51" hidden="1" x14ac:dyDescent="0.25">
      <c r="A2026" s="5" t="s">
        <v>37</v>
      </c>
      <c r="B2026" s="5" t="s">
        <v>7372</v>
      </c>
      <c r="C2026" s="5" t="s">
        <v>15</v>
      </c>
      <c r="D2026" s="5"/>
      <c r="E2026" s="5" t="s">
        <v>9960</v>
      </c>
      <c r="F2026" s="5" t="s">
        <v>7378</v>
      </c>
      <c r="G2026" s="6" t="s">
        <v>7379</v>
      </c>
      <c r="H2026" s="5" t="s">
        <v>7380</v>
      </c>
      <c r="I2026" s="5" t="s">
        <v>1520</v>
      </c>
      <c r="J2026" s="5" t="s">
        <v>7376</v>
      </c>
      <c r="K2026" s="5" t="s">
        <v>7381</v>
      </c>
      <c r="L2026" s="5" t="s">
        <v>1640</v>
      </c>
      <c r="M2026" s="5">
        <v>1175</v>
      </c>
      <c r="N2026" s="5">
        <v>1881</v>
      </c>
      <c r="O2026" s="5">
        <v>79</v>
      </c>
      <c r="P2026" s="5">
        <v>81</v>
      </c>
      <c r="Q2026" s="5">
        <v>83</v>
      </c>
      <c r="R2026" s="5">
        <v>88</v>
      </c>
      <c r="S2026" s="5">
        <v>0</v>
      </c>
      <c r="T2026" s="5">
        <v>0</v>
      </c>
      <c r="U2026" s="5">
        <v>86</v>
      </c>
      <c r="V2026" s="5">
        <v>88</v>
      </c>
      <c r="W2026" s="5">
        <v>83</v>
      </c>
      <c r="X2026" s="5">
        <v>88</v>
      </c>
      <c r="Y2026" s="5">
        <v>88</v>
      </c>
      <c r="Z2026" s="5">
        <v>0</v>
      </c>
      <c r="AA2026" s="5">
        <v>0</v>
      </c>
      <c r="AB2026" s="5">
        <v>86</v>
      </c>
      <c r="AC2026" s="5">
        <v>88</v>
      </c>
      <c r="AD2026" s="5">
        <v>83</v>
      </c>
      <c r="AE2026" s="5">
        <v>88</v>
      </c>
      <c r="AF2026" s="5">
        <v>88</v>
      </c>
      <c r="AG2026" s="5">
        <v>0</v>
      </c>
      <c r="AH2026" s="5">
        <v>0</v>
      </c>
      <c r="AI2026" s="5">
        <v>87</v>
      </c>
      <c r="AJ2026" s="6">
        <v>89</v>
      </c>
      <c r="AK2026" s="5">
        <v>83</v>
      </c>
      <c r="AL2026" s="5">
        <v>89</v>
      </c>
      <c r="AM2026" s="5">
        <v>89</v>
      </c>
      <c r="AN2026" s="5">
        <v>0</v>
      </c>
      <c r="AO2026" s="5">
        <v>0</v>
      </c>
      <c r="AP2026" s="5">
        <v>81</v>
      </c>
      <c r="AQ2026" s="5">
        <v>83</v>
      </c>
      <c r="AR2026" s="5">
        <v>83</v>
      </c>
      <c r="AS2026" s="5">
        <v>0</v>
      </c>
      <c r="AT2026" s="5">
        <f t="shared" si="31"/>
        <v>89</v>
      </c>
      <c r="AU2026">
        <v>1</v>
      </c>
      <c r="AV2026">
        <v>1.1559175E-2</v>
      </c>
      <c r="AW2026">
        <v>1.1559175E-2</v>
      </c>
      <c r="AX2026" s="11" t="s">
        <v>587</v>
      </c>
      <c r="AY2026" t="s">
        <v>1640</v>
      </c>
    </row>
    <row r="2027" spans="1:51" hidden="1" x14ac:dyDescent="0.25">
      <c r="A2027" s="5" t="s">
        <v>37</v>
      </c>
      <c r="B2027" s="5" t="s">
        <v>7372</v>
      </c>
      <c r="C2027" s="5" t="s">
        <v>15</v>
      </c>
      <c r="D2027" s="5"/>
      <c r="E2027" s="5" t="s">
        <v>9960</v>
      </c>
      <c r="F2027" s="5" t="s">
        <v>7382</v>
      </c>
      <c r="G2027" s="6" t="s">
        <v>7383</v>
      </c>
      <c r="H2027" s="5" t="s">
        <v>7384</v>
      </c>
      <c r="I2027" s="5" t="s">
        <v>1135</v>
      </c>
      <c r="J2027" s="5" t="s">
        <v>7376</v>
      </c>
      <c r="K2027" s="5" t="s">
        <v>7381</v>
      </c>
      <c r="L2027" s="5" t="s">
        <v>1581</v>
      </c>
      <c r="M2027" s="5">
        <v>4686</v>
      </c>
      <c r="N2027" s="5">
        <v>4568</v>
      </c>
      <c r="O2027" s="5">
        <v>192</v>
      </c>
      <c r="P2027" s="5">
        <v>196</v>
      </c>
      <c r="Q2027" s="5">
        <v>200</v>
      </c>
      <c r="R2027" s="5">
        <v>215</v>
      </c>
      <c r="S2027" s="5">
        <v>0</v>
      </c>
      <c r="T2027" s="5">
        <v>0</v>
      </c>
      <c r="U2027" s="5">
        <v>210</v>
      </c>
      <c r="V2027" s="5">
        <v>215</v>
      </c>
      <c r="W2027" s="5">
        <v>200</v>
      </c>
      <c r="X2027" s="5">
        <v>215</v>
      </c>
      <c r="Y2027" s="5">
        <v>215</v>
      </c>
      <c r="Z2027" s="5">
        <v>0</v>
      </c>
      <c r="AA2027" s="5">
        <v>0</v>
      </c>
      <c r="AB2027" s="5">
        <v>210</v>
      </c>
      <c r="AC2027" s="5">
        <v>215</v>
      </c>
      <c r="AD2027" s="5">
        <v>200</v>
      </c>
      <c r="AE2027" s="5">
        <v>215</v>
      </c>
      <c r="AF2027" s="5">
        <v>215</v>
      </c>
      <c r="AG2027" s="5">
        <v>0</v>
      </c>
      <c r="AH2027" s="5">
        <v>0</v>
      </c>
      <c r="AI2027" s="5">
        <v>210</v>
      </c>
      <c r="AJ2027" s="6">
        <v>215</v>
      </c>
      <c r="AK2027" s="5">
        <v>201</v>
      </c>
      <c r="AL2027" s="5">
        <v>215</v>
      </c>
      <c r="AM2027" s="5">
        <v>215</v>
      </c>
      <c r="AN2027" s="5">
        <v>0</v>
      </c>
      <c r="AO2027" s="5">
        <v>0</v>
      </c>
      <c r="AP2027" s="5">
        <v>196</v>
      </c>
      <c r="AQ2027" s="5">
        <v>201</v>
      </c>
      <c r="AR2027" s="5">
        <v>202</v>
      </c>
      <c r="AS2027" s="5">
        <v>0</v>
      </c>
      <c r="AT2027" s="5">
        <f t="shared" si="31"/>
        <v>215</v>
      </c>
      <c r="AU2027">
        <v>3</v>
      </c>
      <c r="AV2027">
        <v>1.1559175E-2</v>
      </c>
      <c r="AW2027">
        <v>3.4677525000000001E-2</v>
      </c>
      <c r="AX2027" s="11" t="s">
        <v>832</v>
      </c>
      <c r="AY2027" t="s">
        <v>1581</v>
      </c>
    </row>
    <row r="2028" spans="1:51" hidden="1" x14ac:dyDescent="0.25">
      <c r="A2028" s="5" t="s">
        <v>37</v>
      </c>
      <c r="B2028" s="5" t="s">
        <v>7372</v>
      </c>
      <c r="C2028" s="5" t="s">
        <v>15</v>
      </c>
      <c r="D2028" s="5"/>
      <c r="E2028" s="5" t="s">
        <v>9960</v>
      </c>
      <c r="F2028" s="5" t="s">
        <v>7385</v>
      </c>
      <c r="G2028" s="6" t="s">
        <v>7386</v>
      </c>
      <c r="H2028" s="5" t="s">
        <v>7387</v>
      </c>
      <c r="I2028" s="5" t="s">
        <v>806</v>
      </c>
      <c r="J2028" s="5" t="s">
        <v>7376</v>
      </c>
      <c r="K2028" s="5" t="s">
        <v>7388</v>
      </c>
      <c r="L2028" s="5" t="s">
        <v>999</v>
      </c>
      <c r="M2028" s="5">
        <v>5861</v>
      </c>
      <c r="N2028" s="5">
        <v>6449</v>
      </c>
      <c r="O2028" s="5">
        <v>271</v>
      </c>
      <c r="P2028" s="5">
        <v>277</v>
      </c>
      <c r="Q2028" s="5">
        <v>283</v>
      </c>
      <c r="R2028" s="5">
        <v>303</v>
      </c>
      <c r="S2028" s="5">
        <v>0</v>
      </c>
      <c r="T2028" s="5">
        <v>0</v>
      </c>
      <c r="U2028" s="5">
        <v>296</v>
      </c>
      <c r="V2028" s="5">
        <v>303</v>
      </c>
      <c r="W2028" s="5">
        <v>283</v>
      </c>
      <c r="X2028" s="5">
        <v>303</v>
      </c>
      <c r="Y2028" s="5">
        <v>303</v>
      </c>
      <c r="Z2028" s="5">
        <v>0</v>
      </c>
      <c r="AA2028" s="5">
        <v>0</v>
      </c>
      <c r="AB2028" s="5">
        <v>296</v>
      </c>
      <c r="AC2028" s="5">
        <v>303</v>
      </c>
      <c r="AD2028" s="5">
        <v>283</v>
      </c>
      <c r="AE2028" s="5">
        <v>303</v>
      </c>
      <c r="AF2028" s="5">
        <v>303</v>
      </c>
      <c r="AG2028" s="5">
        <v>0</v>
      </c>
      <c r="AH2028" s="5">
        <v>0</v>
      </c>
      <c r="AI2028" s="5">
        <v>297</v>
      </c>
      <c r="AJ2028" s="6">
        <v>304</v>
      </c>
      <c r="AK2028" s="5">
        <v>284</v>
      </c>
      <c r="AL2028" s="5">
        <v>304</v>
      </c>
      <c r="AM2028" s="5">
        <v>304</v>
      </c>
      <c r="AN2028" s="5">
        <v>0</v>
      </c>
      <c r="AO2028" s="5">
        <v>0</v>
      </c>
      <c r="AP2028" s="5">
        <v>277</v>
      </c>
      <c r="AQ2028" s="5">
        <v>284</v>
      </c>
      <c r="AR2028" s="5">
        <v>285</v>
      </c>
      <c r="AS2028" s="5">
        <v>0</v>
      </c>
      <c r="AT2028" s="5">
        <f t="shared" si="31"/>
        <v>304</v>
      </c>
      <c r="AU2028">
        <v>21</v>
      </c>
      <c r="AV2028" t="s">
        <v>10040</v>
      </c>
      <c r="AW2028">
        <v>0.42</v>
      </c>
      <c r="AX2028" s="11" t="s">
        <v>807</v>
      </c>
      <c r="AY2028" t="s">
        <v>999</v>
      </c>
    </row>
    <row r="2029" spans="1:51" hidden="1" x14ac:dyDescent="0.25">
      <c r="A2029" s="5" t="s">
        <v>37</v>
      </c>
      <c r="B2029" s="5" t="s">
        <v>7372</v>
      </c>
      <c r="C2029" s="5" t="s">
        <v>15</v>
      </c>
      <c r="D2029" s="5"/>
      <c r="E2029" s="5" t="s">
        <v>9960</v>
      </c>
      <c r="F2029" s="5" t="s">
        <v>7389</v>
      </c>
      <c r="G2029" s="6" t="s">
        <v>7390</v>
      </c>
      <c r="H2029" s="5" t="s">
        <v>7391</v>
      </c>
      <c r="I2029" s="5" t="s">
        <v>1135</v>
      </c>
      <c r="J2029" s="5" t="s">
        <v>7376</v>
      </c>
      <c r="K2029" s="5" t="s">
        <v>7392</v>
      </c>
      <c r="L2029" s="5" t="s">
        <v>1604</v>
      </c>
      <c r="M2029" s="5">
        <v>2039</v>
      </c>
      <c r="N2029" s="5">
        <v>701</v>
      </c>
      <c r="O2029" s="5">
        <v>30</v>
      </c>
      <c r="P2029" s="5">
        <v>29</v>
      </c>
      <c r="Q2029" s="5">
        <v>30</v>
      </c>
      <c r="R2029" s="5">
        <v>33</v>
      </c>
      <c r="S2029" s="5">
        <v>0</v>
      </c>
      <c r="T2029" s="5">
        <v>0</v>
      </c>
      <c r="U2029" s="5">
        <v>34</v>
      </c>
      <c r="V2029" s="5">
        <v>32</v>
      </c>
      <c r="W2029" s="5">
        <v>31</v>
      </c>
      <c r="X2029" s="5">
        <v>33</v>
      </c>
      <c r="Y2029" s="5">
        <v>34</v>
      </c>
      <c r="Z2029" s="5">
        <v>0</v>
      </c>
      <c r="AA2029" s="5">
        <v>0</v>
      </c>
      <c r="AB2029" s="5">
        <v>31</v>
      </c>
      <c r="AC2029" s="5">
        <v>33</v>
      </c>
      <c r="AD2029" s="5">
        <v>29</v>
      </c>
      <c r="AE2029" s="5">
        <v>34</v>
      </c>
      <c r="AF2029" s="5">
        <v>33</v>
      </c>
      <c r="AG2029" s="5">
        <v>0</v>
      </c>
      <c r="AH2029" s="5">
        <v>0</v>
      </c>
      <c r="AI2029" s="5">
        <v>33</v>
      </c>
      <c r="AJ2029" s="6">
        <v>32</v>
      </c>
      <c r="AK2029" s="5">
        <v>31</v>
      </c>
      <c r="AL2029" s="5">
        <v>33</v>
      </c>
      <c r="AM2029" s="5">
        <v>33</v>
      </c>
      <c r="AN2029" s="5">
        <v>0</v>
      </c>
      <c r="AO2029" s="5">
        <v>0</v>
      </c>
      <c r="AP2029" s="5">
        <v>28</v>
      </c>
      <c r="AQ2029" s="5">
        <v>32</v>
      </c>
      <c r="AR2029" s="5">
        <v>33</v>
      </c>
      <c r="AS2029" s="5">
        <v>0</v>
      </c>
      <c r="AT2029" s="5">
        <f t="shared" si="31"/>
        <v>34</v>
      </c>
      <c r="AU2029">
        <v>1</v>
      </c>
      <c r="AV2029">
        <v>1.1559175E-2</v>
      </c>
      <c r="AW2029">
        <v>1.1559175E-2</v>
      </c>
      <c r="AX2029" s="11" t="s">
        <v>10045</v>
      </c>
      <c r="AY2029" t="s">
        <v>1604</v>
      </c>
    </row>
    <row r="2030" spans="1:51" hidden="1" x14ac:dyDescent="0.25">
      <c r="A2030" s="5" t="s">
        <v>37</v>
      </c>
      <c r="B2030" s="5" t="s">
        <v>7372</v>
      </c>
      <c r="C2030" s="5" t="s">
        <v>15</v>
      </c>
      <c r="D2030" s="5"/>
      <c r="E2030" s="5" t="s">
        <v>9960</v>
      </c>
      <c r="F2030" s="5" t="s">
        <v>7393</v>
      </c>
      <c r="G2030" s="6" t="s">
        <v>7394</v>
      </c>
      <c r="H2030" s="5" t="s">
        <v>7395</v>
      </c>
      <c r="I2030" s="5" t="s">
        <v>929</v>
      </c>
      <c r="J2030" s="5" t="s">
        <v>7376</v>
      </c>
      <c r="K2030" s="5" t="s">
        <v>7396</v>
      </c>
      <c r="L2030" s="5" t="s">
        <v>5847</v>
      </c>
      <c r="M2030" s="5">
        <v>551</v>
      </c>
      <c r="N2030" s="5">
        <v>449</v>
      </c>
      <c r="O2030" s="5">
        <v>17</v>
      </c>
      <c r="P2030" s="5">
        <v>15</v>
      </c>
      <c r="Q2030" s="5">
        <v>19</v>
      </c>
      <c r="R2030" s="5">
        <v>16</v>
      </c>
      <c r="S2030" s="5">
        <v>0</v>
      </c>
      <c r="T2030" s="5">
        <v>0</v>
      </c>
      <c r="U2030" s="5">
        <v>18</v>
      </c>
      <c r="V2030" s="5">
        <v>20</v>
      </c>
      <c r="W2030" s="5">
        <v>17</v>
      </c>
      <c r="X2030" s="5">
        <v>20</v>
      </c>
      <c r="Y2030" s="5">
        <v>16</v>
      </c>
      <c r="Z2030" s="5">
        <v>0</v>
      </c>
      <c r="AA2030" s="5">
        <v>0</v>
      </c>
      <c r="AB2030" s="5">
        <v>20</v>
      </c>
      <c r="AC2030" s="5">
        <v>18</v>
      </c>
      <c r="AD2030" s="5">
        <v>22</v>
      </c>
      <c r="AE2030" s="5">
        <v>17</v>
      </c>
      <c r="AF2030" s="5">
        <v>19</v>
      </c>
      <c r="AG2030" s="5">
        <v>0</v>
      </c>
      <c r="AH2030" s="5">
        <v>0</v>
      </c>
      <c r="AI2030" s="5">
        <v>17</v>
      </c>
      <c r="AJ2030" s="6">
        <v>18</v>
      </c>
      <c r="AK2030" s="5">
        <v>20</v>
      </c>
      <c r="AL2030" s="5">
        <v>28</v>
      </c>
      <c r="AM2030" s="5">
        <v>29</v>
      </c>
      <c r="AN2030" s="5">
        <v>0</v>
      </c>
      <c r="AO2030" s="5">
        <v>0</v>
      </c>
      <c r="AP2030" s="5">
        <v>27</v>
      </c>
      <c r="AQ2030" s="5">
        <v>29</v>
      </c>
      <c r="AR2030" s="5">
        <v>27</v>
      </c>
      <c r="AS2030" s="5">
        <v>0</v>
      </c>
      <c r="AT2030" s="5">
        <f t="shared" si="31"/>
        <v>29</v>
      </c>
      <c r="AU2030">
        <v>1</v>
      </c>
      <c r="AV2030">
        <v>1.1559175E-2</v>
      </c>
      <c r="AW2030">
        <v>1.1559175E-2</v>
      </c>
      <c r="AX2030" s="11" t="s">
        <v>911</v>
      </c>
      <c r="AY2030" t="s">
        <v>5847</v>
      </c>
    </row>
    <row r="2031" spans="1:51" hidden="1" x14ac:dyDescent="0.25">
      <c r="A2031" s="5" t="s">
        <v>37</v>
      </c>
      <c r="B2031" s="5" t="s">
        <v>7372</v>
      </c>
      <c r="C2031" s="5" t="s">
        <v>15</v>
      </c>
      <c r="D2031" s="5"/>
      <c r="E2031" s="5" t="s">
        <v>9960</v>
      </c>
      <c r="F2031" s="5" t="s">
        <v>7397</v>
      </c>
      <c r="G2031" s="6" t="s">
        <v>7398</v>
      </c>
      <c r="H2031" s="5" t="s">
        <v>7399</v>
      </c>
      <c r="I2031" s="5" t="s">
        <v>929</v>
      </c>
      <c r="J2031" s="5" t="s">
        <v>7376</v>
      </c>
      <c r="K2031" s="5" t="s">
        <v>7396</v>
      </c>
      <c r="L2031" s="5" t="s">
        <v>5847</v>
      </c>
      <c r="M2031" s="5">
        <v>551</v>
      </c>
      <c r="N2031" s="5">
        <v>449</v>
      </c>
      <c r="O2031" s="5">
        <v>17</v>
      </c>
      <c r="P2031" s="5">
        <v>15</v>
      </c>
      <c r="Q2031" s="5">
        <v>19</v>
      </c>
      <c r="R2031" s="5">
        <v>16</v>
      </c>
      <c r="S2031" s="5">
        <v>0</v>
      </c>
      <c r="T2031" s="5">
        <v>0</v>
      </c>
      <c r="U2031" s="5">
        <v>18</v>
      </c>
      <c r="V2031" s="5">
        <v>20</v>
      </c>
      <c r="W2031" s="5">
        <v>17</v>
      </c>
      <c r="X2031" s="5">
        <v>20</v>
      </c>
      <c r="Y2031" s="5">
        <v>16</v>
      </c>
      <c r="Z2031" s="5">
        <v>0</v>
      </c>
      <c r="AA2031" s="5">
        <v>0</v>
      </c>
      <c r="AB2031" s="5">
        <v>20</v>
      </c>
      <c r="AC2031" s="5">
        <v>18</v>
      </c>
      <c r="AD2031" s="5">
        <v>22</v>
      </c>
      <c r="AE2031" s="5">
        <v>17</v>
      </c>
      <c r="AF2031" s="5">
        <v>19</v>
      </c>
      <c r="AG2031" s="5">
        <v>0</v>
      </c>
      <c r="AH2031" s="5">
        <v>0</v>
      </c>
      <c r="AI2031" s="5">
        <v>17</v>
      </c>
      <c r="AJ2031" s="6">
        <v>18</v>
      </c>
      <c r="AK2031" s="5">
        <v>20</v>
      </c>
      <c r="AL2031" s="5">
        <v>28</v>
      </c>
      <c r="AM2031" s="5">
        <v>29</v>
      </c>
      <c r="AN2031" s="5">
        <v>0</v>
      </c>
      <c r="AO2031" s="5">
        <v>0</v>
      </c>
      <c r="AP2031" s="5">
        <v>27</v>
      </c>
      <c r="AQ2031" s="5">
        <v>29</v>
      </c>
      <c r="AR2031" s="5">
        <v>27</v>
      </c>
      <c r="AS2031" s="5">
        <v>0</v>
      </c>
      <c r="AT2031" s="5">
        <f t="shared" si="31"/>
        <v>29</v>
      </c>
      <c r="AU2031">
        <v>1</v>
      </c>
      <c r="AV2031">
        <v>1.1559175E-2</v>
      </c>
      <c r="AW2031">
        <v>1.1559175E-2</v>
      </c>
      <c r="AX2031" s="11" t="s">
        <v>911</v>
      </c>
      <c r="AY2031" t="s">
        <v>5847</v>
      </c>
    </row>
    <row r="2032" spans="1:51" hidden="1" x14ac:dyDescent="0.25">
      <c r="A2032" s="5" t="s">
        <v>37</v>
      </c>
      <c r="B2032" s="5" t="s">
        <v>7372</v>
      </c>
      <c r="C2032" s="5" t="s">
        <v>15</v>
      </c>
      <c r="D2032" s="5"/>
      <c r="E2032" s="5" t="s">
        <v>9960</v>
      </c>
      <c r="F2032" s="5" t="s">
        <v>7400</v>
      </c>
      <c r="G2032" s="6" t="s">
        <v>7401</v>
      </c>
      <c r="H2032" s="5" t="s">
        <v>7402</v>
      </c>
      <c r="I2032" s="5" t="s">
        <v>929</v>
      </c>
      <c r="J2032" s="5" t="s">
        <v>7376</v>
      </c>
      <c r="K2032" s="5" t="s">
        <v>7396</v>
      </c>
      <c r="L2032" s="5" t="s">
        <v>5847</v>
      </c>
      <c r="M2032" s="5">
        <v>1038</v>
      </c>
      <c r="N2032" s="5">
        <v>1646</v>
      </c>
      <c r="O2032" s="5">
        <v>72</v>
      </c>
      <c r="P2032" s="5">
        <v>74</v>
      </c>
      <c r="Q2032" s="5">
        <v>74</v>
      </c>
      <c r="R2032" s="5">
        <v>81</v>
      </c>
      <c r="S2032" s="5">
        <v>0</v>
      </c>
      <c r="T2032" s="5">
        <v>0</v>
      </c>
      <c r="U2032" s="5">
        <v>78</v>
      </c>
      <c r="V2032" s="5">
        <v>79</v>
      </c>
      <c r="W2032" s="5">
        <v>76</v>
      </c>
      <c r="X2032" s="5">
        <v>78</v>
      </c>
      <c r="Y2032" s="5">
        <v>81</v>
      </c>
      <c r="Z2032" s="5">
        <v>0</v>
      </c>
      <c r="AA2032" s="5">
        <v>0</v>
      </c>
      <c r="AB2032" s="5">
        <v>77</v>
      </c>
      <c r="AC2032" s="5">
        <v>81</v>
      </c>
      <c r="AD2032" s="5">
        <v>69</v>
      </c>
      <c r="AE2032" s="5">
        <v>81</v>
      </c>
      <c r="AF2032" s="5">
        <v>79</v>
      </c>
      <c r="AG2032" s="5">
        <v>0</v>
      </c>
      <c r="AH2032" s="5">
        <v>0</v>
      </c>
      <c r="AI2032" s="5">
        <v>79</v>
      </c>
      <c r="AJ2032" s="6">
        <v>80</v>
      </c>
      <c r="AK2032" s="5">
        <v>72</v>
      </c>
      <c r="AL2032" s="5">
        <v>71</v>
      </c>
      <c r="AM2032" s="5">
        <v>71</v>
      </c>
      <c r="AN2032" s="5">
        <v>0</v>
      </c>
      <c r="AO2032" s="5">
        <v>0</v>
      </c>
      <c r="AP2032" s="5">
        <v>65</v>
      </c>
      <c r="AQ2032" s="5">
        <v>63</v>
      </c>
      <c r="AR2032" s="5">
        <v>65</v>
      </c>
      <c r="AS2032" s="5">
        <v>0</v>
      </c>
      <c r="AT2032" s="5">
        <f t="shared" si="31"/>
        <v>81</v>
      </c>
      <c r="AU2032">
        <v>1</v>
      </c>
      <c r="AV2032">
        <v>1.1559175E-2</v>
      </c>
      <c r="AW2032">
        <v>1.1559175E-2</v>
      </c>
      <c r="AX2032" s="11" t="s">
        <v>911</v>
      </c>
      <c r="AY2032" t="s">
        <v>5847</v>
      </c>
    </row>
    <row r="2033" spans="1:51" hidden="1" x14ac:dyDescent="0.25">
      <c r="A2033" s="5" t="s">
        <v>37</v>
      </c>
      <c r="B2033" s="5" t="s">
        <v>7372</v>
      </c>
      <c r="C2033" s="5" t="s">
        <v>15</v>
      </c>
      <c r="D2033" s="5"/>
      <c r="E2033" s="5" t="s">
        <v>9960</v>
      </c>
      <c r="F2033" s="5" t="s">
        <v>7403</v>
      </c>
      <c r="G2033" s="6" t="s">
        <v>7404</v>
      </c>
      <c r="H2033" s="5" t="s">
        <v>7405</v>
      </c>
      <c r="I2033" s="5" t="s">
        <v>929</v>
      </c>
      <c r="J2033" s="5" t="s">
        <v>7376</v>
      </c>
      <c r="K2033" s="5" t="s">
        <v>7396</v>
      </c>
      <c r="L2033" s="5" t="s">
        <v>5847</v>
      </c>
      <c r="M2033" s="5">
        <v>1038</v>
      </c>
      <c r="N2033" s="5">
        <v>1646</v>
      </c>
      <c r="O2033" s="5">
        <v>72</v>
      </c>
      <c r="P2033" s="5">
        <v>74</v>
      </c>
      <c r="Q2033" s="5">
        <v>74</v>
      </c>
      <c r="R2033" s="5">
        <v>81</v>
      </c>
      <c r="S2033" s="5">
        <v>0</v>
      </c>
      <c r="T2033" s="5">
        <v>0</v>
      </c>
      <c r="U2033" s="5">
        <v>78</v>
      </c>
      <c r="V2033" s="5">
        <v>79</v>
      </c>
      <c r="W2033" s="5">
        <v>76</v>
      </c>
      <c r="X2033" s="5">
        <v>78</v>
      </c>
      <c r="Y2033" s="5">
        <v>81</v>
      </c>
      <c r="Z2033" s="5">
        <v>0</v>
      </c>
      <c r="AA2033" s="5">
        <v>0</v>
      </c>
      <c r="AB2033" s="5">
        <v>77</v>
      </c>
      <c r="AC2033" s="5">
        <v>81</v>
      </c>
      <c r="AD2033" s="5">
        <v>69</v>
      </c>
      <c r="AE2033" s="5">
        <v>81</v>
      </c>
      <c r="AF2033" s="5">
        <v>79</v>
      </c>
      <c r="AG2033" s="5">
        <v>0</v>
      </c>
      <c r="AH2033" s="5">
        <v>0</v>
      </c>
      <c r="AI2033" s="5">
        <v>79</v>
      </c>
      <c r="AJ2033" s="6">
        <v>80</v>
      </c>
      <c r="AK2033" s="5">
        <v>72</v>
      </c>
      <c r="AL2033" s="5">
        <v>71</v>
      </c>
      <c r="AM2033" s="5">
        <v>71</v>
      </c>
      <c r="AN2033" s="5">
        <v>0</v>
      </c>
      <c r="AO2033" s="5">
        <v>0</v>
      </c>
      <c r="AP2033" s="5">
        <v>65</v>
      </c>
      <c r="AQ2033" s="5">
        <v>63</v>
      </c>
      <c r="AR2033" s="5">
        <v>65</v>
      </c>
      <c r="AS2033" s="5">
        <v>0</v>
      </c>
      <c r="AT2033" s="5">
        <f t="shared" si="31"/>
        <v>81</v>
      </c>
      <c r="AU2033">
        <v>1</v>
      </c>
      <c r="AV2033">
        <v>1.1559175E-2</v>
      </c>
      <c r="AW2033">
        <v>1.1559175E-2</v>
      </c>
      <c r="AX2033" s="11" t="s">
        <v>911</v>
      </c>
      <c r="AY2033" t="s">
        <v>5847</v>
      </c>
    </row>
    <row r="2034" spans="1:51" hidden="1" x14ac:dyDescent="0.25">
      <c r="A2034" s="5" t="s">
        <v>37</v>
      </c>
      <c r="B2034" s="5" t="s">
        <v>7372</v>
      </c>
      <c r="C2034" s="5" t="s">
        <v>15</v>
      </c>
      <c r="D2034" s="5"/>
      <c r="E2034" s="5" t="s">
        <v>9960</v>
      </c>
      <c r="F2034" s="5" t="s">
        <v>7406</v>
      </c>
      <c r="G2034" s="6" t="s">
        <v>7407</v>
      </c>
      <c r="H2034" s="5" t="s">
        <v>7408</v>
      </c>
      <c r="I2034" s="5" t="s">
        <v>1135</v>
      </c>
      <c r="J2034" s="5" t="s">
        <v>7376</v>
      </c>
      <c r="K2034" s="5" t="s">
        <v>1764</v>
      </c>
      <c r="L2034" s="5" t="s">
        <v>1143</v>
      </c>
      <c r="M2034" s="5">
        <v>195</v>
      </c>
      <c r="N2034" s="5">
        <v>317</v>
      </c>
      <c r="O2034" s="5">
        <v>13</v>
      </c>
      <c r="P2034" s="5">
        <v>13</v>
      </c>
      <c r="Q2034" s="5">
        <v>15</v>
      </c>
      <c r="R2034" s="5">
        <v>14</v>
      </c>
      <c r="S2034" s="5">
        <v>0</v>
      </c>
      <c r="T2034" s="5">
        <v>0</v>
      </c>
      <c r="U2034" s="5">
        <v>14</v>
      </c>
      <c r="V2034" s="5">
        <v>16</v>
      </c>
      <c r="W2034" s="5">
        <v>14</v>
      </c>
      <c r="X2034" s="5">
        <v>15</v>
      </c>
      <c r="Y2034" s="5">
        <v>14</v>
      </c>
      <c r="Z2034" s="5">
        <v>0</v>
      </c>
      <c r="AA2034" s="5">
        <v>0</v>
      </c>
      <c r="AB2034" s="5">
        <v>15</v>
      </c>
      <c r="AC2034" s="5">
        <v>15</v>
      </c>
      <c r="AD2034" s="5">
        <v>14</v>
      </c>
      <c r="AE2034" s="5">
        <v>15</v>
      </c>
      <c r="AF2034" s="5">
        <v>14</v>
      </c>
      <c r="AG2034" s="5">
        <v>0</v>
      </c>
      <c r="AH2034" s="5">
        <v>0</v>
      </c>
      <c r="AI2034" s="5">
        <v>13</v>
      </c>
      <c r="AJ2034" s="6">
        <v>15</v>
      </c>
      <c r="AK2034" s="5">
        <v>15</v>
      </c>
      <c r="AL2034" s="5">
        <v>15</v>
      </c>
      <c r="AM2034" s="5">
        <v>15</v>
      </c>
      <c r="AN2034" s="5">
        <v>0</v>
      </c>
      <c r="AO2034" s="5">
        <v>0</v>
      </c>
      <c r="AP2034" s="5">
        <v>15</v>
      </c>
      <c r="AQ2034" s="5">
        <v>14</v>
      </c>
      <c r="AR2034" s="5">
        <v>14</v>
      </c>
      <c r="AS2034" s="5">
        <v>0</v>
      </c>
      <c r="AT2034" s="5">
        <f t="shared" si="31"/>
        <v>16</v>
      </c>
      <c r="AU2034">
        <v>1</v>
      </c>
      <c r="AV2034">
        <v>3.2989125000000001E-2</v>
      </c>
      <c r="AW2034">
        <v>3.2989125000000001E-2</v>
      </c>
      <c r="AX2034" s="11" t="s">
        <v>832</v>
      </c>
      <c r="AY2034" t="s">
        <v>1143</v>
      </c>
    </row>
    <row r="2035" spans="1:51" hidden="1" x14ac:dyDescent="0.25">
      <c r="A2035" s="5" t="s">
        <v>37</v>
      </c>
      <c r="B2035" s="5" t="s">
        <v>7372</v>
      </c>
      <c r="C2035" s="5" t="s">
        <v>15</v>
      </c>
      <c r="D2035" s="5"/>
      <c r="E2035" s="5" t="s">
        <v>9960</v>
      </c>
      <c r="F2035" s="5" t="s">
        <v>7409</v>
      </c>
      <c r="G2035" s="6" t="s">
        <v>7410</v>
      </c>
      <c r="H2035" s="5" t="s">
        <v>7411</v>
      </c>
      <c r="I2035" s="5" t="s">
        <v>1135</v>
      </c>
      <c r="J2035" s="5" t="s">
        <v>7376</v>
      </c>
      <c r="K2035" s="5" t="s">
        <v>7412</v>
      </c>
      <c r="L2035" s="5" t="s">
        <v>5750</v>
      </c>
      <c r="M2035" s="5">
        <v>224</v>
      </c>
      <c r="N2035" s="5">
        <v>342</v>
      </c>
      <c r="O2035" s="5">
        <v>14</v>
      </c>
      <c r="P2035" s="5">
        <v>14</v>
      </c>
      <c r="Q2035" s="5">
        <v>16</v>
      </c>
      <c r="R2035" s="5">
        <v>15</v>
      </c>
      <c r="S2035" s="5">
        <v>0</v>
      </c>
      <c r="T2035" s="5">
        <v>0</v>
      </c>
      <c r="U2035" s="5">
        <v>16</v>
      </c>
      <c r="V2035" s="5">
        <v>17</v>
      </c>
      <c r="W2035" s="5">
        <v>15</v>
      </c>
      <c r="X2035" s="5">
        <v>16</v>
      </c>
      <c r="Y2035" s="5">
        <v>15</v>
      </c>
      <c r="Z2035" s="5">
        <v>0</v>
      </c>
      <c r="AA2035" s="5">
        <v>0</v>
      </c>
      <c r="AB2035" s="5">
        <v>16</v>
      </c>
      <c r="AC2035" s="5">
        <v>16</v>
      </c>
      <c r="AD2035" s="5">
        <v>16</v>
      </c>
      <c r="AE2035" s="5">
        <v>16</v>
      </c>
      <c r="AF2035" s="5">
        <v>15</v>
      </c>
      <c r="AG2035" s="5">
        <v>0</v>
      </c>
      <c r="AH2035" s="5">
        <v>0</v>
      </c>
      <c r="AI2035" s="5">
        <v>14</v>
      </c>
      <c r="AJ2035" s="6">
        <v>16</v>
      </c>
      <c r="AK2035" s="5">
        <v>16</v>
      </c>
      <c r="AL2035" s="5">
        <v>17</v>
      </c>
      <c r="AM2035" s="5">
        <v>16</v>
      </c>
      <c r="AN2035" s="5">
        <v>0</v>
      </c>
      <c r="AO2035" s="5">
        <v>0</v>
      </c>
      <c r="AP2035" s="5">
        <v>16</v>
      </c>
      <c r="AQ2035" s="5">
        <v>15</v>
      </c>
      <c r="AR2035" s="5">
        <v>15</v>
      </c>
      <c r="AS2035" s="5">
        <v>0</v>
      </c>
      <c r="AT2035" s="5">
        <f t="shared" si="31"/>
        <v>17</v>
      </c>
      <c r="AU2035">
        <v>1</v>
      </c>
      <c r="AV2035">
        <v>1.1559175E-2</v>
      </c>
      <c r="AW2035">
        <v>1.1559175E-2</v>
      </c>
      <c r="AX2035" s="11" t="s">
        <v>807</v>
      </c>
      <c r="AY2035" t="s">
        <v>5750</v>
      </c>
    </row>
    <row r="2036" spans="1:51" hidden="1" x14ac:dyDescent="0.25">
      <c r="A2036" s="5" t="s">
        <v>37</v>
      </c>
      <c r="B2036" s="5" t="s">
        <v>7372</v>
      </c>
      <c r="C2036" s="5" t="s">
        <v>15</v>
      </c>
      <c r="D2036" s="5"/>
      <c r="E2036" s="5" t="s">
        <v>9960</v>
      </c>
      <c r="F2036" s="5" t="s">
        <v>7413</v>
      </c>
      <c r="G2036" s="6" t="s">
        <v>7414</v>
      </c>
      <c r="H2036" s="5" t="s">
        <v>7415</v>
      </c>
      <c r="I2036" s="5" t="s">
        <v>198</v>
      </c>
      <c r="J2036" s="5" t="s">
        <v>7376</v>
      </c>
      <c r="K2036" s="5" t="s">
        <v>1151</v>
      </c>
      <c r="L2036" s="5" t="s">
        <v>1581</v>
      </c>
      <c r="M2036" s="5">
        <v>1175</v>
      </c>
      <c r="N2036" s="5">
        <v>1881</v>
      </c>
      <c r="O2036" s="5">
        <v>79</v>
      </c>
      <c r="P2036" s="5">
        <v>81</v>
      </c>
      <c r="Q2036" s="5">
        <v>83</v>
      </c>
      <c r="R2036" s="5">
        <v>88</v>
      </c>
      <c r="S2036" s="5">
        <v>0</v>
      </c>
      <c r="T2036" s="5">
        <v>0</v>
      </c>
      <c r="U2036" s="5">
        <v>86</v>
      </c>
      <c r="V2036" s="5">
        <v>88</v>
      </c>
      <c r="W2036" s="5">
        <v>83</v>
      </c>
      <c r="X2036" s="5">
        <v>88</v>
      </c>
      <c r="Y2036" s="5">
        <v>88</v>
      </c>
      <c r="Z2036" s="5">
        <v>0</v>
      </c>
      <c r="AA2036" s="5">
        <v>0</v>
      </c>
      <c r="AB2036" s="5">
        <v>86</v>
      </c>
      <c r="AC2036" s="5">
        <v>88</v>
      </c>
      <c r="AD2036" s="5">
        <v>83</v>
      </c>
      <c r="AE2036" s="5">
        <v>88</v>
      </c>
      <c r="AF2036" s="5">
        <v>88</v>
      </c>
      <c r="AG2036" s="5">
        <v>0</v>
      </c>
      <c r="AH2036" s="5">
        <v>0</v>
      </c>
      <c r="AI2036" s="5">
        <v>87</v>
      </c>
      <c r="AJ2036" s="6">
        <v>89</v>
      </c>
      <c r="AK2036" s="5">
        <v>83</v>
      </c>
      <c r="AL2036" s="5">
        <v>89</v>
      </c>
      <c r="AM2036" s="5">
        <v>89</v>
      </c>
      <c r="AN2036" s="5">
        <v>0</v>
      </c>
      <c r="AO2036" s="5">
        <v>0</v>
      </c>
      <c r="AP2036" s="5">
        <v>81</v>
      </c>
      <c r="AQ2036" s="5">
        <v>83</v>
      </c>
      <c r="AR2036" s="5">
        <v>83</v>
      </c>
      <c r="AS2036" s="5">
        <v>0</v>
      </c>
      <c r="AT2036" s="5">
        <f t="shared" si="31"/>
        <v>89</v>
      </c>
      <c r="AU2036">
        <v>2</v>
      </c>
      <c r="AV2036">
        <v>1.1559175E-2</v>
      </c>
      <c r="AW2036">
        <v>2.3118349999999999E-2</v>
      </c>
      <c r="AX2036" s="11" t="s">
        <v>832</v>
      </c>
      <c r="AY2036" t="s">
        <v>1581</v>
      </c>
    </row>
    <row r="2037" spans="1:51" hidden="1" x14ac:dyDescent="0.25">
      <c r="A2037" s="5" t="s">
        <v>37</v>
      </c>
      <c r="B2037" s="5" t="s">
        <v>7372</v>
      </c>
      <c r="C2037" s="5" t="s">
        <v>15</v>
      </c>
      <c r="D2037" s="5"/>
      <c r="E2037" s="5" t="s">
        <v>9960</v>
      </c>
      <c r="F2037" s="5" t="s">
        <v>7416</v>
      </c>
      <c r="G2037" s="6" t="s">
        <v>7417</v>
      </c>
      <c r="H2037" s="5" t="s">
        <v>7418</v>
      </c>
      <c r="I2037" s="5" t="s">
        <v>3356</v>
      </c>
      <c r="J2037" s="5" t="s">
        <v>7376</v>
      </c>
      <c r="K2037" s="5" t="s">
        <v>1151</v>
      </c>
      <c r="L2037" s="5" t="s">
        <v>1581</v>
      </c>
      <c r="M2037" s="5">
        <v>4686</v>
      </c>
      <c r="N2037" s="5">
        <v>4568</v>
      </c>
      <c r="O2037" s="5">
        <v>192</v>
      </c>
      <c r="P2037" s="5">
        <v>196</v>
      </c>
      <c r="Q2037" s="5">
        <v>200</v>
      </c>
      <c r="R2037" s="5">
        <v>215</v>
      </c>
      <c r="S2037" s="5">
        <v>0</v>
      </c>
      <c r="T2037" s="5">
        <v>0</v>
      </c>
      <c r="U2037" s="5">
        <v>210</v>
      </c>
      <c r="V2037" s="5">
        <v>215</v>
      </c>
      <c r="W2037" s="5">
        <v>200</v>
      </c>
      <c r="X2037" s="5">
        <v>215</v>
      </c>
      <c r="Y2037" s="5">
        <v>215</v>
      </c>
      <c r="Z2037" s="5">
        <v>0</v>
      </c>
      <c r="AA2037" s="5">
        <v>0</v>
      </c>
      <c r="AB2037" s="5">
        <v>210</v>
      </c>
      <c r="AC2037" s="5">
        <v>215</v>
      </c>
      <c r="AD2037" s="5">
        <v>200</v>
      </c>
      <c r="AE2037" s="5">
        <v>215</v>
      </c>
      <c r="AF2037" s="5">
        <v>215</v>
      </c>
      <c r="AG2037" s="5">
        <v>0</v>
      </c>
      <c r="AH2037" s="5">
        <v>0</v>
      </c>
      <c r="AI2037" s="5">
        <v>210</v>
      </c>
      <c r="AJ2037" s="6">
        <v>215</v>
      </c>
      <c r="AK2037" s="5">
        <v>201</v>
      </c>
      <c r="AL2037" s="5">
        <v>215</v>
      </c>
      <c r="AM2037" s="5">
        <v>215</v>
      </c>
      <c r="AN2037" s="5">
        <v>0</v>
      </c>
      <c r="AO2037" s="5">
        <v>0</v>
      </c>
      <c r="AP2037" s="5">
        <v>196</v>
      </c>
      <c r="AQ2037" s="5">
        <v>201</v>
      </c>
      <c r="AR2037" s="5">
        <v>202</v>
      </c>
      <c r="AS2037" s="5">
        <v>0</v>
      </c>
      <c r="AT2037" s="5">
        <f t="shared" si="31"/>
        <v>215</v>
      </c>
      <c r="AU2037">
        <v>3</v>
      </c>
      <c r="AV2037">
        <v>1.1559175E-2</v>
      </c>
      <c r="AW2037">
        <v>3.4677525000000001E-2</v>
      </c>
      <c r="AX2037" s="11" t="s">
        <v>832</v>
      </c>
      <c r="AY2037" t="s">
        <v>1581</v>
      </c>
    </row>
    <row r="2038" spans="1:51" hidden="1" x14ac:dyDescent="0.25">
      <c r="A2038" s="5" t="s">
        <v>37</v>
      </c>
      <c r="B2038" s="5" t="s">
        <v>7372</v>
      </c>
      <c r="C2038" s="5" t="s">
        <v>15</v>
      </c>
      <c r="D2038" s="5"/>
      <c r="E2038" s="5" t="s">
        <v>9960</v>
      </c>
      <c r="F2038" s="5" t="s">
        <v>7419</v>
      </c>
      <c r="G2038" s="6" t="s">
        <v>7420</v>
      </c>
      <c r="H2038" s="5" t="s">
        <v>7421</v>
      </c>
      <c r="I2038" s="5" t="s">
        <v>929</v>
      </c>
      <c r="J2038" s="5" t="s">
        <v>7376</v>
      </c>
      <c r="K2038" s="5" t="s">
        <v>7422</v>
      </c>
      <c r="L2038" s="5" t="s">
        <v>1221</v>
      </c>
      <c r="M2038" s="5">
        <v>195</v>
      </c>
      <c r="N2038" s="5">
        <v>317</v>
      </c>
      <c r="O2038" s="5">
        <v>13</v>
      </c>
      <c r="P2038" s="5">
        <v>13</v>
      </c>
      <c r="Q2038" s="5">
        <v>15</v>
      </c>
      <c r="R2038" s="5">
        <v>14</v>
      </c>
      <c r="S2038" s="5">
        <v>0</v>
      </c>
      <c r="T2038" s="5">
        <v>0</v>
      </c>
      <c r="U2038" s="5">
        <v>14</v>
      </c>
      <c r="V2038" s="5">
        <v>16</v>
      </c>
      <c r="W2038" s="5">
        <v>14</v>
      </c>
      <c r="X2038" s="5">
        <v>15</v>
      </c>
      <c r="Y2038" s="5">
        <v>14</v>
      </c>
      <c r="Z2038" s="5">
        <v>0</v>
      </c>
      <c r="AA2038" s="5">
        <v>0</v>
      </c>
      <c r="AB2038" s="5">
        <v>15</v>
      </c>
      <c r="AC2038" s="5">
        <v>15</v>
      </c>
      <c r="AD2038" s="5">
        <v>14</v>
      </c>
      <c r="AE2038" s="5">
        <v>15</v>
      </c>
      <c r="AF2038" s="5">
        <v>14</v>
      </c>
      <c r="AG2038" s="5">
        <v>0</v>
      </c>
      <c r="AH2038" s="5">
        <v>0</v>
      </c>
      <c r="AI2038" s="5">
        <v>13</v>
      </c>
      <c r="AJ2038" s="6">
        <v>15</v>
      </c>
      <c r="AK2038" s="5">
        <v>15</v>
      </c>
      <c r="AL2038" s="5">
        <v>15</v>
      </c>
      <c r="AM2038" s="5">
        <v>15</v>
      </c>
      <c r="AN2038" s="5">
        <v>0</v>
      </c>
      <c r="AO2038" s="5">
        <v>0</v>
      </c>
      <c r="AP2038" s="5">
        <v>15</v>
      </c>
      <c r="AQ2038" s="5">
        <v>14</v>
      </c>
      <c r="AR2038" s="5">
        <v>14</v>
      </c>
      <c r="AS2038" s="5">
        <v>0</v>
      </c>
      <c r="AT2038" s="5">
        <f t="shared" si="31"/>
        <v>16</v>
      </c>
      <c r="AU2038">
        <v>1</v>
      </c>
      <c r="AV2038">
        <v>1.1559175E-2</v>
      </c>
      <c r="AW2038">
        <v>1.1559175E-2</v>
      </c>
      <c r="AX2038" s="11" t="s">
        <v>832</v>
      </c>
      <c r="AY2038" t="s">
        <v>1221</v>
      </c>
    </row>
    <row r="2039" spans="1:51" hidden="1" x14ac:dyDescent="0.25">
      <c r="A2039" s="5" t="s">
        <v>37</v>
      </c>
      <c r="B2039" s="5" t="s">
        <v>7372</v>
      </c>
      <c r="C2039" s="5" t="s">
        <v>15</v>
      </c>
      <c r="D2039" s="5"/>
      <c r="E2039" s="5" t="s">
        <v>9960</v>
      </c>
      <c r="F2039" s="5" t="s">
        <v>7423</v>
      </c>
      <c r="G2039" s="6" t="s">
        <v>7424</v>
      </c>
      <c r="H2039" s="5" t="s">
        <v>7425</v>
      </c>
      <c r="I2039" s="5" t="s">
        <v>929</v>
      </c>
      <c r="J2039" s="5" t="s">
        <v>7376</v>
      </c>
      <c r="K2039" s="5" t="s">
        <v>7422</v>
      </c>
      <c r="L2039" s="5" t="s">
        <v>1138</v>
      </c>
      <c r="M2039" s="5">
        <v>29</v>
      </c>
      <c r="N2039" s="5">
        <v>25</v>
      </c>
      <c r="O2039" s="5">
        <v>1</v>
      </c>
      <c r="P2039" s="5">
        <v>1</v>
      </c>
      <c r="Q2039" s="5">
        <v>1</v>
      </c>
      <c r="R2039" s="5">
        <v>1</v>
      </c>
      <c r="S2039" s="5">
        <v>0</v>
      </c>
      <c r="T2039" s="5">
        <v>0</v>
      </c>
      <c r="U2039" s="5">
        <v>2</v>
      </c>
      <c r="V2039" s="5">
        <v>1</v>
      </c>
      <c r="W2039" s="5">
        <v>1</v>
      </c>
      <c r="X2039" s="5">
        <v>1</v>
      </c>
      <c r="Y2039" s="5">
        <v>1</v>
      </c>
      <c r="Z2039" s="5">
        <v>0</v>
      </c>
      <c r="AA2039" s="5">
        <v>0</v>
      </c>
      <c r="AB2039" s="5">
        <v>1</v>
      </c>
      <c r="AC2039" s="5">
        <v>1</v>
      </c>
      <c r="AD2039" s="5">
        <v>2</v>
      </c>
      <c r="AE2039" s="5">
        <v>1</v>
      </c>
      <c r="AF2039" s="5">
        <v>1</v>
      </c>
      <c r="AG2039" s="5">
        <v>0</v>
      </c>
      <c r="AH2039" s="5">
        <v>0</v>
      </c>
      <c r="AI2039" s="5">
        <v>1</v>
      </c>
      <c r="AJ2039" s="6">
        <v>1</v>
      </c>
      <c r="AK2039" s="5">
        <v>1</v>
      </c>
      <c r="AL2039" s="5">
        <v>2</v>
      </c>
      <c r="AM2039" s="5">
        <v>1</v>
      </c>
      <c r="AN2039" s="5">
        <v>0</v>
      </c>
      <c r="AO2039" s="5">
        <v>0</v>
      </c>
      <c r="AP2039" s="5">
        <v>1</v>
      </c>
      <c r="AQ2039" s="5">
        <v>1</v>
      </c>
      <c r="AR2039" s="5">
        <v>1</v>
      </c>
      <c r="AS2039" s="5">
        <v>0</v>
      </c>
      <c r="AT2039" s="5">
        <f t="shared" si="31"/>
        <v>2</v>
      </c>
      <c r="AU2039">
        <v>1</v>
      </c>
      <c r="AV2039">
        <v>1.1559175E-2</v>
      </c>
      <c r="AW2039">
        <v>1.1559175E-2</v>
      </c>
      <c r="AX2039" s="11" t="s">
        <v>832</v>
      </c>
      <c r="AY2039" t="s">
        <v>1138</v>
      </c>
    </row>
    <row r="2040" spans="1:51" hidden="1" x14ac:dyDescent="0.25">
      <c r="A2040" s="5" t="s">
        <v>37</v>
      </c>
      <c r="B2040" s="5" t="s">
        <v>7372</v>
      </c>
      <c r="C2040" s="5" t="s">
        <v>15</v>
      </c>
      <c r="D2040" s="5"/>
      <c r="E2040" s="5" t="s">
        <v>9960</v>
      </c>
      <c r="F2040" s="5" t="s">
        <v>7426</v>
      </c>
      <c r="G2040" s="6" t="s">
        <v>7427</v>
      </c>
      <c r="H2040" s="5" t="s">
        <v>7428</v>
      </c>
      <c r="I2040" s="5" t="s">
        <v>929</v>
      </c>
      <c r="J2040" s="5" t="s">
        <v>7376</v>
      </c>
      <c r="K2040" s="5" t="s">
        <v>7422</v>
      </c>
      <c r="L2040" s="5" t="s">
        <v>1221</v>
      </c>
      <c r="M2040" s="5">
        <v>32</v>
      </c>
      <c r="N2040" s="5">
        <v>28</v>
      </c>
      <c r="O2040" s="5">
        <v>1</v>
      </c>
      <c r="P2040" s="5">
        <v>1</v>
      </c>
      <c r="Q2040" s="5">
        <v>2</v>
      </c>
      <c r="R2040" s="5">
        <v>1</v>
      </c>
      <c r="S2040" s="5">
        <v>0</v>
      </c>
      <c r="T2040" s="5">
        <v>0</v>
      </c>
      <c r="U2040" s="5">
        <v>1</v>
      </c>
      <c r="V2040" s="5">
        <v>2</v>
      </c>
      <c r="W2040" s="5">
        <v>1</v>
      </c>
      <c r="X2040" s="5">
        <v>1</v>
      </c>
      <c r="Y2040" s="5">
        <v>1</v>
      </c>
      <c r="Z2040" s="5">
        <v>0</v>
      </c>
      <c r="AA2040" s="5">
        <v>0</v>
      </c>
      <c r="AB2040" s="5">
        <v>2</v>
      </c>
      <c r="AC2040" s="5">
        <v>1</v>
      </c>
      <c r="AD2040" s="5">
        <v>1</v>
      </c>
      <c r="AE2040" s="5">
        <v>2</v>
      </c>
      <c r="AF2040" s="5">
        <v>1</v>
      </c>
      <c r="AG2040" s="5">
        <v>0</v>
      </c>
      <c r="AH2040" s="5">
        <v>0</v>
      </c>
      <c r="AI2040" s="5">
        <v>1</v>
      </c>
      <c r="AJ2040" s="6">
        <v>1</v>
      </c>
      <c r="AK2040" s="5">
        <v>2</v>
      </c>
      <c r="AL2040" s="5">
        <v>1</v>
      </c>
      <c r="AM2040" s="5">
        <v>1</v>
      </c>
      <c r="AN2040" s="5">
        <v>0</v>
      </c>
      <c r="AO2040" s="5">
        <v>0</v>
      </c>
      <c r="AP2040" s="5">
        <v>2</v>
      </c>
      <c r="AQ2040" s="5">
        <v>1</v>
      </c>
      <c r="AR2040" s="5">
        <v>1</v>
      </c>
      <c r="AS2040" s="5">
        <v>0</v>
      </c>
      <c r="AT2040" s="5">
        <f t="shared" si="31"/>
        <v>2</v>
      </c>
      <c r="AU2040">
        <v>1</v>
      </c>
      <c r="AV2040">
        <v>1.1559175E-2</v>
      </c>
      <c r="AW2040">
        <v>1.1559175E-2</v>
      </c>
      <c r="AX2040" s="11" t="s">
        <v>832</v>
      </c>
      <c r="AY2040" t="s">
        <v>1221</v>
      </c>
    </row>
    <row r="2041" spans="1:51" hidden="1" x14ac:dyDescent="0.25">
      <c r="A2041" s="5" t="s">
        <v>37</v>
      </c>
      <c r="B2041" s="5" t="s">
        <v>7372</v>
      </c>
      <c r="C2041" s="5" t="s">
        <v>15</v>
      </c>
      <c r="D2041" s="5"/>
      <c r="E2041" s="5" t="s">
        <v>9960</v>
      </c>
      <c r="F2041" s="5" t="s">
        <v>7429</v>
      </c>
      <c r="G2041" s="6" t="s">
        <v>7430</v>
      </c>
      <c r="H2041" s="5" t="s">
        <v>7431</v>
      </c>
      <c r="I2041" s="5" t="s">
        <v>929</v>
      </c>
      <c r="J2041" s="5" t="s">
        <v>7376</v>
      </c>
      <c r="K2041" s="5" t="s">
        <v>7422</v>
      </c>
      <c r="L2041" s="5" t="s">
        <v>1221</v>
      </c>
      <c r="M2041" s="5">
        <v>32</v>
      </c>
      <c r="N2041" s="5">
        <v>28</v>
      </c>
      <c r="O2041" s="5">
        <v>1</v>
      </c>
      <c r="P2041" s="5">
        <v>1</v>
      </c>
      <c r="Q2041" s="5">
        <v>2</v>
      </c>
      <c r="R2041" s="5">
        <v>1</v>
      </c>
      <c r="S2041" s="5">
        <v>0</v>
      </c>
      <c r="T2041" s="5">
        <v>0</v>
      </c>
      <c r="U2041" s="5">
        <v>1</v>
      </c>
      <c r="V2041" s="5">
        <v>2</v>
      </c>
      <c r="W2041" s="5">
        <v>1</v>
      </c>
      <c r="X2041" s="5">
        <v>1</v>
      </c>
      <c r="Y2041" s="5">
        <v>1</v>
      </c>
      <c r="Z2041" s="5">
        <v>0</v>
      </c>
      <c r="AA2041" s="5">
        <v>0</v>
      </c>
      <c r="AB2041" s="5">
        <v>2</v>
      </c>
      <c r="AC2041" s="5">
        <v>1</v>
      </c>
      <c r="AD2041" s="5">
        <v>1</v>
      </c>
      <c r="AE2041" s="5">
        <v>2</v>
      </c>
      <c r="AF2041" s="5">
        <v>1</v>
      </c>
      <c r="AG2041" s="5">
        <v>0</v>
      </c>
      <c r="AH2041" s="5">
        <v>0</v>
      </c>
      <c r="AI2041" s="5">
        <v>1</v>
      </c>
      <c r="AJ2041" s="6">
        <v>1</v>
      </c>
      <c r="AK2041" s="5">
        <v>2</v>
      </c>
      <c r="AL2041" s="5">
        <v>1</v>
      </c>
      <c r="AM2041" s="5">
        <v>1</v>
      </c>
      <c r="AN2041" s="5">
        <v>0</v>
      </c>
      <c r="AO2041" s="5">
        <v>0</v>
      </c>
      <c r="AP2041" s="5">
        <v>2</v>
      </c>
      <c r="AQ2041" s="5">
        <v>1</v>
      </c>
      <c r="AR2041" s="5">
        <v>1</v>
      </c>
      <c r="AS2041" s="5">
        <v>0</v>
      </c>
      <c r="AT2041" s="5">
        <f t="shared" ref="AT2041:AT2104" si="32">MAX(O2041:AS2041)</f>
        <v>2</v>
      </c>
      <c r="AU2041">
        <v>1</v>
      </c>
      <c r="AV2041">
        <v>1.1559175E-2</v>
      </c>
      <c r="AW2041">
        <v>1.1559175E-2</v>
      </c>
      <c r="AX2041" s="11" t="s">
        <v>832</v>
      </c>
      <c r="AY2041" t="s">
        <v>1221</v>
      </c>
    </row>
    <row r="2042" spans="1:51" hidden="1" x14ac:dyDescent="0.25">
      <c r="A2042" s="5" t="s">
        <v>37</v>
      </c>
      <c r="B2042" s="5" t="s">
        <v>7372</v>
      </c>
      <c r="C2042" s="5" t="s">
        <v>15</v>
      </c>
      <c r="D2042" s="5"/>
      <c r="E2042" s="5" t="s">
        <v>9960</v>
      </c>
      <c r="F2042" s="5" t="s">
        <v>7432</v>
      </c>
      <c r="G2042" s="6" t="s">
        <v>7433</v>
      </c>
      <c r="H2042" s="5" t="s">
        <v>7434</v>
      </c>
      <c r="I2042" s="5" t="s">
        <v>929</v>
      </c>
      <c r="J2042" s="5" t="s">
        <v>7376</v>
      </c>
      <c r="K2042" s="5" t="s">
        <v>7422</v>
      </c>
      <c r="L2042" s="5" t="s">
        <v>1221</v>
      </c>
      <c r="M2042" s="5">
        <v>32</v>
      </c>
      <c r="N2042" s="5">
        <v>28</v>
      </c>
      <c r="O2042" s="5">
        <v>1</v>
      </c>
      <c r="P2042" s="5">
        <v>1</v>
      </c>
      <c r="Q2042" s="5">
        <v>2</v>
      </c>
      <c r="R2042" s="5">
        <v>1</v>
      </c>
      <c r="S2042" s="5">
        <v>0</v>
      </c>
      <c r="T2042" s="5">
        <v>0</v>
      </c>
      <c r="U2042" s="5">
        <v>1</v>
      </c>
      <c r="V2042" s="5">
        <v>2</v>
      </c>
      <c r="W2042" s="5">
        <v>1</v>
      </c>
      <c r="X2042" s="5">
        <v>1</v>
      </c>
      <c r="Y2042" s="5">
        <v>1</v>
      </c>
      <c r="Z2042" s="5">
        <v>0</v>
      </c>
      <c r="AA2042" s="5">
        <v>0</v>
      </c>
      <c r="AB2042" s="5">
        <v>2</v>
      </c>
      <c r="AC2042" s="5">
        <v>1</v>
      </c>
      <c r="AD2042" s="5">
        <v>1</v>
      </c>
      <c r="AE2042" s="5">
        <v>2</v>
      </c>
      <c r="AF2042" s="5">
        <v>1</v>
      </c>
      <c r="AG2042" s="5">
        <v>0</v>
      </c>
      <c r="AH2042" s="5">
        <v>0</v>
      </c>
      <c r="AI2042" s="5">
        <v>1</v>
      </c>
      <c r="AJ2042" s="6">
        <v>1</v>
      </c>
      <c r="AK2042" s="5">
        <v>2</v>
      </c>
      <c r="AL2042" s="5">
        <v>1</v>
      </c>
      <c r="AM2042" s="5">
        <v>1</v>
      </c>
      <c r="AN2042" s="5">
        <v>0</v>
      </c>
      <c r="AO2042" s="5">
        <v>0</v>
      </c>
      <c r="AP2042" s="5">
        <v>2</v>
      </c>
      <c r="AQ2042" s="5">
        <v>1</v>
      </c>
      <c r="AR2042" s="5">
        <v>1</v>
      </c>
      <c r="AS2042" s="5">
        <v>0</v>
      </c>
      <c r="AT2042" s="5">
        <f t="shared" si="32"/>
        <v>2</v>
      </c>
      <c r="AU2042">
        <v>1</v>
      </c>
      <c r="AV2042">
        <v>1.1559175E-2</v>
      </c>
      <c r="AW2042">
        <v>1.1559175E-2</v>
      </c>
      <c r="AX2042" s="11" t="s">
        <v>832</v>
      </c>
      <c r="AY2042" t="s">
        <v>1221</v>
      </c>
    </row>
    <row r="2043" spans="1:51" hidden="1" x14ac:dyDescent="0.25">
      <c r="A2043" s="5" t="s">
        <v>37</v>
      </c>
      <c r="B2043" s="5" t="s">
        <v>7372</v>
      </c>
      <c r="C2043" s="5" t="s">
        <v>15</v>
      </c>
      <c r="D2043" s="5"/>
      <c r="E2043" s="5" t="s">
        <v>9960</v>
      </c>
      <c r="F2043" s="5" t="s">
        <v>7435</v>
      </c>
      <c r="G2043" s="6" t="s">
        <v>7436</v>
      </c>
      <c r="H2043" s="5" t="s">
        <v>7437</v>
      </c>
      <c r="I2043" s="5" t="s">
        <v>929</v>
      </c>
      <c r="J2043" s="5" t="s">
        <v>7376</v>
      </c>
      <c r="K2043" s="5" t="s">
        <v>1155</v>
      </c>
      <c r="L2043" s="5" t="s">
        <v>1210</v>
      </c>
      <c r="M2043" s="5">
        <v>3548</v>
      </c>
      <c r="N2043" s="5">
        <v>1435</v>
      </c>
      <c r="O2043" s="5">
        <v>61</v>
      </c>
      <c r="P2043" s="5">
        <v>62</v>
      </c>
      <c r="Q2043" s="5">
        <v>62</v>
      </c>
      <c r="R2043" s="5">
        <v>68</v>
      </c>
      <c r="S2043" s="5">
        <v>0</v>
      </c>
      <c r="T2043" s="5">
        <v>0</v>
      </c>
      <c r="U2043" s="5">
        <v>66</v>
      </c>
      <c r="V2043" s="5">
        <v>67</v>
      </c>
      <c r="W2043" s="5">
        <v>63</v>
      </c>
      <c r="X2043" s="5">
        <v>67</v>
      </c>
      <c r="Y2043" s="5">
        <v>68</v>
      </c>
      <c r="Z2043" s="5">
        <v>0</v>
      </c>
      <c r="AA2043" s="5">
        <v>0</v>
      </c>
      <c r="AB2043" s="5">
        <v>66</v>
      </c>
      <c r="AC2043" s="5">
        <v>67</v>
      </c>
      <c r="AD2043" s="5">
        <v>63</v>
      </c>
      <c r="AE2043" s="5">
        <v>68</v>
      </c>
      <c r="AF2043" s="5">
        <v>67</v>
      </c>
      <c r="AG2043" s="5">
        <v>0</v>
      </c>
      <c r="AH2043" s="5">
        <v>0</v>
      </c>
      <c r="AI2043" s="5">
        <v>66</v>
      </c>
      <c r="AJ2043" s="6">
        <v>67</v>
      </c>
      <c r="AK2043" s="5">
        <v>63</v>
      </c>
      <c r="AL2043" s="5">
        <v>68</v>
      </c>
      <c r="AM2043" s="5">
        <v>67</v>
      </c>
      <c r="AN2043" s="5">
        <v>0</v>
      </c>
      <c r="AO2043" s="5">
        <v>0</v>
      </c>
      <c r="AP2043" s="5">
        <v>63</v>
      </c>
      <c r="AQ2043" s="5">
        <v>63</v>
      </c>
      <c r="AR2043" s="5">
        <v>63</v>
      </c>
      <c r="AS2043" s="5">
        <v>0</v>
      </c>
      <c r="AT2043" s="5">
        <f t="shared" si="32"/>
        <v>68</v>
      </c>
      <c r="AU2043">
        <v>1</v>
      </c>
      <c r="AV2043">
        <v>1.1559175E-2</v>
      </c>
      <c r="AW2043">
        <v>1.1559175E-2</v>
      </c>
      <c r="AX2043" s="11" t="s">
        <v>807</v>
      </c>
      <c r="AY2043" t="s">
        <v>1210</v>
      </c>
    </row>
    <row r="2044" spans="1:51" hidden="1" x14ac:dyDescent="0.25">
      <c r="A2044" s="5" t="s">
        <v>37</v>
      </c>
      <c r="B2044" s="5" t="s">
        <v>7372</v>
      </c>
      <c r="C2044" s="5" t="s">
        <v>15</v>
      </c>
      <c r="D2044" s="5"/>
      <c r="E2044" s="5" t="s">
        <v>9960</v>
      </c>
      <c r="F2044" s="5" t="s">
        <v>7438</v>
      </c>
      <c r="G2044" s="6" t="s">
        <v>7439</v>
      </c>
      <c r="H2044" s="5" t="s">
        <v>7440</v>
      </c>
      <c r="I2044" s="5" t="s">
        <v>929</v>
      </c>
      <c r="J2044" s="5" t="s">
        <v>7376</v>
      </c>
      <c r="K2044" s="5" t="s">
        <v>1155</v>
      </c>
      <c r="L2044" s="5" t="s">
        <v>1214</v>
      </c>
      <c r="M2044" s="5">
        <v>1433</v>
      </c>
      <c r="N2044" s="5">
        <v>599</v>
      </c>
      <c r="O2044" s="5">
        <v>25</v>
      </c>
      <c r="P2044" s="5">
        <v>26</v>
      </c>
      <c r="Q2044" s="5">
        <v>26</v>
      </c>
      <c r="R2044" s="5">
        <v>29</v>
      </c>
      <c r="S2044" s="5">
        <v>0</v>
      </c>
      <c r="T2044" s="5">
        <v>0</v>
      </c>
      <c r="U2044" s="5">
        <v>27</v>
      </c>
      <c r="V2044" s="5">
        <v>28</v>
      </c>
      <c r="W2044" s="5">
        <v>26</v>
      </c>
      <c r="X2044" s="5">
        <v>29</v>
      </c>
      <c r="Y2044" s="5">
        <v>28</v>
      </c>
      <c r="Z2044" s="5">
        <v>0</v>
      </c>
      <c r="AA2044" s="5">
        <v>0</v>
      </c>
      <c r="AB2044" s="5">
        <v>27</v>
      </c>
      <c r="AC2044" s="5">
        <v>28</v>
      </c>
      <c r="AD2044" s="5">
        <v>27</v>
      </c>
      <c r="AE2044" s="5">
        <v>28</v>
      </c>
      <c r="AF2044" s="5">
        <v>28</v>
      </c>
      <c r="AG2044" s="5">
        <v>0</v>
      </c>
      <c r="AH2044" s="5">
        <v>0</v>
      </c>
      <c r="AI2044" s="5">
        <v>27</v>
      </c>
      <c r="AJ2044" s="6">
        <v>29</v>
      </c>
      <c r="AK2044" s="5">
        <v>26</v>
      </c>
      <c r="AL2044" s="5">
        <v>28</v>
      </c>
      <c r="AM2044" s="5">
        <v>28</v>
      </c>
      <c r="AN2044" s="5">
        <v>0</v>
      </c>
      <c r="AO2044" s="5">
        <v>0</v>
      </c>
      <c r="AP2044" s="5">
        <v>26</v>
      </c>
      <c r="AQ2044" s="5">
        <v>27</v>
      </c>
      <c r="AR2044" s="5">
        <v>26</v>
      </c>
      <c r="AS2044" s="5">
        <v>0</v>
      </c>
      <c r="AT2044" s="5">
        <f t="shared" si="32"/>
        <v>29</v>
      </c>
      <c r="AU2044">
        <v>1</v>
      </c>
      <c r="AV2044">
        <v>1.1559175E-2</v>
      </c>
      <c r="AW2044">
        <v>1.1559175E-2</v>
      </c>
      <c r="AX2044" s="11" t="s">
        <v>807</v>
      </c>
      <c r="AY2044" t="s">
        <v>1214</v>
      </c>
    </row>
    <row r="2045" spans="1:51" hidden="1" x14ac:dyDescent="0.25">
      <c r="A2045" s="5" t="s">
        <v>37</v>
      </c>
      <c r="B2045" s="5" t="s">
        <v>7372</v>
      </c>
      <c r="C2045" s="5" t="s">
        <v>15</v>
      </c>
      <c r="D2045" s="5"/>
      <c r="E2045" s="5" t="s">
        <v>9960</v>
      </c>
      <c r="F2045" s="5" t="s">
        <v>7441</v>
      </c>
      <c r="G2045" s="6" t="s">
        <v>7442</v>
      </c>
      <c r="H2045" s="5" t="s">
        <v>7443</v>
      </c>
      <c r="I2045" s="5" t="s">
        <v>929</v>
      </c>
      <c r="J2045" s="5" t="s">
        <v>7376</v>
      </c>
      <c r="K2045" s="5" t="s">
        <v>1155</v>
      </c>
      <c r="L2045" s="5" t="s">
        <v>1221</v>
      </c>
      <c r="M2045" s="5">
        <v>460</v>
      </c>
      <c r="N2045" s="5">
        <v>283</v>
      </c>
      <c r="O2045" s="5">
        <v>13</v>
      </c>
      <c r="P2045" s="5">
        <v>13</v>
      </c>
      <c r="Q2045" s="5">
        <v>12</v>
      </c>
      <c r="R2045" s="5">
        <v>16</v>
      </c>
      <c r="S2045" s="5">
        <v>0</v>
      </c>
      <c r="T2045" s="5">
        <v>0</v>
      </c>
      <c r="U2045" s="5">
        <v>12</v>
      </c>
      <c r="V2045" s="5">
        <v>12</v>
      </c>
      <c r="W2045" s="5">
        <v>13</v>
      </c>
      <c r="X2045" s="5">
        <v>11</v>
      </c>
      <c r="Y2045" s="5">
        <v>15</v>
      </c>
      <c r="Z2045" s="5">
        <v>0</v>
      </c>
      <c r="AA2045" s="5">
        <v>0</v>
      </c>
      <c r="AB2045" s="5">
        <v>11</v>
      </c>
      <c r="AC2045" s="5">
        <v>15</v>
      </c>
      <c r="AD2045" s="5">
        <v>20</v>
      </c>
      <c r="AE2045" s="5">
        <v>10</v>
      </c>
      <c r="AF2045" s="5">
        <v>12</v>
      </c>
      <c r="AG2045" s="5">
        <v>0</v>
      </c>
      <c r="AH2045" s="5">
        <v>0</v>
      </c>
      <c r="AI2045" s="5">
        <v>14</v>
      </c>
      <c r="AJ2045" s="6">
        <v>12</v>
      </c>
      <c r="AK2045" s="5">
        <v>11</v>
      </c>
      <c r="AL2045" s="5">
        <v>14</v>
      </c>
      <c r="AM2045" s="5">
        <v>14</v>
      </c>
      <c r="AN2045" s="5">
        <v>0</v>
      </c>
      <c r="AO2045" s="5">
        <v>0</v>
      </c>
      <c r="AP2045" s="5">
        <v>15</v>
      </c>
      <c r="AQ2045" s="5">
        <v>12</v>
      </c>
      <c r="AR2045" s="5">
        <v>6</v>
      </c>
      <c r="AS2045" s="5">
        <v>0</v>
      </c>
      <c r="AT2045" s="5">
        <f t="shared" si="32"/>
        <v>20</v>
      </c>
      <c r="AU2045">
        <v>1</v>
      </c>
      <c r="AV2045">
        <v>1.1559175E-2</v>
      </c>
      <c r="AW2045">
        <v>1.1559175E-2</v>
      </c>
      <c r="AX2045" s="11" t="s">
        <v>832</v>
      </c>
      <c r="AY2045" t="s">
        <v>1221</v>
      </c>
    </row>
    <row r="2046" spans="1:51" hidden="1" x14ac:dyDescent="0.25">
      <c r="A2046" s="5" t="s">
        <v>37</v>
      </c>
      <c r="B2046" s="5" t="s">
        <v>7372</v>
      </c>
      <c r="C2046" s="5" t="s">
        <v>15</v>
      </c>
      <c r="D2046" s="5"/>
      <c r="E2046" s="5" t="s">
        <v>9960</v>
      </c>
      <c r="F2046" s="5" t="s">
        <v>7444</v>
      </c>
      <c r="G2046" s="6" t="s">
        <v>7445</v>
      </c>
      <c r="H2046" s="5" t="s">
        <v>7446</v>
      </c>
      <c r="I2046" s="5" t="s">
        <v>17</v>
      </c>
      <c r="J2046" s="5" t="s">
        <v>7376</v>
      </c>
      <c r="K2046" s="6" t="s">
        <v>7447</v>
      </c>
      <c r="L2046" s="5" t="s">
        <v>1992</v>
      </c>
      <c r="M2046" s="5">
        <v>5861</v>
      </c>
      <c r="N2046" s="5">
        <v>6449</v>
      </c>
      <c r="O2046" s="5">
        <v>271</v>
      </c>
      <c r="P2046" s="5">
        <v>277</v>
      </c>
      <c r="Q2046" s="5">
        <v>283</v>
      </c>
      <c r="R2046" s="5">
        <v>303</v>
      </c>
      <c r="S2046" s="5">
        <v>0</v>
      </c>
      <c r="T2046" s="5">
        <v>0</v>
      </c>
      <c r="U2046" s="5">
        <v>296</v>
      </c>
      <c r="V2046" s="5">
        <v>303</v>
      </c>
      <c r="W2046" s="5">
        <v>283</v>
      </c>
      <c r="X2046" s="5">
        <v>303</v>
      </c>
      <c r="Y2046" s="5">
        <v>303</v>
      </c>
      <c r="Z2046" s="5">
        <v>0</v>
      </c>
      <c r="AA2046" s="5">
        <v>0</v>
      </c>
      <c r="AB2046" s="5">
        <v>296</v>
      </c>
      <c r="AC2046" s="5">
        <v>303</v>
      </c>
      <c r="AD2046" s="5">
        <v>283</v>
      </c>
      <c r="AE2046" s="5">
        <v>303</v>
      </c>
      <c r="AF2046" s="5">
        <v>303</v>
      </c>
      <c r="AG2046" s="5">
        <v>0</v>
      </c>
      <c r="AH2046" s="5">
        <v>0</v>
      </c>
      <c r="AI2046" s="5">
        <v>297</v>
      </c>
      <c r="AJ2046" s="6">
        <v>304</v>
      </c>
      <c r="AK2046" s="5">
        <v>284</v>
      </c>
      <c r="AL2046" s="5">
        <v>304</v>
      </c>
      <c r="AM2046" s="5">
        <v>304</v>
      </c>
      <c r="AN2046" s="5">
        <v>0</v>
      </c>
      <c r="AO2046" s="5">
        <v>0</v>
      </c>
      <c r="AP2046" s="5">
        <v>277</v>
      </c>
      <c r="AQ2046" s="5">
        <v>284</v>
      </c>
      <c r="AR2046" s="5">
        <v>285</v>
      </c>
      <c r="AS2046" s="5">
        <v>0</v>
      </c>
      <c r="AT2046" s="5">
        <f t="shared" si="32"/>
        <v>304</v>
      </c>
      <c r="AU2046">
        <v>16</v>
      </c>
      <c r="AV2046">
        <v>2.1883875000000001E-2</v>
      </c>
      <c r="AW2046">
        <v>0.35014200000000001</v>
      </c>
      <c r="AX2046" s="11" t="s">
        <v>587</v>
      </c>
      <c r="AY2046" t="s">
        <v>1992</v>
      </c>
    </row>
    <row r="2047" spans="1:51" hidden="1" x14ac:dyDescent="0.25">
      <c r="A2047" s="5" t="s">
        <v>37</v>
      </c>
      <c r="B2047" s="5" t="s">
        <v>7372</v>
      </c>
      <c r="C2047" s="5" t="s">
        <v>15</v>
      </c>
      <c r="D2047" s="5"/>
      <c r="E2047" s="5" t="s">
        <v>9960</v>
      </c>
      <c r="F2047" s="5" t="s">
        <v>7448</v>
      </c>
      <c r="G2047" s="6" t="s">
        <v>7449</v>
      </c>
      <c r="H2047" s="5" t="s">
        <v>7450</v>
      </c>
      <c r="I2047" s="5" t="s">
        <v>1135</v>
      </c>
      <c r="J2047" s="5" t="s">
        <v>7376</v>
      </c>
      <c r="K2047" s="5" t="s">
        <v>7451</v>
      </c>
      <c r="L2047" s="5" t="s">
        <v>1168</v>
      </c>
      <c r="M2047" s="5">
        <v>4649</v>
      </c>
      <c r="N2047" s="5">
        <v>3151</v>
      </c>
      <c r="O2047" s="5">
        <v>133</v>
      </c>
      <c r="P2047" s="5">
        <v>136</v>
      </c>
      <c r="Q2047" s="5">
        <v>138</v>
      </c>
      <c r="R2047" s="5">
        <v>148</v>
      </c>
      <c r="S2047" s="5">
        <v>0</v>
      </c>
      <c r="T2047" s="5">
        <v>0</v>
      </c>
      <c r="U2047" s="5">
        <v>145</v>
      </c>
      <c r="V2047" s="5">
        <v>148</v>
      </c>
      <c r="W2047" s="5">
        <v>138</v>
      </c>
      <c r="X2047" s="5">
        <v>148</v>
      </c>
      <c r="Y2047" s="5">
        <v>148</v>
      </c>
      <c r="Z2047" s="5">
        <v>0</v>
      </c>
      <c r="AA2047" s="5">
        <v>0</v>
      </c>
      <c r="AB2047" s="5">
        <v>145</v>
      </c>
      <c r="AC2047" s="5">
        <v>148</v>
      </c>
      <c r="AD2047" s="5">
        <v>138</v>
      </c>
      <c r="AE2047" s="5">
        <v>148</v>
      </c>
      <c r="AF2047" s="5">
        <v>148</v>
      </c>
      <c r="AG2047" s="5">
        <v>0</v>
      </c>
      <c r="AH2047" s="5">
        <v>0</v>
      </c>
      <c r="AI2047" s="5">
        <v>145</v>
      </c>
      <c r="AJ2047" s="6">
        <v>148</v>
      </c>
      <c r="AK2047" s="5">
        <v>138</v>
      </c>
      <c r="AL2047" s="5">
        <v>148</v>
      </c>
      <c r="AM2047" s="5">
        <v>149</v>
      </c>
      <c r="AN2047" s="5">
        <v>0</v>
      </c>
      <c r="AO2047" s="5">
        <v>0</v>
      </c>
      <c r="AP2047" s="5">
        <v>137</v>
      </c>
      <c r="AQ2047" s="5">
        <v>139</v>
      </c>
      <c r="AR2047" s="5">
        <v>138</v>
      </c>
      <c r="AS2047" s="5">
        <v>0</v>
      </c>
      <c r="AT2047" s="5">
        <f t="shared" si="32"/>
        <v>149</v>
      </c>
      <c r="AU2047">
        <v>2</v>
      </c>
      <c r="AV2047">
        <v>1.1559175E-2</v>
      </c>
      <c r="AW2047">
        <v>2.3118349999999999E-2</v>
      </c>
      <c r="AX2047" s="11" t="s">
        <v>587</v>
      </c>
      <c r="AY2047" t="s">
        <v>1168</v>
      </c>
    </row>
    <row r="2048" spans="1:51" hidden="1" x14ac:dyDescent="0.25">
      <c r="A2048" s="5" t="s">
        <v>37</v>
      </c>
      <c r="B2048" s="5" t="s">
        <v>7372</v>
      </c>
      <c r="C2048" s="5" t="s">
        <v>15</v>
      </c>
      <c r="D2048" s="5"/>
      <c r="E2048" s="5" t="s">
        <v>9960</v>
      </c>
      <c r="F2048" s="5" t="s">
        <v>7452</v>
      </c>
      <c r="G2048" s="6" t="s">
        <v>7453</v>
      </c>
      <c r="H2048" s="5" t="s">
        <v>7454</v>
      </c>
      <c r="I2048" s="5" t="s">
        <v>1135</v>
      </c>
      <c r="J2048" s="5" t="s">
        <v>7376</v>
      </c>
      <c r="K2048" s="5" t="s">
        <v>7412</v>
      </c>
      <c r="L2048" s="5" t="s">
        <v>1173</v>
      </c>
      <c r="M2048" s="5">
        <v>4649</v>
      </c>
      <c r="N2048" s="5">
        <v>3151</v>
      </c>
      <c r="O2048" s="5">
        <v>133</v>
      </c>
      <c r="P2048" s="5">
        <v>136</v>
      </c>
      <c r="Q2048" s="5">
        <v>138</v>
      </c>
      <c r="R2048" s="5">
        <v>148</v>
      </c>
      <c r="S2048" s="5">
        <v>0</v>
      </c>
      <c r="T2048" s="5">
        <v>0</v>
      </c>
      <c r="U2048" s="5">
        <v>145</v>
      </c>
      <c r="V2048" s="5">
        <v>148</v>
      </c>
      <c r="W2048" s="5">
        <v>138</v>
      </c>
      <c r="X2048" s="5">
        <v>148</v>
      </c>
      <c r="Y2048" s="5">
        <v>148</v>
      </c>
      <c r="Z2048" s="5">
        <v>0</v>
      </c>
      <c r="AA2048" s="5">
        <v>0</v>
      </c>
      <c r="AB2048" s="5">
        <v>145</v>
      </c>
      <c r="AC2048" s="5">
        <v>148</v>
      </c>
      <c r="AD2048" s="5">
        <v>138</v>
      </c>
      <c r="AE2048" s="5">
        <v>148</v>
      </c>
      <c r="AF2048" s="5">
        <v>148</v>
      </c>
      <c r="AG2048" s="5">
        <v>0</v>
      </c>
      <c r="AH2048" s="5">
        <v>0</v>
      </c>
      <c r="AI2048" s="5">
        <v>145</v>
      </c>
      <c r="AJ2048" s="6">
        <v>148</v>
      </c>
      <c r="AK2048" s="5">
        <v>138</v>
      </c>
      <c r="AL2048" s="5">
        <v>148</v>
      </c>
      <c r="AM2048" s="5">
        <v>149</v>
      </c>
      <c r="AN2048" s="5">
        <v>0</v>
      </c>
      <c r="AO2048" s="5">
        <v>0</v>
      </c>
      <c r="AP2048" s="5">
        <v>137</v>
      </c>
      <c r="AQ2048" s="5">
        <v>139</v>
      </c>
      <c r="AR2048" s="5">
        <v>138</v>
      </c>
      <c r="AS2048" s="5">
        <v>0</v>
      </c>
      <c r="AT2048" s="5">
        <f t="shared" si="32"/>
        <v>149</v>
      </c>
      <c r="AU2048">
        <v>2</v>
      </c>
      <c r="AV2048">
        <v>1.1559175E-2</v>
      </c>
      <c r="AW2048">
        <v>2.3118349999999999E-2</v>
      </c>
      <c r="AX2048" s="11" t="s">
        <v>587</v>
      </c>
      <c r="AY2048" t="s">
        <v>1173</v>
      </c>
    </row>
    <row r="2049" spans="1:51" hidden="1" x14ac:dyDescent="0.25">
      <c r="A2049" s="5" t="s">
        <v>37</v>
      </c>
      <c r="B2049" s="5" t="s">
        <v>7372</v>
      </c>
      <c r="C2049" s="5" t="s">
        <v>15</v>
      </c>
      <c r="D2049" s="5"/>
      <c r="E2049" s="5" t="s">
        <v>9960</v>
      </c>
      <c r="F2049" s="5" t="s">
        <v>7455</v>
      </c>
      <c r="G2049" s="6" t="s">
        <v>7456</v>
      </c>
      <c r="H2049" s="5" t="s">
        <v>7457</v>
      </c>
      <c r="I2049" s="5" t="s">
        <v>1135</v>
      </c>
      <c r="J2049" s="5" t="s">
        <v>7376</v>
      </c>
      <c r="K2049" s="5" t="s">
        <v>7458</v>
      </c>
      <c r="L2049" s="5" t="s">
        <v>1168</v>
      </c>
      <c r="M2049" s="5">
        <v>4649</v>
      </c>
      <c r="N2049" s="5">
        <v>3151</v>
      </c>
      <c r="O2049" s="5">
        <v>133</v>
      </c>
      <c r="P2049" s="5">
        <v>136</v>
      </c>
      <c r="Q2049" s="5">
        <v>138</v>
      </c>
      <c r="R2049" s="5">
        <v>148</v>
      </c>
      <c r="S2049" s="5">
        <v>0</v>
      </c>
      <c r="T2049" s="5">
        <v>0</v>
      </c>
      <c r="U2049" s="5">
        <v>145</v>
      </c>
      <c r="V2049" s="5">
        <v>148</v>
      </c>
      <c r="W2049" s="5">
        <v>138</v>
      </c>
      <c r="X2049" s="5">
        <v>148</v>
      </c>
      <c r="Y2049" s="5">
        <v>148</v>
      </c>
      <c r="Z2049" s="5">
        <v>0</v>
      </c>
      <c r="AA2049" s="5">
        <v>0</v>
      </c>
      <c r="AB2049" s="5">
        <v>145</v>
      </c>
      <c r="AC2049" s="5">
        <v>148</v>
      </c>
      <c r="AD2049" s="5">
        <v>138</v>
      </c>
      <c r="AE2049" s="5">
        <v>148</v>
      </c>
      <c r="AF2049" s="5">
        <v>148</v>
      </c>
      <c r="AG2049" s="5">
        <v>0</v>
      </c>
      <c r="AH2049" s="5">
        <v>0</v>
      </c>
      <c r="AI2049" s="5">
        <v>145</v>
      </c>
      <c r="AJ2049" s="6">
        <v>148</v>
      </c>
      <c r="AK2049" s="5">
        <v>138</v>
      </c>
      <c r="AL2049" s="5">
        <v>148</v>
      </c>
      <c r="AM2049" s="5">
        <v>149</v>
      </c>
      <c r="AN2049" s="5">
        <v>0</v>
      </c>
      <c r="AO2049" s="5">
        <v>0</v>
      </c>
      <c r="AP2049" s="5">
        <v>137</v>
      </c>
      <c r="AQ2049" s="5">
        <v>139</v>
      </c>
      <c r="AR2049" s="5">
        <v>138</v>
      </c>
      <c r="AS2049" s="5">
        <v>0</v>
      </c>
      <c r="AT2049" s="5">
        <f t="shared" si="32"/>
        <v>149</v>
      </c>
      <c r="AU2049">
        <v>2</v>
      </c>
      <c r="AV2049">
        <v>2.1883875000000001E-2</v>
      </c>
      <c r="AW2049">
        <v>4.3767750000000001E-2</v>
      </c>
      <c r="AX2049" s="11" t="s">
        <v>587</v>
      </c>
      <c r="AY2049" t="s">
        <v>1168</v>
      </c>
    </row>
    <row r="2050" spans="1:51" hidden="1" x14ac:dyDescent="0.25">
      <c r="A2050" s="5" t="s">
        <v>37</v>
      </c>
      <c r="B2050" s="5" t="s">
        <v>7372</v>
      </c>
      <c r="C2050" s="5" t="s">
        <v>15</v>
      </c>
      <c r="D2050" s="5"/>
      <c r="E2050" s="5" t="s">
        <v>9960</v>
      </c>
      <c r="F2050" s="5" t="s">
        <v>7459</v>
      </c>
      <c r="G2050" s="6" t="s">
        <v>7460</v>
      </c>
      <c r="H2050" s="5" t="s">
        <v>7461</v>
      </c>
      <c r="I2050" s="5" t="s">
        <v>198</v>
      </c>
      <c r="J2050" s="5" t="s">
        <v>7376</v>
      </c>
      <c r="K2050" s="5" t="s">
        <v>7462</v>
      </c>
      <c r="L2050" s="5" t="s">
        <v>1328</v>
      </c>
      <c r="M2050" s="5">
        <v>4649</v>
      </c>
      <c r="N2050" s="5">
        <v>3151</v>
      </c>
      <c r="O2050" s="5">
        <v>133</v>
      </c>
      <c r="P2050" s="5">
        <v>136</v>
      </c>
      <c r="Q2050" s="5">
        <v>138</v>
      </c>
      <c r="R2050" s="5">
        <v>148</v>
      </c>
      <c r="S2050" s="5">
        <v>0</v>
      </c>
      <c r="T2050" s="5">
        <v>0</v>
      </c>
      <c r="U2050" s="5">
        <v>145</v>
      </c>
      <c r="V2050" s="5">
        <v>148</v>
      </c>
      <c r="W2050" s="5">
        <v>138</v>
      </c>
      <c r="X2050" s="5">
        <v>148</v>
      </c>
      <c r="Y2050" s="5">
        <v>148</v>
      </c>
      <c r="Z2050" s="5">
        <v>0</v>
      </c>
      <c r="AA2050" s="5">
        <v>0</v>
      </c>
      <c r="AB2050" s="5">
        <v>145</v>
      </c>
      <c r="AC2050" s="5">
        <v>148</v>
      </c>
      <c r="AD2050" s="5">
        <v>138</v>
      </c>
      <c r="AE2050" s="5">
        <v>148</v>
      </c>
      <c r="AF2050" s="5">
        <v>148</v>
      </c>
      <c r="AG2050" s="5">
        <v>0</v>
      </c>
      <c r="AH2050" s="5">
        <v>0</v>
      </c>
      <c r="AI2050" s="5">
        <v>145</v>
      </c>
      <c r="AJ2050" s="6">
        <v>148</v>
      </c>
      <c r="AK2050" s="5">
        <v>138</v>
      </c>
      <c r="AL2050" s="5">
        <v>148</v>
      </c>
      <c r="AM2050" s="5">
        <v>149</v>
      </c>
      <c r="AN2050" s="5">
        <v>0</v>
      </c>
      <c r="AO2050" s="5">
        <v>0</v>
      </c>
      <c r="AP2050" s="5">
        <v>137</v>
      </c>
      <c r="AQ2050" s="5">
        <v>139</v>
      </c>
      <c r="AR2050" s="5">
        <v>138</v>
      </c>
      <c r="AS2050" s="5">
        <v>0</v>
      </c>
      <c r="AT2050" s="5">
        <f t="shared" si="32"/>
        <v>149</v>
      </c>
      <c r="AU2050">
        <v>3</v>
      </c>
      <c r="AV2050">
        <v>1.1559175E-2</v>
      </c>
      <c r="AW2050">
        <v>3.4677525000000001E-2</v>
      </c>
      <c r="AX2050" s="11" t="s">
        <v>587</v>
      </c>
      <c r="AY2050" t="s">
        <v>1328</v>
      </c>
    </row>
    <row r="2051" spans="1:51" hidden="1" x14ac:dyDescent="0.25">
      <c r="A2051" s="5" t="s">
        <v>37</v>
      </c>
      <c r="B2051" s="5" t="s">
        <v>7372</v>
      </c>
      <c r="C2051" s="5" t="s">
        <v>15</v>
      </c>
      <c r="D2051" s="5"/>
      <c r="E2051" s="5" t="s">
        <v>9960</v>
      </c>
      <c r="F2051" s="5" t="s">
        <v>7463</v>
      </c>
      <c r="G2051" s="6" t="s">
        <v>7464</v>
      </c>
      <c r="H2051" s="5" t="s">
        <v>7465</v>
      </c>
      <c r="I2051" s="5" t="s">
        <v>198</v>
      </c>
      <c r="J2051" s="5" t="s">
        <v>7376</v>
      </c>
      <c r="K2051" s="5" t="s">
        <v>7466</v>
      </c>
      <c r="L2051" s="5" t="s">
        <v>1436</v>
      </c>
      <c r="M2051" s="5">
        <v>9298</v>
      </c>
      <c r="N2051" s="5">
        <v>6302</v>
      </c>
      <c r="O2051" s="5">
        <v>266</v>
      </c>
      <c r="P2051" s="5">
        <v>272</v>
      </c>
      <c r="Q2051" s="5">
        <v>276</v>
      </c>
      <c r="R2051" s="5">
        <v>296</v>
      </c>
      <c r="S2051" s="5">
        <v>0</v>
      </c>
      <c r="T2051" s="5">
        <v>0</v>
      </c>
      <c r="U2051" s="5">
        <v>290</v>
      </c>
      <c r="V2051" s="5">
        <v>296</v>
      </c>
      <c r="W2051" s="5">
        <v>276</v>
      </c>
      <c r="X2051" s="5">
        <v>296</v>
      </c>
      <c r="Y2051" s="5">
        <v>296</v>
      </c>
      <c r="Z2051" s="5">
        <v>0</v>
      </c>
      <c r="AA2051" s="5">
        <v>0</v>
      </c>
      <c r="AB2051" s="5">
        <v>290</v>
      </c>
      <c r="AC2051" s="5">
        <v>296</v>
      </c>
      <c r="AD2051" s="5">
        <v>276</v>
      </c>
      <c r="AE2051" s="5">
        <v>296</v>
      </c>
      <c r="AF2051" s="5">
        <v>296</v>
      </c>
      <c r="AG2051" s="5">
        <v>0</v>
      </c>
      <c r="AH2051" s="5">
        <v>0</v>
      </c>
      <c r="AI2051" s="5">
        <v>290</v>
      </c>
      <c r="AJ2051" s="6">
        <v>296</v>
      </c>
      <c r="AK2051" s="5">
        <v>276</v>
      </c>
      <c r="AL2051" s="5">
        <v>296</v>
      </c>
      <c r="AM2051" s="5">
        <v>298</v>
      </c>
      <c r="AN2051" s="5">
        <v>0</v>
      </c>
      <c r="AO2051" s="5">
        <v>0</v>
      </c>
      <c r="AP2051" s="5">
        <v>274</v>
      </c>
      <c r="AQ2051" s="5">
        <v>278</v>
      </c>
      <c r="AR2051" s="5">
        <v>276</v>
      </c>
      <c r="AS2051" s="5">
        <v>0</v>
      </c>
      <c r="AT2051" s="5">
        <f t="shared" si="32"/>
        <v>298</v>
      </c>
      <c r="AU2051">
        <v>6</v>
      </c>
      <c r="AV2051">
        <v>1.1559175E-2</v>
      </c>
      <c r="AW2051">
        <v>6.9355050000000001E-2</v>
      </c>
      <c r="AX2051" s="11" t="s">
        <v>832</v>
      </c>
      <c r="AY2051" t="s">
        <v>9784</v>
      </c>
    </row>
    <row r="2052" spans="1:51" hidden="1" x14ac:dyDescent="0.25">
      <c r="A2052" s="5" t="s">
        <v>37</v>
      </c>
      <c r="B2052" s="5" t="s">
        <v>7372</v>
      </c>
      <c r="C2052" s="5" t="s">
        <v>15</v>
      </c>
      <c r="D2052" s="5"/>
      <c r="E2052" s="5" t="s">
        <v>9960</v>
      </c>
      <c r="F2052" s="5" t="s">
        <v>7467</v>
      </c>
      <c r="G2052" s="6" t="s">
        <v>7468</v>
      </c>
      <c r="H2052" s="5" t="s">
        <v>7469</v>
      </c>
      <c r="I2052" s="5" t="s">
        <v>521</v>
      </c>
      <c r="J2052" s="5" t="s">
        <v>7376</v>
      </c>
      <c r="K2052" s="5" t="s">
        <v>1822</v>
      </c>
      <c r="L2052" s="5" t="s">
        <v>1640</v>
      </c>
      <c r="M2052" s="5">
        <v>11722</v>
      </c>
      <c r="N2052" s="5">
        <v>12898</v>
      </c>
      <c r="O2052" s="5">
        <v>542</v>
      </c>
      <c r="P2052" s="5">
        <v>554</v>
      </c>
      <c r="Q2052" s="5">
        <v>566</v>
      </c>
      <c r="R2052" s="5">
        <v>606</v>
      </c>
      <c r="S2052" s="5">
        <v>0</v>
      </c>
      <c r="T2052" s="5">
        <v>0</v>
      </c>
      <c r="U2052" s="5">
        <v>592</v>
      </c>
      <c r="V2052" s="5">
        <v>606</v>
      </c>
      <c r="W2052" s="5">
        <v>566</v>
      </c>
      <c r="X2052" s="5">
        <v>606</v>
      </c>
      <c r="Y2052" s="5">
        <v>606</v>
      </c>
      <c r="Z2052" s="5">
        <v>0</v>
      </c>
      <c r="AA2052" s="5">
        <v>0</v>
      </c>
      <c r="AB2052" s="5">
        <v>592</v>
      </c>
      <c r="AC2052" s="5">
        <v>606</v>
      </c>
      <c r="AD2052" s="5">
        <v>566</v>
      </c>
      <c r="AE2052" s="5">
        <v>606</v>
      </c>
      <c r="AF2052" s="5">
        <v>606</v>
      </c>
      <c r="AG2052" s="5">
        <v>0</v>
      </c>
      <c r="AH2052" s="5">
        <v>0</v>
      </c>
      <c r="AI2052" s="5">
        <v>594</v>
      </c>
      <c r="AJ2052" s="6">
        <v>608</v>
      </c>
      <c r="AK2052" s="5">
        <v>568</v>
      </c>
      <c r="AL2052" s="5">
        <v>608</v>
      </c>
      <c r="AM2052" s="5">
        <v>608</v>
      </c>
      <c r="AN2052" s="5">
        <v>0</v>
      </c>
      <c r="AO2052" s="5">
        <v>0</v>
      </c>
      <c r="AP2052" s="5">
        <v>554</v>
      </c>
      <c r="AQ2052" s="5">
        <v>568</v>
      </c>
      <c r="AR2052" s="5">
        <v>570</v>
      </c>
      <c r="AS2052" s="5">
        <v>0</v>
      </c>
      <c r="AT2052" s="5">
        <f t="shared" si="32"/>
        <v>608</v>
      </c>
      <c r="AU2052">
        <v>26</v>
      </c>
      <c r="AV2052">
        <v>1.1559175E-2</v>
      </c>
      <c r="AW2052">
        <v>0.30053855000000002</v>
      </c>
      <c r="AX2052" s="11" t="s">
        <v>587</v>
      </c>
      <c r="AY2052" t="s">
        <v>1640</v>
      </c>
    </row>
    <row r="2053" spans="1:51" hidden="1" x14ac:dyDescent="0.25">
      <c r="A2053" s="5" t="s">
        <v>37</v>
      </c>
      <c r="B2053" s="5" t="s">
        <v>7372</v>
      </c>
      <c r="C2053" s="5" t="s">
        <v>15</v>
      </c>
      <c r="D2053" s="5"/>
      <c r="E2053" s="5" t="s">
        <v>9960</v>
      </c>
      <c r="F2053" s="5" t="s">
        <v>7470</v>
      </c>
      <c r="G2053" s="6" t="s">
        <v>7471</v>
      </c>
      <c r="H2053" s="5" t="s">
        <v>7472</v>
      </c>
      <c r="I2053" s="5" t="s">
        <v>7473</v>
      </c>
      <c r="J2053" s="5" t="s">
        <v>7376</v>
      </c>
      <c r="K2053" s="5" t="s">
        <v>7474</v>
      </c>
      <c r="L2053" s="5" t="s">
        <v>4935</v>
      </c>
      <c r="M2053" s="5">
        <v>5861</v>
      </c>
      <c r="N2053" s="5">
        <v>6449</v>
      </c>
      <c r="O2053" s="5">
        <v>271</v>
      </c>
      <c r="P2053" s="5">
        <v>277</v>
      </c>
      <c r="Q2053" s="5">
        <v>283</v>
      </c>
      <c r="R2053" s="5">
        <v>303</v>
      </c>
      <c r="S2053" s="5">
        <v>0</v>
      </c>
      <c r="T2053" s="5">
        <v>0</v>
      </c>
      <c r="U2053" s="5">
        <v>296</v>
      </c>
      <c r="V2053" s="5">
        <v>303</v>
      </c>
      <c r="W2053" s="5">
        <v>283</v>
      </c>
      <c r="X2053" s="5">
        <v>303</v>
      </c>
      <c r="Y2053" s="5">
        <v>303</v>
      </c>
      <c r="Z2053" s="5">
        <v>0</v>
      </c>
      <c r="AA2053" s="5">
        <v>0</v>
      </c>
      <c r="AB2053" s="5">
        <v>296</v>
      </c>
      <c r="AC2053" s="5">
        <v>303</v>
      </c>
      <c r="AD2053" s="5">
        <v>283</v>
      </c>
      <c r="AE2053" s="5">
        <v>303</v>
      </c>
      <c r="AF2053" s="5">
        <v>303</v>
      </c>
      <c r="AG2053" s="5">
        <v>0</v>
      </c>
      <c r="AH2053" s="5">
        <v>0</v>
      </c>
      <c r="AI2053" s="5">
        <v>297</v>
      </c>
      <c r="AJ2053" s="6">
        <v>304</v>
      </c>
      <c r="AK2053" s="5">
        <v>284</v>
      </c>
      <c r="AL2053" s="5">
        <v>304</v>
      </c>
      <c r="AM2053" s="5">
        <v>304</v>
      </c>
      <c r="AN2053" s="5">
        <v>0</v>
      </c>
      <c r="AO2053" s="5">
        <v>0</v>
      </c>
      <c r="AP2053" s="5">
        <v>277</v>
      </c>
      <c r="AQ2053" s="5">
        <v>284</v>
      </c>
      <c r="AR2053" s="5">
        <v>285</v>
      </c>
      <c r="AS2053" s="5">
        <v>0</v>
      </c>
      <c r="AT2053" s="5">
        <f t="shared" si="32"/>
        <v>304</v>
      </c>
      <c r="AU2053">
        <v>4</v>
      </c>
      <c r="AV2053">
        <v>1.1559175E-2</v>
      </c>
      <c r="AW2053">
        <v>4.6236699999999999E-2</v>
      </c>
      <c r="AX2053" s="11" t="s">
        <v>832</v>
      </c>
      <c r="AY2053" t="s">
        <v>4935</v>
      </c>
    </row>
    <row r="2054" spans="1:51" hidden="1" x14ac:dyDescent="0.25">
      <c r="A2054" s="5" t="s">
        <v>37</v>
      </c>
      <c r="B2054" s="5" t="s">
        <v>7372</v>
      </c>
      <c r="C2054" s="5" t="s">
        <v>15</v>
      </c>
      <c r="D2054" s="5"/>
      <c r="E2054" s="5" t="s">
        <v>9960</v>
      </c>
      <c r="F2054" s="5" t="s">
        <v>7475</v>
      </c>
      <c r="G2054" s="6" t="s">
        <v>7476</v>
      </c>
      <c r="H2054" s="5" t="s">
        <v>7477</v>
      </c>
      <c r="I2054" s="5" t="s">
        <v>7478</v>
      </c>
      <c r="J2054" s="5" t="s">
        <v>7376</v>
      </c>
      <c r="K2054" s="5" t="s">
        <v>7479</v>
      </c>
      <c r="L2054" s="5" t="s">
        <v>4935</v>
      </c>
      <c r="M2054" s="5">
        <v>5861</v>
      </c>
      <c r="N2054" s="5">
        <v>6449</v>
      </c>
      <c r="O2054" s="5">
        <v>271</v>
      </c>
      <c r="P2054" s="5">
        <v>277</v>
      </c>
      <c r="Q2054" s="5">
        <v>283</v>
      </c>
      <c r="R2054" s="5">
        <v>303</v>
      </c>
      <c r="S2054" s="5">
        <v>0</v>
      </c>
      <c r="T2054" s="5">
        <v>0</v>
      </c>
      <c r="U2054" s="5">
        <v>296</v>
      </c>
      <c r="V2054" s="5">
        <v>303</v>
      </c>
      <c r="W2054" s="5">
        <v>283</v>
      </c>
      <c r="X2054" s="5">
        <v>303</v>
      </c>
      <c r="Y2054" s="5">
        <v>303</v>
      </c>
      <c r="Z2054" s="5">
        <v>0</v>
      </c>
      <c r="AA2054" s="5">
        <v>0</v>
      </c>
      <c r="AB2054" s="5">
        <v>296</v>
      </c>
      <c r="AC2054" s="5">
        <v>303</v>
      </c>
      <c r="AD2054" s="5">
        <v>283</v>
      </c>
      <c r="AE2054" s="5">
        <v>303</v>
      </c>
      <c r="AF2054" s="5">
        <v>303</v>
      </c>
      <c r="AG2054" s="5">
        <v>0</v>
      </c>
      <c r="AH2054" s="5">
        <v>0</v>
      </c>
      <c r="AI2054" s="5">
        <v>297</v>
      </c>
      <c r="AJ2054" s="6">
        <v>304</v>
      </c>
      <c r="AK2054" s="5">
        <v>284</v>
      </c>
      <c r="AL2054" s="5">
        <v>304</v>
      </c>
      <c r="AM2054" s="5">
        <v>304</v>
      </c>
      <c r="AN2054" s="5">
        <v>0</v>
      </c>
      <c r="AO2054" s="5">
        <v>0</v>
      </c>
      <c r="AP2054" s="5">
        <v>277</v>
      </c>
      <c r="AQ2054" s="5">
        <v>284</v>
      </c>
      <c r="AR2054" s="5">
        <v>285</v>
      </c>
      <c r="AS2054" s="5">
        <v>0</v>
      </c>
      <c r="AT2054" s="5">
        <f t="shared" si="32"/>
        <v>304</v>
      </c>
      <c r="AU2054">
        <v>5</v>
      </c>
      <c r="AV2054">
        <v>2.527575E-2</v>
      </c>
      <c r="AW2054">
        <v>0.12637874999999998</v>
      </c>
      <c r="AX2054" s="11" t="s">
        <v>832</v>
      </c>
      <c r="AY2054" t="s">
        <v>4935</v>
      </c>
    </row>
    <row r="2055" spans="1:51" hidden="1" x14ac:dyDescent="0.25">
      <c r="A2055" s="5" t="s">
        <v>37</v>
      </c>
      <c r="B2055" s="5" t="s">
        <v>7372</v>
      </c>
      <c r="C2055" s="5" t="s">
        <v>15</v>
      </c>
      <c r="D2055" s="5"/>
      <c r="E2055" s="5" t="s">
        <v>9960</v>
      </c>
      <c r="F2055" s="5" t="s">
        <v>7480</v>
      </c>
      <c r="G2055" s="6" t="s">
        <v>7481</v>
      </c>
      <c r="H2055" s="5" t="s">
        <v>7482</v>
      </c>
      <c r="I2055" s="5" t="s">
        <v>1135</v>
      </c>
      <c r="J2055" s="5" t="s">
        <v>7376</v>
      </c>
      <c r="K2055" s="5" t="s">
        <v>7483</v>
      </c>
      <c r="L2055" s="5" t="s">
        <v>6692</v>
      </c>
      <c r="M2055" s="5">
        <v>9298</v>
      </c>
      <c r="N2055" s="5">
        <v>6302</v>
      </c>
      <c r="O2055" s="5">
        <v>266</v>
      </c>
      <c r="P2055" s="5">
        <v>272</v>
      </c>
      <c r="Q2055" s="5">
        <v>276</v>
      </c>
      <c r="R2055" s="5">
        <v>296</v>
      </c>
      <c r="S2055" s="5">
        <v>0</v>
      </c>
      <c r="T2055" s="5">
        <v>0</v>
      </c>
      <c r="U2055" s="5">
        <v>290</v>
      </c>
      <c r="V2055" s="5">
        <v>296</v>
      </c>
      <c r="W2055" s="5">
        <v>276</v>
      </c>
      <c r="X2055" s="5">
        <v>296</v>
      </c>
      <c r="Y2055" s="5">
        <v>296</v>
      </c>
      <c r="Z2055" s="5">
        <v>0</v>
      </c>
      <c r="AA2055" s="5">
        <v>0</v>
      </c>
      <c r="AB2055" s="5">
        <v>290</v>
      </c>
      <c r="AC2055" s="5">
        <v>296</v>
      </c>
      <c r="AD2055" s="5">
        <v>276</v>
      </c>
      <c r="AE2055" s="5">
        <v>296</v>
      </c>
      <c r="AF2055" s="5">
        <v>296</v>
      </c>
      <c r="AG2055" s="5">
        <v>0</v>
      </c>
      <c r="AH2055" s="5">
        <v>0</v>
      </c>
      <c r="AI2055" s="5">
        <v>290</v>
      </c>
      <c r="AJ2055" s="6">
        <v>296</v>
      </c>
      <c r="AK2055" s="5">
        <v>276</v>
      </c>
      <c r="AL2055" s="5">
        <v>296</v>
      </c>
      <c r="AM2055" s="5">
        <v>298</v>
      </c>
      <c r="AN2055" s="5">
        <v>0</v>
      </c>
      <c r="AO2055" s="5">
        <v>0</v>
      </c>
      <c r="AP2055" s="5">
        <v>274</v>
      </c>
      <c r="AQ2055" s="5">
        <v>278</v>
      </c>
      <c r="AR2055" s="5">
        <v>276</v>
      </c>
      <c r="AS2055" s="5">
        <v>0</v>
      </c>
      <c r="AT2055" s="5">
        <f t="shared" si="32"/>
        <v>298</v>
      </c>
      <c r="AU2055">
        <v>3</v>
      </c>
      <c r="AV2055">
        <v>1.1559175E-2</v>
      </c>
      <c r="AW2055">
        <v>3.4677525000000001E-2</v>
      </c>
      <c r="AX2055" s="11" t="s">
        <v>10048</v>
      </c>
      <c r="AY2055" t="s">
        <v>6692</v>
      </c>
    </row>
    <row r="2056" spans="1:51" hidden="1" x14ac:dyDescent="0.25">
      <c r="A2056" s="5" t="s">
        <v>37</v>
      </c>
      <c r="B2056" s="5" t="s">
        <v>7372</v>
      </c>
      <c r="C2056" s="5" t="s">
        <v>15</v>
      </c>
      <c r="D2056" s="5"/>
      <c r="E2056" s="5" t="s">
        <v>9960</v>
      </c>
      <c r="F2056" s="5" t="s">
        <v>7484</v>
      </c>
      <c r="G2056" s="6" t="s">
        <v>7485</v>
      </c>
      <c r="H2056" s="5" t="s">
        <v>7486</v>
      </c>
      <c r="I2056" s="5" t="s">
        <v>806</v>
      </c>
      <c r="J2056" s="5" t="s">
        <v>7376</v>
      </c>
      <c r="K2056" s="5" t="s">
        <v>7487</v>
      </c>
      <c r="L2056" s="5" t="s">
        <v>846</v>
      </c>
      <c r="M2056" s="5">
        <v>5861</v>
      </c>
      <c r="N2056" s="5">
        <v>6449</v>
      </c>
      <c r="O2056" s="5">
        <v>271</v>
      </c>
      <c r="P2056" s="5">
        <v>277</v>
      </c>
      <c r="Q2056" s="5">
        <v>283</v>
      </c>
      <c r="R2056" s="5">
        <v>303</v>
      </c>
      <c r="S2056" s="5">
        <v>0</v>
      </c>
      <c r="T2056" s="5">
        <v>0</v>
      </c>
      <c r="U2056" s="5">
        <v>296</v>
      </c>
      <c r="V2056" s="5">
        <v>303</v>
      </c>
      <c r="W2056" s="5">
        <v>283</v>
      </c>
      <c r="X2056" s="5">
        <v>303</v>
      </c>
      <c r="Y2056" s="5">
        <v>303</v>
      </c>
      <c r="Z2056" s="5">
        <v>0</v>
      </c>
      <c r="AA2056" s="5">
        <v>0</v>
      </c>
      <c r="AB2056" s="5">
        <v>296</v>
      </c>
      <c r="AC2056" s="5">
        <v>303</v>
      </c>
      <c r="AD2056" s="5">
        <v>283</v>
      </c>
      <c r="AE2056" s="5">
        <v>303</v>
      </c>
      <c r="AF2056" s="5">
        <v>303</v>
      </c>
      <c r="AG2056" s="5">
        <v>0</v>
      </c>
      <c r="AH2056" s="5">
        <v>0</v>
      </c>
      <c r="AI2056" s="5">
        <v>297</v>
      </c>
      <c r="AJ2056" s="6">
        <v>304</v>
      </c>
      <c r="AK2056" s="5">
        <v>284</v>
      </c>
      <c r="AL2056" s="5">
        <v>304</v>
      </c>
      <c r="AM2056" s="5">
        <v>304</v>
      </c>
      <c r="AN2056" s="5">
        <v>0</v>
      </c>
      <c r="AO2056" s="5">
        <v>0</v>
      </c>
      <c r="AP2056" s="5">
        <v>277</v>
      </c>
      <c r="AQ2056" s="5">
        <v>284</v>
      </c>
      <c r="AR2056" s="5">
        <v>285</v>
      </c>
      <c r="AS2056" s="5">
        <v>0</v>
      </c>
      <c r="AT2056" s="5">
        <f t="shared" si="32"/>
        <v>304</v>
      </c>
      <c r="AU2056">
        <v>21</v>
      </c>
      <c r="AV2056">
        <v>2.527575E-2</v>
      </c>
      <c r="AW2056">
        <v>0.53079074999999998</v>
      </c>
      <c r="AX2056" s="11" t="s">
        <v>10048</v>
      </c>
      <c r="AY2056" t="s">
        <v>846</v>
      </c>
    </row>
    <row r="2057" spans="1:51" hidden="1" x14ac:dyDescent="0.25">
      <c r="A2057" s="5" t="s">
        <v>37</v>
      </c>
      <c r="B2057" s="5" t="s">
        <v>7372</v>
      </c>
      <c r="C2057" s="5" t="s">
        <v>15</v>
      </c>
      <c r="D2057" s="5"/>
      <c r="E2057" s="5" t="s">
        <v>9960</v>
      </c>
      <c r="F2057" s="5" t="s">
        <v>7488</v>
      </c>
      <c r="G2057" s="6" t="s">
        <v>7489</v>
      </c>
      <c r="H2057" s="5" t="s">
        <v>7490</v>
      </c>
      <c r="I2057" s="5" t="s">
        <v>806</v>
      </c>
      <c r="J2057" s="5" t="s">
        <v>7376</v>
      </c>
      <c r="K2057" s="5" t="s">
        <v>7491</v>
      </c>
      <c r="L2057" s="5" t="s">
        <v>846</v>
      </c>
      <c r="M2057" s="5">
        <v>5861</v>
      </c>
      <c r="N2057" s="5">
        <v>6449</v>
      </c>
      <c r="O2057" s="5">
        <v>271</v>
      </c>
      <c r="P2057" s="5">
        <v>277</v>
      </c>
      <c r="Q2057" s="5">
        <v>283</v>
      </c>
      <c r="R2057" s="5">
        <v>303</v>
      </c>
      <c r="S2057" s="5">
        <v>0</v>
      </c>
      <c r="T2057" s="5">
        <v>0</v>
      </c>
      <c r="U2057" s="5">
        <v>296</v>
      </c>
      <c r="V2057" s="5">
        <v>303</v>
      </c>
      <c r="W2057" s="5">
        <v>283</v>
      </c>
      <c r="X2057" s="5">
        <v>303</v>
      </c>
      <c r="Y2057" s="5">
        <v>303</v>
      </c>
      <c r="Z2057" s="5">
        <v>0</v>
      </c>
      <c r="AA2057" s="5">
        <v>0</v>
      </c>
      <c r="AB2057" s="5">
        <v>296</v>
      </c>
      <c r="AC2057" s="5">
        <v>303</v>
      </c>
      <c r="AD2057" s="5">
        <v>283</v>
      </c>
      <c r="AE2057" s="5">
        <v>303</v>
      </c>
      <c r="AF2057" s="5">
        <v>303</v>
      </c>
      <c r="AG2057" s="5">
        <v>0</v>
      </c>
      <c r="AH2057" s="5">
        <v>0</v>
      </c>
      <c r="AI2057" s="5">
        <v>297</v>
      </c>
      <c r="AJ2057" s="6">
        <v>304</v>
      </c>
      <c r="AK2057" s="5">
        <v>284</v>
      </c>
      <c r="AL2057" s="5">
        <v>304</v>
      </c>
      <c r="AM2057" s="5">
        <v>304</v>
      </c>
      <c r="AN2057" s="5">
        <v>0</v>
      </c>
      <c r="AO2057" s="5">
        <v>0</v>
      </c>
      <c r="AP2057" s="5">
        <v>277</v>
      </c>
      <c r="AQ2057" s="5">
        <v>284</v>
      </c>
      <c r="AR2057" s="5">
        <v>285</v>
      </c>
      <c r="AS2057" s="5">
        <v>0</v>
      </c>
      <c r="AT2057" s="5">
        <f t="shared" si="32"/>
        <v>304</v>
      </c>
      <c r="AU2057">
        <v>21</v>
      </c>
      <c r="AV2057">
        <v>2.527575E-2</v>
      </c>
      <c r="AW2057">
        <v>0.53079074999999998</v>
      </c>
      <c r="AX2057" s="11" t="s">
        <v>10048</v>
      </c>
      <c r="AY2057" t="s">
        <v>846</v>
      </c>
    </row>
    <row r="2058" spans="1:51" hidden="1" x14ac:dyDescent="0.25">
      <c r="A2058" s="5" t="s">
        <v>37</v>
      </c>
      <c r="B2058" s="5" t="s">
        <v>7372</v>
      </c>
      <c r="C2058" s="5" t="s">
        <v>15</v>
      </c>
      <c r="D2058" s="5"/>
      <c r="E2058" s="5" t="s">
        <v>9960</v>
      </c>
      <c r="F2058" s="5" t="s">
        <v>7492</v>
      </c>
      <c r="G2058" s="6" t="s">
        <v>7493</v>
      </c>
      <c r="H2058" s="5" t="s">
        <v>7494</v>
      </c>
      <c r="I2058" s="5" t="s">
        <v>198</v>
      </c>
      <c r="J2058" s="5" t="s">
        <v>7376</v>
      </c>
      <c r="K2058" s="5" t="s">
        <v>7495</v>
      </c>
      <c r="L2058" s="5" t="s">
        <v>1508</v>
      </c>
      <c r="M2058" s="5">
        <v>960</v>
      </c>
      <c r="N2058" s="5">
        <v>578</v>
      </c>
      <c r="O2058" s="5">
        <v>24</v>
      </c>
      <c r="P2058" s="5">
        <v>24</v>
      </c>
      <c r="Q2058" s="5">
        <v>26</v>
      </c>
      <c r="R2058" s="5">
        <v>26</v>
      </c>
      <c r="S2058" s="5">
        <v>0</v>
      </c>
      <c r="T2058" s="5">
        <v>0</v>
      </c>
      <c r="U2058" s="5">
        <v>26</v>
      </c>
      <c r="V2058" s="5">
        <v>28</v>
      </c>
      <c r="W2058" s="5">
        <v>26</v>
      </c>
      <c r="X2058" s="5">
        <v>28</v>
      </c>
      <c r="Y2058" s="5">
        <v>26</v>
      </c>
      <c r="Z2058" s="5">
        <v>0</v>
      </c>
      <c r="AA2058" s="5">
        <v>0</v>
      </c>
      <c r="AB2058" s="5">
        <v>26</v>
      </c>
      <c r="AC2058" s="5">
        <v>28</v>
      </c>
      <c r="AD2058" s="5">
        <v>26</v>
      </c>
      <c r="AE2058" s="5">
        <v>26</v>
      </c>
      <c r="AF2058" s="5">
        <v>26</v>
      </c>
      <c r="AG2058" s="5">
        <v>0</v>
      </c>
      <c r="AH2058" s="5">
        <v>0</v>
      </c>
      <c r="AI2058" s="5">
        <v>24</v>
      </c>
      <c r="AJ2058" s="6">
        <v>28</v>
      </c>
      <c r="AK2058" s="5">
        <v>26</v>
      </c>
      <c r="AL2058" s="5">
        <v>28</v>
      </c>
      <c r="AM2058" s="5">
        <v>28</v>
      </c>
      <c r="AN2058" s="5">
        <v>0</v>
      </c>
      <c r="AO2058" s="5">
        <v>0</v>
      </c>
      <c r="AP2058" s="5">
        <v>26</v>
      </c>
      <c r="AQ2058" s="5">
        <v>26</v>
      </c>
      <c r="AR2058" s="5">
        <v>26</v>
      </c>
      <c r="AS2058" s="5">
        <v>0</v>
      </c>
      <c r="AT2058" s="5">
        <f t="shared" si="32"/>
        <v>28</v>
      </c>
      <c r="AU2058">
        <v>1</v>
      </c>
      <c r="AV2058">
        <v>1.1559175E-2</v>
      </c>
      <c r="AW2058">
        <v>1.1559175E-2</v>
      </c>
      <c r="AX2058" s="11" t="s">
        <v>10045</v>
      </c>
      <c r="AY2058" t="s">
        <v>1508</v>
      </c>
    </row>
    <row r="2059" spans="1:51" hidden="1" x14ac:dyDescent="0.25">
      <c r="A2059" s="5" t="s">
        <v>37</v>
      </c>
      <c r="B2059" s="5" t="s">
        <v>7372</v>
      </c>
      <c r="C2059" s="5" t="s">
        <v>15</v>
      </c>
      <c r="D2059" s="5"/>
      <c r="E2059" s="5" t="s">
        <v>9960</v>
      </c>
      <c r="F2059" s="5" t="s">
        <v>7496</v>
      </c>
      <c r="G2059" s="6" t="s">
        <v>7497</v>
      </c>
      <c r="H2059" s="5" t="s">
        <v>7498</v>
      </c>
      <c r="I2059" s="5" t="s">
        <v>1135</v>
      </c>
      <c r="J2059" s="5" t="s">
        <v>7376</v>
      </c>
      <c r="K2059" s="5" t="s">
        <v>7499</v>
      </c>
      <c r="L2059" s="5" t="s">
        <v>1849</v>
      </c>
      <c r="M2059" s="5">
        <v>480</v>
      </c>
      <c r="N2059" s="5">
        <v>289</v>
      </c>
      <c r="O2059" s="5">
        <v>12</v>
      </c>
      <c r="P2059" s="5">
        <v>12</v>
      </c>
      <c r="Q2059" s="5">
        <v>13</v>
      </c>
      <c r="R2059" s="5">
        <v>13</v>
      </c>
      <c r="S2059" s="5">
        <v>0</v>
      </c>
      <c r="T2059" s="5">
        <v>0</v>
      </c>
      <c r="U2059" s="5">
        <v>13</v>
      </c>
      <c r="V2059" s="5">
        <v>14</v>
      </c>
      <c r="W2059" s="5">
        <v>13</v>
      </c>
      <c r="X2059" s="5">
        <v>14</v>
      </c>
      <c r="Y2059" s="5">
        <v>13</v>
      </c>
      <c r="Z2059" s="5">
        <v>0</v>
      </c>
      <c r="AA2059" s="5">
        <v>0</v>
      </c>
      <c r="AB2059" s="5">
        <v>13</v>
      </c>
      <c r="AC2059" s="5">
        <v>14</v>
      </c>
      <c r="AD2059" s="5">
        <v>13</v>
      </c>
      <c r="AE2059" s="5">
        <v>13</v>
      </c>
      <c r="AF2059" s="5">
        <v>13</v>
      </c>
      <c r="AG2059" s="5">
        <v>0</v>
      </c>
      <c r="AH2059" s="5">
        <v>0</v>
      </c>
      <c r="AI2059" s="5">
        <v>12</v>
      </c>
      <c r="AJ2059" s="6">
        <v>14</v>
      </c>
      <c r="AK2059" s="5">
        <v>13</v>
      </c>
      <c r="AL2059" s="5">
        <v>14</v>
      </c>
      <c r="AM2059" s="5">
        <v>14</v>
      </c>
      <c r="AN2059" s="5">
        <v>0</v>
      </c>
      <c r="AO2059" s="5">
        <v>0</v>
      </c>
      <c r="AP2059" s="5">
        <v>13</v>
      </c>
      <c r="AQ2059" s="5">
        <v>13</v>
      </c>
      <c r="AR2059" s="5">
        <v>13</v>
      </c>
      <c r="AS2059" s="5">
        <v>0</v>
      </c>
      <c r="AT2059" s="5">
        <f t="shared" si="32"/>
        <v>14</v>
      </c>
      <c r="AU2059">
        <v>1</v>
      </c>
      <c r="AV2059">
        <v>2.1883875000000001E-2</v>
      </c>
      <c r="AW2059">
        <v>2.1883875000000001E-2</v>
      </c>
      <c r="AX2059" s="11" t="s">
        <v>10047</v>
      </c>
      <c r="AY2059" t="s">
        <v>1849</v>
      </c>
    </row>
    <row r="2060" spans="1:51" hidden="1" x14ac:dyDescent="0.25">
      <c r="A2060" s="5" t="s">
        <v>37</v>
      </c>
      <c r="B2060" s="5" t="s">
        <v>7372</v>
      </c>
      <c r="C2060" s="5" t="s">
        <v>15</v>
      </c>
      <c r="D2060" s="5"/>
      <c r="E2060" s="5" t="s">
        <v>9960</v>
      </c>
      <c r="F2060" s="5" t="s">
        <v>7500</v>
      </c>
      <c r="G2060" s="6" t="s">
        <v>7501</v>
      </c>
      <c r="H2060" s="5" t="s">
        <v>7502</v>
      </c>
      <c r="I2060" s="5" t="s">
        <v>1135</v>
      </c>
      <c r="J2060" s="5" t="s">
        <v>7376</v>
      </c>
      <c r="K2060" s="5" t="s">
        <v>7503</v>
      </c>
      <c r="L2060" s="5" t="s">
        <v>1849</v>
      </c>
      <c r="M2060" s="5">
        <v>480</v>
      </c>
      <c r="N2060" s="5">
        <v>289</v>
      </c>
      <c r="O2060" s="5">
        <v>12</v>
      </c>
      <c r="P2060" s="5">
        <v>12</v>
      </c>
      <c r="Q2060" s="5">
        <v>13</v>
      </c>
      <c r="R2060" s="5">
        <v>13</v>
      </c>
      <c r="S2060" s="5">
        <v>0</v>
      </c>
      <c r="T2060" s="5">
        <v>0</v>
      </c>
      <c r="U2060" s="5">
        <v>13</v>
      </c>
      <c r="V2060" s="5">
        <v>14</v>
      </c>
      <c r="W2060" s="5">
        <v>13</v>
      </c>
      <c r="X2060" s="5">
        <v>14</v>
      </c>
      <c r="Y2060" s="5">
        <v>13</v>
      </c>
      <c r="Z2060" s="5">
        <v>0</v>
      </c>
      <c r="AA2060" s="5">
        <v>0</v>
      </c>
      <c r="AB2060" s="5">
        <v>13</v>
      </c>
      <c r="AC2060" s="5">
        <v>14</v>
      </c>
      <c r="AD2060" s="5">
        <v>13</v>
      </c>
      <c r="AE2060" s="5">
        <v>13</v>
      </c>
      <c r="AF2060" s="5">
        <v>13</v>
      </c>
      <c r="AG2060" s="5">
        <v>0</v>
      </c>
      <c r="AH2060" s="5">
        <v>0</v>
      </c>
      <c r="AI2060" s="5">
        <v>12</v>
      </c>
      <c r="AJ2060" s="6">
        <v>14</v>
      </c>
      <c r="AK2060" s="5">
        <v>13</v>
      </c>
      <c r="AL2060" s="5">
        <v>14</v>
      </c>
      <c r="AM2060" s="5">
        <v>14</v>
      </c>
      <c r="AN2060" s="5">
        <v>0</v>
      </c>
      <c r="AO2060" s="5">
        <v>0</v>
      </c>
      <c r="AP2060" s="5">
        <v>13</v>
      </c>
      <c r="AQ2060" s="5">
        <v>13</v>
      </c>
      <c r="AR2060" s="5">
        <v>13</v>
      </c>
      <c r="AS2060" s="5">
        <v>0</v>
      </c>
      <c r="AT2060" s="5">
        <f t="shared" si="32"/>
        <v>14</v>
      </c>
      <c r="AU2060">
        <v>1</v>
      </c>
      <c r="AV2060">
        <v>2.1883875000000001E-2</v>
      </c>
      <c r="AW2060">
        <v>2.1883875000000001E-2</v>
      </c>
      <c r="AX2060" s="11" t="s">
        <v>10047</v>
      </c>
      <c r="AY2060" t="s">
        <v>1849</v>
      </c>
    </row>
    <row r="2061" spans="1:51" hidden="1" x14ac:dyDescent="0.25">
      <c r="A2061" s="5" t="s">
        <v>37</v>
      </c>
      <c r="B2061" s="5" t="s">
        <v>7372</v>
      </c>
      <c r="C2061" s="5" t="s">
        <v>15</v>
      </c>
      <c r="D2061" s="5"/>
      <c r="E2061" s="5" t="s">
        <v>9960</v>
      </c>
      <c r="F2061" s="5" t="s">
        <v>7504</v>
      </c>
      <c r="G2061" s="6" t="s">
        <v>7505</v>
      </c>
      <c r="H2061" s="5" t="s">
        <v>7506</v>
      </c>
      <c r="I2061" s="5" t="s">
        <v>33</v>
      </c>
      <c r="J2061" s="5" t="s">
        <v>7376</v>
      </c>
      <c r="K2061" s="5" t="s">
        <v>7507</v>
      </c>
      <c r="L2061" s="5" t="s">
        <v>1183</v>
      </c>
      <c r="M2061" s="5">
        <v>5861</v>
      </c>
      <c r="N2061" s="5">
        <v>6449</v>
      </c>
      <c r="O2061" s="5">
        <v>271</v>
      </c>
      <c r="P2061" s="5">
        <v>277</v>
      </c>
      <c r="Q2061" s="5">
        <v>283</v>
      </c>
      <c r="R2061" s="5">
        <v>303</v>
      </c>
      <c r="S2061" s="5">
        <v>0</v>
      </c>
      <c r="T2061" s="5">
        <v>0</v>
      </c>
      <c r="U2061" s="5">
        <v>296</v>
      </c>
      <c r="V2061" s="5">
        <v>303</v>
      </c>
      <c r="W2061" s="5">
        <v>283</v>
      </c>
      <c r="X2061" s="5">
        <v>303</v>
      </c>
      <c r="Y2061" s="5">
        <v>303</v>
      </c>
      <c r="Z2061" s="5">
        <v>0</v>
      </c>
      <c r="AA2061" s="5">
        <v>0</v>
      </c>
      <c r="AB2061" s="5">
        <v>296</v>
      </c>
      <c r="AC2061" s="5">
        <v>303</v>
      </c>
      <c r="AD2061" s="5">
        <v>283</v>
      </c>
      <c r="AE2061" s="5">
        <v>303</v>
      </c>
      <c r="AF2061" s="5">
        <v>303</v>
      </c>
      <c r="AG2061" s="5">
        <v>0</v>
      </c>
      <c r="AH2061" s="5">
        <v>0</v>
      </c>
      <c r="AI2061" s="5">
        <v>297</v>
      </c>
      <c r="AJ2061" s="6">
        <v>304</v>
      </c>
      <c r="AK2061" s="5">
        <v>284</v>
      </c>
      <c r="AL2061" s="5">
        <v>304</v>
      </c>
      <c r="AM2061" s="5">
        <v>304</v>
      </c>
      <c r="AN2061" s="5">
        <v>0</v>
      </c>
      <c r="AO2061" s="5">
        <v>0</v>
      </c>
      <c r="AP2061" s="5">
        <v>277</v>
      </c>
      <c r="AQ2061" s="5">
        <v>284</v>
      </c>
      <c r="AR2061" s="5">
        <v>285</v>
      </c>
      <c r="AS2061" s="5">
        <v>0</v>
      </c>
      <c r="AT2061" s="5">
        <f t="shared" si="32"/>
        <v>304</v>
      </c>
      <c r="AU2061">
        <v>26</v>
      </c>
      <c r="AV2061">
        <v>3.2989125000000001E-2</v>
      </c>
      <c r="AW2061">
        <v>0.85771724999999999</v>
      </c>
      <c r="AX2061" s="11" t="s">
        <v>807</v>
      </c>
      <c r="AY2061" t="s">
        <v>1183</v>
      </c>
    </row>
    <row r="2062" spans="1:51" hidden="1" x14ac:dyDescent="0.25">
      <c r="A2062" s="5" t="s">
        <v>37</v>
      </c>
      <c r="B2062" s="5" t="s">
        <v>7372</v>
      </c>
      <c r="C2062" s="5" t="s">
        <v>15</v>
      </c>
      <c r="D2062" s="5"/>
      <c r="E2062" s="5" t="s">
        <v>9960</v>
      </c>
      <c r="F2062" s="5" t="s">
        <v>7508</v>
      </c>
      <c r="G2062" s="6" t="s">
        <v>7509</v>
      </c>
      <c r="H2062" s="5" t="s">
        <v>7510</v>
      </c>
      <c r="I2062" s="5" t="s">
        <v>33</v>
      </c>
      <c r="J2062" s="5" t="s">
        <v>7376</v>
      </c>
      <c r="K2062" s="5" t="s">
        <v>7511</v>
      </c>
      <c r="L2062" s="5" t="s">
        <v>1183</v>
      </c>
      <c r="M2062" s="5">
        <v>5861</v>
      </c>
      <c r="N2062" s="5">
        <v>6449</v>
      </c>
      <c r="O2062" s="5">
        <v>271</v>
      </c>
      <c r="P2062" s="5">
        <v>277</v>
      </c>
      <c r="Q2062" s="5">
        <v>283</v>
      </c>
      <c r="R2062" s="5">
        <v>303</v>
      </c>
      <c r="S2062" s="5">
        <v>0</v>
      </c>
      <c r="T2062" s="5">
        <v>0</v>
      </c>
      <c r="U2062" s="5">
        <v>296</v>
      </c>
      <c r="V2062" s="5">
        <v>303</v>
      </c>
      <c r="W2062" s="5">
        <v>283</v>
      </c>
      <c r="X2062" s="5">
        <v>303</v>
      </c>
      <c r="Y2062" s="5">
        <v>303</v>
      </c>
      <c r="Z2062" s="5">
        <v>0</v>
      </c>
      <c r="AA2062" s="5">
        <v>0</v>
      </c>
      <c r="AB2062" s="5">
        <v>296</v>
      </c>
      <c r="AC2062" s="5">
        <v>303</v>
      </c>
      <c r="AD2062" s="5">
        <v>283</v>
      </c>
      <c r="AE2062" s="5">
        <v>303</v>
      </c>
      <c r="AF2062" s="5">
        <v>303</v>
      </c>
      <c r="AG2062" s="5">
        <v>0</v>
      </c>
      <c r="AH2062" s="5">
        <v>0</v>
      </c>
      <c r="AI2062" s="5">
        <v>297</v>
      </c>
      <c r="AJ2062" s="6">
        <v>304</v>
      </c>
      <c r="AK2062" s="5">
        <v>284</v>
      </c>
      <c r="AL2062" s="5">
        <v>304</v>
      </c>
      <c r="AM2062" s="5">
        <v>304</v>
      </c>
      <c r="AN2062" s="5">
        <v>0</v>
      </c>
      <c r="AO2062" s="5">
        <v>0</v>
      </c>
      <c r="AP2062" s="5">
        <v>277</v>
      </c>
      <c r="AQ2062" s="5">
        <v>284</v>
      </c>
      <c r="AR2062" s="5">
        <v>285</v>
      </c>
      <c r="AS2062" s="5">
        <v>0</v>
      </c>
      <c r="AT2062" s="5">
        <f t="shared" si="32"/>
        <v>304</v>
      </c>
      <c r="AU2062">
        <v>26</v>
      </c>
      <c r="AV2062">
        <v>3.2989125000000001E-2</v>
      </c>
      <c r="AW2062">
        <v>0.85771724999999999</v>
      </c>
      <c r="AX2062" s="11" t="s">
        <v>807</v>
      </c>
      <c r="AY2062" t="s">
        <v>1183</v>
      </c>
    </row>
    <row r="2063" spans="1:51" hidden="1" x14ac:dyDescent="0.25">
      <c r="A2063" s="5" t="s">
        <v>37</v>
      </c>
      <c r="B2063" s="5" t="s">
        <v>7372</v>
      </c>
      <c r="C2063" s="5" t="s">
        <v>15</v>
      </c>
      <c r="D2063" s="5"/>
      <c r="E2063" s="5" t="s">
        <v>9960</v>
      </c>
      <c r="F2063" s="5" t="s">
        <v>7512</v>
      </c>
      <c r="G2063" s="6" t="s">
        <v>7513</v>
      </c>
      <c r="H2063" s="5" t="s">
        <v>7514</v>
      </c>
      <c r="I2063" s="5" t="s">
        <v>17</v>
      </c>
      <c r="J2063" s="5" t="s">
        <v>7376</v>
      </c>
      <c r="K2063" s="5" t="s">
        <v>1835</v>
      </c>
      <c r="L2063" s="5" t="s">
        <v>846</v>
      </c>
      <c r="M2063" s="5">
        <v>5129</v>
      </c>
      <c r="N2063" s="5">
        <v>3440</v>
      </c>
      <c r="O2063" s="5">
        <v>145</v>
      </c>
      <c r="P2063" s="5">
        <v>148</v>
      </c>
      <c r="Q2063" s="5">
        <v>151</v>
      </c>
      <c r="R2063" s="5">
        <v>161</v>
      </c>
      <c r="S2063" s="5">
        <v>0</v>
      </c>
      <c r="T2063" s="5">
        <v>0</v>
      </c>
      <c r="U2063" s="5">
        <v>158</v>
      </c>
      <c r="V2063" s="5">
        <v>162</v>
      </c>
      <c r="W2063" s="5">
        <v>151</v>
      </c>
      <c r="X2063" s="5">
        <v>162</v>
      </c>
      <c r="Y2063" s="5">
        <v>161</v>
      </c>
      <c r="Z2063" s="5">
        <v>0</v>
      </c>
      <c r="AA2063" s="5">
        <v>0</v>
      </c>
      <c r="AB2063" s="5">
        <v>158</v>
      </c>
      <c r="AC2063" s="5">
        <v>162</v>
      </c>
      <c r="AD2063" s="5">
        <v>151</v>
      </c>
      <c r="AE2063" s="5">
        <v>161</v>
      </c>
      <c r="AF2063" s="5">
        <v>161</v>
      </c>
      <c r="AG2063" s="5">
        <v>0</v>
      </c>
      <c r="AH2063" s="5">
        <v>0</v>
      </c>
      <c r="AI2063" s="5">
        <v>157</v>
      </c>
      <c r="AJ2063" s="6">
        <v>162</v>
      </c>
      <c r="AK2063" s="5">
        <v>151</v>
      </c>
      <c r="AL2063" s="5">
        <v>162</v>
      </c>
      <c r="AM2063" s="5">
        <v>163</v>
      </c>
      <c r="AN2063" s="5">
        <v>0</v>
      </c>
      <c r="AO2063" s="5">
        <v>0</v>
      </c>
      <c r="AP2063" s="5">
        <v>150</v>
      </c>
      <c r="AQ2063" s="5">
        <v>152</v>
      </c>
      <c r="AR2063" s="5">
        <v>151</v>
      </c>
      <c r="AS2063" s="5">
        <v>0</v>
      </c>
      <c r="AT2063" s="5">
        <f t="shared" si="32"/>
        <v>163</v>
      </c>
      <c r="AU2063">
        <v>9</v>
      </c>
      <c r="AV2063">
        <v>2.1883875000000001E-2</v>
      </c>
      <c r="AW2063">
        <v>0.196954875</v>
      </c>
      <c r="AX2063" s="11" t="s">
        <v>10048</v>
      </c>
      <c r="AY2063" t="s">
        <v>846</v>
      </c>
    </row>
    <row r="2064" spans="1:51" hidden="1" x14ac:dyDescent="0.25">
      <c r="A2064" s="5" t="s">
        <v>37</v>
      </c>
      <c r="B2064" s="5" t="s">
        <v>7372</v>
      </c>
      <c r="C2064" s="5" t="s">
        <v>15</v>
      </c>
      <c r="D2064" s="5"/>
      <c r="E2064" s="5" t="s">
        <v>9960</v>
      </c>
      <c r="F2064" s="5" t="s">
        <v>7515</v>
      </c>
      <c r="G2064" s="6" t="s">
        <v>7516</v>
      </c>
      <c r="H2064" s="5" t="s">
        <v>7517</v>
      </c>
      <c r="I2064" s="5" t="s">
        <v>14</v>
      </c>
      <c r="J2064" s="5" t="s">
        <v>7376</v>
      </c>
      <c r="K2064" s="5" t="s">
        <v>1507</v>
      </c>
      <c r="L2064" s="5" t="s">
        <v>1508</v>
      </c>
      <c r="M2064" s="5">
        <v>4649</v>
      </c>
      <c r="N2064" s="5">
        <v>3151</v>
      </c>
      <c r="O2064" s="5">
        <v>133</v>
      </c>
      <c r="P2064" s="5">
        <v>136</v>
      </c>
      <c r="Q2064" s="5">
        <v>138</v>
      </c>
      <c r="R2064" s="5">
        <v>148</v>
      </c>
      <c r="S2064" s="5">
        <v>0</v>
      </c>
      <c r="T2064" s="5">
        <v>0</v>
      </c>
      <c r="U2064" s="5">
        <v>145</v>
      </c>
      <c r="V2064" s="5">
        <v>148</v>
      </c>
      <c r="W2064" s="5">
        <v>138</v>
      </c>
      <c r="X2064" s="5">
        <v>148</v>
      </c>
      <c r="Y2064" s="5">
        <v>148</v>
      </c>
      <c r="Z2064" s="5">
        <v>0</v>
      </c>
      <c r="AA2064" s="5">
        <v>0</v>
      </c>
      <c r="AB2064" s="5">
        <v>145</v>
      </c>
      <c r="AC2064" s="5">
        <v>148</v>
      </c>
      <c r="AD2064" s="5">
        <v>138</v>
      </c>
      <c r="AE2064" s="5">
        <v>148</v>
      </c>
      <c r="AF2064" s="5">
        <v>148</v>
      </c>
      <c r="AG2064" s="5">
        <v>0</v>
      </c>
      <c r="AH2064" s="5">
        <v>0</v>
      </c>
      <c r="AI2064" s="5">
        <v>145</v>
      </c>
      <c r="AJ2064" s="6">
        <v>148</v>
      </c>
      <c r="AK2064" s="5">
        <v>138</v>
      </c>
      <c r="AL2064" s="5">
        <v>148</v>
      </c>
      <c r="AM2064" s="5">
        <v>149</v>
      </c>
      <c r="AN2064" s="5">
        <v>0</v>
      </c>
      <c r="AO2064" s="5">
        <v>0</v>
      </c>
      <c r="AP2064" s="5">
        <v>137</v>
      </c>
      <c r="AQ2064" s="5">
        <v>139</v>
      </c>
      <c r="AR2064" s="5">
        <v>138</v>
      </c>
      <c r="AS2064" s="5">
        <v>0</v>
      </c>
      <c r="AT2064" s="5">
        <f t="shared" si="32"/>
        <v>149</v>
      </c>
      <c r="AU2064">
        <v>4</v>
      </c>
      <c r="AV2064">
        <v>1.1559175E-2</v>
      </c>
      <c r="AW2064">
        <v>4.6236699999999999E-2</v>
      </c>
      <c r="AX2064" s="11" t="s">
        <v>10045</v>
      </c>
      <c r="AY2064" t="s">
        <v>1508</v>
      </c>
    </row>
    <row r="2065" spans="1:51" hidden="1" x14ac:dyDescent="0.25">
      <c r="A2065" s="5" t="s">
        <v>37</v>
      </c>
      <c r="B2065" s="5" t="s">
        <v>7372</v>
      </c>
      <c r="C2065" s="5" t="s">
        <v>15</v>
      </c>
      <c r="D2065" s="5"/>
      <c r="E2065" s="5" t="s">
        <v>9960</v>
      </c>
      <c r="F2065" s="5" t="s">
        <v>7518</v>
      </c>
      <c r="G2065" s="6" t="s">
        <v>7519</v>
      </c>
      <c r="H2065" s="5" t="s">
        <v>7520</v>
      </c>
      <c r="I2065" s="5" t="s">
        <v>17</v>
      </c>
      <c r="J2065" s="5" t="s">
        <v>7376</v>
      </c>
      <c r="K2065" s="5" t="s">
        <v>7521</v>
      </c>
      <c r="L2065" s="5" t="s">
        <v>846</v>
      </c>
      <c r="M2065" s="5">
        <v>4686</v>
      </c>
      <c r="N2065" s="5">
        <v>4568</v>
      </c>
      <c r="O2065" s="5">
        <v>192</v>
      </c>
      <c r="P2065" s="5">
        <v>196</v>
      </c>
      <c r="Q2065" s="5">
        <v>200</v>
      </c>
      <c r="R2065" s="5">
        <v>215</v>
      </c>
      <c r="S2065" s="5">
        <v>0</v>
      </c>
      <c r="T2065" s="5">
        <v>0</v>
      </c>
      <c r="U2065" s="5">
        <v>210</v>
      </c>
      <c r="V2065" s="5">
        <v>215</v>
      </c>
      <c r="W2065" s="5">
        <v>200</v>
      </c>
      <c r="X2065" s="5">
        <v>215</v>
      </c>
      <c r="Y2065" s="5">
        <v>215</v>
      </c>
      <c r="Z2065" s="5">
        <v>0</v>
      </c>
      <c r="AA2065" s="5">
        <v>0</v>
      </c>
      <c r="AB2065" s="5">
        <v>210</v>
      </c>
      <c r="AC2065" s="5">
        <v>215</v>
      </c>
      <c r="AD2065" s="5">
        <v>200</v>
      </c>
      <c r="AE2065" s="5">
        <v>215</v>
      </c>
      <c r="AF2065" s="5">
        <v>215</v>
      </c>
      <c r="AG2065" s="5">
        <v>0</v>
      </c>
      <c r="AH2065" s="5">
        <v>0</v>
      </c>
      <c r="AI2065" s="5">
        <v>210</v>
      </c>
      <c r="AJ2065" s="6">
        <v>215</v>
      </c>
      <c r="AK2065" s="5">
        <v>201</v>
      </c>
      <c r="AL2065" s="5">
        <v>215</v>
      </c>
      <c r="AM2065" s="5">
        <v>215</v>
      </c>
      <c r="AN2065" s="5">
        <v>0</v>
      </c>
      <c r="AO2065" s="5">
        <v>0</v>
      </c>
      <c r="AP2065" s="5">
        <v>196</v>
      </c>
      <c r="AQ2065" s="5">
        <v>201</v>
      </c>
      <c r="AR2065" s="5">
        <v>202</v>
      </c>
      <c r="AS2065" s="5">
        <v>0</v>
      </c>
      <c r="AT2065" s="5">
        <f t="shared" si="32"/>
        <v>215</v>
      </c>
      <c r="AU2065">
        <v>11</v>
      </c>
      <c r="AV2065">
        <v>4.852944E-2</v>
      </c>
      <c r="AW2065">
        <v>0.53382384000000005</v>
      </c>
      <c r="AX2065" s="11" t="s">
        <v>10048</v>
      </c>
      <c r="AY2065" t="s">
        <v>846</v>
      </c>
    </row>
    <row r="2066" spans="1:51" hidden="1" x14ac:dyDescent="0.25">
      <c r="A2066" s="5" t="s">
        <v>37</v>
      </c>
      <c r="B2066" s="5" t="s">
        <v>7372</v>
      </c>
      <c r="C2066" s="5" t="s">
        <v>15</v>
      </c>
      <c r="D2066" s="5"/>
      <c r="E2066" s="5" t="s">
        <v>9960</v>
      </c>
      <c r="F2066" s="5" t="s">
        <v>7522</v>
      </c>
      <c r="G2066" s="6" t="s">
        <v>7523</v>
      </c>
      <c r="H2066" s="5" t="s">
        <v>7524</v>
      </c>
      <c r="I2066" s="5" t="s">
        <v>1208</v>
      </c>
      <c r="J2066" s="5" t="s">
        <v>7376</v>
      </c>
      <c r="K2066" s="5" t="s">
        <v>1209</v>
      </c>
      <c r="L2066" s="5" t="s">
        <v>1221</v>
      </c>
      <c r="M2066" s="5">
        <v>29</v>
      </c>
      <c r="N2066" s="5">
        <v>25</v>
      </c>
      <c r="O2066" s="5">
        <v>1</v>
      </c>
      <c r="P2066" s="5">
        <v>1</v>
      </c>
      <c r="Q2066" s="5">
        <v>1</v>
      </c>
      <c r="R2066" s="5">
        <v>1</v>
      </c>
      <c r="S2066" s="5">
        <v>0</v>
      </c>
      <c r="T2066" s="5">
        <v>0</v>
      </c>
      <c r="U2066" s="5">
        <v>2</v>
      </c>
      <c r="V2066" s="5">
        <v>1</v>
      </c>
      <c r="W2066" s="5">
        <v>1</v>
      </c>
      <c r="X2066" s="5">
        <v>1</v>
      </c>
      <c r="Y2066" s="5">
        <v>1</v>
      </c>
      <c r="Z2066" s="5">
        <v>0</v>
      </c>
      <c r="AA2066" s="5">
        <v>0</v>
      </c>
      <c r="AB2066" s="5">
        <v>1</v>
      </c>
      <c r="AC2066" s="5">
        <v>1</v>
      </c>
      <c r="AD2066" s="5">
        <v>2</v>
      </c>
      <c r="AE2066" s="5">
        <v>1</v>
      </c>
      <c r="AF2066" s="5">
        <v>1</v>
      </c>
      <c r="AG2066" s="5">
        <v>0</v>
      </c>
      <c r="AH2066" s="5">
        <v>0</v>
      </c>
      <c r="AI2066" s="5">
        <v>1</v>
      </c>
      <c r="AJ2066" s="6">
        <v>1</v>
      </c>
      <c r="AK2066" s="5">
        <v>1</v>
      </c>
      <c r="AL2066" s="5">
        <v>2</v>
      </c>
      <c r="AM2066" s="5">
        <v>1</v>
      </c>
      <c r="AN2066" s="5">
        <v>0</v>
      </c>
      <c r="AO2066" s="5">
        <v>0</v>
      </c>
      <c r="AP2066" s="5">
        <v>1</v>
      </c>
      <c r="AQ2066" s="5">
        <v>1</v>
      </c>
      <c r="AR2066" s="5">
        <v>1</v>
      </c>
      <c r="AS2066" s="5">
        <v>0</v>
      </c>
      <c r="AT2066" s="5">
        <f t="shared" si="32"/>
        <v>2</v>
      </c>
      <c r="AU2066">
        <v>1</v>
      </c>
      <c r="AV2066">
        <v>2.1883875000000001E-2</v>
      </c>
      <c r="AW2066">
        <v>2.1883875000000001E-2</v>
      </c>
      <c r="AX2066" s="11" t="s">
        <v>832</v>
      </c>
      <c r="AY2066" t="s">
        <v>1221</v>
      </c>
    </row>
    <row r="2067" spans="1:51" hidden="1" x14ac:dyDescent="0.25">
      <c r="A2067" s="5" t="s">
        <v>37</v>
      </c>
      <c r="B2067" s="5" t="s">
        <v>7372</v>
      </c>
      <c r="C2067" s="5" t="s">
        <v>15</v>
      </c>
      <c r="D2067" s="5"/>
      <c r="E2067" s="5" t="s">
        <v>9960</v>
      </c>
      <c r="F2067" s="5" t="s">
        <v>7525</v>
      </c>
      <c r="G2067" s="6" t="s">
        <v>7526</v>
      </c>
      <c r="H2067" s="5" t="s">
        <v>7527</v>
      </c>
      <c r="I2067" s="5" t="s">
        <v>1208</v>
      </c>
      <c r="J2067" s="5" t="s">
        <v>7376</v>
      </c>
      <c r="K2067" s="5" t="s">
        <v>1209</v>
      </c>
      <c r="L2067" s="5" t="s">
        <v>1214</v>
      </c>
      <c r="M2067" s="5">
        <v>1433</v>
      </c>
      <c r="N2067" s="5">
        <v>599</v>
      </c>
      <c r="O2067" s="5">
        <v>25</v>
      </c>
      <c r="P2067" s="5">
        <v>26</v>
      </c>
      <c r="Q2067" s="5">
        <v>26</v>
      </c>
      <c r="R2067" s="5">
        <v>29</v>
      </c>
      <c r="S2067" s="5">
        <v>0</v>
      </c>
      <c r="T2067" s="5">
        <v>0</v>
      </c>
      <c r="U2067" s="5">
        <v>27</v>
      </c>
      <c r="V2067" s="5">
        <v>28</v>
      </c>
      <c r="W2067" s="5">
        <v>26</v>
      </c>
      <c r="X2067" s="5">
        <v>29</v>
      </c>
      <c r="Y2067" s="5">
        <v>28</v>
      </c>
      <c r="Z2067" s="5">
        <v>0</v>
      </c>
      <c r="AA2067" s="5">
        <v>0</v>
      </c>
      <c r="AB2067" s="5">
        <v>27</v>
      </c>
      <c r="AC2067" s="5">
        <v>28</v>
      </c>
      <c r="AD2067" s="5">
        <v>27</v>
      </c>
      <c r="AE2067" s="5">
        <v>28</v>
      </c>
      <c r="AF2067" s="5">
        <v>28</v>
      </c>
      <c r="AG2067" s="5">
        <v>0</v>
      </c>
      <c r="AH2067" s="5">
        <v>0</v>
      </c>
      <c r="AI2067" s="5">
        <v>27</v>
      </c>
      <c r="AJ2067" s="6">
        <v>29</v>
      </c>
      <c r="AK2067" s="5">
        <v>26</v>
      </c>
      <c r="AL2067" s="5">
        <v>28</v>
      </c>
      <c r="AM2067" s="5">
        <v>28</v>
      </c>
      <c r="AN2067" s="5">
        <v>0</v>
      </c>
      <c r="AO2067" s="5">
        <v>0</v>
      </c>
      <c r="AP2067" s="5">
        <v>26</v>
      </c>
      <c r="AQ2067" s="5">
        <v>27</v>
      </c>
      <c r="AR2067" s="5">
        <v>26</v>
      </c>
      <c r="AS2067" s="5">
        <v>0</v>
      </c>
      <c r="AT2067" s="5">
        <f t="shared" si="32"/>
        <v>29</v>
      </c>
      <c r="AU2067">
        <v>1</v>
      </c>
      <c r="AV2067">
        <v>2.1883875000000001E-2</v>
      </c>
      <c r="AW2067">
        <v>2.1883875000000001E-2</v>
      </c>
      <c r="AX2067" s="11" t="s">
        <v>807</v>
      </c>
      <c r="AY2067" t="s">
        <v>1214</v>
      </c>
    </row>
    <row r="2068" spans="1:51" hidden="1" x14ac:dyDescent="0.25">
      <c r="A2068" s="5" t="s">
        <v>37</v>
      </c>
      <c r="B2068" s="5" t="s">
        <v>7372</v>
      </c>
      <c r="C2068" s="5" t="s">
        <v>15</v>
      </c>
      <c r="D2068" s="5"/>
      <c r="E2068" s="5" t="s">
        <v>9960</v>
      </c>
      <c r="F2068" s="5" t="s">
        <v>7528</v>
      </c>
      <c r="G2068" s="6" t="s">
        <v>7529</v>
      </c>
      <c r="H2068" s="5" t="s">
        <v>7530</v>
      </c>
      <c r="I2068" s="5" t="s">
        <v>1208</v>
      </c>
      <c r="J2068" s="5" t="s">
        <v>7376</v>
      </c>
      <c r="K2068" s="5" t="s">
        <v>1209</v>
      </c>
      <c r="L2068" s="5" t="s">
        <v>1214</v>
      </c>
      <c r="M2068" s="5">
        <v>1433</v>
      </c>
      <c r="N2068" s="5">
        <v>599</v>
      </c>
      <c r="O2068" s="5">
        <v>25</v>
      </c>
      <c r="P2068" s="5">
        <v>26</v>
      </c>
      <c r="Q2068" s="5">
        <v>26</v>
      </c>
      <c r="R2068" s="5">
        <v>29</v>
      </c>
      <c r="S2068" s="5">
        <v>0</v>
      </c>
      <c r="T2068" s="5">
        <v>0</v>
      </c>
      <c r="U2068" s="5">
        <v>27</v>
      </c>
      <c r="V2068" s="5">
        <v>28</v>
      </c>
      <c r="W2068" s="5">
        <v>26</v>
      </c>
      <c r="X2068" s="5">
        <v>29</v>
      </c>
      <c r="Y2068" s="5">
        <v>28</v>
      </c>
      <c r="Z2068" s="5">
        <v>0</v>
      </c>
      <c r="AA2068" s="5">
        <v>0</v>
      </c>
      <c r="AB2068" s="5">
        <v>27</v>
      </c>
      <c r="AC2068" s="5">
        <v>28</v>
      </c>
      <c r="AD2068" s="5">
        <v>27</v>
      </c>
      <c r="AE2068" s="5">
        <v>28</v>
      </c>
      <c r="AF2068" s="5">
        <v>28</v>
      </c>
      <c r="AG2068" s="5">
        <v>0</v>
      </c>
      <c r="AH2068" s="5">
        <v>0</v>
      </c>
      <c r="AI2068" s="5">
        <v>27</v>
      </c>
      <c r="AJ2068" s="6">
        <v>29</v>
      </c>
      <c r="AK2068" s="5">
        <v>26</v>
      </c>
      <c r="AL2068" s="5">
        <v>28</v>
      </c>
      <c r="AM2068" s="5">
        <v>28</v>
      </c>
      <c r="AN2068" s="5">
        <v>0</v>
      </c>
      <c r="AO2068" s="5">
        <v>0</v>
      </c>
      <c r="AP2068" s="5">
        <v>26</v>
      </c>
      <c r="AQ2068" s="5">
        <v>27</v>
      </c>
      <c r="AR2068" s="5">
        <v>26</v>
      </c>
      <c r="AS2068" s="5">
        <v>0</v>
      </c>
      <c r="AT2068" s="5">
        <f t="shared" si="32"/>
        <v>29</v>
      </c>
      <c r="AU2068">
        <v>1</v>
      </c>
      <c r="AV2068">
        <v>2.1883875000000001E-2</v>
      </c>
      <c r="AW2068">
        <v>2.1883875000000001E-2</v>
      </c>
      <c r="AX2068" s="11" t="s">
        <v>807</v>
      </c>
      <c r="AY2068" t="s">
        <v>1214</v>
      </c>
    </row>
    <row r="2069" spans="1:51" hidden="1" x14ac:dyDescent="0.25">
      <c r="A2069" s="5" t="s">
        <v>37</v>
      </c>
      <c r="B2069" s="5" t="s">
        <v>7372</v>
      </c>
      <c r="C2069" s="5" t="s">
        <v>15</v>
      </c>
      <c r="D2069" s="5"/>
      <c r="E2069" s="5" t="s">
        <v>9960</v>
      </c>
      <c r="F2069" s="5" t="s">
        <v>7531</v>
      </c>
      <c r="G2069" s="6" t="s">
        <v>7532</v>
      </c>
      <c r="H2069" s="5" t="s">
        <v>7533</v>
      </c>
      <c r="I2069" s="5" t="s">
        <v>1135</v>
      </c>
      <c r="J2069" s="5" t="s">
        <v>7376</v>
      </c>
      <c r="K2069" s="5" t="s">
        <v>1209</v>
      </c>
      <c r="L2069" s="5" t="s">
        <v>2000</v>
      </c>
      <c r="M2069" s="5">
        <v>139</v>
      </c>
      <c r="N2069" s="5">
        <v>205</v>
      </c>
      <c r="O2069" s="5">
        <v>6</v>
      </c>
      <c r="P2069" s="5">
        <v>7</v>
      </c>
      <c r="Q2069" s="5">
        <v>8</v>
      </c>
      <c r="R2069" s="5">
        <v>5</v>
      </c>
      <c r="S2069" s="5">
        <v>0</v>
      </c>
      <c r="T2069" s="5">
        <v>0</v>
      </c>
      <c r="U2069" s="5">
        <v>6</v>
      </c>
      <c r="V2069" s="5">
        <v>9</v>
      </c>
      <c r="W2069" s="5">
        <v>5</v>
      </c>
      <c r="X2069" s="5">
        <v>8</v>
      </c>
      <c r="Y2069" s="5">
        <v>5</v>
      </c>
      <c r="Z2069" s="5">
        <v>0</v>
      </c>
      <c r="AA2069" s="5">
        <v>0</v>
      </c>
      <c r="AB2069" s="5">
        <v>10</v>
      </c>
      <c r="AC2069" s="5">
        <v>6</v>
      </c>
      <c r="AD2069" s="5">
        <v>13</v>
      </c>
      <c r="AE2069" s="5">
        <v>5</v>
      </c>
      <c r="AF2069" s="5">
        <v>8</v>
      </c>
      <c r="AG2069" s="5">
        <v>0</v>
      </c>
      <c r="AH2069" s="5">
        <v>0</v>
      </c>
      <c r="AI2069" s="5">
        <v>6</v>
      </c>
      <c r="AJ2069" s="6">
        <v>7</v>
      </c>
      <c r="AK2069" s="5">
        <v>9</v>
      </c>
      <c r="AL2069" s="5">
        <v>16</v>
      </c>
      <c r="AM2069" s="5">
        <v>17</v>
      </c>
      <c r="AN2069" s="5">
        <v>0</v>
      </c>
      <c r="AO2069" s="5">
        <v>0</v>
      </c>
      <c r="AP2069" s="5">
        <v>18</v>
      </c>
      <c r="AQ2069" s="5">
        <v>17</v>
      </c>
      <c r="AR2069" s="5">
        <v>14</v>
      </c>
      <c r="AS2069" s="5">
        <v>0</v>
      </c>
      <c r="AT2069" s="5">
        <f t="shared" si="32"/>
        <v>18</v>
      </c>
      <c r="AU2069">
        <v>1</v>
      </c>
      <c r="AV2069">
        <v>2.1883875000000001E-2</v>
      </c>
      <c r="AW2069">
        <v>2.1883875000000001E-2</v>
      </c>
      <c r="AX2069" s="11" t="s">
        <v>911</v>
      </c>
      <c r="AY2069" t="s">
        <v>2000</v>
      </c>
    </row>
    <row r="2070" spans="1:51" hidden="1" x14ac:dyDescent="0.25">
      <c r="A2070" s="5" t="s">
        <v>37</v>
      </c>
      <c r="B2070" s="5" t="s">
        <v>7372</v>
      </c>
      <c r="C2070" s="5" t="s">
        <v>15</v>
      </c>
      <c r="D2070" s="5"/>
      <c r="E2070" s="5" t="s">
        <v>9960</v>
      </c>
      <c r="F2070" s="5" t="s">
        <v>7534</v>
      </c>
      <c r="G2070" s="6" t="s">
        <v>7535</v>
      </c>
      <c r="H2070" s="5" t="s">
        <v>7536</v>
      </c>
      <c r="I2070" s="5" t="s">
        <v>1135</v>
      </c>
      <c r="J2070" s="5" t="s">
        <v>7376</v>
      </c>
      <c r="K2070" s="5" t="s">
        <v>1209</v>
      </c>
      <c r="L2070" s="5" t="s">
        <v>2000</v>
      </c>
      <c r="M2070" s="5">
        <v>4510</v>
      </c>
      <c r="N2070" s="5">
        <v>2946</v>
      </c>
      <c r="O2070" s="5">
        <v>127</v>
      </c>
      <c r="P2070" s="5">
        <v>129</v>
      </c>
      <c r="Q2070" s="5">
        <v>130</v>
      </c>
      <c r="R2070" s="5">
        <v>143</v>
      </c>
      <c r="S2070" s="5">
        <v>0</v>
      </c>
      <c r="T2070" s="5">
        <v>0</v>
      </c>
      <c r="U2070" s="5">
        <v>139</v>
      </c>
      <c r="V2070" s="5">
        <v>139</v>
      </c>
      <c r="W2070" s="5">
        <v>133</v>
      </c>
      <c r="X2070" s="5">
        <v>140</v>
      </c>
      <c r="Y2070" s="5">
        <v>143</v>
      </c>
      <c r="Z2070" s="5">
        <v>0</v>
      </c>
      <c r="AA2070" s="5">
        <v>0</v>
      </c>
      <c r="AB2070" s="5">
        <v>135</v>
      </c>
      <c r="AC2070" s="5">
        <v>142</v>
      </c>
      <c r="AD2070" s="5">
        <v>125</v>
      </c>
      <c r="AE2070" s="5">
        <v>143</v>
      </c>
      <c r="AF2070" s="5">
        <v>140</v>
      </c>
      <c r="AG2070" s="5">
        <v>0</v>
      </c>
      <c r="AH2070" s="5">
        <v>0</v>
      </c>
      <c r="AI2070" s="5">
        <v>139</v>
      </c>
      <c r="AJ2070" s="6">
        <v>141</v>
      </c>
      <c r="AK2070" s="5">
        <v>129</v>
      </c>
      <c r="AL2070" s="5">
        <v>132</v>
      </c>
      <c r="AM2070" s="5">
        <v>132</v>
      </c>
      <c r="AN2070" s="5">
        <v>0</v>
      </c>
      <c r="AO2070" s="5">
        <v>0</v>
      </c>
      <c r="AP2070" s="5">
        <v>119</v>
      </c>
      <c r="AQ2070" s="5">
        <v>122</v>
      </c>
      <c r="AR2070" s="5">
        <v>124</v>
      </c>
      <c r="AS2070" s="5">
        <v>0</v>
      </c>
      <c r="AT2070" s="5">
        <f t="shared" si="32"/>
        <v>143</v>
      </c>
      <c r="AU2070">
        <v>2</v>
      </c>
      <c r="AV2070">
        <v>2.1883875000000001E-2</v>
      </c>
      <c r="AW2070">
        <v>4.3767750000000001E-2</v>
      </c>
      <c r="AX2070" s="11" t="s">
        <v>911</v>
      </c>
      <c r="AY2070" t="s">
        <v>2000</v>
      </c>
    </row>
    <row r="2071" spans="1:51" hidden="1" x14ac:dyDescent="0.25">
      <c r="A2071" s="5" t="s">
        <v>37</v>
      </c>
      <c r="B2071" s="5" t="s">
        <v>7372</v>
      </c>
      <c r="C2071" s="5" t="s">
        <v>15</v>
      </c>
      <c r="D2071" s="5"/>
      <c r="E2071" s="5" t="s">
        <v>9960</v>
      </c>
      <c r="F2071" s="5" t="s">
        <v>7537</v>
      </c>
      <c r="G2071" s="6" t="s">
        <v>7538</v>
      </c>
      <c r="H2071" s="5" t="s">
        <v>7539</v>
      </c>
      <c r="I2071" s="5" t="s">
        <v>1135</v>
      </c>
      <c r="J2071" s="5" t="s">
        <v>7376</v>
      </c>
      <c r="K2071" s="5" t="s">
        <v>1209</v>
      </c>
      <c r="L2071" s="5" t="s">
        <v>1210</v>
      </c>
      <c r="M2071" s="5">
        <v>321</v>
      </c>
      <c r="N2071" s="5">
        <v>289</v>
      </c>
      <c r="O2071" s="5">
        <v>11</v>
      </c>
      <c r="P2071" s="5">
        <v>10</v>
      </c>
      <c r="Q2071" s="5">
        <v>14</v>
      </c>
      <c r="R2071" s="5">
        <v>17</v>
      </c>
      <c r="S2071" s="5">
        <v>0</v>
      </c>
      <c r="T2071" s="5">
        <v>0</v>
      </c>
      <c r="U2071" s="5">
        <v>11</v>
      </c>
      <c r="V2071" s="5">
        <v>18</v>
      </c>
      <c r="W2071" s="5">
        <v>11</v>
      </c>
      <c r="X2071" s="5">
        <v>14</v>
      </c>
      <c r="Y2071" s="5">
        <v>13</v>
      </c>
      <c r="Z2071" s="5">
        <v>0</v>
      </c>
      <c r="AA2071" s="5">
        <v>0</v>
      </c>
      <c r="AB2071" s="5">
        <v>13</v>
      </c>
      <c r="AC2071" s="5">
        <v>11</v>
      </c>
      <c r="AD2071" s="5">
        <v>17</v>
      </c>
      <c r="AE2071" s="5">
        <v>12</v>
      </c>
      <c r="AF2071" s="5">
        <v>12</v>
      </c>
      <c r="AG2071" s="5">
        <v>0</v>
      </c>
      <c r="AH2071" s="5">
        <v>0</v>
      </c>
      <c r="AI2071" s="5">
        <v>12</v>
      </c>
      <c r="AJ2071" s="6">
        <v>15</v>
      </c>
      <c r="AK2071" s="5">
        <v>16</v>
      </c>
      <c r="AL2071" s="5">
        <v>10</v>
      </c>
      <c r="AM2071" s="5">
        <v>17</v>
      </c>
      <c r="AN2071" s="5">
        <v>0</v>
      </c>
      <c r="AO2071" s="5">
        <v>0</v>
      </c>
      <c r="AP2071" s="5">
        <v>12</v>
      </c>
      <c r="AQ2071" s="5">
        <v>11</v>
      </c>
      <c r="AR2071" s="5">
        <v>12</v>
      </c>
      <c r="AS2071" s="5">
        <v>0</v>
      </c>
      <c r="AT2071" s="5">
        <f t="shared" si="32"/>
        <v>18</v>
      </c>
      <c r="AU2071">
        <v>1</v>
      </c>
      <c r="AV2071">
        <v>2.1883875000000001E-2</v>
      </c>
      <c r="AW2071">
        <v>2.1883875000000001E-2</v>
      </c>
      <c r="AX2071" s="11" t="s">
        <v>807</v>
      </c>
      <c r="AY2071" t="s">
        <v>1210</v>
      </c>
    </row>
    <row r="2072" spans="1:51" hidden="1" x14ac:dyDescent="0.25">
      <c r="A2072" s="5" t="s">
        <v>37</v>
      </c>
      <c r="B2072" s="5" t="s">
        <v>7372</v>
      </c>
      <c r="C2072" s="5" t="s">
        <v>15</v>
      </c>
      <c r="D2072" s="5"/>
      <c r="E2072" s="5" t="s">
        <v>9960</v>
      </c>
      <c r="F2072" s="5" t="s">
        <v>7540</v>
      </c>
      <c r="G2072" s="6" t="s">
        <v>7541</v>
      </c>
      <c r="H2072" s="5" t="s">
        <v>7542</v>
      </c>
      <c r="I2072" s="5" t="s">
        <v>1135</v>
      </c>
      <c r="J2072" s="5" t="s">
        <v>7376</v>
      </c>
      <c r="K2072" s="5" t="s">
        <v>1209</v>
      </c>
      <c r="L2072" s="5" t="s">
        <v>1210</v>
      </c>
      <c r="M2072" s="5">
        <v>1433</v>
      </c>
      <c r="N2072" s="5">
        <v>599</v>
      </c>
      <c r="O2072" s="5">
        <v>25</v>
      </c>
      <c r="P2072" s="5">
        <v>26</v>
      </c>
      <c r="Q2072" s="5">
        <v>26</v>
      </c>
      <c r="R2072" s="5">
        <v>29</v>
      </c>
      <c r="S2072" s="5">
        <v>0</v>
      </c>
      <c r="T2072" s="5">
        <v>0</v>
      </c>
      <c r="U2072" s="5">
        <v>27</v>
      </c>
      <c r="V2072" s="5">
        <v>28</v>
      </c>
      <c r="W2072" s="5">
        <v>26</v>
      </c>
      <c r="X2072" s="5">
        <v>29</v>
      </c>
      <c r="Y2072" s="5">
        <v>28</v>
      </c>
      <c r="Z2072" s="5">
        <v>0</v>
      </c>
      <c r="AA2072" s="5">
        <v>0</v>
      </c>
      <c r="AB2072" s="5">
        <v>27</v>
      </c>
      <c r="AC2072" s="5">
        <v>28</v>
      </c>
      <c r="AD2072" s="5">
        <v>27</v>
      </c>
      <c r="AE2072" s="5">
        <v>28</v>
      </c>
      <c r="AF2072" s="5">
        <v>28</v>
      </c>
      <c r="AG2072" s="5">
        <v>0</v>
      </c>
      <c r="AH2072" s="5">
        <v>0</v>
      </c>
      <c r="AI2072" s="5">
        <v>27</v>
      </c>
      <c r="AJ2072" s="6">
        <v>29</v>
      </c>
      <c r="AK2072" s="5">
        <v>26</v>
      </c>
      <c r="AL2072" s="5">
        <v>28</v>
      </c>
      <c r="AM2072" s="5">
        <v>28</v>
      </c>
      <c r="AN2072" s="5">
        <v>0</v>
      </c>
      <c r="AO2072" s="5">
        <v>0</v>
      </c>
      <c r="AP2072" s="5">
        <v>26</v>
      </c>
      <c r="AQ2072" s="5">
        <v>27</v>
      </c>
      <c r="AR2072" s="5">
        <v>26</v>
      </c>
      <c r="AS2072" s="5">
        <v>0</v>
      </c>
      <c r="AT2072" s="5">
        <f t="shared" si="32"/>
        <v>29</v>
      </c>
      <c r="AU2072">
        <v>1</v>
      </c>
      <c r="AV2072">
        <v>2.1883875000000001E-2</v>
      </c>
      <c r="AW2072">
        <v>2.1883875000000001E-2</v>
      </c>
      <c r="AX2072" s="11" t="s">
        <v>807</v>
      </c>
      <c r="AY2072" t="s">
        <v>1210</v>
      </c>
    </row>
    <row r="2073" spans="1:51" hidden="1" x14ac:dyDescent="0.25">
      <c r="A2073" s="5" t="s">
        <v>37</v>
      </c>
      <c r="B2073" s="5" t="s">
        <v>7372</v>
      </c>
      <c r="C2073" s="5" t="s">
        <v>15</v>
      </c>
      <c r="D2073" s="5"/>
      <c r="E2073" s="5" t="s">
        <v>9960</v>
      </c>
      <c r="F2073" s="5" t="s">
        <v>7543</v>
      </c>
      <c r="G2073" s="6" t="s">
        <v>7544</v>
      </c>
      <c r="H2073" s="5" t="s">
        <v>7545</v>
      </c>
      <c r="I2073" s="5" t="s">
        <v>1208</v>
      </c>
      <c r="J2073" s="5" t="s">
        <v>7376</v>
      </c>
      <c r="K2073" s="5" t="s">
        <v>1209</v>
      </c>
      <c r="L2073" s="5" t="s">
        <v>1328</v>
      </c>
      <c r="M2073" s="5">
        <v>4649</v>
      </c>
      <c r="N2073" s="5">
        <v>3151</v>
      </c>
      <c r="O2073" s="5">
        <v>133</v>
      </c>
      <c r="P2073" s="5">
        <v>136</v>
      </c>
      <c r="Q2073" s="5">
        <v>138</v>
      </c>
      <c r="R2073" s="5">
        <v>148</v>
      </c>
      <c r="S2073" s="5">
        <v>0</v>
      </c>
      <c r="T2073" s="5">
        <v>0</v>
      </c>
      <c r="U2073" s="5">
        <v>145</v>
      </c>
      <c r="V2073" s="5">
        <v>148</v>
      </c>
      <c r="W2073" s="5">
        <v>138</v>
      </c>
      <c r="X2073" s="5">
        <v>148</v>
      </c>
      <c r="Y2073" s="5">
        <v>148</v>
      </c>
      <c r="Z2073" s="5">
        <v>0</v>
      </c>
      <c r="AA2073" s="5">
        <v>0</v>
      </c>
      <c r="AB2073" s="5">
        <v>145</v>
      </c>
      <c r="AC2073" s="5">
        <v>148</v>
      </c>
      <c r="AD2073" s="5">
        <v>138</v>
      </c>
      <c r="AE2073" s="5">
        <v>148</v>
      </c>
      <c r="AF2073" s="5">
        <v>148</v>
      </c>
      <c r="AG2073" s="5">
        <v>0</v>
      </c>
      <c r="AH2073" s="5">
        <v>0</v>
      </c>
      <c r="AI2073" s="5">
        <v>145</v>
      </c>
      <c r="AJ2073" s="6">
        <v>148</v>
      </c>
      <c r="AK2073" s="5">
        <v>138</v>
      </c>
      <c r="AL2073" s="5">
        <v>148</v>
      </c>
      <c r="AM2073" s="5">
        <v>149</v>
      </c>
      <c r="AN2073" s="5">
        <v>0</v>
      </c>
      <c r="AO2073" s="5">
        <v>0</v>
      </c>
      <c r="AP2073" s="5">
        <v>137</v>
      </c>
      <c r="AQ2073" s="5">
        <v>139</v>
      </c>
      <c r="AR2073" s="5">
        <v>138</v>
      </c>
      <c r="AS2073" s="5">
        <v>0</v>
      </c>
      <c r="AT2073" s="5">
        <f t="shared" si="32"/>
        <v>149</v>
      </c>
      <c r="AU2073">
        <v>1</v>
      </c>
      <c r="AV2073">
        <v>2.1883875000000001E-2</v>
      </c>
      <c r="AW2073">
        <v>2.1883875000000001E-2</v>
      </c>
      <c r="AX2073" s="11" t="s">
        <v>587</v>
      </c>
      <c r="AY2073" t="s">
        <v>1328</v>
      </c>
    </row>
    <row r="2074" spans="1:51" hidden="1" x14ac:dyDescent="0.25">
      <c r="A2074" s="5" t="s">
        <v>37</v>
      </c>
      <c r="B2074" s="5" t="s">
        <v>7372</v>
      </c>
      <c r="C2074" s="5" t="s">
        <v>15</v>
      </c>
      <c r="D2074" s="5"/>
      <c r="E2074" s="5" t="s">
        <v>9960</v>
      </c>
      <c r="F2074" s="5" t="s">
        <v>7546</v>
      </c>
      <c r="G2074" s="6" t="s">
        <v>7547</v>
      </c>
      <c r="H2074" s="5" t="s">
        <v>7548</v>
      </c>
      <c r="I2074" s="5" t="s">
        <v>1135</v>
      </c>
      <c r="J2074" s="5" t="s">
        <v>7376</v>
      </c>
      <c r="K2074" s="5" t="s">
        <v>1209</v>
      </c>
      <c r="L2074" s="5" t="s">
        <v>5307</v>
      </c>
      <c r="M2074" s="5">
        <v>4649</v>
      </c>
      <c r="N2074" s="5">
        <v>3151</v>
      </c>
      <c r="O2074" s="5">
        <v>133</v>
      </c>
      <c r="P2074" s="5">
        <v>136</v>
      </c>
      <c r="Q2074" s="5">
        <v>138</v>
      </c>
      <c r="R2074" s="5">
        <v>148</v>
      </c>
      <c r="S2074" s="5">
        <v>0</v>
      </c>
      <c r="T2074" s="5">
        <v>0</v>
      </c>
      <c r="U2074" s="5">
        <v>145</v>
      </c>
      <c r="V2074" s="5">
        <v>148</v>
      </c>
      <c r="W2074" s="5">
        <v>138</v>
      </c>
      <c r="X2074" s="5">
        <v>148</v>
      </c>
      <c r="Y2074" s="5">
        <v>148</v>
      </c>
      <c r="Z2074" s="5">
        <v>0</v>
      </c>
      <c r="AA2074" s="5">
        <v>0</v>
      </c>
      <c r="AB2074" s="5">
        <v>145</v>
      </c>
      <c r="AC2074" s="5">
        <v>148</v>
      </c>
      <c r="AD2074" s="5">
        <v>138</v>
      </c>
      <c r="AE2074" s="5">
        <v>148</v>
      </c>
      <c r="AF2074" s="5">
        <v>148</v>
      </c>
      <c r="AG2074" s="5">
        <v>0</v>
      </c>
      <c r="AH2074" s="5">
        <v>0</v>
      </c>
      <c r="AI2074" s="5">
        <v>145</v>
      </c>
      <c r="AJ2074" s="6">
        <v>148</v>
      </c>
      <c r="AK2074" s="5">
        <v>138</v>
      </c>
      <c r="AL2074" s="5">
        <v>148</v>
      </c>
      <c r="AM2074" s="5">
        <v>149</v>
      </c>
      <c r="AN2074" s="5">
        <v>0</v>
      </c>
      <c r="AO2074" s="5">
        <v>0</v>
      </c>
      <c r="AP2074" s="5">
        <v>137</v>
      </c>
      <c r="AQ2074" s="5">
        <v>139</v>
      </c>
      <c r="AR2074" s="5">
        <v>138</v>
      </c>
      <c r="AS2074" s="5">
        <v>0</v>
      </c>
      <c r="AT2074" s="5">
        <f t="shared" si="32"/>
        <v>149</v>
      </c>
      <c r="AU2074">
        <v>2</v>
      </c>
      <c r="AV2074">
        <v>1.1559175E-2</v>
      </c>
      <c r="AW2074">
        <v>2.3118349999999999E-2</v>
      </c>
      <c r="AX2074" s="11" t="s">
        <v>10047</v>
      </c>
      <c r="AY2074" t="s">
        <v>5307</v>
      </c>
    </row>
    <row r="2075" spans="1:51" hidden="1" x14ac:dyDescent="0.25">
      <c r="A2075" s="5" t="s">
        <v>37</v>
      </c>
      <c r="B2075" s="5" t="s">
        <v>7372</v>
      </c>
      <c r="C2075" s="5" t="s">
        <v>15</v>
      </c>
      <c r="D2075" s="5"/>
      <c r="E2075" s="5" t="s">
        <v>9960</v>
      </c>
      <c r="F2075" s="5" t="s">
        <v>7549</v>
      </c>
      <c r="G2075" s="6" t="s">
        <v>7550</v>
      </c>
      <c r="H2075" s="5" t="s">
        <v>7551</v>
      </c>
      <c r="I2075" s="5" t="s">
        <v>929</v>
      </c>
      <c r="J2075" s="5" t="s">
        <v>7376</v>
      </c>
      <c r="K2075" s="5" t="s">
        <v>1209</v>
      </c>
      <c r="L2075" s="5" t="s">
        <v>1292</v>
      </c>
      <c r="M2075" s="5">
        <v>1433</v>
      </c>
      <c r="N2075" s="5">
        <v>599</v>
      </c>
      <c r="O2075" s="5">
        <v>25</v>
      </c>
      <c r="P2075" s="5">
        <v>26</v>
      </c>
      <c r="Q2075" s="5">
        <v>26</v>
      </c>
      <c r="R2075" s="5">
        <v>29</v>
      </c>
      <c r="S2075" s="5">
        <v>0</v>
      </c>
      <c r="T2075" s="5">
        <v>0</v>
      </c>
      <c r="U2075" s="5">
        <v>27</v>
      </c>
      <c r="V2075" s="5">
        <v>28</v>
      </c>
      <c r="W2075" s="5">
        <v>26</v>
      </c>
      <c r="X2075" s="5">
        <v>29</v>
      </c>
      <c r="Y2075" s="5">
        <v>28</v>
      </c>
      <c r="Z2075" s="5">
        <v>0</v>
      </c>
      <c r="AA2075" s="5">
        <v>0</v>
      </c>
      <c r="AB2075" s="5">
        <v>27</v>
      </c>
      <c r="AC2075" s="5">
        <v>28</v>
      </c>
      <c r="AD2075" s="5">
        <v>27</v>
      </c>
      <c r="AE2075" s="5">
        <v>28</v>
      </c>
      <c r="AF2075" s="5">
        <v>28</v>
      </c>
      <c r="AG2075" s="5">
        <v>0</v>
      </c>
      <c r="AH2075" s="5">
        <v>0</v>
      </c>
      <c r="AI2075" s="5">
        <v>27</v>
      </c>
      <c r="AJ2075" s="6">
        <v>29</v>
      </c>
      <c r="AK2075" s="5">
        <v>26</v>
      </c>
      <c r="AL2075" s="5">
        <v>28</v>
      </c>
      <c r="AM2075" s="5">
        <v>28</v>
      </c>
      <c r="AN2075" s="5">
        <v>0</v>
      </c>
      <c r="AO2075" s="5">
        <v>0</v>
      </c>
      <c r="AP2075" s="5">
        <v>26</v>
      </c>
      <c r="AQ2075" s="5">
        <v>27</v>
      </c>
      <c r="AR2075" s="5">
        <v>26</v>
      </c>
      <c r="AS2075" s="5">
        <v>0</v>
      </c>
      <c r="AT2075" s="5">
        <f t="shared" si="32"/>
        <v>29</v>
      </c>
      <c r="AU2075">
        <v>1</v>
      </c>
      <c r="AV2075">
        <v>1.1559175E-2</v>
      </c>
      <c r="AW2075">
        <v>1.1559175E-2</v>
      </c>
      <c r="AX2075" s="11" t="s">
        <v>911</v>
      </c>
      <c r="AY2075" t="s">
        <v>1292</v>
      </c>
    </row>
    <row r="2076" spans="1:51" hidden="1" x14ac:dyDescent="0.25">
      <c r="A2076" s="5" t="s">
        <v>37</v>
      </c>
      <c r="B2076" s="5" t="s">
        <v>7372</v>
      </c>
      <c r="C2076" s="5" t="s">
        <v>15</v>
      </c>
      <c r="D2076" s="5"/>
      <c r="E2076" s="5" t="s">
        <v>9960</v>
      </c>
      <c r="F2076" s="5" t="s">
        <v>7552</v>
      </c>
      <c r="G2076" s="6" t="s">
        <v>7553</v>
      </c>
      <c r="H2076" s="5" t="s">
        <v>7554</v>
      </c>
      <c r="I2076" s="5" t="s">
        <v>1208</v>
      </c>
      <c r="J2076" s="5" t="s">
        <v>7376</v>
      </c>
      <c r="K2076" s="5" t="s">
        <v>7555</v>
      </c>
      <c r="L2076" s="5" t="s">
        <v>974</v>
      </c>
      <c r="M2076" s="5">
        <v>4649</v>
      </c>
      <c r="N2076" s="5">
        <v>3151</v>
      </c>
      <c r="O2076" s="5">
        <v>133</v>
      </c>
      <c r="P2076" s="5">
        <v>136</v>
      </c>
      <c r="Q2076" s="5">
        <v>138</v>
      </c>
      <c r="R2076" s="5">
        <v>148</v>
      </c>
      <c r="S2076" s="5">
        <v>0</v>
      </c>
      <c r="T2076" s="5">
        <v>0</v>
      </c>
      <c r="U2076" s="5">
        <v>145</v>
      </c>
      <c r="V2076" s="5">
        <v>148</v>
      </c>
      <c r="W2076" s="5">
        <v>138</v>
      </c>
      <c r="X2076" s="5">
        <v>148</v>
      </c>
      <c r="Y2076" s="5">
        <v>148</v>
      </c>
      <c r="Z2076" s="5">
        <v>0</v>
      </c>
      <c r="AA2076" s="5">
        <v>0</v>
      </c>
      <c r="AB2076" s="5">
        <v>145</v>
      </c>
      <c r="AC2076" s="5">
        <v>148</v>
      </c>
      <c r="AD2076" s="5">
        <v>138</v>
      </c>
      <c r="AE2076" s="5">
        <v>148</v>
      </c>
      <c r="AF2076" s="5">
        <v>148</v>
      </c>
      <c r="AG2076" s="5">
        <v>0</v>
      </c>
      <c r="AH2076" s="5">
        <v>0</v>
      </c>
      <c r="AI2076" s="5">
        <v>145</v>
      </c>
      <c r="AJ2076" s="6">
        <v>148</v>
      </c>
      <c r="AK2076" s="5">
        <v>138</v>
      </c>
      <c r="AL2076" s="5">
        <v>148</v>
      </c>
      <c r="AM2076" s="5">
        <v>149</v>
      </c>
      <c r="AN2076" s="5">
        <v>0</v>
      </c>
      <c r="AO2076" s="5">
        <v>0</v>
      </c>
      <c r="AP2076" s="5">
        <v>137</v>
      </c>
      <c r="AQ2076" s="5">
        <v>139</v>
      </c>
      <c r="AR2076" s="5">
        <v>138</v>
      </c>
      <c r="AS2076" s="5">
        <v>0</v>
      </c>
      <c r="AT2076" s="5">
        <f t="shared" si="32"/>
        <v>149</v>
      </c>
      <c r="AU2076">
        <v>1</v>
      </c>
      <c r="AV2076">
        <v>1.1559175E-2</v>
      </c>
      <c r="AW2076">
        <v>1.1559175E-2</v>
      </c>
      <c r="AX2076" s="11" t="s">
        <v>9782</v>
      </c>
      <c r="AY2076" t="s">
        <v>974</v>
      </c>
    </row>
    <row r="2077" spans="1:51" hidden="1" x14ac:dyDescent="0.25">
      <c r="A2077" s="5" t="s">
        <v>37</v>
      </c>
      <c r="B2077" s="5" t="s">
        <v>7556</v>
      </c>
      <c r="C2077" s="5" t="s">
        <v>15</v>
      </c>
      <c r="D2077" s="5"/>
      <c r="E2077" s="5" t="s">
        <v>9961</v>
      </c>
      <c r="F2077" s="5" t="s">
        <v>7557</v>
      </c>
      <c r="G2077" s="6" t="s">
        <v>7558</v>
      </c>
      <c r="H2077" s="5" t="s">
        <v>7559</v>
      </c>
      <c r="I2077" s="5" t="s">
        <v>198</v>
      </c>
      <c r="J2077" s="5" t="s">
        <v>7560</v>
      </c>
      <c r="K2077" s="5" t="s">
        <v>7561</v>
      </c>
      <c r="L2077" s="5" t="s">
        <v>1426</v>
      </c>
      <c r="M2077" s="5">
        <v>5861</v>
      </c>
      <c r="N2077" s="5">
        <v>6449</v>
      </c>
      <c r="O2077" s="5">
        <v>271</v>
      </c>
      <c r="P2077" s="5">
        <v>277</v>
      </c>
      <c r="Q2077" s="5">
        <v>283</v>
      </c>
      <c r="R2077" s="5">
        <v>303</v>
      </c>
      <c r="S2077" s="5">
        <v>0</v>
      </c>
      <c r="T2077" s="5">
        <v>0</v>
      </c>
      <c r="U2077" s="5">
        <v>296</v>
      </c>
      <c r="V2077" s="5">
        <v>303</v>
      </c>
      <c r="W2077" s="5">
        <v>283</v>
      </c>
      <c r="X2077" s="5">
        <v>303</v>
      </c>
      <c r="Y2077" s="5">
        <v>303</v>
      </c>
      <c r="Z2077" s="5">
        <v>0</v>
      </c>
      <c r="AA2077" s="5">
        <v>0</v>
      </c>
      <c r="AB2077" s="5">
        <v>296</v>
      </c>
      <c r="AC2077" s="5">
        <v>303</v>
      </c>
      <c r="AD2077" s="5">
        <v>283</v>
      </c>
      <c r="AE2077" s="5">
        <v>303</v>
      </c>
      <c r="AF2077" s="5">
        <v>303</v>
      </c>
      <c r="AG2077" s="5">
        <v>0</v>
      </c>
      <c r="AH2077" s="5">
        <v>0</v>
      </c>
      <c r="AI2077" s="5">
        <v>297</v>
      </c>
      <c r="AJ2077" s="6">
        <v>304</v>
      </c>
      <c r="AK2077" s="5">
        <v>284</v>
      </c>
      <c r="AL2077" s="5">
        <v>304</v>
      </c>
      <c r="AM2077" s="5">
        <v>304</v>
      </c>
      <c r="AN2077" s="5">
        <v>0</v>
      </c>
      <c r="AO2077" s="5">
        <v>0</v>
      </c>
      <c r="AP2077" s="5">
        <v>277</v>
      </c>
      <c r="AQ2077" s="5">
        <v>284</v>
      </c>
      <c r="AR2077" s="5">
        <v>285</v>
      </c>
      <c r="AS2077" s="5">
        <v>0</v>
      </c>
      <c r="AT2077" s="5">
        <f t="shared" si="32"/>
        <v>304</v>
      </c>
      <c r="AU2077">
        <v>7</v>
      </c>
      <c r="AV2077">
        <v>6.3676800000000006E-2</v>
      </c>
      <c r="AW2077">
        <v>0.44573760000000007</v>
      </c>
      <c r="AX2077" s="11" t="s">
        <v>10053</v>
      </c>
      <c r="AY2077" t="s">
        <v>1426</v>
      </c>
    </row>
    <row r="2078" spans="1:51" hidden="1" x14ac:dyDescent="0.25">
      <c r="A2078" s="5" t="s">
        <v>37</v>
      </c>
      <c r="B2078" s="5" t="s">
        <v>7562</v>
      </c>
      <c r="C2078" s="5" t="s">
        <v>15</v>
      </c>
      <c r="D2078" s="5"/>
      <c r="E2078" s="5" t="s">
        <v>9962</v>
      </c>
      <c r="F2078" s="5" t="s">
        <v>7563</v>
      </c>
      <c r="G2078" s="6" t="s">
        <v>7564</v>
      </c>
      <c r="H2078" s="5" t="s">
        <v>7565</v>
      </c>
      <c r="I2078" s="5" t="s">
        <v>198</v>
      </c>
      <c r="J2078" s="5" t="s">
        <v>7566</v>
      </c>
      <c r="K2078" s="5" t="s">
        <v>7567</v>
      </c>
      <c r="L2078" s="5" t="s">
        <v>7568</v>
      </c>
      <c r="M2078" s="5">
        <v>960</v>
      </c>
      <c r="N2078" s="5">
        <v>578</v>
      </c>
      <c r="O2078" s="5">
        <v>24</v>
      </c>
      <c r="P2078" s="5">
        <v>24</v>
      </c>
      <c r="Q2078" s="5">
        <v>26</v>
      </c>
      <c r="R2078" s="5">
        <v>26</v>
      </c>
      <c r="S2078" s="5">
        <v>0</v>
      </c>
      <c r="T2078" s="5">
        <v>0</v>
      </c>
      <c r="U2078" s="5">
        <v>26</v>
      </c>
      <c r="V2078" s="5">
        <v>28</v>
      </c>
      <c r="W2078" s="5">
        <v>26</v>
      </c>
      <c r="X2078" s="5">
        <v>28</v>
      </c>
      <c r="Y2078" s="5">
        <v>26</v>
      </c>
      <c r="Z2078" s="5">
        <v>0</v>
      </c>
      <c r="AA2078" s="5">
        <v>0</v>
      </c>
      <c r="AB2078" s="5">
        <v>26</v>
      </c>
      <c r="AC2078" s="5">
        <v>28</v>
      </c>
      <c r="AD2078" s="5">
        <v>26</v>
      </c>
      <c r="AE2078" s="5">
        <v>26</v>
      </c>
      <c r="AF2078" s="5">
        <v>26</v>
      </c>
      <c r="AG2078" s="5">
        <v>0</v>
      </c>
      <c r="AH2078" s="5">
        <v>0</v>
      </c>
      <c r="AI2078" s="5">
        <v>24</v>
      </c>
      <c r="AJ2078" s="6">
        <v>28</v>
      </c>
      <c r="AK2078" s="5">
        <v>26</v>
      </c>
      <c r="AL2078" s="5">
        <v>28</v>
      </c>
      <c r="AM2078" s="5">
        <v>28</v>
      </c>
      <c r="AN2078" s="5">
        <v>0</v>
      </c>
      <c r="AO2078" s="5">
        <v>0</v>
      </c>
      <c r="AP2078" s="5">
        <v>26</v>
      </c>
      <c r="AQ2078" s="5">
        <v>26</v>
      </c>
      <c r="AR2078" s="5">
        <v>26</v>
      </c>
      <c r="AS2078" s="5">
        <v>0</v>
      </c>
      <c r="AT2078" s="5">
        <f t="shared" si="32"/>
        <v>28</v>
      </c>
      <c r="AU2078">
        <v>1</v>
      </c>
      <c r="AV2078">
        <v>2.1883875000000001E-2</v>
      </c>
      <c r="AW2078">
        <v>2.1883875000000001E-2</v>
      </c>
      <c r="AX2078" s="11" t="s">
        <v>9782</v>
      </c>
      <c r="AY2078" t="s">
        <v>7568</v>
      </c>
    </row>
    <row r="2079" spans="1:51" hidden="1" x14ac:dyDescent="0.25">
      <c r="A2079" s="5" t="s">
        <v>37</v>
      </c>
      <c r="B2079" s="5" t="s">
        <v>7569</v>
      </c>
      <c r="C2079" s="5" t="s">
        <v>15</v>
      </c>
      <c r="D2079" s="5"/>
      <c r="E2079" s="5" t="s">
        <v>9963</v>
      </c>
      <c r="F2079" s="5" t="s">
        <v>7570</v>
      </c>
      <c r="G2079" s="6" t="s">
        <v>7571</v>
      </c>
      <c r="H2079" s="5" t="s">
        <v>7572</v>
      </c>
      <c r="I2079" s="5" t="s">
        <v>1208</v>
      </c>
      <c r="J2079" s="5" t="s">
        <v>7573</v>
      </c>
      <c r="K2079" s="5" t="s">
        <v>7574</v>
      </c>
      <c r="L2079" s="5" t="s">
        <v>7575</v>
      </c>
      <c r="M2079" s="5">
        <v>11722</v>
      </c>
      <c r="N2079" s="5">
        <v>12898</v>
      </c>
      <c r="O2079" s="5">
        <v>542</v>
      </c>
      <c r="P2079" s="5">
        <v>554</v>
      </c>
      <c r="Q2079" s="5">
        <v>566</v>
      </c>
      <c r="R2079" s="5">
        <v>606</v>
      </c>
      <c r="S2079" s="5">
        <v>0</v>
      </c>
      <c r="T2079" s="5">
        <v>0</v>
      </c>
      <c r="U2079" s="5">
        <v>592</v>
      </c>
      <c r="V2079" s="5">
        <v>606</v>
      </c>
      <c r="W2079" s="5">
        <v>566</v>
      </c>
      <c r="X2079" s="5">
        <v>606</v>
      </c>
      <c r="Y2079" s="5">
        <v>606</v>
      </c>
      <c r="Z2079" s="5">
        <v>0</v>
      </c>
      <c r="AA2079" s="5">
        <v>0</v>
      </c>
      <c r="AB2079" s="5">
        <v>592</v>
      </c>
      <c r="AC2079" s="5">
        <v>606</v>
      </c>
      <c r="AD2079" s="5">
        <v>566</v>
      </c>
      <c r="AE2079" s="5">
        <v>606</v>
      </c>
      <c r="AF2079" s="5">
        <v>606</v>
      </c>
      <c r="AG2079" s="5">
        <v>0</v>
      </c>
      <c r="AH2079" s="5">
        <v>0</v>
      </c>
      <c r="AI2079" s="5">
        <v>594</v>
      </c>
      <c r="AJ2079" s="6">
        <v>608</v>
      </c>
      <c r="AK2079" s="5">
        <v>568</v>
      </c>
      <c r="AL2079" s="5">
        <v>608</v>
      </c>
      <c r="AM2079" s="5">
        <v>608</v>
      </c>
      <c r="AN2079" s="5">
        <v>0</v>
      </c>
      <c r="AO2079" s="5">
        <v>0</v>
      </c>
      <c r="AP2079" s="5">
        <v>554</v>
      </c>
      <c r="AQ2079" s="5">
        <v>568</v>
      </c>
      <c r="AR2079" s="5">
        <v>570</v>
      </c>
      <c r="AS2079" s="5">
        <v>0</v>
      </c>
      <c r="AT2079" s="5">
        <f t="shared" si="32"/>
        <v>608</v>
      </c>
      <c r="AU2079">
        <v>2</v>
      </c>
      <c r="AV2079">
        <v>1.1559175E-2</v>
      </c>
      <c r="AW2079">
        <v>2.3118349999999999E-2</v>
      </c>
      <c r="AX2079" s="11" t="s">
        <v>807</v>
      </c>
      <c r="AY2079" t="s">
        <v>7575</v>
      </c>
    </row>
    <row r="2080" spans="1:51" hidden="1" x14ac:dyDescent="0.25">
      <c r="A2080" s="5" t="s">
        <v>37</v>
      </c>
      <c r="B2080" s="5" t="s">
        <v>7569</v>
      </c>
      <c r="C2080" s="5" t="s">
        <v>15</v>
      </c>
      <c r="D2080" s="5"/>
      <c r="E2080" s="5" t="s">
        <v>9963</v>
      </c>
      <c r="F2080" s="5" t="s">
        <v>7576</v>
      </c>
      <c r="G2080" s="6" t="s">
        <v>7577</v>
      </c>
      <c r="H2080" s="5" t="s">
        <v>7578</v>
      </c>
      <c r="I2080" s="5" t="s">
        <v>1208</v>
      </c>
      <c r="J2080" s="5" t="s">
        <v>7573</v>
      </c>
      <c r="K2080" s="5" t="s">
        <v>7579</v>
      </c>
      <c r="L2080" s="5" t="s">
        <v>6413</v>
      </c>
      <c r="M2080" s="5">
        <v>10258</v>
      </c>
      <c r="N2080" s="5">
        <v>6880</v>
      </c>
      <c r="O2080" s="5">
        <v>290</v>
      </c>
      <c r="P2080" s="5">
        <v>296</v>
      </c>
      <c r="Q2080" s="5">
        <v>302</v>
      </c>
      <c r="R2080" s="5">
        <v>322</v>
      </c>
      <c r="S2080" s="5">
        <v>0</v>
      </c>
      <c r="T2080" s="5">
        <v>0</v>
      </c>
      <c r="U2080" s="5">
        <v>316</v>
      </c>
      <c r="V2080" s="5">
        <v>324</v>
      </c>
      <c r="W2080" s="5">
        <v>302</v>
      </c>
      <c r="X2080" s="5">
        <v>324</v>
      </c>
      <c r="Y2080" s="5">
        <v>322</v>
      </c>
      <c r="Z2080" s="5">
        <v>0</v>
      </c>
      <c r="AA2080" s="5">
        <v>0</v>
      </c>
      <c r="AB2080" s="5">
        <v>316</v>
      </c>
      <c r="AC2080" s="5">
        <v>324</v>
      </c>
      <c r="AD2080" s="5">
        <v>302</v>
      </c>
      <c r="AE2080" s="5">
        <v>322</v>
      </c>
      <c r="AF2080" s="5">
        <v>322</v>
      </c>
      <c r="AG2080" s="5">
        <v>0</v>
      </c>
      <c r="AH2080" s="5">
        <v>0</v>
      </c>
      <c r="AI2080" s="5">
        <v>314</v>
      </c>
      <c r="AJ2080" s="6">
        <v>324</v>
      </c>
      <c r="AK2080" s="5">
        <v>302</v>
      </c>
      <c r="AL2080" s="5">
        <v>324</v>
      </c>
      <c r="AM2080" s="5">
        <v>326</v>
      </c>
      <c r="AN2080" s="5">
        <v>0</v>
      </c>
      <c r="AO2080" s="5">
        <v>0</v>
      </c>
      <c r="AP2080" s="5">
        <v>300</v>
      </c>
      <c r="AQ2080" s="5">
        <v>304</v>
      </c>
      <c r="AR2080" s="5">
        <v>302</v>
      </c>
      <c r="AS2080" s="5">
        <v>0</v>
      </c>
      <c r="AT2080" s="5">
        <f t="shared" si="32"/>
        <v>326</v>
      </c>
      <c r="AU2080">
        <v>1</v>
      </c>
      <c r="AV2080">
        <v>1.1559175E-2</v>
      </c>
      <c r="AW2080">
        <v>1.1559175E-2</v>
      </c>
      <c r="AX2080" s="11" t="s">
        <v>807</v>
      </c>
      <c r="AY2080" t="s">
        <v>6413</v>
      </c>
    </row>
    <row r="2081" spans="1:51" hidden="1" x14ac:dyDescent="0.25">
      <c r="A2081" s="5" t="s">
        <v>37</v>
      </c>
      <c r="B2081" s="5" t="s">
        <v>7569</v>
      </c>
      <c r="C2081" s="5" t="s">
        <v>15</v>
      </c>
      <c r="D2081" s="5"/>
      <c r="E2081" s="5" t="s">
        <v>9963</v>
      </c>
      <c r="F2081" s="5" t="s">
        <v>7580</v>
      </c>
      <c r="G2081" s="6" t="s">
        <v>7581</v>
      </c>
      <c r="H2081" s="5" t="s">
        <v>7582</v>
      </c>
      <c r="I2081" s="5" t="s">
        <v>1135</v>
      </c>
      <c r="J2081" s="5" t="s">
        <v>7573</v>
      </c>
      <c r="K2081" s="5" t="s">
        <v>7583</v>
      </c>
      <c r="L2081" s="5" t="s">
        <v>5935</v>
      </c>
      <c r="M2081" s="5">
        <v>11722</v>
      </c>
      <c r="N2081" s="5">
        <v>12898</v>
      </c>
      <c r="O2081" s="5">
        <v>542</v>
      </c>
      <c r="P2081" s="5">
        <v>554</v>
      </c>
      <c r="Q2081" s="5">
        <v>566</v>
      </c>
      <c r="R2081" s="5">
        <v>606</v>
      </c>
      <c r="S2081" s="5">
        <v>0</v>
      </c>
      <c r="T2081" s="5">
        <v>0</v>
      </c>
      <c r="U2081" s="5">
        <v>592</v>
      </c>
      <c r="V2081" s="5">
        <v>606</v>
      </c>
      <c r="W2081" s="5">
        <v>566</v>
      </c>
      <c r="X2081" s="5">
        <v>606</v>
      </c>
      <c r="Y2081" s="5">
        <v>606</v>
      </c>
      <c r="Z2081" s="5">
        <v>0</v>
      </c>
      <c r="AA2081" s="5">
        <v>0</v>
      </c>
      <c r="AB2081" s="5">
        <v>592</v>
      </c>
      <c r="AC2081" s="5">
        <v>606</v>
      </c>
      <c r="AD2081" s="5">
        <v>566</v>
      </c>
      <c r="AE2081" s="5">
        <v>606</v>
      </c>
      <c r="AF2081" s="5">
        <v>606</v>
      </c>
      <c r="AG2081" s="5">
        <v>0</v>
      </c>
      <c r="AH2081" s="5">
        <v>0</v>
      </c>
      <c r="AI2081" s="5">
        <v>594</v>
      </c>
      <c r="AJ2081" s="6">
        <v>608</v>
      </c>
      <c r="AK2081" s="5">
        <v>568</v>
      </c>
      <c r="AL2081" s="5">
        <v>608</v>
      </c>
      <c r="AM2081" s="5">
        <v>608</v>
      </c>
      <c r="AN2081" s="5">
        <v>0</v>
      </c>
      <c r="AO2081" s="5">
        <v>0</v>
      </c>
      <c r="AP2081" s="5">
        <v>554</v>
      </c>
      <c r="AQ2081" s="5">
        <v>568</v>
      </c>
      <c r="AR2081" s="5">
        <v>570</v>
      </c>
      <c r="AS2081" s="5">
        <v>0</v>
      </c>
      <c r="AT2081" s="5">
        <f t="shared" si="32"/>
        <v>608</v>
      </c>
      <c r="AU2081">
        <v>7</v>
      </c>
      <c r="AV2081">
        <v>1.1559175E-2</v>
      </c>
      <c r="AW2081">
        <v>8.0914224999999992E-2</v>
      </c>
      <c r="AX2081" s="11" t="s">
        <v>587</v>
      </c>
      <c r="AY2081" t="s">
        <v>5935</v>
      </c>
    </row>
    <row r="2082" spans="1:51" hidden="1" x14ac:dyDescent="0.25">
      <c r="A2082" s="5" t="s">
        <v>37</v>
      </c>
      <c r="B2082" s="5" t="s">
        <v>7569</v>
      </c>
      <c r="C2082" s="5" t="s">
        <v>15</v>
      </c>
      <c r="D2082" s="5"/>
      <c r="E2082" s="5" t="s">
        <v>9963</v>
      </c>
      <c r="F2082" s="5" t="s">
        <v>7584</v>
      </c>
      <c r="G2082" s="6" t="s">
        <v>7585</v>
      </c>
      <c r="H2082" s="5" t="s">
        <v>7586</v>
      </c>
      <c r="I2082" s="5" t="s">
        <v>1208</v>
      </c>
      <c r="J2082" s="5" t="s">
        <v>7573</v>
      </c>
      <c r="K2082" s="5" t="s">
        <v>6035</v>
      </c>
      <c r="L2082" s="5" t="s">
        <v>1737</v>
      </c>
      <c r="M2082" s="5">
        <v>43281</v>
      </c>
      <c r="N2082" s="5">
        <v>29226</v>
      </c>
      <c r="O2082" s="5">
        <v>1233</v>
      </c>
      <c r="P2082" s="5">
        <v>1260</v>
      </c>
      <c r="Q2082" s="5">
        <v>1281</v>
      </c>
      <c r="R2082" s="5">
        <v>1371</v>
      </c>
      <c r="S2082" s="5">
        <v>0</v>
      </c>
      <c r="T2082" s="5">
        <v>0</v>
      </c>
      <c r="U2082" s="5">
        <v>1344</v>
      </c>
      <c r="V2082" s="5">
        <v>1374</v>
      </c>
      <c r="W2082" s="5">
        <v>1281</v>
      </c>
      <c r="X2082" s="5">
        <v>1374</v>
      </c>
      <c r="Y2082" s="5">
        <v>1371</v>
      </c>
      <c r="Z2082" s="5">
        <v>0</v>
      </c>
      <c r="AA2082" s="5">
        <v>0</v>
      </c>
      <c r="AB2082" s="5">
        <v>1344</v>
      </c>
      <c r="AC2082" s="5">
        <v>1374</v>
      </c>
      <c r="AD2082" s="5">
        <v>1281</v>
      </c>
      <c r="AE2082" s="5">
        <v>1371</v>
      </c>
      <c r="AF2082" s="5">
        <v>1371</v>
      </c>
      <c r="AG2082" s="5">
        <v>0</v>
      </c>
      <c r="AH2082" s="5">
        <v>0</v>
      </c>
      <c r="AI2082" s="5">
        <v>1341</v>
      </c>
      <c r="AJ2082" s="6">
        <v>1374</v>
      </c>
      <c r="AK2082" s="5">
        <v>1281</v>
      </c>
      <c r="AL2082" s="5">
        <v>1374</v>
      </c>
      <c r="AM2082" s="5">
        <v>1383</v>
      </c>
      <c r="AN2082" s="5">
        <v>0</v>
      </c>
      <c r="AO2082" s="5">
        <v>0</v>
      </c>
      <c r="AP2082" s="5">
        <v>1272</v>
      </c>
      <c r="AQ2082" s="5">
        <v>1290</v>
      </c>
      <c r="AR2082" s="5">
        <v>1281</v>
      </c>
      <c r="AS2082" s="5">
        <v>0</v>
      </c>
      <c r="AT2082" s="5">
        <f t="shared" si="32"/>
        <v>1383</v>
      </c>
      <c r="AU2082">
        <v>3</v>
      </c>
      <c r="AV2082">
        <v>1.1559175E-2</v>
      </c>
      <c r="AW2082">
        <v>3.4677525000000001E-2</v>
      </c>
      <c r="AX2082" s="11" t="s">
        <v>832</v>
      </c>
      <c r="AY2082" t="s">
        <v>1737</v>
      </c>
    </row>
    <row r="2083" spans="1:51" hidden="1" x14ac:dyDescent="0.25">
      <c r="A2083" s="5" t="s">
        <v>37</v>
      </c>
      <c r="B2083" s="5" t="s">
        <v>7569</v>
      </c>
      <c r="C2083" s="5" t="s">
        <v>15</v>
      </c>
      <c r="D2083" s="5"/>
      <c r="E2083" s="5" t="s">
        <v>9963</v>
      </c>
      <c r="F2083" s="5" t="s">
        <v>7587</v>
      </c>
      <c r="G2083" s="6" t="s">
        <v>7588</v>
      </c>
      <c r="H2083" s="5" t="s">
        <v>7589</v>
      </c>
      <c r="I2083" s="5" t="s">
        <v>6019</v>
      </c>
      <c r="J2083" s="5" t="s">
        <v>7573</v>
      </c>
      <c r="K2083" s="5" t="s">
        <v>5914</v>
      </c>
      <c r="L2083" s="5" t="s">
        <v>958</v>
      </c>
      <c r="M2083" s="5">
        <v>13642</v>
      </c>
      <c r="N2083" s="5">
        <v>14054</v>
      </c>
      <c r="O2083" s="5">
        <v>590</v>
      </c>
      <c r="P2083" s="5">
        <v>602</v>
      </c>
      <c r="Q2083" s="5">
        <v>618</v>
      </c>
      <c r="R2083" s="5">
        <v>658</v>
      </c>
      <c r="S2083" s="5">
        <v>0</v>
      </c>
      <c r="T2083" s="5">
        <v>0</v>
      </c>
      <c r="U2083" s="5">
        <v>644</v>
      </c>
      <c r="V2083" s="5">
        <v>662</v>
      </c>
      <c r="W2083" s="5">
        <v>618</v>
      </c>
      <c r="X2083" s="5">
        <v>662</v>
      </c>
      <c r="Y2083" s="5">
        <v>658</v>
      </c>
      <c r="Z2083" s="5">
        <v>0</v>
      </c>
      <c r="AA2083" s="5">
        <v>0</v>
      </c>
      <c r="AB2083" s="5">
        <v>644</v>
      </c>
      <c r="AC2083" s="5">
        <v>662</v>
      </c>
      <c r="AD2083" s="5">
        <v>618</v>
      </c>
      <c r="AE2083" s="5">
        <v>658</v>
      </c>
      <c r="AF2083" s="5">
        <v>658</v>
      </c>
      <c r="AG2083" s="5">
        <v>0</v>
      </c>
      <c r="AH2083" s="5">
        <v>0</v>
      </c>
      <c r="AI2083" s="5">
        <v>642</v>
      </c>
      <c r="AJ2083" s="6">
        <v>664</v>
      </c>
      <c r="AK2083" s="5">
        <v>620</v>
      </c>
      <c r="AL2083" s="5">
        <v>664</v>
      </c>
      <c r="AM2083" s="5">
        <v>664</v>
      </c>
      <c r="AN2083" s="5">
        <v>0</v>
      </c>
      <c r="AO2083" s="5">
        <v>0</v>
      </c>
      <c r="AP2083" s="5">
        <v>606</v>
      </c>
      <c r="AQ2083" s="5">
        <v>620</v>
      </c>
      <c r="AR2083" s="5">
        <v>622</v>
      </c>
      <c r="AS2083" s="5">
        <v>0</v>
      </c>
      <c r="AT2083" s="5">
        <f t="shared" si="32"/>
        <v>664</v>
      </c>
      <c r="AU2083">
        <v>2</v>
      </c>
      <c r="AV2083">
        <v>1.1559175E-2</v>
      </c>
      <c r="AW2083">
        <v>2.3118349999999999E-2</v>
      </c>
      <c r="AX2083" s="11" t="s">
        <v>807</v>
      </c>
      <c r="AY2083" t="s">
        <v>1004</v>
      </c>
    </row>
    <row r="2084" spans="1:51" hidden="1" x14ac:dyDescent="0.25">
      <c r="A2084" s="5" t="s">
        <v>37</v>
      </c>
      <c r="B2084" s="5" t="s">
        <v>7569</v>
      </c>
      <c r="C2084" s="5" t="s">
        <v>15</v>
      </c>
      <c r="D2084" s="5"/>
      <c r="E2084" s="5" t="s">
        <v>9963</v>
      </c>
      <c r="F2084" s="5" t="s">
        <v>7590</v>
      </c>
      <c r="G2084" s="6" t="s">
        <v>7591</v>
      </c>
      <c r="H2084" s="5" t="s">
        <v>7592</v>
      </c>
      <c r="I2084" s="5" t="s">
        <v>1326</v>
      </c>
      <c r="J2084" s="5" t="s">
        <v>7573</v>
      </c>
      <c r="K2084" s="5" t="s">
        <v>5914</v>
      </c>
      <c r="L2084" s="5" t="s">
        <v>1173</v>
      </c>
      <c r="M2084" s="5">
        <v>17354</v>
      </c>
      <c r="N2084" s="5">
        <v>9750</v>
      </c>
      <c r="O2084" s="5">
        <v>412</v>
      </c>
      <c r="P2084" s="5">
        <v>420</v>
      </c>
      <c r="Q2084" s="5">
        <v>426</v>
      </c>
      <c r="R2084" s="5">
        <v>458</v>
      </c>
      <c r="S2084" s="5">
        <v>0</v>
      </c>
      <c r="T2084" s="5">
        <v>0</v>
      </c>
      <c r="U2084" s="5">
        <v>448</v>
      </c>
      <c r="V2084" s="5">
        <v>458</v>
      </c>
      <c r="W2084" s="5">
        <v>428</v>
      </c>
      <c r="X2084" s="5">
        <v>458</v>
      </c>
      <c r="Y2084" s="5">
        <v>458</v>
      </c>
      <c r="Z2084" s="5">
        <v>0</v>
      </c>
      <c r="AA2084" s="5">
        <v>0</v>
      </c>
      <c r="AB2084" s="5">
        <v>448</v>
      </c>
      <c r="AC2084" s="5">
        <v>458</v>
      </c>
      <c r="AD2084" s="5">
        <v>428</v>
      </c>
      <c r="AE2084" s="5">
        <v>458</v>
      </c>
      <c r="AF2084" s="5">
        <v>456</v>
      </c>
      <c r="AG2084" s="5">
        <v>0</v>
      </c>
      <c r="AH2084" s="5">
        <v>0</v>
      </c>
      <c r="AI2084" s="5">
        <v>446</v>
      </c>
      <c r="AJ2084" s="6">
        <v>458</v>
      </c>
      <c r="AK2084" s="5">
        <v>428</v>
      </c>
      <c r="AL2084" s="5">
        <v>460</v>
      </c>
      <c r="AM2084" s="5">
        <v>460</v>
      </c>
      <c r="AN2084" s="5">
        <v>0</v>
      </c>
      <c r="AO2084" s="5">
        <v>0</v>
      </c>
      <c r="AP2084" s="5">
        <v>426</v>
      </c>
      <c r="AQ2084" s="5">
        <v>430</v>
      </c>
      <c r="AR2084" s="5">
        <v>428</v>
      </c>
      <c r="AS2084" s="5">
        <v>0</v>
      </c>
      <c r="AT2084" s="5">
        <f t="shared" si="32"/>
        <v>460</v>
      </c>
      <c r="AU2084">
        <v>2</v>
      </c>
      <c r="AV2084">
        <v>1.1559175E-2</v>
      </c>
      <c r="AW2084">
        <v>2.3118349999999999E-2</v>
      </c>
      <c r="AX2084" s="11" t="s">
        <v>587</v>
      </c>
      <c r="AY2084" t="s">
        <v>1173</v>
      </c>
    </row>
    <row r="2085" spans="1:51" hidden="1" x14ac:dyDescent="0.25">
      <c r="A2085" s="5" t="s">
        <v>37</v>
      </c>
      <c r="B2085" s="5" t="s">
        <v>7569</v>
      </c>
      <c r="C2085" s="5" t="s">
        <v>15</v>
      </c>
      <c r="D2085" s="5"/>
      <c r="E2085" s="5" t="s">
        <v>9963</v>
      </c>
      <c r="F2085" s="5" t="s">
        <v>7593</v>
      </c>
      <c r="G2085" s="6" t="s">
        <v>7594</v>
      </c>
      <c r="H2085" s="5" t="s">
        <v>7595</v>
      </c>
      <c r="I2085" s="5" t="s">
        <v>1208</v>
      </c>
      <c r="J2085" s="5" t="s">
        <v>7573</v>
      </c>
      <c r="K2085" s="5" t="s">
        <v>5914</v>
      </c>
      <c r="L2085" s="5" t="s">
        <v>6954</v>
      </c>
      <c r="M2085" s="5">
        <v>21980</v>
      </c>
      <c r="N2085" s="5">
        <v>19778</v>
      </c>
      <c r="O2085" s="5">
        <v>832</v>
      </c>
      <c r="P2085" s="5">
        <v>850</v>
      </c>
      <c r="Q2085" s="5">
        <v>868</v>
      </c>
      <c r="R2085" s="5">
        <v>928</v>
      </c>
      <c r="S2085" s="5">
        <v>0</v>
      </c>
      <c r="T2085" s="5">
        <v>0</v>
      </c>
      <c r="U2085" s="5">
        <v>908</v>
      </c>
      <c r="V2085" s="5">
        <v>930</v>
      </c>
      <c r="W2085" s="5">
        <v>868</v>
      </c>
      <c r="X2085" s="5">
        <v>930</v>
      </c>
      <c r="Y2085" s="5">
        <v>928</v>
      </c>
      <c r="Z2085" s="5">
        <v>0</v>
      </c>
      <c r="AA2085" s="5">
        <v>0</v>
      </c>
      <c r="AB2085" s="5">
        <v>908</v>
      </c>
      <c r="AC2085" s="5">
        <v>930</v>
      </c>
      <c r="AD2085" s="5">
        <v>868</v>
      </c>
      <c r="AE2085" s="5">
        <v>928</v>
      </c>
      <c r="AF2085" s="5">
        <v>928</v>
      </c>
      <c r="AG2085" s="5">
        <v>0</v>
      </c>
      <c r="AH2085" s="5">
        <v>0</v>
      </c>
      <c r="AI2085" s="5">
        <v>908</v>
      </c>
      <c r="AJ2085" s="6">
        <v>932</v>
      </c>
      <c r="AK2085" s="5">
        <v>870</v>
      </c>
      <c r="AL2085" s="5">
        <v>932</v>
      </c>
      <c r="AM2085" s="5">
        <v>934</v>
      </c>
      <c r="AN2085" s="5">
        <v>0</v>
      </c>
      <c r="AO2085" s="5">
        <v>0</v>
      </c>
      <c r="AP2085" s="5">
        <v>854</v>
      </c>
      <c r="AQ2085" s="5">
        <v>872</v>
      </c>
      <c r="AR2085" s="5">
        <v>872</v>
      </c>
      <c r="AS2085" s="5">
        <v>0</v>
      </c>
      <c r="AT2085" s="5">
        <f t="shared" si="32"/>
        <v>934</v>
      </c>
      <c r="AU2085">
        <v>2</v>
      </c>
      <c r="AV2085">
        <v>1.1559175E-2</v>
      </c>
      <c r="AW2085">
        <v>2.3118349999999999E-2</v>
      </c>
      <c r="AX2085" s="11" t="s">
        <v>911</v>
      </c>
      <c r="AY2085" t="s">
        <v>6954</v>
      </c>
    </row>
    <row r="2086" spans="1:51" hidden="1" x14ac:dyDescent="0.25">
      <c r="A2086" s="5" t="s">
        <v>37</v>
      </c>
      <c r="B2086" s="5" t="s">
        <v>7569</v>
      </c>
      <c r="C2086" s="5" t="s">
        <v>15</v>
      </c>
      <c r="D2086" s="5"/>
      <c r="E2086" s="5" t="s">
        <v>9963</v>
      </c>
      <c r="F2086" s="5" t="s">
        <v>7596</v>
      </c>
      <c r="G2086" s="6" t="s">
        <v>7597</v>
      </c>
      <c r="H2086" s="5" t="s">
        <v>7598</v>
      </c>
      <c r="I2086" s="5" t="s">
        <v>1208</v>
      </c>
      <c r="J2086" s="5" t="s">
        <v>7573</v>
      </c>
      <c r="K2086" s="5" t="s">
        <v>5914</v>
      </c>
      <c r="L2086" s="5" t="s">
        <v>5935</v>
      </c>
      <c r="M2086" s="5">
        <v>23444</v>
      </c>
      <c r="N2086" s="5">
        <v>25796</v>
      </c>
      <c r="O2086" s="5">
        <v>1084</v>
      </c>
      <c r="P2086" s="5">
        <v>1108</v>
      </c>
      <c r="Q2086" s="5">
        <v>1132</v>
      </c>
      <c r="R2086" s="5">
        <v>1212</v>
      </c>
      <c r="S2086" s="5">
        <v>0</v>
      </c>
      <c r="T2086" s="5">
        <v>0</v>
      </c>
      <c r="U2086" s="5">
        <v>1184</v>
      </c>
      <c r="V2086" s="5">
        <v>1212</v>
      </c>
      <c r="W2086" s="5">
        <v>1132</v>
      </c>
      <c r="X2086" s="5">
        <v>1212</v>
      </c>
      <c r="Y2086" s="5">
        <v>1212</v>
      </c>
      <c r="Z2086" s="5">
        <v>0</v>
      </c>
      <c r="AA2086" s="5">
        <v>0</v>
      </c>
      <c r="AB2086" s="5">
        <v>1184</v>
      </c>
      <c r="AC2086" s="5">
        <v>1212</v>
      </c>
      <c r="AD2086" s="5">
        <v>1132</v>
      </c>
      <c r="AE2086" s="5">
        <v>1212</v>
      </c>
      <c r="AF2086" s="5">
        <v>1212</v>
      </c>
      <c r="AG2086" s="5">
        <v>0</v>
      </c>
      <c r="AH2086" s="5">
        <v>0</v>
      </c>
      <c r="AI2086" s="5">
        <v>1188</v>
      </c>
      <c r="AJ2086" s="6">
        <v>1216</v>
      </c>
      <c r="AK2086" s="5">
        <v>1136</v>
      </c>
      <c r="AL2086" s="5">
        <v>1216</v>
      </c>
      <c r="AM2086" s="5">
        <v>1216</v>
      </c>
      <c r="AN2086" s="5">
        <v>0</v>
      </c>
      <c r="AO2086" s="5">
        <v>0</v>
      </c>
      <c r="AP2086" s="5">
        <v>1108</v>
      </c>
      <c r="AQ2086" s="5">
        <v>1136</v>
      </c>
      <c r="AR2086" s="5">
        <v>1140</v>
      </c>
      <c r="AS2086" s="5">
        <v>0</v>
      </c>
      <c r="AT2086" s="5">
        <f t="shared" si="32"/>
        <v>1216</v>
      </c>
      <c r="AU2086">
        <v>3</v>
      </c>
      <c r="AV2086">
        <v>1.1559175E-2</v>
      </c>
      <c r="AW2086">
        <v>3.4677525000000001E-2</v>
      </c>
      <c r="AX2086" s="11" t="s">
        <v>587</v>
      </c>
      <c r="AY2086" t="s">
        <v>5935</v>
      </c>
    </row>
    <row r="2087" spans="1:51" hidden="1" x14ac:dyDescent="0.25">
      <c r="A2087" s="5" t="s">
        <v>37</v>
      </c>
      <c r="B2087" s="5" t="s">
        <v>7569</v>
      </c>
      <c r="C2087" s="5" t="s">
        <v>15</v>
      </c>
      <c r="D2087" s="5"/>
      <c r="E2087" s="5" t="s">
        <v>9963</v>
      </c>
      <c r="F2087" s="5" t="s">
        <v>7599</v>
      </c>
      <c r="G2087" s="6" t="s">
        <v>7600</v>
      </c>
      <c r="H2087" s="5" t="s">
        <v>7601</v>
      </c>
      <c r="I2087" s="5" t="s">
        <v>4723</v>
      </c>
      <c r="J2087" s="5" t="s">
        <v>7573</v>
      </c>
      <c r="K2087" s="5" t="s">
        <v>5914</v>
      </c>
      <c r="L2087" s="5" t="s">
        <v>7602</v>
      </c>
      <c r="M2087" s="5">
        <v>7096</v>
      </c>
      <c r="N2087" s="5">
        <v>2870</v>
      </c>
      <c r="O2087" s="5">
        <v>122</v>
      </c>
      <c r="P2087" s="5">
        <v>124</v>
      </c>
      <c r="Q2087" s="5">
        <v>124</v>
      </c>
      <c r="R2087" s="5">
        <v>136</v>
      </c>
      <c r="S2087" s="5">
        <v>0</v>
      </c>
      <c r="T2087" s="5">
        <v>0</v>
      </c>
      <c r="U2087" s="5">
        <v>132</v>
      </c>
      <c r="V2087" s="5">
        <v>134</v>
      </c>
      <c r="W2087" s="5">
        <v>126</v>
      </c>
      <c r="X2087" s="5">
        <v>134</v>
      </c>
      <c r="Y2087" s="5">
        <v>136</v>
      </c>
      <c r="Z2087" s="5">
        <v>0</v>
      </c>
      <c r="AA2087" s="5">
        <v>0</v>
      </c>
      <c r="AB2087" s="5">
        <v>132</v>
      </c>
      <c r="AC2087" s="5">
        <v>134</v>
      </c>
      <c r="AD2087" s="5">
        <v>126</v>
      </c>
      <c r="AE2087" s="5">
        <v>136</v>
      </c>
      <c r="AF2087" s="5">
        <v>134</v>
      </c>
      <c r="AG2087" s="5">
        <v>0</v>
      </c>
      <c r="AH2087" s="5">
        <v>0</v>
      </c>
      <c r="AI2087" s="5">
        <v>132</v>
      </c>
      <c r="AJ2087" s="6">
        <v>134</v>
      </c>
      <c r="AK2087" s="5">
        <v>126</v>
      </c>
      <c r="AL2087" s="5">
        <v>136</v>
      </c>
      <c r="AM2087" s="5">
        <v>134</v>
      </c>
      <c r="AN2087" s="5">
        <v>0</v>
      </c>
      <c r="AO2087" s="5">
        <v>0</v>
      </c>
      <c r="AP2087" s="5">
        <v>126</v>
      </c>
      <c r="AQ2087" s="5">
        <v>126</v>
      </c>
      <c r="AR2087" s="5">
        <v>126</v>
      </c>
      <c r="AS2087" s="5">
        <v>0</v>
      </c>
      <c r="AT2087" s="5">
        <f t="shared" si="32"/>
        <v>136</v>
      </c>
      <c r="AU2087">
        <v>2</v>
      </c>
      <c r="AV2087">
        <v>1.1559175E-2</v>
      </c>
      <c r="AW2087">
        <v>2.3118349999999999E-2</v>
      </c>
      <c r="AX2087" s="11" t="s">
        <v>832</v>
      </c>
      <c r="AY2087" t="s">
        <v>7602</v>
      </c>
    </row>
    <row r="2088" spans="1:51" hidden="1" x14ac:dyDescent="0.25">
      <c r="A2088" s="5" t="s">
        <v>37</v>
      </c>
      <c r="B2088" s="5" t="s">
        <v>7569</v>
      </c>
      <c r="C2088" s="5" t="s">
        <v>15</v>
      </c>
      <c r="D2088" s="5"/>
      <c r="E2088" s="5" t="s">
        <v>9963</v>
      </c>
      <c r="F2088" s="5" t="s">
        <v>7603</v>
      </c>
      <c r="G2088" s="6" t="s">
        <v>7604</v>
      </c>
      <c r="H2088" s="5" t="s">
        <v>7605</v>
      </c>
      <c r="I2088" s="5" t="s">
        <v>5114</v>
      </c>
      <c r="J2088" s="5" t="s">
        <v>7573</v>
      </c>
      <c r="K2088" s="5" t="s">
        <v>5914</v>
      </c>
      <c r="L2088" s="5" t="s">
        <v>5686</v>
      </c>
      <c r="M2088" s="5">
        <v>9372</v>
      </c>
      <c r="N2088" s="5">
        <v>9136</v>
      </c>
      <c r="O2088" s="5">
        <v>384</v>
      </c>
      <c r="P2088" s="5">
        <v>392</v>
      </c>
      <c r="Q2088" s="5">
        <v>400</v>
      </c>
      <c r="R2088" s="5">
        <v>430</v>
      </c>
      <c r="S2088" s="5">
        <v>0</v>
      </c>
      <c r="T2088" s="5">
        <v>0</v>
      </c>
      <c r="U2088" s="5">
        <v>420</v>
      </c>
      <c r="V2088" s="5">
        <v>430</v>
      </c>
      <c r="W2088" s="5">
        <v>400</v>
      </c>
      <c r="X2088" s="5">
        <v>430</v>
      </c>
      <c r="Y2088" s="5">
        <v>430</v>
      </c>
      <c r="Z2088" s="5">
        <v>0</v>
      </c>
      <c r="AA2088" s="5">
        <v>0</v>
      </c>
      <c r="AB2088" s="5">
        <v>420</v>
      </c>
      <c r="AC2088" s="5">
        <v>430</v>
      </c>
      <c r="AD2088" s="5">
        <v>400</v>
      </c>
      <c r="AE2088" s="5">
        <v>430</v>
      </c>
      <c r="AF2088" s="5">
        <v>430</v>
      </c>
      <c r="AG2088" s="5">
        <v>0</v>
      </c>
      <c r="AH2088" s="5">
        <v>0</v>
      </c>
      <c r="AI2088" s="5">
        <v>420</v>
      </c>
      <c r="AJ2088" s="6">
        <v>430</v>
      </c>
      <c r="AK2088" s="5">
        <v>402</v>
      </c>
      <c r="AL2088" s="5">
        <v>430</v>
      </c>
      <c r="AM2088" s="5">
        <v>430</v>
      </c>
      <c r="AN2088" s="5">
        <v>0</v>
      </c>
      <c r="AO2088" s="5">
        <v>0</v>
      </c>
      <c r="AP2088" s="5">
        <v>392</v>
      </c>
      <c r="AQ2088" s="5">
        <v>402</v>
      </c>
      <c r="AR2088" s="5">
        <v>404</v>
      </c>
      <c r="AS2088" s="5">
        <v>0</v>
      </c>
      <c r="AT2088" s="5">
        <f t="shared" si="32"/>
        <v>430</v>
      </c>
      <c r="AU2088">
        <v>1</v>
      </c>
      <c r="AV2088">
        <v>1.1559175E-2</v>
      </c>
      <c r="AW2088">
        <v>1.1559175E-2</v>
      </c>
      <c r="AX2088" s="11" t="s">
        <v>832</v>
      </c>
      <c r="AY2088" t="s">
        <v>5686</v>
      </c>
    </row>
    <row r="2089" spans="1:51" hidden="1" x14ac:dyDescent="0.25">
      <c r="A2089" s="5" t="s">
        <v>37</v>
      </c>
      <c r="B2089" s="5" t="s">
        <v>7569</v>
      </c>
      <c r="C2089" s="5" t="s">
        <v>15</v>
      </c>
      <c r="D2089" s="5"/>
      <c r="E2089" s="5" t="s">
        <v>9963</v>
      </c>
      <c r="F2089" s="5" t="s">
        <v>7606</v>
      </c>
      <c r="G2089" s="6" t="s">
        <v>7607</v>
      </c>
      <c r="H2089" s="5" t="s">
        <v>7608</v>
      </c>
      <c r="I2089" s="5" t="s">
        <v>1208</v>
      </c>
      <c r="J2089" s="5" t="s">
        <v>7573</v>
      </c>
      <c r="K2089" s="5" t="s">
        <v>7609</v>
      </c>
      <c r="L2089" s="5" t="s">
        <v>6954</v>
      </c>
      <c r="M2089" s="5">
        <v>5129</v>
      </c>
      <c r="N2089" s="5">
        <v>3440</v>
      </c>
      <c r="O2089" s="5">
        <v>145</v>
      </c>
      <c r="P2089" s="5">
        <v>148</v>
      </c>
      <c r="Q2089" s="5">
        <v>151</v>
      </c>
      <c r="R2089" s="5">
        <v>161</v>
      </c>
      <c r="S2089" s="5">
        <v>0</v>
      </c>
      <c r="T2089" s="5">
        <v>0</v>
      </c>
      <c r="U2089" s="5">
        <v>158</v>
      </c>
      <c r="V2089" s="5">
        <v>162</v>
      </c>
      <c r="W2089" s="5">
        <v>151</v>
      </c>
      <c r="X2089" s="5">
        <v>162</v>
      </c>
      <c r="Y2089" s="5">
        <v>161</v>
      </c>
      <c r="Z2089" s="5">
        <v>0</v>
      </c>
      <c r="AA2089" s="5">
        <v>0</v>
      </c>
      <c r="AB2089" s="5">
        <v>158</v>
      </c>
      <c r="AC2089" s="5">
        <v>162</v>
      </c>
      <c r="AD2089" s="5">
        <v>151</v>
      </c>
      <c r="AE2089" s="5">
        <v>161</v>
      </c>
      <c r="AF2089" s="5">
        <v>161</v>
      </c>
      <c r="AG2089" s="5">
        <v>0</v>
      </c>
      <c r="AH2089" s="5">
        <v>0</v>
      </c>
      <c r="AI2089" s="5">
        <v>157</v>
      </c>
      <c r="AJ2089" s="6">
        <v>162</v>
      </c>
      <c r="AK2089" s="5">
        <v>151</v>
      </c>
      <c r="AL2089" s="5">
        <v>162</v>
      </c>
      <c r="AM2089" s="5">
        <v>163</v>
      </c>
      <c r="AN2089" s="5">
        <v>0</v>
      </c>
      <c r="AO2089" s="5">
        <v>0</v>
      </c>
      <c r="AP2089" s="5">
        <v>150</v>
      </c>
      <c r="AQ2089" s="5">
        <v>152</v>
      </c>
      <c r="AR2089" s="5">
        <v>151</v>
      </c>
      <c r="AS2089" s="5">
        <v>0</v>
      </c>
      <c r="AT2089" s="5">
        <f t="shared" si="32"/>
        <v>163</v>
      </c>
      <c r="AU2089">
        <v>1</v>
      </c>
      <c r="AV2089">
        <v>1.1559175E-2</v>
      </c>
      <c r="AW2089">
        <v>1.1559175E-2</v>
      </c>
      <c r="AX2089" s="11" t="s">
        <v>911</v>
      </c>
      <c r="AY2089" t="s">
        <v>6954</v>
      </c>
    </row>
    <row r="2090" spans="1:51" hidden="1" x14ac:dyDescent="0.25">
      <c r="A2090" s="5" t="s">
        <v>37</v>
      </c>
      <c r="B2090" s="5" t="s">
        <v>7569</v>
      </c>
      <c r="C2090" s="5" t="s">
        <v>15</v>
      </c>
      <c r="D2090" s="5"/>
      <c r="E2090" s="5" t="s">
        <v>9963</v>
      </c>
      <c r="F2090" s="5" t="s">
        <v>7610</v>
      </c>
      <c r="G2090" s="6" t="s">
        <v>7611</v>
      </c>
      <c r="H2090" s="5" t="s">
        <v>7612</v>
      </c>
      <c r="I2090" s="5" t="s">
        <v>1520</v>
      </c>
      <c r="J2090" s="5" t="s">
        <v>7573</v>
      </c>
      <c r="K2090" s="5" t="s">
        <v>7613</v>
      </c>
      <c r="L2090" s="5" t="s">
        <v>4476</v>
      </c>
      <c r="M2090" s="5">
        <v>117220</v>
      </c>
      <c r="N2090" s="5">
        <v>128980</v>
      </c>
      <c r="O2090" s="5">
        <v>5420</v>
      </c>
      <c r="P2090" s="5">
        <v>5540</v>
      </c>
      <c r="Q2090" s="5">
        <v>5660</v>
      </c>
      <c r="R2090" s="5">
        <v>6060</v>
      </c>
      <c r="S2090" s="5">
        <v>0</v>
      </c>
      <c r="T2090" s="5">
        <v>0</v>
      </c>
      <c r="U2090" s="5">
        <v>5920</v>
      </c>
      <c r="V2090" s="5">
        <v>6060</v>
      </c>
      <c r="W2090" s="5">
        <v>5660</v>
      </c>
      <c r="X2090" s="5">
        <v>6060</v>
      </c>
      <c r="Y2090" s="5">
        <v>6060</v>
      </c>
      <c r="Z2090" s="5">
        <v>0</v>
      </c>
      <c r="AA2090" s="5">
        <v>0</v>
      </c>
      <c r="AB2090" s="5">
        <v>5920</v>
      </c>
      <c r="AC2090" s="5">
        <v>6060</v>
      </c>
      <c r="AD2090" s="5">
        <v>5660</v>
      </c>
      <c r="AE2090" s="5">
        <v>6060</v>
      </c>
      <c r="AF2090" s="5">
        <v>6060</v>
      </c>
      <c r="AG2090" s="5">
        <v>0</v>
      </c>
      <c r="AH2090" s="5">
        <v>0</v>
      </c>
      <c r="AI2090" s="5">
        <v>5940</v>
      </c>
      <c r="AJ2090" s="6">
        <v>6080</v>
      </c>
      <c r="AK2090" s="5">
        <v>5680</v>
      </c>
      <c r="AL2090" s="5">
        <v>6080</v>
      </c>
      <c r="AM2090" s="5">
        <v>6080</v>
      </c>
      <c r="AN2090" s="5">
        <v>0</v>
      </c>
      <c r="AO2090" s="5">
        <v>0</v>
      </c>
      <c r="AP2090" s="5">
        <v>5540</v>
      </c>
      <c r="AQ2090" s="5">
        <v>5680</v>
      </c>
      <c r="AR2090" s="5">
        <v>5700</v>
      </c>
      <c r="AS2090" s="5">
        <v>0</v>
      </c>
      <c r="AT2090" s="5">
        <f t="shared" si="32"/>
        <v>6080</v>
      </c>
      <c r="AU2090">
        <v>41</v>
      </c>
      <c r="AV2090">
        <v>1.1559175E-2</v>
      </c>
      <c r="AW2090">
        <v>0.47392617500000001</v>
      </c>
      <c r="AX2090" s="11" t="s">
        <v>9782</v>
      </c>
      <c r="AY2090" t="s">
        <v>4476</v>
      </c>
    </row>
    <row r="2091" spans="1:51" hidden="1" x14ac:dyDescent="0.25">
      <c r="A2091" s="5" t="s">
        <v>37</v>
      </c>
      <c r="B2091" s="5" t="s">
        <v>7569</v>
      </c>
      <c r="C2091" s="5" t="s">
        <v>15</v>
      </c>
      <c r="D2091" s="5"/>
      <c r="E2091" s="5" t="s">
        <v>9963</v>
      </c>
      <c r="F2091" s="5" t="s">
        <v>7614</v>
      </c>
      <c r="G2091" s="6" t="s">
        <v>7615</v>
      </c>
      <c r="H2091" s="5" t="s">
        <v>7616</v>
      </c>
      <c r="I2091" s="5" t="s">
        <v>1135</v>
      </c>
      <c r="J2091" s="5" t="s">
        <v>7573</v>
      </c>
      <c r="K2091" s="5" t="s">
        <v>7617</v>
      </c>
      <c r="L2091" s="5" t="s">
        <v>7618</v>
      </c>
      <c r="M2091" s="5">
        <v>118488</v>
      </c>
      <c r="N2091" s="5">
        <v>79340</v>
      </c>
      <c r="O2091" s="5">
        <v>3360</v>
      </c>
      <c r="P2091" s="5">
        <v>3456</v>
      </c>
      <c r="Q2091" s="5">
        <v>3428</v>
      </c>
      <c r="R2091" s="5">
        <v>3692</v>
      </c>
      <c r="S2091" s="5">
        <v>0</v>
      </c>
      <c r="T2091" s="5">
        <v>0</v>
      </c>
      <c r="U2091" s="5">
        <v>3668</v>
      </c>
      <c r="V2091" s="5">
        <v>3712</v>
      </c>
      <c r="W2091" s="5">
        <v>3476</v>
      </c>
      <c r="X2091" s="5">
        <v>3760</v>
      </c>
      <c r="Y2091" s="5">
        <v>3716</v>
      </c>
      <c r="Z2091" s="5">
        <v>0</v>
      </c>
      <c r="AA2091" s="5">
        <v>0</v>
      </c>
      <c r="AB2091" s="5">
        <v>3668</v>
      </c>
      <c r="AC2091" s="5">
        <v>3712</v>
      </c>
      <c r="AD2091" s="5">
        <v>3404</v>
      </c>
      <c r="AE2091" s="5">
        <v>3764</v>
      </c>
      <c r="AF2091" s="5">
        <v>3716</v>
      </c>
      <c r="AG2091" s="5">
        <v>0</v>
      </c>
      <c r="AH2091" s="5">
        <v>0</v>
      </c>
      <c r="AI2091" s="5">
        <v>3648</v>
      </c>
      <c r="AJ2091" s="6">
        <v>3736</v>
      </c>
      <c r="AK2091" s="5">
        <v>3476</v>
      </c>
      <c r="AL2091" s="5">
        <v>3736</v>
      </c>
      <c r="AM2091" s="5">
        <v>3736</v>
      </c>
      <c r="AN2091" s="5">
        <v>0</v>
      </c>
      <c r="AO2091" s="5">
        <v>0</v>
      </c>
      <c r="AP2091" s="5">
        <v>3428</v>
      </c>
      <c r="AQ2091" s="5">
        <v>3548</v>
      </c>
      <c r="AR2091" s="5">
        <v>3500</v>
      </c>
      <c r="AS2091" s="5">
        <v>0</v>
      </c>
      <c r="AT2091" s="5">
        <f t="shared" si="32"/>
        <v>3764</v>
      </c>
      <c r="AU2091">
        <v>38</v>
      </c>
      <c r="AV2091">
        <v>1.1559175E-2</v>
      </c>
      <c r="AW2091">
        <v>0.43924864999999996</v>
      </c>
      <c r="AX2091" s="11" t="s">
        <v>9782</v>
      </c>
      <c r="AY2091" t="s">
        <v>7618</v>
      </c>
    </row>
    <row r="2092" spans="1:51" hidden="1" x14ac:dyDescent="0.25">
      <c r="A2092" s="5" t="s">
        <v>37</v>
      </c>
      <c r="B2092" s="5" t="s">
        <v>7619</v>
      </c>
      <c r="C2092" s="5" t="s">
        <v>15</v>
      </c>
      <c r="D2092" s="5"/>
      <c r="E2092" s="5" t="s">
        <v>9964</v>
      </c>
      <c r="F2092" s="5" t="s">
        <v>7620</v>
      </c>
      <c r="G2092" s="6" t="s">
        <v>7621</v>
      </c>
      <c r="H2092" s="5" t="s">
        <v>7622</v>
      </c>
      <c r="I2092" s="5" t="s">
        <v>1520</v>
      </c>
      <c r="J2092" s="5" t="s">
        <v>7623</v>
      </c>
      <c r="K2092" s="5" t="s">
        <v>5673</v>
      </c>
      <c r="L2092" s="5" t="s">
        <v>5704</v>
      </c>
      <c r="M2092" s="5">
        <v>10644</v>
      </c>
      <c r="N2092" s="5">
        <v>4305</v>
      </c>
      <c r="O2092" s="5">
        <v>183</v>
      </c>
      <c r="P2092" s="5">
        <v>186</v>
      </c>
      <c r="Q2092" s="5">
        <v>186</v>
      </c>
      <c r="R2092" s="5">
        <v>204</v>
      </c>
      <c r="S2092" s="5">
        <v>0</v>
      </c>
      <c r="T2092" s="5">
        <v>0</v>
      </c>
      <c r="U2092" s="5">
        <v>198</v>
      </c>
      <c r="V2092" s="5">
        <v>201</v>
      </c>
      <c r="W2092" s="5">
        <v>189</v>
      </c>
      <c r="X2092" s="5">
        <v>201</v>
      </c>
      <c r="Y2092" s="5">
        <v>204</v>
      </c>
      <c r="Z2092" s="5">
        <v>0</v>
      </c>
      <c r="AA2092" s="5">
        <v>0</v>
      </c>
      <c r="AB2092" s="5">
        <v>198</v>
      </c>
      <c r="AC2092" s="5">
        <v>201</v>
      </c>
      <c r="AD2092" s="5">
        <v>189</v>
      </c>
      <c r="AE2092" s="5">
        <v>204</v>
      </c>
      <c r="AF2092" s="5">
        <v>201</v>
      </c>
      <c r="AG2092" s="5">
        <v>0</v>
      </c>
      <c r="AH2092" s="5">
        <v>0</v>
      </c>
      <c r="AI2092" s="5">
        <v>198</v>
      </c>
      <c r="AJ2092" s="6">
        <v>201</v>
      </c>
      <c r="AK2092" s="5">
        <v>189</v>
      </c>
      <c r="AL2092" s="5">
        <v>204</v>
      </c>
      <c r="AM2092" s="5">
        <v>201</v>
      </c>
      <c r="AN2092" s="5">
        <v>0</v>
      </c>
      <c r="AO2092" s="5">
        <v>0</v>
      </c>
      <c r="AP2092" s="5">
        <v>189</v>
      </c>
      <c r="AQ2092" s="5">
        <v>189</v>
      </c>
      <c r="AR2092" s="5">
        <v>189</v>
      </c>
      <c r="AS2092" s="5">
        <v>0</v>
      </c>
      <c r="AT2092" s="5">
        <f t="shared" si="32"/>
        <v>204</v>
      </c>
      <c r="AU2092">
        <v>2</v>
      </c>
      <c r="AV2092">
        <v>1.1559175E-2</v>
      </c>
      <c r="AW2092">
        <v>2.3118349999999999E-2</v>
      </c>
      <c r="AX2092" s="11" t="s">
        <v>9782</v>
      </c>
      <c r="AY2092" t="s">
        <v>5704</v>
      </c>
    </row>
    <row r="2093" spans="1:51" hidden="1" x14ac:dyDescent="0.25">
      <c r="A2093" s="5" t="s">
        <v>37</v>
      </c>
      <c r="B2093" s="5" t="s">
        <v>7619</v>
      </c>
      <c r="C2093" s="5" t="s">
        <v>15</v>
      </c>
      <c r="D2093" s="5"/>
      <c r="E2093" s="5" t="s">
        <v>9964</v>
      </c>
      <c r="F2093" s="5" t="s">
        <v>7624</v>
      </c>
      <c r="G2093" s="6" t="s">
        <v>7625</v>
      </c>
      <c r="H2093" s="5" t="s">
        <v>7626</v>
      </c>
      <c r="I2093" s="5" t="s">
        <v>1135</v>
      </c>
      <c r="J2093" s="5" t="s">
        <v>7623</v>
      </c>
      <c r="K2093" s="5" t="s">
        <v>5673</v>
      </c>
      <c r="L2093" s="5" t="s">
        <v>6095</v>
      </c>
      <c r="M2093" s="5">
        <v>20516</v>
      </c>
      <c r="N2093" s="5">
        <v>13760</v>
      </c>
      <c r="O2093" s="5">
        <v>580</v>
      </c>
      <c r="P2093" s="5">
        <v>592</v>
      </c>
      <c r="Q2093" s="5">
        <v>604</v>
      </c>
      <c r="R2093" s="5">
        <v>644</v>
      </c>
      <c r="S2093" s="5">
        <v>0</v>
      </c>
      <c r="T2093" s="5">
        <v>0</v>
      </c>
      <c r="U2093" s="5">
        <v>632</v>
      </c>
      <c r="V2093" s="5">
        <v>648</v>
      </c>
      <c r="W2093" s="5">
        <v>604</v>
      </c>
      <c r="X2093" s="5">
        <v>648</v>
      </c>
      <c r="Y2093" s="5">
        <v>644</v>
      </c>
      <c r="Z2093" s="5">
        <v>0</v>
      </c>
      <c r="AA2093" s="5">
        <v>0</v>
      </c>
      <c r="AB2093" s="5">
        <v>632</v>
      </c>
      <c r="AC2093" s="5">
        <v>648</v>
      </c>
      <c r="AD2093" s="5">
        <v>604</v>
      </c>
      <c r="AE2093" s="5">
        <v>644</v>
      </c>
      <c r="AF2093" s="5">
        <v>644</v>
      </c>
      <c r="AG2093" s="5">
        <v>0</v>
      </c>
      <c r="AH2093" s="5">
        <v>0</v>
      </c>
      <c r="AI2093" s="5">
        <v>628</v>
      </c>
      <c r="AJ2093" s="6">
        <v>648</v>
      </c>
      <c r="AK2093" s="5">
        <v>604</v>
      </c>
      <c r="AL2093" s="5">
        <v>648</v>
      </c>
      <c r="AM2093" s="5">
        <v>652</v>
      </c>
      <c r="AN2093" s="5">
        <v>0</v>
      </c>
      <c r="AO2093" s="5">
        <v>0</v>
      </c>
      <c r="AP2093" s="5">
        <v>600</v>
      </c>
      <c r="AQ2093" s="5">
        <v>608</v>
      </c>
      <c r="AR2093" s="5">
        <v>604</v>
      </c>
      <c r="AS2093" s="5">
        <v>0</v>
      </c>
      <c r="AT2093" s="5">
        <f t="shared" si="32"/>
        <v>652</v>
      </c>
      <c r="AU2093">
        <v>7</v>
      </c>
      <c r="AV2093">
        <v>1.1559175E-2</v>
      </c>
      <c r="AW2093">
        <v>8.0914224999999992E-2</v>
      </c>
      <c r="AX2093" s="11" t="s">
        <v>9782</v>
      </c>
      <c r="AY2093" t="s">
        <v>6095</v>
      </c>
    </row>
    <row r="2094" spans="1:51" hidden="1" x14ac:dyDescent="0.25">
      <c r="A2094" s="5" t="s">
        <v>37</v>
      </c>
      <c r="B2094" s="5" t="s">
        <v>7619</v>
      </c>
      <c r="C2094" s="5" t="s">
        <v>15</v>
      </c>
      <c r="D2094" s="5"/>
      <c r="E2094" s="5" t="s">
        <v>9964</v>
      </c>
      <c r="F2094" s="5" t="s">
        <v>7627</v>
      </c>
      <c r="G2094" s="6" t="s">
        <v>7628</v>
      </c>
      <c r="H2094" s="5" t="s">
        <v>7629</v>
      </c>
      <c r="I2094" s="5" t="s">
        <v>4723</v>
      </c>
      <c r="J2094" s="5" t="s">
        <v>7623</v>
      </c>
      <c r="K2094" s="5" t="s">
        <v>5682</v>
      </c>
      <c r="L2094" s="5" t="s">
        <v>7630</v>
      </c>
      <c r="M2094" s="5">
        <v>1920</v>
      </c>
      <c r="N2094" s="5">
        <v>1156</v>
      </c>
      <c r="O2094" s="5">
        <v>48</v>
      </c>
      <c r="P2094" s="5">
        <v>48</v>
      </c>
      <c r="Q2094" s="5">
        <v>52</v>
      </c>
      <c r="R2094" s="5">
        <v>52</v>
      </c>
      <c r="S2094" s="5">
        <v>0</v>
      </c>
      <c r="T2094" s="5">
        <v>0</v>
      </c>
      <c r="U2094" s="5">
        <v>52</v>
      </c>
      <c r="V2094" s="5">
        <v>56</v>
      </c>
      <c r="W2094" s="5">
        <v>52</v>
      </c>
      <c r="X2094" s="5">
        <v>56</v>
      </c>
      <c r="Y2094" s="5">
        <v>52</v>
      </c>
      <c r="Z2094" s="5">
        <v>0</v>
      </c>
      <c r="AA2094" s="5">
        <v>0</v>
      </c>
      <c r="AB2094" s="5">
        <v>52</v>
      </c>
      <c r="AC2094" s="5">
        <v>56</v>
      </c>
      <c r="AD2094" s="5">
        <v>52</v>
      </c>
      <c r="AE2094" s="5">
        <v>52</v>
      </c>
      <c r="AF2094" s="5">
        <v>52</v>
      </c>
      <c r="AG2094" s="5">
        <v>0</v>
      </c>
      <c r="AH2094" s="5">
        <v>0</v>
      </c>
      <c r="AI2094" s="5">
        <v>48</v>
      </c>
      <c r="AJ2094" s="6">
        <v>56</v>
      </c>
      <c r="AK2094" s="5">
        <v>52</v>
      </c>
      <c r="AL2094" s="5">
        <v>56</v>
      </c>
      <c r="AM2094" s="5">
        <v>56</v>
      </c>
      <c r="AN2094" s="5">
        <v>0</v>
      </c>
      <c r="AO2094" s="5">
        <v>0</v>
      </c>
      <c r="AP2094" s="5">
        <v>52</v>
      </c>
      <c r="AQ2094" s="5">
        <v>52</v>
      </c>
      <c r="AR2094" s="5">
        <v>52</v>
      </c>
      <c r="AS2094" s="5">
        <v>0</v>
      </c>
      <c r="AT2094" s="5">
        <f t="shared" si="32"/>
        <v>56</v>
      </c>
      <c r="AU2094">
        <v>1</v>
      </c>
      <c r="AV2094">
        <v>1.1559175E-2</v>
      </c>
      <c r="AW2094">
        <v>1.1559175E-2</v>
      </c>
      <c r="AX2094" s="11" t="s">
        <v>9782</v>
      </c>
      <c r="AY2094" t="s">
        <v>7630</v>
      </c>
    </row>
    <row r="2095" spans="1:51" hidden="1" x14ac:dyDescent="0.25">
      <c r="A2095" s="5" t="s">
        <v>37</v>
      </c>
      <c r="B2095" s="5" t="s">
        <v>7619</v>
      </c>
      <c r="C2095" s="5" t="s">
        <v>15</v>
      </c>
      <c r="D2095" s="5"/>
      <c r="E2095" s="5" t="s">
        <v>9964</v>
      </c>
      <c r="F2095" s="5" t="s">
        <v>7631</v>
      </c>
      <c r="G2095" s="6" t="s">
        <v>7632</v>
      </c>
      <c r="H2095" s="5" t="s">
        <v>7633</v>
      </c>
      <c r="I2095" s="5" t="s">
        <v>800</v>
      </c>
      <c r="J2095" s="5" t="s">
        <v>7623</v>
      </c>
      <c r="K2095" s="5" t="s">
        <v>5682</v>
      </c>
      <c r="L2095" s="5" t="s">
        <v>5935</v>
      </c>
      <c r="M2095" s="5">
        <v>11722</v>
      </c>
      <c r="N2095" s="5">
        <v>12898</v>
      </c>
      <c r="O2095" s="5">
        <v>542</v>
      </c>
      <c r="P2095" s="5">
        <v>554</v>
      </c>
      <c r="Q2095" s="5">
        <v>566</v>
      </c>
      <c r="R2095" s="5">
        <v>606</v>
      </c>
      <c r="S2095" s="5">
        <v>0</v>
      </c>
      <c r="T2095" s="5">
        <v>0</v>
      </c>
      <c r="U2095" s="5">
        <v>592</v>
      </c>
      <c r="V2095" s="5">
        <v>606</v>
      </c>
      <c r="W2095" s="5">
        <v>566</v>
      </c>
      <c r="X2095" s="5">
        <v>606</v>
      </c>
      <c r="Y2095" s="5">
        <v>606</v>
      </c>
      <c r="Z2095" s="5">
        <v>0</v>
      </c>
      <c r="AA2095" s="5">
        <v>0</v>
      </c>
      <c r="AB2095" s="5">
        <v>592</v>
      </c>
      <c r="AC2095" s="5">
        <v>606</v>
      </c>
      <c r="AD2095" s="5">
        <v>566</v>
      </c>
      <c r="AE2095" s="5">
        <v>606</v>
      </c>
      <c r="AF2095" s="5">
        <v>606</v>
      </c>
      <c r="AG2095" s="5">
        <v>0</v>
      </c>
      <c r="AH2095" s="5">
        <v>0</v>
      </c>
      <c r="AI2095" s="5">
        <v>594</v>
      </c>
      <c r="AJ2095" s="6">
        <v>608</v>
      </c>
      <c r="AK2095" s="5">
        <v>568</v>
      </c>
      <c r="AL2095" s="5">
        <v>608</v>
      </c>
      <c r="AM2095" s="5">
        <v>608</v>
      </c>
      <c r="AN2095" s="5">
        <v>0</v>
      </c>
      <c r="AO2095" s="5">
        <v>0</v>
      </c>
      <c r="AP2095" s="5">
        <v>554</v>
      </c>
      <c r="AQ2095" s="5">
        <v>568</v>
      </c>
      <c r="AR2095" s="5">
        <v>570</v>
      </c>
      <c r="AS2095" s="5">
        <v>0</v>
      </c>
      <c r="AT2095" s="5">
        <f t="shared" si="32"/>
        <v>608</v>
      </c>
      <c r="AU2095">
        <v>14</v>
      </c>
      <c r="AV2095">
        <v>1.1559175E-2</v>
      </c>
      <c r="AW2095">
        <v>0.16182844999999998</v>
      </c>
      <c r="AX2095" s="11" t="s">
        <v>587</v>
      </c>
      <c r="AY2095" t="s">
        <v>5935</v>
      </c>
    </row>
    <row r="2096" spans="1:51" hidden="1" x14ac:dyDescent="0.25">
      <c r="A2096" s="5" t="s">
        <v>37</v>
      </c>
      <c r="B2096" s="5" t="s">
        <v>7619</v>
      </c>
      <c r="C2096" s="5" t="s">
        <v>15</v>
      </c>
      <c r="D2096" s="5"/>
      <c r="E2096" s="5" t="s">
        <v>9964</v>
      </c>
      <c r="F2096" s="5" t="s">
        <v>7634</v>
      </c>
      <c r="G2096" s="6" t="s">
        <v>7635</v>
      </c>
      <c r="H2096" s="5" t="s">
        <v>7636</v>
      </c>
      <c r="I2096" s="5" t="s">
        <v>198</v>
      </c>
      <c r="J2096" s="5" t="s">
        <v>7623</v>
      </c>
      <c r="K2096" s="5" t="s">
        <v>5682</v>
      </c>
      <c r="L2096" s="5" t="s">
        <v>5814</v>
      </c>
      <c r="M2096" s="5">
        <v>5861</v>
      </c>
      <c r="N2096" s="5">
        <v>6449</v>
      </c>
      <c r="O2096" s="5">
        <v>271</v>
      </c>
      <c r="P2096" s="5">
        <v>277</v>
      </c>
      <c r="Q2096" s="5">
        <v>283</v>
      </c>
      <c r="R2096" s="5">
        <v>303</v>
      </c>
      <c r="S2096" s="5">
        <v>0</v>
      </c>
      <c r="T2096" s="5">
        <v>0</v>
      </c>
      <c r="U2096" s="5">
        <v>296</v>
      </c>
      <c r="V2096" s="5">
        <v>303</v>
      </c>
      <c r="W2096" s="5">
        <v>283</v>
      </c>
      <c r="X2096" s="5">
        <v>303</v>
      </c>
      <c r="Y2096" s="5">
        <v>303</v>
      </c>
      <c r="Z2096" s="5">
        <v>0</v>
      </c>
      <c r="AA2096" s="5">
        <v>0</v>
      </c>
      <c r="AB2096" s="5">
        <v>296</v>
      </c>
      <c r="AC2096" s="5">
        <v>303</v>
      </c>
      <c r="AD2096" s="5">
        <v>283</v>
      </c>
      <c r="AE2096" s="5">
        <v>303</v>
      </c>
      <c r="AF2096" s="5">
        <v>303</v>
      </c>
      <c r="AG2096" s="5">
        <v>0</v>
      </c>
      <c r="AH2096" s="5">
        <v>0</v>
      </c>
      <c r="AI2096" s="5">
        <v>297</v>
      </c>
      <c r="AJ2096" s="6">
        <v>304</v>
      </c>
      <c r="AK2096" s="5">
        <v>284</v>
      </c>
      <c r="AL2096" s="5">
        <v>304</v>
      </c>
      <c r="AM2096" s="5">
        <v>304</v>
      </c>
      <c r="AN2096" s="5">
        <v>0</v>
      </c>
      <c r="AO2096" s="5">
        <v>0</v>
      </c>
      <c r="AP2096" s="5">
        <v>277</v>
      </c>
      <c r="AQ2096" s="5">
        <v>284</v>
      </c>
      <c r="AR2096" s="5">
        <v>285</v>
      </c>
      <c r="AS2096" s="5">
        <v>0</v>
      </c>
      <c r="AT2096" s="5">
        <f t="shared" si="32"/>
        <v>304</v>
      </c>
      <c r="AU2096">
        <v>7</v>
      </c>
      <c r="AV2096">
        <v>1.1559175E-2</v>
      </c>
      <c r="AW2096">
        <v>8.0914224999999992E-2</v>
      </c>
      <c r="AX2096" s="11" t="s">
        <v>587</v>
      </c>
      <c r="AY2096" t="s">
        <v>5814</v>
      </c>
    </row>
    <row r="2097" spans="1:51" hidden="1" x14ac:dyDescent="0.25">
      <c r="A2097" s="5" t="s">
        <v>37</v>
      </c>
      <c r="B2097" s="5" t="s">
        <v>7619</v>
      </c>
      <c r="C2097" s="5" t="s">
        <v>15</v>
      </c>
      <c r="D2097" s="5"/>
      <c r="E2097" s="5" t="s">
        <v>9964</v>
      </c>
      <c r="F2097" s="5" t="s">
        <v>7637</v>
      </c>
      <c r="G2097" s="6" t="s">
        <v>7638</v>
      </c>
      <c r="H2097" s="5" t="s">
        <v>7639</v>
      </c>
      <c r="I2097" s="5" t="s">
        <v>1520</v>
      </c>
      <c r="J2097" s="5" t="s">
        <v>7623</v>
      </c>
      <c r="K2097" s="5" t="s">
        <v>5682</v>
      </c>
      <c r="L2097" s="5" t="s">
        <v>1686</v>
      </c>
      <c r="M2097" s="5">
        <v>46888</v>
      </c>
      <c r="N2097" s="5">
        <v>51592</v>
      </c>
      <c r="O2097" s="5">
        <v>2168</v>
      </c>
      <c r="P2097" s="5">
        <v>2216</v>
      </c>
      <c r="Q2097" s="5">
        <v>2264</v>
      </c>
      <c r="R2097" s="5">
        <v>2424</v>
      </c>
      <c r="S2097" s="5">
        <v>0</v>
      </c>
      <c r="T2097" s="5">
        <v>0</v>
      </c>
      <c r="U2097" s="5">
        <v>2368</v>
      </c>
      <c r="V2097" s="5">
        <v>2424</v>
      </c>
      <c r="W2097" s="5">
        <v>2264</v>
      </c>
      <c r="X2097" s="5">
        <v>2424</v>
      </c>
      <c r="Y2097" s="5">
        <v>2424</v>
      </c>
      <c r="Z2097" s="5">
        <v>0</v>
      </c>
      <c r="AA2097" s="5">
        <v>0</v>
      </c>
      <c r="AB2097" s="5">
        <v>2368</v>
      </c>
      <c r="AC2097" s="5">
        <v>2424</v>
      </c>
      <c r="AD2097" s="5">
        <v>2264</v>
      </c>
      <c r="AE2097" s="5">
        <v>2424</v>
      </c>
      <c r="AF2097" s="5">
        <v>2424</v>
      </c>
      <c r="AG2097" s="5">
        <v>0</v>
      </c>
      <c r="AH2097" s="5">
        <v>0</v>
      </c>
      <c r="AI2097" s="5">
        <v>2376</v>
      </c>
      <c r="AJ2097" s="6">
        <v>2432</v>
      </c>
      <c r="AK2097" s="5">
        <v>2272</v>
      </c>
      <c r="AL2097" s="5">
        <v>2432</v>
      </c>
      <c r="AM2097" s="5">
        <v>2432</v>
      </c>
      <c r="AN2097" s="5">
        <v>0</v>
      </c>
      <c r="AO2097" s="5">
        <v>0</v>
      </c>
      <c r="AP2097" s="5">
        <v>2216</v>
      </c>
      <c r="AQ2097" s="5">
        <v>2272</v>
      </c>
      <c r="AR2097" s="5">
        <v>2280</v>
      </c>
      <c r="AS2097" s="5">
        <v>0</v>
      </c>
      <c r="AT2097" s="5">
        <f t="shared" si="32"/>
        <v>2432</v>
      </c>
      <c r="AU2097">
        <v>17</v>
      </c>
      <c r="AV2097">
        <v>1.1559175E-2</v>
      </c>
      <c r="AW2097">
        <v>0.196505975</v>
      </c>
      <c r="AX2097" s="11" t="s">
        <v>807</v>
      </c>
      <c r="AY2097" t="s">
        <v>1686</v>
      </c>
    </row>
    <row r="2098" spans="1:51" hidden="1" x14ac:dyDescent="0.25">
      <c r="A2098" s="5" t="s">
        <v>37</v>
      </c>
      <c r="B2098" s="5" t="s">
        <v>7619</v>
      </c>
      <c r="C2098" s="5" t="s">
        <v>15</v>
      </c>
      <c r="D2098" s="5"/>
      <c r="E2098" s="5" t="s">
        <v>9964</v>
      </c>
      <c r="F2098" s="5" t="s">
        <v>7640</v>
      </c>
      <c r="G2098" s="6" t="s">
        <v>7641</v>
      </c>
      <c r="H2098" s="5" t="s">
        <v>7642</v>
      </c>
      <c r="I2098" s="5" t="s">
        <v>5734</v>
      </c>
      <c r="J2098" s="5" t="s">
        <v>7623</v>
      </c>
      <c r="K2098" s="5" t="s">
        <v>5682</v>
      </c>
      <c r="L2098" s="5" t="s">
        <v>5935</v>
      </c>
      <c r="M2098" s="5">
        <v>11722</v>
      </c>
      <c r="N2098" s="5">
        <v>12898</v>
      </c>
      <c r="O2098" s="5">
        <v>542</v>
      </c>
      <c r="P2098" s="5">
        <v>554</v>
      </c>
      <c r="Q2098" s="5">
        <v>566</v>
      </c>
      <c r="R2098" s="5">
        <v>606</v>
      </c>
      <c r="S2098" s="5">
        <v>0</v>
      </c>
      <c r="T2098" s="5">
        <v>0</v>
      </c>
      <c r="U2098" s="5">
        <v>592</v>
      </c>
      <c r="V2098" s="5">
        <v>606</v>
      </c>
      <c r="W2098" s="5">
        <v>566</v>
      </c>
      <c r="X2098" s="5">
        <v>606</v>
      </c>
      <c r="Y2098" s="5">
        <v>606</v>
      </c>
      <c r="Z2098" s="5">
        <v>0</v>
      </c>
      <c r="AA2098" s="5">
        <v>0</v>
      </c>
      <c r="AB2098" s="5">
        <v>592</v>
      </c>
      <c r="AC2098" s="5">
        <v>606</v>
      </c>
      <c r="AD2098" s="5">
        <v>566</v>
      </c>
      <c r="AE2098" s="5">
        <v>606</v>
      </c>
      <c r="AF2098" s="5">
        <v>606</v>
      </c>
      <c r="AG2098" s="5">
        <v>0</v>
      </c>
      <c r="AH2098" s="5">
        <v>0</v>
      </c>
      <c r="AI2098" s="5">
        <v>594</v>
      </c>
      <c r="AJ2098" s="6">
        <v>608</v>
      </c>
      <c r="AK2098" s="5">
        <v>568</v>
      </c>
      <c r="AL2098" s="5">
        <v>608</v>
      </c>
      <c r="AM2098" s="5">
        <v>608</v>
      </c>
      <c r="AN2098" s="5">
        <v>0</v>
      </c>
      <c r="AO2098" s="5">
        <v>0</v>
      </c>
      <c r="AP2098" s="5">
        <v>554</v>
      </c>
      <c r="AQ2098" s="5">
        <v>568</v>
      </c>
      <c r="AR2098" s="5">
        <v>570</v>
      </c>
      <c r="AS2098" s="5">
        <v>0</v>
      </c>
      <c r="AT2098" s="5">
        <f t="shared" si="32"/>
        <v>608</v>
      </c>
      <c r="AU2098">
        <v>3</v>
      </c>
      <c r="AV2098">
        <v>1.1559175E-2</v>
      </c>
      <c r="AW2098">
        <v>3.4677525000000001E-2</v>
      </c>
      <c r="AX2098" s="11" t="s">
        <v>587</v>
      </c>
      <c r="AY2098" t="s">
        <v>5935</v>
      </c>
    </row>
    <row r="2099" spans="1:51" hidden="1" x14ac:dyDescent="0.25">
      <c r="A2099" s="5" t="s">
        <v>37</v>
      </c>
      <c r="B2099" s="5" t="s">
        <v>7619</v>
      </c>
      <c r="C2099" s="5" t="s">
        <v>15</v>
      </c>
      <c r="D2099" s="5"/>
      <c r="E2099" s="5" t="s">
        <v>9964</v>
      </c>
      <c r="F2099" s="5" t="s">
        <v>7643</v>
      </c>
      <c r="G2099" s="6" t="s">
        <v>7644</v>
      </c>
      <c r="H2099" s="5" t="s">
        <v>7645</v>
      </c>
      <c r="I2099" s="5" t="s">
        <v>7646</v>
      </c>
      <c r="J2099" s="5" t="s">
        <v>7623</v>
      </c>
      <c r="K2099" s="5" t="s">
        <v>5682</v>
      </c>
      <c r="L2099" s="5" t="s">
        <v>7647</v>
      </c>
      <c r="M2099" s="5">
        <v>23444</v>
      </c>
      <c r="N2099" s="5">
        <v>25796</v>
      </c>
      <c r="O2099" s="5">
        <v>1084</v>
      </c>
      <c r="P2099" s="5">
        <v>1108</v>
      </c>
      <c r="Q2099" s="5">
        <v>1132</v>
      </c>
      <c r="R2099" s="5">
        <v>1212</v>
      </c>
      <c r="S2099" s="5">
        <v>0</v>
      </c>
      <c r="T2099" s="5">
        <v>0</v>
      </c>
      <c r="U2099" s="5">
        <v>1184</v>
      </c>
      <c r="V2099" s="5">
        <v>1212</v>
      </c>
      <c r="W2099" s="5">
        <v>1132</v>
      </c>
      <c r="X2099" s="5">
        <v>1212</v>
      </c>
      <c r="Y2099" s="5">
        <v>1212</v>
      </c>
      <c r="Z2099" s="5">
        <v>0</v>
      </c>
      <c r="AA2099" s="5">
        <v>0</v>
      </c>
      <c r="AB2099" s="5">
        <v>1184</v>
      </c>
      <c r="AC2099" s="5">
        <v>1212</v>
      </c>
      <c r="AD2099" s="5">
        <v>1132</v>
      </c>
      <c r="AE2099" s="5">
        <v>1212</v>
      </c>
      <c r="AF2099" s="5">
        <v>1212</v>
      </c>
      <c r="AG2099" s="5">
        <v>0</v>
      </c>
      <c r="AH2099" s="5">
        <v>0</v>
      </c>
      <c r="AI2099" s="5">
        <v>1188</v>
      </c>
      <c r="AJ2099" s="6">
        <v>1216</v>
      </c>
      <c r="AK2099" s="5">
        <v>1136</v>
      </c>
      <c r="AL2099" s="5">
        <v>1216</v>
      </c>
      <c r="AM2099" s="5">
        <v>1216</v>
      </c>
      <c r="AN2099" s="5">
        <v>0</v>
      </c>
      <c r="AO2099" s="5">
        <v>0</v>
      </c>
      <c r="AP2099" s="5">
        <v>1108</v>
      </c>
      <c r="AQ2099" s="5">
        <v>1136</v>
      </c>
      <c r="AR2099" s="5">
        <v>1140</v>
      </c>
      <c r="AS2099" s="5">
        <v>0</v>
      </c>
      <c r="AT2099" s="5">
        <f t="shared" si="32"/>
        <v>1216</v>
      </c>
      <c r="AU2099">
        <v>8</v>
      </c>
      <c r="AV2099">
        <v>1.1559175E-2</v>
      </c>
      <c r="AW2099">
        <v>9.2473399999999997E-2</v>
      </c>
      <c r="AX2099" s="11" t="s">
        <v>807</v>
      </c>
      <c r="AY2099" t="s">
        <v>7647</v>
      </c>
    </row>
    <row r="2100" spans="1:51" hidden="1" x14ac:dyDescent="0.25">
      <c r="A2100" s="5" t="s">
        <v>37</v>
      </c>
      <c r="B2100" s="5" t="s">
        <v>7619</v>
      </c>
      <c r="C2100" s="5" t="s">
        <v>15</v>
      </c>
      <c r="D2100" s="5"/>
      <c r="E2100" s="5" t="s">
        <v>9964</v>
      </c>
      <c r="F2100" s="5" t="s">
        <v>7648</v>
      </c>
      <c r="G2100" s="6" t="s">
        <v>7649</v>
      </c>
      <c r="H2100" s="5" t="s">
        <v>7650</v>
      </c>
      <c r="I2100" s="5" t="s">
        <v>1150</v>
      </c>
      <c r="J2100" s="5" t="s">
        <v>7623</v>
      </c>
      <c r="K2100" s="5" t="s">
        <v>5758</v>
      </c>
      <c r="L2100" s="5" t="s">
        <v>958</v>
      </c>
      <c r="M2100" s="5">
        <v>7096</v>
      </c>
      <c r="N2100" s="5">
        <v>2870</v>
      </c>
      <c r="O2100" s="5">
        <v>122</v>
      </c>
      <c r="P2100" s="5">
        <v>124</v>
      </c>
      <c r="Q2100" s="5">
        <v>124</v>
      </c>
      <c r="R2100" s="5">
        <v>136</v>
      </c>
      <c r="S2100" s="5">
        <v>0</v>
      </c>
      <c r="T2100" s="5">
        <v>0</v>
      </c>
      <c r="U2100" s="5">
        <v>132</v>
      </c>
      <c r="V2100" s="5">
        <v>134</v>
      </c>
      <c r="W2100" s="5">
        <v>126</v>
      </c>
      <c r="X2100" s="5">
        <v>134</v>
      </c>
      <c r="Y2100" s="5">
        <v>136</v>
      </c>
      <c r="Z2100" s="5">
        <v>0</v>
      </c>
      <c r="AA2100" s="5">
        <v>0</v>
      </c>
      <c r="AB2100" s="5">
        <v>132</v>
      </c>
      <c r="AC2100" s="5">
        <v>134</v>
      </c>
      <c r="AD2100" s="5">
        <v>126</v>
      </c>
      <c r="AE2100" s="5">
        <v>136</v>
      </c>
      <c r="AF2100" s="5">
        <v>134</v>
      </c>
      <c r="AG2100" s="5">
        <v>0</v>
      </c>
      <c r="AH2100" s="5">
        <v>0</v>
      </c>
      <c r="AI2100" s="5">
        <v>132</v>
      </c>
      <c r="AJ2100" s="6">
        <v>134</v>
      </c>
      <c r="AK2100" s="5">
        <v>126</v>
      </c>
      <c r="AL2100" s="5">
        <v>136</v>
      </c>
      <c r="AM2100" s="5">
        <v>134</v>
      </c>
      <c r="AN2100" s="5">
        <v>0</v>
      </c>
      <c r="AO2100" s="5">
        <v>0</v>
      </c>
      <c r="AP2100" s="5">
        <v>126</v>
      </c>
      <c r="AQ2100" s="5">
        <v>126</v>
      </c>
      <c r="AR2100" s="5">
        <v>126</v>
      </c>
      <c r="AS2100" s="5">
        <v>0</v>
      </c>
      <c r="AT2100" s="5">
        <f t="shared" si="32"/>
        <v>136</v>
      </c>
      <c r="AU2100">
        <v>3</v>
      </c>
      <c r="AV2100">
        <v>7.9520000000000007E-3</v>
      </c>
      <c r="AW2100">
        <v>2.3856000000000002E-2</v>
      </c>
      <c r="AX2100" s="11" t="s">
        <v>587</v>
      </c>
      <c r="AY2100" t="s">
        <v>958</v>
      </c>
    </row>
    <row r="2101" spans="1:51" hidden="1" x14ac:dyDescent="0.25">
      <c r="A2101" s="5" t="s">
        <v>37</v>
      </c>
      <c r="B2101" s="5" t="s">
        <v>7619</v>
      </c>
      <c r="C2101" s="5" t="s">
        <v>15</v>
      </c>
      <c r="D2101" s="5"/>
      <c r="E2101" s="5" t="s">
        <v>9964</v>
      </c>
      <c r="F2101" s="5" t="s">
        <v>7651</v>
      </c>
      <c r="G2101" s="6" t="s">
        <v>7652</v>
      </c>
      <c r="H2101" s="5" t="s">
        <v>7653</v>
      </c>
      <c r="I2101" s="5" t="s">
        <v>1326</v>
      </c>
      <c r="J2101" s="5" t="s">
        <v>7623</v>
      </c>
      <c r="K2101" s="5" t="s">
        <v>5758</v>
      </c>
      <c r="L2101" s="5" t="s">
        <v>3200</v>
      </c>
      <c r="M2101" s="5">
        <v>71806</v>
      </c>
      <c r="N2101" s="5">
        <v>48160</v>
      </c>
      <c r="O2101" s="5">
        <v>2030</v>
      </c>
      <c r="P2101" s="5">
        <v>2072</v>
      </c>
      <c r="Q2101" s="5">
        <v>2114</v>
      </c>
      <c r="R2101" s="5">
        <v>2254</v>
      </c>
      <c r="S2101" s="5">
        <v>0</v>
      </c>
      <c r="T2101" s="5">
        <v>0</v>
      </c>
      <c r="U2101" s="5">
        <v>2212</v>
      </c>
      <c r="V2101" s="5">
        <v>2268</v>
      </c>
      <c r="W2101" s="5">
        <v>2114</v>
      </c>
      <c r="X2101" s="5">
        <v>2268</v>
      </c>
      <c r="Y2101" s="5">
        <v>2254</v>
      </c>
      <c r="Z2101" s="5">
        <v>0</v>
      </c>
      <c r="AA2101" s="5">
        <v>0</v>
      </c>
      <c r="AB2101" s="5">
        <v>2212</v>
      </c>
      <c r="AC2101" s="5">
        <v>2268</v>
      </c>
      <c r="AD2101" s="5">
        <v>2114</v>
      </c>
      <c r="AE2101" s="5">
        <v>2254</v>
      </c>
      <c r="AF2101" s="5">
        <v>2254</v>
      </c>
      <c r="AG2101" s="5">
        <v>0</v>
      </c>
      <c r="AH2101" s="5">
        <v>0</v>
      </c>
      <c r="AI2101" s="5">
        <v>2198</v>
      </c>
      <c r="AJ2101" s="6">
        <v>2268</v>
      </c>
      <c r="AK2101" s="5">
        <v>2114</v>
      </c>
      <c r="AL2101" s="5">
        <v>2268</v>
      </c>
      <c r="AM2101" s="5">
        <v>2282</v>
      </c>
      <c r="AN2101" s="5">
        <v>0</v>
      </c>
      <c r="AO2101" s="5">
        <v>0</v>
      </c>
      <c r="AP2101" s="5">
        <v>2100</v>
      </c>
      <c r="AQ2101" s="5">
        <v>2128</v>
      </c>
      <c r="AR2101" s="5">
        <v>2114</v>
      </c>
      <c r="AS2101" s="5">
        <v>0</v>
      </c>
      <c r="AT2101" s="5">
        <f t="shared" si="32"/>
        <v>2282</v>
      </c>
      <c r="AU2101">
        <v>6</v>
      </c>
      <c r="AV2101">
        <v>1.1559175E-2</v>
      </c>
      <c r="AW2101">
        <v>6.9355050000000001E-2</v>
      </c>
      <c r="AX2101" s="11" t="s">
        <v>911</v>
      </c>
      <c r="AY2101" t="s">
        <v>3200</v>
      </c>
    </row>
    <row r="2102" spans="1:51" hidden="1" x14ac:dyDescent="0.25">
      <c r="A2102" s="5" t="s">
        <v>37</v>
      </c>
      <c r="B2102" s="5" t="s">
        <v>7619</v>
      </c>
      <c r="C2102" s="5" t="s">
        <v>15</v>
      </c>
      <c r="D2102" s="5"/>
      <c r="E2102" s="5" t="s">
        <v>9964</v>
      </c>
      <c r="F2102" s="5" t="s">
        <v>7654</v>
      </c>
      <c r="G2102" s="6" t="s">
        <v>7655</v>
      </c>
      <c r="H2102" s="5" t="s">
        <v>7656</v>
      </c>
      <c r="I2102" s="5" t="s">
        <v>1150</v>
      </c>
      <c r="J2102" s="5" t="s">
        <v>7623</v>
      </c>
      <c r="K2102" s="5" t="s">
        <v>5758</v>
      </c>
      <c r="L2102" s="5" t="s">
        <v>6401</v>
      </c>
      <c r="M2102" s="5">
        <v>11722</v>
      </c>
      <c r="N2102" s="5">
        <v>12898</v>
      </c>
      <c r="O2102" s="5">
        <v>542</v>
      </c>
      <c r="P2102" s="5">
        <v>554</v>
      </c>
      <c r="Q2102" s="5">
        <v>566</v>
      </c>
      <c r="R2102" s="5">
        <v>606</v>
      </c>
      <c r="S2102" s="5">
        <v>0</v>
      </c>
      <c r="T2102" s="5">
        <v>0</v>
      </c>
      <c r="U2102" s="5">
        <v>592</v>
      </c>
      <c r="V2102" s="5">
        <v>606</v>
      </c>
      <c r="W2102" s="5">
        <v>566</v>
      </c>
      <c r="X2102" s="5">
        <v>606</v>
      </c>
      <c r="Y2102" s="5">
        <v>606</v>
      </c>
      <c r="Z2102" s="5">
        <v>0</v>
      </c>
      <c r="AA2102" s="5">
        <v>0</v>
      </c>
      <c r="AB2102" s="5">
        <v>592</v>
      </c>
      <c r="AC2102" s="5">
        <v>606</v>
      </c>
      <c r="AD2102" s="5">
        <v>566</v>
      </c>
      <c r="AE2102" s="5">
        <v>606</v>
      </c>
      <c r="AF2102" s="5">
        <v>606</v>
      </c>
      <c r="AG2102" s="5">
        <v>0</v>
      </c>
      <c r="AH2102" s="5">
        <v>0</v>
      </c>
      <c r="AI2102" s="5">
        <v>594</v>
      </c>
      <c r="AJ2102" s="6">
        <v>608</v>
      </c>
      <c r="AK2102" s="5">
        <v>568</v>
      </c>
      <c r="AL2102" s="5">
        <v>608</v>
      </c>
      <c r="AM2102" s="5">
        <v>608</v>
      </c>
      <c r="AN2102" s="5">
        <v>0</v>
      </c>
      <c r="AO2102" s="5">
        <v>0</v>
      </c>
      <c r="AP2102" s="5">
        <v>554</v>
      </c>
      <c r="AQ2102" s="5">
        <v>568</v>
      </c>
      <c r="AR2102" s="5">
        <v>570</v>
      </c>
      <c r="AS2102" s="5">
        <v>0</v>
      </c>
      <c r="AT2102" s="5">
        <f t="shared" si="32"/>
        <v>608</v>
      </c>
      <c r="AU2102">
        <v>11</v>
      </c>
      <c r="AV2102">
        <v>1.1559175E-2</v>
      </c>
      <c r="AW2102">
        <v>0.127150925</v>
      </c>
      <c r="AX2102" s="11" t="s">
        <v>587</v>
      </c>
      <c r="AY2102" t="s">
        <v>6401</v>
      </c>
    </row>
    <row r="2103" spans="1:51" hidden="1" x14ac:dyDescent="0.25">
      <c r="A2103" s="5" t="s">
        <v>37</v>
      </c>
      <c r="B2103" s="5" t="s">
        <v>7619</v>
      </c>
      <c r="C2103" s="5" t="s">
        <v>15</v>
      </c>
      <c r="D2103" s="5"/>
      <c r="E2103" s="5" t="s">
        <v>9964</v>
      </c>
      <c r="F2103" s="5" t="s">
        <v>7657</v>
      </c>
      <c r="G2103" s="6" t="s">
        <v>7658</v>
      </c>
      <c r="H2103" s="5" t="s">
        <v>7659</v>
      </c>
      <c r="I2103" s="5" t="s">
        <v>1656</v>
      </c>
      <c r="J2103" s="5" t="s">
        <v>7623</v>
      </c>
      <c r="K2103" s="5" t="s">
        <v>5758</v>
      </c>
      <c r="L2103" s="5" t="s">
        <v>6401</v>
      </c>
      <c r="M2103" s="5">
        <v>11722</v>
      </c>
      <c r="N2103" s="5">
        <v>12898</v>
      </c>
      <c r="O2103" s="5">
        <v>542</v>
      </c>
      <c r="P2103" s="5">
        <v>554</v>
      </c>
      <c r="Q2103" s="5">
        <v>566</v>
      </c>
      <c r="R2103" s="5">
        <v>606</v>
      </c>
      <c r="S2103" s="5">
        <v>0</v>
      </c>
      <c r="T2103" s="5">
        <v>0</v>
      </c>
      <c r="U2103" s="5">
        <v>592</v>
      </c>
      <c r="V2103" s="5">
        <v>606</v>
      </c>
      <c r="W2103" s="5">
        <v>566</v>
      </c>
      <c r="X2103" s="5">
        <v>606</v>
      </c>
      <c r="Y2103" s="5">
        <v>606</v>
      </c>
      <c r="Z2103" s="5">
        <v>0</v>
      </c>
      <c r="AA2103" s="5">
        <v>0</v>
      </c>
      <c r="AB2103" s="5">
        <v>592</v>
      </c>
      <c r="AC2103" s="5">
        <v>606</v>
      </c>
      <c r="AD2103" s="5">
        <v>566</v>
      </c>
      <c r="AE2103" s="5">
        <v>606</v>
      </c>
      <c r="AF2103" s="5">
        <v>606</v>
      </c>
      <c r="AG2103" s="5">
        <v>0</v>
      </c>
      <c r="AH2103" s="5">
        <v>0</v>
      </c>
      <c r="AI2103" s="5">
        <v>594</v>
      </c>
      <c r="AJ2103" s="6">
        <v>608</v>
      </c>
      <c r="AK2103" s="5">
        <v>568</v>
      </c>
      <c r="AL2103" s="5">
        <v>608</v>
      </c>
      <c r="AM2103" s="5">
        <v>608</v>
      </c>
      <c r="AN2103" s="5">
        <v>0</v>
      </c>
      <c r="AO2103" s="5">
        <v>0</v>
      </c>
      <c r="AP2103" s="5">
        <v>554</v>
      </c>
      <c r="AQ2103" s="5">
        <v>568</v>
      </c>
      <c r="AR2103" s="5">
        <v>570</v>
      </c>
      <c r="AS2103" s="5">
        <v>0</v>
      </c>
      <c r="AT2103" s="5">
        <f t="shared" si="32"/>
        <v>608</v>
      </c>
      <c r="AU2103">
        <v>8</v>
      </c>
      <c r="AV2103">
        <v>1.1559175E-2</v>
      </c>
      <c r="AW2103">
        <v>9.2473399999999997E-2</v>
      </c>
      <c r="AX2103" s="11" t="s">
        <v>587</v>
      </c>
      <c r="AY2103" t="s">
        <v>6401</v>
      </c>
    </row>
    <row r="2104" spans="1:51" hidden="1" x14ac:dyDescent="0.25">
      <c r="A2104" s="5" t="s">
        <v>37</v>
      </c>
      <c r="B2104" s="5" t="s">
        <v>7619</v>
      </c>
      <c r="C2104" s="5" t="s">
        <v>15</v>
      </c>
      <c r="D2104" s="5"/>
      <c r="E2104" s="5" t="s">
        <v>9964</v>
      </c>
      <c r="F2104" s="5" t="s">
        <v>7660</v>
      </c>
      <c r="G2104" s="6" t="s">
        <v>7661</v>
      </c>
      <c r="H2104" s="5" t="s">
        <v>7662</v>
      </c>
      <c r="I2104" s="5" t="s">
        <v>5954</v>
      </c>
      <c r="J2104" s="5" t="s">
        <v>7623</v>
      </c>
      <c r="K2104" s="5" t="s">
        <v>5758</v>
      </c>
      <c r="L2104" s="5" t="s">
        <v>5814</v>
      </c>
      <c r="M2104" s="5">
        <v>23444</v>
      </c>
      <c r="N2104" s="5">
        <v>25796</v>
      </c>
      <c r="O2104" s="5">
        <v>1084</v>
      </c>
      <c r="P2104" s="5">
        <v>1108</v>
      </c>
      <c r="Q2104" s="5">
        <v>1132</v>
      </c>
      <c r="R2104" s="5">
        <v>1212</v>
      </c>
      <c r="S2104" s="5">
        <v>0</v>
      </c>
      <c r="T2104" s="5">
        <v>0</v>
      </c>
      <c r="U2104" s="5">
        <v>1184</v>
      </c>
      <c r="V2104" s="5">
        <v>1212</v>
      </c>
      <c r="W2104" s="5">
        <v>1132</v>
      </c>
      <c r="X2104" s="5">
        <v>1212</v>
      </c>
      <c r="Y2104" s="5">
        <v>1212</v>
      </c>
      <c r="Z2104" s="5">
        <v>0</v>
      </c>
      <c r="AA2104" s="5">
        <v>0</v>
      </c>
      <c r="AB2104" s="5">
        <v>1184</v>
      </c>
      <c r="AC2104" s="5">
        <v>1212</v>
      </c>
      <c r="AD2104" s="5">
        <v>1132</v>
      </c>
      <c r="AE2104" s="5">
        <v>1212</v>
      </c>
      <c r="AF2104" s="5">
        <v>1212</v>
      </c>
      <c r="AG2104" s="5">
        <v>0</v>
      </c>
      <c r="AH2104" s="5">
        <v>0</v>
      </c>
      <c r="AI2104" s="5">
        <v>1188</v>
      </c>
      <c r="AJ2104" s="6">
        <v>1216</v>
      </c>
      <c r="AK2104" s="5">
        <v>1136</v>
      </c>
      <c r="AL2104" s="5">
        <v>1216</v>
      </c>
      <c r="AM2104" s="5">
        <v>1216</v>
      </c>
      <c r="AN2104" s="5">
        <v>0</v>
      </c>
      <c r="AO2104" s="5">
        <v>0</v>
      </c>
      <c r="AP2104" s="5">
        <v>1108</v>
      </c>
      <c r="AQ2104" s="5">
        <v>1136</v>
      </c>
      <c r="AR2104" s="5">
        <v>1140</v>
      </c>
      <c r="AS2104" s="5">
        <v>0</v>
      </c>
      <c r="AT2104" s="5">
        <f t="shared" si="32"/>
        <v>1216</v>
      </c>
      <c r="AU2104">
        <v>5</v>
      </c>
      <c r="AV2104">
        <v>1.1559175E-2</v>
      </c>
      <c r="AW2104">
        <v>5.7795874999999997E-2</v>
      </c>
      <c r="AX2104" s="11" t="s">
        <v>587</v>
      </c>
      <c r="AY2104" t="s">
        <v>5814</v>
      </c>
    </row>
    <row r="2105" spans="1:51" hidden="1" x14ac:dyDescent="0.25">
      <c r="A2105" s="5" t="s">
        <v>37</v>
      </c>
      <c r="B2105" s="5" t="s">
        <v>7619</v>
      </c>
      <c r="C2105" s="5" t="s">
        <v>15</v>
      </c>
      <c r="D2105" s="5"/>
      <c r="E2105" s="5" t="s">
        <v>9964</v>
      </c>
      <c r="F2105" s="5" t="s">
        <v>7663</v>
      </c>
      <c r="G2105" s="6" t="s">
        <v>7664</v>
      </c>
      <c r="H2105" s="5" t="s">
        <v>7665</v>
      </c>
      <c r="I2105" s="5" t="s">
        <v>7666</v>
      </c>
      <c r="J2105" s="5" t="s">
        <v>7623</v>
      </c>
      <c r="K2105" s="5" t="s">
        <v>5758</v>
      </c>
      <c r="L2105" s="5" t="s">
        <v>6401</v>
      </c>
      <c r="M2105" s="5">
        <v>1175</v>
      </c>
      <c r="N2105" s="5">
        <v>1881</v>
      </c>
      <c r="O2105" s="5">
        <v>79</v>
      </c>
      <c r="P2105" s="5">
        <v>81</v>
      </c>
      <c r="Q2105" s="5">
        <v>83</v>
      </c>
      <c r="R2105" s="5">
        <v>88</v>
      </c>
      <c r="S2105" s="5">
        <v>0</v>
      </c>
      <c r="T2105" s="5">
        <v>0</v>
      </c>
      <c r="U2105" s="5">
        <v>86</v>
      </c>
      <c r="V2105" s="5">
        <v>88</v>
      </c>
      <c r="W2105" s="5">
        <v>83</v>
      </c>
      <c r="X2105" s="5">
        <v>88</v>
      </c>
      <c r="Y2105" s="5">
        <v>88</v>
      </c>
      <c r="Z2105" s="5">
        <v>0</v>
      </c>
      <c r="AA2105" s="5">
        <v>0</v>
      </c>
      <c r="AB2105" s="5">
        <v>86</v>
      </c>
      <c r="AC2105" s="5">
        <v>88</v>
      </c>
      <c r="AD2105" s="5">
        <v>83</v>
      </c>
      <c r="AE2105" s="5">
        <v>88</v>
      </c>
      <c r="AF2105" s="5">
        <v>88</v>
      </c>
      <c r="AG2105" s="5">
        <v>0</v>
      </c>
      <c r="AH2105" s="5">
        <v>0</v>
      </c>
      <c r="AI2105" s="5">
        <v>87</v>
      </c>
      <c r="AJ2105" s="6">
        <v>89</v>
      </c>
      <c r="AK2105" s="5">
        <v>83</v>
      </c>
      <c r="AL2105" s="5">
        <v>89</v>
      </c>
      <c r="AM2105" s="5">
        <v>89</v>
      </c>
      <c r="AN2105" s="5">
        <v>0</v>
      </c>
      <c r="AO2105" s="5">
        <v>0</v>
      </c>
      <c r="AP2105" s="5">
        <v>81</v>
      </c>
      <c r="AQ2105" s="5">
        <v>83</v>
      </c>
      <c r="AR2105" s="5">
        <v>83</v>
      </c>
      <c r="AS2105" s="5">
        <v>0</v>
      </c>
      <c r="AT2105" s="5">
        <f t="shared" ref="AT2105:AT2168" si="33">MAX(O2105:AS2105)</f>
        <v>89</v>
      </c>
      <c r="AU2105">
        <v>1</v>
      </c>
      <c r="AV2105">
        <v>1.1559175E-2</v>
      </c>
      <c r="AW2105">
        <v>1.1559175E-2</v>
      </c>
      <c r="AX2105" s="11" t="s">
        <v>587</v>
      </c>
      <c r="AY2105" t="s">
        <v>6401</v>
      </c>
    </row>
    <row r="2106" spans="1:51" hidden="1" x14ac:dyDescent="0.25">
      <c r="A2106" s="5" t="s">
        <v>37</v>
      </c>
      <c r="B2106" s="5" t="s">
        <v>7619</v>
      </c>
      <c r="C2106" s="5" t="s">
        <v>15</v>
      </c>
      <c r="D2106" s="5"/>
      <c r="E2106" s="5" t="s">
        <v>9964</v>
      </c>
      <c r="F2106" s="5" t="s">
        <v>7667</v>
      </c>
      <c r="G2106" s="6" t="s">
        <v>7668</v>
      </c>
      <c r="H2106" s="5" t="s">
        <v>7669</v>
      </c>
      <c r="I2106" s="5" t="s">
        <v>1839</v>
      </c>
      <c r="J2106" s="5" t="s">
        <v>7623</v>
      </c>
      <c r="K2106" s="5" t="s">
        <v>5758</v>
      </c>
      <c r="L2106" s="5" t="s">
        <v>1288</v>
      </c>
      <c r="M2106" s="5">
        <v>14058</v>
      </c>
      <c r="N2106" s="5">
        <v>13704</v>
      </c>
      <c r="O2106" s="5">
        <v>576</v>
      </c>
      <c r="P2106" s="5">
        <v>588</v>
      </c>
      <c r="Q2106" s="5">
        <v>600</v>
      </c>
      <c r="R2106" s="5">
        <v>645</v>
      </c>
      <c r="S2106" s="5">
        <v>0</v>
      </c>
      <c r="T2106" s="5">
        <v>0</v>
      </c>
      <c r="U2106" s="5">
        <v>630</v>
      </c>
      <c r="V2106" s="5">
        <v>645</v>
      </c>
      <c r="W2106" s="5">
        <v>600</v>
      </c>
      <c r="X2106" s="5">
        <v>645</v>
      </c>
      <c r="Y2106" s="5">
        <v>645</v>
      </c>
      <c r="Z2106" s="5">
        <v>0</v>
      </c>
      <c r="AA2106" s="5">
        <v>0</v>
      </c>
      <c r="AB2106" s="5">
        <v>630</v>
      </c>
      <c r="AC2106" s="5">
        <v>645</v>
      </c>
      <c r="AD2106" s="5">
        <v>600</v>
      </c>
      <c r="AE2106" s="5">
        <v>645</v>
      </c>
      <c r="AF2106" s="5">
        <v>645</v>
      </c>
      <c r="AG2106" s="5">
        <v>0</v>
      </c>
      <c r="AH2106" s="5">
        <v>0</v>
      </c>
      <c r="AI2106" s="5">
        <v>630</v>
      </c>
      <c r="AJ2106" s="6">
        <v>645</v>
      </c>
      <c r="AK2106" s="5">
        <v>603</v>
      </c>
      <c r="AL2106" s="5">
        <v>645</v>
      </c>
      <c r="AM2106" s="5">
        <v>645</v>
      </c>
      <c r="AN2106" s="5">
        <v>0</v>
      </c>
      <c r="AO2106" s="5">
        <v>0</v>
      </c>
      <c r="AP2106" s="5">
        <v>588</v>
      </c>
      <c r="AQ2106" s="5">
        <v>603</v>
      </c>
      <c r="AR2106" s="5">
        <v>606</v>
      </c>
      <c r="AS2106" s="5">
        <v>0</v>
      </c>
      <c r="AT2106" s="5">
        <f t="shared" si="33"/>
        <v>645</v>
      </c>
      <c r="AU2106">
        <v>10</v>
      </c>
      <c r="AV2106">
        <v>1.1559175E-2</v>
      </c>
      <c r="AW2106">
        <v>0.11559174999999999</v>
      </c>
      <c r="AX2106" s="11" t="s">
        <v>9782</v>
      </c>
      <c r="AY2106" t="s">
        <v>1288</v>
      </c>
    </row>
    <row r="2107" spans="1:51" hidden="1" x14ac:dyDescent="0.25">
      <c r="A2107" s="5" t="s">
        <v>37</v>
      </c>
      <c r="B2107" s="5" t="s">
        <v>7619</v>
      </c>
      <c r="C2107" s="5" t="s">
        <v>15</v>
      </c>
      <c r="D2107" s="5"/>
      <c r="E2107" s="5" t="s">
        <v>9964</v>
      </c>
      <c r="F2107" s="5" t="s">
        <v>7670</v>
      </c>
      <c r="G2107" s="6" t="s">
        <v>7671</v>
      </c>
      <c r="H2107" s="5" t="s">
        <v>7672</v>
      </c>
      <c r="I2107" s="5" t="s">
        <v>5585</v>
      </c>
      <c r="J2107" s="5" t="s">
        <v>7623</v>
      </c>
      <c r="K2107" s="5" t="s">
        <v>5758</v>
      </c>
      <c r="L2107" s="5" t="s">
        <v>2362</v>
      </c>
      <c r="M2107" s="5">
        <v>17583</v>
      </c>
      <c r="N2107" s="5">
        <v>19347</v>
      </c>
      <c r="O2107" s="5">
        <v>813</v>
      </c>
      <c r="P2107" s="5">
        <v>831</v>
      </c>
      <c r="Q2107" s="5">
        <v>849</v>
      </c>
      <c r="R2107" s="5">
        <v>909</v>
      </c>
      <c r="S2107" s="5">
        <v>0</v>
      </c>
      <c r="T2107" s="5">
        <v>0</v>
      </c>
      <c r="U2107" s="5">
        <v>888</v>
      </c>
      <c r="V2107" s="5">
        <v>909</v>
      </c>
      <c r="W2107" s="5">
        <v>849</v>
      </c>
      <c r="X2107" s="5">
        <v>909</v>
      </c>
      <c r="Y2107" s="5">
        <v>909</v>
      </c>
      <c r="Z2107" s="5">
        <v>0</v>
      </c>
      <c r="AA2107" s="5">
        <v>0</v>
      </c>
      <c r="AB2107" s="5">
        <v>888</v>
      </c>
      <c r="AC2107" s="5">
        <v>909</v>
      </c>
      <c r="AD2107" s="5">
        <v>849</v>
      </c>
      <c r="AE2107" s="5">
        <v>909</v>
      </c>
      <c r="AF2107" s="5">
        <v>909</v>
      </c>
      <c r="AG2107" s="5">
        <v>0</v>
      </c>
      <c r="AH2107" s="5">
        <v>0</v>
      </c>
      <c r="AI2107" s="5">
        <v>891</v>
      </c>
      <c r="AJ2107" s="6">
        <v>912</v>
      </c>
      <c r="AK2107" s="5">
        <v>852</v>
      </c>
      <c r="AL2107" s="5">
        <v>912</v>
      </c>
      <c r="AM2107" s="5">
        <v>912</v>
      </c>
      <c r="AN2107" s="5">
        <v>0</v>
      </c>
      <c r="AO2107" s="5">
        <v>0</v>
      </c>
      <c r="AP2107" s="5">
        <v>831</v>
      </c>
      <c r="AQ2107" s="5">
        <v>852</v>
      </c>
      <c r="AR2107" s="5">
        <v>855</v>
      </c>
      <c r="AS2107" s="5">
        <v>0</v>
      </c>
      <c r="AT2107" s="5">
        <f t="shared" si="33"/>
        <v>912</v>
      </c>
      <c r="AU2107">
        <v>6</v>
      </c>
      <c r="AV2107">
        <v>1.1559175E-2</v>
      </c>
      <c r="AW2107">
        <v>6.9355050000000001E-2</v>
      </c>
      <c r="AX2107" s="11" t="s">
        <v>10047</v>
      </c>
      <c r="AY2107" t="s">
        <v>2362</v>
      </c>
    </row>
    <row r="2108" spans="1:51" hidden="1" x14ac:dyDescent="0.25">
      <c r="A2108" s="5" t="s">
        <v>37</v>
      </c>
      <c r="B2108" s="5" t="s">
        <v>7619</v>
      </c>
      <c r="C2108" s="5" t="s">
        <v>15</v>
      </c>
      <c r="D2108" s="5"/>
      <c r="E2108" s="5" t="s">
        <v>9964</v>
      </c>
      <c r="F2108" s="5" t="s">
        <v>7673</v>
      </c>
      <c r="G2108" s="6" t="s">
        <v>7674</v>
      </c>
      <c r="H2108" s="5" t="s">
        <v>7675</v>
      </c>
      <c r="I2108" s="5" t="s">
        <v>4723</v>
      </c>
      <c r="J2108" s="5" t="s">
        <v>7623</v>
      </c>
      <c r="K2108" s="5" t="s">
        <v>5758</v>
      </c>
      <c r="L2108" s="5" t="s">
        <v>1288</v>
      </c>
      <c r="M2108" s="5">
        <v>11722</v>
      </c>
      <c r="N2108" s="5">
        <v>12898</v>
      </c>
      <c r="O2108" s="5">
        <v>542</v>
      </c>
      <c r="P2108" s="5">
        <v>554</v>
      </c>
      <c r="Q2108" s="5">
        <v>566</v>
      </c>
      <c r="R2108" s="5">
        <v>606</v>
      </c>
      <c r="S2108" s="5">
        <v>0</v>
      </c>
      <c r="T2108" s="5">
        <v>0</v>
      </c>
      <c r="U2108" s="5">
        <v>592</v>
      </c>
      <c r="V2108" s="5">
        <v>606</v>
      </c>
      <c r="W2108" s="5">
        <v>566</v>
      </c>
      <c r="X2108" s="5">
        <v>606</v>
      </c>
      <c r="Y2108" s="5">
        <v>606</v>
      </c>
      <c r="Z2108" s="5">
        <v>0</v>
      </c>
      <c r="AA2108" s="5">
        <v>0</v>
      </c>
      <c r="AB2108" s="5">
        <v>592</v>
      </c>
      <c r="AC2108" s="5">
        <v>606</v>
      </c>
      <c r="AD2108" s="5">
        <v>566</v>
      </c>
      <c r="AE2108" s="5">
        <v>606</v>
      </c>
      <c r="AF2108" s="5">
        <v>606</v>
      </c>
      <c r="AG2108" s="5">
        <v>0</v>
      </c>
      <c r="AH2108" s="5">
        <v>0</v>
      </c>
      <c r="AI2108" s="5">
        <v>594</v>
      </c>
      <c r="AJ2108" s="6">
        <v>608</v>
      </c>
      <c r="AK2108" s="5">
        <v>568</v>
      </c>
      <c r="AL2108" s="5">
        <v>608</v>
      </c>
      <c r="AM2108" s="5">
        <v>608</v>
      </c>
      <c r="AN2108" s="5">
        <v>0</v>
      </c>
      <c r="AO2108" s="5">
        <v>0</v>
      </c>
      <c r="AP2108" s="5">
        <v>554</v>
      </c>
      <c r="AQ2108" s="5">
        <v>568</v>
      </c>
      <c r="AR2108" s="5">
        <v>570</v>
      </c>
      <c r="AS2108" s="5">
        <v>0</v>
      </c>
      <c r="AT2108" s="5">
        <f t="shared" si="33"/>
        <v>608</v>
      </c>
      <c r="AU2108">
        <v>5</v>
      </c>
      <c r="AV2108">
        <v>1.1559175E-2</v>
      </c>
      <c r="AW2108">
        <v>5.7795874999999997E-2</v>
      </c>
      <c r="AX2108" s="11" t="s">
        <v>9782</v>
      </c>
      <c r="AY2108" t="s">
        <v>1288</v>
      </c>
    </row>
    <row r="2109" spans="1:51" hidden="1" x14ac:dyDescent="0.25">
      <c r="A2109" s="5" t="s">
        <v>37</v>
      </c>
      <c r="B2109" s="5" t="s">
        <v>7619</v>
      </c>
      <c r="C2109" s="5" t="s">
        <v>15</v>
      </c>
      <c r="D2109" s="5"/>
      <c r="E2109" s="5" t="s">
        <v>9964</v>
      </c>
      <c r="F2109" s="5" t="s">
        <v>7676</v>
      </c>
      <c r="G2109" s="6" t="s">
        <v>7677</v>
      </c>
      <c r="H2109" s="5" t="s">
        <v>7678</v>
      </c>
      <c r="I2109" s="5" t="s">
        <v>800</v>
      </c>
      <c r="J2109" s="5" t="s">
        <v>7623</v>
      </c>
      <c r="K2109" s="5" t="s">
        <v>5758</v>
      </c>
      <c r="L2109" s="5" t="s">
        <v>5935</v>
      </c>
      <c r="M2109" s="5">
        <v>11722</v>
      </c>
      <c r="N2109" s="5">
        <v>12898</v>
      </c>
      <c r="O2109" s="5">
        <v>542</v>
      </c>
      <c r="P2109" s="5">
        <v>554</v>
      </c>
      <c r="Q2109" s="5">
        <v>566</v>
      </c>
      <c r="R2109" s="5">
        <v>606</v>
      </c>
      <c r="S2109" s="5">
        <v>0</v>
      </c>
      <c r="T2109" s="5">
        <v>0</v>
      </c>
      <c r="U2109" s="5">
        <v>592</v>
      </c>
      <c r="V2109" s="5">
        <v>606</v>
      </c>
      <c r="W2109" s="5">
        <v>566</v>
      </c>
      <c r="X2109" s="5">
        <v>606</v>
      </c>
      <c r="Y2109" s="5">
        <v>606</v>
      </c>
      <c r="Z2109" s="5">
        <v>0</v>
      </c>
      <c r="AA2109" s="5">
        <v>0</v>
      </c>
      <c r="AB2109" s="5">
        <v>592</v>
      </c>
      <c r="AC2109" s="5">
        <v>606</v>
      </c>
      <c r="AD2109" s="5">
        <v>566</v>
      </c>
      <c r="AE2109" s="5">
        <v>606</v>
      </c>
      <c r="AF2109" s="5">
        <v>606</v>
      </c>
      <c r="AG2109" s="5">
        <v>0</v>
      </c>
      <c r="AH2109" s="5">
        <v>0</v>
      </c>
      <c r="AI2109" s="5">
        <v>594</v>
      </c>
      <c r="AJ2109" s="6">
        <v>608</v>
      </c>
      <c r="AK2109" s="5">
        <v>568</v>
      </c>
      <c r="AL2109" s="5">
        <v>608</v>
      </c>
      <c r="AM2109" s="5">
        <v>608</v>
      </c>
      <c r="AN2109" s="5">
        <v>0</v>
      </c>
      <c r="AO2109" s="5">
        <v>0</v>
      </c>
      <c r="AP2109" s="5">
        <v>554</v>
      </c>
      <c r="AQ2109" s="5">
        <v>568</v>
      </c>
      <c r="AR2109" s="5">
        <v>570</v>
      </c>
      <c r="AS2109" s="5">
        <v>0</v>
      </c>
      <c r="AT2109" s="5">
        <f t="shared" si="33"/>
        <v>608</v>
      </c>
      <c r="AU2109">
        <v>14</v>
      </c>
      <c r="AV2109">
        <v>1.1559175E-2</v>
      </c>
      <c r="AW2109">
        <v>0.16182844999999998</v>
      </c>
      <c r="AX2109" s="11" t="s">
        <v>587</v>
      </c>
      <c r="AY2109" t="s">
        <v>5935</v>
      </c>
    </row>
    <row r="2110" spans="1:51" hidden="1" x14ac:dyDescent="0.25">
      <c r="A2110" s="5" t="s">
        <v>37</v>
      </c>
      <c r="B2110" s="5" t="s">
        <v>7619</v>
      </c>
      <c r="C2110" s="5" t="s">
        <v>15</v>
      </c>
      <c r="D2110" s="5"/>
      <c r="E2110" s="5" t="s">
        <v>9964</v>
      </c>
      <c r="F2110" s="5" t="s">
        <v>7679</v>
      </c>
      <c r="G2110" s="6" t="s">
        <v>7680</v>
      </c>
      <c r="H2110" s="5" t="s">
        <v>7681</v>
      </c>
      <c r="I2110" s="5" t="s">
        <v>800</v>
      </c>
      <c r="J2110" s="5" t="s">
        <v>7623</v>
      </c>
      <c r="K2110" s="5" t="s">
        <v>5758</v>
      </c>
      <c r="L2110" s="5" t="s">
        <v>5935</v>
      </c>
      <c r="M2110" s="5">
        <v>5861</v>
      </c>
      <c r="N2110" s="5">
        <v>6449</v>
      </c>
      <c r="O2110" s="5">
        <v>271</v>
      </c>
      <c r="P2110" s="5">
        <v>277</v>
      </c>
      <c r="Q2110" s="5">
        <v>283</v>
      </c>
      <c r="R2110" s="5">
        <v>303</v>
      </c>
      <c r="S2110" s="5">
        <v>0</v>
      </c>
      <c r="T2110" s="5">
        <v>0</v>
      </c>
      <c r="U2110" s="5">
        <v>296</v>
      </c>
      <c r="V2110" s="5">
        <v>303</v>
      </c>
      <c r="W2110" s="5">
        <v>283</v>
      </c>
      <c r="X2110" s="5">
        <v>303</v>
      </c>
      <c r="Y2110" s="5">
        <v>303</v>
      </c>
      <c r="Z2110" s="5">
        <v>0</v>
      </c>
      <c r="AA2110" s="5">
        <v>0</v>
      </c>
      <c r="AB2110" s="5">
        <v>296</v>
      </c>
      <c r="AC2110" s="5">
        <v>303</v>
      </c>
      <c r="AD2110" s="5">
        <v>283</v>
      </c>
      <c r="AE2110" s="5">
        <v>303</v>
      </c>
      <c r="AF2110" s="5">
        <v>303</v>
      </c>
      <c r="AG2110" s="5">
        <v>0</v>
      </c>
      <c r="AH2110" s="5">
        <v>0</v>
      </c>
      <c r="AI2110" s="5">
        <v>297</v>
      </c>
      <c r="AJ2110" s="6">
        <v>304</v>
      </c>
      <c r="AK2110" s="5">
        <v>284</v>
      </c>
      <c r="AL2110" s="5">
        <v>304</v>
      </c>
      <c r="AM2110" s="5">
        <v>304</v>
      </c>
      <c r="AN2110" s="5">
        <v>0</v>
      </c>
      <c r="AO2110" s="5">
        <v>0</v>
      </c>
      <c r="AP2110" s="5">
        <v>277</v>
      </c>
      <c r="AQ2110" s="5">
        <v>284</v>
      </c>
      <c r="AR2110" s="5">
        <v>285</v>
      </c>
      <c r="AS2110" s="5">
        <v>0</v>
      </c>
      <c r="AT2110" s="5">
        <f t="shared" si="33"/>
        <v>304</v>
      </c>
      <c r="AU2110">
        <v>7</v>
      </c>
      <c r="AV2110">
        <v>1.1559175E-2</v>
      </c>
      <c r="AW2110">
        <v>8.0914224999999992E-2</v>
      </c>
      <c r="AX2110" s="11" t="s">
        <v>587</v>
      </c>
      <c r="AY2110" t="s">
        <v>5935</v>
      </c>
    </row>
    <row r="2111" spans="1:51" hidden="1" x14ac:dyDescent="0.25">
      <c r="A2111" s="5" t="s">
        <v>37</v>
      </c>
      <c r="B2111" s="5" t="s">
        <v>7619</v>
      </c>
      <c r="C2111" s="5" t="s">
        <v>15</v>
      </c>
      <c r="D2111" s="5"/>
      <c r="E2111" s="5" t="s">
        <v>9964</v>
      </c>
      <c r="F2111" s="5" t="s">
        <v>7682</v>
      </c>
      <c r="G2111" s="6" t="s">
        <v>7683</v>
      </c>
      <c r="H2111" s="5" t="s">
        <v>7684</v>
      </c>
      <c r="I2111" s="5" t="s">
        <v>7478</v>
      </c>
      <c r="J2111" s="5" t="s">
        <v>7623</v>
      </c>
      <c r="K2111" s="5" t="s">
        <v>5758</v>
      </c>
      <c r="L2111" s="5" t="s">
        <v>5935</v>
      </c>
      <c r="M2111" s="5">
        <v>11722</v>
      </c>
      <c r="N2111" s="5">
        <v>12898</v>
      </c>
      <c r="O2111" s="5">
        <v>542</v>
      </c>
      <c r="P2111" s="5">
        <v>554</v>
      </c>
      <c r="Q2111" s="5">
        <v>566</v>
      </c>
      <c r="R2111" s="5">
        <v>606</v>
      </c>
      <c r="S2111" s="5">
        <v>0</v>
      </c>
      <c r="T2111" s="5">
        <v>0</v>
      </c>
      <c r="U2111" s="5">
        <v>592</v>
      </c>
      <c r="V2111" s="5">
        <v>606</v>
      </c>
      <c r="W2111" s="5">
        <v>566</v>
      </c>
      <c r="X2111" s="5">
        <v>606</v>
      </c>
      <c r="Y2111" s="5">
        <v>606</v>
      </c>
      <c r="Z2111" s="5">
        <v>0</v>
      </c>
      <c r="AA2111" s="5">
        <v>0</v>
      </c>
      <c r="AB2111" s="5">
        <v>592</v>
      </c>
      <c r="AC2111" s="5">
        <v>606</v>
      </c>
      <c r="AD2111" s="5">
        <v>566</v>
      </c>
      <c r="AE2111" s="5">
        <v>606</v>
      </c>
      <c r="AF2111" s="5">
        <v>606</v>
      </c>
      <c r="AG2111" s="5">
        <v>0</v>
      </c>
      <c r="AH2111" s="5">
        <v>0</v>
      </c>
      <c r="AI2111" s="5">
        <v>594</v>
      </c>
      <c r="AJ2111" s="6">
        <v>608</v>
      </c>
      <c r="AK2111" s="5">
        <v>568</v>
      </c>
      <c r="AL2111" s="5">
        <v>608</v>
      </c>
      <c r="AM2111" s="5">
        <v>608</v>
      </c>
      <c r="AN2111" s="5">
        <v>0</v>
      </c>
      <c r="AO2111" s="5">
        <v>0</v>
      </c>
      <c r="AP2111" s="5">
        <v>554</v>
      </c>
      <c r="AQ2111" s="5">
        <v>568</v>
      </c>
      <c r="AR2111" s="5">
        <v>570</v>
      </c>
      <c r="AS2111" s="5">
        <v>0</v>
      </c>
      <c r="AT2111" s="5">
        <f t="shared" si="33"/>
        <v>608</v>
      </c>
      <c r="AU2111">
        <v>10</v>
      </c>
      <c r="AV2111">
        <v>1.1559175E-2</v>
      </c>
      <c r="AW2111">
        <v>0.11559174999999999</v>
      </c>
      <c r="AX2111" s="11" t="s">
        <v>587</v>
      </c>
      <c r="AY2111" t="s">
        <v>5935</v>
      </c>
    </row>
    <row r="2112" spans="1:51" hidden="1" x14ac:dyDescent="0.25">
      <c r="A2112" s="5" t="s">
        <v>37</v>
      </c>
      <c r="B2112" s="5" t="s">
        <v>7619</v>
      </c>
      <c r="C2112" s="5" t="s">
        <v>15</v>
      </c>
      <c r="D2112" s="5"/>
      <c r="E2112" s="5" t="s">
        <v>9964</v>
      </c>
      <c r="F2112" s="5" t="s">
        <v>7685</v>
      </c>
      <c r="G2112" s="6" t="s">
        <v>7686</v>
      </c>
      <c r="H2112" s="5" t="s">
        <v>7687</v>
      </c>
      <c r="I2112" s="5" t="s">
        <v>198</v>
      </c>
      <c r="J2112" s="5" t="s">
        <v>7623</v>
      </c>
      <c r="K2112" s="5" t="s">
        <v>5758</v>
      </c>
      <c r="L2112" s="5" t="s">
        <v>1004</v>
      </c>
      <c r="M2112" s="5">
        <v>11722</v>
      </c>
      <c r="N2112" s="5">
        <v>12898</v>
      </c>
      <c r="O2112" s="5">
        <v>542</v>
      </c>
      <c r="P2112" s="5">
        <v>554</v>
      </c>
      <c r="Q2112" s="5">
        <v>566</v>
      </c>
      <c r="R2112" s="5">
        <v>606</v>
      </c>
      <c r="S2112" s="5">
        <v>0</v>
      </c>
      <c r="T2112" s="5">
        <v>0</v>
      </c>
      <c r="U2112" s="5">
        <v>592</v>
      </c>
      <c r="V2112" s="5">
        <v>606</v>
      </c>
      <c r="W2112" s="5">
        <v>566</v>
      </c>
      <c r="X2112" s="5">
        <v>606</v>
      </c>
      <c r="Y2112" s="5">
        <v>606</v>
      </c>
      <c r="Z2112" s="5">
        <v>0</v>
      </c>
      <c r="AA2112" s="5">
        <v>0</v>
      </c>
      <c r="AB2112" s="5">
        <v>592</v>
      </c>
      <c r="AC2112" s="5">
        <v>606</v>
      </c>
      <c r="AD2112" s="5">
        <v>566</v>
      </c>
      <c r="AE2112" s="5">
        <v>606</v>
      </c>
      <c r="AF2112" s="5">
        <v>606</v>
      </c>
      <c r="AG2112" s="5">
        <v>0</v>
      </c>
      <c r="AH2112" s="5">
        <v>0</v>
      </c>
      <c r="AI2112" s="5">
        <v>594</v>
      </c>
      <c r="AJ2112" s="6">
        <v>608</v>
      </c>
      <c r="AK2112" s="5">
        <v>568</v>
      </c>
      <c r="AL2112" s="5">
        <v>608</v>
      </c>
      <c r="AM2112" s="5">
        <v>608</v>
      </c>
      <c r="AN2112" s="5">
        <v>0</v>
      </c>
      <c r="AO2112" s="5">
        <v>0</v>
      </c>
      <c r="AP2112" s="5">
        <v>554</v>
      </c>
      <c r="AQ2112" s="5">
        <v>568</v>
      </c>
      <c r="AR2112" s="5">
        <v>570</v>
      </c>
      <c r="AS2112" s="5">
        <v>0</v>
      </c>
      <c r="AT2112" s="5">
        <f t="shared" si="33"/>
        <v>608</v>
      </c>
      <c r="AU2112">
        <v>13</v>
      </c>
      <c r="AV2112">
        <v>1.1559175E-2</v>
      </c>
      <c r="AW2112">
        <v>0.15026927500000001</v>
      </c>
      <c r="AX2112" s="11" t="s">
        <v>807</v>
      </c>
      <c r="AY2112" t="s">
        <v>1004</v>
      </c>
    </row>
    <row r="2113" spans="1:51" hidden="1" x14ac:dyDescent="0.25">
      <c r="A2113" s="5" t="s">
        <v>37</v>
      </c>
      <c r="B2113" s="5" t="s">
        <v>7619</v>
      </c>
      <c r="C2113" s="5" t="s">
        <v>15</v>
      </c>
      <c r="D2113" s="5"/>
      <c r="E2113" s="5" t="s">
        <v>9964</v>
      </c>
      <c r="F2113" s="5" t="s">
        <v>7688</v>
      </c>
      <c r="G2113" s="6" t="s">
        <v>7689</v>
      </c>
      <c r="H2113" s="5" t="s">
        <v>7690</v>
      </c>
      <c r="I2113" s="5" t="s">
        <v>7691</v>
      </c>
      <c r="J2113" s="5" t="s">
        <v>7623</v>
      </c>
      <c r="K2113" s="5" t="s">
        <v>5758</v>
      </c>
      <c r="L2113" s="5" t="s">
        <v>6401</v>
      </c>
      <c r="M2113" s="5">
        <v>46888</v>
      </c>
      <c r="N2113" s="5">
        <v>51592</v>
      </c>
      <c r="O2113" s="5">
        <v>2168</v>
      </c>
      <c r="P2113" s="5">
        <v>2216</v>
      </c>
      <c r="Q2113" s="5">
        <v>2264</v>
      </c>
      <c r="R2113" s="5">
        <v>2424</v>
      </c>
      <c r="S2113" s="5">
        <v>0</v>
      </c>
      <c r="T2113" s="5">
        <v>0</v>
      </c>
      <c r="U2113" s="5">
        <v>2368</v>
      </c>
      <c r="V2113" s="5">
        <v>2424</v>
      </c>
      <c r="W2113" s="5">
        <v>2264</v>
      </c>
      <c r="X2113" s="5">
        <v>2424</v>
      </c>
      <c r="Y2113" s="5">
        <v>2424</v>
      </c>
      <c r="Z2113" s="5">
        <v>0</v>
      </c>
      <c r="AA2113" s="5">
        <v>0</v>
      </c>
      <c r="AB2113" s="5">
        <v>2368</v>
      </c>
      <c r="AC2113" s="5">
        <v>2424</v>
      </c>
      <c r="AD2113" s="5">
        <v>2264</v>
      </c>
      <c r="AE2113" s="5">
        <v>2424</v>
      </c>
      <c r="AF2113" s="5">
        <v>2424</v>
      </c>
      <c r="AG2113" s="5">
        <v>0</v>
      </c>
      <c r="AH2113" s="5">
        <v>0</v>
      </c>
      <c r="AI2113" s="5">
        <v>2376</v>
      </c>
      <c r="AJ2113" s="6">
        <v>2432</v>
      </c>
      <c r="AK2113" s="5">
        <v>2272</v>
      </c>
      <c r="AL2113" s="5">
        <v>2432</v>
      </c>
      <c r="AM2113" s="5">
        <v>2432</v>
      </c>
      <c r="AN2113" s="5">
        <v>0</v>
      </c>
      <c r="AO2113" s="5">
        <v>0</v>
      </c>
      <c r="AP2113" s="5">
        <v>2216</v>
      </c>
      <c r="AQ2113" s="5">
        <v>2272</v>
      </c>
      <c r="AR2113" s="5">
        <v>2280</v>
      </c>
      <c r="AS2113" s="5">
        <v>0</v>
      </c>
      <c r="AT2113" s="5">
        <f t="shared" si="33"/>
        <v>2432</v>
      </c>
      <c r="AU2113">
        <v>10</v>
      </c>
      <c r="AV2113">
        <v>1.1559175E-2</v>
      </c>
      <c r="AW2113">
        <v>0.11559174999999999</v>
      </c>
      <c r="AX2113" s="11" t="s">
        <v>587</v>
      </c>
      <c r="AY2113" t="s">
        <v>6401</v>
      </c>
    </row>
    <row r="2114" spans="1:51" hidden="1" x14ac:dyDescent="0.25">
      <c r="A2114" s="5" t="s">
        <v>37</v>
      </c>
      <c r="B2114" s="5" t="s">
        <v>7619</v>
      </c>
      <c r="C2114" s="5" t="s">
        <v>15</v>
      </c>
      <c r="D2114" s="5"/>
      <c r="E2114" s="5" t="s">
        <v>9964</v>
      </c>
      <c r="F2114" s="5" t="s">
        <v>7692</v>
      </c>
      <c r="G2114" s="6" t="s">
        <v>7693</v>
      </c>
      <c r="H2114" s="5" t="s">
        <v>7694</v>
      </c>
      <c r="I2114" s="5" t="s">
        <v>5264</v>
      </c>
      <c r="J2114" s="5" t="s">
        <v>7623</v>
      </c>
      <c r="K2114" s="5" t="s">
        <v>5758</v>
      </c>
      <c r="L2114" s="5" t="s">
        <v>1004</v>
      </c>
      <c r="M2114" s="5">
        <v>11722</v>
      </c>
      <c r="N2114" s="5">
        <v>12898</v>
      </c>
      <c r="O2114" s="5">
        <v>542</v>
      </c>
      <c r="P2114" s="5">
        <v>554</v>
      </c>
      <c r="Q2114" s="5">
        <v>566</v>
      </c>
      <c r="R2114" s="5">
        <v>606</v>
      </c>
      <c r="S2114" s="5">
        <v>0</v>
      </c>
      <c r="T2114" s="5">
        <v>0</v>
      </c>
      <c r="U2114" s="5">
        <v>592</v>
      </c>
      <c r="V2114" s="5">
        <v>606</v>
      </c>
      <c r="W2114" s="5">
        <v>566</v>
      </c>
      <c r="X2114" s="5">
        <v>606</v>
      </c>
      <c r="Y2114" s="5">
        <v>606</v>
      </c>
      <c r="Z2114" s="5">
        <v>0</v>
      </c>
      <c r="AA2114" s="5">
        <v>0</v>
      </c>
      <c r="AB2114" s="5">
        <v>592</v>
      </c>
      <c r="AC2114" s="5">
        <v>606</v>
      </c>
      <c r="AD2114" s="5">
        <v>566</v>
      </c>
      <c r="AE2114" s="5">
        <v>606</v>
      </c>
      <c r="AF2114" s="5">
        <v>606</v>
      </c>
      <c r="AG2114" s="5">
        <v>0</v>
      </c>
      <c r="AH2114" s="5">
        <v>0</v>
      </c>
      <c r="AI2114" s="5">
        <v>594</v>
      </c>
      <c r="AJ2114" s="6">
        <v>608</v>
      </c>
      <c r="AK2114" s="5">
        <v>568</v>
      </c>
      <c r="AL2114" s="5">
        <v>608</v>
      </c>
      <c r="AM2114" s="5">
        <v>608</v>
      </c>
      <c r="AN2114" s="5">
        <v>0</v>
      </c>
      <c r="AO2114" s="5">
        <v>0</v>
      </c>
      <c r="AP2114" s="5">
        <v>554</v>
      </c>
      <c r="AQ2114" s="5">
        <v>568</v>
      </c>
      <c r="AR2114" s="5">
        <v>570</v>
      </c>
      <c r="AS2114" s="5">
        <v>0</v>
      </c>
      <c r="AT2114" s="5">
        <f t="shared" si="33"/>
        <v>608</v>
      </c>
      <c r="AU2114">
        <v>7</v>
      </c>
      <c r="AV2114">
        <v>1.1559175E-2</v>
      </c>
      <c r="AW2114">
        <v>8.0914224999999992E-2</v>
      </c>
      <c r="AX2114" s="11" t="s">
        <v>807</v>
      </c>
      <c r="AY2114" t="s">
        <v>1004</v>
      </c>
    </row>
    <row r="2115" spans="1:51" hidden="1" x14ac:dyDescent="0.25">
      <c r="A2115" s="5" t="s">
        <v>37</v>
      </c>
      <c r="B2115" s="5" t="s">
        <v>7619</v>
      </c>
      <c r="C2115" s="5" t="s">
        <v>15</v>
      </c>
      <c r="D2115" s="5"/>
      <c r="E2115" s="5" t="s">
        <v>9964</v>
      </c>
      <c r="F2115" s="5" t="s">
        <v>7695</v>
      </c>
      <c r="G2115" s="6" t="s">
        <v>7696</v>
      </c>
      <c r="H2115" s="5" t="s">
        <v>7697</v>
      </c>
      <c r="I2115" s="5" t="s">
        <v>2495</v>
      </c>
      <c r="J2115" s="5" t="s">
        <v>7623</v>
      </c>
      <c r="K2115" s="5" t="s">
        <v>7698</v>
      </c>
      <c r="L2115" s="5" t="s">
        <v>1004</v>
      </c>
      <c r="M2115" s="5">
        <v>11722</v>
      </c>
      <c r="N2115" s="5">
        <v>12898</v>
      </c>
      <c r="O2115" s="5">
        <v>542</v>
      </c>
      <c r="P2115" s="5">
        <v>554</v>
      </c>
      <c r="Q2115" s="5">
        <v>566</v>
      </c>
      <c r="R2115" s="5">
        <v>606</v>
      </c>
      <c r="S2115" s="5">
        <v>0</v>
      </c>
      <c r="T2115" s="5">
        <v>0</v>
      </c>
      <c r="U2115" s="5">
        <v>592</v>
      </c>
      <c r="V2115" s="5">
        <v>606</v>
      </c>
      <c r="W2115" s="5">
        <v>566</v>
      </c>
      <c r="X2115" s="5">
        <v>606</v>
      </c>
      <c r="Y2115" s="5">
        <v>606</v>
      </c>
      <c r="Z2115" s="5">
        <v>0</v>
      </c>
      <c r="AA2115" s="5">
        <v>0</v>
      </c>
      <c r="AB2115" s="5">
        <v>592</v>
      </c>
      <c r="AC2115" s="5">
        <v>606</v>
      </c>
      <c r="AD2115" s="5">
        <v>566</v>
      </c>
      <c r="AE2115" s="5">
        <v>606</v>
      </c>
      <c r="AF2115" s="5">
        <v>606</v>
      </c>
      <c r="AG2115" s="5">
        <v>0</v>
      </c>
      <c r="AH2115" s="5">
        <v>0</v>
      </c>
      <c r="AI2115" s="5">
        <v>594</v>
      </c>
      <c r="AJ2115" s="6">
        <v>608</v>
      </c>
      <c r="AK2115" s="5">
        <v>568</v>
      </c>
      <c r="AL2115" s="5">
        <v>608</v>
      </c>
      <c r="AM2115" s="5">
        <v>608</v>
      </c>
      <c r="AN2115" s="5">
        <v>0</v>
      </c>
      <c r="AO2115" s="5">
        <v>0</v>
      </c>
      <c r="AP2115" s="5">
        <v>554</v>
      </c>
      <c r="AQ2115" s="5">
        <v>568</v>
      </c>
      <c r="AR2115" s="5">
        <v>570</v>
      </c>
      <c r="AS2115" s="5">
        <v>0</v>
      </c>
      <c r="AT2115" s="5">
        <f t="shared" si="33"/>
        <v>608</v>
      </c>
      <c r="AU2115">
        <v>3</v>
      </c>
      <c r="AV2115">
        <v>1.1559175E-2</v>
      </c>
      <c r="AW2115">
        <v>3.4677525000000001E-2</v>
      </c>
      <c r="AX2115" s="11" t="s">
        <v>807</v>
      </c>
      <c r="AY2115" t="s">
        <v>1004</v>
      </c>
    </row>
    <row r="2116" spans="1:51" hidden="1" x14ac:dyDescent="0.25">
      <c r="A2116" s="5" t="s">
        <v>37</v>
      </c>
      <c r="B2116" s="5" t="s">
        <v>7699</v>
      </c>
      <c r="C2116" s="5" t="s">
        <v>15</v>
      </c>
      <c r="D2116" s="5"/>
      <c r="E2116" s="5" t="s">
        <v>9965</v>
      </c>
      <c r="F2116" s="5" t="s">
        <v>7700</v>
      </c>
      <c r="G2116" s="6" t="s">
        <v>7701</v>
      </c>
      <c r="H2116" s="5" t="s">
        <v>7702</v>
      </c>
      <c r="I2116" s="5" t="s">
        <v>17</v>
      </c>
      <c r="J2116" s="5" t="s">
        <v>7703</v>
      </c>
      <c r="K2116" s="6" t="s">
        <v>965</v>
      </c>
      <c r="L2116" s="5" t="s">
        <v>1686</v>
      </c>
      <c r="M2116" s="5">
        <v>5861</v>
      </c>
      <c r="N2116" s="5">
        <v>6449</v>
      </c>
      <c r="O2116" s="5">
        <v>271</v>
      </c>
      <c r="P2116" s="5">
        <v>277</v>
      </c>
      <c r="Q2116" s="5">
        <v>283</v>
      </c>
      <c r="R2116" s="5">
        <v>303</v>
      </c>
      <c r="S2116" s="5">
        <v>0</v>
      </c>
      <c r="T2116" s="5">
        <v>0</v>
      </c>
      <c r="U2116" s="5">
        <v>296</v>
      </c>
      <c r="V2116" s="5">
        <v>303</v>
      </c>
      <c r="W2116" s="5">
        <v>283</v>
      </c>
      <c r="X2116" s="5">
        <v>303</v>
      </c>
      <c r="Y2116" s="5">
        <v>303</v>
      </c>
      <c r="Z2116" s="5">
        <v>0</v>
      </c>
      <c r="AA2116" s="5">
        <v>0</v>
      </c>
      <c r="AB2116" s="5">
        <v>296</v>
      </c>
      <c r="AC2116" s="5">
        <v>303</v>
      </c>
      <c r="AD2116" s="5">
        <v>283</v>
      </c>
      <c r="AE2116" s="5">
        <v>303</v>
      </c>
      <c r="AF2116" s="5">
        <v>303</v>
      </c>
      <c r="AG2116" s="5">
        <v>0</v>
      </c>
      <c r="AH2116" s="5">
        <v>0</v>
      </c>
      <c r="AI2116" s="5">
        <v>297</v>
      </c>
      <c r="AJ2116" s="6">
        <v>304</v>
      </c>
      <c r="AK2116" s="5">
        <v>284</v>
      </c>
      <c r="AL2116" s="5">
        <v>304</v>
      </c>
      <c r="AM2116" s="5">
        <v>304</v>
      </c>
      <c r="AN2116" s="5">
        <v>0</v>
      </c>
      <c r="AO2116" s="5">
        <v>0</v>
      </c>
      <c r="AP2116" s="5">
        <v>277</v>
      </c>
      <c r="AQ2116" s="5">
        <v>284</v>
      </c>
      <c r="AR2116" s="5">
        <v>285</v>
      </c>
      <c r="AS2116" s="5">
        <v>0</v>
      </c>
      <c r="AT2116" s="5">
        <f t="shared" si="33"/>
        <v>304</v>
      </c>
      <c r="AU2116">
        <v>16</v>
      </c>
      <c r="AV2116">
        <v>6.4031900000000003E-2</v>
      </c>
      <c r="AW2116">
        <v>1.0245104</v>
      </c>
      <c r="AX2116" s="11" t="s">
        <v>807</v>
      </c>
      <c r="AY2116" t="s">
        <v>1686</v>
      </c>
    </row>
    <row r="2117" spans="1:51" hidden="1" x14ac:dyDescent="0.25">
      <c r="A2117" s="5" t="s">
        <v>37</v>
      </c>
      <c r="B2117" s="5" t="s">
        <v>7699</v>
      </c>
      <c r="C2117" s="5" t="s">
        <v>15</v>
      </c>
      <c r="D2117" s="5"/>
      <c r="E2117" s="5" t="s">
        <v>9965</v>
      </c>
      <c r="F2117" s="5" t="s">
        <v>7704</v>
      </c>
      <c r="G2117" s="6" t="s">
        <v>7705</v>
      </c>
      <c r="H2117" s="5" t="s">
        <v>7706</v>
      </c>
      <c r="I2117" s="5" t="s">
        <v>17</v>
      </c>
      <c r="J2117" s="5" t="s">
        <v>7703</v>
      </c>
      <c r="K2117" s="6" t="s">
        <v>970</v>
      </c>
      <c r="L2117" s="5" t="s">
        <v>1686</v>
      </c>
      <c r="M2117" s="5">
        <v>5861</v>
      </c>
      <c r="N2117" s="5">
        <v>6449</v>
      </c>
      <c r="O2117" s="5">
        <v>271</v>
      </c>
      <c r="P2117" s="5">
        <v>277</v>
      </c>
      <c r="Q2117" s="5">
        <v>283</v>
      </c>
      <c r="R2117" s="5">
        <v>303</v>
      </c>
      <c r="S2117" s="5">
        <v>0</v>
      </c>
      <c r="T2117" s="5">
        <v>0</v>
      </c>
      <c r="U2117" s="5">
        <v>296</v>
      </c>
      <c r="V2117" s="5">
        <v>303</v>
      </c>
      <c r="W2117" s="5">
        <v>283</v>
      </c>
      <c r="X2117" s="5">
        <v>303</v>
      </c>
      <c r="Y2117" s="5">
        <v>303</v>
      </c>
      <c r="Z2117" s="5">
        <v>0</v>
      </c>
      <c r="AA2117" s="5">
        <v>0</v>
      </c>
      <c r="AB2117" s="5">
        <v>296</v>
      </c>
      <c r="AC2117" s="5">
        <v>303</v>
      </c>
      <c r="AD2117" s="5">
        <v>283</v>
      </c>
      <c r="AE2117" s="5">
        <v>303</v>
      </c>
      <c r="AF2117" s="5">
        <v>303</v>
      </c>
      <c r="AG2117" s="5">
        <v>0</v>
      </c>
      <c r="AH2117" s="5">
        <v>0</v>
      </c>
      <c r="AI2117" s="5">
        <v>297</v>
      </c>
      <c r="AJ2117" s="6">
        <v>304</v>
      </c>
      <c r="AK2117" s="5">
        <v>284</v>
      </c>
      <c r="AL2117" s="5">
        <v>304</v>
      </c>
      <c r="AM2117" s="5">
        <v>304</v>
      </c>
      <c r="AN2117" s="5">
        <v>0</v>
      </c>
      <c r="AO2117" s="5">
        <v>0</v>
      </c>
      <c r="AP2117" s="5">
        <v>277</v>
      </c>
      <c r="AQ2117" s="5">
        <v>284</v>
      </c>
      <c r="AR2117" s="5">
        <v>285</v>
      </c>
      <c r="AS2117" s="5">
        <v>0</v>
      </c>
      <c r="AT2117" s="5">
        <f t="shared" si="33"/>
        <v>304</v>
      </c>
      <c r="AU2117">
        <v>16</v>
      </c>
      <c r="AV2117">
        <v>6.4031900000000003E-2</v>
      </c>
      <c r="AW2117">
        <v>1.0245104</v>
      </c>
      <c r="AX2117" s="11" t="s">
        <v>807</v>
      </c>
      <c r="AY2117" t="s">
        <v>1686</v>
      </c>
    </row>
    <row r="2118" spans="1:51" hidden="1" x14ac:dyDescent="0.25">
      <c r="A2118" s="5" t="s">
        <v>37</v>
      </c>
      <c r="B2118" s="5" t="s">
        <v>7699</v>
      </c>
      <c r="C2118" s="5" t="s">
        <v>15</v>
      </c>
      <c r="D2118" s="5"/>
      <c r="E2118" s="5" t="s">
        <v>9965</v>
      </c>
      <c r="F2118" s="5" t="s">
        <v>7707</v>
      </c>
      <c r="G2118" s="6" t="s">
        <v>7708</v>
      </c>
      <c r="H2118" s="5" t="s">
        <v>7709</v>
      </c>
      <c r="I2118" s="5" t="s">
        <v>17</v>
      </c>
      <c r="J2118" s="5" t="s">
        <v>7703</v>
      </c>
      <c r="K2118" s="6" t="s">
        <v>7710</v>
      </c>
      <c r="L2118" s="5" t="s">
        <v>5545</v>
      </c>
      <c r="M2118" s="5">
        <v>5861</v>
      </c>
      <c r="N2118" s="5">
        <v>6449</v>
      </c>
      <c r="O2118" s="5">
        <v>271</v>
      </c>
      <c r="P2118" s="5">
        <v>277</v>
      </c>
      <c r="Q2118" s="5">
        <v>283</v>
      </c>
      <c r="R2118" s="5">
        <v>303</v>
      </c>
      <c r="S2118" s="5">
        <v>0</v>
      </c>
      <c r="T2118" s="5">
        <v>0</v>
      </c>
      <c r="U2118" s="5">
        <v>296</v>
      </c>
      <c r="V2118" s="5">
        <v>303</v>
      </c>
      <c r="W2118" s="5">
        <v>283</v>
      </c>
      <c r="X2118" s="5">
        <v>303</v>
      </c>
      <c r="Y2118" s="5">
        <v>303</v>
      </c>
      <c r="Z2118" s="5">
        <v>0</v>
      </c>
      <c r="AA2118" s="5">
        <v>0</v>
      </c>
      <c r="AB2118" s="5">
        <v>296</v>
      </c>
      <c r="AC2118" s="5">
        <v>303</v>
      </c>
      <c r="AD2118" s="5">
        <v>283</v>
      </c>
      <c r="AE2118" s="5">
        <v>303</v>
      </c>
      <c r="AF2118" s="5">
        <v>303</v>
      </c>
      <c r="AG2118" s="5">
        <v>0</v>
      </c>
      <c r="AH2118" s="5">
        <v>0</v>
      </c>
      <c r="AI2118" s="5">
        <v>297</v>
      </c>
      <c r="AJ2118" s="6">
        <v>304</v>
      </c>
      <c r="AK2118" s="5">
        <v>284</v>
      </c>
      <c r="AL2118" s="5">
        <v>304</v>
      </c>
      <c r="AM2118" s="5">
        <v>304</v>
      </c>
      <c r="AN2118" s="5">
        <v>0</v>
      </c>
      <c r="AO2118" s="5">
        <v>0</v>
      </c>
      <c r="AP2118" s="5">
        <v>277</v>
      </c>
      <c r="AQ2118" s="5">
        <v>284</v>
      </c>
      <c r="AR2118" s="5">
        <v>285</v>
      </c>
      <c r="AS2118" s="5">
        <v>0</v>
      </c>
      <c r="AT2118" s="5">
        <f t="shared" si="33"/>
        <v>304</v>
      </c>
      <c r="AU2118">
        <v>16</v>
      </c>
      <c r="AV2118">
        <v>6.4031900000000003E-2</v>
      </c>
      <c r="AW2118">
        <v>1.0245104</v>
      </c>
      <c r="AX2118" s="11" t="s">
        <v>807</v>
      </c>
      <c r="AY2118" t="s">
        <v>5545</v>
      </c>
    </row>
    <row r="2119" spans="1:51" hidden="1" x14ac:dyDescent="0.25">
      <c r="A2119" s="5" t="s">
        <v>37</v>
      </c>
      <c r="B2119" s="5" t="s">
        <v>7699</v>
      </c>
      <c r="C2119" s="5" t="s">
        <v>15</v>
      </c>
      <c r="D2119" s="5"/>
      <c r="E2119" s="5" t="s">
        <v>9965</v>
      </c>
      <c r="F2119" s="5" t="s">
        <v>7711</v>
      </c>
      <c r="G2119" s="6" t="s">
        <v>7712</v>
      </c>
      <c r="H2119" s="5" t="s">
        <v>7713</v>
      </c>
      <c r="I2119" s="5" t="s">
        <v>17</v>
      </c>
      <c r="J2119" s="5" t="s">
        <v>7703</v>
      </c>
      <c r="K2119" s="6" t="s">
        <v>7714</v>
      </c>
      <c r="L2119" s="5" t="s">
        <v>5545</v>
      </c>
      <c r="M2119" s="5">
        <v>5861</v>
      </c>
      <c r="N2119" s="5">
        <v>6449</v>
      </c>
      <c r="O2119" s="5">
        <v>271</v>
      </c>
      <c r="P2119" s="5">
        <v>277</v>
      </c>
      <c r="Q2119" s="5">
        <v>283</v>
      </c>
      <c r="R2119" s="5">
        <v>303</v>
      </c>
      <c r="S2119" s="5">
        <v>0</v>
      </c>
      <c r="T2119" s="5">
        <v>0</v>
      </c>
      <c r="U2119" s="5">
        <v>296</v>
      </c>
      <c r="V2119" s="5">
        <v>303</v>
      </c>
      <c r="W2119" s="5">
        <v>283</v>
      </c>
      <c r="X2119" s="5">
        <v>303</v>
      </c>
      <c r="Y2119" s="5">
        <v>303</v>
      </c>
      <c r="Z2119" s="5">
        <v>0</v>
      </c>
      <c r="AA2119" s="5">
        <v>0</v>
      </c>
      <c r="AB2119" s="5">
        <v>296</v>
      </c>
      <c r="AC2119" s="5">
        <v>303</v>
      </c>
      <c r="AD2119" s="5">
        <v>283</v>
      </c>
      <c r="AE2119" s="5">
        <v>303</v>
      </c>
      <c r="AF2119" s="5">
        <v>303</v>
      </c>
      <c r="AG2119" s="5">
        <v>0</v>
      </c>
      <c r="AH2119" s="5">
        <v>0</v>
      </c>
      <c r="AI2119" s="5">
        <v>297</v>
      </c>
      <c r="AJ2119" s="6">
        <v>304</v>
      </c>
      <c r="AK2119" s="5">
        <v>284</v>
      </c>
      <c r="AL2119" s="5">
        <v>304</v>
      </c>
      <c r="AM2119" s="5">
        <v>304</v>
      </c>
      <c r="AN2119" s="5">
        <v>0</v>
      </c>
      <c r="AO2119" s="5">
        <v>0</v>
      </c>
      <c r="AP2119" s="5">
        <v>277</v>
      </c>
      <c r="AQ2119" s="5">
        <v>284</v>
      </c>
      <c r="AR2119" s="5">
        <v>285</v>
      </c>
      <c r="AS2119" s="5">
        <v>0</v>
      </c>
      <c r="AT2119" s="5">
        <f t="shared" si="33"/>
        <v>304</v>
      </c>
      <c r="AU2119">
        <v>16</v>
      </c>
      <c r="AV2119">
        <v>6.4031900000000003E-2</v>
      </c>
      <c r="AW2119">
        <v>1.0245104</v>
      </c>
      <c r="AX2119" s="11" t="s">
        <v>807</v>
      </c>
      <c r="AY2119" t="s">
        <v>5545</v>
      </c>
    </row>
    <row r="2120" spans="1:51" hidden="1" x14ac:dyDescent="0.25">
      <c r="A2120" s="5" t="s">
        <v>37</v>
      </c>
      <c r="B2120" s="5" t="s">
        <v>7715</v>
      </c>
      <c r="C2120" s="5" t="s">
        <v>15</v>
      </c>
      <c r="D2120" s="5" t="s">
        <v>98</v>
      </c>
      <c r="E2120" s="5" t="s">
        <v>9966</v>
      </c>
      <c r="F2120" s="5" t="s">
        <v>7716</v>
      </c>
      <c r="G2120" s="6" t="s">
        <v>7717</v>
      </c>
      <c r="H2120" s="5" t="s">
        <v>7718</v>
      </c>
      <c r="I2120" s="5" t="s">
        <v>116</v>
      </c>
      <c r="J2120" s="5" t="s">
        <v>7719</v>
      </c>
      <c r="K2120" s="5" t="s">
        <v>6289</v>
      </c>
      <c r="L2120" s="5" t="s">
        <v>6290</v>
      </c>
      <c r="M2120" s="5">
        <v>5861</v>
      </c>
      <c r="N2120" s="5">
        <v>6449</v>
      </c>
      <c r="O2120" s="5">
        <v>271</v>
      </c>
      <c r="P2120" s="5">
        <v>277</v>
      </c>
      <c r="Q2120" s="5">
        <v>283</v>
      </c>
      <c r="R2120" s="5">
        <v>303</v>
      </c>
      <c r="S2120" s="5">
        <v>0</v>
      </c>
      <c r="T2120" s="5">
        <v>0</v>
      </c>
      <c r="U2120" s="5">
        <v>296</v>
      </c>
      <c r="V2120" s="5">
        <v>303</v>
      </c>
      <c r="W2120" s="5">
        <v>283</v>
      </c>
      <c r="X2120" s="5">
        <v>303</v>
      </c>
      <c r="Y2120" s="5">
        <v>303</v>
      </c>
      <c r="Z2120" s="5">
        <v>0</v>
      </c>
      <c r="AA2120" s="5">
        <v>0</v>
      </c>
      <c r="AB2120" s="5">
        <v>296</v>
      </c>
      <c r="AC2120" s="5">
        <v>303</v>
      </c>
      <c r="AD2120" s="5">
        <v>283</v>
      </c>
      <c r="AE2120" s="5">
        <v>303</v>
      </c>
      <c r="AF2120" s="5">
        <v>303</v>
      </c>
      <c r="AG2120" s="5">
        <v>0</v>
      </c>
      <c r="AH2120" s="5">
        <v>0</v>
      </c>
      <c r="AI2120" s="5">
        <v>297</v>
      </c>
      <c r="AJ2120" s="6">
        <v>304</v>
      </c>
      <c r="AK2120" s="5">
        <v>284</v>
      </c>
      <c r="AL2120" s="5">
        <v>304</v>
      </c>
      <c r="AM2120" s="5">
        <v>304</v>
      </c>
      <c r="AN2120" s="5">
        <v>0</v>
      </c>
      <c r="AO2120" s="5">
        <v>0</v>
      </c>
      <c r="AP2120" s="5">
        <v>277</v>
      </c>
      <c r="AQ2120" s="5">
        <v>284</v>
      </c>
      <c r="AR2120" s="5">
        <v>285</v>
      </c>
      <c r="AS2120" s="5">
        <v>0</v>
      </c>
      <c r="AT2120" s="5">
        <f t="shared" si="33"/>
        <v>304</v>
      </c>
      <c r="AU2120">
        <v>31</v>
      </c>
      <c r="AV2120">
        <v>6.5651625000000005E-2</v>
      </c>
      <c r="AW2120">
        <v>2.0352003750000001</v>
      </c>
      <c r="AX2120" s="11" t="s">
        <v>10045</v>
      </c>
      <c r="AY2120" t="s">
        <v>6290</v>
      </c>
    </row>
    <row r="2121" spans="1:51" hidden="1" x14ac:dyDescent="0.25">
      <c r="A2121" s="5" t="s">
        <v>37</v>
      </c>
      <c r="B2121" s="5" t="s">
        <v>7715</v>
      </c>
      <c r="C2121" s="5" t="s">
        <v>15</v>
      </c>
      <c r="D2121" s="5" t="s">
        <v>98</v>
      </c>
      <c r="E2121" s="5" t="s">
        <v>9966</v>
      </c>
      <c r="F2121" s="5" t="s">
        <v>7720</v>
      </c>
      <c r="G2121" s="6" t="s">
        <v>7721</v>
      </c>
      <c r="H2121" s="5" t="s">
        <v>7722</v>
      </c>
      <c r="I2121" s="5" t="s">
        <v>116</v>
      </c>
      <c r="J2121" s="5" t="s">
        <v>7719</v>
      </c>
      <c r="K2121" s="5" t="s">
        <v>6297</v>
      </c>
      <c r="L2121" s="5" t="s">
        <v>6290</v>
      </c>
      <c r="M2121" s="5">
        <v>5861</v>
      </c>
      <c r="N2121" s="5">
        <v>6449</v>
      </c>
      <c r="O2121" s="5">
        <v>271</v>
      </c>
      <c r="P2121" s="5">
        <v>277</v>
      </c>
      <c r="Q2121" s="5">
        <v>283</v>
      </c>
      <c r="R2121" s="5">
        <v>303</v>
      </c>
      <c r="S2121" s="5">
        <v>0</v>
      </c>
      <c r="T2121" s="5">
        <v>0</v>
      </c>
      <c r="U2121" s="5">
        <v>296</v>
      </c>
      <c r="V2121" s="5">
        <v>303</v>
      </c>
      <c r="W2121" s="5">
        <v>283</v>
      </c>
      <c r="X2121" s="5">
        <v>303</v>
      </c>
      <c r="Y2121" s="5">
        <v>303</v>
      </c>
      <c r="Z2121" s="5">
        <v>0</v>
      </c>
      <c r="AA2121" s="5">
        <v>0</v>
      </c>
      <c r="AB2121" s="5">
        <v>296</v>
      </c>
      <c r="AC2121" s="5">
        <v>303</v>
      </c>
      <c r="AD2121" s="5">
        <v>283</v>
      </c>
      <c r="AE2121" s="5">
        <v>303</v>
      </c>
      <c r="AF2121" s="5">
        <v>303</v>
      </c>
      <c r="AG2121" s="5">
        <v>0</v>
      </c>
      <c r="AH2121" s="5">
        <v>0</v>
      </c>
      <c r="AI2121" s="5">
        <v>297</v>
      </c>
      <c r="AJ2121" s="6">
        <v>304</v>
      </c>
      <c r="AK2121" s="5">
        <v>284</v>
      </c>
      <c r="AL2121" s="5">
        <v>304</v>
      </c>
      <c r="AM2121" s="5">
        <v>304</v>
      </c>
      <c r="AN2121" s="5">
        <v>0</v>
      </c>
      <c r="AO2121" s="5">
        <v>0</v>
      </c>
      <c r="AP2121" s="5">
        <v>277</v>
      </c>
      <c r="AQ2121" s="5">
        <v>284</v>
      </c>
      <c r="AR2121" s="5">
        <v>285</v>
      </c>
      <c r="AS2121" s="5">
        <v>0</v>
      </c>
      <c r="AT2121" s="5">
        <f t="shared" si="33"/>
        <v>304</v>
      </c>
      <c r="AU2121">
        <v>31</v>
      </c>
      <c r="AV2121">
        <v>6.5651625000000005E-2</v>
      </c>
      <c r="AW2121">
        <v>2.0352003750000001</v>
      </c>
      <c r="AX2121" s="11" t="s">
        <v>10045</v>
      </c>
      <c r="AY2121" t="s">
        <v>6290</v>
      </c>
    </row>
    <row r="2122" spans="1:51" hidden="1" x14ac:dyDescent="0.25">
      <c r="A2122" s="5" t="s">
        <v>37</v>
      </c>
      <c r="B2122" s="5" t="s">
        <v>7715</v>
      </c>
      <c r="C2122" s="5" t="s">
        <v>15</v>
      </c>
      <c r="D2122" s="5" t="s">
        <v>2422</v>
      </c>
      <c r="E2122" s="5" t="s">
        <v>9967</v>
      </c>
      <c r="F2122" s="5" t="s">
        <v>7723</v>
      </c>
      <c r="G2122" s="6" t="s">
        <v>7724</v>
      </c>
      <c r="H2122" s="5" t="s">
        <v>7725</v>
      </c>
      <c r="I2122" s="5" t="s">
        <v>116</v>
      </c>
      <c r="J2122" s="5" t="s">
        <v>7719</v>
      </c>
      <c r="K2122" s="5" t="s">
        <v>6359</v>
      </c>
      <c r="L2122" s="5" t="s">
        <v>6360</v>
      </c>
      <c r="M2122" s="5">
        <v>5861</v>
      </c>
      <c r="N2122" s="5">
        <v>6449</v>
      </c>
      <c r="O2122" s="5">
        <v>271</v>
      </c>
      <c r="P2122" s="5">
        <v>277</v>
      </c>
      <c r="Q2122" s="5">
        <v>283</v>
      </c>
      <c r="R2122" s="5">
        <v>303</v>
      </c>
      <c r="S2122" s="5">
        <v>0</v>
      </c>
      <c r="T2122" s="5">
        <v>0</v>
      </c>
      <c r="U2122" s="5">
        <v>296</v>
      </c>
      <c r="V2122" s="5">
        <v>303</v>
      </c>
      <c r="W2122" s="5">
        <v>283</v>
      </c>
      <c r="X2122" s="5">
        <v>303</v>
      </c>
      <c r="Y2122" s="5">
        <v>303</v>
      </c>
      <c r="Z2122" s="5">
        <v>0</v>
      </c>
      <c r="AA2122" s="5">
        <v>0</v>
      </c>
      <c r="AB2122" s="5">
        <v>296</v>
      </c>
      <c r="AC2122" s="5">
        <v>303</v>
      </c>
      <c r="AD2122" s="5">
        <v>283</v>
      </c>
      <c r="AE2122" s="5">
        <v>303</v>
      </c>
      <c r="AF2122" s="5">
        <v>303</v>
      </c>
      <c r="AG2122" s="5">
        <v>0</v>
      </c>
      <c r="AH2122" s="5">
        <v>0</v>
      </c>
      <c r="AI2122" s="5">
        <v>297</v>
      </c>
      <c r="AJ2122" s="6">
        <v>304</v>
      </c>
      <c r="AK2122" s="5">
        <v>284</v>
      </c>
      <c r="AL2122" s="5">
        <v>304</v>
      </c>
      <c r="AM2122" s="5">
        <v>304</v>
      </c>
      <c r="AN2122" s="5">
        <v>0</v>
      </c>
      <c r="AO2122" s="5">
        <v>0</v>
      </c>
      <c r="AP2122" s="5">
        <v>277</v>
      </c>
      <c r="AQ2122" s="5">
        <v>284</v>
      </c>
      <c r="AR2122" s="5">
        <v>285</v>
      </c>
      <c r="AS2122" s="5">
        <v>0</v>
      </c>
      <c r="AT2122" s="5">
        <f t="shared" si="33"/>
        <v>304</v>
      </c>
      <c r="AU2122">
        <v>31</v>
      </c>
      <c r="AV2122">
        <v>6.5651625000000005E-2</v>
      </c>
      <c r="AW2122">
        <v>2.0352003750000001</v>
      </c>
      <c r="AX2122" s="11" t="s">
        <v>10043</v>
      </c>
      <c r="AY2122" t="s">
        <v>6360</v>
      </c>
    </row>
    <row r="2123" spans="1:51" hidden="1" x14ac:dyDescent="0.25">
      <c r="A2123" s="5" t="s">
        <v>37</v>
      </c>
      <c r="B2123" s="5" t="s">
        <v>7715</v>
      </c>
      <c r="C2123" s="5" t="s">
        <v>15</v>
      </c>
      <c r="D2123" s="5" t="s">
        <v>2422</v>
      </c>
      <c r="E2123" s="5" t="s">
        <v>9967</v>
      </c>
      <c r="F2123" s="5" t="s">
        <v>7726</v>
      </c>
      <c r="G2123" s="6" t="s">
        <v>7727</v>
      </c>
      <c r="H2123" s="5" t="s">
        <v>7728</v>
      </c>
      <c r="I2123" s="5" t="s">
        <v>116</v>
      </c>
      <c r="J2123" s="5" t="s">
        <v>7719</v>
      </c>
      <c r="K2123" s="5" t="s">
        <v>6367</v>
      </c>
      <c r="L2123" s="5" t="s">
        <v>6360</v>
      </c>
      <c r="M2123" s="5">
        <v>5861</v>
      </c>
      <c r="N2123" s="5">
        <v>6449</v>
      </c>
      <c r="O2123" s="5">
        <v>271</v>
      </c>
      <c r="P2123" s="5">
        <v>277</v>
      </c>
      <c r="Q2123" s="5">
        <v>283</v>
      </c>
      <c r="R2123" s="5">
        <v>303</v>
      </c>
      <c r="S2123" s="5">
        <v>0</v>
      </c>
      <c r="T2123" s="5">
        <v>0</v>
      </c>
      <c r="U2123" s="5">
        <v>296</v>
      </c>
      <c r="V2123" s="5">
        <v>303</v>
      </c>
      <c r="W2123" s="5">
        <v>283</v>
      </c>
      <c r="X2123" s="5">
        <v>303</v>
      </c>
      <c r="Y2123" s="5">
        <v>303</v>
      </c>
      <c r="Z2123" s="5">
        <v>0</v>
      </c>
      <c r="AA2123" s="5">
        <v>0</v>
      </c>
      <c r="AB2123" s="5">
        <v>296</v>
      </c>
      <c r="AC2123" s="5">
        <v>303</v>
      </c>
      <c r="AD2123" s="5">
        <v>283</v>
      </c>
      <c r="AE2123" s="5">
        <v>303</v>
      </c>
      <c r="AF2123" s="5">
        <v>303</v>
      </c>
      <c r="AG2123" s="5">
        <v>0</v>
      </c>
      <c r="AH2123" s="5">
        <v>0</v>
      </c>
      <c r="AI2123" s="5">
        <v>297</v>
      </c>
      <c r="AJ2123" s="6">
        <v>304</v>
      </c>
      <c r="AK2123" s="5">
        <v>284</v>
      </c>
      <c r="AL2123" s="5">
        <v>304</v>
      </c>
      <c r="AM2123" s="5">
        <v>304</v>
      </c>
      <c r="AN2123" s="5">
        <v>0</v>
      </c>
      <c r="AO2123" s="5">
        <v>0</v>
      </c>
      <c r="AP2123" s="5">
        <v>277</v>
      </c>
      <c r="AQ2123" s="5">
        <v>284</v>
      </c>
      <c r="AR2123" s="5">
        <v>285</v>
      </c>
      <c r="AS2123" s="5">
        <v>0</v>
      </c>
      <c r="AT2123" s="5">
        <f t="shared" si="33"/>
        <v>304</v>
      </c>
      <c r="AU2123">
        <v>31</v>
      </c>
      <c r="AV2123">
        <v>6.5651625000000005E-2</v>
      </c>
      <c r="AW2123">
        <v>2.0352003750000001</v>
      </c>
      <c r="AX2123" s="11" t="s">
        <v>10043</v>
      </c>
      <c r="AY2123" t="s">
        <v>6360</v>
      </c>
    </row>
    <row r="2124" spans="1:51" hidden="1" x14ac:dyDescent="0.25">
      <c r="A2124" s="5" t="s">
        <v>37</v>
      </c>
      <c r="B2124" s="5" t="s">
        <v>7729</v>
      </c>
      <c r="C2124" s="5" t="s">
        <v>15</v>
      </c>
      <c r="D2124" s="5"/>
      <c r="E2124" s="5" t="s">
        <v>9968</v>
      </c>
      <c r="F2124" s="5" t="s">
        <v>7730</v>
      </c>
      <c r="G2124" s="6" t="s">
        <v>7731</v>
      </c>
      <c r="H2124" s="5" t="s">
        <v>7732</v>
      </c>
      <c r="I2124" s="5" t="s">
        <v>472</v>
      </c>
      <c r="J2124" s="5" t="s">
        <v>7733</v>
      </c>
      <c r="K2124" s="5" t="s">
        <v>7734</v>
      </c>
      <c r="L2124" s="5" t="s">
        <v>1992</v>
      </c>
      <c r="M2124" s="5">
        <v>5861</v>
      </c>
      <c r="N2124" s="5">
        <v>6449</v>
      </c>
      <c r="O2124" s="5">
        <v>271</v>
      </c>
      <c r="P2124" s="5">
        <v>277</v>
      </c>
      <c r="Q2124" s="5">
        <v>283</v>
      </c>
      <c r="R2124" s="5">
        <v>303</v>
      </c>
      <c r="S2124" s="5">
        <v>0</v>
      </c>
      <c r="T2124" s="5">
        <v>0</v>
      </c>
      <c r="U2124" s="5">
        <v>296</v>
      </c>
      <c r="V2124" s="5">
        <v>303</v>
      </c>
      <c r="W2124" s="5">
        <v>283</v>
      </c>
      <c r="X2124" s="5">
        <v>303</v>
      </c>
      <c r="Y2124" s="5">
        <v>303</v>
      </c>
      <c r="Z2124" s="5">
        <v>0</v>
      </c>
      <c r="AA2124" s="5">
        <v>0</v>
      </c>
      <c r="AB2124" s="5">
        <v>296</v>
      </c>
      <c r="AC2124" s="5">
        <v>303</v>
      </c>
      <c r="AD2124" s="5">
        <v>283</v>
      </c>
      <c r="AE2124" s="5">
        <v>303</v>
      </c>
      <c r="AF2124" s="5">
        <v>303</v>
      </c>
      <c r="AG2124" s="5">
        <v>0</v>
      </c>
      <c r="AH2124" s="5">
        <v>0</v>
      </c>
      <c r="AI2124" s="5">
        <v>297</v>
      </c>
      <c r="AJ2124" s="6">
        <v>304</v>
      </c>
      <c r="AK2124" s="5">
        <v>284</v>
      </c>
      <c r="AL2124" s="5">
        <v>304</v>
      </c>
      <c r="AM2124" s="5">
        <v>304</v>
      </c>
      <c r="AN2124" s="5">
        <v>0</v>
      </c>
      <c r="AO2124" s="5">
        <v>0</v>
      </c>
      <c r="AP2124" s="5">
        <v>277</v>
      </c>
      <c r="AQ2124" s="5">
        <v>284</v>
      </c>
      <c r="AR2124" s="5">
        <v>285</v>
      </c>
      <c r="AS2124" s="5">
        <v>0</v>
      </c>
      <c r="AT2124" s="5">
        <f t="shared" si="33"/>
        <v>304</v>
      </c>
      <c r="AU2124">
        <v>9</v>
      </c>
      <c r="AV2124">
        <v>6.5651625000000005E-2</v>
      </c>
      <c r="AW2124">
        <v>0.59086462500000003</v>
      </c>
      <c r="AX2124" s="11" t="s">
        <v>587</v>
      </c>
      <c r="AY2124" t="s">
        <v>1992</v>
      </c>
    </row>
    <row r="2125" spans="1:51" hidden="1" x14ac:dyDescent="0.25">
      <c r="A2125" s="5" t="s">
        <v>37</v>
      </c>
      <c r="B2125" s="5" t="s">
        <v>7729</v>
      </c>
      <c r="C2125" s="5" t="s">
        <v>15</v>
      </c>
      <c r="D2125" s="5"/>
      <c r="E2125" s="5" t="s">
        <v>9968</v>
      </c>
      <c r="F2125" s="5" t="s">
        <v>7735</v>
      </c>
      <c r="G2125" s="6" t="s">
        <v>7736</v>
      </c>
      <c r="H2125" s="5" t="s">
        <v>7737</v>
      </c>
      <c r="I2125" s="5" t="s">
        <v>16</v>
      </c>
      <c r="J2125" s="5" t="s">
        <v>7733</v>
      </c>
      <c r="K2125" s="5" t="s">
        <v>7738</v>
      </c>
      <c r="L2125" s="5" t="s">
        <v>4942</v>
      </c>
      <c r="M2125" s="5">
        <v>4686</v>
      </c>
      <c r="N2125" s="5">
        <v>4568</v>
      </c>
      <c r="O2125" s="5">
        <v>192</v>
      </c>
      <c r="P2125" s="5">
        <v>196</v>
      </c>
      <c r="Q2125" s="5">
        <v>200</v>
      </c>
      <c r="R2125" s="5">
        <v>215</v>
      </c>
      <c r="S2125" s="5">
        <v>0</v>
      </c>
      <c r="T2125" s="5">
        <v>0</v>
      </c>
      <c r="U2125" s="5">
        <v>210</v>
      </c>
      <c r="V2125" s="5">
        <v>215</v>
      </c>
      <c r="W2125" s="5">
        <v>200</v>
      </c>
      <c r="X2125" s="5">
        <v>215</v>
      </c>
      <c r="Y2125" s="5">
        <v>215</v>
      </c>
      <c r="Z2125" s="5">
        <v>0</v>
      </c>
      <c r="AA2125" s="5">
        <v>0</v>
      </c>
      <c r="AB2125" s="5">
        <v>210</v>
      </c>
      <c r="AC2125" s="5">
        <v>215</v>
      </c>
      <c r="AD2125" s="5">
        <v>200</v>
      </c>
      <c r="AE2125" s="5">
        <v>215</v>
      </c>
      <c r="AF2125" s="5">
        <v>215</v>
      </c>
      <c r="AG2125" s="5">
        <v>0</v>
      </c>
      <c r="AH2125" s="5">
        <v>0</v>
      </c>
      <c r="AI2125" s="5">
        <v>210</v>
      </c>
      <c r="AJ2125" s="6">
        <v>215</v>
      </c>
      <c r="AK2125" s="5">
        <v>201</v>
      </c>
      <c r="AL2125" s="5">
        <v>215</v>
      </c>
      <c r="AM2125" s="5">
        <v>215</v>
      </c>
      <c r="AN2125" s="5">
        <v>0</v>
      </c>
      <c r="AO2125" s="5">
        <v>0</v>
      </c>
      <c r="AP2125" s="5">
        <v>196</v>
      </c>
      <c r="AQ2125" s="5">
        <v>201</v>
      </c>
      <c r="AR2125" s="5">
        <v>202</v>
      </c>
      <c r="AS2125" s="5">
        <v>0</v>
      </c>
      <c r="AT2125" s="5">
        <f t="shared" si="33"/>
        <v>215</v>
      </c>
      <c r="AU2125">
        <v>36</v>
      </c>
      <c r="AV2125">
        <v>6.3676800000000006E-2</v>
      </c>
      <c r="AW2125">
        <v>2.2923648000000001</v>
      </c>
      <c r="AX2125" s="11" t="s">
        <v>587</v>
      </c>
      <c r="AY2125" t="s">
        <v>4942</v>
      </c>
    </row>
    <row r="2126" spans="1:51" hidden="1" x14ac:dyDescent="0.25">
      <c r="A2126" s="5" t="s">
        <v>37</v>
      </c>
      <c r="B2126" s="5" t="s">
        <v>7729</v>
      </c>
      <c r="C2126" s="5" t="s">
        <v>15</v>
      </c>
      <c r="D2126" s="5"/>
      <c r="E2126" s="5" t="s">
        <v>9968</v>
      </c>
      <c r="F2126" s="5" t="s">
        <v>7739</v>
      </c>
      <c r="G2126" s="6" t="s">
        <v>7740</v>
      </c>
      <c r="H2126" s="5" t="s">
        <v>7741</v>
      </c>
      <c r="I2126" s="5" t="s">
        <v>116</v>
      </c>
      <c r="J2126" s="5" t="s">
        <v>7733</v>
      </c>
      <c r="K2126" s="5" t="s">
        <v>1907</v>
      </c>
      <c r="L2126" s="5" t="s">
        <v>4942</v>
      </c>
      <c r="M2126" s="5">
        <v>5861</v>
      </c>
      <c r="N2126" s="5">
        <v>6449</v>
      </c>
      <c r="O2126" s="5">
        <v>271</v>
      </c>
      <c r="P2126" s="5">
        <v>277</v>
      </c>
      <c r="Q2126" s="5">
        <v>283</v>
      </c>
      <c r="R2126" s="5">
        <v>303</v>
      </c>
      <c r="S2126" s="5">
        <v>0</v>
      </c>
      <c r="T2126" s="5">
        <v>0</v>
      </c>
      <c r="U2126" s="5">
        <v>296</v>
      </c>
      <c r="V2126" s="5">
        <v>303</v>
      </c>
      <c r="W2126" s="5">
        <v>283</v>
      </c>
      <c r="X2126" s="5">
        <v>303</v>
      </c>
      <c r="Y2126" s="5">
        <v>303</v>
      </c>
      <c r="Z2126" s="5">
        <v>0</v>
      </c>
      <c r="AA2126" s="5">
        <v>0</v>
      </c>
      <c r="AB2126" s="5">
        <v>296</v>
      </c>
      <c r="AC2126" s="5">
        <v>303</v>
      </c>
      <c r="AD2126" s="5">
        <v>283</v>
      </c>
      <c r="AE2126" s="5">
        <v>303</v>
      </c>
      <c r="AF2126" s="5">
        <v>303</v>
      </c>
      <c r="AG2126" s="5">
        <v>0</v>
      </c>
      <c r="AH2126" s="5">
        <v>0</v>
      </c>
      <c r="AI2126" s="5">
        <v>297</v>
      </c>
      <c r="AJ2126" s="6">
        <v>304</v>
      </c>
      <c r="AK2126" s="5">
        <v>284</v>
      </c>
      <c r="AL2126" s="5">
        <v>304</v>
      </c>
      <c r="AM2126" s="5">
        <v>304</v>
      </c>
      <c r="AN2126" s="5">
        <v>0</v>
      </c>
      <c r="AO2126" s="5">
        <v>0</v>
      </c>
      <c r="AP2126" s="5">
        <v>277</v>
      </c>
      <c r="AQ2126" s="5">
        <v>284</v>
      </c>
      <c r="AR2126" s="5">
        <v>285</v>
      </c>
      <c r="AS2126" s="5">
        <v>0</v>
      </c>
      <c r="AT2126" s="5">
        <f t="shared" si="33"/>
        <v>304</v>
      </c>
      <c r="AU2126">
        <v>31</v>
      </c>
      <c r="AV2126">
        <v>4.852944E-2</v>
      </c>
      <c r="AW2126">
        <v>1.50441264</v>
      </c>
      <c r="AX2126" s="11" t="s">
        <v>587</v>
      </c>
      <c r="AY2126" t="s">
        <v>4942</v>
      </c>
    </row>
    <row r="2127" spans="1:51" hidden="1" x14ac:dyDescent="0.25">
      <c r="A2127" s="5" t="s">
        <v>37</v>
      </c>
      <c r="B2127" s="5" t="s">
        <v>7729</v>
      </c>
      <c r="C2127" s="5" t="s">
        <v>15</v>
      </c>
      <c r="D2127" s="5"/>
      <c r="E2127" s="5" t="s">
        <v>9968</v>
      </c>
      <c r="F2127" s="5" t="s">
        <v>7742</v>
      </c>
      <c r="G2127" s="6" t="s">
        <v>7743</v>
      </c>
      <c r="H2127" s="5" t="s">
        <v>7744</v>
      </c>
      <c r="I2127" s="5" t="s">
        <v>16</v>
      </c>
      <c r="J2127" s="5" t="s">
        <v>7733</v>
      </c>
      <c r="K2127" s="5" t="s">
        <v>1907</v>
      </c>
      <c r="L2127" s="5" t="s">
        <v>4942</v>
      </c>
      <c r="M2127" s="5">
        <v>1175</v>
      </c>
      <c r="N2127" s="5">
        <v>1881</v>
      </c>
      <c r="O2127" s="5">
        <v>79</v>
      </c>
      <c r="P2127" s="5">
        <v>81</v>
      </c>
      <c r="Q2127" s="5">
        <v>83</v>
      </c>
      <c r="R2127" s="5">
        <v>88</v>
      </c>
      <c r="S2127" s="5">
        <v>0</v>
      </c>
      <c r="T2127" s="5">
        <v>0</v>
      </c>
      <c r="U2127" s="5">
        <v>86</v>
      </c>
      <c r="V2127" s="5">
        <v>88</v>
      </c>
      <c r="W2127" s="5">
        <v>83</v>
      </c>
      <c r="X2127" s="5">
        <v>88</v>
      </c>
      <c r="Y2127" s="5">
        <v>88</v>
      </c>
      <c r="Z2127" s="5">
        <v>0</v>
      </c>
      <c r="AA2127" s="5">
        <v>0</v>
      </c>
      <c r="AB2127" s="5">
        <v>86</v>
      </c>
      <c r="AC2127" s="5">
        <v>88</v>
      </c>
      <c r="AD2127" s="5">
        <v>83</v>
      </c>
      <c r="AE2127" s="5">
        <v>88</v>
      </c>
      <c r="AF2127" s="5">
        <v>88</v>
      </c>
      <c r="AG2127" s="5">
        <v>0</v>
      </c>
      <c r="AH2127" s="5">
        <v>0</v>
      </c>
      <c r="AI2127" s="5">
        <v>87</v>
      </c>
      <c r="AJ2127" s="6">
        <v>89</v>
      </c>
      <c r="AK2127" s="5">
        <v>83</v>
      </c>
      <c r="AL2127" s="5">
        <v>89</v>
      </c>
      <c r="AM2127" s="5">
        <v>89</v>
      </c>
      <c r="AN2127" s="5">
        <v>0</v>
      </c>
      <c r="AO2127" s="5">
        <v>0</v>
      </c>
      <c r="AP2127" s="5">
        <v>81</v>
      </c>
      <c r="AQ2127" s="5">
        <v>83</v>
      </c>
      <c r="AR2127" s="5">
        <v>83</v>
      </c>
      <c r="AS2127" s="5">
        <v>0</v>
      </c>
      <c r="AT2127" s="5">
        <f t="shared" si="33"/>
        <v>89</v>
      </c>
      <c r="AU2127">
        <v>15</v>
      </c>
      <c r="AV2127">
        <v>6.4641599999999994E-2</v>
      </c>
      <c r="AW2127">
        <v>0.96962399999999993</v>
      </c>
      <c r="AX2127" s="11" t="s">
        <v>587</v>
      </c>
      <c r="AY2127" t="s">
        <v>4942</v>
      </c>
    </row>
    <row r="2128" spans="1:51" hidden="1" x14ac:dyDescent="0.25">
      <c r="A2128" s="5" t="s">
        <v>37</v>
      </c>
      <c r="B2128" s="5" t="s">
        <v>7745</v>
      </c>
      <c r="C2128" s="5" t="s">
        <v>15</v>
      </c>
      <c r="D2128" s="5"/>
      <c r="E2128" s="5" t="s">
        <v>9969</v>
      </c>
      <c r="F2128" s="5" t="s">
        <v>7746</v>
      </c>
      <c r="G2128" s="6" t="s">
        <v>7747</v>
      </c>
      <c r="H2128" s="5" t="s">
        <v>7748</v>
      </c>
      <c r="I2128" s="5" t="s">
        <v>116</v>
      </c>
      <c r="J2128" s="5" t="s">
        <v>7749</v>
      </c>
      <c r="K2128" s="5" t="s">
        <v>4310</v>
      </c>
      <c r="L2128" s="5" t="s">
        <v>4203</v>
      </c>
      <c r="M2128" s="5">
        <v>105</v>
      </c>
      <c r="N2128" s="5">
        <v>87</v>
      </c>
      <c r="O2128" s="5">
        <v>4</v>
      </c>
      <c r="P2128" s="5">
        <v>3</v>
      </c>
      <c r="Q2128" s="5">
        <v>5</v>
      </c>
      <c r="R2128" s="5">
        <v>2</v>
      </c>
      <c r="S2128" s="5">
        <v>0</v>
      </c>
      <c r="T2128" s="5">
        <v>0</v>
      </c>
      <c r="U2128" s="5">
        <v>5</v>
      </c>
      <c r="V2128" s="5">
        <v>4</v>
      </c>
      <c r="W2128" s="5">
        <v>4</v>
      </c>
      <c r="X2128" s="5">
        <v>3</v>
      </c>
      <c r="Y2128" s="5">
        <v>3</v>
      </c>
      <c r="Z2128" s="5">
        <v>0</v>
      </c>
      <c r="AA2128" s="5">
        <v>0</v>
      </c>
      <c r="AB2128" s="5">
        <v>5</v>
      </c>
      <c r="AC2128" s="5">
        <v>5</v>
      </c>
      <c r="AD2128" s="5">
        <v>5</v>
      </c>
      <c r="AE2128" s="5">
        <v>5</v>
      </c>
      <c r="AF2128" s="5">
        <v>3</v>
      </c>
      <c r="AG2128" s="5">
        <v>0</v>
      </c>
      <c r="AH2128" s="5">
        <v>0</v>
      </c>
      <c r="AI2128" s="5">
        <v>3</v>
      </c>
      <c r="AJ2128" s="6">
        <v>5</v>
      </c>
      <c r="AK2128" s="5">
        <v>4</v>
      </c>
      <c r="AL2128" s="5">
        <v>5</v>
      </c>
      <c r="AM2128" s="5">
        <v>2</v>
      </c>
      <c r="AN2128" s="5">
        <v>0</v>
      </c>
      <c r="AO2128" s="5">
        <v>0</v>
      </c>
      <c r="AP2128" s="5">
        <v>4</v>
      </c>
      <c r="AQ2128" s="5">
        <v>4</v>
      </c>
      <c r="AR2128" s="5">
        <v>4</v>
      </c>
      <c r="AS2128" s="5">
        <v>0</v>
      </c>
      <c r="AT2128" s="5">
        <f t="shared" si="33"/>
        <v>5</v>
      </c>
      <c r="AU2128">
        <v>1</v>
      </c>
      <c r="AV2128">
        <v>4.3767750000000001E-2</v>
      </c>
      <c r="AW2128">
        <v>4.3767750000000001E-2</v>
      </c>
      <c r="AX2128" s="11" t="s">
        <v>10046</v>
      </c>
      <c r="AY2128" t="s">
        <v>4203</v>
      </c>
    </row>
    <row r="2129" spans="1:51" hidden="1" x14ac:dyDescent="0.25">
      <c r="A2129" s="5" t="s">
        <v>37</v>
      </c>
      <c r="B2129" s="5" t="s">
        <v>7745</v>
      </c>
      <c r="C2129" s="5" t="s">
        <v>15</v>
      </c>
      <c r="D2129" s="5"/>
      <c r="E2129" s="5" t="s">
        <v>9969</v>
      </c>
      <c r="F2129" s="5" t="s">
        <v>7750</v>
      </c>
      <c r="G2129" s="6" t="s">
        <v>7751</v>
      </c>
      <c r="H2129" s="5" t="s">
        <v>7752</v>
      </c>
      <c r="I2129" s="5" t="s">
        <v>116</v>
      </c>
      <c r="J2129" s="5" t="s">
        <v>7749</v>
      </c>
      <c r="K2129" s="5" t="s">
        <v>4310</v>
      </c>
      <c r="L2129" s="5" t="s">
        <v>7753</v>
      </c>
      <c r="M2129" s="5">
        <v>1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0</v>
      </c>
      <c r="AH2129" s="5">
        <v>0</v>
      </c>
      <c r="AI2129" s="5">
        <v>0</v>
      </c>
      <c r="AJ2129" s="6">
        <v>0</v>
      </c>
      <c r="AK2129" s="5">
        <v>0</v>
      </c>
      <c r="AL2129" s="5">
        <v>0</v>
      </c>
      <c r="AM2129" s="5">
        <v>0</v>
      </c>
      <c r="AN2129" s="5">
        <v>0</v>
      </c>
      <c r="AO2129" s="5">
        <v>0</v>
      </c>
      <c r="AP2129" s="5">
        <v>0</v>
      </c>
      <c r="AQ2129" s="5">
        <v>0</v>
      </c>
      <c r="AR2129" s="5">
        <v>0</v>
      </c>
      <c r="AS2129" s="5">
        <v>0</v>
      </c>
      <c r="AT2129" s="5">
        <f t="shared" si="33"/>
        <v>0</v>
      </c>
      <c r="AU2129">
        <v>0</v>
      </c>
      <c r="AV2129">
        <v>4.3767750000000001E-2</v>
      </c>
      <c r="AW2129">
        <v>0</v>
      </c>
      <c r="AX2129" s="11" t="s">
        <v>10046</v>
      </c>
      <c r="AY2129" t="s">
        <v>7753</v>
      </c>
    </row>
    <row r="2130" spans="1:51" hidden="1" x14ac:dyDescent="0.25">
      <c r="A2130" s="5" t="s">
        <v>37</v>
      </c>
      <c r="B2130" s="5" t="s">
        <v>7745</v>
      </c>
      <c r="C2130" s="5" t="s">
        <v>15</v>
      </c>
      <c r="D2130" s="5"/>
      <c r="E2130" s="5" t="s">
        <v>9969</v>
      </c>
      <c r="F2130" s="5" t="s">
        <v>7754</v>
      </c>
      <c r="G2130" s="6" t="s">
        <v>7755</v>
      </c>
      <c r="H2130" s="5" t="s">
        <v>7756</v>
      </c>
      <c r="I2130" s="5" t="s">
        <v>116</v>
      </c>
      <c r="J2130" s="5" t="s">
        <v>7749</v>
      </c>
      <c r="K2130" s="5" t="s">
        <v>4310</v>
      </c>
      <c r="L2130" s="5" t="s">
        <v>7753</v>
      </c>
      <c r="M2130" s="5">
        <v>1618</v>
      </c>
      <c r="N2130" s="5">
        <v>1828</v>
      </c>
      <c r="O2130" s="5">
        <v>76</v>
      </c>
      <c r="P2130" s="5">
        <v>79</v>
      </c>
      <c r="Q2130" s="5">
        <v>78</v>
      </c>
      <c r="R2130" s="5">
        <v>89</v>
      </c>
      <c r="S2130" s="5">
        <v>0</v>
      </c>
      <c r="T2130" s="5">
        <v>0</v>
      </c>
      <c r="U2130" s="5">
        <v>84</v>
      </c>
      <c r="V2130" s="5">
        <v>86</v>
      </c>
      <c r="W2130" s="5">
        <v>80</v>
      </c>
      <c r="X2130" s="5">
        <v>86</v>
      </c>
      <c r="Y2130" s="5">
        <v>85</v>
      </c>
      <c r="Z2130" s="5">
        <v>0</v>
      </c>
      <c r="AA2130" s="5">
        <v>0</v>
      </c>
      <c r="AB2130" s="5">
        <v>86</v>
      </c>
      <c r="AC2130" s="5">
        <v>86</v>
      </c>
      <c r="AD2130" s="5">
        <v>78</v>
      </c>
      <c r="AE2130" s="5">
        <v>86</v>
      </c>
      <c r="AF2130" s="5">
        <v>86</v>
      </c>
      <c r="AG2130" s="5">
        <v>0</v>
      </c>
      <c r="AH2130" s="5">
        <v>0</v>
      </c>
      <c r="AI2130" s="5">
        <v>86</v>
      </c>
      <c r="AJ2130" s="6">
        <v>85</v>
      </c>
      <c r="AK2130" s="5">
        <v>80</v>
      </c>
      <c r="AL2130" s="5">
        <v>84</v>
      </c>
      <c r="AM2130" s="5">
        <v>88</v>
      </c>
      <c r="AN2130" s="5">
        <v>0</v>
      </c>
      <c r="AO2130" s="5">
        <v>0</v>
      </c>
      <c r="AP2130" s="5">
        <v>79</v>
      </c>
      <c r="AQ2130" s="5">
        <v>80</v>
      </c>
      <c r="AR2130" s="5">
        <v>81</v>
      </c>
      <c r="AS2130" s="5">
        <v>0</v>
      </c>
      <c r="AT2130" s="5">
        <f t="shared" si="33"/>
        <v>89</v>
      </c>
      <c r="AU2130">
        <v>9</v>
      </c>
      <c r="AV2130">
        <v>4.3767750000000001E-2</v>
      </c>
      <c r="AW2130">
        <v>0.39390975</v>
      </c>
      <c r="AX2130" s="11" t="s">
        <v>10046</v>
      </c>
      <c r="AY2130" t="s">
        <v>7753</v>
      </c>
    </row>
    <row r="2131" spans="1:51" hidden="1" x14ac:dyDescent="0.25">
      <c r="A2131" s="5" t="s">
        <v>37</v>
      </c>
      <c r="B2131" s="5" t="s">
        <v>7745</v>
      </c>
      <c r="C2131" s="5" t="s">
        <v>15</v>
      </c>
      <c r="D2131" s="5"/>
      <c r="E2131" s="5" t="s">
        <v>9969</v>
      </c>
      <c r="F2131" s="5" t="s">
        <v>7757</v>
      </c>
      <c r="G2131" s="6" t="s">
        <v>7758</v>
      </c>
      <c r="H2131" s="5" t="s">
        <v>7759</v>
      </c>
      <c r="I2131" s="5" t="s">
        <v>116</v>
      </c>
      <c r="J2131" s="5" t="s">
        <v>7749</v>
      </c>
      <c r="K2131" s="5" t="s">
        <v>4310</v>
      </c>
      <c r="L2131" s="5" t="s">
        <v>4203</v>
      </c>
      <c r="M2131" s="5">
        <v>370</v>
      </c>
      <c r="N2131" s="5">
        <v>928</v>
      </c>
      <c r="O2131" s="5">
        <v>39</v>
      </c>
      <c r="P2131" s="5">
        <v>41</v>
      </c>
      <c r="Q2131" s="5">
        <v>38</v>
      </c>
      <c r="R2131" s="5">
        <v>46</v>
      </c>
      <c r="S2131" s="5">
        <v>0</v>
      </c>
      <c r="T2131" s="5">
        <v>0</v>
      </c>
      <c r="U2131" s="5">
        <v>41</v>
      </c>
      <c r="V2131" s="5">
        <v>45</v>
      </c>
      <c r="W2131" s="5">
        <v>40</v>
      </c>
      <c r="X2131" s="5">
        <v>45</v>
      </c>
      <c r="Y2131" s="5">
        <v>43</v>
      </c>
      <c r="Z2131" s="5">
        <v>0</v>
      </c>
      <c r="AA2131" s="5">
        <v>0</v>
      </c>
      <c r="AB2131" s="5">
        <v>43</v>
      </c>
      <c r="AC2131" s="5">
        <v>41</v>
      </c>
      <c r="AD2131" s="5">
        <v>41</v>
      </c>
      <c r="AE2131" s="5">
        <v>44</v>
      </c>
      <c r="AF2131" s="5">
        <v>42</v>
      </c>
      <c r="AG2131" s="5">
        <v>0</v>
      </c>
      <c r="AH2131" s="5">
        <v>0</v>
      </c>
      <c r="AI2131" s="5">
        <v>44</v>
      </c>
      <c r="AJ2131" s="6">
        <v>44</v>
      </c>
      <c r="AK2131" s="5">
        <v>43</v>
      </c>
      <c r="AL2131" s="5">
        <v>43</v>
      </c>
      <c r="AM2131" s="5">
        <v>45</v>
      </c>
      <c r="AN2131" s="5">
        <v>0</v>
      </c>
      <c r="AO2131" s="5">
        <v>0</v>
      </c>
      <c r="AP2131" s="5">
        <v>39</v>
      </c>
      <c r="AQ2131" s="5">
        <v>40</v>
      </c>
      <c r="AR2131" s="5">
        <v>41</v>
      </c>
      <c r="AS2131" s="5">
        <v>0</v>
      </c>
      <c r="AT2131" s="5">
        <f t="shared" si="33"/>
        <v>46</v>
      </c>
      <c r="AU2131">
        <v>5</v>
      </c>
      <c r="AV2131">
        <v>4.3767750000000001E-2</v>
      </c>
      <c r="AW2131">
        <v>0.21883875</v>
      </c>
      <c r="AX2131" s="11" t="s">
        <v>10046</v>
      </c>
      <c r="AY2131" t="s">
        <v>4203</v>
      </c>
    </row>
    <row r="2132" spans="1:51" hidden="1" x14ac:dyDescent="0.25">
      <c r="A2132" s="5" t="s">
        <v>37</v>
      </c>
      <c r="B2132" s="5" t="s">
        <v>7745</v>
      </c>
      <c r="C2132" s="5" t="s">
        <v>15</v>
      </c>
      <c r="D2132" s="5"/>
      <c r="E2132" s="5" t="s">
        <v>9969</v>
      </c>
      <c r="F2132" s="5" t="s">
        <v>7760</v>
      </c>
      <c r="G2132" s="6" t="s">
        <v>7761</v>
      </c>
      <c r="H2132" s="5" t="s">
        <v>7762</v>
      </c>
      <c r="I2132" s="5" t="s">
        <v>116</v>
      </c>
      <c r="J2132" s="5" t="s">
        <v>7749</v>
      </c>
      <c r="K2132" s="5" t="s">
        <v>4310</v>
      </c>
      <c r="L2132" s="5" t="s">
        <v>7753</v>
      </c>
      <c r="M2132" s="5">
        <v>2816</v>
      </c>
      <c r="N2132" s="5">
        <v>2567</v>
      </c>
      <c r="O2132" s="5">
        <v>107</v>
      </c>
      <c r="P2132" s="5">
        <v>110</v>
      </c>
      <c r="Q2132" s="5">
        <v>116</v>
      </c>
      <c r="R2132" s="5">
        <v>118</v>
      </c>
      <c r="S2132" s="5">
        <v>0</v>
      </c>
      <c r="T2132" s="5">
        <v>0</v>
      </c>
      <c r="U2132" s="5">
        <v>118</v>
      </c>
      <c r="V2132" s="5">
        <v>121</v>
      </c>
      <c r="W2132" s="5">
        <v>113</v>
      </c>
      <c r="X2132" s="5">
        <v>120</v>
      </c>
      <c r="Y2132" s="5">
        <v>120</v>
      </c>
      <c r="Z2132" s="5">
        <v>0</v>
      </c>
      <c r="AA2132" s="5">
        <v>0</v>
      </c>
      <c r="AB2132" s="5">
        <v>118</v>
      </c>
      <c r="AC2132" s="5">
        <v>121</v>
      </c>
      <c r="AD2132" s="5">
        <v>113</v>
      </c>
      <c r="AE2132" s="5">
        <v>121</v>
      </c>
      <c r="AF2132" s="5">
        <v>121</v>
      </c>
      <c r="AG2132" s="5">
        <v>0</v>
      </c>
      <c r="AH2132" s="5">
        <v>0</v>
      </c>
      <c r="AI2132" s="5">
        <v>117</v>
      </c>
      <c r="AJ2132" s="6">
        <v>121</v>
      </c>
      <c r="AK2132" s="5">
        <v>113</v>
      </c>
      <c r="AL2132" s="5">
        <v>121</v>
      </c>
      <c r="AM2132" s="5">
        <v>120</v>
      </c>
      <c r="AN2132" s="5">
        <v>0</v>
      </c>
      <c r="AO2132" s="5">
        <v>0</v>
      </c>
      <c r="AP2132" s="5">
        <v>111</v>
      </c>
      <c r="AQ2132" s="5">
        <v>114</v>
      </c>
      <c r="AR2132" s="5">
        <v>113</v>
      </c>
      <c r="AS2132" s="5">
        <v>0</v>
      </c>
      <c r="AT2132" s="5">
        <f t="shared" si="33"/>
        <v>121</v>
      </c>
      <c r="AU2132">
        <v>13</v>
      </c>
      <c r="AV2132">
        <v>4.3767750000000001E-2</v>
      </c>
      <c r="AW2132">
        <v>0.56898075000000004</v>
      </c>
      <c r="AX2132" s="11" t="s">
        <v>10046</v>
      </c>
      <c r="AY2132" t="s">
        <v>7753</v>
      </c>
    </row>
    <row r="2133" spans="1:51" hidden="1" x14ac:dyDescent="0.25">
      <c r="A2133" s="5" t="s">
        <v>37</v>
      </c>
      <c r="B2133" s="5" t="s">
        <v>7745</v>
      </c>
      <c r="C2133" s="5" t="s">
        <v>15</v>
      </c>
      <c r="D2133" s="5"/>
      <c r="E2133" s="5" t="s">
        <v>9969</v>
      </c>
      <c r="F2133" s="5" t="s">
        <v>7763</v>
      </c>
      <c r="G2133" s="6" t="s">
        <v>7764</v>
      </c>
      <c r="H2133" s="5" t="s">
        <v>7765</v>
      </c>
      <c r="I2133" s="5" t="s">
        <v>116</v>
      </c>
      <c r="J2133" s="5" t="s">
        <v>7749</v>
      </c>
      <c r="K2133" s="5" t="s">
        <v>4310</v>
      </c>
      <c r="L2133" s="5" t="s">
        <v>7753</v>
      </c>
      <c r="M2133" s="5">
        <v>14</v>
      </c>
      <c r="N2133" s="5">
        <v>2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1</v>
      </c>
      <c r="AD2133" s="5">
        <v>1</v>
      </c>
      <c r="AE2133" s="5">
        <v>0</v>
      </c>
      <c r="AF2133" s="5">
        <v>0</v>
      </c>
      <c r="AG2133" s="5">
        <v>0</v>
      </c>
      <c r="AH2133" s="5">
        <v>0</v>
      </c>
      <c r="AI2133" s="5">
        <v>0</v>
      </c>
      <c r="AJ2133" s="6">
        <v>0</v>
      </c>
      <c r="AK2133" s="5">
        <v>0</v>
      </c>
      <c r="AL2133" s="5">
        <v>0</v>
      </c>
      <c r="AM2133" s="5">
        <v>0</v>
      </c>
      <c r="AN2133" s="5">
        <v>0</v>
      </c>
      <c r="AO2133" s="5">
        <v>0</v>
      </c>
      <c r="AP2133" s="5">
        <v>0</v>
      </c>
      <c r="AQ2133" s="5">
        <v>0</v>
      </c>
      <c r="AR2133" s="5">
        <v>0</v>
      </c>
      <c r="AS2133" s="5">
        <v>0</v>
      </c>
      <c r="AT2133" s="5">
        <f t="shared" si="33"/>
        <v>1</v>
      </c>
      <c r="AU2133">
        <v>0</v>
      </c>
      <c r="AV2133">
        <v>4.3767750000000001E-2</v>
      </c>
      <c r="AW2133">
        <v>0</v>
      </c>
      <c r="AX2133" s="11" t="s">
        <v>10046</v>
      </c>
      <c r="AY2133" t="s">
        <v>7753</v>
      </c>
    </row>
    <row r="2134" spans="1:51" hidden="1" x14ac:dyDescent="0.25">
      <c r="A2134" s="5" t="s">
        <v>37</v>
      </c>
      <c r="B2134" s="5" t="s">
        <v>7745</v>
      </c>
      <c r="C2134" s="5" t="s">
        <v>15</v>
      </c>
      <c r="D2134" s="5"/>
      <c r="E2134" s="5" t="s">
        <v>9969</v>
      </c>
      <c r="F2134" s="5" t="s">
        <v>7766</v>
      </c>
      <c r="G2134" s="6" t="s">
        <v>7767</v>
      </c>
      <c r="H2134" s="5" t="s">
        <v>7768</v>
      </c>
      <c r="I2134" s="5" t="s">
        <v>116</v>
      </c>
      <c r="J2134" s="5" t="s">
        <v>7749</v>
      </c>
      <c r="K2134" s="5" t="s">
        <v>4310</v>
      </c>
      <c r="L2134" s="5" t="s">
        <v>7753</v>
      </c>
      <c r="M2134" s="5">
        <v>937</v>
      </c>
      <c r="N2134" s="5">
        <v>1037</v>
      </c>
      <c r="O2134" s="5">
        <v>45</v>
      </c>
      <c r="P2134" s="5">
        <v>44</v>
      </c>
      <c r="Q2134" s="5">
        <v>46</v>
      </c>
      <c r="R2134" s="5">
        <v>48</v>
      </c>
      <c r="S2134" s="5">
        <v>0</v>
      </c>
      <c r="T2134" s="5">
        <v>0</v>
      </c>
      <c r="U2134" s="5">
        <v>48</v>
      </c>
      <c r="V2134" s="5">
        <v>47</v>
      </c>
      <c r="W2134" s="5">
        <v>46</v>
      </c>
      <c r="X2134" s="5">
        <v>49</v>
      </c>
      <c r="Y2134" s="5">
        <v>52</v>
      </c>
      <c r="Z2134" s="5">
        <v>0</v>
      </c>
      <c r="AA2134" s="5">
        <v>0</v>
      </c>
      <c r="AB2134" s="5">
        <v>44</v>
      </c>
      <c r="AC2134" s="5">
        <v>49</v>
      </c>
      <c r="AD2134" s="5">
        <v>45</v>
      </c>
      <c r="AE2134" s="5">
        <v>47</v>
      </c>
      <c r="AF2134" s="5">
        <v>51</v>
      </c>
      <c r="AG2134" s="5">
        <v>0</v>
      </c>
      <c r="AH2134" s="5">
        <v>0</v>
      </c>
      <c r="AI2134" s="5">
        <v>47</v>
      </c>
      <c r="AJ2134" s="6">
        <v>49</v>
      </c>
      <c r="AK2134" s="5">
        <v>44</v>
      </c>
      <c r="AL2134" s="5">
        <v>51</v>
      </c>
      <c r="AM2134" s="5">
        <v>49</v>
      </c>
      <c r="AN2134" s="5">
        <v>0</v>
      </c>
      <c r="AO2134" s="5">
        <v>0</v>
      </c>
      <c r="AP2134" s="5">
        <v>44</v>
      </c>
      <c r="AQ2134" s="5">
        <v>46</v>
      </c>
      <c r="AR2134" s="5">
        <v>46</v>
      </c>
      <c r="AS2134" s="5">
        <v>0</v>
      </c>
      <c r="AT2134" s="5">
        <f t="shared" si="33"/>
        <v>52</v>
      </c>
      <c r="AU2134">
        <v>5</v>
      </c>
      <c r="AV2134">
        <v>4.3767750000000001E-2</v>
      </c>
      <c r="AW2134">
        <v>0.21883875</v>
      </c>
      <c r="AX2134" s="11" t="s">
        <v>10046</v>
      </c>
      <c r="AY2134" t="s">
        <v>7753</v>
      </c>
    </row>
    <row r="2135" spans="1:51" hidden="1" x14ac:dyDescent="0.25">
      <c r="A2135" s="5" t="s">
        <v>37</v>
      </c>
      <c r="B2135" s="5" t="s">
        <v>7745</v>
      </c>
      <c r="C2135" s="5" t="s">
        <v>15</v>
      </c>
      <c r="D2135" s="5"/>
      <c r="E2135" s="5" t="s">
        <v>9969</v>
      </c>
      <c r="F2135" s="5" t="s">
        <v>7769</v>
      </c>
      <c r="G2135" s="6" t="s">
        <v>7770</v>
      </c>
      <c r="H2135" s="5" t="s">
        <v>7771</v>
      </c>
      <c r="I2135" s="5" t="s">
        <v>116</v>
      </c>
      <c r="J2135" s="5" t="s">
        <v>7749</v>
      </c>
      <c r="K2135" s="5" t="s">
        <v>4315</v>
      </c>
      <c r="L2135" s="5" t="s">
        <v>4203</v>
      </c>
      <c r="M2135" s="5">
        <v>105</v>
      </c>
      <c r="N2135" s="5">
        <v>87</v>
      </c>
      <c r="O2135" s="5">
        <v>4</v>
      </c>
      <c r="P2135" s="5">
        <v>3</v>
      </c>
      <c r="Q2135" s="5">
        <v>5</v>
      </c>
      <c r="R2135" s="5">
        <v>2</v>
      </c>
      <c r="S2135" s="5">
        <v>0</v>
      </c>
      <c r="T2135" s="5">
        <v>0</v>
      </c>
      <c r="U2135" s="5">
        <v>5</v>
      </c>
      <c r="V2135" s="5">
        <v>4</v>
      </c>
      <c r="W2135" s="5">
        <v>4</v>
      </c>
      <c r="X2135" s="5">
        <v>3</v>
      </c>
      <c r="Y2135" s="5">
        <v>3</v>
      </c>
      <c r="Z2135" s="5">
        <v>0</v>
      </c>
      <c r="AA2135" s="5">
        <v>0</v>
      </c>
      <c r="AB2135" s="5">
        <v>5</v>
      </c>
      <c r="AC2135" s="5">
        <v>5</v>
      </c>
      <c r="AD2135" s="5">
        <v>5</v>
      </c>
      <c r="AE2135" s="5">
        <v>5</v>
      </c>
      <c r="AF2135" s="5">
        <v>3</v>
      </c>
      <c r="AG2135" s="5">
        <v>0</v>
      </c>
      <c r="AH2135" s="5">
        <v>0</v>
      </c>
      <c r="AI2135" s="5">
        <v>3</v>
      </c>
      <c r="AJ2135" s="6">
        <v>5</v>
      </c>
      <c r="AK2135" s="5">
        <v>4</v>
      </c>
      <c r="AL2135" s="5">
        <v>5</v>
      </c>
      <c r="AM2135" s="5">
        <v>2</v>
      </c>
      <c r="AN2135" s="5">
        <v>0</v>
      </c>
      <c r="AO2135" s="5">
        <v>0</v>
      </c>
      <c r="AP2135" s="5">
        <v>4</v>
      </c>
      <c r="AQ2135" s="5">
        <v>4</v>
      </c>
      <c r="AR2135" s="5">
        <v>4</v>
      </c>
      <c r="AS2135" s="5">
        <v>0</v>
      </c>
      <c r="AT2135" s="5">
        <f t="shared" si="33"/>
        <v>5</v>
      </c>
      <c r="AU2135">
        <v>1</v>
      </c>
      <c r="AV2135">
        <v>4.3767750000000001E-2</v>
      </c>
      <c r="AW2135">
        <v>4.3767750000000001E-2</v>
      </c>
      <c r="AX2135" s="11" t="s">
        <v>10046</v>
      </c>
      <c r="AY2135" t="s">
        <v>4203</v>
      </c>
    </row>
    <row r="2136" spans="1:51" hidden="1" x14ac:dyDescent="0.25">
      <c r="A2136" s="5" t="s">
        <v>37</v>
      </c>
      <c r="B2136" s="5" t="s">
        <v>7745</v>
      </c>
      <c r="C2136" s="5" t="s">
        <v>15</v>
      </c>
      <c r="D2136" s="5"/>
      <c r="E2136" s="5" t="s">
        <v>9969</v>
      </c>
      <c r="F2136" s="5" t="s">
        <v>7772</v>
      </c>
      <c r="G2136" s="6" t="s">
        <v>7773</v>
      </c>
      <c r="H2136" s="5" t="s">
        <v>7774</v>
      </c>
      <c r="I2136" s="5" t="s">
        <v>116</v>
      </c>
      <c r="J2136" s="5" t="s">
        <v>7749</v>
      </c>
      <c r="K2136" s="5" t="s">
        <v>4315</v>
      </c>
      <c r="L2136" s="5" t="s">
        <v>7753</v>
      </c>
      <c r="M2136" s="5">
        <v>1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0</v>
      </c>
      <c r="AH2136" s="5">
        <v>0</v>
      </c>
      <c r="AI2136" s="5">
        <v>0</v>
      </c>
      <c r="AJ2136" s="6">
        <v>0</v>
      </c>
      <c r="AK2136" s="5">
        <v>0</v>
      </c>
      <c r="AL2136" s="5">
        <v>0</v>
      </c>
      <c r="AM2136" s="5">
        <v>0</v>
      </c>
      <c r="AN2136" s="5">
        <v>0</v>
      </c>
      <c r="AO2136" s="5">
        <v>0</v>
      </c>
      <c r="AP2136" s="5">
        <v>0</v>
      </c>
      <c r="AQ2136" s="5">
        <v>0</v>
      </c>
      <c r="AR2136" s="5">
        <v>0</v>
      </c>
      <c r="AS2136" s="5">
        <v>0</v>
      </c>
      <c r="AT2136" s="5">
        <f t="shared" si="33"/>
        <v>0</v>
      </c>
      <c r="AU2136">
        <v>0</v>
      </c>
      <c r="AV2136">
        <v>4.3767750000000001E-2</v>
      </c>
      <c r="AW2136">
        <v>0</v>
      </c>
      <c r="AX2136" s="11" t="s">
        <v>10046</v>
      </c>
      <c r="AY2136" t="s">
        <v>7753</v>
      </c>
    </row>
    <row r="2137" spans="1:51" hidden="1" x14ac:dyDescent="0.25">
      <c r="A2137" s="5" t="s">
        <v>37</v>
      </c>
      <c r="B2137" s="5" t="s">
        <v>7745</v>
      </c>
      <c r="C2137" s="5" t="s">
        <v>15</v>
      </c>
      <c r="D2137" s="5"/>
      <c r="E2137" s="5" t="s">
        <v>9969</v>
      </c>
      <c r="F2137" s="5" t="s">
        <v>7775</v>
      </c>
      <c r="G2137" s="6" t="s">
        <v>7776</v>
      </c>
      <c r="H2137" s="5" t="s">
        <v>7777</v>
      </c>
      <c r="I2137" s="5" t="s">
        <v>116</v>
      </c>
      <c r="J2137" s="5" t="s">
        <v>7749</v>
      </c>
      <c r="K2137" s="5" t="s">
        <v>4315</v>
      </c>
      <c r="L2137" s="5" t="s">
        <v>7778</v>
      </c>
      <c r="M2137" s="5">
        <v>1618</v>
      </c>
      <c r="N2137" s="5">
        <v>1828</v>
      </c>
      <c r="O2137" s="5">
        <v>76</v>
      </c>
      <c r="P2137" s="5">
        <v>79</v>
      </c>
      <c r="Q2137" s="5">
        <v>78</v>
      </c>
      <c r="R2137" s="5">
        <v>89</v>
      </c>
      <c r="S2137" s="5">
        <v>0</v>
      </c>
      <c r="T2137" s="5">
        <v>0</v>
      </c>
      <c r="U2137" s="5">
        <v>84</v>
      </c>
      <c r="V2137" s="5">
        <v>86</v>
      </c>
      <c r="W2137" s="5">
        <v>80</v>
      </c>
      <c r="X2137" s="5">
        <v>86</v>
      </c>
      <c r="Y2137" s="5">
        <v>85</v>
      </c>
      <c r="Z2137" s="5">
        <v>0</v>
      </c>
      <c r="AA2137" s="5">
        <v>0</v>
      </c>
      <c r="AB2137" s="5">
        <v>86</v>
      </c>
      <c r="AC2137" s="5">
        <v>86</v>
      </c>
      <c r="AD2137" s="5">
        <v>78</v>
      </c>
      <c r="AE2137" s="5">
        <v>86</v>
      </c>
      <c r="AF2137" s="5">
        <v>86</v>
      </c>
      <c r="AG2137" s="5">
        <v>0</v>
      </c>
      <c r="AH2137" s="5">
        <v>0</v>
      </c>
      <c r="AI2137" s="5">
        <v>86</v>
      </c>
      <c r="AJ2137" s="6">
        <v>85</v>
      </c>
      <c r="AK2137" s="5">
        <v>80</v>
      </c>
      <c r="AL2137" s="5">
        <v>84</v>
      </c>
      <c r="AM2137" s="5">
        <v>88</v>
      </c>
      <c r="AN2137" s="5">
        <v>0</v>
      </c>
      <c r="AO2137" s="5">
        <v>0</v>
      </c>
      <c r="AP2137" s="5">
        <v>79</v>
      </c>
      <c r="AQ2137" s="5">
        <v>80</v>
      </c>
      <c r="AR2137" s="5">
        <v>81</v>
      </c>
      <c r="AS2137" s="5">
        <v>0</v>
      </c>
      <c r="AT2137" s="5">
        <f t="shared" si="33"/>
        <v>89</v>
      </c>
      <c r="AU2137">
        <v>9</v>
      </c>
      <c r="AV2137">
        <v>4.3767750000000001E-2</v>
      </c>
      <c r="AW2137">
        <v>0.39390975</v>
      </c>
      <c r="AX2137" s="11" t="s">
        <v>10046</v>
      </c>
      <c r="AY2137" t="s">
        <v>7778</v>
      </c>
    </row>
    <row r="2138" spans="1:51" hidden="1" x14ac:dyDescent="0.25">
      <c r="A2138" s="5" t="s">
        <v>37</v>
      </c>
      <c r="B2138" s="5" t="s">
        <v>7745</v>
      </c>
      <c r="C2138" s="5" t="s">
        <v>15</v>
      </c>
      <c r="D2138" s="5"/>
      <c r="E2138" s="5" t="s">
        <v>9969</v>
      </c>
      <c r="F2138" s="5" t="s">
        <v>7779</v>
      </c>
      <c r="G2138" s="6" t="s">
        <v>7780</v>
      </c>
      <c r="H2138" s="5" t="s">
        <v>7781</v>
      </c>
      <c r="I2138" s="5" t="s">
        <v>116</v>
      </c>
      <c r="J2138" s="5" t="s">
        <v>7749</v>
      </c>
      <c r="K2138" s="5" t="s">
        <v>4315</v>
      </c>
      <c r="L2138" s="5" t="s">
        <v>4203</v>
      </c>
      <c r="M2138" s="5">
        <v>370</v>
      </c>
      <c r="N2138" s="5">
        <v>928</v>
      </c>
      <c r="O2138" s="5">
        <v>39</v>
      </c>
      <c r="P2138" s="5">
        <v>41</v>
      </c>
      <c r="Q2138" s="5">
        <v>38</v>
      </c>
      <c r="R2138" s="5">
        <v>46</v>
      </c>
      <c r="S2138" s="5">
        <v>0</v>
      </c>
      <c r="T2138" s="5">
        <v>0</v>
      </c>
      <c r="U2138" s="5">
        <v>41</v>
      </c>
      <c r="V2138" s="5">
        <v>45</v>
      </c>
      <c r="W2138" s="5">
        <v>40</v>
      </c>
      <c r="X2138" s="5">
        <v>45</v>
      </c>
      <c r="Y2138" s="5">
        <v>43</v>
      </c>
      <c r="Z2138" s="5">
        <v>0</v>
      </c>
      <c r="AA2138" s="5">
        <v>0</v>
      </c>
      <c r="AB2138" s="5">
        <v>43</v>
      </c>
      <c r="AC2138" s="5">
        <v>41</v>
      </c>
      <c r="AD2138" s="5">
        <v>41</v>
      </c>
      <c r="AE2138" s="5">
        <v>44</v>
      </c>
      <c r="AF2138" s="5">
        <v>42</v>
      </c>
      <c r="AG2138" s="5">
        <v>0</v>
      </c>
      <c r="AH2138" s="5">
        <v>0</v>
      </c>
      <c r="AI2138" s="5">
        <v>44</v>
      </c>
      <c r="AJ2138" s="6">
        <v>44</v>
      </c>
      <c r="AK2138" s="5">
        <v>43</v>
      </c>
      <c r="AL2138" s="5">
        <v>43</v>
      </c>
      <c r="AM2138" s="5">
        <v>45</v>
      </c>
      <c r="AN2138" s="5">
        <v>0</v>
      </c>
      <c r="AO2138" s="5">
        <v>0</v>
      </c>
      <c r="AP2138" s="5">
        <v>39</v>
      </c>
      <c r="AQ2138" s="5">
        <v>40</v>
      </c>
      <c r="AR2138" s="5">
        <v>41</v>
      </c>
      <c r="AS2138" s="5">
        <v>0</v>
      </c>
      <c r="AT2138" s="5">
        <f t="shared" si="33"/>
        <v>46</v>
      </c>
      <c r="AU2138">
        <v>5</v>
      </c>
      <c r="AV2138">
        <v>4.3767750000000001E-2</v>
      </c>
      <c r="AW2138">
        <v>0.21883875</v>
      </c>
      <c r="AX2138" s="11" t="s">
        <v>10046</v>
      </c>
      <c r="AY2138" t="s">
        <v>4203</v>
      </c>
    </row>
    <row r="2139" spans="1:51" hidden="1" x14ac:dyDescent="0.25">
      <c r="A2139" s="5" t="s">
        <v>37</v>
      </c>
      <c r="B2139" s="5" t="s">
        <v>7745</v>
      </c>
      <c r="C2139" s="5" t="s">
        <v>15</v>
      </c>
      <c r="D2139" s="5"/>
      <c r="E2139" s="5" t="s">
        <v>9969</v>
      </c>
      <c r="F2139" s="5" t="s">
        <v>7782</v>
      </c>
      <c r="G2139" s="6" t="s">
        <v>7783</v>
      </c>
      <c r="H2139" s="5" t="s">
        <v>7784</v>
      </c>
      <c r="I2139" s="5" t="s">
        <v>116</v>
      </c>
      <c r="J2139" s="5" t="s">
        <v>7749</v>
      </c>
      <c r="K2139" s="5" t="s">
        <v>4315</v>
      </c>
      <c r="L2139" s="5" t="s">
        <v>7753</v>
      </c>
      <c r="M2139" s="5">
        <v>2816</v>
      </c>
      <c r="N2139" s="5">
        <v>2567</v>
      </c>
      <c r="O2139" s="5">
        <v>107</v>
      </c>
      <c r="P2139" s="5">
        <v>110</v>
      </c>
      <c r="Q2139" s="5">
        <v>116</v>
      </c>
      <c r="R2139" s="5">
        <v>118</v>
      </c>
      <c r="S2139" s="5">
        <v>0</v>
      </c>
      <c r="T2139" s="5">
        <v>0</v>
      </c>
      <c r="U2139" s="5">
        <v>118</v>
      </c>
      <c r="V2139" s="5">
        <v>121</v>
      </c>
      <c r="W2139" s="5">
        <v>113</v>
      </c>
      <c r="X2139" s="5">
        <v>120</v>
      </c>
      <c r="Y2139" s="5">
        <v>120</v>
      </c>
      <c r="Z2139" s="5">
        <v>0</v>
      </c>
      <c r="AA2139" s="5">
        <v>0</v>
      </c>
      <c r="AB2139" s="5">
        <v>118</v>
      </c>
      <c r="AC2139" s="5">
        <v>121</v>
      </c>
      <c r="AD2139" s="5">
        <v>113</v>
      </c>
      <c r="AE2139" s="5">
        <v>121</v>
      </c>
      <c r="AF2139" s="5">
        <v>121</v>
      </c>
      <c r="AG2139" s="5">
        <v>0</v>
      </c>
      <c r="AH2139" s="5">
        <v>0</v>
      </c>
      <c r="AI2139" s="5">
        <v>117</v>
      </c>
      <c r="AJ2139" s="6">
        <v>121</v>
      </c>
      <c r="AK2139" s="5">
        <v>113</v>
      </c>
      <c r="AL2139" s="5">
        <v>121</v>
      </c>
      <c r="AM2139" s="5">
        <v>120</v>
      </c>
      <c r="AN2139" s="5">
        <v>0</v>
      </c>
      <c r="AO2139" s="5">
        <v>0</v>
      </c>
      <c r="AP2139" s="5">
        <v>111</v>
      </c>
      <c r="AQ2139" s="5">
        <v>114</v>
      </c>
      <c r="AR2139" s="5">
        <v>113</v>
      </c>
      <c r="AS2139" s="5">
        <v>0</v>
      </c>
      <c r="AT2139" s="5">
        <f t="shared" si="33"/>
        <v>121</v>
      </c>
      <c r="AU2139">
        <v>13</v>
      </c>
      <c r="AV2139">
        <v>4.3767750000000001E-2</v>
      </c>
      <c r="AW2139">
        <v>0.56898075000000004</v>
      </c>
      <c r="AX2139" s="11" t="s">
        <v>10046</v>
      </c>
      <c r="AY2139" t="s">
        <v>7753</v>
      </c>
    </row>
    <row r="2140" spans="1:51" hidden="1" x14ac:dyDescent="0.25">
      <c r="A2140" s="5" t="s">
        <v>37</v>
      </c>
      <c r="B2140" s="5" t="s">
        <v>7745</v>
      </c>
      <c r="C2140" s="5" t="s">
        <v>15</v>
      </c>
      <c r="D2140" s="5"/>
      <c r="E2140" s="5" t="s">
        <v>9969</v>
      </c>
      <c r="F2140" s="5" t="s">
        <v>7785</v>
      </c>
      <c r="G2140" s="6" t="s">
        <v>7786</v>
      </c>
      <c r="H2140" s="5" t="s">
        <v>7787</v>
      </c>
      <c r="I2140" s="5" t="s">
        <v>116</v>
      </c>
      <c r="J2140" s="5" t="s">
        <v>7749</v>
      </c>
      <c r="K2140" s="5" t="s">
        <v>4315</v>
      </c>
      <c r="L2140" s="5" t="s">
        <v>7753</v>
      </c>
      <c r="M2140" s="5">
        <v>14</v>
      </c>
      <c r="N2140" s="5">
        <v>2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1</v>
      </c>
      <c r="AD2140" s="5">
        <v>1</v>
      </c>
      <c r="AE2140" s="5">
        <v>0</v>
      </c>
      <c r="AF2140" s="5">
        <v>0</v>
      </c>
      <c r="AG2140" s="5">
        <v>0</v>
      </c>
      <c r="AH2140" s="5">
        <v>0</v>
      </c>
      <c r="AI2140" s="5">
        <v>0</v>
      </c>
      <c r="AJ2140" s="6">
        <v>0</v>
      </c>
      <c r="AK2140" s="5">
        <v>0</v>
      </c>
      <c r="AL2140" s="5">
        <v>0</v>
      </c>
      <c r="AM2140" s="5">
        <v>0</v>
      </c>
      <c r="AN2140" s="5">
        <v>0</v>
      </c>
      <c r="AO2140" s="5">
        <v>0</v>
      </c>
      <c r="AP2140" s="5">
        <v>0</v>
      </c>
      <c r="AQ2140" s="5">
        <v>0</v>
      </c>
      <c r="AR2140" s="5">
        <v>0</v>
      </c>
      <c r="AS2140" s="5">
        <v>0</v>
      </c>
      <c r="AT2140" s="5">
        <f t="shared" si="33"/>
        <v>1</v>
      </c>
      <c r="AU2140">
        <v>0</v>
      </c>
      <c r="AV2140">
        <v>4.3767750000000001E-2</v>
      </c>
      <c r="AW2140">
        <v>0</v>
      </c>
      <c r="AX2140" s="11" t="s">
        <v>10046</v>
      </c>
      <c r="AY2140" t="s">
        <v>7753</v>
      </c>
    </row>
    <row r="2141" spans="1:51" hidden="1" x14ac:dyDescent="0.25">
      <c r="A2141" s="5" t="s">
        <v>37</v>
      </c>
      <c r="B2141" s="5" t="s">
        <v>7745</v>
      </c>
      <c r="C2141" s="5" t="s">
        <v>15</v>
      </c>
      <c r="D2141" s="5"/>
      <c r="E2141" s="5" t="s">
        <v>9969</v>
      </c>
      <c r="F2141" s="5" t="s">
        <v>7788</v>
      </c>
      <c r="G2141" s="6" t="s">
        <v>7789</v>
      </c>
      <c r="H2141" s="5" t="s">
        <v>7790</v>
      </c>
      <c r="I2141" s="5" t="s">
        <v>116</v>
      </c>
      <c r="J2141" s="5" t="s">
        <v>7749</v>
      </c>
      <c r="K2141" s="5" t="s">
        <v>4315</v>
      </c>
      <c r="L2141" s="5" t="s">
        <v>7753</v>
      </c>
      <c r="M2141" s="5">
        <v>937</v>
      </c>
      <c r="N2141" s="5">
        <v>1037</v>
      </c>
      <c r="O2141" s="5">
        <v>45</v>
      </c>
      <c r="P2141" s="5">
        <v>44</v>
      </c>
      <c r="Q2141" s="5">
        <v>46</v>
      </c>
      <c r="R2141" s="5">
        <v>48</v>
      </c>
      <c r="S2141" s="5">
        <v>0</v>
      </c>
      <c r="T2141" s="5">
        <v>0</v>
      </c>
      <c r="U2141" s="5">
        <v>48</v>
      </c>
      <c r="V2141" s="5">
        <v>47</v>
      </c>
      <c r="W2141" s="5">
        <v>46</v>
      </c>
      <c r="X2141" s="5">
        <v>49</v>
      </c>
      <c r="Y2141" s="5">
        <v>52</v>
      </c>
      <c r="Z2141" s="5">
        <v>0</v>
      </c>
      <c r="AA2141" s="5">
        <v>0</v>
      </c>
      <c r="AB2141" s="5">
        <v>44</v>
      </c>
      <c r="AC2141" s="5">
        <v>49</v>
      </c>
      <c r="AD2141" s="5">
        <v>45</v>
      </c>
      <c r="AE2141" s="5">
        <v>47</v>
      </c>
      <c r="AF2141" s="5">
        <v>51</v>
      </c>
      <c r="AG2141" s="5">
        <v>0</v>
      </c>
      <c r="AH2141" s="5">
        <v>0</v>
      </c>
      <c r="AI2141" s="5">
        <v>47</v>
      </c>
      <c r="AJ2141" s="6">
        <v>49</v>
      </c>
      <c r="AK2141" s="5">
        <v>44</v>
      </c>
      <c r="AL2141" s="5">
        <v>51</v>
      </c>
      <c r="AM2141" s="5">
        <v>49</v>
      </c>
      <c r="AN2141" s="5">
        <v>0</v>
      </c>
      <c r="AO2141" s="5">
        <v>0</v>
      </c>
      <c r="AP2141" s="5">
        <v>44</v>
      </c>
      <c r="AQ2141" s="5">
        <v>46</v>
      </c>
      <c r="AR2141" s="5">
        <v>46</v>
      </c>
      <c r="AS2141" s="5">
        <v>0</v>
      </c>
      <c r="AT2141" s="5">
        <f t="shared" si="33"/>
        <v>52</v>
      </c>
      <c r="AU2141">
        <v>5</v>
      </c>
      <c r="AV2141">
        <v>4.3767750000000001E-2</v>
      </c>
      <c r="AW2141">
        <v>0.21883875</v>
      </c>
      <c r="AX2141" s="11" t="s">
        <v>10046</v>
      </c>
      <c r="AY2141" t="s">
        <v>7753</v>
      </c>
    </row>
    <row r="2142" spans="1:51" hidden="1" x14ac:dyDescent="0.25">
      <c r="A2142" s="5" t="s">
        <v>37</v>
      </c>
      <c r="B2142" s="5" t="s">
        <v>7745</v>
      </c>
      <c r="C2142" s="5" t="s">
        <v>15</v>
      </c>
      <c r="D2142" s="5"/>
      <c r="E2142" s="5" t="s">
        <v>9969</v>
      </c>
      <c r="F2142" s="5" t="s">
        <v>7791</v>
      </c>
      <c r="G2142" s="6" t="s">
        <v>7792</v>
      </c>
      <c r="H2142" s="5" t="s">
        <v>7793</v>
      </c>
      <c r="I2142" s="5" t="s">
        <v>806</v>
      </c>
      <c r="J2142" s="5" t="s">
        <v>7749</v>
      </c>
      <c r="K2142" s="5" t="s">
        <v>4202</v>
      </c>
      <c r="L2142" s="5" t="s">
        <v>7753</v>
      </c>
      <c r="M2142" s="5">
        <v>11722</v>
      </c>
      <c r="N2142" s="5">
        <v>12898</v>
      </c>
      <c r="O2142" s="5">
        <v>542</v>
      </c>
      <c r="P2142" s="5">
        <v>554</v>
      </c>
      <c r="Q2142" s="5">
        <v>566</v>
      </c>
      <c r="R2142" s="5">
        <v>606</v>
      </c>
      <c r="S2142" s="5">
        <v>0</v>
      </c>
      <c r="T2142" s="5">
        <v>0</v>
      </c>
      <c r="U2142" s="5">
        <v>592</v>
      </c>
      <c r="V2142" s="5">
        <v>606</v>
      </c>
      <c r="W2142" s="5">
        <v>566</v>
      </c>
      <c r="X2142" s="5">
        <v>606</v>
      </c>
      <c r="Y2142" s="5">
        <v>606</v>
      </c>
      <c r="Z2142" s="5">
        <v>0</v>
      </c>
      <c r="AA2142" s="5">
        <v>0</v>
      </c>
      <c r="AB2142" s="5">
        <v>592</v>
      </c>
      <c r="AC2142" s="5">
        <v>606</v>
      </c>
      <c r="AD2142" s="5">
        <v>566</v>
      </c>
      <c r="AE2142" s="5">
        <v>606</v>
      </c>
      <c r="AF2142" s="5">
        <v>606</v>
      </c>
      <c r="AG2142" s="5">
        <v>0</v>
      </c>
      <c r="AH2142" s="5">
        <v>0</v>
      </c>
      <c r="AI2142" s="5">
        <v>594</v>
      </c>
      <c r="AJ2142" s="6">
        <v>608</v>
      </c>
      <c r="AK2142" s="5">
        <v>568</v>
      </c>
      <c r="AL2142" s="5">
        <v>608</v>
      </c>
      <c r="AM2142" s="5">
        <v>608</v>
      </c>
      <c r="AN2142" s="5">
        <v>0</v>
      </c>
      <c r="AO2142" s="5">
        <v>0</v>
      </c>
      <c r="AP2142" s="5">
        <v>554</v>
      </c>
      <c r="AQ2142" s="5">
        <v>568</v>
      </c>
      <c r="AR2142" s="5">
        <v>570</v>
      </c>
      <c r="AS2142" s="5">
        <v>0</v>
      </c>
      <c r="AT2142" s="5">
        <f t="shared" si="33"/>
        <v>608</v>
      </c>
      <c r="AU2142">
        <v>41</v>
      </c>
      <c r="AV2142">
        <v>4.3767750000000001E-2</v>
      </c>
      <c r="AW2142">
        <v>1.79447775</v>
      </c>
      <c r="AX2142" s="11" t="s">
        <v>10046</v>
      </c>
      <c r="AY2142" t="s">
        <v>7753</v>
      </c>
    </row>
    <row r="2143" spans="1:51" hidden="1" x14ac:dyDescent="0.25">
      <c r="A2143" s="5" t="s">
        <v>37</v>
      </c>
      <c r="B2143" s="5" t="s">
        <v>7745</v>
      </c>
      <c r="C2143" s="5" t="s">
        <v>15</v>
      </c>
      <c r="D2143" s="5"/>
      <c r="E2143" s="5" t="s">
        <v>9969</v>
      </c>
      <c r="F2143" s="5" t="s">
        <v>7794</v>
      </c>
      <c r="G2143" s="6" t="s">
        <v>7795</v>
      </c>
      <c r="H2143" s="5" t="s">
        <v>7796</v>
      </c>
      <c r="I2143" s="5" t="s">
        <v>16</v>
      </c>
      <c r="J2143" s="5" t="s">
        <v>7749</v>
      </c>
      <c r="K2143" s="5" t="s">
        <v>4171</v>
      </c>
      <c r="L2143" s="5" t="s">
        <v>7797</v>
      </c>
      <c r="M2143" s="5">
        <v>340</v>
      </c>
      <c r="N2143" s="5">
        <v>893</v>
      </c>
      <c r="O2143" s="5">
        <v>38</v>
      </c>
      <c r="P2143" s="5">
        <v>39</v>
      </c>
      <c r="Q2143" s="5">
        <v>37</v>
      </c>
      <c r="R2143" s="5">
        <v>44</v>
      </c>
      <c r="S2143" s="5">
        <v>0</v>
      </c>
      <c r="T2143" s="5">
        <v>0</v>
      </c>
      <c r="U2143" s="5">
        <v>40</v>
      </c>
      <c r="V2143" s="5">
        <v>42</v>
      </c>
      <c r="W2143" s="5">
        <v>39</v>
      </c>
      <c r="X2143" s="5">
        <v>42</v>
      </c>
      <c r="Y2143" s="5">
        <v>43</v>
      </c>
      <c r="Z2143" s="5">
        <v>0</v>
      </c>
      <c r="AA2143" s="5">
        <v>0</v>
      </c>
      <c r="AB2143" s="5">
        <v>40</v>
      </c>
      <c r="AC2143" s="5">
        <v>41</v>
      </c>
      <c r="AD2143" s="5">
        <v>40</v>
      </c>
      <c r="AE2143" s="5">
        <v>41</v>
      </c>
      <c r="AF2143" s="5">
        <v>42</v>
      </c>
      <c r="AG2143" s="5">
        <v>0</v>
      </c>
      <c r="AH2143" s="5">
        <v>0</v>
      </c>
      <c r="AI2143" s="5">
        <v>42</v>
      </c>
      <c r="AJ2143" s="6">
        <v>42</v>
      </c>
      <c r="AK2143" s="5">
        <v>40</v>
      </c>
      <c r="AL2143" s="5">
        <v>42</v>
      </c>
      <c r="AM2143" s="5">
        <v>43</v>
      </c>
      <c r="AN2143" s="5">
        <v>0</v>
      </c>
      <c r="AO2143" s="5">
        <v>0</v>
      </c>
      <c r="AP2143" s="5">
        <v>38</v>
      </c>
      <c r="AQ2143" s="5">
        <v>38</v>
      </c>
      <c r="AR2143" s="5">
        <v>40</v>
      </c>
      <c r="AS2143" s="5">
        <v>0</v>
      </c>
      <c r="AT2143" s="5">
        <f t="shared" si="33"/>
        <v>44</v>
      </c>
      <c r="AU2143">
        <v>7</v>
      </c>
      <c r="AV2143">
        <v>4.3767750000000001E-2</v>
      </c>
      <c r="AW2143">
        <v>0.30637425000000001</v>
      </c>
      <c r="AX2143" s="11" t="s">
        <v>10056</v>
      </c>
      <c r="AY2143" t="s">
        <v>7797</v>
      </c>
    </row>
    <row r="2144" spans="1:51" hidden="1" x14ac:dyDescent="0.25">
      <c r="A2144" s="5" t="s">
        <v>37</v>
      </c>
      <c r="B2144" s="5" t="s">
        <v>7745</v>
      </c>
      <c r="C2144" s="5" t="s">
        <v>15</v>
      </c>
      <c r="D2144" s="5"/>
      <c r="E2144" s="5" t="s">
        <v>9969</v>
      </c>
      <c r="F2144" s="5" t="s">
        <v>7798</v>
      </c>
      <c r="G2144" s="6" t="s">
        <v>7799</v>
      </c>
      <c r="H2144" s="5" t="s">
        <v>7800</v>
      </c>
      <c r="I2144" s="5" t="s">
        <v>16</v>
      </c>
      <c r="J2144" s="5" t="s">
        <v>7749</v>
      </c>
      <c r="K2144" s="5" t="s">
        <v>4171</v>
      </c>
      <c r="L2144" s="5" t="s">
        <v>7797</v>
      </c>
      <c r="M2144" s="5">
        <v>607</v>
      </c>
      <c r="N2144" s="5">
        <v>896</v>
      </c>
      <c r="O2144" s="5">
        <v>36</v>
      </c>
      <c r="P2144" s="5">
        <v>41</v>
      </c>
      <c r="Q2144" s="5">
        <v>37</v>
      </c>
      <c r="R2144" s="5">
        <v>43</v>
      </c>
      <c r="S2144" s="5">
        <v>0</v>
      </c>
      <c r="T2144" s="5">
        <v>0</v>
      </c>
      <c r="U2144" s="5">
        <v>42</v>
      </c>
      <c r="V2144" s="5">
        <v>42</v>
      </c>
      <c r="W2144" s="5">
        <v>40</v>
      </c>
      <c r="X2144" s="5">
        <v>42</v>
      </c>
      <c r="Y2144" s="5">
        <v>41</v>
      </c>
      <c r="Z2144" s="5">
        <v>0</v>
      </c>
      <c r="AA2144" s="5">
        <v>0</v>
      </c>
      <c r="AB2144" s="5">
        <v>42</v>
      </c>
      <c r="AC2144" s="5">
        <v>41</v>
      </c>
      <c r="AD2144" s="5">
        <v>39</v>
      </c>
      <c r="AE2144" s="5">
        <v>43</v>
      </c>
      <c r="AF2144" s="5">
        <v>43</v>
      </c>
      <c r="AG2144" s="5">
        <v>0</v>
      </c>
      <c r="AH2144" s="5">
        <v>0</v>
      </c>
      <c r="AI2144" s="5">
        <v>41</v>
      </c>
      <c r="AJ2144" s="6">
        <v>42</v>
      </c>
      <c r="AK2144" s="5">
        <v>39</v>
      </c>
      <c r="AL2144" s="5">
        <v>42</v>
      </c>
      <c r="AM2144" s="5">
        <v>41</v>
      </c>
      <c r="AN2144" s="5">
        <v>0</v>
      </c>
      <c r="AO2144" s="5">
        <v>0</v>
      </c>
      <c r="AP2144" s="5">
        <v>40</v>
      </c>
      <c r="AQ2144" s="5">
        <v>39</v>
      </c>
      <c r="AR2144" s="5">
        <v>40</v>
      </c>
      <c r="AS2144" s="5">
        <v>0</v>
      </c>
      <c r="AT2144" s="5">
        <f t="shared" si="33"/>
        <v>43</v>
      </c>
      <c r="AU2144">
        <v>7</v>
      </c>
      <c r="AV2144">
        <v>4.3767750000000001E-2</v>
      </c>
      <c r="AW2144">
        <v>0.30637425000000001</v>
      </c>
      <c r="AX2144" s="11" t="s">
        <v>10056</v>
      </c>
      <c r="AY2144" t="s">
        <v>7797</v>
      </c>
    </row>
    <row r="2145" spans="1:51" hidden="1" x14ac:dyDescent="0.25">
      <c r="A2145" s="5" t="s">
        <v>37</v>
      </c>
      <c r="B2145" s="5" t="s">
        <v>7745</v>
      </c>
      <c r="C2145" s="5" t="s">
        <v>15</v>
      </c>
      <c r="D2145" s="5"/>
      <c r="E2145" s="5" t="s">
        <v>9969</v>
      </c>
      <c r="F2145" s="5" t="s">
        <v>7801</v>
      </c>
      <c r="G2145" s="6" t="s">
        <v>7802</v>
      </c>
      <c r="H2145" s="5" t="s">
        <v>7803</v>
      </c>
      <c r="I2145" s="5" t="s">
        <v>16</v>
      </c>
      <c r="J2145" s="5" t="s">
        <v>7749</v>
      </c>
      <c r="K2145" s="5" t="s">
        <v>4171</v>
      </c>
      <c r="L2145" s="5" t="s">
        <v>7797</v>
      </c>
      <c r="M2145" s="5">
        <v>3681</v>
      </c>
      <c r="N2145" s="5">
        <v>3528</v>
      </c>
      <c r="O2145" s="5">
        <v>148</v>
      </c>
      <c r="P2145" s="5">
        <v>151</v>
      </c>
      <c r="Q2145" s="5">
        <v>158</v>
      </c>
      <c r="R2145" s="5">
        <v>163</v>
      </c>
      <c r="S2145" s="5">
        <v>0</v>
      </c>
      <c r="T2145" s="5">
        <v>0</v>
      </c>
      <c r="U2145" s="5">
        <v>162</v>
      </c>
      <c r="V2145" s="5">
        <v>166</v>
      </c>
      <c r="W2145" s="5">
        <v>155</v>
      </c>
      <c r="X2145" s="5">
        <v>166</v>
      </c>
      <c r="Y2145" s="5">
        <v>167</v>
      </c>
      <c r="Z2145" s="5">
        <v>0</v>
      </c>
      <c r="AA2145" s="5">
        <v>0</v>
      </c>
      <c r="AB2145" s="5">
        <v>160</v>
      </c>
      <c r="AC2145" s="5">
        <v>166</v>
      </c>
      <c r="AD2145" s="5">
        <v>155</v>
      </c>
      <c r="AE2145" s="5">
        <v>165</v>
      </c>
      <c r="AF2145" s="5">
        <v>167</v>
      </c>
      <c r="AG2145" s="5">
        <v>0</v>
      </c>
      <c r="AH2145" s="5">
        <v>0</v>
      </c>
      <c r="AI2145" s="5">
        <v>161</v>
      </c>
      <c r="AJ2145" s="6">
        <v>167</v>
      </c>
      <c r="AK2145" s="5">
        <v>155</v>
      </c>
      <c r="AL2145" s="5">
        <v>167</v>
      </c>
      <c r="AM2145" s="5">
        <v>166</v>
      </c>
      <c r="AN2145" s="5">
        <v>0</v>
      </c>
      <c r="AO2145" s="5">
        <v>0</v>
      </c>
      <c r="AP2145" s="5">
        <v>151</v>
      </c>
      <c r="AQ2145" s="5">
        <v>157</v>
      </c>
      <c r="AR2145" s="5">
        <v>155</v>
      </c>
      <c r="AS2145" s="5">
        <v>0</v>
      </c>
      <c r="AT2145" s="5">
        <f t="shared" si="33"/>
        <v>167</v>
      </c>
      <c r="AU2145">
        <v>28</v>
      </c>
      <c r="AV2145">
        <v>4.3767750000000001E-2</v>
      </c>
      <c r="AW2145">
        <v>1.2254970000000001</v>
      </c>
      <c r="AX2145" s="11" t="s">
        <v>10056</v>
      </c>
      <c r="AY2145" t="s">
        <v>7797</v>
      </c>
    </row>
    <row r="2146" spans="1:51" hidden="1" x14ac:dyDescent="0.25">
      <c r="A2146" s="5" t="s">
        <v>37</v>
      </c>
      <c r="B2146" s="5" t="s">
        <v>7745</v>
      </c>
      <c r="C2146" s="5" t="s">
        <v>15</v>
      </c>
      <c r="D2146" s="5"/>
      <c r="E2146" s="5" t="s">
        <v>9969</v>
      </c>
      <c r="F2146" s="5" t="s">
        <v>7804</v>
      </c>
      <c r="G2146" s="6" t="s">
        <v>7805</v>
      </c>
      <c r="H2146" s="5" t="s">
        <v>7806</v>
      </c>
      <c r="I2146" s="5" t="s">
        <v>16</v>
      </c>
      <c r="J2146" s="5" t="s">
        <v>7749</v>
      </c>
      <c r="K2146" s="5" t="s">
        <v>4171</v>
      </c>
      <c r="L2146" s="5" t="s">
        <v>7797</v>
      </c>
      <c r="M2146" s="5">
        <v>31</v>
      </c>
      <c r="N2146" s="5">
        <v>35</v>
      </c>
      <c r="O2146" s="5">
        <v>1</v>
      </c>
      <c r="P2146" s="5">
        <v>2</v>
      </c>
      <c r="Q2146" s="5">
        <v>1</v>
      </c>
      <c r="R2146" s="5">
        <v>2</v>
      </c>
      <c r="S2146" s="5">
        <v>0</v>
      </c>
      <c r="T2146" s="5">
        <v>0</v>
      </c>
      <c r="U2146" s="5">
        <v>1</v>
      </c>
      <c r="V2146" s="5">
        <v>3</v>
      </c>
      <c r="W2146" s="5">
        <v>1</v>
      </c>
      <c r="X2146" s="5">
        <v>3</v>
      </c>
      <c r="Y2146" s="5">
        <v>0</v>
      </c>
      <c r="Z2146" s="5">
        <v>0</v>
      </c>
      <c r="AA2146" s="5">
        <v>0</v>
      </c>
      <c r="AB2146" s="5">
        <v>3</v>
      </c>
      <c r="AC2146" s="5">
        <v>0</v>
      </c>
      <c r="AD2146" s="5">
        <v>1</v>
      </c>
      <c r="AE2146" s="5">
        <v>3</v>
      </c>
      <c r="AF2146" s="5">
        <v>0</v>
      </c>
      <c r="AG2146" s="5">
        <v>0</v>
      </c>
      <c r="AH2146" s="5">
        <v>0</v>
      </c>
      <c r="AI2146" s="5">
        <v>2</v>
      </c>
      <c r="AJ2146" s="6">
        <v>2</v>
      </c>
      <c r="AK2146" s="5">
        <v>3</v>
      </c>
      <c r="AL2146" s="5">
        <v>1</v>
      </c>
      <c r="AM2146" s="5">
        <v>2</v>
      </c>
      <c r="AN2146" s="5">
        <v>0</v>
      </c>
      <c r="AO2146" s="5">
        <v>0</v>
      </c>
      <c r="AP2146" s="5">
        <v>1</v>
      </c>
      <c r="AQ2146" s="5">
        <v>2</v>
      </c>
      <c r="AR2146" s="5">
        <v>1</v>
      </c>
      <c r="AS2146" s="5">
        <v>0</v>
      </c>
      <c r="AT2146" s="5">
        <f t="shared" si="33"/>
        <v>3</v>
      </c>
      <c r="AU2146">
        <v>1</v>
      </c>
      <c r="AV2146">
        <v>4.3767750000000001E-2</v>
      </c>
      <c r="AW2146">
        <v>4.3767750000000001E-2</v>
      </c>
      <c r="AX2146" s="11" t="s">
        <v>10056</v>
      </c>
      <c r="AY2146" t="s">
        <v>7797</v>
      </c>
    </row>
    <row r="2147" spans="1:51" hidden="1" x14ac:dyDescent="0.25">
      <c r="A2147" s="5" t="s">
        <v>37</v>
      </c>
      <c r="B2147" s="5" t="s">
        <v>7745</v>
      </c>
      <c r="C2147" s="5" t="s">
        <v>15</v>
      </c>
      <c r="D2147" s="5"/>
      <c r="E2147" s="5" t="s">
        <v>9969</v>
      </c>
      <c r="F2147" s="5" t="s">
        <v>7807</v>
      </c>
      <c r="G2147" s="6" t="s">
        <v>7808</v>
      </c>
      <c r="H2147" s="5" t="s">
        <v>7809</v>
      </c>
      <c r="I2147" s="5" t="s">
        <v>16</v>
      </c>
      <c r="J2147" s="5" t="s">
        <v>7749</v>
      </c>
      <c r="K2147" s="5" t="s">
        <v>4171</v>
      </c>
      <c r="L2147" s="5" t="s">
        <v>7797</v>
      </c>
      <c r="M2147" s="5">
        <v>1023</v>
      </c>
      <c r="N2147" s="5">
        <v>942</v>
      </c>
      <c r="O2147" s="5">
        <v>40</v>
      </c>
      <c r="P2147" s="5">
        <v>39</v>
      </c>
      <c r="Q2147" s="5">
        <v>41</v>
      </c>
      <c r="R2147" s="5">
        <v>46</v>
      </c>
      <c r="S2147" s="5">
        <v>0</v>
      </c>
      <c r="T2147" s="5">
        <v>0</v>
      </c>
      <c r="U2147" s="5">
        <v>43</v>
      </c>
      <c r="V2147" s="5">
        <v>44</v>
      </c>
      <c r="W2147" s="5">
        <v>41</v>
      </c>
      <c r="X2147" s="5">
        <v>44</v>
      </c>
      <c r="Y2147" s="5">
        <v>44</v>
      </c>
      <c r="Z2147" s="5">
        <v>0</v>
      </c>
      <c r="AA2147" s="5">
        <v>0</v>
      </c>
      <c r="AB2147" s="5">
        <v>45</v>
      </c>
      <c r="AC2147" s="5">
        <v>46</v>
      </c>
      <c r="AD2147" s="5">
        <v>40</v>
      </c>
      <c r="AE2147" s="5">
        <v>44</v>
      </c>
      <c r="AF2147" s="5">
        <v>43</v>
      </c>
      <c r="AG2147" s="5">
        <v>0</v>
      </c>
      <c r="AH2147" s="5">
        <v>0</v>
      </c>
      <c r="AI2147" s="5">
        <v>45</v>
      </c>
      <c r="AJ2147" s="6">
        <v>44</v>
      </c>
      <c r="AK2147" s="5">
        <v>41</v>
      </c>
      <c r="AL2147" s="5">
        <v>43</v>
      </c>
      <c r="AM2147" s="5">
        <v>47</v>
      </c>
      <c r="AN2147" s="5">
        <v>0</v>
      </c>
      <c r="AO2147" s="5">
        <v>0</v>
      </c>
      <c r="AP2147" s="5">
        <v>39</v>
      </c>
      <c r="AQ2147" s="5">
        <v>42</v>
      </c>
      <c r="AR2147" s="5">
        <v>41</v>
      </c>
      <c r="AS2147" s="5">
        <v>0</v>
      </c>
      <c r="AT2147" s="5">
        <f t="shared" si="33"/>
        <v>47</v>
      </c>
      <c r="AU2147">
        <v>8</v>
      </c>
      <c r="AV2147">
        <v>4.3767750000000001E-2</v>
      </c>
      <c r="AW2147">
        <v>0.35014200000000001</v>
      </c>
      <c r="AX2147" s="11" t="s">
        <v>10056</v>
      </c>
      <c r="AY2147" t="s">
        <v>7797</v>
      </c>
    </row>
    <row r="2148" spans="1:51" hidden="1" x14ac:dyDescent="0.25">
      <c r="A2148" s="5" t="s">
        <v>37</v>
      </c>
      <c r="B2148" s="5" t="s">
        <v>7745</v>
      </c>
      <c r="C2148" s="5" t="s">
        <v>15</v>
      </c>
      <c r="D2148" s="5"/>
      <c r="E2148" s="5" t="s">
        <v>9969</v>
      </c>
      <c r="F2148" s="5" t="s">
        <v>7810</v>
      </c>
      <c r="G2148" s="6" t="s">
        <v>7811</v>
      </c>
      <c r="H2148" s="5" t="s">
        <v>7812</v>
      </c>
      <c r="I2148" s="5" t="s">
        <v>16</v>
      </c>
      <c r="J2148" s="5" t="s">
        <v>7749</v>
      </c>
      <c r="K2148" s="5" t="s">
        <v>4171</v>
      </c>
      <c r="L2148" s="5" t="s">
        <v>7797</v>
      </c>
      <c r="M2148" s="5">
        <v>46</v>
      </c>
      <c r="N2148" s="5">
        <v>76</v>
      </c>
      <c r="O2148" s="5">
        <v>4</v>
      </c>
      <c r="P2148" s="5">
        <v>3</v>
      </c>
      <c r="Q2148" s="5">
        <v>4</v>
      </c>
      <c r="R2148" s="5">
        <v>3</v>
      </c>
      <c r="S2148" s="5">
        <v>0</v>
      </c>
      <c r="T2148" s="5">
        <v>0</v>
      </c>
      <c r="U2148" s="5">
        <v>4</v>
      </c>
      <c r="V2148" s="5">
        <v>2</v>
      </c>
      <c r="W2148" s="5">
        <v>4</v>
      </c>
      <c r="X2148" s="5">
        <v>3</v>
      </c>
      <c r="Y2148" s="5">
        <v>5</v>
      </c>
      <c r="Z2148" s="5">
        <v>0</v>
      </c>
      <c r="AA2148" s="5">
        <v>0</v>
      </c>
      <c r="AB2148" s="5">
        <v>2</v>
      </c>
      <c r="AC2148" s="5">
        <v>4</v>
      </c>
      <c r="AD2148" s="5">
        <v>3</v>
      </c>
      <c r="AE2148" s="5">
        <v>3</v>
      </c>
      <c r="AF2148" s="5">
        <v>5</v>
      </c>
      <c r="AG2148" s="5">
        <v>0</v>
      </c>
      <c r="AH2148" s="5">
        <v>0</v>
      </c>
      <c r="AI2148" s="5">
        <v>3</v>
      </c>
      <c r="AJ2148" s="6">
        <v>3</v>
      </c>
      <c r="AK2148" s="5">
        <v>2</v>
      </c>
      <c r="AL2148" s="5">
        <v>5</v>
      </c>
      <c r="AM2148" s="5">
        <v>3</v>
      </c>
      <c r="AN2148" s="5">
        <v>0</v>
      </c>
      <c r="AO2148" s="5">
        <v>0</v>
      </c>
      <c r="AP2148" s="5">
        <v>4</v>
      </c>
      <c r="AQ2148" s="5">
        <v>3</v>
      </c>
      <c r="AR2148" s="5">
        <v>4</v>
      </c>
      <c r="AS2148" s="5">
        <v>0</v>
      </c>
      <c r="AT2148" s="5">
        <f t="shared" si="33"/>
        <v>5</v>
      </c>
      <c r="AU2148">
        <v>1</v>
      </c>
      <c r="AV2148">
        <v>4.3767750000000001E-2</v>
      </c>
      <c r="AW2148">
        <v>4.3767750000000001E-2</v>
      </c>
      <c r="AX2148" s="11" t="s">
        <v>10056</v>
      </c>
      <c r="AY2148" t="s">
        <v>7797</v>
      </c>
    </row>
    <row r="2149" spans="1:51" hidden="1" x14ac:dyDescent="0.25">
      <c r="A2149" s="5" t="s">
        <v>37</v>
      </c>
      <c r="B2149" s="5" t="s">
        <v>7745</v>
      </c>
      <c r="C2149" s="5" t="s">
        <v>15</v>
      </c>
      <c r="D2149" s="5"/>
      <c r="E2149" s="5" t="s">
        <v>9969</v>
      </c>
      <c r="F2149" s="5" t="s">
        <v>7813</v>
      </c>
      <c r="G2149" s="6" t="s">
        <v>7814</v>
      </c>
      <c r="H2149" s="5" t="s">
        <v>7815</v>
      </c>
      <c r="I2149" s="5" t="s">
        <v>16</v>
      </c>
      <c r="J2149" s="5" t="s">
        <v>7749</v>
      </c>
      <c r="K2149" s="5" t="s">
        <v>4171</v>
      </c>
      <c r="L2149" s="5" t="s">
        <v>7797</v>
      </c>
      <c r="M2149" s="5">
        <v>97</v>
      </c>
      <c r="N2149" s="5">
        <v>79</v>
      </c>
      <c r="O2149" s="5">
        <v>4</v>
      </c>
      <c r="P2149" s="5">
        <v>2</v>
      </c>
      <c r="Q2149" s="5">
        <v>5</v>
      </c>
      <c r="R2149" s="5">
        <v>2</v>
      </c>
      <c r="S2149" s="5">
        <v>0</v>
      </c>
      <c r="T2149" s="5">
        <v>0</v>
      </c>
      <c r="U2149" s="5">
        <v>4</v>
      </c>
      <c r="V2149" s="5">
        <v>4</v>
      </c>
      <c r="W2149" s="5">
        <v>3</v>
      </c>
      <c r="X2149" s="5">
        <v>3</v>
      </c>
      <c r="Y2149" s="5">
        <v>3</v>
      </c>
      <c r="Z2149" s="5">
        <v>0</v>
      </c>
      <c r="AA2149" s="5">
        <v>0</v>
      </c>
      <c r="AB2149" s="5">
        <v>4</v>
      </c>
      <c r="AC2149" s="5">
        <v>5</v>
      </c>
      <c r="AD2149" s="5">
        <v>5</v>
      </c>
      <c r="AE2149" s="5">
        <v>4</v>
      </c>
      <c r="AF2149" s="5">
        <v>3</v>
      </c>
      <c r="AG2149" s="5">
        <v>0</v>
      </c>
      <c r="AH2149" s="5">
        <v>0</v>
      </c>
      <c r="AI2149" s="5">
        <v>3</v>
      </c>
      <c r="AJ2149" s="6">
        <v>4</v>
      </c>
      <c r="AK2149" s="5">
        <v>4</v>
      </c>
      <c r="AL2149" s="5">
        <v>4</v>
      </c>
      <c r="AM2149" s="5">
        <v>2</v>
      </c>
      <c r="AN2149" s="5">
        <v>0</v>
      </c>
      <c r="AO2149" s="5">
        <v>0</v>
      </c>
      <c r="AP2149" s="5">
        <v>4</v>
      </c>
      <c r="AQ2149" s="5">
        <v>3</v>
      </c>
      <c r="AR2149" s="5">
        <v>4</v>
      </c>
      <c r="AS2149" s="5">
        <v>0</v>
      </c>
      <c r="AT2149" s="5">
        <f t="shared" si="33"/>
        <v>5</v>
      </c>
      <c r="AU2149">
        <v>1</v>
      </c>
      <c r="AV2149">
        <v>4.3767750000000001E-2</v>
      </c>
      <c r="AW2149">
        <v>4.3767750000000001E-2</v>
      </c>
      <c r="AX2149" s="11" t="s">
        <v>10056</v>
      </c>
      <c r="AY2149" t="s">
        <v>7797</v>
      </c>
    </row>
    <row r="2150" spans="1:51" hidden="1" x14ac:dyDescent="0.25">
      <c r="A2150" s="5" t="s">
        <v>37</v>
      </c>
      <c r="B2150" s="5" t="s">
        <v>7745</v>
      </c>
      <c r="C2150" s="5" t="s">
        <v>15</v>
      </c>
      <c r="D2150" s="5"/>
      <c r="E2150" s="5" t="s">
        <v>9969</v>
      </c>
      <c r="F2150" s="5" t="s">
        <v>7816</v>
      </c>
      <c r="G2150" s="6" t="s">
        <v>7817</v>
      </c>
      <c r="H2150" s="5" t="s">
        <v>7818</v>
      </c>
      <c r="I2150" s="5" t="s">
        <v>16</v>
      </c>
      <c r="J2150" s="5" t="s">
        <v>7749</v>
      </c>
      <c r="K2150" s="5" t="s">
        <v>4171</v>
      </c>
      <c r="L2150" s="5" t="s">
        <v>7797</v>
      </c>
      <c r="M2150" s="5">
        <v>26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0</v>
      </c>
      <c r="AI2150" s="5">
        <v>0</v>
      </c>
      <c r="AJ2150" s="6">
        <v>0</v>
      </c>
      <c r="AK2150" s="5">
        <v>0</v>
      </c>
      <c r="AL2150" s="5">
        <v>0</v>
      </c>
      <c r="AM2150" s="5">
        <v>0</v>
      </c>
      <c r="AN2150" s="5">
        <v>0</v>
      </c>
      <c r="AO2150" s="5">
        <v>0</v>
      </c>
      <c r="AP2150" s="5">
        <v>0</v>
      </c>
      <c r="AQ2150" s="5">
        <v>0</v>
      </c>
      <c r="AR2150" s="5">
        <v>0</v>
      </c>
      <c r="AS2150" s="5">
        <v>0</v>
      </c>
      <c r="AT2150" s="5">
        <f t="shared" si="33"/>
        <v>0</v>
      </c>
      <c r="AU2150">
        <v>0</v>
      </c>
      <c r="AV2150">
        <v>4.3767750000000001E-2</v>
      </c>
      <c r="AW2150">
        <v>0</v>
      </c>
      <c r="AX2150" s="11" t="s">
        <v>10056</v>
      </c>
      <c r="AY2150" t="s">
        <v>7797</v>
      </c>
    </row>
    <row r="2151" spans="1:51" hidden="1" x14ac:dyDescent="0.25">
      <c r="A2151" s="5" t="s">
        <v>37</v>
      </c>
      <c r="B2151" s="5" t="s">
        <v>7745</v>
      </c>
      <c r="C2151" s="5" t="s">
        <v>15</v>
      </c>
      <c r="D2151" s="5"/>
      <c r="E2151" s="5" t="s">
        <v>9969</v>
      </c>
      <c r="F2151" s="5" t="s">
        <v>7819</v>
      </c>
      <c r="G2151" s="6" t="s">
        <v>7820</v>
      </c>
      <c r="H2151" s="5" t="s">
        <v>7821</v>
      </c>
      <c r="I2151" s="5" t="s">
        <v>16</v>
      </c>
      <c r="J2151" s="5" t="s">
        <v>7749</v>
      </c>
      <c r="K2151" s="5" t="s">
        <v>4171</v>
      </c>
      <c r="L2151" s="5" t="s">
        <v>7797</v>
      </c>
      <c r="M2151" s="5">
        <v>10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0</v>
      </c>
      <c r="AH2151" s="5">
        <v>0</v>
      </c>
      <c r="AI2151" s="5">
        <v>0</v>
      </c>
      <c r="AJ2151" s="6">
        <v>0</v>
      </c>
      <c r="AK2151" s="5">
        <v>0</v>
      </c>
      <c r="AL2151" s="5">
        <v>0</v>
      </c>
      <c r="AM2151" s="5">
        <v>0</v>
      </c>
      <c r="AN2151" s="5">
        <v>0</v>
      </c>
      <c r="AO2151" s="5">
        <v>0</v>
      </c>
      <c r="AP2151" s="5">
        <v>0</v>
      </c>
      <c r="AQ2151" s="5">
        <v>0</v>
      </c>
      <c r="AR2151" s="5">
        <v>0</v>
      </c>
      <c r="AS2151" s="5">
        <v>0</v>
      </c>
      <c r="AT2151" s="5">
        <f t="shared" si="33"/>
        <v>0</v>
      </c>
      <c r="AU2151">
        <v>0</v>
      </c>
      <c r="AV2151">
        <v>4.3767750000000001E-2</v>
      </c>
      <c r="AW2151">
        <v>0</v>
      </c>
      <c r="AX2151" s="11" t="s">
        <v>10056</v>
      </c>
      <c r="AY2151" t="s">
        <v>7797</v>
      </c>
    </row>
    <row r="2152" spans="1:51" hidden="1" x14ac:dyDescent="0.25">
      <c r="A2152" s="5" t="s">
        <v>37</v>
      </c>
      <c r="B2152" s="5" t="s">
        <v>7822</v>
      </c>
      <c r="C2152" s="5" t="s">
        <v>15</v>
      </c>
      <c r="D2152" s="5"/>
      <c r="E2152" s="5" t="s">
        <v>9970</v>
      </c>
      <c r="F2152" s="5" t="s">
        <v>7823</v>
      </c>
      <c r="G2152" s="6" t="s">
        <v>7824</v>
      </c>
      <c r="H2152" s="5" t="s">
        <v>7825</v>
      </c>
      <c r="I2152" s="5" t="s">
        <v>116</v>
      </c>
      <c r="J2152" s="5" t="s">
        <v>7826</v>
      </c>
      <c r="K2152" s="5" t="s">
        <v>7827</v>
      </c>
      <c r="L2152" s="5" t="s">
        <v>2022</v>
      </c>
      <c r="M2152" s="5">
        <v>24910</v>
      </c>
      <c r="N2152" s="5">
        <v>22100</v>
      </c>
      <c r="O2152" s="5">
        <v>923</v>
      </c>
      <c r="P2152" s="5">
        <v>947</v>
      </c>
      <c r="Q2152" s="5">
        <v>964</v>
      </c>
      <c r="R2152" s="5">
        <v>1038</v>
      </c>
      <c r="S2152" s="5">
        <v>0</v>
      </c>
      <c r="T2152" s="5">
        <v>0</v>
      </c>
      <c r="U2152" s="5">
        <v>1011</v>
      </c>
      <c r="V2152" s="5">
        <v>1042</v>
      </c>
      <c r="W2152" s="5">
        <v>960</v>
      </c>
      <c r="X2152" s="5">
        <v>1046</v>
      </c>
      <c r="Y2152" s="5">
        <v>1030</v>
      </c>
      <c r="Z2152" s="5">
        <v>0</v>
      </c>
      <c r="AA2152" s="5">
        <v>0</v>
      </c>
      <c r="AB2152" s="5">
        <v>1013</v>
      </c>
      <c r="AC2152" s="5">
        <v>1039</v>
      </c>
      <c r="AD2152" s="5">
        <v>967</v>
      </c>
      <c r="AE2152" s="5">
        <v>1038</v>
      </c>
      <c r="AF2152" s="5">
        <v>1035</v>
      </c>
      <c r="AG2152" s="5">
        <v>0</v>
      </c>
      <c r="AH2152" s="5">
        <v>0</v>
      </c>
      <c r="AI2152" s="5">
        <v>1009</v>
      </c>
      <c r="AJ2152" s="6">
        <v>1039</v>
      </c>
      <c r="AK2152" s="5">
        <v>970</v>
      </c>
      <c r="AL2152" s="5">
        <v>1044</v>
      </c>
      <c r="AM2152" s="5">
        <v>1044</v>
      </c>
      <c r="AN2152" s="5">
        <v>0</v>
      </c>
      <c r="AO2152" s="5">
        <v>0</v>
      </c>
      <c r="AP2152" s="5">
        <v>956</v>
      </c>
      <c r="AQ2152" s="5">
        <v>973</v>
      </c>
      <c r="AR2152" s="5">
        <v>1012</v>
      </c>
      <c r="AS2152" s="5">
        <v>0</v>
      </c>
      <c r="AT2152" s="5">
        <f t="shared" si="33"/>
        <v>1046</v>
      </c>
      <c r="AU2152">
        <v>104</v>
      </c>
      <c r="AV2152" t="s">
        <v>10040</v>
      </c>
      <c r="AW2152">
        <v>2.08</v>
      </c>
      <c r="AX2152" s="11" t="s">
        <v>10048</v>
      </c>
      <c r="AY2152" t="s">
        <v>2022</v>
      </c>
    </row>
    <row r="2153" spans="1:51" hidden="1" x14ac:dyDescent="0.25">
      <c r="A2153" s="5" t="s">
        <v>37</v>
      </c>
      <c r="B2153" s="5" t="s">
        <v>7822</v>
      </c>
      <c r="C2153" s="5" t="s">
        <v>15</v>
      </c>
      <c r="D2153" s="5"/>
      <c r="E2153" s="5" t="s">
        <v>9970</v>
      </c>
      <c r="F2153" s="5" t="s">
        <v>7828</v>
      </c>
      <c r="G2153" s="6" t="s">
        <v>7829</v>
      </c>
      <c r="H2153" s="5" t="s">
        <v>7830</v>
      </c>
      <c r="I2153" s="5" t="s">
        <v>116</v>
      </c>
      <c r="J2153" s="5" t="s">
        <v>7826</v>
      </c>
      <c r="K2153" s="5" t="s">
        <v>7827</v>
      </c>
      <c r="L2153" s="5" t="s">
        <v>2022</v>
      </c>
      <c r="M2153" s="5">
        <v>1914</v>
      </c>
      <c r="N2153" s="5">
        <v>1126</v>
      </c>
      <c r="O2153" s="5">
        <v>52</v>
      </c>
      <c r="P2153" s="5">
        <v>48</v>
      </c>
      <c r="Q2153" s="5">
        <v>66</v>
      </c>
      <c r="R2153" s="5">
        <v>48</v>
      </c>
      <c r="S2153" s="5">
        <v>0</v>
      </c>
      <c r="T2153" s="5">
        <v>0</v>
      </c>
      <c r="U2153" s="5">
        <v>48</v>
      </c>
      <c r="V2153" s="5">
        <v>60</v>
      </c>
      <c r="W2153" s="5">
        <v>58</v>
      </c>
      <c r="X2153" s="5">
        <v>44</v>
      </c>
      <c r="Y2153" s="5">
        <v>64</v>
      </c>
      <c r="Z2153" s="5">
        <v>0</v>
      </c>
      <c r="AA2153" s="5">
        <v>0</v>
      </c>
      <c r="AB2153" s="5">
        <v>48</v>
      </c>
      <c r="AC2153" s="5">
        <v>54</v>
      </c>
      <c r="AD2153" s="5">
        <v>60</v>
      </c>
      <c r="AE2153" s="5">
        <v>48</v>
      </c>
      <c r="AF2153" s="5">
        <v>54</v>
      </c>
      <c r="AG2153" s="5">
        <v>0</v>
      </c>
      <c r="AH2153" s="5">
        <v>0</v>
      </c>
      <c r="AI2153" s="5">
        <v>54</v>
      </c>
      <c r="AJ2153" s="6">
        <v>54</v>
      </c>
      <c r="AK2153" s="5">
        <v>60</v>
      </c>
      <c r="AL2153" s="5">
        <v>48</v>
      </c>
      <c r="AM2153" s="5">
        <v>54</v>
      </c>
      <c r="AN2153" s="5">
        <v>0</v>
      </c>
      <c r="AO2153" s="5">
        <v>0</v>
      </c>
      <c r="AP2153" s="5">
        <v>54</v>
      </c>
      <c r="AQ2153" s="5">
        <v>50</v>
      </c>
      <c r="AR2153" s="5">
        <v>0</v>
      </c>
      <c r="AS2153" s="5">
        <v>0</v>
      </c>
      <c r="AT2153" s="5">
        <f t="shared" si="33"/>
        <v>66</v>
      </c>
      <c r="AU2153">
        <v>6</v>
      </c>
      <c r="AV2153">
        <v>2.3118349999999999E-2</v>
      </c>
      <c r="AW2153">
        <v>0.1387101</v>
      </c>
      <c r="AX2153" s="11" t="s">
        <v>10048</v>
      </c>
      <c r="AY2153" t="s">
        <v>2022</v>
      </c>
    </row>
    <row r="2154" spans="1:51" hidden="1" x14ac:dyDescent="0.25">
      <c r="A2154" s="5" t="s">
        <v>37</v>
      </c>
      <c r="B2154" s="5" t="s">
        <v>7822</v>
      </c>
      <c r="C2154" s="5" t="s">
        <v>15</v>
      </c>
      <c r="D2154" s="5"/>
      <c r="E2154" s="5" t="s">
        <v>9970</v>
      </c>
      <c r="F2154" s="5" t="s">
        <v>7831</v>
      </c>
      <c r="G2154" s="6" t="s">
        <v>7832</v>
      </c>
      <c r="H2154" s="5" t="s">
        <v>7833</v>
      </c>
      <c r="I2154" s="5" t="s">
        <v>116</v>
      </c>
      <c r="J2154" s="5" t="s">
        <v>7826</v>
      </c>
      <c r="K2154" s="5" t="s">
        <v>7827</v>
      </c>
      <c r="L2154" s="5" t="s">
        <v>3684</v>
      </c>
      <c r="M2154" s="5">
        <v>21150</v>
      </c>
      <c r="N2154" s="5">
        <v>19206</v>
      </c>
      <c r="O2154" s="5">
        <v>804</v>
      </c>
      <c r="P2154" s="5">
        <v>826</v>
      </c>
      <c r="Q2154" s="5">
        <v>836</v>
      </c>
      <c r="R2154" s="5">
        <v>902</v>
      </c>
      <c r="S2154" s="5">
        <v>0</v>
      </c>
      <c r="T2154" s="5">
        <v>0</v>
      </c>
      <c r="U2154" s="5">
        <v>884</v>
      </c>
      <c r="V2154" s="5">
        <v>900</v>
      </c>
      <c r="W2154" s="5">
        <v>840</v>
      </c>
      <c r="X2154" s="5">
        <v>906</v>
      </c>
      <c r="Y2154" s="5">
        <v>896</v>
      </c>
      <c r="Z2154" s="5">
        <v>0</v>
      </c>
      <c r="AA2154" s="5">
        <v>0</v>
      </c>
      <c r="AB2154" s="5">
        <v>884</v>
      </c>
      <c r="AC2154" s="5">
        <v>902</v>
      </c>
      <c r="AD2154" s="5">
        <v>838</v>
      </c>
      <c r="AE2154" s="5">
        <v>902</v>
      </c>
      <c r="AF2154" s="5">
        <v>902</v>
      </c>
      <c r="AG2154" s="5">
        <v>0</v>
      </c>
      <c r="AH2154" s="5">
        <v>0</v>
      </c>
      <c r="AI2154" s="5">
        <v>880</v>
      </c>
      <c r="AJ2154" s="6">
        <v>906</v>
      </c>
      <c r="AK2154" s="5">
        <v>840</v>
      </c>
      <c r="AL2154" s="5">
        <v>906</v>
      </c>
      <c r="AM2154" s="5">
        <v>908</v>
      </c>
      <c r="AN2154" s="5">
        <v>0</v>
      </c>
      <c r="AO2154" s="5">
        <v>0</v>
      </c>
      <c r="AP2154" s="5">
        <v>826</v>
      </c>
      <c r="AQ2154" s="5">
        <v>846</v>
      </c>
      <c r="AR2154" s="5">
        <v>872</v>
      </c>
      <c r="AS2154" s="5">
        <v>0</v>
      </c>
      <c r="AT2154" s="5">
        <f t="shared" si="33"/>
        <v>908</v>
      </c>
      <c r="AU2154">
        <v>91</v>
      </c>
      <c r="AV2154" t="s">
        <v>10040</v>
      </c>
      <c r="AW2154">
        <v>1.82</v>
      </c>
      <c r="AX2154" s="11" t="s">
        <v>10048</v>
      </c>
      <c r="AY2154" t="s">
        <v>3684</v>
      </c>
    </row>
    <row r="2155" spans="1:51" hidden="1" x14ac:dyDescent="0.25">
      <c r="A2155" s="5" t="s">
        <v>37</v>
      </c>
      <c r="B2155" s="5" t="s">
        <v>7822</v>
      </c>
      <c r="C2155" s="5" t="s">
        <v>15</v>
      </c>
      <c r="D2155" s="5"/>
      <c r="E2155" s="5" t="s">
        <v>9970</v>
      </c>
      <c r="F2155" s="5" t="s">
        <v>7834</v>
      </c>
      <c r="G2155" s="6" t="s">
        <v>7835</v>
      </c>
      <c r="H2155" s="5" t="s">
        <v>7836</v>
      </c>
      <c r="I2155" s="5" t="s">
        <v>116</v>
      </c>
      <c r="J2155" s="5" t="s">
        <v>7826</v>
      </c>
      <c r="K2155" s="5" t="s">
        <v>7827</v>
      </c>
      <c r="L2155" s="5" t="s">
        <v>3684</v>
      </c>
      <c r="M2155" s="5">
        <v>570</v>
      </c>
      <c r="N2155" s="5">
        <v>506</v>
      </c>
      <c r="O2155" s="5">
        <v>26</v>
      </c>
      <c r="P2155" s="5">
        <v>24</v>
      </c>
      <c r="Q2155" s="5">
        <v>24</v>
      </c>
      <c r="R2155" s="5">
        <v>24</v>
      </c>
      <c r="S2155" s="5">
        <v>0</v>
      </c>
      <c r="T2155" s="5">
        <v>0</v>
      </c>
      <c r="U2155" s="5">
        <v>24</v>
      </c>
      <c r="V2155" s="5">
        <v>24</v>
      </c>
      <c r="W2155" s="5">
        <v>26</v>
      </c>
      <c r="X2155" s="5">
        <v>22</v>
      </c>
      <c r="Y2155" s="5">
        <v>26</v>
      </c>
      <c r="Z2155" s="5">
        <v>0</v>
      </c>
      <c r="AA2155" s="5">
        <v>0</v>
      </c>
      <c r="AB2155" s="5">
        <v>24</v>
      </c>
      <c r="AC2155" s="5">
        <v>24</v>
      </c>
      <c r="AD2155" s="5">
        <v>24</v>
      </c>
      <c r="AE2155" s="5">
        <v>24</v>
      </c>
      <c r="AF2155" s="5">
        <v>24</v>
      </c>
      <c r="AG2155" s="5">
        <v>0</v>
      </c>
      <c r="AH2155" s="5">
        <v>0</v>
      </c>
      <c r="AI2155" s="5">
        <v>24</v>
      </c>
      <c r="AJ2155" s="6">
        <v>24</v>
      </c>
      <c r="AK2155" s="5">
        <v>24</v>
      </c>
      <c r="AL2155" s="5">
        <v>24</v>
      </c>
      <c r="AM2155" s="5">
        <v>24</v>
      </c>
      <c r="AN2155" s="5">
        <v>0</v>
      </c>
      <c r="AO2155" s="5">
        <v>0</v>
      </c>
      <c r="AP2155" s="5">
        <v>24</v>
      </c>
      <c r="AQ2155" s="5">
        <v>22</v>
      </c>
      <c r="AR2155" s="5">
        <v>0</v>
      </c>
      <c r="AS2155" s="5">
        <v>0</v>
      </c>
      <c r="AT2155" s="5">
        <f t="shared" si="33"/>
        <v>26</v>
      </c>
      <c r="AU2155">
        <v>3</v>
      </c>
      <c r="AV2155">
        <v>2.3118349999999999E-2</v>
      </c>
      <c r="AW2155">
        <v>6.9355050000000001E-2</v>
      </c>
      <c r="AX2155" s="11" t="s">
        <v>10048</v>
      </c>
      <c r="AY2155" t="s">
        <v>3684</v>
      </c>
    </row>
    <row r="2156" spans="1:51" hidden="1" x14ac:dyDescent="0.25">
      <c r="A2156" s="5" t="s">
        <v>37</v>
      </c>
      <c r="B2156" s="5" t="s">
        <v>7822</v>
      </c>
      <c r="C2156" s="5" t="s">
        <v>15</v>
      </c>
      <c r="D2156" s="5" t="s">
        <v>98</v>
      </c>
      <c r="E2156" s="5" t="s">
        <v>9971</v>
      </c>
      <c r="F2156" s="5" t="s">
        <v>7837</v>
      </c>
      <c r="G2156" s="6" t="s">
        <v>7838</v>
      </c>
      <c r="H2156" s="5" t="s">
        <v>7839</v>
      </c>
      <c r="I2156" s="5" t="s">
        <v>33</v>
      </c>
      <c r="J2156" s="5" t="s">
        <v>7826</v>
      </c>
      <c r="K2156" s="5" t="s">
        <v>7840</v>
      </c>
      <c r="L2156" s="5" t="s">
        <v>6290</v>
      </c>
      <c r="M2156" s="5">
        <v>960</v>
      </c>
      <c r="N2156" s="5">
        <v>578</v>
      </c>
      <c r="O2156" s="5">
        <v>24</v>
      </c>
      <c r="P2156" s="5">
        <v>24</v>
      </c>
      <c r="Q2156" s="5">
        <v>26</v>
      </c>
      <c r="R2156" s="5">
        <v>26</v>
      </c>
      <c r="S2156" s="5">
        <v>0</v>
      </c>
      <c r="T2156" s="5">
        <v>0</v>
      </c>
      <c r="U2156" s="5">
        <v>26</v>
      </c>
      <c r="V2156" s="5">
        <v>28</v>
      </c>
      <c r="W2156" s="5">
        <v>26</v>
      </c>
      <c r="X2156" s="5">
        <v>28</v>
      </c>
      <c r="Y2156" s="5">
        <v>26</v>
      </c>
      <c r="Z2156" s="5">
        <v>0</v>
      </c>
      <c r="AA2156" s="5">
        <v>0</v>
      </c>
      <c r="AB2156" s="5">
        <v>26</v>
      </c>
      <c r="AC2156" s="5">
        <v>28</v>
      </c>
      <c r="AD2156" s="5">
        <v>26</v>
      </c>
      <c r="AE2156" s="5">
        <v>26</v>
      </c>
      <c r="AF2156" s="5">
        <v>26</v>
      </c>
      <c r="AG2156" s="5">
        <v>0</v>
      </c>
      <c r="AH2156" s="5">
        <v>0</v>
      </c>
      <c r="AI2156" s="5">
        <v>24</v>
      </c>
      <c r="AJ2156" s="6">
        <v>28</v>
      </c>
      <c r="AK2156" s="5">
        <v>26</v>
      </c>
      <c r="AL2156" s="5">
        <v>28</v>
      </c>
      <c r="AM2156" s="5">
        <v>28</v>
      </c>
      <c r="AN2156" s="5">
        <v>0</v>
      </c>
      <c r="AO2156" s="5">
        <v>0</v>
      </c>
      <c r="AP2156" s="5">
        <v>26</v>
      </c>
      <c r="AQ2156" s="5">
        <v>26</v>
      </c>
      <c r="AR2156" s="5">
        <v>26</v>
      </c>
      <c r="AS2156" s="5">
        <v>0</v>
      </c>
      <c r="AT2156" s="5">
        <f t="shared" si="33"/>
        <v>28</v>
      </c>
      <c r="AU2156">
        <v>3</v>
      </c>
      <c r="AV2156">
        <v>2.1883875000000001E-2</v>
      </c>
      <c r="AW2156">
        <v>6.5651625000000005E-2</v>
      </c>
      <c r="AX2156" s="11" t="s">
        <v>10045</v>
      </c>
      <c r="AY2156" t="s">
        <v>6290</v>
      </c>
    </row>
    <row r="2157" spans="1:51" hidden="1" x14ac:dyDescent="0.25">
      <c r="A2157" s="5" t="s">
        <v>37</v>
      </c>
      <c r="B2157" s="5" t="s">
        <v>7822</v>
      </c>
      <c r="C2157" s="5" t="s">
        <v>15</v>
      </c>
      <c r="D2157" s="5" t="s">
        <v>98</v>
      </c>
      <c r="E2157" s="5" t="s">
        <v>9971</v>
      </c>
      <c r="F2157" s="5" t="s">
        <v>7841</v>
      </c>
      <c r="G2157" s="6" t="s">
        <v>7842</v>
      </c>
      <c r="H2157" s="5" t="s">
        <v>7843</v>
      </c>
      <c r="I2157" s="5" t="s">
        <v>33</v>
      </c>
      <c r="J2157" s="5" t="s">
        <v>7826</v>
      </c>
      <c r="K2157" s="5" t="s">
        <v>7840</v>
      </c>
      <c r="L2157" s="5" t="s">
        <v>6290</v>
      </c>
      <c r="M2157" s="5">
        <v>21020</v>
      </c>
      <c r="N2157" s="5">
        <v>19200</v>
      </c>
      <c r="O2157" s="5">
        <v>808</v>
      </c>
      <c r="P2157" s="5">
        <v>826</v>
      </c>
      <c r="Q2157" s="5">
        <v>842</v>
      </c>
      <c r="R2157" s="5">
        <v>902</v>
      </c>
      <c r="S2157" s="5">
        <v>0</v>
      </c>
      <c r="T2157" s="5">
        <v>0</v>
      </c>
      <c r="U2157" s="5">
        <v>882</v>
      </c>
      <c r="V2157" s="5">
        <v>902</v>
      </c>
      <c r="W2157" s="5">
        <v>842</v>
      </c>
      <c r="X2157" s="5">
        <v>902</v>
      </c>
      <c r="Y2157" s="5">
        <v>902</v>
      </c>
      <c r="Z2157" s="5">
        <v>0</v>
      </c>
      <c r="AA2157" s="5">
        <v>0</v>
      </c>
      <c r="AB2157" s="5">
        <v>882</v>
      </c>
      <c r="AC2157" s="5">
        <v>902</v>
      </c>
      <c r="AD2157" s="5">
        <v>842</v>
      </c>
      <c r="AE2157" s="5">
        <v>902</v>
      </c>
      <c r="AF2157" s="5">
        <v>902</v>
      </c>
      <c r="AG2157" s="5">
        <v>0</v>
      </c>
      <c r="AH2157" s="5">
        <v>0</v>
      </c>
      <c r="AI2157" s="5">
        <v>884</v>
      </c>
      <c r="AJ2157" s="6">
        <v>904</v>
      </c>
      <c r="AK2157" s="5">
        <v>844</v>
      </c>
      <c r="AL2157" s="5">
        <v>904</v>
      </c>
      <c r="AM2157" s="5">
        <v>906</v>
      </c>
      <c r="AN2157" s="5">
        <v>0</v>
      </c>
      <c r="AO2157" s="5">
        <v>0</v>
      </c>
      <c r="AP2157" s="5">
        <v>828</v>
      </c>
      <c r="AQ2157" s="5">
        <v>846</v>
      </c>
      <c r="AR2157" s="5">
        <v>846</v>
      </c>
      <c r="AS2157" s="5">
        <v>0</v>
      </c>
      <c r="AT2157" s="5">
        <f t="shared" si="33"/>
        <v>906</v>
      </c>
      <c r="AU2157">
        <v>76</v>
      </c>
      <c r="AV2157">
        <v>2.1883875000000001E-2</v>
      </c>
      <c r="AW2157">
        <v>1.6631745</v>
      </c>
      <c r="AX2157" s="11" t="s">
        <v>10045</v>
      </c>
      <c r="AY2157" t="s">
        <v>6290</v>
      </c>
    </row>
    <row r="2158" spans="1:51" hidden="1" x14ac:dyDescent="0.25">
      <c r="A2158" s="5" t="s">
        <v>37</v>
      </c>
      <c r="B2158" s="5" t="s">
        <v>7822</v>
      </c>
      <c r="C2158" s="5" t="s">
        <v>15</v>
      </c>
      <c r="D2158" s="5" t="s">
        <v>2422</v>
      </c>
      <c r="E2158" s="5" t="s">
        <v>9972</v>
      </c>
      <c r="F2158" s="5" t="s">
        <v>7844</v>
      </c>
      <c r="G2158" s="6" t="s">
        <v>7845</v>
      </c>
      <c r="H2158" s="5" t="s">
        <v>7846</v>
      </c>
      <c r="I2158" s="5" t="s">
        <v>33</v>
      </c>
      <c r="J2158" s="5" t="s">
        <v>7826</v>
      </c>
      <c r="K2158" s="5" t="s">
        <v>7847</v>
      </c>
      <c r="L2158" s="5" t="s">
        <v>7848</v>
      </c>
      <c r="M2158" s="5">
        <v>960</v>
      </c>
      <c r="N2158" s="5">
        <v>578</v>
      </c>
      <c r="O2158" s="5">
        <v>24</v>
      </c>
      <c r="P2158" s="5">
        <v>24</v>
      </c>
      <c r="Q2158" s="5">
        <v>26</v>
      </c>
      <c r="R2158" s="5">
        <v>26</v>
      </c>
      <c r="S2158" s="5">
        <v>0</v>
      </c>
      <c r="T2158" s="5">
        <v>0</v>
      </c>
      <c r="U2158" s="5">
        <v>26</v>
      </c>
      <c r="V2158" s="5">
        <v>28</v>
      </c>
      <c r="W2158" s="5">
        <v>26</v>
      </c>
      <c r="X2158" s="5">
        <v>28</v>
      </c>
      <c r="Y2158" s="5">
        <v>26</v>
      </c>
      <c r="Z2158" s="5">
        <v>0</v>
      </c>
      <c r="AA2158" s="5">
        <v>0</v>
      </c>
      <c r="AB2158" s="5">
        <v>26</v>
      </c>
      <c r="AC2158" s="5">
        <v>28</v>
      </c>
      <c r="AD2158" s="5">
        <v>26</v>
      </c>
      <c r="AE2158" s="5">
        <v>26</v>
      </c>
      <c r="AF2158" s="5">
        <v>26</v>
      </c>
      <c r="AG2158" s="5">
        <v>0</v>
      </c>
      <c r="AH2158" s="5">
        <v>0</v>
      </c>
      <c r="AI2158" s="5">
        <v>24</v>
      </c>
      <c r="AJ2158" s="6">
        <v>28</v>
      </c>
      <c r="AK2158" s="5">
        <v>26</v>
      </c>
      <c r="AL2158" s="5">
        <v>28</v>
      </c>
      <c r="AM2158" s="5">
        <v>28</v>
      </c>
      <c r="AN2158" s="5">
        <v>0</v>
      </c>
      <c r="AO2158" s="5">
        <v>0</v>
      </c>
      <c r="AP2158" s="5">
        <v>26</v>
      </c>
      <c r="AQ2158" s="5">
        <v>26</v>
      </c>
      <c r="AR2158" s="5">
        <v>26</v>
      </c>
      <c r="AS2158" s="5">
        <v>0</v>
      </c>
      <c r="AT2158" s="5">
        <f t="shared" si="33"/>
        <v>28</v>
      </c>
      <c r="AU2158">
        <v>3</v>
      </c>
      <c r="AV2158">
        <v>2.1883875000000001E-2</v>
      </c>
      <c r="AW2158">
        <v>6.5651625000000005E-2</v>
      </c>
      <c r="AX2158" s="11" t="s">
        <v>9782</v>
      </c>
      <c r="AY2158" t="s">
        <v>7848</v>
      </c>
    </row>
    <row r="2159" spans="1:51" hidden="1" x14ac:dyDescent="0.25">
      <c r="A2159" s="5" t="s">
        <v>37</v>
      </c>
      <c r="B2159" s="5" t="s">
        <v>7822</v>
      </c>
      <c r="C2159" s="5" t="s">
        <v>15</v>
      </c>
      <c r="D2159" s="5" t="s">
        <v>2422</v>
      </c>
      <c r="E2159" s="5" t="s">
        <v>9972</v>
      </c>
      <c r="F2159" s="5" t="s">
        <v>7849</v>
      </c>
      <c r="G2159" s="6" t="s">
        <v>7850</v>
      </c>
      <c r="H2159" s="5" t="s">
        <v>7851</v>
      </c>
      <c r="I2159" s="5" t="s">
        <v>33</v>
      </c>
      <c r="J2159" s="5" t="s">
        <v>7826</v>
      </c>
      <c r="K2159" s="5" t="s">
        <v>7847</v>
      </c>
      <c r="L2159" s="5" t="s">
        <v>7848</v>
      </c>
      <c r="M2159" s="5">
        <v>21020</v>
      </c>
      <c r="N2159" s="5">
        <v>19200</v>
      </c>
      <c r="O2159" s="5">
        <v>808</v>
      </c>
      <c r="P2159" s="5">
        <v>826</v>
      </c>
      <c r="Q2159" s="5">
        <v>842</v>
      </c>
      <c r="R2159" s="5">
        <v>902</v>
      </c>
      <c r="S2159" s="5">
        <v>0</v>
      </c>
      <c r="T2159" s="5">
        <v>0</v>
      </c>
      <c r="U2159" s="5">
        <v>882</v>
      </c>
      <c r="V2159" s="5">
        <v>902</v>
      </c>
      <c r="W2159" s="5">
        <v>842</v>
      </c>
      <c r="X2159" s="5">
        <v>902</v>
      </c>
      <c r="Y2159" s="5">
        <v>902</v>
      </c>
      <c r="Z2159" s="5">
        <v>0</v>
      </c>
      <c r="AA2159" s="5">
        <v>0</v>
      </c>
      <c r="AB2159" s="5">
        <v>882</v>
      </c>
      <c r="AC2159" s="5">
        <v>902</v>
      </c>
      <c r="AD2159" s="5">
        <v>842</v>
      </c>
      <c r="AE2159" s="5">
        <v>902</v>
      </c>
      <c r="AF2159" s="5">
        <v>902</v>
      </c>
      <c r="AG2159" s="5">
        <v>0</v>
      </c>
      <c r="AH2159" s="5">
        <v>0</v>
      </c>
      <c r="AI2159" s="5">
        <v>884</v>
      </c>
      <c r="AJ2159" s="6">
        <v>904</v>
      </c>
      <c r="AK2159" s="5">
        <v>844</v>
      </c>
      <c r="AL2159" s="5">
        <v>904</v>
      </c>
      <c r="AM2159" s="5">
        <v>906</v>
      </c>
      <c r="AN2159" s="5">
        <v>0</v>
      </c>
      <c r="AO2159" s="5">
        <v>0</v>
      </c>
      <c r="AP2159" s="5">
        <v>828</v>
      </c>
      <c r="AQ2159" s="5">
        <v>846</v>
      </c>
      <c r="AR2159" s="5">
        <v>846</v>
      </c>
      <c r="AS2159" s="5">
        <v>0</v>
      </c>
      <c r="AT2159" s="5">
        <f t="shared" si="33"/>
        <v>906</v>
      </c>
      <c r="AU2159">
        <v>76</v>
      </c>
      <c r="AV2159">
        <v>2.1883875000000001E-2</v>
      </c>
      <c r="AW2159">
        <v>1.6631745</v>
      </c>
      <c r="AX2159" s="11" t="s">
        <v>9782</v>
      </c>
      <c r="AY2159" t="s">
        <v>7848</v>
      </c>
    </row>
    <row r="2160" spans="1:51" hidden="1" x14ac:dyDescent="0.25">
      <c r="A2160" s="5" t="s">
        <v>37</v>
      </c>
      <c r="B2160" s="5" t="s">
        <v>7822</v>
      </c>
      <c r="C2160" s="5" t="s">
        <v>15</v>
      </c>
      <c r="D2160" s="5" t="s">
        <v>2422</v>
      </c>
      <c r="E2160" s="5" t="s">
        <v>9972</v>
      </c>
      <c r="F2160" s="5" t="s">
        <v>7852</v>
      </c>
      <c r="G2160" s="6" t="s">
        <v>7853</v>
      </c>
      <c r="H2160" s="5" t="s">
        <v>7854</v>
      </c>
      <c r="I2160" s="5" t="s">
        <v>30</v>
      </c>
      <c r="J2160" s="5" t="s">
        <v>7826</v>
      </c>
      <c r="K2160" s="5" t="s">
        <v>7855</v>
      </c>
      <c r="L2160" s="5" t="s">
        <v>2152</v>
      </c>
      <c r="M2160" s="5">
        <v>10258</v>
      </c>
      <c r="N2160" s="5">
        <v>6880</v>
      </c>
      <c r="O2160" s="5">
        <v>290</v>
      </c>
      <c r="P2160" s="5">
        <v>296</v>
      </c>
      <c r="Q2160" s="5">
        <v>302</v>
      </c>
      <c r="R2160" s="5">
        <v>322</v>
      </c>
      <c r="S2160" s="5">
        <v>0</v>
      </c>
      <c r="T2160" s="5">
        <v>0</v>
      </c>
      <c r="U2160" s="5">
        <v>316</v>
      </c>
      <c r="V2160" s="5">
        <v>324</v>
      </c>
      <c r="W2160" s="5">
        <v>302</v>
      </c>
      <c r="X2160" s="5">
        <v>324</v>
      </c>
      <c r="Y2160" s="5">
        <v>322</v>
      </c>
      <c r="Z2160" s="5">
        <v>0</v>
      </c>
      <c r="AA2160" s="5">
        <v>0</v>
      </c>
      <c r="AB2160" s="5">
        <v>316</v>
      </c>
      <c r="AC2160" s="5">
        <v>324</v>
      </c>
      <c r="AD2160" s="5">
        <v>302</v>
      </c>
      <c r="AE2160" s="5">
        <v>322</v>
      </c>
      <c r="AF2160" s="5">
        <v>322</v>
      </c>
      <c r="AG2160" s="5">
        <v>0</v>
      </c>
      <c r="AH2160" s="5">
        <v>0</v>
      </c>
      <c r="AI2160" s="5">
        <v>314</v>
      </c>
      <c r="AJ2160" s="6">
        <v>324</v>
      </c>
      <c r="AK2160" s="5">
        <v>302</v>
      </c>
      <c r="AL2160" s="5">
        <v>324</v>
      </c>
      <c r="AM2160" s="5">
        <v>326</v>
      </c>
      <c r="AN2160" s="5">
        <v>0</v>
      </c>
      <c r="AO2160" s="5">
        <v>0</v>
      </c>
      <c r="AP2160" s="5">
        <v>300</v>
      </c>
      <c r="AQ2160" s="5">
        <v>304</v>
      </c>
      <c r="AR2160" s="5">
        <v>302</v>
      </c>
      <c r="AS2160" s="5">
        <v>0</v>
      </c>
      <c r="AT2160" s="5">
        <f t="shared" si="33"/>
        <v>326</v>
      </c>
      <c r="AU2160">
        <v>11</v>
      </c>
      <c r="AV2160">
        <v>1.1559175E-2</v>
      </c>
      <c r="AW2160">
        <v>0.127150925</v>
      </c>
      <c r="AX2160" s="11" t="s">
        <v>9782</v>
      </c>
      <c r="AY2160" t="s">
        <v>2152</v>
      </c>
    </row>
    <row r="2161" spans="1:51" hidden="1" x14ac:dyDescent="0.25">
      <c r="A2161" s="5" t="s">
        <v>37</v>
      </c>
      <c r="B2161" s="5" t="s">
        <v>7822</v>
      </c>
      <c r="C2161" s="5" t="s">
        <v>15</v>
      </c>
      <c r="D2161" s="5" t="s">
        <v>2422</v>
      </c>
      <c r="E2161" s="5" t="s">
        <v>9972</v>
      </c>
      <c r="F2161" s="5" t="s">
        <v>7856</v>
      </c>
      <c r="G2161" s="6" t="s">
        <v>7857</v>
      </c>
      <c r="H2161" s="5" t="s">
        <v>7858</v>
      </c>
      <c r="I2161" s="5" t="s">
        <v>7122</v>
      </c>
      <c r="J2161" s="5" t="s">
        <v>7826</v>
      </c>
      <c r="K2161" s="5" t="s">
        <v>7855</v>
      </c>
      <c r="L2161" s="5" t="s">
        <v>2152</v>
      </c>
      <c r="M2161" s="5">
        <v>11722</v>
      </c>
      <c r="N2161" s="5">
        <v>12898</v>
      </c>
      <c r="O2161" s="5">
        <v>542</v>
      </c>
      <c r="P2161" s="5">
        <v>554</v>
      </c>
      <c r="Q2161" s="5">
        <v>566</v>
      </c>
      <c r="R2161" s="5">
        <v>606</v>
      </c>
      <c r="S2161" s="5">
        <v>0</v>
      </c>
      <c r="T2161" s="5">
        <v>0</v>
      </c>
      <c r="U2161" s="5">
        <v>592</v>
      </c>
      <c r="V2161" s="5">
        <v>606</v>
      </c>
      <c r="W2161" s="5">
        <v>566</v>
      </c>
      <c r="X2161" s="5">
        <v>606</v>
      </c>
      <c r="Y2161" s="5">
        <v>606</v>
      </c>
      <c r="Z2161" s="5">
        <v>0</v>
      </c>
      <c r="AA2161" s="5">
        <v>0</v>
      </c>
      <c r="AB2161" s="5">
        <v>592</v>
      </c>
      <c r="AC2161" s="5">
        <v>606</v>
      </c>
      <c r="AD2161" s="5">
        <v>566</v>
      </c>
      <c r="AE2161" s="5">
        <v>606</v>
      </c>
      <c r="AF2161" s="5">
        <v>606</v>
      </c>
      <c r="AG2161" s="5">
        <v>0</v>
      </c>
      <c r="AH2161" s="5">
        <v>0</v>
      </c>
      <c r="AI2161" s="5">
        <v>594</v>
      </c>
      <c r="AJ2161" s="6">
        <v>608</v>
      </c>
      <c r="AK2161" s="5">
        <v>568</v>
      </c>
      <c r="AL2161" s="5">
        <v>608</v>
      </c>
      <c r="AM2161" s="5">
        <v>608</v>
      </c>
      <c r="AN2161" s="5">
        <v>0</v>
      </c>
      <c r="AO2161" s="5">
        <v>0</v>
      </c>
      <c r="AP2161" s="5">
        <v>554</v>
      </c>
      <c r="AQ2161" s="5">
        <v>568</v>
      </c>
      <c r="AR2161" s="5">
        <v>570</v>
      </c>
      <c r="AS2161" s="5">
        <v>0</v>
      </c>
      <c r="AT2161" s="5">
        <f t="shared" si="33"/>
        <v>608</v>
      </c>
      <c r="AU2161">
        <v>22</v>
      </c>
      <c r="AV2161">
        <v>1.1559175E-2</v>
      </c>
      <c r="AW2161">
        <v>0.25430185</v>
      </c>
      <c r="AX2161" s="11" t="s">
        <v>9782</v>
      </c>
      <c r="AY2161" t="s">
        <v>2152</v>
      </c>
    </row>
    <row r="2162" spans="1:51" hidden="1" x14ac:dyDescent="0.25">
      <c r="A2162" s="5" t="s">
        <v>37</v>
      </c>
      <c r="B2162" s="5" t="s">
        <v>7822</v>
      </c>
      <c r="C2162" s="5" t="s">
        <v>15</v>
      </c>
      <c r="D2162" s="5" t="s">
        <v>2422</v>
      </c>
      <c r="E2162" s="5" t="s">
        <v>9972</v>
      </c>
      <c r="F2162" s="5" t="s">
        <v>7859</v>
      </c>
      <c r="G2162" s="6" t="s">
        <v>7860</v>
      </c>
      <c r="H2162" s="5" t="s">
        <v>7861</v>
      </c>
      <c r="I2162" s="5" t="s">
        <v>30</v>
      </c>
      <c r="J2162" s="5" t="s">
        <v>7826</v>
      </c>
      <c r="K2162" s="5" t="s">
        <v>7862</v>
      </c>
      <c r="L2162" s="5" t="s">
        <v>2152</v>
      </c>
      <c r="M2162" s="5">
        <v>10258</v>
      </c>
      <c r="N2162" s="5">
        <v>6880</v>
      </c>
      <c r="O2162" s="5">
        <v>290</v>
      </c>
      <c r="P2162" s="5">
        <v>296</v>
      </c>
      <c r="Q2162" s="5">
        <v>302</v>
      </c>
      <c r="R2162" s="5">
        <v>322</v>
      </c>
      <c r="S2162" s="5">
        <v>0</v>
      </c>
      <c r="T2162" s="5">
        <v>0</v>
      </c>
      <c r="U2162" s="5">
        <v>316</v>
      </c>
      <c r="V2162" s="5">
        <v>324</v>
      </c>
      <c r="W2162" s="5">
        <v>302</v>
      </c>
      <c r="X2162" s="5">
        <v>324</v>
      </c>
      <c r="Y2162" s="5">
        <v>322</v>
      </c>
      <c r="Z2162" s="5">
        <v>0</v>
      </c>
      <c r="AA2162" s="5">
        <v>0</v>
      </c>
      <c r="AB2162" s="5">
        <v>316</v>
      </c>
      <c r="AC2162" s="5">
        <v>324</v>
      </c>
      <c r="AD2162" s="5">
        <v>302</v>
      </c>
      <c r="AE2162" s="5">
        <v>322</v>
      </c>
      <c r="AF2162" s="5">
        <v>322</v>
      </c>
      <c r="AG2162" s="5">
        <v>0</v>
      </c>
      <c r="AH2162" s="5">
        <v>0</v>
      </c>
      <c r="AI2162" s="5">
        <v>314</v>
      </c>
      <c r="AJ2162" s="6">
        <v>324</v>
      </c>
      <c r="AK2162" s="5">
        <v>302</v>
      </c>
      <c r="AL2162" s="5">
        <v>324</v>
      </c>
      <c r="AM2162" s="5">
        <v>326</v>
      </c>
      <c r="AN2162" s="5">
        <v>0</v>
      </c>
      <c r="AO2162" s="5">
        <v>0</v>
      </c>
      <c r="AP2162" s="5">
        <v>300</v>
      </c>
      <c r="AQ2162" s="5">
        <v>304</v>
      </c>
      <c r="AR2162" s="5">
        <v>302</v>
      </c>
      <c r="AS2162" s="5">
        <v>0</v>
      </c>
      <c r="AT2162" s="5">
        <f t="shared" si="33"/>
        <v>326</v>
      </c>
      <c r="AU2162">
        <v>11</v>
      </c>
      <c r="AV2162">
        <v>1.1559175E-2</v>
      </c>
      <c r="AW2162">
        <v>0.127150925</v>
      </c>
      <c r="AX2162" s="11" t="s">
        <v>9782</v>
      </c>
      <c r="AY2162" t="s">
        <v>2152</v>
      </c>
    </row>
    <row r="2163" spans="1:51" hidden="1" x14ac:dyDescent="0.25">
      <c r="A2163" s="5" t="s">
        <v>37</v>
      </c>
      <c r="B2163" s="5" t="s">
        <v>7822</v>
      </c>
      <c r="C2163" s="5" t="s">
        <v>15</v>
      </c>
      <c r="D2163" s="5" t="s">
        <v>2422</v>
      </c>
      <c r="E2163" s="5" t="s">
        <v>9972</v>
      </c>
      <c r="F2163" s="5" t="s">
        <v>7863</v>
      </c>
      <c r="G2163" s="6" t="s">
        <v>7864</v>
      </c>
      <c r="H2163" s="5" t="s">
        <v>7865</v>
      </c>
      <c r="I2163" s="5" t="s">
        <v>7122</v>
      </c>
      <c r="J2163" s="5" t="s">
        <v>7826</v>
      </c>
      <c r="K2163" s="5" t="s">
        <v>7862</v>
      </c>
      <c r="L2163" s="5" t="s">
        <v>2152</v>
      </c>
      <c r="M2163" s="5">
        <v>11722</v>
      </c>
      <c r="N2163" s="5">
        <v>12898</v>
      </c>
      <c r="O2163" s="5">
        <v>542</v>
      </c>
      <c r="P2163" s="5">
        <v>554</v>
      </c>
      <c r="Q2163" s="5">
        <v>566</v>
      </c>
      <c r="R2163" s="5">
        <v>606</v>
      </c>
      <c r="S2163" s="5">
        <v>0</v>
      </c>
      <c r="T2163" s="5">
        <v>0</v>
      </c>
      <c r="U2163" s="5">
        <v>592</v>
      </c>
      <c r="V2163" s="5">
        <v>606</v>
      </c>
      <c r="W2163" s="5">
        <v>566</v>
      </c>
      <c r="X2163" s="5">
        <v>606</v>
      </c>
      <c r="Y2163" s="5">
        <v>606</v>
      </c>
      <c r="Z2163" s="5">
        <v>0</v>
      </c>
      <c r="AA2163" s="5">
        <v>0</v>
      </c>
      <c r="AB2163" s="5">
        <v>592</v>
      </c>
      <c r="AC2163" s="5">
        <v>606</v>
      </c>
      <c r="AD2163" s="5">
        <v>566</v>
      </c>
      <c r="AE2163" s="5">
        <v>606</v>
      </c>
      <c r="AF2163" s="5">
        <v>606</v>
      </c>
      <c r="AG2163" s="5">
        <v>0</v>
      </c>
      <c r="AH2163" s="5">
        <v>0</v>
      </c>
      <c r="AI2163" s="5">
        <v>594</v>
      </c>
      <c r="AJ2163" s="6">
        <v>608</v>
      </c>
      <c r="AK2163" s="5">
        <v>568</v>
      </c>
      <c r="AL2163" s="5">
        <v>608</v>
      </c>
      <c r="AM2163" s="5">
        <v>608</v>
      </c>
      <c r="AN2163" s="5">
        <v>0</v>
      </c>
      <c r="AO2163" s="5">
        <v>0</v>
      </c>
      <c r="AP2163" s="5">
        <v>554</v>
      </c>
      <c r="AQ2163" s="5">
        <v>568</v>
      </c>
      <c r="AR2163" s="5">
        <v>570</v>
      </c>
      <c r="AS2163" s="5">
        <v>0</v>
      </c>
      <c r="AT2163" s="5">
        <f t="shared" si="33"/>
        <v>608</v>
      </c>
      <c r="AU2163">
        <v>22</v>
      </c>
      <c r="AV2163">
        <v>1.1559175E-2</v>
      </c>
      <c r="AW2163">
        <v>0.25430185</v>
      </c>
      <c r="AX2163" s="11" t="s">
        <v>9782</v>
      </c>
      <c r="AY2163" t="s">
        <v>2152</v>
      </c>
    </row>
    <row r="2164" spans="1:51" hidden="1" x14ac:dyDescent="0.25">
      <c r="A2164" s="5" t="s">
        <v>37</v>
      </c>
      <c r="B2164" s="5" t="s">
        <v>7822</v>
      </c>
      <c r="C2164" s="5" t="s">
        <v>20</v>
      </c>
      <c r="D2164" s="5"/>
      <c r="E2164" s="5" t="s">
        <v>9973</v>
      </c>
      <c r="F2164" s="5" t="s">
        <v>7866</v>
      </c>
      <c r="G2164" s="6" t="s">
        <v>7867</v>
      </c>
      <c r="H2164" s="5" t="s">
        <v>7868</v>
      </c>
      <c r="I2164" s="5" t="s">
        <v>20</v>
      </c>
      <c r="J2164" s="5" t="s">
        <v>7826</v>
      </c>
      <c r="K2164" s="5" t="s">
        <v>6986</v>
      </c>
      <c r="L2164" s="5" t="s">
        <v>277</v>
      </c>
      <c r="M2164" s="5">
        <v>1970</v>
      </c>
      <c r="N2164" s="5">
        <v>1979</v>
      </c>
      <c r="O2164" s="5">
        <v>85</v>
      </c>
      <c r="P2164" s="5">
        <v>83</v>
      </c>
      <c r="Q2164" s="5">
        <v>87</v>
      </c>
      <c r="R2164" s="5">
        <v>94</v>
      </c>
      <c r="S2164" s="5">
        <v>0</v>
      </c>
      <c r="T2164" s="5">
        <v>0</v>
      </c>
      <c r="U2164" s="5">
        <v>91</v>
      </c>
      <c r="V2164" s="5">
        <v>91</v>
      </c>
      <c r="W2164" s="5">
        <v>87</v>
      </c>
      <c r="X2164" s="5">
        <v>93</v>
      </c>
      <c r="Y2164" s="5">
        <v>96</v>
      </c>
      <c r="Z2164" s="5">
        <v>0</v>
      </c>
      <c r="AA2164" s="5">
        <v>0</v>
      </c>
      <c r="AB2164" s="5">
        <v>89</v>
      </c>
      <c r="AC2164" s="5">
        <v>95</v>
      </c>
      <c r="AD2164" s="5">
        <v>85</v>
      </c>
      <c r="AE2164" s="5">
        <v>91</v>
      </c>
      <c r="AF2164" s="5">
        <v>94</v>
      </c>
      <c r="AG2164" s="5">
        <v>0</v>
      </c>
      <c r="AH2164" s="5">
        <v>0</v>
      </c>
      <c r="AI2164" s="5">
        <v>92</v>
      </c>
      <c r="AJ2164" s="6">
        <v>93</v>
      </c>
      <c r="AK2164" s="5">
        <v>85</v>
      </c>
      <c r="AL2164" s="5">
        <v>94</v>
      </c>
      <c r="AM2164" s="5">
        <v>96</v>
      </c>
      <c r="AN2164" s="5">
        <v>0</v>
      </c>
      <c r="AO2164" s="5">
        <v>0</v>
      </c>
      <c r="AP2164" s="5">
        <v>83</v>
      </c>
      <c r="AQ2164" s="5">
        <v>88</v>
      </c>
      <c r="AR2164" s="5">
        <v>87</v>
      </c>
      <c r="AS2164" s="5">
        <v>0</v>
      </c>
      <c r="AT2164" s="5">
        <f t="shared" si="33"/>
        <v>96</v>
      </c>
      <c r="AU2164">
        <v>24</v>
      </c>
      <c r="AV2164">
        <v>2.527575E-2</v>
      </c>
      <c r="AW2164">
        <v>0.60661799999999999</v>
      </c>
      <c r="AX2164" s="11" t="s">
        <v>10052</v>
      </c>
      <c r="AY2164" t="s">
        <v>277</v>
      </c>
    </row>
    <row r="2165" spans="1:51" hidden="1" x14ac:dyDescent="0.25">
      <c r="A2165" s="5" t="s">
        <v>37</v>
      </c>
      <c r="B2165" s="5" t="s">
        <v>7822</v>
      </c>
      <c r="C2165" s="5" t="s">
        <v>20</v>
      </c>
      <c r="D2165" s="5"/>
      <c r="E2165" s="5" t="s">
        <v>9973</v>
      </c>
      <c r="F2165" s="5" t="s">
        <v>7869</v>
      </c>
      <c r="G2165" s="6" t="s">
        <v>7870</v>
      </c>
      <c r="H2165" s="5" t="s">
        <v>7871</v>
      </c>
      <c r="I2165" s="5" t="s">
        <v>20</v>
      </c>
      <c r="J2165" s="5" t="s">
        <v>7826</v>
      </c>
      <c r="K2165" s="5" t="s">
        <v>6986</v>
      </c>
      <c r="L2165" s="5" t="s">
        <v>277</v>
      </c>
      <c r="M2165" s="5">
        <v>599</v>
      </c>
      <c r="N2165" s="5">
        <v>888</v>
      </c>
      <c r="O2165" s="5">
        <v>36</v>
      </c>
      <c r="P2165" s="5">
        <v>40</v>
      </c>
      <c r="Q2165" s="5">
        <v>37</v>
      </c>
      <c r="R2165" s="5">
        <v>43</v>
      </c>
      <c r="S2165" s="5">
        <v>0</v>
      </c>
      <c r="T2165" s="5">
        <v>0</v>
      </c>
      <c r="U2165" s="5">
        <v>41</v>
      </c>
      <c r="V2165" s="5">
        <v>42</v>
      </c>
      <c r="W2165" s="5">
        <v>39</v>
      </c>
      <c r="X2165" s="5">
        <v>42</v>
      </c>
      <c r="Y2165" s="5">
        <v>41</v>
      </c>
      <c r="Z2165" s="5">
        <v>0</v>
      </c>
      <c r="AA2165" s="5">
        <v>0</v>
      </c>
      <c r="AB2165" s="5">
        <v>41</v>
      </c>
      <c r="AC2165" s="5">
        <v>41</v>
      </c>
      <c r="AD2165" s="5">
        <v>39</v>
      </c>
      <c r="AE2165" s="5">
        <v>42</v>
      </c>
      <c r="AF2165" s="5">
        <v>43</v>
      </c>
      <c r="AG2165" s="5">
        <v>0</v>
      </c>
      <c r="AH2165" s="5">
        <v>0</v>
      </c>
      <c r="AI2165" s="5">
        <v>41</v>
      </c>
      <c r="AJ2165" s="6">
        <v>41</v>
      </c>
      <c r="AK2165" s="5">
        <v>39</v>
      </c>
      <c r="AL2165" s="5">
        <v>41</v>
      </c>
      <c r="AM2165" s="5">
        <v>41</v>
      </c>
      <c r="AN2165" s="5">
        <v>0</v>
      </c>
      <c r="AO2165" s="5">
        <v>0</v>
      </c>
      <c r="AP2165" s="5">
        <v>40</v>
      </c>
      <c r="AQ2165" s="5">
        <v>38</v>
      </c>
      <c r="AR2165" s="5">
        <v>40</v>
      </c>
      <c r="AS2165" s="5">
        <v>0</v>
      </c>
      <c r="AT2165" s="5">
        <f t="shared" si="33"/>
        <v>43</v>
      </c>
      <c r="AU2165">
        <v>11</v>
      </c>
      <c r="AV2165">
        <v>2.527575E-2</v>
      </c>
      <c r="AW2165">
        <v>0.27803325000000001</v>
      </c>
      <c r="AX2165" s="11" t="s">
        <v>10052</v>
      </c>
      <c r="AY2165" t="s">
        <v>277</v>
      </c>
    </row>
    <row r="2166" spans="1:51" hidden="1" x14ac:dyDescent="0.25">
      <c r="A2166" s="5" t="s">
        <v>37</v>
      </c>
      <c r="B2166" s="5" t="s">
        <v>7822</v>
      </c>
      <c r="C2166" s="5" t="s">
        <v>20</v>
      </c>
      <c r="D2166" s="5"/>
      <c r="E2166" s="5" t="s">
        <v>9973</v>
      </c>
      <c r="F2166" s="5" t="s">
        <v>7872</v>
      </c>
      <c r="G2166" s="6" t="s">
        <v>7873</v>
      </c>
      <c r="H2166" s="5" t="s">
        <v>7874</v>
      </c>
      <c r="I2166" s="5" t="s">
        <v>20</v>
      </c>
      <c r="J2166" s="5" t="s">
        <v>7826</v>
      </c>
      <c r="K2166" s="5" t="s">
        <v>6986</v>
      </c>
      <c r="L2166" s="5" t="s">
        <v>277</v>
      </c>
      <c r="M2166" s="5">
        <v>3284</v>
      </c>
      <c r="N2166" s="5">
        <v>3574</v>
      </c>
      <c r="O2166" s="5">
        <v>150</v>
      </c>
      <c r="P2166" s="5">
        <v>153</v>
      </c>
      <c r="Q2166" s="5">
        <v>159</v>
      </c>
      <c r="R2166" s="5">
        <v>166</v>
      </c>
      <c r="S2166" s="5">
        <v>0</v>
      </c>
      <c r="T2166" s="5">
        <v>0</v>
      </c>
      <c r="U2166" s="5">
        <v>163</v>
      </c>
      <c r="V2166" s="5">
        <v>170</v>
      </c>
      <c r="W2166" s="5">
        <v>156</v>
      </c>
      <c r="X2166" s="5">
        <v>168</v>
      </c>
      <c r="Y2166" s="5">
        <v>166</v>
      </c>
      <c r="Z2166" s="5">
        <v>0</v>
      </c>
      <c r="AA2166" s="5">
        <v>0</v>
      </c>
      <c r="AB2166" s="5">
        <v>165</v>
      </c>
      <c r="AC2166" s="5">
        <v>167</v>
      </c>
      <c r="AD2166" s="5">
        <v>159</v>
      </c>
      <c r="AE2166" s="5">
        <v>169</v>
      </c>
      <c r="AF2166" s="5">
        <v>166</v>
      </c>
      <c r="AG2166" s="5">
        <v>0</v>
      </c>
      <c r="AH2166" s="5">
        <v>0</v>
      </c>
      <c r="AI2166" s="5">
        <v>164</v>
      </c>
      <c r="AJ2166" s="6">
        <v>169</v>
      </c>
      <c r="AK2166" s="5">
        <v>160</v>
      </c>
      <c r="AL2166" s="5">
        <v>168</v>
      </c>
      <c r="AM2166" s="5">
        <v>167</v>
      </c>
      <c r="AN2166" s="5">
        <v>0</v>
      </c>
      <c r="AO2166" s="5">
        <v>0</v>
      </c>
      <c r="AP2166" s="5">
        <v>154</v>
      </c>
      <c r="AQ2166" s="5">
        <v>157</v>
      </c>
      <c r="AR2166" s="5">
        <v>158</v>
      </c>
      <c r="AS2166" s="5">
        <v>0</v>
      </c>
      <c r="AT2166" s="5">
        <f t="shared" si="33"/>
        <v>170</v>
      </c>
      <c r="AU2166">
        <v>43</v>
      </c>
      <c r="AV2166">
        <v>2.527575E-2</v>
      </c>
      <c r="AW2166">
        <v>1.08685725</v>
      </c>
      <c r="AX2166" s="11" t="s">
        <v>10052</v>
      </c>
      <c r="AY2166" t="s">
        <v>277</v>
      </c>
    </row>
    <row r="2167" spans="1:51" hidden="1" x14ac:dyDescent="0.25">
      <c r="A2167" s="5" t="s">
        <v>37</v>
      </c>
      <c r="B2167" s="5" t="s">
        <v>7822</v>
      </c>
      <c r="C2167" s="5" t="s">
        <v>20</v>
      </c>
      <c r="D2167" s="5"/>
      <c r="E2167" s="5" t="s">
        <v>9973</v>
      </c>
      <c r="F2167" s="5" t="s">
        <v>7875</v>
      </c>
      <c r="G2167" s="6" t="s">
        <v>7876</v>
      </c>
      <c r="H2167" s="5" t="s">
        <v>7877</v>
      </c>
      <c r="I2167" s="5" t="s">
        <v>20</v>
      </c>
      <c r="J2167" s="5" t="s">
        <v>7826</v>
      </c>
      <c r="K2167" s="5" t="s">
        <v>6986</v>
      </c>
      <c r="L2167" s="5" t="s">
        <v>277</v>
      </c>
      <c r="M2167" s="5">
        <v>8</v>
      </c>
      <c r="N2167" s="5">
        <v>8</v>
      </c>
      <c r="O2167" s="5">
        <v>0</v>
      </c>
      <c r="P2167" s="5">
        <v>1</v>
      </c>
      <c r="Q2167" s="5">
        <v>0</v>
      </c>
      <c r="R2167" s="5">
        <v>0</v>
      </c>
      <c r="S2167" s="5">
        <v>0</v>
      </c>
      <c r="T2167" s="5">
        <v>0</v>
      </c>
      <c r="U2167" s="5">
        <v>1</v>
      </c>
      <c r="V2167" s="5">
        <v>0</v>
      </c>
      <c r="W2167" s="5">
        <v>1</v>
      </c>
      <c r="X2167" s="5">
        <v>0</v>
      </c>
      <c r="Y2167" s="5">
        <v>0</v>
      </c>
      <c r="Z2167" s="5">
        <v>0</v>
      </c>
      <c r="AA2167" s="5">
        <v>0</v>
      </c>
      <c r="AB2167" s="5">
        <v>1</v>
      </c>
      <c r="AC2167" s="5">
        <v>0</v>
      </c>
      <c r="AD2167" s="5">
        <v>0</v>
      </c>
      <c r="AE2167" s="5">
        <v>1</v>
      </c>
      <c r="AF2167" s="5">
        <v>0</v>
      </c>
      <c r="AG2167" s="5">
        <v>0</v>
      </c>
      <c r="AH2167" s="5">
        <v>0</v>
      </c>
      <c r="AI2167" s="5">
        <v>0</v>
      </c>
      <c r="AJ2167" s="6">
        <v>1</v>
      </c>
      <c r="AK2167" s="5">
        <v>0</v>
      </c>
      <c r="AL2167" s="5">
        <v>1</v>
      </c>
      <c r="AM2167" s="5">
        <v>0</v>
      </c>
      <c r="AN2167" s="5">
        <v>0</v>
      </c>
      <c r="AO2167" s="5">
        <v>0</v>
      </c>
      <c r="AP2167" s="5">
        <v>0</v>
      </c>
      <c r="AQ2167" s="5">
        <v>1</v>
      </c>
      <c r="AR2167" s="5">
        <v>0</v>
      </c>
      <c r="AS2167" s="5">
        <v>0</v>
      </c>
      <c r="AT2167" s="5">
        <f t="shared" si="33"/>
        <v>1</v>
      </c>
      <c r="AU2167">
        <v>1</v>
      </c>
      <c r="AV2167">
        <v>2.527575E-2</v>
      </c>
      <c r="AW2167">
        <v>2.527575E-2</v>
      </c>
      <c r="AX2167" s="11" t="s">
        <v>10052</v>
      </c>
      <c r="AY2167" t="s">
        <v>277</v>
      </c>
    </row>
    <row r="2168" spans="1:51" hidden="1" x14ac:dyDescent="0.25">
      <c r="A2168" s="5" t="s">
        <v>37</v>
      </c>
      <c r="B2168" s="5" t="s">
        <v>7822</v>
      </c>
      <c r="C2168" s="5" t="s">
        <v>20</v>
      </c>
      <c r="D2168" s="5"/>
      <c r="E2168" s="5" t="s">
        <v>9973</v>
      </c>
      <c r="F2168" s="5" t="s">
        <v>7878</v>
      </c>
      <c r="G2168" s="6" t="s">
        <v>7879</v>
      </c>
      <c r="H2168" s="5" t="s">
        <v>7880</v>
      </c>
      <c r="I2168" s="5" t="s">
        <v>96</v>
      </c>
      <c r="J2168" s="5" t="s">
        <v>7826</v>
      </c>
      <c r="K2168" s="5" t="s">
        <v>6990</v>
      </c>
      <c r="L2168" s="5" t="s">
        <v>2071</v>
      </c>
      <c r="M2168" s="5">
        <v>4817</v>
      </c>
      <c r="N2168" s="5">
        <v>4581</v>
      </c>
      <c r="O2168" s="5">
        <v>193</v>
      </c>
      <c r="P2168" s="5">
        <v>195</v>
      </c>
      <c r="Q2168" s="5">
        <v>204</v>
      </c>
      <c r="R2168" s="5">
        <v>214</v>
      </c>
      <c r="S2168" s="5">
        <v>0</v>
      </c>
      <c r="T2168" s="5">
        <v>0</v>
      </c>
      <c r="U2168" s="5">
        <v>210</v>
      </c>
      <c r="V2168" s="5">
        <v>215</v>
      </c>
      <c r="W2168" s="5">
        <v>201</v>
      </c>
      <c r="X2168" s="5">
        <v>216</v>
      </c>
      <c r="Y2168" s="5">
        <v>216</v>
      </c>
      <c r="Z2168" s="5">
        <v>0</v>
      </c>
      <c r="AA2168" s="5">
        <v>0</v>
      </c>
      <c r="AB2168" s="5">
        <v>210</v>
      </c>
      <c r="AC2168" s="5">
        <v>216</v>
      </c>
      <c r="AD2168" s="5">
        <v>199</v>
      </c>
      <c r="AE2168" s="5">
        <v>215</v>
      </c>
      <c r="AF2168" s="5">
        <v>215</v>
      </c>
      <c r="AG2168" s="5">
        <v>0</v>
      </c>
      <c r="AH2168" s="5">
        <v>0</v>
      </c>
      <c r="AI2168" s="5">
        <v>211</v>
      </c>
      <c r="AJ2168" s="6">
        <v>216</v>
      </c>
      <c r="AK2168" s="5">
        <v>201</v>
      </c>
      <c r="AL2168" s="5">
        <v>216</v>
      </c>
      <c r="AM2168" s="5">
        <v>218</v>
      </c>
      <c r="AN2168" s="5">
        <v>0</v>
      </c>
      <c r="AO2168" s="5">
        <v>0</v>
      </c>
      <c r="AP2168" s="5">
        <v>195</v>
      </c>
      <c r="AQ2168" s="5">
        <v>204</v>
      </c>
      <c r="AR2168" s="5">
        <v>201</v>
      </c>
      <c r="AS2168" s="5">
        <v>0</v>
      </c>
      <c r="AT2168" s="5">
        <f t="shared" si="33"/>
        <v>218</v>
      </c>
      <c r="AU2168">
        <v>24</v>
      </c>
      <c r="AV2168">
        <v>2.527575E-2</v>
      </c>
      <c r="AW2168">
        <v>0.60661799999999999</v>
      </c>
      <c r="AX2168" s="11" t="s">
        <v>10052</v>
      </c>
      <c r="AY2168" t="s">
        <v>2071</v>
      </c>
    </row>
    <row r="2169" spans="1:51" hidden="1" x14ac:dyDescent="0.25">
      <c r="A2169" s="5" t="s">
        <v>37</v>
      </c>
      <c r="B2169" s="5" t="s">
        <v>7822</v>
      </c>
      <c r="C2169" s="5" t="s">
        <v>20</v>
      </c>
      <c r="D2169" s="5"/>
      <c r="E2169" s="5" t="s">
        <v>9973</v>
      </c>
      <c r="F2169" s="5" t="s">
        <v>7881</v>
      </c>
      <c r="G2169" s="6" t="s">
        <v>7882</v>
      </c>
      <c r="H2169" s="5" t="s">
        <v>7883</v>
      </c>
      <c r="I2169" s="5" t="s">
        <v>96</v>
      </c>
      <c r="J2169" s="5" t="s">
        <v>7826</v>
      </c>
      <c r="K2169" s="5" t="s">
        <v>6990</v>
      </c>
      <c r="L2169" s="5" t="s">
        <v>2071</v>
      </c>
      <c r="M2169" s="5">
        <v>1044</v>
      </c>
      <c r="N2169" s="5">
        <v>1868</v>
      </c>
      <c r="O2169" s="5">
        <v>78</v>
      </c>
      <c r="P2169" s="5">
        <v>82</v>
      </c>
      <c r="Q2169" s="5">
        <v>79</v>
      </c>
      <c r="R2169" s="5">
        <v>89</v>
      </c>
      <c r="S2169" s="5">
        <v>0</v>
      </c>
      <c r="T2169" s="5">
        <v>0</v>
      </c>
      <c r="U2169" s="5">
        <v>86</v>
      </c>
      <c r="V2169" s="5">
        <v>88</v>
      </c>
      <c r="W2169" s="5">
        <v>82</v>
      </c>
      <c r="X2169" s="5">
        <v>87</v>
      </c>
      <c r="Y2169" s="5">
        <v>87</v>
      </c>
      <c r="Z2169" s="5">
        <v>0</v>
      </c>
      <c r="AA2169" s="5">
        <v>0</v>
      </c>
      <c r="AB2169" s="5">
        <v>86</v>
      </c>
      <c r="AC2169" s="5">
        <v>87</v>
      </c>
      <c r="AD2169" s="5">
        <v>84</v>
      </c>
      <c r="AE2169" s="5">
        <v>88</v>
      </c>
      <c r="AF2169" s="5">
        <v>88</v>
      </c>
      <c r="AG2169" s="5">
        <v>0</v>
      </c>
      <c r="AH2169" s="5">
        <v>0</v>
      </c>
      <c r="AI2169" s="5">
        <v>86</v>
      </c>
      <c r="AJ2169" s="6">
        <v>88</v>
      </c>
      <c r="AK2169" s="5">
        <v>83</v>
      </c>
      <c r="AL2169" s="5">
        <v>88</v>
      </c>
      <c r="AM2169" s="5">
        <v>86</v>
      </c>
      <c r="AN2169" s="5">
        <v>0</v>
      </c>
      <c r="AO2169" s="5">
        <v>0</v>
      </c>
      <c r="AP2169" s="5">
        <v>82</v>
      </c>
      <c r="AQ2169" s="5">
        <v>80</v>
      </c>
      <c r="AR2169" s="5">
        <v>84</v>
      </c>
      <c r="AS2169" s="5">
        <v>0</v>
      </c>
      <c r="AT2169" s="5">
        <f t="shared" ref="AT2169:AT2232" si="34">MAX(O2169:AS2169)</f>
        <v>89</v>
      </c>
      <c r="AU2169">
        <v>10</v>
      </c>
      <c r="AV2169">
        <v>2.527575E-2</v>
      </c>
      <c r="AW2169">
        <v>0.25275749999999997</v>
      </c>
      <c r="AX2169" s="11" t="s">
        <v>10052</v>
      </c>
      <c r="AY2169" t="s">
        <v>2071</v>
      </c>
    </row>
    <row r="2170" spans="1:51" hidden="1" x14ac:dyDescent="0.25">
      <c r="A2170" s="5" t="s">
        <v>37</v>
      </c>
      <c r="B2170" s="5" t="s">
        <v>7884</v>
      </c>
      <c r="C2170" s="5" t="s">
        <v>15</v>
      </c>
      <c r="D2170" s="5"/>
      <c r="E2170" s="5" t="s">
        <v>9974</v>
      </c>
      <c r="F2170" s="5" t="s">
        <v>7885</v>
      </c>
      <c r="G2170" s="6" t="s">
        <v>7886</v>
      </c>
      <c r="H2170" s="5" t="s">
        <v>7887</v>
      </c>
      <c r="I2170" s="5" t="s">
        <v>1135</v>
      </c>
      <c r="J2170" s="5" t="s">
        <v>7888</v>
      </c>
      <c r="K2170" s="5" t="s">
        <v>7889</v>
      </c>
      <c r="L2170" s="5" t="s">
        <v>200</v>
      </c>
      <c r="M2170" s="5">
        <v>18</v>
      </c>
      <c r="N2170" s="5">
        <v>26</v>
      </c>
      <c r="O2170" s="5">
        <v>0</v>
      </c>
      <c r="P2170" s="5">
        <v>0</v>
      </c>
      <c r="Q2170" s="5">
        <v>3</v>
      </c>
      <c r="R2170" s="5">
        <v>3</v>
      </c>
      <c r="S2170" s="5">
        <v>0</v>
      </c>
      <c r="T2170" s="5">
        <v>0</v>
      </c>
      <c r="U2170" s="5">
        <v>0</v>
      </c>
      <c r="V2170" s="5">
        <v>2</v>
      </c>
      <c r="W2170" s="5">
        <v>1</v>
      </c>
      <c r="X2170" s="5">
        <v>0</v>
      </c>
      <c r="Y2170" s="5">
        <v>2</v>
      </c>
      <c r="Z2170" s="5">
        <v>0</v>
      </c>
      <c r="AA2170" s="5">
        <v>0</v>
      </c>
      <c r="AB2170" s="5">
        <v>0</v>
      </c>
      <c r="AC2170" s="5">
        <v>3</v>
      </c>
      <c r="AD2170" s="5">
        <v>3</v>
      </c>
      <c r="AE2170" s="5">
        <v>0</v>
      </c>
      <c r="AF2170" s="5">
        <v>1</v>
      </c>
      <c r="AG2170" s="5">
        <v>0</v>
      </c>
      <c r="AH2170" s="5">
        <v>0</v>
      </c>
      <c r="AI2170" s="5">
        <v>0</v>
      </c>
      <c r="AJ2170" s="6">
        <v>1</v>
      </c>
      <c r="AK2170" s="5">
        <v>2</v>
      </c>
      <c r="AL2170" s="5">
        <v>0</v>
      </c>
      <c r="AM2170" s="5">
        <v>3</v>
      </c>
      <c r="AN2170" s="5">
        <v>0</v>
      </c>
      <c r="AO2170" s="5">
        <v>0</v>
      </c>
      <c r="AP2170" s="5">
        <v>2</v>
      </c>
      <c r="AQ2170" s="5">
        <v>0</v>
      </c>
      <c r="AR2170" s="5">
        <v>0</v>
      </c>
      <c r="AS2170" s="5">
        <v>0</v>
      </c>
      <c r="AT2170" s="5">
        <f t="shared" si="34"/>
        <v>3</v>
      </c>
      <c r="AU2170">
        <v>1</v>
      </c>
      <c r="AV2170">
        <v>1.1559175E-2</v>
      </c>
      <c r="AW2170">
        <v>1.1559175E-2</v>
      </c>
      <c r="AX2170" s="11" t="s">
        <v>10045</v>
      </c>
      <c r="AY2170" t="s">
        <v>200</v>
      </c>
    </row>
    <row r="2171" spans="1:51" hidden="1" x14ac:dyDescent="0.25">
      <c r="A2171" s="5" t="s">
        <v>37</v>
      </c>
      <c r="B2171" s="5" t="s">
        <v>7890</v>
      </c>
      <c r="C2171" s="5" t="s">
        <v>15</v>
      </c>
      <c r="D2171" s="5"/>
      <c r="E2171" s="5" t="s">
        <v>9975</v>
      </c>
      <c r="F2171" s="5" t="s">
        <v>7891</v>
      </c>
      <c r="G2171" s="6" t="s">
        <v>7892</v>
      </c>
      <c r="H2171" s="5" t="s">
        <v>7893</v>
      </c>
      <c r="I2171" s="5" t="s">
        <v>856</v>
      </c>
      <c r="J2171" s="5" t="s">
        <v>7894</v>
      </c>
      <c r="K2171" s="5" t="s">
        <v>7895</v>
      </c>
      <c r="L2171" s="5" t="s">
        <v>7896</v>
      </c>
      <c r="M2171" s="5">
        <v>4649</v>
      </c>
      <c r="N2171" s="5">
        <v>3151</v>
      </c>
      <c r="O2171" s="5">
        <v>133</v>
      </c>
      <c r="P2171" s="5">
        <v>136</v>
      </c>
      <c r="Q2171" s="5">
        <v>138</v>
      </c>
      <c r="R2171" s="5">
        <v>148</v>
      </c>
      <c r="S2171" s="5">
        <v>0</v>
      </c>
      <c r="T2171" s="5">
        <v>0</v>
      </c>
      <c r="U2171" s="5">
        <v>145</v>
      </c>
      <c r="V2171" s="5">
        <v>148</v>
      </c>
      <c r="W2171" s="5">
        <v>138</v>
      </c>
      <c r="X2171" s="5">
        <v>148</v>
      </c>
      <c r="Y2171" s="5">
        <v>148</v>
      </c>
      <c r="Z2171" s="5">
        <v>0</v>
      </c>
      <c r="AA2171" s="5">
        <v>0</v>
      </c>
      <c r="AB2171" s="5">
        <v>145</v>
      </c>
      <c r="AC2171" s="5">
        <v>148</v>
      </c>
      <c r="AD2171" s="5">
        <v>138</v>
      </c>
      <c r="AE2171" s="5">
        <v>148</v>
      </c>
      <c r="AF2171" s="5">
        <v>148</v>
      </c>
      <c r="AG2171" s="5">
        <v>0</v>
      </c>
      <c r="AH2171" s="5">
        <v>0</v>
      </c>
      <c r="AI2171" s="5">
        <v>145</v>
      </c>
      <c r="AJ2171" s="6">
        <v>148</v>
      </c>
      <c r="AK2171" s="5">
        <v>138</v>
      </c>
      <c r="AL2171" s="5">
        <v>148</v>
      </c>
      <c r="AM2171" s="5">
        <v>149</v>
      </c>
      <c r="AN2171" s="5">
        <v>0</v>
      </c>
      <c r="AO2171" s="5">
        <v>0</v>
      </c>
      <c r="AP2171" s="5">
        <v>137</v>
      </c>
      <c r="AQ2171" s="5">
        <v>139</v>
      </c>
      <c r="AR2171" s="5">
        <v>138</v>
      </c>
      <c r="AS2171" s="5">
        <v>0</v>
      </c>
      <c r="AT2171" s="5">
        <f t="shared" si="34"/>
        <v>149</v>
      </c>
      <c r="AU2171">
        <v>8</v>
      </c>
      <c r="AV2171">
        <v>4.3767750000000001E-2</v>
      </c>
      <c r="AW2171">
        <v>0.35014200000000001</v>
      </c>
      <c r="AX2171" s="11" t="s">
        <v>911</v>
      </c>
      <c r="AY2171" t="s">
        <v>7896</v>
      </c>
    </row>
    <row r="2172" spans="1:51" hidden="1" x14ac:dyDescent="0.25">
      <c r="A2172" s="5" t="s">
        <v>37</v>
      </c>
      <c r="B2172" s="5" t="s">
        <v>7890</v>
      </c>
      <c r="C2172" s="5" t="s">
        <v>15</v>
      </c>
      <c r="D2172" s="5"/>
      <c r="E2172" s="5" t="s">
        <v>9975</v>
      </c>
      <c r="F2172" s="5" t="s">
        <v>7897</v>
      </c>
      <c r="G2172" s="6" t="s">
        <v>7898</v>
      </c>
      <c r="H2172" s="5" t="s">
        <v>7899</v>
      </c>
      <c r="I2172" s="5" t="s">
        <v>856</v>
      </c>
      <c r="J2172" s="5" t="s">
        <v>7894</v>
      </c>
      <c r="K2172" s="5" t="s">
        <v>7900</v>
      </c>
      <c r="L2172" s="5" t="s">
        <v>7896</v>
      </c>
      <c r="M2172" s="5">
        <v>4649</v>
      </c>
      <c r="N2172" s="5">
        <v>3151</v>
      </c>
      <c r="O2172" s="5">
        <v>133</v>
      </c>
      <c r="P2172" s="5">
        <v>136</v>
      </c>
      <c r="Q2172" s="5">
        <v>138</v>
      </c>
      <c r="R2172" s="5">
        <v>148</v>
      </c>
      <c r="S2172" s="5">
        <v>0</v>
      </c>
      <c r="T2172" s="5">
        <v>0</v>
      </c>
      <c r="U2172" s="5">
        <v>145</v>
      </c>
      <c r="V2172" s="5">
        <v>148</v>
      </c>
      <c r="W2172" s="5">
        <v>138</v>
      </c>
      <c r="X2172" s="5">
        <v>148</v>
      </c>
      <c r="Y2172" s="5">
        <v>148</v>
      </c>
      <c r="Z2172" s="5">
        <v>0</v>
      </c>
      <c r="AA2172" s="5">
        <v>0</v>
      </c>
      <c r="AB2172" s="5">
        <v>145</v>
      </c>
      <c r="AC2172" s="5">
        <v>148</v>
      </c>
      <c r="AD2172" s="5">
        <v>138</v>
      </c>
      <c r="AE2172" s="5">
        <v>148</v>
      </c>
      <c r="AF2172" s="5">
        <v>148</v>
      </c>
      <c r="AG2172" s="5">
        <v>0</v>
      </c>
      <c r="AH2172" s="5">
        <v>0</v>
      </c>
      <c r="AI2172" s="5">
        <v>145</v>
      </c>
      <c r="AJ2172" s="6">
        <v>148</v>
      </c>
      <c r="AK2172" s="5">
        <v>138</v>
      </c>
      <c r="AL2172" s="5">
        <v>148</v>
      </c>
      <c r="AM2172" s="5">
        <v>149</v>
      </c>
      <c r="AN2172" s="5">
        <v>0</v>
      </c>
      <c r="AO2172" s="5">
        <v>0</v>
      </c>
      <c r="AP2172" s="5">
        <v>137</v>
      </c>
      <c r="AQ2172" s="5">
        <v>139</v>
      </c>
      <c r="AR2172" s="5">
        <v>138</v>
      </c>
      <c r="AS2172" s="5">
        <v>0</v>
      </c>
      <c r="AT2172" s="5">
        <f t="shared" si="34"/>
        <v>149</v>
      </c>
      <c r="AU2172">
        <v>8</v>
      </c>
      <c r="AV2172">
        <v>4.3767750000000001E-2</v>
      </c>
      <c r="AW2172">
        <v>0.35014200000000001</v>
      </c>
      <c r="AX2172" s="11" t="s">
        <v>911</v>
      </c>
      <c r="AY2172" t="s">
        <v>7896</v>
      </c>
    </row>
    <row r="2173" spans="1:51" hidden="1" x14ac:dyDescent="0.25">
      <c r="A2173" s="5" t="s">
        <v>37</v>
      </c>
      <c r="B2173" s="5" t="s">
        <v>7901</v>
      </c>
      <c r="C2173" s="5" t="s">
        <v>15</v>
      </c>
      <c r="D2173" s="5"/>
      <c r="E2173" s="5" t="s">
        <v>9976</v>
      </c>
      <c r="F2173" s="5" t="s">
        <v>7902</v>
      </c>
      <c r="G2173" s="6" t="s">
        <v>7903</v>
      </c>
      <c r="H2173" s="5" t="s">
        <v>7904</v>
      </c>
      <c r="I2173" s="5" t="s">
        <v>5114</v>
      </c>
      <c r="J2173" s="5" t="s">
        <v>7905</v>
      </c>
      <c r="K2173" s="5" t="s">
        <v>7906</v>
      </c>
      <c r="L2173" s="5" t="s">
        <v>3200</v>
      </c>
      <c r="M2173" s="5">
        <v>740</v>
      </c>
      <c r="N2173" s="5">
        <v>881</v>
      </c>
      <c r="O2173" s="5">
        <v>35</v>
      </c>
      <c r="P2173" s="5">
        <v>36</v>
      </c>
      <c r="Q2173" s="5">
        <v>37</v>
      </c>
      <c r="R2173" s="5">
        <v>39</v>
      </c>
      <c r="S2173" s="5">
        <v>0</v>
      </c>
      <c r="T2173" s="5">
        <v>0</v>
      </c>
      <c r="U2173" s="5">
        <v>39</v>
      </c>
      <c r="V2173" s="5">
        <v>38</v>
      </c>
      <c r="W2173" s="5">
        <v>36</v>
      </c>
      <c r="X2173" s="5">
        <v>39</v>
      </c>
      <c r="Y2173" s="5">
        <v>39</v>
      </c>
      <c r="Z2173" s="5">
        <v>0</v>
      </c>
      <c r="AA2173" s="5">
        <v>0</v>
      </c>
      <c r="AB2173" s="5">
        <v>37</v>
      </c>
      <c r="AC2173" s="5">
        <v>42</v>
      </c>
      <c r="AD2173" s="5">
        <v>39</v>
      </c>
      <c r="AE2173" s="5">
        <v>37</v>
      </c>
      <c r="AF2173" s="5">
        <v>39</v>
      </c>
      <c r="AG2173" s="5">
        <v>0</v>
      </c>
      <c r="AH2173" s="5">
        <v>0</v>
      </c>
      <c r="AI2173" s="5">
        <v>41</v>
      </c>
      <c r="AJ2173" s="6">
        <v>37</v>
      </c>
      <c r="AK2173" s="5">
        <v>37</v>
      </c>
      <c r="AL2173" s="5">
        <v>48</v>
      </c>
      <c r="AM2173" s="5">
        <v>49</v>
      </c>
      <c r="AN2173" s="5">
        <v>0</v>
      </c>
      <c r="AO2173" s="5">
        <v>0</v>
      </c>
      <c r="AP2173" s="5">
        <v>43</v>
      </c>
      <c r="AQ2173" s="5">
        <v>45</v>
      </c>
      <c r="AR2173" s="5">
        <v>49</v>
      </c>
      <c r="AS2173" s="5">
        <v>0</v>
      </c>
      <c r="AT2173" s="5">
        <f t="shared" si="34"/>
        <v>49</v>
      </c>
      <c r="AU2173">
        <v>1</v>
      </c>
      <c r="AV2173">
        <v>1.1559175E-2</v>
      </c>
      <c r="AW2173">
        <v>1.1559175E-2</v>
      </c>
      <c r="AX2173" s="11" t="s">
        <v>911</v>
      </c>
      <c r="AY2173" t="s">
        <v>3200</v>
      </c>
    </row>
    <row r="2174" spans="1:51" hidden="1" x14ac:dyDescent="0.25">
      <c r="A2174" s="5" t="s">
        <v>37</v>
      </c>
      <c r="B2174" s="5" t="s">
        <v>7901</v>
      </c>
      <c r="C2174" s="5" t="s">
        <v>15</v>
      </c>
      <c r="D2174" s="5"/>
      <c r="E2174" s="5" t="s">
        <v>9976</v>
      </c>
      <c r="F2174" s="5" t="s">
        <v>7907</v>
      </c>
      <c r="G2174" s="6" t="s">
        <v>7908</v>
      </c>
      <c r="H2174" s="5" t="s">
        <v>7909</v>
      </c>
      <c r="I2174" s="5" t="s">
        <v>5114</v>
      </c>
      <c r="J2174" s="5" t="s">
        <v>7905</v>
      </c>
      <c r="K2174" s="5" t="s">
        <v>7910</v>
      </c>
      <c r="L2174" s="5" t="s">
        <v>3200</v>
      </c>
      <c r="M2174" s="5">
        <v>431</v>
      </c>
      <c r="N2174" s="5">
        <v>494</v>
      </c>
      <c r="O2174" s="5">
        <v>20</v>
      </c>
      <c r="P2174" s="5">
        <v>23</v>
      </c>
      <c r="Q2174" s="5">
        <v>21</v>
      </c>
      <c r="R2174" s="5">
        <v>23</v>
      </c>
      <c r="S2174" s="5">
        <v>0</v>
      </c>
      <c r="T2174" s="5">
        <v>0</v>
      </c>
      <c r="U2174" s="5">
        <v>23</v>
      </c>
      <c r="V2174" s="5">
        <v>23</v>
      </c>
      <c r="W2174" s="5">
        <v>22</v>
      </c>
      <c r="X2174" s="5">
        <v>23</v>
      </c>
      <c r="Y2174" s="5">
        <v>25</v>
      </c>
      <c r="Z2174" s="5">
        <v>0</v>
      </c>
      <c r="AA2174" s="5">
        <v>0</v>
      </c>
      <c r="AB2174" s="5">
        <v>21</v>
      </c>
      <c r="AC2174" s="5">
        <v>24</v>
      </c>
      <c r="AD2174" s="5">
        <v>19</v>
      </c>
      <c r="AE2174" s="5">
        <v>25</v>
      </c>
      <c r="AF2174" s="5">
        <v>22</v>
      </c>
      <c r="AG2174" s="5">
        <v>0</v>
      </c>
      <c r="AH2174" s="5">
        <v>0</v>
      </c>
      <c r="AI2174" s="5">
        <v>24</v>
      </c>
      <c r="AJ2174" s="6">
        <v>24</v>
      </c>
      <c r="AK2174" s="5">
        <v>21</v>
      </c>
      <c r="AL2174" s="5">
        <v>24</v>
      </c>
      <c r="AM2174" s="5">
        <v>23</v>
      </c>
      <c r="AN2174" s="5">
        <v>0</v>
      </c>
      <c r="AO2174" s="5">
        <v>0</v>
      </c>
      <c r="AP2174" s="5">
        <v>19</v>
      </c>
      <c r="AQ2174" s="5">
        <v>22</v>
      </c>
      <c r="AR2174" s="5">
        <v>23</v>
      </c>
      <c r="AS2174" s="5">
        <v>0</v>
      </c>
      <c r="AT2174" s="5">
        <f t="shared" si="34"/>
        <v>25</v>
      </c>
      <c r="AU2174">
        <v>1</v>
      </c>
      <c r="AV2174">
        <v>5.8658499999999997E-3</v>
      </c>
      <c r="AW2174">
        <v>5.8658499999999997E-3</v>
      </c>
      <c r="AX2174" s="11" t="s">
        <v>911</v>
      </c>
      <c r="AY2174" t="s">
        <v>3200</v>
      </c>
    </row>
    <row r="2175" spans="1:51" hidden="1" x14ac:dyDescent="0.25">
      <c r="A2175" s="5" t="s">
        <v>37</v>
      </c>
      <c r="B2175" s="5" t="s">
        <v>7901</v>
      </c>
      <c r="C2175" s="5" t="s">
        <v>15</v>
      </c>
      <c r="D2175" s="5"/>
      <c r="E2175" s="5" t="s">
        <v>9976</v>
      </c>
      <c r="F2175" s="5" t="s">
        <v>7911</v>
      </c>
      <c r="G2175" s="6" t="s">
        <v>7912</v>
      </c>
      <c r="H2175" s="5" t="s">
        <v>7913</v>
      </c>
      <c r="I2175" s="5" t="s">
        <v>5114</v>
      </c>
      <c r="J2175" s="5" t="s">
        <v>7905</v>
      </c>
      <c r="K2175" s="5" t="s">
        <v>7910</v>
      </c>
      <c r="L2175" s="5" t="s">
        <v>3200</v>
      </c>
      <c r="M2175" s="5">
        <v>423</v>
      </c>
      <c r="N2175" s="5">
        <v>1065</v>
      </c>
      <c r="O2175" s="5">
        <v>48</v>
      </c>
      <c r="P2175" s="5">
        <v>48</v>
      </c>
      <c r="Q2175" s="5">
        <v>49</v>
      </c>
      <c r="R2175" s="5">
        <v>52</v>
      </c>
      <c r="S2175" s="5">
        <v>0</v>
      </c>
      <c r="T2175" s="5">
        <v>0</v>
      </c>
      <c r="U2175" s="5">
        <v>51</v>
      </c>
      <c r="V2175" s="5">
        <v>53</v>
      </c>
      <c r="W2175" s="5">
        <v>51</v>
      </c>
      <c r="X2175" s="5">
        <v>52</v>
      </c>
      <c r="Y2175" s="5">
        <v>51</v>
      </c>
      <c r="Z2175" s="5">
        <v>0</v>
      </c>
      <c r="AA2175" s="5">
        <v>0</v>
      </c>
      <c r="AB2175" s="5">
        <v>54</v>
      </c>
      <c r="AC2175" s="5">
        <v>51</v>
      </c>
      <c r="AD2175" s="5">
        <v>44</v>
      </c>
      <c r="AE2175" s="5">
        <v>54</v>
      </c>
      <c r="AF2175" s="5">
        <v>54</v>
      </c>
      <c r="AG2175" s="5">
        <v>0</v>
      </c>
      <c r="AH2175" s="5">
        <v>0</v>
      </c>
      <c r="AI2175" s="5">
        <v>50</v>
      </c>
      <c r="AJ2175" s="6">
        <v>53</v>
      </c>
      <c r="AK2175" s="5">
        <v>49</v>
      </c>
      <c r="AL2175" s="5">
        <v>42</v>
      </c>
      <c r="AM2175" s="5">
        <v>43</v>
      </c>
      <c r="AN2175" s="5">
        <v>0</v>
      </c>
      <c r="AO2175" s="5">
        <v>0</v>
      </c>
      <c r="AP2175" s="5">
        <v>43</v>
      </c>
      <c r="AQ2175" s="5">
        <v>37</v>
      </c>
      <c r="AR2175" s="5">
        <v>36</v>
      </c>
      <c r="AS2175" s="5">
        <v>0</v>
      </c>
      <c r="AT2175" s="5">
        <f t="shared" si="34"/>
        <v>54</v>
      </c>
      <c r="AU2175">
        <v>1</v>
      </c>
      <c r="AV2175">
        <v>5.8658499999999997E-3</v>
      </c>
      <c r="AW2175">
        <v>5.8658499999999997E-3</v>
      </c>
      <c r="AX2175" s="11" t="s">
        <v>911</v>
      </c>
      <c r="AY2175" t="s">
        <v>3200</v>
      </c>
    </row>
    <row r="2176" spans="1:51" hidden="1" x14ac:dyDescent="0.25">
      <c r="A2176" s="5" t="s">
        <v>37</v>
      </c>
      <c r="B2176" s="5" t="s">
        <v>7901</v>
      </c>
      <c r="C2176" s="5" t="s">
        <v>15</v>
      </c>
      <c r="D2176" s="5"/>
      <c r="E2176" s="5" t="s">
        <v>9976</v>
      </c>
      <c r="F2176" s="5" t="s">
        <v>7914</v>
      </c>
      <c r="G2176" s="6" t="s">
        <v>7915</v>
      </c>
      <c r="H2176" s="5" t="s">
        <v>7916</v>
      </c>
      <c r="I2176" s="5" t="s">
        <v>2366</v>
      </c>
      <c r="J2176" s="5" t="s">
        <v>7905</v>
      </c>
      <c r="K2176" s="5" t="s">
        <v>7910</v>
      </c>
      <c r="L2176" s="5" t="s">
        <v>3210</v>
      </c>
      <c r="M2176" s="5">
        <v>1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0</v>
      </c>
      <c r="AH2176" s="5">
        <v>0</v>
      </c>
      <c r="AI2176" s="5">
        <v>0</v>
      </c>
      <c r="AJ2176" s="6">
        <v>0</v>
      </c>
      <c r="AK2176" s="5">
        <v>0</v>
      </c>
      <c r="AL2176" s="5">
        <v>0</v>
      </c>
      <c r="AM2176" s="5">
        <v>0</v>
      </c>
      <c r="AN2176" s="5">
        <v>0</v>
      </c>
      <c r="AO2176" s="5">
        <v>0</v>
      </c>
      <c r="AP2176" s="5">
        <v>0</v>
      </c>
      <c r="AQ2176" s="5">
        <v>0</v>
      </c>
      <c r="AR2176" s="5">
        <v>0</v>
      </c>
      <c r="AS2176" s="5">
        <v>0</v>
      </c>
      <c r="AT2176" s="5">
        <f t="shared" si="34"/>
        <v>0</v>
      </c>
      <c r="AU2176">
        <v>0</v>
      </c>
      <c r="AV2176">
        <v>5.8658499999999997E-3</v>
      </c>
      <c r="AW2176">
        <v>0</v>
      </c>
      <c r="AX2176" s="11" t="s">
        <v>911</v>
      </c>
      <c r="AY2176" t="s">
        <v>3210</v>
      </c>
    </row>
    <row r="2177" spans="1:51" hidden="1" x14ac:dyDescent="0.25">
      <c r="A2177" s="5" t="s">
        <v>37</v>
      </c>
      <c r="B2177" s="5" t="s">
        <v>7901</v>
      </c>
      <c r="C2177" s="5" t="s">
        <v>15</v>
      </c>
      <c r="D2177" s="5"/>
      <c r="E2177" s="5" t="s">
        <v>9976</v>
      </c>
      <c r="F2177" s="5" t="s">
        <v>7917</v>
      </c>
      <c r="G2177" s="6" t="s">
        <v>7918</v>
      </c>
      <c r="H2177" s="5" t="s">
        <v>7919</v>
      </c>
      <c r="I2177" s="5" t="s">
        <v>2366</v>
      </c>
      <c r="J2177" s="5" t="s">
        <v>7905</v>
      </c>
      <c r="K2177" s="5" t="s">
        <v>7910</v>
      </c>
      <c r="L2177" s="5" t="s">
        <v>3210</v>
      </c>
      <c r="M2177" s="5">
        <v>1605</v>
      </c>
      <c r="N2177" s="5">
        <v>424</v>
      </c>
      <c r="O2177" s="5">
        <v>18</v>
      </c>
      <c r="P2177" s="5">
        <v>18</v>
      </c>
      <c r="Q2177" s="5">
        <v>19</v>
      </c>
      <c r="R2177" s="5">
        <v>20</v>
      </c>
      <c r="S2177" s="5">
        <v>0</v>
      </c>
      <c r="T2177" s="5">
        <v>0</v>
      </c>
      <c r="U2177" s="5">
        <v>19</v>
      </c>
      <c r="V2177" s="5">
        <v>20</v>
      </c>
      <c r="W2177" s="5">
        <v>19</v>
      </c>
      <c r="X2177" s="5">
        <v>20</v>
      </c>
      <c r="Y2177" s="5">
        <v>20</v>
      </c>
      <c r="Z2177" s="5">
        <v>0</v>
      </c>
      <c r="AA2177" s="5">
        <v>0</v>
      </c>
      <c r="AB2177" s="5">
        <v>19</v>
      </c>
      <c r="AC2177" s="5">
        <v>20</v>
      </c>
      <c r="AD2177" s="5">
        <v>18</v>
      </c>
      <c r="AE2177" s="5">
        <v>20</v>
      </c>
      <c r="AF2177" s="5">
        <v>20</v>
      </c>
      <c r="AG2177" s="5">
        <v>0</v>
      </c>
      <c r="AH2177" s="5">
        <v>0</v>
      </c>
      <c r="AI2177" s="5">
        <v>19</v>
      </c>
      <c r="AJ2177" s="6">
        <v>20</v>
      </c>
      <c r="AK2177" s="5">
        <v>19</v>
      </c>
      <c r="AL2177" s="5">
        <v>20</v>
      </c>
      <c r="AM2177" s="5">
        <v>20</v>
      </c>
      <c r="AN2177" s="5">
        <v>0</v>
      </c>
      <c r="AO2177" s="5">
        <v>0</v>
      </c>
      <c r="AP2177" s="5">
        <v>18</v>
      </c>
      <c r="AQ2177" s="5">
        <v>19</v>
      </c>
      <c r="AR2177" s="5">
        <v>19</v>
      </c>
      <c r="AS2177" s="5">
        <v>0</v>
      </c>
      <c r="AT2177" s="5">
        <f t="shared" si="34"/>
        <v>20</v>
      </c>
      <c r="AU2177">
        <v>1</v>
      </c>
      <c r="AV2177">
        <v>5.8658499999999997E-3</v>
      </c>
      <c r="AW2177">
        <v>5.8658499999999997E-3</v>
      </c>
      <c r="AX2177" s="11" t="s">
        <v>911</v>
      </c>
      <c r="AY2177" t="s">
        <v>3210</v>
      </c>
    </row>
    <row r="2178" spans="1:51" hidden="1" x14ac:dyDescent="0.25">
      <c r="A2178" s="5" t="s">
        <v>37</v>
      </c>
      <c r="B2178" s="5" t="s">
        <v>7901</v>
      </c>
      <c r="C2178" s="5" t="s">
        <v>15</v>
      </c>
      <c r="D2178" s="5"/>
      <c r="E2178" s="5" t="s">
        <v>9976</v>
      </c>
      <c r="F2178" s="5" t="s">
        <v>7920</v>
      </c>
      <c r="G2178" s="6" t="s">
        <v>7921</v>
      </c>
      <c r="H2178" s="5" t="s">
        <v>7922</v>
      </c>
      <c r="I2178" s="5" t="s">
        <v>2366</v>
      </c>
      <c r="J2178" s="5" t="s">
        <v>7905</v>
      </c>
      <c r="K2178" s="5" t="s">
        <v>7923</v>
      </c>
      <c r="L2178" s="5" t="s">
        <v>3200</v>
      </c>
      <c r="M2178" s="5">
        <v>4686</v>
      </c>
      <c r="N2178" s="5">
        <v>4568</v>
      </c>
      <c r="O2178" s="5">
        <v>192</v>
      </c>
      <c r="P2178" s="5">
        <v>196</v>
      </c>
      <c r="Q2178" s="5">
        <v>200</v>
      </c>
      <c r="R2178" s="5">
        <v>215</v>
      </c>
      <c r="S2178" s="5">
        <v>0</v>
      </c>
      <c r="T2178" s="5">
        <v>0</v>
      </c>
      <c r="U2178" s="5">
        <v>210</v>
      </c>
      <c r="V2178" s="5">
        <v>215</v>
      </c>
      <c r="W2178" s="5">
        <v>200</v>
      </c>
      <c r="X2178" s="5">
        <v>215</v>
      </c>
      <c r="Y2178" s="5">
        <v>215</v>
      </c>
      <c r="Z2178" s="5">
        <v>0</v>
      </c>
      <c r="AA2178" s="5">
        <v>0</v>
      </c>
      <c r="AB2178" s="5">
        <v>210</v>
      </c>
      <c r="AC2178" s="5">
        <v>215</v>
      </c>
      <c r="AD2178" s="5">
        <v>200</v>
      </c>
      <c r="AE2178" s="5">
        <v>215</v>
      </c>
      <c r="AF2178" s="5">
        <v>215</v>
      </c>
      <c r="AG2178" s="5">
        <v>0</v>
      </c>
      <c r="AH2178" s="5">
        <v>0</v>
      </c>
      <c r="AI2178" s="5">
        <v>210</v>
      </c>
      <c r="AJ2178" s="6">
        <v>215</v>
      </c>
      <c r="AK2178" s="5">
        <v>201</v>
      </c>
      <c r="AL2178" s="5">
        <v>215</v>
      </c>
      <c r="AM2178" s="5">
        <v>215</v>
      </c>
      <c r="AN2178" s="5">
        <v>0</v>
      </c>
      <c r="AO2178" s="5">
        <v>0</v>
      </c>
      <c r="AP2178" s="5">
        <v>196</v>
      </c>
      <c r="AQ2178" s="5">
        <v>201</v>
      </c>
      <c r="AR2178" s="5">
        <v>202</v>
      </c>
      <c r="AS2178" s="5">
        <v>0</v>
      </c>
      <c r="AT2178" s="5">
        <f t="shared" si="34"/>
        <v>215</v>
      </c>
      <c r="AU2178">
        <v>1</v>
      </c>
      <c r="AV2178">
        <v>1.1559175E-2</v>
      </c>
      <c r="AW2178">
        <v>1.1559175E-2</v>
      </c>
      <c r="AX2178" s="11" t="s">
        <v>911</v>
      </c>
      <c r="AY2178" t="s">
        <v>3200</v>
      </c>
    </row>
    <row r="2179" spans="1:51" hidden="1" x14ac:dyDescent="0.25">
      <c r="A2179" s="5" t="s">
        <v>37</v>
      </c>
      <c r="B2179" s="5" t="s">
        <v>7901</v>
      </c>
      <c r="C2179" s="5" t="s">
        <v>15</v>
      </c>
      <c r="D2179" s="5"/>
      <c r="E2179" s="5" t="s">
        <v>9976</v>
      </c>
      <c r="F2179" s="5" t="s">
        <v>7924</v>
      </c>
      <c r="G2179" s="6" t="s">
        <v>7925</v>
      </c>
      <c r="H2179" s="5" t="s">
        <v>7926</v>
      </c>
      <c r="I2179" s="5" t="s">
        <v>5114</v>
      </c>
      <c r="J2179" s="5" t="s">
        <v>7905</v>
      </c>
      <c r="K2179" s="5" t="s">
        <v>7927</v>
      </c>
      <c r="L2179" s="5" t="s">
        <v>6020</v>
      </c>
      <c r="M2179" s="5">
        <v>3685</v>
      </c>
      <c r="N2179" s="5">
        <v>2282</v>
      </c>
      <c r="O2179" s="5">
        <v>98</v>
      </c>
      <c r="P2179" s="5">
        <v>99</v>
      </c>
      <c r="Q2179" s="5">
        <v>97</v>
      </c>
      <c r="R2179" s="5">
        <v>107</v>
      </c>
      <c r="S2179" s="5">
        <v>0</v>
      </c>
      <c r="T2179" s="5">
        <v>0</v>
      </c>
      <c r="U2179" s="5">
        <v>107</v>
      </c>
      <c r="V2179" s="5">
        <v>102</v>
      </c>
      <c r="W2179" s="5">
        <v>101</v>
      </c>
      <c r="X2179" s="5">
        <v>109</v>
      </c>
      <c r="Y2179" s="5">
        <v>107</v>
      </c>
      <c r="Z2179" s="5">
        <v>0</v>
      </c>
      <c r="AA2179" s="5">
        <v>0</v>
      </c>
      <c r="AB2179" s="5">
        <v>106</v>
      </c>
      <c r="AC2179" s="5">
        <v>107</v>
      </c>
      <c r="AD2179" s="5">
        <v>92</v>
      </c>
      <c r="AE2179" s="5">
        <v>111</v>
      </c>
      <c r="AF2179" s="5">
        <v>107</v>
      </c>
      <c r="AG2179" s="5">
        <v>0</v>
      </c>
      <c r="AH2179" s="5">
        <v>0</v>
      </c>
      <c r="AI2179" s="5">
        <v>106</v>
      </c>
      <c r="AJ2179" s="6">
        <v>107</v>
      </c>
      <c r="AK2179" s="5">
        <v>95</v>
      </c>
      <c r="AL2179" s="5">
        <v>110</v>
      </c>
      <c r="AM2179" s="5">
        <v>108</v>
      </c>
      <c r="AN2179" s="5">
        <v>0</v>
      </c>
      <c r="AO2179" s="5">
        <v>0</v>
      </c>
      <c r="AP2179" s="5">
        <v>97</v>
      </c>
      <c r="AQ2179" s="5">
        <v>106</v>
      </c>
      <c r="AR2179" s="5">
        <v>103</v>
      </c>
      <c r="AS2179" s="5">
        <v>0</v>
      </c>
      <c r="AT2179" s="5">
        <f t="shared" si="34"/>
        <v>111</v>
      </c>
      <c r="AU2179">
        <v>1</v>
      </c>
      <c r="AV2179">
        <v>5.8658499999999997E-3</v>
      </c>
      <c r="AW2179">
        <v>5.8658499999999997E-3</v>
      </c>
      <c r="AX2179" s="11" t="s">
        <v>911</v>
      </c>
      <c r="AY2179" t="s">
        <v>6020</v>
      </c>
    </row>
    <row r="2180" spans="1:51" hidden="1" x14ac:dyDescent="0.25">
      <c r="A2180" s="5" t="s">
        <v>37</v>
      </c>
      <c r="B2180" s="5" t="s">
        <v>7901</v>
      </c>
      <c r="C2180" s="5" t="s">
        <v>15</v>
      </c>
      <c r="D2180" s="5"/>
      <c r="E2180" s="5" t="s">
        <v>9976</v>
      </c>
      <c r="F2180" s="5" t="s">
        <v>7928</v>
      </c>
      <c r="G2180" s="6" t="s">
        <v>7929</v>
      </c>
      <c r="H2180" s="5" t="s">
        <v>7930</v>
      </c>
      <c r="I2180" s="5" t="s">
        <v>5114</v>
      </c>
      <c r="J2180" s="5" t="s">
        <v>7905</v>
      </c>
      <c r="K2180" s="5" t="s">
        <v>7927</v>
      </c>
      <c r="L2180" s="5" t="s">
        <v>6020</v>
      </c>
      <c r="M2180" s="5">
        <v>480</v>
      </c>
      <c r="N2180" s="5">
        <v>289</v>
      </c>
      <c r="O2180" s="5">
        <v>12</v>
      </c>
      <c r="P2180" s="5">
        <v>12</v>
      </c>
      <c r="Q2180" s="5">
        <v>13</v>
      </c>
      <c r="R2180" s="5">
        <v>13</v>
      </c>
      <c r="S2180" s="5">
        <v>0</v>
      </c>
      <c r="T2180" s="5">
        <v>0</v>
      </c>
      <c r="U2180" s="5">
        <v>13</v>
      </c>
      <c r="V2180" s="5">
        <v>14</v>
      </c>
      <c r="W2180" s="5">
        <v>13</v>
      </c>
      <c r="X2180" s="5">
        <v>14</v>
      </c>
      <c r="Y2180" s="5">
        <v>13</v>
      </c>
      <c r="Z2180" s="5">
        <v>0</v>
      </c>
      <c r="AA2180" s="5">
        <v>0</v>
      </c>
      <c r="AB2180" s="5">
        <v>13</v>
      </c>
      <c r="AC2180" s="5">
        <v>14</v>
      </c>
      <c r="AD2180" s="5">
        <v>13</v>
      </c>
      <c r="AE2180" s="5">
        <v>13</v>
      </c>
      <c r="AF2180" s="5">
        <v>13</v>
      </c>
      <c r="AG2180" s="5">
        <v>0</v>
      </c>
      <c r="AH2180" s="5">
        <v>0</v>
      </c>
      <c r="AI2180" s="5">
        <v>12</v>
      </c>
      <c r="AJ2180" s="6">
        <v>14</v>
      </c>
      <c r="AK2180" s="5">
        <v>13</v>
      </c>
      <c r="AL2180" s="5">
        <v>14</v>
      </c>
      <c r="AM2180" s="5">
        <v>14</v>
      </c>
      <c r="AN2180" s="5">
        <v>0</v>
      </c>
      <c r="AO2180" s="5">
        <v>0</v>
      </c>
      <c r="AP2180" s="5">
        <v>13</v>
      </c>
      <c r="AQ2180" s="5">
        <v>13</v>
      </c>
      <c r="AR2180" s="5">
        <v>13</v>
      </c>
      <c r="AS2180" s="5">
        <v>0</v>
      </c>
      <c r="AT2180" s="5">
        <f t="shared" si="34"/>
        <v>14</v>
      </c>
      <c r="AU2180">
        <v>1</v>
      </c>
      <c r="AV2180">
        <v>5.8658499999999997E-3</v>
      </c>
      <c r="AW2180">
        <v>5.8658499999999997E-3</v>
      </c>
      <c r="AX2180" s="11" t="s">
        <v>911</v>
      </c>
      <c r="AY2180" t="s">
        <v>6020</v>
      </c>
    </row>
    <row r="2181" spans="1:51" hidden="1" x14ac:dyDescent="0.25">
      <c r="A2181" s="5" t="s">
        <v>37</v>
      </c>
      <c r="B2181" s="5" t="s">
        <v>7901</v>
      </c>
      <c r="C2181" s="5" t="s">
        <v>15</v>
      </c>
      <c r="D2181" s="5"/>
      <c r="E2181" s="5" t="s">
        <v>9976</v>
      </c>
      <c r="F2181" s="5" t="s">
        <v>7931</v>
      </c>
      <c r="G2181" s="6" t="s">
        <v>7932</v>
      </c>
      <c r="H2181" s="5" t="s">
        <v>7933</v>
      </c>
      <c r="I2181" s="5" t="s">
        <v>5114</v>
      </c>
      <c r="J2181" s="5" t="s">
        <v>7905</v>
      </c>
      <c r="K2181" s="5" t="s">
        <v>7927</v>
      </c>
      <c r="L2181" s="5" t="s">
        <v>6020</v>
      </c>
      <c r="M2181" s="5">
        <v>964</v>
      </c>
      <c r="N2181" s="5">
        <v>869</v>
      </c>
      <c r="O2181" s="5">
        <v>35</v>
      </c>
      <c r="P2181" s="5">
        <v>37</v>
      </c>
      <c r="Q2181" s="5">
        <v>41</v>
      </c>
      <c r="R2181" s="5">
        <v>41</v>
      </c>
      <c r="S2181" s="5">
        <v>0</v>
      </c>
      <c r="T2181" s="5">
        <v>0</v>
      </c>
      <c r="U2181" s="5">
        <v>38</v>
      </c>
      <c r="V2181" s="5">
        <v>46</v>
      </c>
      <c r="W2181" s="5">
        <v>37</v>
      </c>
      <c r="X2181" s="5">
        <v>39</v>
      </c>
      <c r="Y2181" s="5">
        <v>41</v>
      </c>
      <c r="Z2181" s="5">
        <v>0</v>
      </c>
      <c r="AA2181" s="5">
        <v>0</v>
      </c>
      <c r="AB2181" s="5">
        <v>39</v>
      </c>
      <c r="AC2181" s="5">
        <v>41</v>
      </c>
      <c r="AD2181" s="5">
        <v>46</v>
      </c>
      <c r="AE2181" s="5">
        <v>37</v>
      </c>
      <c r="AF2181" s="5">
        <v>41</v>
      </c>
      <c r="AG2181" s="5">
        <v>0</v>
      </c>
      <c r="AH2181" s="5">
        <v>0</v>
      </c>
      <c r="AI2181" s="5">
        <v>39</v>
      </c>
      <c r="AJ2181" s="6">
        <v>41</v>
      </c>
      <c r="AK2181" s="5">
        <v>43</v>
      </c>
      <c r="AL2181" s="5">
        <v>38</v>
      </c>
      <c r="AM2181" s="5">
        <v>41</v>
      </c>
      <c r="AN2181" s="5">
        <v>0</v>
      </c>
      <c r="AO2181" s="5">
        <v>0</v>
      </c>
      <c r="AP2181" s="5">
        <v>40</v>
      </c>
      <c r="AQ2181" s="5">
        <v>33</v>
      </c>
      <c r="AR2181" s="5">
        <v>35</v>
      </c>
      <c r="AS2181" s="5">
        <v>0</v>
      </c>
      <c r="AT2181" s="5">
        <f t="shared" si="34"/>
        <v>46</v>
      </c>
      <c r="AU2181">
        <v>1</v>
      </c>
      <c r="AV2181">
        <v>5.8658499999999997E-3</v>
      </c>
      <c r="AW2181">
        <v>5.8658499999999997E-3</v>
      </c>
      <c r="AX2181" s="11" t="s">
        <v>911</v>
      </c>
      <c r="AY2181" t="s">
        <v>6020</v>
      </c>
    </row>
    <row r="2182" spans="1:51" hidden="1" x14ac:dyDescent="0.25">
      <c r="A2182" s="5" t="s">
        <v>37</v>
      </c>
      <c r="B2182" s="5" t="s">
        <v>7901</v>
      </c>
      <c r="C2182" s="5" t="s">
        <v>15</v>
      </c>
      <c r="D2182" s="5"/>
      <c r="E2182" s="5" t="s">
        <v>9976</v>
      </c>
      <c r="F2182" s="5" t="s">
        <v>7934</v>
      </c>
      <c r="G2182" s="6" t="s">
        <v>7935</v>
      </c>
      <c r="H2182" s="5" t="s">
        <v>7936</v>
      </c>
      <c r="I2182" s="5" t="s">
        <v>2366</v>
      </c>
      <c r="J2182" s="5" t="s">
        <v>7905</v>
      </c>
      <c r="K2182" s="5" t="s">
        <v>7927</v>
      </c>
      <c r="L2182" s="5" t="s">
        <v>6020</v>
      </c>
      <c r="M2182" s="5">
        <v>1044</v>
      </c>
      <c r="N2182" s="5">
        <v>1868</v>
      </c>
      <c r="O2182" s="5">
        <v>78</v>
      </c>
      <c r="P2182" s="5">
        <v>82</v>
      </c>
      <c r="Q2182" s="5">
        <v>79</v>
      </c>
      <c r="R2182" s="5">
        <v>89</v>
      </c>
      <c r="S2182" s="5">
        <v>0</v>
      </c>
      <c r="T2182" s="5">
        <v>0</v>
      </c>
      <c r="U2182" s="5">
        <v>86</v>
      </c>
      <c r="V2182" s="5">
        <v>88</v>
      </c>
      <c r="W2182" s="5">
        <v>82</v>
      </c>
      <c r="X2182" s="5">
        <v>87</v>
      </c>
      <c r="Y2182" s="5">
        <v>87</v>
      </c>
      <c r="Z2182" s="5">
        <v>0</v>
      </c>
      <c r="AA2182" s="5">
        <v>0</v>
      </c>
      <c r="AB2182" s="5">
        <v>86</v>
      </c>
      <c r="AC2182" s="5">
        <v>87</v>
      </c>
      <c r="AD2182" s="5">
        <v>84</v>
      </c>
      <c r="AE2182" s="5">
        <v>88</v>
      </c>
      <c r="AF2182" s="5">
        <v>88</v>
      </c>
      <c r="AG2182" s="5">
        <v>0</v>
      </c>
      <c r="AH2182" s="5">
        <v>0</v>
      </c>
      <c r="AI2182" s="5">
        <v>86</v>
      </c>
      <c r="AJ2182" s="6">
        <v>88</v>
      </c>
      <c r="AK2182" s="5">
        <v>83</v>
      </c>
      <c r="AL2182" s="5">
        <v>88</v>
      </c>
      <c r="AM2182" s="5">
        <v>86</v>
      </c>
      <c r="AN2182" s="5">
        <v>0</v>
      </c>
      <c r="AO2182" s="5">
        <v>0</v>
      </c>
      <c r="AP2182" s="5">
        <v>82</v>
      </c>
      <c r="AQ2182" s="5">
        <v>80</v>
      </c>
      <c r="AR2182" s="5">
        <v>84</v>
      </c>
      <c r="AS2182" s="5">
        <v>0</v>
      </c>
      <c r="AT2182" s="5">
        <f t="shared" si="34"/>
        <v>89</v>
      </c>
      <c r="AU2182">
        <v>1</v>
      </c>
      <c r="AV2182">
        <v>1.1559175E-2</v>
      </c>
      <c r="AW2182">
        <v>1.1559175E-2</v>
      </c>
      <c r="AX2182" s="11" t="s">
        <v>911</v>
      </c>
      <c r="AY2182" t="s">
        <v>6020</v>
      </c>
    </row>
    <row r="2183" spans="1:51" hidden="1" x14ac:dyDescent="0.25">
      <c r="A2183" s="5" t="s">
        <v>37</v>
      </c>
      <c r="B2183" s="5" t="s">
        <v>7901</v>
      </c>
      <c r="C2183" s="5" t="s">
        <v>15</v>
      </c>
      <c r="D2183" s="5"/>
      <c r="E2183" s="5" t="s">
        <v>9976</v>
      </c>
      <c r="F2183" s="5" t="s">
        <v>7937</v>
      </c>
      <c r="G2183" s="6" t="s">
        <v>7938</v>
      </c>
      <c r="H2183" s="5" t="s">
        <v>7939</v>
      </c>
      <c r="I2183" s="5" t="s">
        <v>2366</v>
      </c>
      <c r="J2183" s="5" t="s">
        <v>7905</v>
      </c>
      <c r="K2183" s="5" t="s">
        <v>7927</v>
      </c>
      <c r="L2183" s="5" t="s">
        <v>6020</v>
      </c>
      <c r="M2183" s="5">
        <v>1422</v>
      </c>
      <c r="N2183" s="5">
        <v>1366</v>
      </c>
      <c r="O2183" s="5">
        <v>57</v>
      </c>
      <c r="P2183" s="5">
        <v>57</v>
      </c>
      <c r="Q2183" s="5">
        <v>62</v>
      </c>
      <c r="R2183" s="5">
        <v>64</v>
      </c>
      <c r="S2183" s="5">
        <v>0</v>
      </c>
      <c r="T2183" s="5">
        <v>0</v>
      </c>
      <c r="U2183" s="5">
        <v>62</v>
      </c>
      <c r="V2183" s="5">
        <v>65</v>
      </c>
      <c r="W2183" s="5">
        <v>60</v>
      </c>
      <c r="X2183" s="5">
        <v>65</v>
      </c>
      <c r="Y2183" s="5">
        <v>61</v>
      </c>
      <c r="Z2183" s="5">
        <v>0</v>
      </c>
      <c r="AA2183" s="5">
        <v>0</v>
      </c>
      <c r="AB2183" s="5">
        <v>66</v>
      </c>
      <c r="AC2183" s="5">
        <v>65</v>
      </c>
      <c r="AD2183" s="5">
        <v>58</v>
      </c>
      <c r="AE2183" s="5">
        <v>66</v>
      </c>
      <c r="AF2183" s="5">
        <v>61</v>
      </c>
      <c r="AG2183" s="5">
        <v>0</v>
      </c>
      <c r="AH2183" s="5">
        <v>0</v>
      </c>
      <c r="AI2183" s="5">
        <v>64</v>
      </c>
      <c r="AJ2183" s="6">
        <v>65</v>
      </c>
      <c r="AK2183" s="5">
        <v>60</v>
      </c>
      <c r="AL2183" s="5">
        <v>63</v>
      </c>
      <c r="AM2183" s="5">
        <v>67</v>
      </c>
      <c r="AN2183" s="5">
        <v>0</v>
      </c>
      <c r="AO2183" s="5">
        <v>0</v>
      </c>
      <c r="AP2183" s="5">
        <v>57</v>
      </c>
      <c r="AQ2183" s="5">
        <v>62</v>
      </c>
      <c r="AR2183" s="5">
        <v>59</v>
      </c>
      <c r="AS2183" s="5">
        <v>0</v>
      </c>
      <c r="AT2183" s="5">
        <f t="shared" si="34"/>
        <v>67</v>
      </c>
      <c r="AU2183">
        <v>1</v>
      </c>
      <c r="AV2183">
        <v>1.1559175E-2</v>
      </c>
      <c r="AW2183">
        <v>1.1559175E-2</v>
      </c>
      <c r="AX2183" s="11" t="s">
        <v>911</v>
      </c>
      <c r="AY2183" t="s">
        <v>6020</v>
      </c>
    </row>
    <row r="2184" spans="1:51" hidden="1" x14ac:dyDescent="0.25">
      <c r="A2184" s="5" t="s">
        <v>37</v>
      </c>
      <c r="B2184" s="5" t="s">
        <v>7901</v>
      </c>
      <c r="C2184" s="5" t="s">
        <v>15</v>
      </c>
      <c r="D2184" s="5"/>
      <c r="E2184" s="5" t="s">
        <v>9976</v>
      </c>
      <c r="F2184" s="5" t="s">
        <v>7940</v>
      </c>
      <c r="G2184" s="6" t="s">
        <v>7941</v>
      </c>
      <c r="H2184" s="5" t="s">
        <v>7942</v>
      </c>
      <c r="I2184" s="5" t="s">
        <v>2366</v>
      </c>
      <c r="J2184" s="5" t="s">
        <v>7905</v>
      </c>
      <c r="K2184" s="5" t="s">
        <v>7927</v>
      </c>
      <c r="L2184" s="5" t="s">
        <v>6020</v>
      </c>
      <c r="M2184" s="5">
        <v>3395</v>
      </c>
      <c r="N2184" s="5">
        <v>3215</v>
      </c>
      <c r="O2184" s="5">
        <v>136</v>
      </c>
      <c r="P2184" s="5">
        <v>138</v>
      </c>
      <c r="Q2184" s="5">
        <v>142</v>
      </c>
      <c r="R2184" s="5">
        <v>150</v>
      </c>
      <c r="S2184" s="5">
        <v>0</v>
      </c>
      <c r="T2184" s="5">
        <v>0</v>
      </c>
      <c r="U2184" s="5">
        <v>148</v>
      </c>
      <c r="V2184" s="5">
        <v>150</v>
      </c>
      <c r="W2184" s="5">
        <v>141</v>
      </c>
      <c r="X2184" s="5">
        <v>151</v>
      </c>
      <c r="Y2184" s="5">
        <v>155</v>
      </c>
      <c r="Z2184" s="5">
        <v>0</v>
      </c>
      <c r="AA2184" s="5">
        <v>0</v>
      </c>
      <c r="AB2184" s="5">
        <v>144</v>
      </c>
      <c r="AC2184" s="5">
        <v>151</v>
      </c>
      <c r="AD2184" s="5">
        <v>141</v>
      </c>
      <c r="AE2184" s="5">
        <v>149</v>
      </c>
      <c r="AF2184" s="5">
        <v>154</v>
      </c>
      <c r="AG2184" s="5">
        <v>0</v>
      </c>
      <c r="AH2184" s="5">
        <v>0</v>
      </c>
      <c r="AI2184" s="5">
        <v>147</v>
      </c>
      <c r="AJ2184" s="6">
        <v>151</v>
      </c>
      <c r="AK2184" s="5">
        <v>141</v>
      </c>
      <c r="AL2184" s="5">
        <v>153</v>
      </c>
      <c r="AM2184" s="5">
        <v>151</v>
      </c>
      <c r="AN2184" s="5">
        <v>0</v>
      </c>
      <c r="AO2184" s="5">
        <v>0</v>
      </c>
      <c r="AP2184" s="5">
        <v>138</v>
      </c>
      <c r="AQ2184" s="5">
        <v>142</v>
      </c>
      <c r="AR2184" s="5">
        <v>142</v>
      </c>
      <c r="AS2184" s="5">
        <v>0</v>
      </c>
      <c r="AT2184" s="5">
        <f t="shared" si="34"/>
        <v>155</v>
      </c>
      <c r="AU2184">
        <v>1</v>
      </c>
      <c r="AV2184">
        <v>1.1559175E-2</v>
      </c>
      <c r="AW2184">
        <v>1.1559175E-2</v>
      </c>
      <c r="AX2184" s="11" t="s">
        <v>911</v>
      </c>
      <c r="AY2184" t="s">
        <v>6020</v>
      </c>
    </row>
    <row r="2185" spans="1:51" hidden="1" x14ac:dyDescent="0.25">
      <c r="A2185" s="5" t="s">
        <v>37</v>
      </c>
      <c r="B2185" s="5" t="s">
        <v>7901</v>
      </c>
      <c r="C2185" s="5" t="s">
        <v>15</v>
      </c>
      <c r="D2185" s="5"/>
      <c r="E2185" s="5" t="s">
        <v>9976</v>
      </c>
      <c r="F2185" s="5" t="s">
        <v>7943</v>
      </c>
      <c r="G2185" s="6" t="s">
        <v>7944</v>
      </c>
      <c r="H2185" s="5" t="s">
        <v>7945</v>
      </c>
      <c r="I2185" s="5" t="s">
        <v>929</v>
      </c>
      <c r="J2185" s="5" t="s">
        <v>7905</v>
      </c>
      <c r="K2185" s="6" t="s">
        <v>7946</v>
      </c>
      <c r="L2185" s="5" t="s">
        <v>7947</v>
      </c>
      <c r="M2185" s="5">
        <v>5136</v>
      </c>
      <c r="N2185" s="5">
        <v>8050</v>
      </c>
      <c r="O2185" s="5">
        <v>336</v>
      </c>
      <c r="P2185" s="5">
        <v>352</v>
      </c>
      <c r="Q2185" s="5">
        <v>342</v>
      </c>
      <c r="R2185" s="5">
        <v>382</v>
      </c>
      <c r="S2185" s="5">
        <v>0</v>
      </c>
      <c r="T2185" s="5">
        <v>0</v>
      </c>
      <c r="U2185" s="5">
        <v>370</v>
      </c>
      <c r="V2185" s="5">
        <v>380</v>
      </c>
      <c r="W2185" s="5">
        <v>354</v>
      </c>
      <c r="X2185" s="5">
        <v>376</v>
      </c>
      <c r="Y2185" s="5">
        <v>374</v>
      </c>
      <c r="Z2185" s="5">
        <v>0</v>
      </c>
      <c r="AA2185" s="5">
        <v>0</v>
      </c>
      <c r="AB2185" s="5">
        <v>370</v>
      </c>
      <c r="AC2185" s="5">
        <v>376</v>
      </c>
      <c r="AD2185" s="5">
        <v>362</v>
      </c>
      <c r="AE2185" s="5">
        <v>378</v>
      </c>
      <c r="AF2185" s="5">
        <v>378</v>
      </c>
      <c r="AG2185" s="5">
        <v>0</v>
      </c>
      <c r="AH2185" s="5">
        <v>0</v>
      </c>
      <c r="AI2185" s="5">
        <v>368</v>
      </c>
      <c r="AJ2185" s="6">
        <v>380</v>
      </c>
      <c r="AK2185" s="5">
        <v>358</v>
      </c>
      <c r="AL2185" s="5">
        <v>380</v>
      </c>
      <c r="AM2185" s="5">
        <v>372</v>
      </c>
      <c r="AN2185" s="5">
        <v>0</v>
      </c>
      <c r="AO2185" s="5">
        <v>0</v>
      </c>
      <c r="AP2185" s="5">
        <v>354</v>
      </c>
      <c r="AQ2185" s="5">
        <v>346</v>
      </c>
      <c r="AR2185" s="5">
        <v>362</v>
      </c>
      <c r="AS2185" s="5">
        <v>0</v>
      </c>
      <c r="AT2185" s="5">
        <f t="shared" si="34"/>
        <v>382</v>
      </c>
      <c r="AU2185">
        <v>2</v>
      </c>
      <c r="AV2185">
        <v>4.5374999999999999E-2</v>
      </c>
      <c r="AW2185">
        <v>9.0749999999999997E-2</v>
      </c>
      <c r="AX2185" s="11" t="s">
        <v>10052</v>
      </c>
      <c r="AY2185" t="s">
        <v>7947</v>
      </c>
    </row>
    <row r="2186" spans="1:51" hidden="1" x14ac:dyDescent="0.25">
      <c r="A2186" s="5" t="s">
        <v>37</v>
      </c>
      <c r="B2186" s="5" t="s">
        <v>7901</v>
      </c>
      <c r="C2186" s="5" t="s">
        <v>15</v>
      </c>
      <c r="D2186" s="5"/>
      <c r="E2186" s="5" t="s">
        <v>9976</v>
      </c>
      <c r="F2186" s="5" t="s">
        <v>7948</v>
      </c>
      <c r="G2186" s="6" t="s">
        <v>7949</v>
      </c>
      <c r="H2186" s="5" t="s">
        <v>7950</v>
      </c>
      <c r="I2186" s="5" t="s">
        <v>929</v>
      </c>
      <c r="J2186" s="5" t="s">
        <v>7905</v>
      </c>
      <c r="K2186" s="6" t="s">
        <v>7946</v>
      </c>
      <c r="L2186" s="5" t="s">
        <v>7947</v>
      </c>
      <c r="M2186" s="5">
        <v>19980</v>
      </c>
      <c r="N2186" s="5">
        <v>14248</v>
      </c>
      <c r="O2186" s="5">
        <v>608</v>
      </c>
      <c r="P2186" s="5">
        <v>616</v>
      </c>
      <c r="Q2186" s="5">
        <v>612</v>
      </c>
      <c r="R2186" s="5">
        <v>664</v>
      </c>
      <c r="S2186" s="5">
        <v>0</v>
      </c>
      <c r="T2186" s="5">
        <v>0</v>
      </c>
      <c r="U2186" s="5">
        <v>664</v>
      </c>
      <c r="V2186" s="5">
        <v>648</v>
      </c>
      <c r="W2186" s="5">
        <v>628</v>
      </c>
      <c r="X2186" s="5">
        <v>684</v>
      </c>
      <c r="Y2186" s="5">
        <v>656</v>
      </c>
      <c r="Z2186" s="5">
        <v>0</v>
      </c>
      <c r="AA2186" s="5">
        <v>0</v>
      </c>
      <c r="AB2186" s="5">
        <v>676</v>
      </c>
      <c r="AC2186" s="5">
        <v>668</v>
      </c>
      <c r="AD2186" s="5">
        <v>572</v>
      </c>
      <c r="AE2186" s="5">
        <v>700</v>
      </c>
      <c r="AF2186" s="5">
        <v>656</v>
      </c>
      <c r="AG2186" s="5">
        <v>0</v>
      </c>
      <c r="AH2186" s="5">
        <v>0</v>
      </c>
      <c r="AI2186" s="5">
        <v>668</v>
      </c>
      <c r="AJ2186" s="6">
        <v>672</v>
      </c>
      <c r="AK2186" s="5">
        <v>604</v>
      </c>
      <c r="AL2186" s="5">
        <v>676</v>
      </c>
      <c r="AM2186" s="5">
        <v>680</v>
      </c>
      <c r="AN2186" s="5">
        <v>0</v>
      </c>
      <c r="AO2186" s="5">
        <v>0</v>
      </c>
      <c r="AP2186" s="5">
        <v>596</v>
      </c>
      <c r="AQ2186" s="5">
        <v>664</v>
      </c>
      <c r="AR2186" s="5">
        <v>636</v>
      </c>
      <c r="AS2186" s="5">
        <v>0</v>
      </c>
      <c r="AT2186" s="5">
        <f t="shared" si="34"/>
        <v>700</v>
      </c>
      <c r="AU2186">
        <v>4</v>
      </c>
      <c r="AV2186">
        <v>4.5374999999999999E-2</v>
      </c>
      <c r="AW2186">
        <v>0.18149999999999999</v>
      </c>
      <c r="AX2186" s="11" t="s">
        <v>10052</v>
      </c>
      <c r="AY2186" t="s">
        <v>7947</v>
      </c>
    </row>
    <row r="2187" spans="1:51" hidden="1" x14ac:dyDescent="0.25">
      <c r="A2187" s="5" t="s">
        <v>37</v>
      </c>
      <c r="B2187" s="5" t="s">
        <v>7901</v>
      </c>
      <c r="C2187" s="5" t="s">
        <v>15</v>
      </c>
      <c r="D2187" s="5"/>
      <c r="E2187" s="5" t="s">
        <v>9976</v>
      </c>
      <c r="F2187" s="5" t="s">
        <v>7951</v>
      </c>
      <c r="G2187" s="6" t="s">
        <v>7952</v>
      </c>
      <c r="H2187" s="5" t="s">
        <v>7953</v>
      </c>
      <c r="I2187" s="5" t="s">
        <v>929</v>
      </c>
      <c r="J2187" s="5" t="s">
        <v>7905</v>
      </c>
      <c r="K2187" s="6" t="s">
        <v>7946</v>
      </c>
      <c r="L2187" s="5" t="s">
        <v>7947</v>
      </c>
      <c r="M2187" s="5">
        <v>17436</v>
      </c>
      <c r="N2187" s="5">
        <v>16336</v>
      </c>
      <c r="O2187" s="5">
        <v>684</v>
      </c>
      <c r="P2187" s="5">
        <v>700</v>
      </c>
      <c r="Q2187" s="5">
        <v>732</v>
      </c>
      <c r="R2187" s="5">
        <v>764</v>
      </c>
      <c r="S2187" s="5">
        <v>0</v>
      </c>
      <c r="T2187" s="5">
        <v>0</v>
      </c>
      <c r="U2187" s="5">
        <v>744</v>
      </c>
      <c r="V2187" s="5">
        <v>784</v>
      </c>
      <c r="W2187" s="5">
        <v>712</v>
      </c>
      <c r="X2187" s="5">
        <v>760</v>
      </c>
      <c r="Y2187" s="5">
        <v>784</v>
      </c>
      <c r="Z2187" s="5">
        <v>0</v>
      </c>
      <c r="AA2187" s="5">
        <v>0</v>
      </c>
      <c r="AB2187" s="5">
        <v>732</v>
      </c>
      <c r="AC2187" s="5">
        <v>768</v>
      </c>
      <c r="AD2187" s="5">
        <v>748</v>
      </c>
      <c r="AE2187" s="5">
        <v>744</v>
      </c>
      <c r="AF2187" s="5">
        <v>780</v>
      </c>
      <c r="AG2187" s="5">
        <v>0</v>
      </c>
      <c r="AH2187" s="5">
        <v>0</v>
      </c>
      <c r="AI2187" s="5">
        <v>744</v>
      </c>
      <c r="AJ2187" s="6">
        <v>768</v>
      </c>
      <c r="AK2187" s="5">
        <v>736</v>
      </c>
      <c r="AL2187" s="5">
        <v>764</v>
      </c>
      <c r="AM2187" s="5">
        <v>768</v>
      </c>
      <c r="AN2187" s="5">
        <v>0</v>
      </c>
      <c r="AO2187" s="5">
        <v>0</v>
      </c>
      <c r="AP2187" s="5">
        <v>712</v>
      </c>
      <c r="AQ2187" s="5">
        <v>700</v>
      </c>
      <c r="AR2187" s="5">
        <v>708</v>
      </c>
      <c r="AS2187" s="5">
        <v>0</v>
      </c>
      <c r="AT2187" s="5">
        <f t="shared" si="34"/>
        <v>784</v>
      </c>
      <c r="AU2187">
        <v>4</v>
      </c>
      <c r="AV2187">
        <v>4.5374999999999999E-2</v>
      </c>
      <c r="AW2187">
        <v>0.18149999999999999</v>
      </c>
      <c r="AX2187" s="11" t="s">
        <v>10052</v>
      </c>
      <c r="AY2187" t="s">
        <v>7947</v>
      </c>
    </row>
    <row r="2188" spans="1:51" hidden="1" x14ac:dyDescent="0.25">
      <c r="A2188" s="5" t="s">
        <v>37</v>
      </c>
      <c r="B2188" s="5" t="s">
        <v>7901</v>
      </c>
      <c r="C2188" s="5" t="s">
        <v>15</v>
      </c>
      <c r="D2188" s="5"/>
      <c r="E2188" s="5" t="s">
        <v>9976</v>
      </c>
      <c r="F2188" s="5" t="s">
        <v>7954</v>
      </c>
      <c r="G2188" s="6" t="s">
        <v>7955</v>
      </c>
      <c r="H2188" s="5" t="s">
        <v>7956</v>
      </c>
      <c r="I2188" s="5" t="s">
        <v>5114</v>
      </c>
      <c r="J2188" s="5" t="s">
        <v>7905</v>
      </c>
      <c r="K2188" s="5" t="s">
        <v>7957</v>
      </c>
      <c r="L2188" s="5" t="s">
        <v>5116</v>
      </c>
      <c r="M2188" s="5">
        <v>960</v>
      </c>
      <c r="N2188" s="5">
        <v>578</v>
      </c>
      <c r="O2188" s="5">
        <v>24</v>
      </c>
      <c r="P2188" s="5">
        <v>24</v>
      </c>
      <c r="Q2188" s="5">
        <v>26</v>
      </c>
      <c r="R2188" s="5">
        <v>26</v>
      </c>
      <c r="S2188" s="5">
        <v>0</v>
      </c>
      <c r="T2188" s="5">
        <v>0</v>
      </c>
      <c r="U2188" s="5">
        <v>26</v>
      </c>
      <c r="V2188" s="5">
        <v>28</v>
      </c>
      <c r="W2188" s="5">
        <v>26</v>
      </c>
      <c r="X2188" s="5">
        <v>28</v>
      </c>
      <c r="Y2188" s="5">
        <v>26</v>
      </c>
      <c r="Z2188" s="5">
        <v>0</v>
      </c>
      <c r="AA2188" s="5">
        <v>0</v>
      </c>
      <c r="AB2188" s="5">
        <v>26</v>
      </c>
      <c r="AC2188" s="5">
        <v>28</v>
      </c>
      <c r="AD2188" s="5">
        <v>26</v>
      </c>
      <c r="AE2188" s="5">
        <v>26</v>
      </c>
      <c r="AF2188" s="5">
        <v>26</v>
      </c>
      <c r="AG2188" s="5">
        <v>0</v>
      </c>
      <c r="AH2188" s="5">
        <v>0</v>
      </c>
      <c r="AI2188" s="5">
        <v>24</v>
      </c>
      <c r="AJ2188" s="6">
        <v>28</v>
      </c>
      <c r="AK2188" s="5">
        <v>26</v>
      </c>
      <c r="AL2188" s="5">
        <v>28</v>
      </c>
      <c r="AM2188" s="5">
        <v>28</v>
      </c>
      <c r="AN2188" s="5">
        <v>0</v>
      </c>
      <c r="AO2188" s="5">
        <v>0</v>
      </c>
      <c r="AP2188" s="5">
        <v>26</v>
      </c>
      <c r="AQ2188" s="5">
        <v>26</v>
      </c>
      <c r="AR2188" s="5">
        <v>26</v>
      </c>
      <c r="AS2188" s="5">
        <v>0</v>
      </c>
      <c r="AT2188" s="5">
        <f t="shared" si="34"/>
        <v>28</v>
      </c>
      <c r="AU2188">
        <v>1</v>
      </c>
      <c r="AV2188">
        <v>1.1559175E-2</v>
      </c>
      <c r="AW2188">
        <v>1.1559175E-2</v>
      </c>
      <c r="AX2188" s="11" t="s">
        <v>10045</v>
      </c>
      <c r="AY2188" t="s">
        <v>5116</v>
      </c>
    </row>
    <row r="2189" spans="1:51" hidden="1" x14ac:dyDescent="0.25">
      <c r="A2189" s="5" t="s">
        <v>37</v>
      </c>
      <c r="B2189" s="5" t="s">
        <v>7901</v>
      </c>
      <c r="C2189" s="5" t="s">
        <v>15</v>
      </c>
      <c r="D2189" s="5"/>
      <c r="E2189" s="5" t="s">
        <v>9976</v>
      </c>
      <c r="F2189" s="5" t="s">
        <v>7958</v>
      </c>
      <c r="G2189" s="6" t="s">
        <v>7959</v>
      </c>
      <c r="H2189" s="5" t="s">
        <v>7960</v>
      </c>
      <c r="I2189" s="5" t="s">
        <v>1135</v>
      </c>
      <c r="J2189" s="5" t="s">
        <v>7905</v>
      </c>
      <c r="K2189" s="5" t="s">
        <v>7961</v>
      </c>
      <c r="L2189" s="5" t="s">
        <v>4510</v>
      </c>
      <c r="M2189" s="5">
        <v>501</v>
      </c>
      <c r="N2189" s="5">
        <v>528</v>
      </c>
      <c r="O2189" s="5">
        <v>20</v>
      </c>
      <c r="P2189" s="5">
        <v>23</v>
      </c>
      <c r="Q2189" s="5">
        <v>24</v>
      </c>
      <c r="R2189" s="5">
        <v>26</v>
      </c>
      <c r="S2189" s="5">
        <v>0</v>
      </c>
      <c r="T2189" s="5">
        <v>0</v>
      </c>
      <c r="U2189" s="5">
        <v>23</v>
      </c>
      <c r="V2189" s="5">
        <v>25</v>
      </c>
      <c r="W2189" s="5">
        <v>23</v>
      </c>
      <c r="X2189" s="5">
        <v>23</v>
      </c>
      <c r="Y2189" s="5">
        <v>27</v>
      </c>
      <c r="Z2189" s="5">
        <v>0</v>
      </c>
      <c r="AA2189" s="5">
        <v>0</v>
      </c>
      <c r="AB2189" s="5">
        <v>21</v>
      </c>
      <c r="AC2189" s="5">
        <v>28</v>
      </c>
      <c r="AD2189" s="5">
        <v>26</v>
      </c>
      <c r="AE2189" s="5">
        <v>25</v>
      </c>
      <c r="AF2189" s="5">
        <v>23</v>
      </c>
      <c r="AG2189" s="5">
        <v>0</v>
      </c>
      <c r="AH2189" s="5">
        <v>0</v>
      </c>
      <c r="AI2189" s="5">
        <v>24</v>
      </c>
      <c r="AJ2189" s="6">
        <v>25</v>
      </c>
      <c r="AK2189" s="5">
        <v>23</v>
      </c>
      <c r="AL2189" s="5">
        <v>24</v>
      </c>
      <c r="AM2189" s="5">
        <v>26</v>
      </c>
      <c r="AN2189" s="5">
        <v>0</v>
      </c>
      <c r="AO2189" s="5">
        <v>0</v>
      </c>
      <c r="AP2189" s="5">
        <v>24</v>
      </c>
      <c r="AQ2189" s="5">
        <v>22</v>
      </c>
      <c r="AR2189" s="5">
        <v>23</v>
      </c>
      <c r="AS2189" s="5">
        <v>0</v>
      </c>
      <c r="AT2189" s="5">
        <f t="shared" si="34"/>
        <v>28</v>
      </c>
      <c r="AU2189">
        <v>1</v>
      </c>
      <c r="AV2189">
        <v>4.3767750000000001E-2</v>
      </c>
      <c r="AW2189">
        <v>4.3767750000000001E-2</v>
      </c>
      <c r="AX2189" s="11" t="s">
        <v>10048</v>
      </c>
      <c r="AY2189" t="s">
        <v>4510</v>
      </c>
    </row>
    <row r="2190" spans="1:51" hidden="1" x14ac:dyDescent="0.25">
      <c r="A2190" s="5" t="s">
        <v>37</v>
      </c>
      <c r="B2190" s="5" t="s">
        <v>7901</v>
      </c>
      <c r="C2190" s="5" t="s">
        <v>15</v>
      </c>
      <c r="D2190" s="5"/>
      <c r="E2190" s="5" t="s">
        <v>9976</v>
      </c>
      <c r="F2190" s="5" t="s">
        <v>7962</v>
      </c>
      <c r="G2190" s="6" t="s">
        <v>7963</v>
      </c>
      <c r="H2190" s="5" t="s">
        <v>7964</v>
      </c>
      <c r="I2190" s="5" t="s">
        <v>1135</v>
      </c>
      <c r="J2190" s="5" t="s">
        <v>7905</v>
      </c>
      <c r="K2190" s="5" t="s">
        <v>7961</v>
      </c>
      <c r="L2190" s="5" t="s">
        <v>4510</v>
      </c>
      <c r="M2190" s="5">
        <v>54</v>
      </c>
      <c r="N2190" s="5">
        <v>140</v>
      </c>
      <c r="O2190" s="5">
        <v>6</v>
      </c>
      <c r="P2190" s="5">
        <v>7</v>
      </c>
      <c r="Q2190" s="5">
        <v>6</v>
      </c>
      <c r="R2190" s="5">
        <v>7</v>
      </c>
      <c r="S2190" s="5">
        <v>0</v>
      </c>
      <c r="T2190" s="5">
        <v>0</v>
      </c>
      <c r="U2190" s="5">
        <v>7</v>
      </c>
      <c r="V2190" s="5">
        <v>6</v>
      </c>
      <c r="W2190" s="5">
        <v>7</v>
      </c>
      <c r="X2190" s="5">
        <v>7</v>
      </c>
      <c r="Y2190" s="5">
        <v>6</v>
      </c>
      <c r="Z2190" s="5">
        <v>0</v>
      </c>
      <c r="AA2190" s="5">
        <v>0</v>
      </c>
      <c r="AB2190" s="5">
        <v>7</v>
      </c>
      <c r="AC2190" s="5">
        <v>8</v>
      </c>
      <c r="AD2190" s="5">
        <v>5</v>
      </c>
      <c r="AE2190" s="5">
        <v>6</v>
      </c>
      <c r="AF2190" s="5">
        <v>8</v>
      </c>
      <c r="AG2190" s="5">
        <v>0</v>
      </c>
      <c r="AH2190" s="5">
        <v>0</v>
      </c>
      <c r="AI2190" s="5">
        <v>7</v>
      </c>
      <c r="AJ2190" s="6">
        <v>6</v>
      </c>
      <c r="AK2190" s="5">
        <v>7</v>
      </c>
      <c r="AL2190" s="5">
        <v>5</v>
      </c>
      <c r="AM2190" s="5">
        <v>6</v>
      </c>
      <c r="AN2190" s="5">
        <v>0</v>
      </c>
      <c r="AO2190" s="5">
        <v>0</v>
      </c>
      <c r="AP2190" s="5">
        <v>7</v>
      </c>
      <c r="AQ2190" s="5">
        <v>3</v>
      </c>
      <c r="AR2190" s="5">
        <v>6</v>
      </c>
      <c r="AS2190" s="5">
        <v>0</v>
      </c>
      <c r="AT2190" s="5">
        <f t="shared" si="34"/>
        <v>8</v>
      </c>
      <c r="AU2190">
        <v>1</v>
      </c>
      <c r="AV2190">
        <v>4.3767750000000001E-2</v>
      </c>
      <c r="AW2190">
        <v>4.3767750000000001E-2</v>
      </c>
      <c r="AX2190" s="11" t="s">
        <v>10048</v>
      </c>
      <c r="AY2190" t="s">
        <v>4510</v>
      </c>
    </row>
    <row r="2191" spans="1:51" hidden="1" x14ac:dyDescent="0.25">
      <c r="A2191" s="5" t="s">
        <v>37</v>
      </c>
      <c r="B2191" s="5" t="s">
        <v>7901</v>
      </c>
      <c r="C2191" s="5" t="s">
        <v>15</v>
      </c>
      <c r="D2191" s="5"/>
      <c r="E2191" s="5" t="s">
        <v>9976</v>
      </c>
      <c r="F2191" s="5" t="s">
        <v>7965</v>
      </c>
      <c r="G2191" s="6" t="s">
        <v>7966</v>
      </c>
      <c r="H2191" s="5" t="s">
        <v>7967</v>
      </c>
      <c r="I2191" s="5" t="s">
        <v>1135</v>
      </c>
      <c r="J2191" s="5" t="s">
        <v>7905</v>
      </c>
      <c r="K2191" s="5" t="s">
        <v>7961</v>
      </c>
      <c r="L2191" s="5" t="s">
        <v>4510</v>
      </c>
      <c r="M2191" s="5">
        <v>224</v>
      </c>
      <c r="N2191" s="5">
        <v>79</v>
      </c>
      <c r="O2191" s="5">
        <v>3</v>
      </c>
      <c r="P2191" s="5">
        <v>1</v>
      </c>
      <c r="Q2191" s="5">
        <v>3</v>
      </c>
      <c r="R2191" s="5">
        <v>7</v>
      </c>
      <c r="S2191" s="5">
        <v>0</v>
      </c>
      <c r="T2191" s="5">
        <v>0</v>
      </c>
      <c r="U2191" s="5">
        <v>2</v>
      </c>
      <c r="V2191" s="5">
        <v>9</v>
      </c>
      <c r="W2191" s="5">
        <v>2</v>
      </c>
      <c r="X2191" s="5">
        <v>2</v>
      </c>
      <c r="Y2191" s="5">
        <v>3</v>
      </c>
      <c r="Z2191" s="5">
        <v>0</v>
      </c>
      <c r="AA2191" s="5">
        <v>0</v>
      </c>
      <c r="AB2191" s="5">
        <v>2</v>
      </c>
      <c r="AC2191" s="5">
        <v>3</v>
      </c>
      <c r="AD2191" s="5">
        <v>8</v>
      </c>
      <c r="AE2191" s="5">
        <v>2</v>
      </c>
      <c r="AF2191" s="5">
        <v>2</v>
      </c>
      <c r="AG2191" s="5">
        <v>0</v>
      </c>
      <c r="AH2191" s="5">
        <v>0</v>
      </c>
      <c r="AI2191" s="5">
        <v>3</v>
      </c>
      <c r="AJ2191" s="6">
        <v>3</v>
      </c>
      <c r="AK2191" s="5">
        <v>6</v>
      </c>
      <c r="AL2191" s="5">
        <v>4</v>
      </c>
      <c r="AM2191" s="5">
        <v>5</v>
      </c>
      <c r="AN2191" s="5">
        <v>0</v>
      </c>
      <c r="AO2191" s="5">
        <v>0</v>
      </c>
      <c r="AP2191" s="5">
        <v>3</v>
      </c>
      <c r="AQ2191" s="5">
        <v>2</v>
      </c>
      <c r="AR2191" s="5">
        <v>4</v>
      </c>
      <c r="AS2191" s="5">
        <v>0</v>
      </c>
      <c r="AT2191" s="5">
        <f t="shared" si="34"/>
        <v>9</v>
      </c>
      <c r="AU2191">
        <v>1</v>
      </c>
      <c r="AV2191">
        <v>4.3767750000000001E-2</v>
      </c>
      <c r="AW2191">
        <v>4.3767750000000001E-2</v>
      </c>
      <c r="AX2191" s="11" t="s">
        <v>10048</v>
      </c>
      <c r="AY2191" t="s">
        <v>4510</v>
      </c>
    </row>
    <row r="2192" spans="1:51" hidden="1" x14ac:dyDescent="0.25">
      <c r="A2192" s="5" t="s">
        <v>37</v>
      </c>
      <c r="B2192" s="5" t="s">
        <v>7901</v>
      </c>
      <c r="C2192" s="5" t="s">
        <v>15</v>
      </c>
      <c r="D2192" s="5"/>
      <c r="E2192" s="5" t="s">
        <v>9976</v>
      </c>
      <c r="F2192" s="5" t="s">
        <v>7968</v>
      </c>
      <c r="G2192" s="6" t="s">
        <v>7969</v>
      </c>
      <c r="H2192" s="5" t="s">
        <v>7970</v>
      </c>
      <c r="I2192" s="5" t="s">
        <v>1135</v>
      </c>
      <c r="J2192" s="5" t="s">
        <v>7905</v>
      </c>
      <c r="K2192" s="5" t="s">
        <v>7961</v>
      </c>
      <c r="L2192" s="5" t="s">
        <v>4510</v>
      </c>
      <c r="M2192" s="5">
        <v>389</v>
      </c>
      <c r="N2192" s="5">
        <v>272</v>
      </c>
      <c r="O2192" s="5">
        <v>11</v>
      </c>
      <c r="P2192" s="5">
        <v>14</v>
      </c>
      <c r="Q2192" s="5">
        <v>10</v>
      </c>
      <c r="R2192" s="5">
        <v>15</v>
      </c>
      <c r="S2192" s="5">
        <v>0</v>
      </c>
      <c r="T2192" s="5">
        <v>0</v>
      </c>
      <c r="U2192" s="5">
        <v>12</v>
      </c>
      <c r="V2192" s="5">
        <v>12</v>
      </c>
      <c r="W2192" s="5">
        <v>11</v>
      </c>
      <c r="X2192" s="5">
        <v>15</v>
      </c>
      <c r="Y2192" s="5">
        <v>12</v>
      </c>
      <c r="Z2192" s="5">
        <v>0</v>
      </c>
      <c r="AA2192" s="5">
        <v>0</v>
      </c>
      <c r="AB2192" s="5">
        <v>13</v>
      </c>
      <c r="AC2192" s="5">
        <v>12</v>
      </c>
      <c r="AD2192" s="5">
        <v>11</v>
      </c>
      <c r="AE2192" s="5">
        <v>14</v>
      </c>
      <c r="AF2192" s="5">
        <v>12</v>
      </c>
      <c r="AG2192" s="5">
        <v>0</v>
      </c>
      <c r="AH2192" s="5">
        <v>0</v>
      </c>
      <c r="AI2192" s="5">
        <v>13</v>
      </c>
      <c r="AJ2192" s="6">
        <v>13</v>
      </c>
      <c r="AK2192" s="5">
        <v>12</v>
      </c>
      <c r="AL2192" s="5">
        <v>11</v>
      </c>
      <c r="AM2192" s="5">
        <v>14</v>
      </c>
      <c r="AN2192" s="5">
        <v>0</v>
      </c>
      <c r="AO2192" s="5">
        <v>0</v>
      </c>
      <c r="AP2192" s="5">
        <v>10</v>
      </c>
      <c r="AQ2192" s="5">
        <v>13</v>
      </c>
      <c r="AR2192" s="5">
        <v>12</v>
      </c>
      <c r="AS2192" s="5">
        <v>0</v>
      </c>
      <c r="AT2192" s="5">
        <f t="shared" si="34"/>
        <v>15</v>
      </c>
      <c r="AU2192">
        <v>1</v>
      </c>
      <c r="AV2192">
        <v>4.3767750000000001E-2</v>
      </c>
      <c r="AW2192">
        <v>4.3767750000000001E-2</v>
      </c>
      <c r="AX2192" s="11" t="s">
        <v>10048</v>
      </c>
      <c r="AY2192" t="s">
        <v>4510</v>
      </c>
    </row>
    <row r="2193" spans="1:51" hidden="1" x14ac:dyDescent="0.25">
      <c r="A2193" s="5" t="s">
        <v>37</v>
      </c>
      <c r="B2193" s="5" t="s">
        <v>7901</v>
      </c>
      <c r="C2193" s="5" t="s">
        <v>15</v>
      </c>
      <c r="D2193" s="5"/>
      <c r="E2193" s="5" t="s">
        <v>9976</v>
      </c>
      <c r="F2193" s="5" t="s">
        <v>7971</v>
      </c>
      <c r="G2193" s="6" t="s">
        <v>7972</v>
      </c>
      <c r="H2193" s="5" t="s">
        <v>7973</v>
      </c>
      <c r="I2193" s="5" t="s">
        <v>1135</v>
      </c>
      <c r="J2193" s="5" t="s">
        <v>7905</v>
      </c>
      <c r="K2193" s="5" t="s">
        <v>7961</v>
      </c>
      <c r="L2193" s="5" t="s">
        <v>4510</v>
      </c>
      <c r="M2193" s="5">
        <v>72</v>
      </c>
      <c r="N2193" s="5">
        <v>129</v>
      </c>
      <c r="O2193" s="5">
        <v>6</v>
      </c>
      <c r="P2193" s="5">
        <v>6</v>
      </c>
      <c r="Q2193" s="5">
        <v>8</v>
      </c>
      <c r="R2193" s="5">
        <v>4</v>
      </c>
      <c r="S2193" s="5">
        <v>0</v>
      </c>
      <c r="T2193" s="5">
        <v>0</v>
      </c>
      <c r="U2193" s="5">
        <v>6</v>
      </c>
      <c r="V2193" s="5">
        <v>6</v>
      </c>
      <c r="W2193" s="5">
        <v>5</v>
      </c>
      <c r="X2193" s="5">
        <v>7</v>
      </c>
      <c r="Y2193" s="5">
        <v>5</v>
      </c>
      <c r="Z2193" s="5">
        <v>0</v>
      </c>
      <c r="AA2193" s="5">
        <v>0</v>
      </c>
      <c r="AB2193" s="5">
        <v>9</v>
      </c>
      <c r="AC2193" s="5">
        <v>4</v>
      </c>
      <c r="AD2193" s="5">
        <v>8</v>
      </c>
      <c r="AE2193" s="5">
        <v>4</v>
      </c>
      <c r="AF2193" s="5">
        <v>8</v>
      </c>
      <c r="AG2193" s="5">
        <v>0</v>
      </c>
      <c r="AH2193" s="5">
        <v>0</v>
      </c>
      <c r="AI2193" s="5">
        <v>4</v>
      </c>
      <c r="AJ2193" s="6">
        <v>7</v>
      </c>
      <c r="AK2193" s="5">
        <v>7</v>
      </c>
      <c r="AL2193" s="5">
        <v>5</v>
      </c>
      <c r="AM2193" s="5">
        <v>6</v>
      </c>
      <c r="AN2193" s="5">
        <v>0</v>
      </c>
      <c r="AO2193" s="5">
        <v>0</v>
      </c>
      <c r="AP2193" s="5">
        <v>7</v>
      </c>
      <c r="AQ2193" s="5">
        <v>5</v>
      </c>
      <c r="AR2193" s="5">
        <v>2</v>
      </c>
      <c r="AS2193" s="5">
        <v>0</v>
      </c>
      <c r="AT2193" s="5">
        <f t="shared" si="34"/>
        <v>9</v>
      </c>
      <c r="AU2193">
        <v>1</v>
      </c>
      <c r="AV2193">
        <v>1.1559175E-2</v>
      </c>
      <c r="AW2193">
        <v>1.1559175E-2</v>
      </c>
      <c r="AX2193" s="11" t="s">
        <v>10048</v>
      </c>
      <c r="AY2193" t="s">
        <v>4510</v>
      </c>
    </row>
    <row r="2194" spans="1:51" hidden="1" x14ac:dyDescent="0.25">
      <c r="A2194" s="5" t="s">
        <v>37</v>
      </c>
      <c r="B2194" s="5" t="s">
        <v>7901</v>
      </c>
      <c r="C2194" s="5" t="s">
        <v>15</v>
      </c>
      <c r="D2194" s="5"/>
      <c r="E2194" s="5" t="s">
        <v>9976</v>
      </c>
      <c r="F2194" s="5" t="s">
        <v>7974</v>
      </c>
      <c r="G2194" s="6" t="s">
        <v>7975</v>
      </c>
      <c r="H2194" s="5" t="s">
        <v>7976</v>
      </c>
      <c r="I2194" s="5" t="s">
        <v>1135</v>
      </c>
      <c r="J2194" s="5" t="s">
        <v>7905</v>
      </c>
      <c r="K2194" s="5" t="s">
        <v>7977</v>
      </c>
      <c r="L2194" s="5" t="s">
        <v>4510</v>
      </c>
      <c r="M2194" s="5">
        <v>129</v>
      </c>
      <c r="N2194" s="5">
        <v>19</v>
      </c>
      <c r="O2194" s="5">
        <v>0</v>
      </c>
      <c r="P2194" s="5">
        <v>0</v>
      </c>
      <c r="Q2194" s="5">
        <v>3</v>
      </c>
      <c r="R2194" s="5">
        <v>0</v>
      </c>
      <c r="S2194" s="5">
        <v>0</v>
      </c>
      <c r="T2194" s="5">
        <v>0</v>
      </c>
      <c r="U2194" s="5">
        <v>0</v>
      </c>
      <c r="V2194" s="5">
        <v>2</v>
      </c>
      <c r="W2194" s="5">
        <v>1</v>
      </c>
      <c r="X2194" s="5">
        <v>0</v>
      </c>
      <c r="Y2194" s="5">
        <v>2</v>
      </c>
      <c r="Z2194" s="5">
        <v>0</v>
      </c>
      <c r="AA2194" s="5">
        <v>0</v>
      </c>
      <c r="AB2194" s="5">
        <v>0</v>
      </c>
      <c r="AC2194" s="5">
        <v>1</v>
      </c>
      <c r="AD2194" s="5">
        <v>2</v>
      </c>
      <c r="AE2194" s="5">
        <v>0</v>
      </c>
      <c r="AF2194" s="5">
        <v>1</v>
      </c>
      <c r="AG2194" s="5">
        <v>0</v>
      </c>
      <c r="AH2194" s="5">
        <v>0</v>
      </c>
      <c r="AI2194" s="5">
        <v>1</v>
      </c>
      <c r="AJ2194" s="6">
        <v>1</v>
      </c>
      <c r="AK2194" s="5">
        <v>2</v>
      </c>
      <c r="AL2194" s="5">
        <v>0</v>
      </c>
      <c r="AM2194" s="5">
        <v>1</v>
      </c>
      <c r="AN2194" s="5">
        <v>0</v>
      </c>
      <c r="AO2194" s="5">
        <v>0</v>
      </c>
      <c r="AP2194" s="5">
        <v>1</v>
      </c>
      <c r="AQ2194" s="5">
        <v>1</v>
      </c>
      <c r="AR2194" s="5">
        <v>0</v>
      </c>
      <c r="AS2194" s="5">
        <v>0</v>
      </c>
      <c r="AT2194" s="5">
        <f t="shared" si="34"/>
        <v>3</v>
      </c>
      <c r="AU2194">
        <v>1</v>
      </c>
      <c r="AV2194">
        <v>4.3767750000000001E-2</v>
      </c>
      <c r="AW2194">
        <v>4.3767750000000001E-2</v>
      </c>
      <c r="AX2194" s="11" t="s">
        <v>10048</v>
      </c>
      <c r="AY2194" t="s">
        <v>4510</v>
      </c>
    </row>
    <row r="2195" spans="1:51" hidden="1" x14ac:dyDescent="0.25">
      <c r="A2195" s="5" t="s">
        <v>37</v>
      </c>
      <c r="B2195" s="5" t="s">
        <v>7901</v>
      </c>
      <c r="C2195" s="5" t="s">
        <v>15</v>
      </c>
      <c r="D2195" s="5"/>
      <c r="E2195" s="5" t="s">
        <v>9976</v>
      </c>
      <c r="F2195" s="5" t="s">
        <v>7978</v>
      </c>
      <c r="G2195" s="6" t="s">
        <v>7979</v>
      </c>
      <c r="H2195" s="5" t="s">
        <v>7980</v>
      </c>
      <c r="I2195" s="5" t="s">
        <v>1208</v>
      </c>
      <c r="J2195" s="5" t="s">
        <v>7905</v>
      </c>
      <c r="K2195" s="5" t="s">
        <v>7981</v>
      </c>
      <c r="L2195" s="5" t="s">
        <v>3210</v>
      </c>
      <c r="M2195" s="5">
        <v>1589</v>
      </c>
      <c r="N2195" s="5">
        <v>2095</v>
      </c>
      <c r="O2195" s="5">
        <v>89</v>
      </c>
      <c r="P2195" s="5">
        <v>89</v>
      </c>
      <c r="Q2195" s="5">
        <v>93</v>
      </c>
      <c r="R2195" s="5">
        <v>97</v>
      </c>
      <c r="S2195" s="5">
        <v>0</v>
      </c>
      <c r="T2195" s="5">
        <v>0</v>
      </c>
      <c r="U2195" s="5">
        <v>96</v>
      </c>
      <c r="V2195" s="5">
        <v>99</v>
      </c>
      <c r="W2195" s="5">
        <v>93</v>
      </c>
      <c r="X2195" s="5">
        <v>98</v>
      </c>
      <c r="Y2195" s="5">
        <v>97</v>
      </c>
      <c r="Z2195" s="5">
        <v>0</v>
      </c>
      <c r="AA2195" s="5">
        <v>0</v>
      </c>
      <c r="AB2195" s="5">
        <v>97</v>
      </c>
      <c r="AC2195" s="5">
        <v>99</v>
      </c>
      <c r="AD2195" s="5">
        <v>91</v>
      </c>
      <c r="AE2195" s="5">
        <v>98</v>
      </c>
      <c r="AF2195" s="5">
        <v>98</v>
      </c>
      <c r="AG2195" s="5">
        <v>0</v>
      </c>
      <c r="AH2195" s="5">
        <v>0</v>
      </c>
      <c r="AI2195" s="5">
        <v>96</v>
      </c>
      <c r="AJ2195" s="6">
        <v>98</v>
      </c>
      <c r="AK2195" s="5">
        <v>92</v>
      </c>
      <c r="AL2195" s="5">
        <v>99</v>
      </c>
      <c r="AM2195" s="5">
        <v>100</v>
      </c>
      <c r="AN2195" s="5">
        <v>0</v>
      </c>
      <c r="AO2195" s="5">
        <v>0</v>
      </c>
      <c r="AP2195" s="5">
        <v>92</v>
      </c>
      <c r="AQ2195" s="5">
        <v>92</v>
      </c>
      <c r="AR2195" s="5">
        <v>92</v>
      </c>
      <c r="AS2195" s="5">
        <v>0</v>
      </c>
      <c r="AT2195" s="5">
        <f t="shared" si="34"/>
        <v>100</v>
      </c>
      <c r="AU2195">
        <v>1</v>
      </c>
      <c r="AV2195">
        <v>1.1559175E-2</v>
      </c>
      <c r="AW2195">
        <v>1.1559175E-2</v>
      </c>
      <c r="AX2195" s="11" t="s">
        <v>911</v>
      </c>
      <c r="AY2195" t="s">
        <v>3210</v>
      </c>
    </row>
    <row r="2196" spans="1:51" hidden="1" x14ac:dyDescent="0.25">
      <c r="A2196" s="5" t="s">
        <v>37</v>
      </c>
      <c r="B2196" s="5" t="s">
        <v>32</v>
      </c>
      <c r="C2196" s="5" t="s">
        <v>15</v>
      </c>
      <c r="D2196" s="5"/>
      <c r="E2196" s="5" t="s">
        <v>9977</v>
      </c>
      <c r="F2196" s="5" t="s">
        <v>7982</v>
      </c>
      <c r="G2196" s="6" t="s">
        <v>7983</v>
      </c>
      <c r="H2196" s="5" t="s">
        <v>7984</v>
      </c>
      <c r="I2196" s="5" t="s">
        <v>33</v>
      </c>
      <c r="J2196" s="5" t="s">
        <v>34</v>
      </c>
      <c r="K2196" s="5" t="s">
        <v>7561</v>
      </c>
      <c r="L2196" s="5" t="s">
        <v>1426</v>
      </c>
      <c r="M2196" s="5">
        <v>171</v>
      </c>
      <c r="N2196" s="5">
        <v>297</v>
      </c>
      <c r="O2196" s="5">
        <v>12</v>
      </c>
      <c r="P2196" s="5">
        <v>13</v>
      </c>
      <c r="Q2196" s="5">
        <v>13</v>
      </c>
      <c r="R2196" s="5">
        <v>13</v>
      </c>
      <c r="S2196" s="5">
        <v>0</v>
      </c>
      <c r="T2196" s="5">
        <v>0</v>
      </c>
      <c r="U2196" s="5">
        <v>13</v>
      </c>
      <c r="V2196" s="5">
        <v>15</v>
      </c>
      <c r="W2196" s="5">
        <v>13</v>
      </c>
      <c r="X2196" s="5">
        <v>15</v>
      </c>
      <c r="Y2196" s="5">
        <v>13</v>
      </c>
      <c r="Z2196" s="5">
        <v>0</v>
      </c>
      <c r="AA2196" s="5">
        <v>0</v>
      </c>
      <c r="AB2196" s="5">
        <v>14</v>
      </c>
      <c r="AC2196" s="5">
        <v>14</v>
      </c>
      <c r="AD2196" s="5">
        <v>13</v>
      </c>
      <c r="AE2196" s="5">
        <v>14</v>
      </c>
      <c r="AF2196" s="5">
        <v>13</v>
      </c>
      <c r="AG2196" s="5">
        <v>0</v>
      </c>
      <c r="AH2196" s="5">
        <v>0</v>
      </c>
      <c r="AI2196" s="5">
        <v>13</v>
      </c>
      <c r="AJ2196" s="6">
        <v>14</v>
      </c>
      <c r="AK2196" s="5">
        <v>14</v>
      </c>
      <c r="AL2196" s="5">
        <v>14</v>
      </c>
      <c r="AM2196" s="5">
        <v>14</v>
      </c>
      <c r="AN2196" s="5">
        <v>0</v>
      </c>
      <c r="AO2196" s="5">
        <v>0</v>
      </c>
      <c r="AP2196" s="5">
        <v>13</v>
      </c>
      <c r="AQ2196" s="5">
        <v>14</v>
      </c>
      <c r="AR2196" s="5">
        <v>13</v>
      </c>
      <c r="AS2196" s="5">
        <v>0</v>
      </c>
      <c r="AT2196" s="5">
        <f t="shared" si="34"/>
        <v>15</v>
      </c>
      <c r="AU2196">
        <v>2</v>
      </c>
      <c r="AV2196">
        <v>6.4641599999999994E-2</v>
      </c>
      <c r="AW2196">
        <v>0.12928319999999999</v>
      </c>
      <c r="AX2196" s="11" t="s">
        <v>10053</v>
      </c>
      <c r="AY2196" t="s">
        <v>1426</v>
      </c>
    </row>
    <row r="2197" spans="1:51" hidden="1" x14ac:dyDescent="0.25">
      <c r="A2197" s="5" t="s">
        <v>37</v>
      </c>
      <c r="B2197" s="5" t="s">
        <v>32</v>
      </c>
      <c r="C2197" s="5" t="s">
        <v>15</v>
      </c>
      <c r="D2197" s="5"/>
      <c r="E2197" s="5" t="s">
        <v>9977</v>
      </c>
      <c r="F2197" s="5" t="s">
        <v>7985</v>
      </c>
      <c r="G2197" s="6" t="s">
        <v>7986</v>
      </c>
      <c r="H2197" s="5" t="s">
        <v>7987</v>
      </c>
      <c r="I2197" s="5" t="s">
        <v>33</v>
      </c>
      <c r="J2197" s="5" t="s">
        <v>34</v>
      </c>
      <c r="K2197" s="5" t="s">
        <v>7561</v>
      </c>
      <c r="L2197" s="5" t="s">
        <v>1426</v>
      </c>
      <c r="M2197" s="5">
        <v>53</v>
      </c>
      <c r="N2197" s="5">
        <v>45</v>
      </c>
      <c r="O2197" s="5">
        <v>2</v>
      </c>
      <c r="P2197" s="5">
        <v>1</v>
      </c>
      <c r="Q2197" s="5">
        <v>3</v>
      </c>
      <c r="R2197" s="5">
        <v>2</v>
      </c>
      <c r="S2197" s="5">
        <v>0</v>
      </c>
      <c r="T2197" s="5">
        <v>0</v>
      </c>
      <c r="U2197" s="5">
        <v>3</v>
      </c>
      <c r="V2197" s="5">
        <v>2</v>
      </c>
      <c r="W2197" s="5">
        <v>2</v>
      </c>
      <c r="X2197" s="5">
        <v>1</v>
      </c>
      <c r="Y2197" s="5">
        <v>2</v>
      </c>
      <c r="Z2197" s="5">
        <v>0</v>
      </c>
      <c r="AA2197" s="5">
        <v>0</v>
      </c>
      <c r="AB2197" s="5">
        <v>2</v>
      </c>
      <c r="AC2197" s="5">
        <v>2</v>
      </c>
      <c r="AD2197" s="5">
        <v>3</v>
      </c>
      <c r="AE2197" s="5">
        <v>2</v>
      </c>
      <c r="AF2197" s="5">
        <v>2</v>
      </c>
      <c r="AG2197" s="5">
        <v>0</v>
      </c>
      <c r="AH2197" s="5">
        <v>0</v>
      </c>
      <c r="AI2197" s="5">
        <v>1</v>
      </c>
      <c r="AJ2197" s="6">
        <v>2</v>
      </c>
      <c r="AK2197" s="5">
        <v>2</v>
      </c>
      <c r="AL2197" s="5">
        <v>3</v>
      </c>
      <c r="AM2197" s="5">
        <v>2</v>
      </c>
      <c r="AN2197" s="5">
        <v>0</v>
      </c>
      <c r="AO2197" s="5">
        <v>0</v>
      </c>
      <c r="AP2197" s="5">
        <v>3</v>
      </c>
      <c r="AQ2197" s="5">
        <v>1</v>
      </c>
      <c r="AR2197" s="5">
        <v>2</v>
      </c>
      <c r="AS2197" s="5">
        <v>0</v>
      </c>
      <c r="AT2197" s="5">
        <f t="shared" si="34"/>
        <v>3</v>
      </c>
      <c r="AU2197">
        <v>1</v>
      </c>
      <c r="AV2197">
        <v>6.4641599999999994E-2</v>
      </c>
      <c r="AW2197">
        <v>6.4641599999999994E-2</v>
      </c>
      <c r="AX2197" s="11" t="s">
        <v>10053</v>
      </c>
      <c r="AY2197" t="s">
        <v>1426</v>
      </c>
    </row>
    <row r="2198" spans="1:51" hidden="1" x14ac:dyDescent="0.25">
      <c r="A2198" s="5" t="s">
        <v>37</v>
      </c>
      <c r="B2198" s="5" t="s">
        <v>32</v>
      </c>
      <c r="C2198" s="5" t="s">
        <v>15</v>
      </c>
      <c r="D2198" s="5"/>
      <c r="E2198" s="5" t="s">
        <v>9977</v>
      </c>
      <c r="F2198" s="5" t="s">
        <v>7988</v>
      </c>
      <c r="G2198" s="6" t="s">
        <v>7989</v>
      </c>
      <c r="H2198" s="5" t="s">
        <v>7990</v>
      </c>
      <c r="I2198" s="5" t="s">
        <v>4850</v>
      </c>
      <c r="J2198" s="5" t="s">
        <v>34</v>
      </c>
      <c r="K2198" s="5" t="s">
        <v>7991</v>
      </c>
      <c r="L2198" s="5" t="s">
        <v>1426</v>
      </c>
      <c r="M2198" s="5">
        <v>171</v>
      </c>
      <c r="N2198" s="5">
        <v>297</v>
      </c>
      <c r="O2198" s="5">
        <v>12</v>
      </c>
      <c r="P2198" s="5">
        <v>13</v>
      </c>
      <c r="Q2198" s="5">
        <v>13</v>
      </c>
      <c r="R2198" s="5">
        <v>13</v>
      </c>
      <c r="S2198" s="5">
        <v>0</v>
      </c>
      <c r="T2198" s="5">
        <v>0</v>
      </c>
      <c r="U2198" s="5">
        <v>13</v>
      </c>
      <c r="V2198" s="5">
        <v>15</v>
      </c>
      <c r="W2198" s="5">
        <v>13</v>
      </c>
      <c r="X2198" s="5">
        <v>15</v>
      </c>
      <c r="Y2198" s="5">
        <v>13</v>
      </c>
      <c r="Z2198" s="5">
        <v>0</v>
      </c>
      <c r="AA2198" s="5">
        <v>0</v>
      </c>
      <c r="AB2198" s="5">
        <v>14</v>
      </c>
      <c r="AC2198" s="5">
        <v>14</v>
      </c>
      <c r="AD2198" s="5">
        <v>13</v>
      </c>
      <c r="AE2198" s="5">
        <v>14</v>
      </c>
      <c r="AF2198" s="5">
        <v>13</v>
      </c>
      <c r="AG2198" s="5">
        <v>0</v>
      </c>
      <c r="AH2198" s="5">
        <v>0</v>
      </c>
      <c r="AI2198" s="5">
        <v>13</v>
      </c>
      <c r="AJ2198" s="6">
        <v>14</v>
      </c>
      <c r="AK2198" s="5">
        <v>14</v>
      </c>
      <c r="AL2198" s="5">
        <v>14</v>
      </c>
      <c r="AM2198" s="5">
        <v>14</v>
      </c>
      <c r="AN2198" s="5">
        <v>0</v>
      </c>
      <c r="AO2198" s="5">
        <v>0</v>
      </c>
      <c r="AP2198" s="5">
        <v>13</v>
      </c>
      <c r="AQ2198" s="5">
        <v>14</v>
      </c>
      <c r="AR2198" s="5">
        <v>13</v>
      </c>
      <c r="AS2198" s="5">
        <v>0</v>
      </c>
      <c r="AT2198" s="5">
        <f t="shared" si="34"/>
        <v>15</v>
      </c>
      <c r="AU2198">
        <v>1</v>
      </c>
      <c r="AV2198">
        <v>6.4641599999999994E-2</v>
      </c>
      <c r="AW2198">
        <v>6.4641599999999994E-2</v>
      </c>
      <c r="AX2198" s="11" t="s">
        <v>10053</v>
      </c>
      <c r="AY2198" t="s">
        <v>1426</v>
      </c>
    </row>
    <row r="2199" spans="1:51" hidden="1" x14ac:dyDescent="0.25">
      <c r="A2199" s="5" t="s">
        <v>37</v>
      </c>
      <c r="B2199" s="5" t="s">
        <v>32</v>
      </c>
      <c r="C2199" s="5" t="s">
        <v>15</v>
      </c>
      <c r="D2199" s="5"/>
      <c r="E2199" s="5" t="s">
        <v>9977</v>
      </c>
      <c r="F2199" s="5" t="s">
        <v>7992</v>
      </c>
      <c r="G2199" s="6" t="s">
        <v>7993</v>
      </c>
      <c r="H2199" s="5" t="s">
        <v>7994</v>
      </c>
      <c r="I2199" s="5" t="s">
        <v>4850</v>
      </c>
      <c r="J2199" s="5" t="s">
        <v>34</v>
      </c>
      <c r="K2199" s="5" t="s">
        <v>7991</v>
      </c>
      <c r="L2199" s="5" t="s">
        <v>1426</v>
      </c>
      <c r="M2199" s="5">
        <v>53</v>
      </c>
      <c r="N2199" s="5">
        <v>45</v>
      </c>
      <c r="O2199" s="5">
        <v>2</v>
      </c>
      <c r="P2199" s="5">
        <v>1</v>
      </c>
      <c r="Q2199" s="5">
        <v>3</v>
      </c>
      <c r="R2199" s="5">
        <v>2</v>
      </c>
      <c r="S2199" s="5">
        <v>0</v>
      </c>
      <c r="T2199" s="5">
        <v>0</v>
      </c>
      <c r="U2199" s="5">
        <v>3</v>
      </c>
      <c r="V2199" s="5">
        <v>2</v>
      </c>
      <c r="W2199" s="5">
        <v>2</v>
      </c>
      <c r="X2199" s="5">
        <v>1</v>
      </c>
      <c r="Y2199" s="5">
        <v>2</v>
      </c>
      <c r="Z2199" s="5">
        <v>0</v>
      </c>
      <c r="AA2199" s="5">
        <v>0</v>
      </c>
      <c r="AB2199" s="5">
        <v>2</v>
      </c>
      <c r="AC2199" s="5">
        <v>2</v>
      </c>
      <c r="AD2199" s="5">
        <v>3</v>
      </c>
      <c r="AE2199" s="5">
        <v>2</v>
      </c>
      <c r="AF2199" s="5">
        <v>2</v>
      </c>
      <c r="AG2199" s="5">
        <v>0</v>
      </c>
      <c r="AH2199" s="5">
        <v>0</v>
      </c>
      <c r="AI2199" s="5">
        <v>1</v>
      </c>
      <c r="AJ2199" s="6">
        <v>2</v>
      </c>
      <c r="AK2199" s="5">
        <v>2</v>
      </c>
      <c r="AL2199" s="5">
        <v>3</v>
      </c>
      <c r="AM2199" s="5">
        <v>2</v>
      </c>
      <c r="AN2199" s="5">
        <v>0</v>
      </c>
      <c r="AO2199" s="5">
        <v>0</v>
      </c>
      <c r="AP2199" s="5">
        <v>3</v>
      </c>
      <c r="AQ2199" s="5">
        <v>1</v>
      </c>
      <c r="AR2199" s="5">
        <v>2</v>
      </c>
      <c r="AS2199" s="5">
        <v>0</v>
      </c>
      <c r="AT2199" s="5">
        <f t="shared" si="34"/>
        <v>3</v>
      </c>
      <c r="AU2199">
        <v>1</v>
      </c>
      <c r="AV2199">
        <v>6.4641599999999994E-2</v>
      </c>
      <c r="AW2199">
        <v>6.4641599999999994E-2</v>
      </c>
      <c r="AX2199" s="11" t="s">
        <v>10053</v>
      </c>
      <c r="AY2199" t="s">
        <v>1426</v>
      </c>
    </row>
    <row r="2200" spans="1:51" hidden="1" x14ac:dyDescent="0.25">
      <c r="A2200" s="5" t="s">
        <v>37</v>
      </c>
      <c r="B2200" s="5" t="s">
        <v>32</v>
      </c>
      <c r="C2200" s="5" t="s">
        <v>15</v>
      </c>
      <c r="D2200" s="5"/>
      <c r="E2200" s="5" t="s">
        <v>9977</v>
      </c>
      <c r="F2200" s="5" t="s">
        <v>7995</v>
      </c>
      <c r="G2200" s="6" t="s">
        <v>7996</v>
      </c>
      <c r="H2200" s="5" t="s">
        <v>7997</v>
      </c>
      <c r="I2200" s="5" t="s">
        <v>116</v>
      </c>
      <c r="J2200" s="5" t="s">
        <v>34</v>
      </c>
      <c r="K2200" s="5" t="s">
        <v>7998</v>
      </c>
      <c r="L2200" s="5" t="s">
        <v>1070</v>
      </c>
      <c r="M2200" s="5">
        <v>32</v>
      </c>
      <c r="N2200" s="5">
        <v>28</v>
      </c>
      <c r="O2200" s="5">
        <v>1</v>
      </c>
      <c r="P2200" s="5">
        <v>1</v>
      </c>
      <c r="Q2200" s="5">
        <v>2</v>
      </c>
      <c r="R2200" s="5">
        <v>1</v>
      </c>
      <c r="S2200" s="5">
        <v>0</v>
      </c>
      <c r="T2200" s="5">
        <v>0</v>
      </c>
      <c r="U2200" s="5">
        <v>1</v>
      </c>
      <c r="V2200" s="5">
        <v>2</v>
      </c>
      <c r="W2200" s="5">
        <v>1</v>
      </c>
      <c r="X2200" s="5">
        <v>1</v>
      </c>
      <c r="Y2200" s="5">
        <v>1</v>
      </c>
      <c r="Z2200" s="5">
        <v>0</v>
      </c>
      <c r="AA2200" s="5">
        <v>0</v>
      </c>
      <c r="AB2200" s="5">
        <v>2</v>
      </c>
      <c r="AC2200" s="5">
        <v>1</v>
      </c>
      <c r="AD2200" s="5">
        <v>1</v>
      </c>
      <c r="AE2200" s="5">
        <v>2</v>
      </c>
      <c r="AF2200" s="5">
        <v>1</v>
      </c>
      <c r="AG2200" s="5">
        <v>0</v>
      </c>
      <c r="AH2200" s="5">
        <v>0</v>
      </c>
      <c r="AI2200" s="5">
        <v>1</v>
      </c>
      <c r="AJ2200" s="6">
        <v>1</v>
      </c>
      <c r="AK2200" s="5">
        <v>2</v>
      </c>
      <c r="AL2200" s="5">
        <v>1</v>
      </c>
      <c r="AM2200" s="5">
        <v>1</v>
      </c>
      <c r="AN2200" s="5">
        <v>0</v>
      </c>
      <c r="AO2200" s="5">
        <v>0</v>
      </c>
      <c r="AP2200" s="5">
        <v>2</v>
      </c>
      <c r="AQ2200" s="5">
        <v>1</v>
      </c>
      <c r="AR2200" s="5">
        <v>1</v>
      </c>
      <c r="AS2200" s="5">
        <v>0</v>
      </c>
      <c r="AT2200" s="5">
        <f t="shared" si="34"/>
        <v>2</v>
      </c>
      <c r="AU2200">
        <v>1</v>
      </c>
      <c r="AV2200">
        <v>4.852944E-2</v>
      </c>
      <c r="AW2200">
        <v>4.852944E-2</v>
      </c>
      <c r="AX2200" s="11" t="s">
        <v>10048</v>
      </c>
      <c r="AY2200" t="s">
        <v>1070</v>
      </c>
    </row>
    <row r="2201" spans="1:51" hidden="1" x14ac:dyDescent="0.25">
      <c r="A2201" s="5" t="s">
        <v>37</v>
      </c>
      <c r="B2201" s="5" t="s">
        <v>32</v>
      </c>
      <c r="C2201" s="5" t="s">
        <v>15</v>
      </c>
      <c r="D2201" s="5"/>
      <c r="E2201" s="5" t="s">
        <v>9977</v>
      </c>
      <c r="F2201" s="5" t="s">
        <v>7999</v>
      </c>
      <c r="G2201" s="6" t="s">
        <v>8000</v>
      </c>
      <c r="H2201" s="5" t="s">
        <v>8001</v>
      </c>
      <c r="I2201" s="5" t="s">
        <v>6069</v>
      </c>
      <c r="J2201" s="5" t="s">
        <v>34</v>
      </c>
      <c r="K2201" s="5" t="s">
        <v>8002</v>
      </c>
      <c r="L2201" s="5" t="s">
        <v>5095</v>
      </c>
      <c r="M2201" s="5">
        <v>2608</v>
      </c>
      <c r="N2201" s="5">
        <v>2417</v>
      </c>
      <c r="O2201" s="5">
        <v>100</v>
      </c>
      <c r="P2201" s="5">
        <v>105</v>
      </c>
      <c r="Q2201" s="5">
        <v>108</v>
      </c>
      <c r="R2201" s="5">
        <v>113</v>
      </c>
      <c r="S2201" s="5">
        <v>0</v>
      </c>
      <c r="T2201" s="5">
        <v>0</v>
      </c>
      <c r="U2201" s="5">
        <v>107</v>
      </c>
      <c r="V2201" s="5">
        <v>119</v>
      </c>
      <c r="W2201" s="5">
        <v>105</v>
      </c>
      <c r="X2201" s="5">
        <v>113</v>
      </c>
      <c r="Y2201" s="5">
        <v>113</v>
      </c>
      <c r="Z2201" s="5">
        <v>0</v>
      </c>
      <c r="AA2201" s="5">
        <v>0</v>
      </c>
      <c r="AB2201" s="5">
        <v>112</v>
      </c>
      <c r="AC2201" s="5">
        <v>114</v>
      </c>
      <c r="AD2201" s="5">
        <v>108</v>
      </c>
      <c r="AE2201" s="5">
        <v>113</v>
      </c>
      <c r="AF2201" s="5">
        <v>113</v>
      </c>
      <c r="AG2201" s="5">
        <v>0</v>
      </c>
      <c r="AH2201" s="5">
        <v>0</v>
      </c>
      <c r="AI2201" s="5">
        <v>110</v>
      </c>
      <c r="AJ2201" s="6">
        <v>114</v>
      </c>
      <c r="AK2201" s="5">
        <v>109</v>
      </c>
      <c r="AL2201" s="5">
        <v>113</v>
      </c>
      <c r="AM2201" s="5">
        <v>113</v>
      </c>
      <c r="AN2201" s="5">
        <v>0</v>
      </c>
      <c r="AO2201" s="5">
        <v>0</v>
      </c>
      <c r="AP2201" s="5">
        <v>109</v>
      </c>
      <c r="AQ2201" s="5">
        <v>106</v>
      </c>
      <c r="AR2201" s="5">
        <v>100</v>
      </c>
      <c r="AS2201" s="5">
        <v>0</v>
      </c>
      <c r="AT2201" s="5">
        <f t="shared" si="34"/>
        <v>119</v>
      </c>
      <c r="AU2201">
        <v>2</v>
      </c>
      <c r="AV2201">
        <v>4.3767750000000001E-2</v>
      </c>
      <c r="AW2201">
        <v>8.7535500000000002E-2</v>
      </c>
      <c r="AX2201" s="11" t="s">
        <v>10053</v>
      </c>
      <c r="AY2201" t="s">
        <v>5095</v>
      </c>
    </row>
    <row r="2202" spans="1:51" hidden="1" x14ac:dyDescent="0.25">
      <c r="A2202" s="5" t="s">
        <v>37</v>
      </c>
      <c r="B2202" s="5" t="s">
        <v>8003</v>
      </c>
      <c r="C2202" s="5" t="s">
        <v>15</v>
      </c>
      <c r="D2202" s="5" t="s">
        <v>588</v>
      </c>
      <c r="E2202" s="5" t="s">
        <v>9978</v>
      </c>
      <c r="F2202" s="5" t="s">
        <v>8004</v>
      </c>
      <c r="G2202" s="6" t="s">
        <v>8005</v>
      </c>
      <c r="H2202" s="5" t="s">
        <v>8006</v>
      </c>
      <c r="I2202" s="5" t="s">
        <v>22</v>
      </c>
      <c r="J2202" s="5" t="s">
        <v>8007</v>
      </c>
      <c r="K2202" s="5" t="s">
        <v>8008</v>
      </c>
      <c r="L2202" s="5" t="s">
        <v>8009</v>
      </c>
      <c r="M2202" s="5">
        <v>960</v>
      </c>
      <c r="N2202" s="5">
        <v>578</v>
      </c>
      <c r="O2202" s="5">
        <v>24</v>
      </c>
      <c r="P2202" s="5">
        <v>24</v>
      </c>
      <c r="Q2202" s="5">
        <v>26</v>
      </c>
      <c r="R2202" s="5">
        <v>26</v>
      </c>
      <c r="S2202" s="5">
        <v>0</v>
      </c>
      <c r="T2202" s="5">
        <v>0</v>
      </c>
      <c r="U2202" s="5">
        <v>26</v>
      </c>
      <c r="V2202" s="5">
        <v>28</v>
      </c>
      <c r="W2202" s="5">
        <v>26</v>
      </c>
      <c r="X2202" s="5">
        <v>28</v>
      </c>
      <c r="Y2202" s="5">
        <v>26</v>
      </c>
      <c r="Z2202" s="5">
        <v>0</v>
      </c>
      <c r="AA2202" s="5">
        <v>0</v>
      </c>
      <c r="AB2202" s="5">
        <v>26</v>
      </c>
      <c r="AC2202" s="5">
        <v>28</v>
      </c>
      <c r="AD2202" s="5">
        <v>26</v>
      </c>
      <c r="AE2202" s="5">
        <v>26</v>
      </c>
      <c r="AF2202" s="5">
        <v>26</v>
      </c>
      <c r="AG2202" s="5">
        <v>0</v>
      </c>
      <c r="AH2202" s="5">
        <v>0</v>
      </c>
      <c r="AI2202" s="5">
        <v>24</v>
      </c>
      <c r="AJ2202" s="6">
        <v>28</v>
      </c>
      <c r="AK2202" s="5">
        <v>26</v>
      </c>
      <c r="AL2202" s="5">
        <v>28</v>
      </c>
      <c r="AM2202" s="5">
        <v>28</v>
      </c>
      <c r="AN2202" s="5">
        <v>0</v>
      </c>
      <c r="AO2202" s="5">
        <v>0</v>
      </c>
      <c r="AP2202" s="5">
        <v>26</v>
      </c>
      <c r="AQ2202" s="5">
        <v>26</v>
      </c>
      <c r="AR2202" s="5">
        <v>26</v>
      </c>
      <c r="AS2202" s="5">
        <v>0</v>
      </c>
      <c r="AT2202" s="5">
        <f t="shared" si="34"/>
        <v>28</v>
      </c>
      <c r="AU2202">
        <v>4</v>
      </c>
      <c r="AV2202">
        <v>4.3767750000000001E-2</v>
      </c>
      <c r="AW2202">
        <v>0.175071</v>
      </c>
      <c r="AX2202" s="11" t="s">
        <v>807</v>
      </c>
      <c r="AY2202" t="s">
        <v>8009</v>
      </c>
    </row>
    <row r="2203" spans="1:51" hidden="1" x14ac:dyDescent="0.25">
      <c r="A2203" s="5" t="s">
        <v>37</v>
      </c>
      <c r="B2203" s="5" t="s">
        <v>8003</v>
      </c>
      <c r="C2203" s="5" t="s">
        <v>15</v>
      </c>
      <c r="D2203" s="5" t="s">
        <v>588</v>
      </c>
      <c r="E2203" s="5" t="s">
        <v>9978</v>
      </c>
      <c r="F2203" s="5" t="s">
        <v>8010</v>
      </c>
      <c r="G2203" s="6" t="s">
        <v>8011</v>
      </c>
      <c r="H2203" s="5" t="s">
        <v>8012</v>
      </c>
      <c r="I2203" s="5" t="s">
        <v>1150</v>
      </c>
      <c r="J2203" s="5" t="s">
        <v>8007</v>
      </c>
      <c r="K2203" s="5" t="s">
        <v>8008</v>
      </c>
      <c r="L2203" s="5" t="s">
        <v>1818</v>
      </c>
      <c r="M2203" s="5">
        <v>11722</v>
      </c>
      <c r="N2203" s="5">
        <v>12898</v>
      </c>
      <c r="O2203" s="5">
        <v>542</v>
      </c>
      <c r="P2203" s="5">
        <v>554</v>
      </c>
      <c r="Q2203" s="5">
        <v>566</v>
      </c>
      <c r="R2203" s="5">
        <v>606</v>
      </c>
      <c r="S2203" s="5">
        <v>0</v>
      </c>
      <c r="T2203" s="5">
        <v>0</v>
      </c>
      <c r="U2203" s="5">
        <v>592</v>
      </c>
      <c r="V2203" s="5">
        <v>606</v>
      </c>
      <c r="W2203" s="5">
        <v>566</v>
      </c>
      <c r="X2203" s="5">
        <v>606</v>
      </c>
      <c r="Y2203" s="5">
        <v>606</v>
      </c>
      <c r="Z2203" s="5">
        <v>0</v>
      </c>
      <c r="AA2203" s="5">
        <v>0</v>
      </c>
      <c r="AB2203" s="5">
        <v>592</v>
      </c>
      <c r="AC2203" s="5">
        <v>606</v>
      </c>
      <c r="AD2203" s="5">
        <v>566</v>
      </c>
      <c r="AE2203" s="5">
        <v>606</v>
      </c>
      <c r="AF2203" s="5">
        <v>606</v>
      </c>
      <c r="AG2203" s="5">
        <v>0</v>
      </c>
      <c r="AH2203" s="5">
        <v>0</v>
      </c>
      <c r="AI2203" s="5">
        <v>594</v>
      </c>
      <c r="AJ2203" s="6">
        <v>608</v>
      </c>
      <c r="AK2203" s="5">
        <v>568</v>
      </c>
      <c r="AL2203" s="5">
        <v>608</v>
      </c>
      <c r="AM2203" s="5">
        <v>608</v>
      </c>
      <c r="AN2203" s="5">
        <v>0</v>
      </c>
      <c r="AO2203" s="5">
        <v>0</v>
      </c>
      <c r="AP2203" s="5">
        <v>554</v>
      </c>
      <c r="AQ2203" s="5">
        <v>568</v>
      </c>
      <c r="AR2203" s="5">
        <v>570</v>
      </c>
      <c r="AS2203" s="5">
        <v>0</v>
      </c>
      <c r="AT2203" s="5">
        <f t="shared" si="34"/>
        <v>608</v>
      </c>
      <c r="AU2203">
        <v>11</v>
      </c>
      <c r="AV2203">
        <v>6.5716949999999996E-2</v>
      </c>
      <c r="AW2203">
        <v>0.72288644999999996</v>
      </c>
      <c r="AX2203" s="11" t="s">
        <v>807</v>
      </c>
      <c r="AY2203" t="s">
        <v>1818</v>
      </c>
    </row>
    <row r="2204" spans="1:51" hidden="1" x14ac:dyDescent="0.25">
      <c r="A2204" s="5" t="s">
        <v>37</v>
      </c>
      <c r="B2204" s="5" t="s">
        <v>8003</v>
      </c>
      <c r="C2204" s="5" t="s">
        <v>15</v>
      </c>
      <c r="D2204" s="5" t="s">
        <v>588</v>
      </c>
      <c r="E2204" s="5" t="s">
        <v>9978</v>
      </c>
      <c r="F2204" s="5" t="s">
        <v>8013</v>
      </c>
      <c r="G2204" s="6" t="s">
        <v>8014</v>
      </c>
      <c r="H2204" s="5" t="s">
        <v>8015</v>
      </c>
      <c r="I2204" s="5" t="s">
        <v>14</v>
      </c>
      <c r="J2204" s="5" t="s">
        <v>8007</v>
      </c>
      <c r="K2204" s="5" t="s">
        <v>8016</v>
      </c>
      <c r="L2204" s="5" t="s">
        <v>1818</v>
      </c>
      <c r="M2204" s="5">
        <v>11722</v>
      </c>
      <c r="N2204" s="5">
        <v>12898</v>
      </c>
      <c r="O2204" s="5">
        <v>542</v>
      </c>
      <c r="P2204" s="5">
        <v>554</v>
      </c>
      <c r="Q2204" s="5">
        <v>566</v>
      </c>
      <c r="R2204" s="5">
        <v>606</v>
      </c>
      <c r="S2204" s="5">
        <v>0</v>
      </c>
      <c r="T2204" s="5">
        <v>0</v>
      </c>
      <c r="U2204" s="5">
        <v>592</v>
      </c>
      <c r="V2204" s="5">
        <v>606</v>
      </c>
      <c r="W2204" s="5">
        <v>566</v>
      </c>
      <c r="X2204" s="5">
        <v>606</v>
      </c>
      <c r="Y2204" s="5">
        <v>606</v>
      </c>
      <c r="Z2204" s="5">
        <v>0</v>
      </c>
      <c r="AA2204" s="5">
        <v>0</v>
      </c>
      <c r="AB2204" s="5">
        <v>592</v>
      </c>
      <c r="AC2204" s="5">
        <v>606</v>
      </c>
      <c r="AD2204" s="5">
        <v>566</v>
      </c>
      <c r="AE2204" s="5">
        <v>606</v>
      </c>
      <c r="AF2204" s="5">
        <v>606</v>
      </c>
      <c r="AG2204" s="5">
        <v>0</v>
      </c>
      <c r="AH2204" s="5">
        <v>0</v>
      </c>
      <c r="AI2204" s="5">
        <v>594</v>
      </c>
      <c r="AJ2204" s="6">
        <v>608</v>
      </c>
      <c r="AK2204" s="5">
        <v>568</v>
      </c>
      <c r="AL2204" s="5">
        <v>608</v>
      </c>
      <c r="AM2204" s="5">
        <v>608</v>
      </c>
      <c r="AN2204" s="5">
        <v>0</v>
      </c>
      <c r="AO2204" s="5">
        <v>0</v>
      </c>
      <c r="AP2204" s="5">
        <v>554</v>
      </c>
      <c r="AQ2204" s="5">
        <v>568</v>
      </c>
      <c r="AR2204" s="5">
        <v>570</v>
      </c>
      <c r="AS2204" s="5">
        <v>0</v>
      </c>
      <c r="AT2204" s="5">
        <f t="shared" si="34"/>
        <v>608</v>
      </c>
      <c r="AU2204">
        <v>16</v>
      </c>
      <c r="AV2204">
        <v>2.527575E-2</v>
      </c>
      <c r="AW2204">
        <v>0.40441199999999999</v>
      </c>
      <c r="AX2204" s="11" t="s">
        <v>807</v>
      </c>
      <c r="AY2204" t="s">
        <v>1818</v>
      </c>
    </row>
    <row r="2205" spans="1:51" hidden="1" x14ac:dyDescent="0.25">
      <c r="A2205" s="5" t="s">
        <v>37</v>
      </c>
      <c r="B2205" s="5" t="s">
        <v>8003</v>
      </c>
      <c r="C2205" s="5" t="s">
        <v>15</v>
      </c>
      <c r="D2205" s="5" t="s">
        <v>588</v>
      </c>
      <c r="E2205" s="5" t="s">
        <v>9978</v>
      </c>
      <c r="F2205" s="5" t="s">
        <v>8017</v>
      </c>
      <c r="G2205" s="6" t="s">
        <v>8018</v>
      </c>
      <c r="H2205" s="5" t="s">
        <v>8019</v>
      </c>
      <c r="I2205" s="5" t="s">
        <v>198</v>
      </c>
      <c r="J2205" s="5" t="s">
        <v>8007</v>
      </c>
      <c r="K2205" s="5" t="s">
        <v>8020</v>
      </c>
      <c r="L2205" s="5" t="s">
        <v>1818</v>
      </c>
      <c r="M2205" s="5">
        <v>11722</v>
      </c>
      <c r="N2205" s="5">
        <v>12898</v>
      </c>
      <c r="O2205" s="5">
        <v>542</v>
      </c>
      <c r="P2205" s="5">
        <v>554</v>
      </c>
      <c r="Q2205" s="5">
        <v>566</v>
      </c>
      <c r="R2205" s="5">
        <v>606</v>
      </c>
      <c r="S2205" s="5">
        <v>0</v>
      </c>
      <c r="T2205" s="5">
        <v>0</v>
      </c>
      <c r="U2205" s="5">
        <v>592</v>
      </c>
      <c r="V2205" s="5">
        <v>606</v>
      </c>
      <c r="W2205" s="5">
        <v>566</v>
      </c>
      <c r="X2205" s="5">
        <v>606</v>
      </c>
      <c r="Y2205" s="5">
        <v>606</v>
      </c>
      <c r="Z2205" s="5">
        <v>0</v>
      </c>
      <c r="AA2205" s="5">
        <v>0</v>
      </c>
      <c r="AB2205" s="5">
        <v>592</v>
      </c>
      <c r="AC2205" s="5">
        <v>606</v>
      </c>
      <c r="AD2205" s="5">
        <v>566</v>
      </c>
      <c r="AE2205" s="5">
        <v>606</v>
      </c>
      <c r="AF2205" s="5">
        <v>606</v>
      </c>
      <c r="AG2205" s="5">
        <v>0</v>
      </c>
      <c r="AH2205" s="5">
        <v>0</v>
      </c>
      <c r="AI2205" s="5">
        <v>594</v>
      </c>
      <c r="AJ2205" s="6">
        <v>608</v>
      </c>
      <c r="AK2205" s="5">
        <v>568</v>
      </c>
      <c r="AL2205" s="5">
        <v>608</v>
      </c>
      <c r="AM2205" s="5">
        <v>608</v>
      </c>
      <c r="AN2205" s="5">
        <v>0</v>
      </c>
      <c r="AO2205" s="5">
        <v>0</v>
      </c>
      <c r="AP2205" s="5">
        <v>554</v>
      </c>
      <c r="AQ2205" s="5">
        <v>568</v>
      </c>
      <c r="AR2205" s="5">
        <v>570</v>
      </c>
      <c r="AS2205" s="5">
        <v>0</v>
      </c>
      <c r="AT2205" s="5">
        <f t="shared" si="34"/>
        <v>608</v>
      </c>
      <c r="AU2205">
        <v>13</v>
      </c>
      <c r="AV2205">
        <v>2.527575E-2</v>
      </c>
      <c r="AW2205">
        <v>0.32858474999999998</v>
      </c>
      <c r="AX2205" s="11" t="s">
        <v>807</v>
      </c>
      <c r="AY2205" t="s">
        <v>1818</v>
      </c>
    </row>
    <row r="2206" spans="1:51" hidden="1" x14ac:dyDescent="0.25">
      <c r="A2206" s="5" t="s">
        <v>37</v>
      </c>
      <c r="B2206" s="5" t="s">
        <v>8003</v>
      </c>
      <c r="C2206" s="5" t="s">
        <v>15</v>
      </c>
      <c r="D2206" s="5" t="s">
        <v>588</v>
      </c>
      <c r="E2206" s="5" t="s">
        <v>9978</v>
      </c>
      <c r="F2206" s="5" t="s">
        <v>8021</v>
      </c>
      <c r="G2206" s="6" t="s">
        <v>8022</v>
      </c>
      <c r="H2206" s="5" t="s">
        <v>8023</v>
      </c>
      <c r="I2206" s="5" t="s">
        <v>14</v>
      </c>
      <c r="J2206" s="5" t="s">
        <v>8007</v>
      </c>
      <c r="K2206" s="5" t="s">
        <v>8024</v>
      </c>
      <c r="L2206" s="5" t="s">
        <v>6095</v>
      </c>
      <c r="M2206" s="5">
        <v>960</v>
      </c>
      <c r="N2206" s="5">
        <v>578</v>
      </c>
      <c r="O2206" s="5">
        <v>24</v>
      </c>
      <c r="P2206" s="5">
        <v>24</v>
      </c>
      <c r="Q2206" s="5">
        <v>26</v>
      </c>
      <c r="R2206" s="5">
        <v>26</v>
      </c>
      <c r="S2206" s="5">
        <v>0</v>
      </c>
      <c r="T2206" s="5">
        <v>0</v>
      </c>
      <c r="U2206" s="5">
        <v>26</v>
      </c>
      <c r="V2206" s="5">
        <v>28</v>
      </c>
      <c r="W2206" s="5">
        <v>26</v>
      </c>
      <c r="X2206" s="5">
        <v>28</v>
      </c>
      <c r="Y2206" s="5">
        <v>26</v>
      </c>
      <c r="Z2206" s="5">
        <v>0</v>
      </c>
      <c r="AA2206" s="5">
        <v>0</v>
      </c>
      <c r="AB2206" s="5">
        <v>26</v>
      </c>
      <c r="AC2206" s="5">
        <v>28</v>
      </c>
      <c r="AD2206" s="5">
        <v>26</v>
      </c>
      <c r="AE2206" s="5">
        <v>26</v>
      </c>
      <c r="AF2206" s="5">
        <v>26</v>
      </c>
      <c r="AG2206" s="5">
        <v>0</v>
      </c>
      <c r="AH2206" s="5">
        <v>0</v>
      </c>
      <c r="AI2206" s="5">
        <v>24</v>
      </c>
      <c r="AJ2206" s="6">
        <v>28</v>
      </c>
      <c r="AK2206" s="5">
        <v>26</v>
      </c>
      <c r="AL2206" s="5">
        <v>28</v>
      </c>
      <c r="AM2206" s="5">
        <v>28</v>
      </c>
      <c r="AN2206" s="5">
        <v>0</v>
      </c>
      <c r="AO2206" s="5">
        <v>0</v>
      </c>
      <c r="AP2206" s="5">
        <v>26</v>
      </c>
      <c r="AQ2206" s="5">
        <v>26</v>
      </c>
      <c r="AR2206" s="5">
        <v>26</v>
      </c>
      <c r="AS2206" s="5">
        <v>0</v>
      </c>
      <c r="AT2206" s="5">
        <f t="shared" si="34"/>
        <v>28</v>
      </c>
      <c r="AU2206">
        <v>1</v>
      </c>
      <c r="AV2206">
        <v>2.1883875000000001E-2</v>
      </c>
      <c r="AW2206">
        <v>2.1883875000000001E-2</v>
      </c>
      <c r="AX2206" s="11" t="s">
        <v>807</v>
      </c>
      <c r="AY2206" t="s">
        <v>6095</v>
      </c>
    </row>
    <row r="2207" spans="1:51" hidden="1" x14ac:dyDescent="0.25">
      <c r="A2207" s="5" t="s">
        <v>37</v>
      </c>
      <c r="B2207" s="5" t="s">
        <v>8003</v>
      </c>
      <c r="C2207" s="5" t="s">
        <v>15</v>
      </c>
      <c r="D2207" s="5" t="s">
        <v>588</v>
      </c>
      <c r="E2207" s="5" t="s">
        <v>9978</v>
      </c>
      <c r="F2207" s="5" t="s">
        <v>8025</v>
      </c>
      <c r="G2207" s="6" t="s">
        <v>8026</v>
      </c>
      <c r="H2207" s="5" t="s">
        <v>8027</v>
      </c>
      <c r="I2207" s="5" t="s">
        <v>17</v>
      </c>
      <c r="J2207" s="5" t="s">
        <v>8007</v>
      </c>
      <c r="K2207" s="5" t="s">
        <v>8028</v>
      </c>
      <c r="L2207" s="5" t="s">
        <v>1818</v>
      </c>
      <c r="M2207" s="5">
        <v>11722</v>
      </c>
      <c r="N2207" s="5">
        <v>12898</v>
      </c>
      <c r="O2207" s="5">
        <v>542</v>
      </c>
      <c r="P2207" s="5">
        <v>554</v>
      </c>
      <c r="Q2207" s="5">
        <v>566</v>
      </c>
      <c r="R2207" s="5">
        <v>606</v>
      </c>
      <c r="S2207" s="5">
        <v>0</v>
      </c>
      <c r="T2207" s="5">
        <v>0</v>
      </c>
      <c r="U2207" s="5">
        <v>592</v>
      </c>
      <c r="V2207" s="5">
        <v>606</v>
      </c>
      <c r="W2207" s="5">
        <v>566</v>
      </c>
      <c r="X2207" s="5">
        <v>606</v>
      </c>
      <c r="Y2207" s="5">
        <v>606</v>
      </c>
      <c r="Z2207" s="5">
        <v>0</v>
      </c>
      <c r="AA2207" s="5">
        <v>0</v>
      </c>
      <c r="AB2207" s="5">
        <v>592</v>
      </c>
      <c r="AC2207" s="5">
        <v>606</v>
      </c>
      <c r="AD2207" s="5">
        <v>566</v>
      </c>
      <c r="AE2207" s="5">
        <v>606</v>
      </c>
      <c r="AF2207" s="5">
        <v>606</v>
      </c>
      <c r="AG2207" s="5">
        <v>0</v>
      </c>
      <c r="AH2207" s="5">
        <v>0</v>
      </c>
      <c r="AI2207" s="5">
        <v>594</v>
      </c>
      <c r="AJ2207" s="6">
        <v>608</v>
      </c>
      <c r="AK2207" s="5">
        <v>568</v>
      </c>
      <c r="AL2207" s="5">
        <v>608</v>
      </c>
      <c r="AM2207" s="5">
        <v>608</v>
      </c>
      <c r="AN2207" s="5">
        <v>0</v>
      </c>
      <c r="AO2207" s="5">
        <v>0</v>
      </c>
      <c r="AP2207" s="5">
        <v>554</v>
      </c>
      <c r="AQ2207" s="5">
        <v>568</v>
      </c>
      <c r="AR2207" s="5">
        <v>570</v>
      </c>
      <c r="AS2207" s="5">
        <v>0</v>
      </c>
      <c r="AT2207" s="5">
        <f t="shared" si="34"/>
        <v>608</v>
      </c>
      <c r="AU2207">
        <v>31</v>
      </c>
      <c r="AV2207">
        <v>6.5716949999999996E-2</v>
      </c>
      <c r="AW2207">
        <v>2.0372254499999998</v>
      </c>
      <c r="AX2207" s="11" t="s">
        <v>807</v>
      </c>
      <c r="AY2207" t="s">
        <v>1818</v>
      </c>
    </row>
    <row r="2208" spans="1:51" hidden="1" x14ac:dyDescent="0.25">
      <c r="A2208" s="5" t="s">
        <v>37</v>
      </c>
      <c r="B2208" s="5" t="s">
        <v>8003</v>
      </c>
      <c r="C2208" s="5" t="s">
        <v>15</v>
      </c>
      <c r="D2208" s="5" t="s">
        <v>588</v>
      </c>
      <c r="E2208" s="5" t="s">
        <v>9978</v>
      </c>
      <c r="F2208" s="5" t="s">
        <v>8029</v>
      </c>
      <c r="G2208" s="6" t="s">
        <v>8030</v>
      </c>
      <c r="H2208" s="5" t="s">
        <v>8031</v>
      </c>
      <c r="I2208" s="5" t="s">
        <v>22</v>
      </c>
      <c r="J2208" s="5" t="s">
        <v>8007</v>
      </c>
      <c r="K2208" s="5" t="s">
        <v>8032</v>
      </c>
      <c r="L2208" s="5" t="s">
        <v>8009</v>
      </c>
      <c r="M2208" s="5">
        <v>9298</v>
      </c>
      <c r="N2208" s="5">
        <v>6302</v>
      </c>
      <c r="O2208" s="5">
        <v>266</v>
      </c>
      <c r="P2208" s="5">
        <v>272</v>
      </c>
      <c r="Q2208" s="5">
        <v>276</v>
      </c>
      <c r="R2208" s="5">
        <v>296</v>
      </c>
      <c r="S2208" s="5">
        <v>0</v>
      </c>
      <c r="T2208" s="5">
        <v>0</v>
      </c>
      <c r="U2208" s="5">
        <v>290</v>
      </c>
      <c r="V2208" s="5">
        <v>296</v>
      </c>
      <c r="W2208" s="5">
        <v>276</v>
      </c>
      <c r="X2208" s="5">
        <v>296</v>
      </c>
      <c r="Y2208" s="5">
        <v>296</v>
      </c>
      <c r="Z2208" s="5">
        <v>0</v>
      </c>
      <c r="AA2208" s="5">
        <v>0</v>
      </c>
      <c r="AB2208" s="5">
        <v>290</v>
      </c>
      <c r="AC2208" s="5">
        <v>296</v>
      </c>
      <c r="AD2208" s="5">
        <v>276</v>
      </c>
      <c r="AE2208" s="5">
        <v>296</v>
      </c>
      <c r="AF2208" s="5">
        <v>296</v>
      </c>
      <c r="AG2208" s="5">
        <v>0</v>
      </c>
      <c r="AH2208" s="5">
        <v>0</v>
      </c>
      <c r="AI2208" s="5">
        <v>290</v>
      </c>
      <c r="AJ2208" s="6">
        <v>296</v>
      </c>
      <c r="AK2208" s="5">
        <v>276</v>
      </c>
      <c r="AL2208" s="5">
        <v>296</v>
      </c>
      <c r="AM2208" s="5">
        <v>298</v>
      </c>
      <c r="AN2208" s="5">
        <v>0</v>
      </c>
      <c r="AO2208" s="5">
        <v>0</v>
      </c>
      <c r="AP2208" s="5">
        <v>274</v>
      </c>
      <c r="AQ2208" s="5">
        <v>278</v>
      </c>
      <c r="AR2208" s="5">
        <v>276</v>
      </c>
      <c r="AS2208" s="5">
        <v>0</v>
      </c>
      <c r="AT2208" s="5">
        <f t="shared" si="34"/>
        <v>298</v>
      </c>
      <c r="AU2208">
        <v>37</v>
      </c>
      <c r="AV2208">
        <v>2.1883875000000001E-2</v>
      </c>
      <c r="AW2208">
        <v>0.809703375</v>
      </c>
      <c r="AX2208" s="11" t="s">
        <v>807</v>
      </c>
      <c r="AY2208" t="s">
        <v>8009</v>
      </c>
    </row>
    <row r="2209" spans="1:51" hidden="1" x14ac:dyDescent="0.25">
      <c r="A2209" s="5" t="s">
        <v>37</v>
      </c>
      <c r="B2209" s="5" t="s">
        <v>8003</v>
      </c>
      <c r="C2209" s="5" t="s">
        <v>15</v>
      </c>
      <c r="D2209" s="5" t="s">
        <v>588</v>
      </c>
      <c r="E2209" s="5" t="s">
        <v>9978</v>
      </c>
      <c r="F2209" s="5" t="s">
        <v>8033</v>
      </c>
      <c r="G2209" s="6" t="s">
        <v>8034</v>
      </c>
      <c r="H2209" s="5" t="s">
        <v>8035</v>
      </c>
      <c r="I2209" s="5" t="s">
        <v>714</v>
      </c>
      <c r="J2209" s="5" t="s">
        <v>8007</v>
      </c>
      <c r="K2209" s="5" t="s">
        <v>8032</v>
      </c>
      <c r="L2209" s="5" t="s">
        <v>6413</v>
      </c>
      <c r="M2209" s="5">
        <v>960</v>
      </c>
      <c r="N2209" s="5">
        <v>578</v>
      </c>
      <c r="O2209" s="5">
        <v>24</v>
      </c>
      <c r="P2209" s="5">
        <v>24</v>
      </c>
      <c r="Q2209" s="5">
        <v>26</v>
      </c>
      <c r="R2209" s="5">
        <v>26</v>
      </c>
      <c r="S2209" s="5">
        <v>0</v>
      </c>
      <c r="T2209" s="5">
        <v>0</v>
      </c>
      <c r="U2209" s="5">
        <v>26</v>
      </c>
      <c r="V2209" s="5">
        <v>28</v>
      </c>
      <c r="W2209" s="5">
        <v>26</v>
      </c>
      <c r="X2209" s="5">
        <v>28</v>
      </c>
      <c r="Y2209" s="5">
        <v>26</v>
      </c>
      <c r="Z2209" s="5">
        <v>0</v>
      </c>
      <c r="AA2209" s="5">
        <v>0</v>
      </c>
      <c r="AB2209" s="5">
        <v>26</v>
      </c>
      <c r="AC2209" s="5">
        <v>28</v>
      </c>
      <c r="AD2209" s="5">
        <v>26</v>
      </c>
      <c r="AE2209" s="5">
        <v>26</v>
      </c>
      <c r="AF2209" s="5">
        <v>26</v>
      </c>
      <c r="AG2209" s="5">
        <v>0</v>
      </c>
      <c r="AH2209" s="5">
        <v>0</v>
      </c>
      <c r="AI2209" s="5">
        <v>24</v>
      </c>
      <c r="AJ2209" s="6">
        <v>28</v>
      </c>
      <c r="AK2209" s="5">
        <v>26</v>
      </c>
      <c r="AL2209" s="5">
        <v>28</v>
      </c>
      <c r="AM2209" s="5">
        <v>28</v>
      </c>
      <c r="AN2209" s="5">
        <v>0</v>
      </c>
      <c r="AO2209" s="5">
        <v>0</v>
      </c>
      <c r="AP2209" s="5">
        <v>26</v>
      </c>
      <c r="AQ2209" s="5">
        <v>26</v>
      </c>
      <c r="AR2209" s="5">
        <v>26</v>
      </c>
      <c r="AS2209" s="5">
        <v>0</v>
      </c>
      <c r="AT2209" s="5">
        <f t="shared" si="34"/>
        <v>28</v>
      </c>
      <c r="AU2209">
        <v>4</v>
      </c>
      <c r="AV2209">
        <v>2.1883875000000001E-2</v>
      </c>
      <c r="AW2209">
        <v>8.7535500000000002E-2</v>
      </c>
      <c r="AX2209" s="11" t="s">
        <v>807</v>
      </c>
      <c r="AY2209" t="s">
        <v>6413</v>
      </c>
    </row>
    <row r="2210" spans="1:51" hidden="1" x14ac:dyDescent="0.25">
      <c r="A2210" s="5" t="s">
        <v>37</v>
      </c>
      <c r="B2210" s="5" t="s">
        <v>8003</v>
      </c>
      <c r="C2210" s="5" t="s">
        <v>15</v>
      </c>
      <c r="D2210" s="5" t="s">
        <v>588</v>
      </c>
      <c r="E2210" s="5" t="s">
        <v>9978</v>
      </c>
      <c r="F2210" s="5" t="s">
        <v>8036</v>
      </c>
      <c r="G2210" s="6" t="s">
        <v>8037</v>
      </c>
      <c r="H2210" s="5" t="s">
        <v>8038</v>
      </c>
      <c r="I2210" s="5" t="s">
        <v>16</v>
      </c>
      <c r="J2210" s="5" t="s">
        <v>8007</v>
      </c>
      <c r="K2210" s="5" t="s">
        <v>8032</v>
      </c>
      <c r="L2210" s="5" t="s">
        <v>1818</v>
      </c>
      <c r="M2210" s="5">
        <v>11722</v>
      </c>
      <c r="N2210" s="5">
        <v>12898</v>
      </c>
      <c r="O2210" s="5">
        <v>542</v>
      </c>
      <c r="P2210" s="5">
        <v>554</v>
      </c>
      <c r="Q2210" s="5">
        <v>566</v>
      </c>
      <c r="R2210" s="5">
        <v>606</v>
      </c>
      <c r="S2210" s="5">
        <v>0</v>
      </c>
      <c r="T2210" s="5">
        <v>0</v>
      </c>
      <c r="U2210" s="5">
        <v>592</v>
      </c>
      <c r="V2210" s="5">
        <v>606</v>
      </c>
      <c r="W2210" s="5">
        <v>566</v>
      </c>
      <c r="X2210" s="5">
        <v>606</v>
      </c>
      <c r="Y2210" s="5">
        <v>606</v>
      </c>
      <c r="Z2210" s="5">
        <v>0</v>
      </c>
      <c r="AA2210" s="5">
        <v>0</v>
      </c>
      <c r="AB2210" s="5">
        <v>592</v>
      </c>
      <c r="AC2210" s="5">
        <v>606</v>
      </c>
      <c r="AD2210" s="5">
        <v>566</v>
      </c>
      <c r="AE2210" s="5">
        <v>606</v>
      </c>
      <c r="AF2210" s="5">
        <v>606</v>
      </c>
      <c r="AG2210" s="5">
        <v>0</v>
      </c>
      <c r="AH2210" s="5">
        <v>0</v>
      </c>
      <c r="AI2210" s="5">
        <v>594</v>
      </c>
      <c r="AJ2210" s="6">
        <v>608</v>
      </c>
      <c r="AK2210" s="5">
        <v>568</v>
      </c>
      <c r="AL2210" s="5">
        <v>608</v>
      </c>
      <c r="AM2210" s="5">
        <v>608</v>
      </c>
      <c r="AN2210" s="5">
        <v>0</v>
      </c>
      <c r="AO2210" s="5">
        <v>0</v>
      </c>
      <c r="AP2210" s="5">
        <v>554</v>
      </c>
      <c r="AQ2210" s="5">
        <v>568</v>
      </c>
      <c r="AR2210" s="5">
        <v>570</v>
      </c>
      <c r="AS2210" s="5">
        <v>0</v>
      </c>
      <c r="AT2210" s="5">
        <f t="shared" si="34"/>
        <v>608</v>
      </c>
      <c r="AU2210">
        <v>102</v>
      </c>
      <c r="AV2210">
        <v>3.2989125000000001E-2</v>
      </c>
      <c r="AW2210">
        <v>3.3648907500000003</v>
      </c>
      <c r="AX2210" s="11" t="s">
        <v>807</v>
      </c>
      <c r="AY2210" t="s">
        <v>1818</v>
      </c>
    </row>
    <row r="2211" spans="1:51" hidden="1" x14ac:dyDescent="0.25">
      <c r="A2211" s="5" t="s">
        <v>37</v>
      </c>
      <c r="B2211" s="5" t="s">
        <v>8003</v>
      </c>
      <c r="C2211" s="5" t="s">
        <v>15</v>
      </c>
      <c r="D2211" s="5" t="s">
        <v>588</v>
      </c>
      <c r="E2211" s="5" t="s">
        <v>9978</v>
      </c>
      <c r="F2211" s="5" t="s">
        <v>8039</v>
      </c>
      <c r="G2211" s="6" t="s">
        <v>8040</v>
      </c>
      <c r="H2211" s="5" t="s">
        <v>8041</v>
      </c>
      <c r="I2211" s="5" t="s">
        <v>1234</v>
      </c>
      <c r="J2211" s="5" t="s">
        <v>8007</v>
      </c>
      <c r="K2211" s="5" t="s">
        <v>5044</v>
      </c>
      <c r="L2211" s="5" t="s">
        <v>6413</v>
      </c>
      <c r="M2211" s="5">
        <v>10258</v>
      </c>
      <c r="N2211" s="5">
        <v>6880</v>
      </c>
      <c r="O2211" s="5">
        <v>290</v>
      </c>
      <c r="P2211" s="5">
        <v>296</v>
      </c>
      <c r="Q2211" s="5">
        <v>302</v>
      </c>
      <c r="R2211" s="5">
        <v>322</v>
      </c>
      <c r="S2211" s="5">
        <v>0</v>
      </c>
      <c r="T2211" s="5">
        <v>0</v>
      </c>
      <c r="U2211" s="5">
        <v>316</v>
      </c>
      <c r="V2211" s="5">
        <v>324</v>
      </c>
      <c r="W2211" s="5">
        <v>302</v>
      </c>
      <c r="X2211" s="5">
        <v>324</v>
      </c>
      <c r="Y2211" s="5">
        <v>322</v>
      </c>
      <c r="Z2211" s="5">
        <v>0</v>
      </c>
      <c r="AA2211" s="5">
        <v>0</v>
      </c>
      <c r="AB2211" s="5">
        <v>316</v>
      </c>
      <c r="AC2211" s="5">
        <v>324</v>
      </c>
      <c r="AD2211" s="5">
        <v>302</v>
      </c>
      <c r="AE2211" s="5">
        <v>322</v>
      </c>
      <c r="AF2211" s="5">
        <v>322</v>
      </c>
      <c r="AG2211" s="5">
        <v>0</v>
      </c>
      <c r="AH2211" s="5">
        <v>0</v>
      </c>
      <c r="AI2211" s="5">
        <v>314</v>
      </c>
      <c r="AJ2211" s="6">
        <v>324</v>
      </c>
      <c r="AK2211" s="5">
        <v>302</v>
      </c>
      <c r="AL2211" s="5">
        <v>324</v>
      </c>
      <c r="AM2211" s="5">
        <v>326</v>
      </c>
      <c r="AN2211" s="5">
        <v>0</v>
      </c>
      <c r="AO2211" s="5">
        <v>0</v>
      </c>
      <c r="AP2211" s="5">
        <v>300</v>
      </c>
      <c r="AQ2211" s="5">
        <v>304</v>
      </c>
      <c r="AR2211" s="5">
        <v>302</v>
      </c>
      <c r="AS2211" s="5">
        <v>0</v>
      </c>
      <c r="AT2211" s="5">
        <f t="shared" si="34"/>
        <v>326</v>
      </c>
      <c r="AU2211">
        <v>2</v>
      </c>
      <c r="AV2211">
        <v>2.1883875000000001E-2</v>
      </c>
      <c r="AW2211">
        <v>4.3767750000000001E-2</v>
      </c>
      <c r="AX2211" s="11" t="s">
        <v>807</v>
      </c>
      <c r="AY2211" t="s">
        <v>6413</v>
      </c>
    </row>
    <row r="2212" spans="1:51" hidden="1" x14ac:dyDescent="0.25">
      <c r="A2212" s="5" t="s">
        <v>37</v>
      </c>
      <c r="B2212" s="5" t="s">
        <v>8003</v>
      </c>
      <c r="C2212" s="5" t="s">
        <v>15</v>
      </c>
      <c r="D2212" s="5" t="s">
        <v>994</v>
      </c>
      <c r="E2212" s="5" t="s">
        <v>9979</v>
      </c>
      <c r="F2212" s="5" t="s">
        <v>8042</v>
      </c>
      <c r="G2212" s="6" t="s">
        <v>8043</v>
      </c>
      <c r="H2212" s="5" t="s">
        <v>8044</v>
      </c>
      <c r="I2212" s="5" t="s">
        <v>1520</v>
      </c>
      <c r="J2212" s="5" t="s">
        <v>8007</v>
      </c>
      <c r="K2212" s="5" t="s">
        <v>8045</v>
      </c>
      <c r="L2212" s="5" t="s">
        <v>5719</v>
      </c>
      <c r="M2212" s="5">
        <v>11722</v>
      </c>
      <c r="N2212" s="5">
        <v>12898</v>
      </c>
      <c r="O2212" s="5">
        <v>542</v>
      </c>
      <c r="P2212" s="5">
        <v>554</v>
      </c>
      <c r="Q2212" s="5">
        <v>566</v>
      </c>
      <c r="R2212" s="5">
        <v>606</v>
      </c>
      <c r="S2212" s="5">
        <v>0</v>
      </c>
      <c r="T2212" s="5">
        <v>0</v>
      </c>
      <c r="U2212" s="5">
        <v>592</v>
      </c>
      <c r="V2212" s="5">
        <v>606</v>
      </c>
      <c r="W2212" s="5">
        <v>566</v>
      </c>
      <c r="X2212" s="5">
        <v>606</v>
      </c>
      <c r="Y2212" s="5">
        <v>606</v>
      </c>
      <c r="Z2212" s="5">
        <v>0</v>
      </c>
      <c r="AA2212" s="5">
        <v>0</v>
      </c>
      <c r="AB2212" s="5">
        <v>592</v>
      </c>
      <c r="AC2212" s="5">
        <v>606</v>
      </c>
      <c r="AD2212" s="5">
        <v>566</v>
      </c>
      <c r="AE2212" s="5">
        <v>606</v>
      </c>
      <c r="AF2212" s="5">
        <v>606</v>
      </c>
      <c r="AG2212" s="5">
        <v>0</v>
      </c>
      <c r="AH2212" s="5">
        <v>0</v>
      </c>
      <c r="AI2212" s="5">
        <v>594</v>
      </c>
      <c r="AJ2212" s="6">
        <v>608</v>
      </c>
      <c r="AK2212" s="5">
        <v>568</v>
      </c>
      <c r="AL2212" s="5">
        <v>608</v>
      </c>
      <c r="AM2212" s="5">
        <v>608</v>
      </c>
      <c r="AN2212" s="5">
        <v>0</v>
      </c>
      <c r="AO2212" s="5">
        <v>0</v>
      </c>
      <c r="AP2212" s="5">
        <v>554</v>
      </c>
      <c r="AQ2212" s="5">
        <v>568</v>
      </c>
      <c r="AR2212" s="5">
        <v>570</v>
      </c>
      <c r="AS2212" s="5">
        <v>0</v>
      </c>
      <c r="AT2212" s="5">
        <f t="shared" si="34"/>
        <v>608</v>
      </c>
      <c r="AU2212">
        <v>5</v>
      </c>
      <c r="AV2212">
        <v>2.527575E-2</v>
      </c>
      <c r="AW2212">
        <v>0.12637874999999998</v>
      </c>
      <c r="AX2212" s="11" t="s">
        <v>832</v>
      </c>
      <c r="AY2212" t="s">
        <v>5719</v>
      </c>
    </row>
    <row r="2213" spans="1:51" hidden="1" x14ac:dyDescent="0.25">
      <c r="A2213" s="5" t="s">
        <v>37</v>
      </c>
      <c r="B2213" s="5" t="s">
        <v>8003</v>
      </c>
      <c r="C2213" s="5" t="s">
        <v>15</v>
      </c>
      <c r="D2213" s="5" t="s">
        <v>994</v>
      </c>
      <c r="E2213" s="5" t="s">
        <v>9979</v>
      </c>
      <c r="F2213" s="5" t="s">
        <v>8046</v>
      </c>
      <c r="G2213" s="6" t="s">
        <v>8047</v>
      </c>
      <c r="H2213" s="5" t="s">
        <v>8048</v>
      </c>
      <c r="I2213" s="5" t="s">
        <v>1839</v>
      </c>
      <c r="J2213" s="5" t="s">
        <v>8007</v>
      </c>
      <c r="K2213" s="5" t="s">
        <v>8049</v>
      </c>
      <c r="L2213" s="5" t="s">
        <v>1440</v>
      </c>
      <c r="M2213" s="5">
        <v>20383</v>
      </c>
      <c r="N2213" s="5">
        <v>12325</v>
      </c>
      <c r="O2213" s="5">
        <v>516</v>
      </c>
      <c r="P2213" s="5">
        <v>529</v>
      </c>
      <c r="Q2213" s="5">
        <v>537</v>
      </c>
      <c r="R2213" s="5">
        <v>576</v>
      </c>
      <c r="S2213" s="5">
        <v>0</v>
      </c>
      <c r="T2213" s="5">
        <v>0</v>
      </c>
      <c r="U2213" s="5">
        <v>563</v>
      </c>
      <c r="V2213" s="5">
        <v>577</v>
      </c>
      <c r="W2213" s="5">
        <v>537</v>
      </c>
      <c r="X2213" s="5">
        <v>579</v>
      </c>
      <c r="Y2213" s="5">
        <v>575</v>
      </c>
      <c r="Z2213" s="5">
        <v>0</v>
      </c>
      <c r="AA2213" s="5">
        <v>0</v>
      </c>
      <c r="AB2213" s="5">
        <v>562</v>
      </c>
      <c r="AC2213" s="5">
        <v>578</v>
      </c>
      <c r="AD2213" s="5">
        <v>544</v>
      </c>
      <c r="AE2213" s="5">
        <v>574</v>
      </c>
      <c r="AF2213" s="5">
        <v>574</v>
      </c>
      <c r="AG2213" s="5">
        <v>0</v>
      </c>
      <c r="AH2213" s="5">
        <v>0</v>
      </c>
      <c r="AI2213" s="5">
        <v>559</v>
      </c>
      <c r="AJ2213" s="6">
        <v>579</v>
      </c>
      <c r="AK2213" s="5">
        <v>538</v>
      </c>
      <c r="AL2213" s="5">
        <v>588</v>
      </c>
      <c r="AM2213" s="5">
        <v>591</v>
      </c>
      <c r="AN2213" s="5">
        <v>0</v>
      </c>
      <c r="AO2213" s="5">
        <v>0</v>
      </c>
      <c r="AP2213" s="5">
        <v>545</v>
      </c>
      <c r="AQ2213" s="5">
        <v>554</v>
      </c>
      <c r="AR2213" s="5">
        <v>550</v>
      </c>
      <c r="AS2213" s="5">
        <v>0</v>
      </c>
      <c r="AT2213" s="5">
        <f t="shared" si="34"/>
        <v>591</v>
      </c>
      <c r="AU2213">
        <v>9</v>
      </c>
      <c r="AV2213">
        <v>2.1883875000000001E-2</v>
      </c>
      <c r="AW2213">
        <v>0.196954875</v>
      </c>
      <c r="AX2213" s="11" t="s">
        <v>832</v>
      </c>
      <c r="AY2213" t="s">
        <v>1440</v>
      </c>
    </row>
    <row r="2214" spans="1:51" hidden="1" x14ac:dyDescent="0.25">
      <c r="A2214" s="5" t="s">
        <v>37</v>
      </c>
      <c r="B2214" s="5" t="s">
        <v>8003</v>
      </c>
      <c r="C2214" s="5" t="s">
        <v>15</v>
      </c>
      <c r="D2214" s="5" t="s">
        <v>994</v>
      </c>
      <c r="E2214" s="5" t="s">
        <v>9979</v>
      </c>
      <c r="F2214" s="5" t="s">
        <v>8050</v>
      </c>
      <c r="G2214" s="6" t="s">
        <v>8051</v>
      </c>
      <c r="H2214" s="5" t="s">
        <v>8052</v>
      </c>
      <c r="I2214" s="5" t="s">
        <v>1150</v>
      </c>
      <c r="J2214" s="5" t="s">
        <v>8007</v>
      </c>
      <c r="K2214" s="5" t="s">
        <v>8049</v>
      </c>
      <c r="L2214" s="5" t="s">
        <v>1564</v>
      </c>
      <c r="M2214" s="5">
        <v>5129</v>
      </c>
      <c r="N2214" s="5">
        <v>3440</v>
      </c>
      <c r="O2214" s="5">
        <v>145</v>
      </c>
      <c r="P2214" s="5">
        <v>148</v>
      </c>
      <c r="Q2214" s="5">
        <v>151</v>
      </c>
      <c r="R2214" s="5">
        <v>161</v>
      </c>
      <c r="S2214" s="5">
        <v>0</v>
      </c>
      <c r="T2214" s="5">
        <v>0</v>
      </c>
      <c r="U2214" s="5">
        <v>158</v>
      </c>
      <c r="V2214" s="5">
        <v>162</v>
      </c>
      <c r="W2214" s="5">
        <v>151</v>
      </c>
      <c r="X2214" s="5">
        <v>162</v>
      </c>
      <c r="Y2214" s="5">
        <v>161</v>
      </c>
      <c r="Z2214" s="5">
        <v>0</v>
      </c>
      <c r="AA2214" s="5">
        <v>0</v>
      </c>
      <c r="AB2214" s="5">
        <v>158</v>
      </c>
      <c r="AC2214" s="5">
        <v>162</v>
      </c>
      <c r="AD2214" s="5">
        <v>151</v>
      </c>
      <c r="AE2214" s="5">
        <v>161</v>
      </c>
      <c r="AF2214" s="5">
        <v>161</v>
      </c>
      <c r="AG2214" s="5">
        <v>0</v>
      </c>
      <c r="AH2214" s="5">
        <v>0</v>
      </c>
      <c r="AI2214" s="5">
        <v>157</v>
      </c>
      <c r="AJ2214" s="6">
        <v>162</v>
      </c>
      <c r="AK2214" s="5">
        <v>151</v>
      </c>
      <c r="AL2214" s="5">
        <v>162</v>
      </c>
      <c r="AM2214" s="5">
        <v>163</v>
      </c>
      <c r="AN2214" s="5">
        <v>0</v>
      </c>
      <c r="AO2214" s="5">
        <v>0</v>
      </c>
      <c r="AP2214" s="5">
        <v>150</v>
      </c>
      <c r="AQ2214" s="5">
        <v>152</v>
      </c>
      <c r="AR2214" s="5">
        <v>151</v>
      </c>
      <c r="AS2214" s="5">
        <v>0</v>
      </c>
      <c r="AT2214" s="5">
        <f t="shared" si="34"/>
        <v>163</v>
      </c>
      <c r="AU2214">
        <v>3</v>
      </c>
      <c r="AV2214">
        <v>2.1883875000000001E-2</v>
      </c>
      <c r="AW2214">
        <v>6.5651625000000005E-2</v>
      </c>
      <c r="AX2214" s="11" t="s">
        <v>832</v>
      </c>
      <c r="AY2214" t="s">
        <v>1564</v>
      </c>
    </row>
    <row r="2215" spans="1:51" hidden="1" x14ac:dyDescent="0.25">
      <c r="A2215" s="5" t="s">
        <v>37</v>
      </c>
      <c r="B2215" s="5" t="s">
        <v>8003</v>
      </c>
      <c r="C2215" s="5" t="s">
        <v>15</v>
      </c>
      <c r="D2215" s="5" t="s">
        <v>994</v>
      </c>
      <c r="E2215" s="5" t="s">
        <v>9979</v>
      </c>
      <c r="F2215" s="5" t="s">
        <v>8053</v>
      </c>
      <c r="G2215" s="6" t="s">
        <v>8054</v>
      </c>
      <c r="H2215" s="5" t="s">
        <v>8055</v>
      </c>
      <c r="I2215" s="5" t="s">
        <v>521</v>
      </c>
      <c r="J2215" s="5" t="s">
        <v>8007</v>
      </c>
      <c r="K2215" s="5" t="s">
        <v>8056</v>
      </c>
      <c r="L2215" s="5" t="s">
        <v>1352</v>
      </c>
      <c r="M2215" s="5">
        <v>10258</v>
      </c>
      <c r="N2215" s="5">
        <v>6880</v>
      </c>
      <c r="O2215" s="5">
        <v>290</v>
      </c>
      <c r="P2215" s="5">
        <v>296</v>
      </c>
      <c r="Q2215" s="5">
        <v>302</v>
      </c>
      <c r="R2215" s="5">
        <v>322</v>
      </c>
      <c r="S2215" s="5">
        <v>0</v>
      </c>
      <c r="T2215" s="5">
        <v>0</v>
      </c>
      <c r="U2215" s="5">
        <v>316</v>
      </c>
      <c r="V2215" s="5">
        <v>324</v>
      </c>
      <c r="W2215" s="5">
        <v>302</v>
      </c>
      <c r="X2215" s="5">
        <v>324</v>
      </c>
      <c r="Y2215" s="5">
        <v>322</v>
      </c>
      <c r="Z2215" s="5">
        <v>0</v>
      </c>
      <c r="AA2215" s="5">
        <v>0</v>
      </c>
      <c r="AB2215" s="5">
        <v>316</v>
      </c>
      <c r="AC2215" s="5">
        <v>324</v>
      </c>
      <c r="AD2215" s="5">
        <v>302</v>
      </c>
      <c r="AE2215" s="5">
        <v>322</v>
      </c>
      <c r="AF2215" s="5">
        <v>322</v>
      </c>
      <c r="AG2215" s="5">
        <v>0</v>
      </c>
      <c r="AH2215" s="5">
        <v>0</v>
      </c>
      <c r="AI2215" s="5">
        <v>314</v>
      </c>
      <c r="AJ2215" s="6">
        <v>324</v>
      </c>
      <c r="AK2215" s="5">
        <v>302</v>
      </c>
      <c r="AL2215" s="5">
        <v>324</v>
      </c>
      <c r="AM2215" s="5">
        <v>326</v>
      </c>
      <c r="AN2215" s="5">
        <v>0</v>
      </c>
      <c r="AO2215" s="5">
        <v>0</v>
      </c>
      <c r="AP2215" s="5">
        <v>300</v>
      </c>
      <c r="AQ2215" s="5">
        <v>304</v>
      </c>
      <c r="AR2215" s="5">
        <v>302</v>
      </c>
      <c r="AS2215" s="5">
        <v>0</v>
      </c>
      <c r="AT2215" s="5">
        <f t="shared" si="34"/>
        <v>326</v>
      </c>
      <c r="AU2215">
        <v>14</v>
      </c>
      <c r="AV2215">
        <v>2.1883875000000001E-2</v>
      </c>
      <c r="AW2215">
        <v>0.30637425000000001</v>
      </c>
      <c r="AX2215" s="11" t="s">
        <v>832</v>
      </c>
      <c r="AY2215" t="s">
        <v>1356</v>
      </c>
    </row>
    <row r="2216" spans="1:51" hidden="1" x14ac:dyDescent="0.25">
      <c r="A2216" s="5" t="s">
        <v>37</v>
      </c>
      <c r="B2216" s="5" t="s">
        <v>8003</v>
      </c>
      <c r="C2216" s="5" t="s">
        <v>15</v>
      </c>
      <c r="D2216" s="5" t="s">
        <v>994</v>
      </c>
      <c r="E2216" s="5" t="s">
        <v>9979</v>
      </c>
      <c r="F2216" s="5" t="s">
        <v>8057</v>
      </c>
      <c r="G2216" s="6" t="s">
        <v>8058</v>
      </c>
      <c r="H2216" s="5" t="s">
        <v>8059</v>
      </c>
      <c r="I2216" s="5" t="s">
        <v>30</v>
      </c>
      <c r="J2216" s="5" t="s">
        <v>8007</v>
      </c>
      <c r="K2216" s="5" t="s">
        <v>8024</v>
      </c>
      <c r="L2216" s="5" t="s">
        <v>1173</v>
      </c>
      <c r="M2216" s="5">
        <v>9298</v>
      </c>
      <c r="N2216" s="5">
        <v>6302</v>
      </c>
      <c r="O2216" s="5">
        <v>266</v>
      </c>
      <c r="P2216" s="5">
        <v>272</v>
      </c>
      <c r="Q2216" s="5">
        <v>276</v>
      </c>
      <c r="R2216" s="5">
        <v>296</v>
      </c>
      <c r="S2216" s="5">
        <v>0</v>
      </c>
      <c r="T2216" s="5">
        <v>0</v>
      </c>
      <c r="U2216" s="5">
        <v>290</v>
      </c>
      <c r="V2216" s="5">
        <v>296</v>
      </c>
      <c r="W2216" s="5">
        <v>276</v>
      </c>
      <c r="X2216" s="5">
        <v>296</v>
      </c>
      <c r="Y2216" s="5">
        <v>296</v>
      </c>
      <c r="Z2216" s="5">
        <v>0</v>
      </c>
      <c r="AA2216" s="5">
        <v>0</v>
      </c>
      <c r="AB2216" s="5">
        <v>290</v>
      </c>
      <c r="AC2216" s="5">
        <v>296</v>
      </c>
      <c r="AD2216" s="5">
        <v>276</v>
      </c>
      <c r="AE2216" s="5">
        <v>296</v>
      </c>
      <c r="AF2216" s="5">
        <v>296</v>
      </c>
      <c r="AG2216" s="5">
        <v>0</v>
      </c>
      <c r="AH2216" s="5">
        <v>0</v>
      </c>
      <c r="AI2216" s="5">
        <v>290</v>
      </c>
      <c r="AJ2216" s="6">
        <v>296</v>
      </c>
      <c r="AK2216" s="5">
        <v>276</v>
      </c>
      <c r="AL2216" s="5">
        <v>296</v>
      </c>
      <c r="AM2216" s="5">
        <v>298</v>
      </c>
      <c r="AN2216" s="5">
        <v>0</v>
      </c>
      <c r="AO2216" s="5">
        <v>0</v>
      </c>
      <c r="AP2216" s="5">
        <v>274</v>
      </c>
      <c r="AQ2216" s="5">
        <v>278</v>
      </c>
      <c r="AR2216" s="5">
        <v>276</v>
      </c>
      <c r="AS2216" s="5">
        <v>0</v>
      </c>
      <c r="AT2216" s="5">
        <f t="shared" si="34"/>
        <v>298</v>
      </c>
      <c r="AU2216">
        <v>10</v>
      </c>
      <c r="AV2216">
        <v>2.1883875000000001E-2</v>
      </c>
      <c r="AW2216">
        <v>0.21883875</v>
      </c>
      <c r="AX2216" s="11" t="s">
        <v>832</v>
      </c>
      <c r="AY2216" t="s">
        <v>5364</v>
      </c>
    </row>
    <row r="2217" spans="1:51" hidden="1" x14ac:dyDescent="0.25">
      <c r="A2217" s="5" t="s">
        <v>37</v>
      </c>
      <c r="B2217" s="5" t="s">
        <v>8003</v>
      </c>
      <c r="C2217" s="5" t="s">
        <v>15</v>
      </c>
      <c r="D2217" s="5" t="s">
        <v>994</v>
      </c>
      <c r="E2217" s="5" t="s">
        <v>9979</v>
      </c>
      <c r="F2217" s="5" t="s">
        <v>8060</v>
      </c>
      <c r="G2217" s="6" t="s">
        <v>8061</v>
      </c>
      <c r="H2217" s="5" t="s">
        <v>8062</v>
      </c>
      <c r="I2217" s="5" t="s">
        <v>30</v>
      </c>
      <c r="J2217" s="5" t="s">
        <v>8007</v>
      </c>
      <c r="K2217" s="5" t="s">
        <v>8063</v>
      </c>
      <c r="L2217" s="5" t="s">
        <v>8064</v>
      </c>
      <c r="M2217" s="5">
        <v>15980</v>
      </c>
      <c r="N2217" s="5">
        <v>6932</v>
      </c>
      <c r="O2217" s="5">
        <v>288</v>
      </c>
      <c r="P2217" s="5">
        <v>288</v>
      </c>
      <c r="Q2217" s="5">
        <v>296</v>
      </c>
      <c r="R2217" s="5">
        <v>324</v>
      </c>
      <c r="S2217" s="5">
        <v>0</v>
      </c>
      <c r="T2217" s="5">
        <v>0</v>
      </c>
      <c r="U2217" s="5">
        <v>308</v>
      </c>
      <c r="V2217" s="5">
        <v>316</v>
      </c>
      <c r="W2217" s="5">
        <v>284</v>
      </c>
      <c r="X2217" s="5">
        <v>320</v>
      </c>
      <c r="Y2217" s="5">
        <v>316</v>
      </c>
      <c r="Z2217" s="5">
        <v>0</v>
      </c>
      <c r="AA2217" s="5">
        <v>0</v>
      </c>
      <c r="AB2217" s="5">
        <v>308</v>
      </c>
      <c r="AC2217" s="5">
        <v>316</v>
      </c>
      <c r="AD2217" s="5">
        <v>328</v>
      </c>
      <c r="AE2217" s="5">
        <v>304</v>
      </c>
      <c r="AF2217" s="5">
        <v>312</v>
      </c>
      <c r="AG2217" s="5">
        <v>0</v>
      </c>
      <c r="AH2217" s="5">
        <v>0</v>
      </c>
      <c r="AI2217" s="5">
        <v>312</v>
      </c>
      <c r="AJ2217" s="6">
        <v>312</v>
      </c>
      <c r="AK2217" s="5">
        <v>300</v>
      </c>
      <c r="AL2217" s="5">
        <v>352</v>
      </c>
      <c r="AM2217" s="5">
        <v>360</v>
      </c>
      <c r="AN2217" s="5">
        <v>0</v>
      </c>
      <c r="AO2217" s="5">
        <v>0</v>
      </c>
      <c r="AP2217" s="5">
        <v>324</v>
      </c>
      <c r="AQ2217" s="5">
        <v>348</v>
      </c>
      <c r="AR2217" s="5">
        <v>316</v>
      </c>
      <c r="AS2217" s="5">
        <v>0</v>
      </c>
      <c r="AT2217" s="5">
        <f t="shared" si="34"/>
        <v>360</v>
      </c>
      <c r="AU2217">
        <v>11</v>
      </c>
      <c r="AV2217">
        <v>2.1883875000000001E-2</v>
      </c>
      <c r="AW2217">
        <v>0.240722625</v>
      </c>
      <c r="AX2217" s="11" t="s">
        <v>832</v>
      </c>
      <c r="AY2217" t="s">
        <v>8064</v>
      </c>
    </row>
    <row r="2218" spans="1:51" hidden="1" x14ac:dyDescent="0.25">
      <c r="A2218" s="5" t="s">
        <v>37</v>
      </c>
      <c r="B2218" s="5" t="s">
        <v>8003</v>
      </c>
      <c r="C2218" s="5" t="s">
        <v>15</v>
      </c>
      <c r="D2218" s="5" t="s">
        <v>994</v>
      </c>
      <c r="E2218" s="5" t="s">
        <v>9979</v>
      </c>
      <c r="F2218" s="5" t="s">
        <v>8065</v>
      </c>
      <c r="G2218" s="6" t="s">
        <v>8066</v>
      </c>
      <c r="H2218" s="5" t="s">
        <v>8067</v>
      </c>
      <c r="I2218" s="5" t="s">
        <v>14</v>
      </c>
      <c r="J2218" s="5" t="s">
        <v>8007</v>
      </c>
      <c r="K2218" s="5" t="s">
        <v>8063</v>
      </c>
      <c r="L2218" s="5" t="s">
        <v>8068</v>
      </c>
      <c r="M2218" s="5">
        <v>1920</v>
      </c>
      <c r="N2218" s="5">
        <v>1156</v>
      </c>
      <c r="O2218" s="5">
        <v>48</v>
      </c>
      <c r="P2218" s="5">
        <v>48</v>
      </c>
      <c r="Q2218" s="5">
        <v>52</v>
      </c>
      <c r="R2218" s="5">
        <v>52</v>
      </c>
      <c r="S2218" s="5">
        <v>0</v>
      </c>
      <c r="T2218" s="5">
        <v>0</v>
      </c>
      <c r="U2218" s="5">
        <v>52</v>
      </c>
      <c r="V2218" s="5">
        <v>56</v>
      </c>
      <c r="W2218" s="5">
        <v>52</v>
      </c>
      <c r="X2218" s="5">
        <v>56</v>
      </c>
      <c r="Y2218" s="5">
        <v>52</v>
      </c>
      <c r="Z2218" s="5">
        <v>0</v>
      </c>
      <c r="AA2218" s="5">
        <v>0</v>
      </c>
      <c r="AB2218" s="5">
        <v>52</v>
      </c>
      <c r="AC2218" s="5">
        <v>56</v>
      </c>
      <c r="AD2218" s="5">
        <v>52</v>
      </c>
      <c r="AE2218" s="5">
        <v>52</v>
      </c>
      <c r="AF2218" s="5">
        <v>52</v>
      </c>
      <c r="AG2218" s="5">
        <v>0</v>
      </c>
      <c r="AH2218" s="5">
        <v>0</v>
      </c>
      <c r="AI2218" s="5">
        <v>48</v>
      </c>
      <c r="AJ2218" s="6">
        <v>56</v>
      </c>
      <c r="AK2218" s="5">
        <v>52</v>
      </c>
      <c r="AL2218" s="5">
        <v>56</v>
      </c>
      <c r="AM2218" s="5">
        <v>56</v>
      </c>
      <c r="AN2218" s="5">
        <v>0</v>
      </c>
      <c r="AO2218" s="5">
        <v>0</v>
      </c>
      <c r="AP2218" s="5">
        <v>52</v>
      </c>
      <c r="AQ2218" s="5">
        <v>52</v>
      </c>
      <c r="AR2218" s="5">
        <v>52</v>
      </c>
      <c r="AS2218" s="5">
        <v>0</v>
      </c>
      <c r="AT2218" s="5">
        <f t="shared" si="34"/>
        <v>56</v>
      </c>
      <c r="AU2218">
        <v>2</v>
      </c>
      <c r="AV2218">
        <v>2.1883875000000001E-2</v>
      </c>
      <c r="AW2218">
        <v>4.3767750000000001E-2</v>
      </c>
      <c r="AX2218" s="11" t="s">
        <v>832</v>
      </c>
      <c r="AY2218" t="s">
        <v>8068</v>
      </c>
    </row>
    <row r="2219" spans="1:51" hidden="1" x14ac:dyDescent="0.25">
      <c r="A2219" s="5" t="s">
        <v>37</v>
      </c>
      <c r="B2219" s="5" t="s">
        <v>8003</v>
      </c>
      <c r="C2219" s="5" t="s">
        <v>15</v>
      </c>
      <c r="D2219" s="5" t="s">
        <v>994</v>
      </c>
      <c r="E2219" s="5" t="s">
        <v>9979</v>
      </c>
      <c r="F2219" s="5" t="s">
        <v>8069</v>
      </c>
      <c r="G2219" s="6" t="s">
        <v>8070</v>
      </c>
      <c r="H2219" s="5" t="s">
        <v>8071</v>
      </c>
      <c r="I2219" s="5" t="s">
        <v>17</v>
      </c>
      <c r="J2219" s="5" t="s">
        <v>8007</v>
      </c>
      <c r="K2219" s="5" t="s">
        <v>8072</v>
      </c>
      <c r="L2219" s="5" t="s">
        <v>8073</v>
      </c>
      <c r="M2219" s="5">
        <v>9298</v>
      </c>
      <c r="N2219" s="5">
        <v>6302</v>
      </c>
      <c r="O2219" s="5">
        <v>266</v>
      </c>
      <c r="P2219" s="5">
        <v>272</v>
      </c>
      <c r="Q2219" s="5">
        <v>276</v>
      </c>
      <c r="R2219" s="5">
        <v>296</v>
      </c>
      <c r="S2219" s="5">
        <v>0</v>
      </c>
      <c r="T2219" s="5">
        <v>0</v>
      </c>
      <c r="U2219" s="5">
        <v>290</v>
      </c>
      <c r="V2219" s="5">
        <v>296</v>
      </c>
      <c r="W2219" s="5">
        <v>276</v>
      </c>
      <c r="X2219" s="5">
        <v>296</v>
      </c>
      <c r="Y2219" s="5">
        <v>296</v>
      </c>
      <c r="Z2219" s="5">
        <v>0</v>
      </c>
      <c r="AA2219" s="5">
        <v>0</v>
      </c>
      <c r="AB2219" s="5">
        <v>290</v>
      </c>
      <c r="AC2219" s="5">
        <v>296</v>
      </c>
      <c r="AD2219" s="5">
        <v>276</v>
      </c>
      <c r="AE2219" s="5">
        <v>296</v>
      </c>
      <c r="AF2219" s="5">
        <v>296</v>
      </c>
      <c r="AG2219" s="5">
        <v>0</v>
      </c>
      <c r="AH2219" s="5">
        <v>0</v>
      </c>
      <c r="AI2219" s="5">
        <v>290</v>
      </c>
      <c r="AJ2219" s="6">
        <v>296</v>
      </c>
      <c r="AK2219" s="5">
        <v>276</v>
      </c>
      <c r="AL2219" s="5">
        <v>296</v>
      </c>
      <c r="AM2219" s="5">
        <v>298</v>
      </c>
      <c r="AN2219" s="5">
        <v>0</v>
      </c>
      <c r="AO2219" s="5">
        <v>0</v>
      </c>
      <c r="AP2219" s="5">
        <v>274</v>
      </c>
      <c r="AQ2219" s="5">
        <v>278</v>
      </c>
      <c r="AR2219" s="5">
        <v>276</v>
      </c>
      <c r="AS2219" s="5">
        <v>0</v>
      </c>
      <c r="AT2219" s="5">
        <f t="shared" si="34"/>
        <v>298</v>
      </c>
      <c r="AU2219">
        <v>15</v>
      </c>
      <c r="AV2219">
        <v>1.1559175E-2</v>
      </c>
      <c r="AW2219">
        <v>0.17338762499999999</v>
      </c>
      <c r="AX2219" s="11" t="s">
        <v>832</v>
      </c>
      <c r="AY2219" t="s">
        <v>8073</v>
      </c>
    </row>
    <row r="2220" spans="1:51" hidden="1" x14ac:dyDescent="0.25">
      <c r="A2220" s="5" t="s">
        <v>37</v>
      </c>
      <c r="B2220" s="5" t="s">
        <v>8003</v>
      </c>
      <c r="C2220" s="5" t="s">
        <v>15</v>
      </c>
      <c r="D2220" s="5" t="s">
        <v>994</v>
      </c>
      <c r="E2220" s="5" t="s">
        <v>9979</v>
      </c>
      <c r="F2220" s="5" t="s">
        <v>8074</v>
      </c>
      <c r="G2220" s="6" t="s">
        <v>8075</v>
      </c>
      <c r="H2220" s="5" t="s">
        <v>8076</v>
      </c>
      <c r="I2220" s="5" t="s">
        <v>17</v>
      </c>
      <c r="J2220" s="5" t="s">
        <v>8007</v>
      </c>
      <c r="K2220" s="5" t="s">
        <v>8072</v>
      </c>
      <c r="L2220" s="5" t="s">
        <v>8077</v>
      </c>
      <c r="M2220" s="5">
        <v>960</v>
      </c>
      <c r="N2220" s="5">
        <v>578</v>
      </c>
      <c r="O2220" s="5">
        <v>24</v>
      </c>
      <c r="P2220" s="5">
        <v>24</v>
      </c>
      <c r="Q2220" s="5">
        <v>26</v>
      </c>
      <c r="R2220" s="5">
        <v>26</v>
      </c>
      <c r="S2220" s="5">
        <v>0</v>
      </c>
      <c r="T2220" s="5">
        <v>0</v>
      </c>
      <c r="U2220" s="5">
        <v>26</v>
      </c>
      <c r="V2220" s="5">
        <v>28</v>
      </c>
      <c r="W2220" s="5">
        <v>26</v>
      </c>
      <c r="X2220" s="5">
        <v>28</v>
      </c>
      <c r="Y2220" s="5">
        <v>26</v>
      </c>
      <c r="Z2220" s="5">
        <v>0</v>
      </c>
      <c r="AA2220" s="5">
        <v>0</v>
      </c>
      <c r="AB2220" s="5">
        <v>26</v>
      </c>
      <c r="AC2220" s="5">
        <v>28</v>
      </c>
      <c r="AD2220" s="5">
        <v>26</v>
      </c>
      <c r="AE2220" s="5">
        <v>26</v>
      </c>
      <c r="AF2220" s="5">
        <v>26</v>
      </c>
      <c r="AG2220" s="5">
        <v>0</v>
      </c>
      <c r="AH2220" s="5">
        <v>0</v>
      </c>
      <c r="AI2220" s="5">
        <v>24</v>
      </c>
      <c r="AJ2220" s="6">
        <v>28</v>
      </c>
      <c r="AK2220" s="5">
        <v>26</v>
      </c>
      <c r="AL2220" s="5">
        <v>28</v>
      </c>
      <c r="AM2220" s="5">
        <v>28</v>
      </c>
      <c r="AN2220" s="5">
        <v>0</v>
      </c>
      <c r="AO2220" s="5">
        <v>0</v>
      </c>
      <c r="AP2220" s="5">
        <v>26</v>
      </c>
      <c r="AQ2220" s="5">
        <v>26</v>
      </c>
      <c r="AR2220" s="5">
        <v>26</v>
      </c>
      <c r="AS2220" s="5">
        <v>0</v>
      </c>
      <c r="AT2220" s="5">
        <f t="shared" si="34"/>
        <v>28</v>
      </c>
      <c r="AU2220">
        <v>2</v>
      </c>
      <c r="AV2220">
        <v>1.1559175E-2</v>
      </c>
      <c r="AW2220">
        <v>2.3118349999999999E-2</v>
      </c>
      <c r="AX2220" s="11" t="s">
        <v>832</v>
      </c>
      <c r="AY2220" t="s">
        <v>8077</v>
      </c>
    </row>
    <row r="2221" spans="1:51" hidden="1" x14ac:dyDescent="0.25">
      <c r="A2221" s="5" t="s">
        <v>37</v>
      </c>
      <c r="B2221" s="5" t="s">
        <v>8003</v>
      </c>
      <c r="C2221" s="5" t="s">
        <v>15</v>
      </c>
      <c r="D2221" s="5" t="s">
        <v>994</v>
      </c>
      <c r="E2221" s="5" t="s">
        <v>9979</v>
      </c>
      <c r="F2221" s="5" t="s">
        <v>8078</v>
      </c>
      <c r="G2221" s="6" t="s">
        <v>8079</v>
      </c>
      <c r="H2221" s="5" t="s">
        <v>8080</v>
      </c>
      <c r="I2221" s="5" t="s">
        <v>806</v>
      </c>
      <c r="J2221" s="5" t="s">
        <v>8007</v>
      </c>
      <c r="K2221" s="5" t="s">
        <v>8081</v>
      </c>
      <c r="L2221" s="5" t="s">
        <v>8073</v>
      </c>
      <c r="M2221" s="5">
        <v>9298</v>
      </c>
      <c r="N2221" s="5">
        <v>6302</v>
      </c>
      <c r="O2221" s="5">
        <v>266</v>
      </c>
      <c r="P2221" s="5">
        <v>272</v>
      </c>
      <c r="Q2221" s="5">
        <v>276</v>
      </c>
      <c r="R2221" s="5">
        <v>296</v>
      </c>
      <c r="S2221" s="5">
        <v>0</v>
      </c>
      <c r="T2221" s="5">
        <v>0</v>
      </c>
      <c r="U2221" s="5">
        <v>290</v>
      </c>
      <c r="V2221" s="5">
        <v>296</v>
      </c>
      <c r="W2221" s="5">
        <v>276</v>
      </c>
      <c r="X2221" s="5">
        <v>296</v>
      </c>
      <c r="Y2221" s="5">
        <v>296</v>
      </c>
      <c r="Z2221" s="5">
        <v>0</v>
      </c>
      <c r="AA2221" s="5">
        <v>0</v>
      </c>
      <c r="AB2221" s="5">
        <v>290</v>
      </c>
      <c r="AC2221" s="5">
        <v>296</v>
      </c>
      <c r="AD2221" s="5">
        <v>276</v>
      </c>
      <c r="AE2221" s="5">
        <v>296</v>
      </c>
      <c r="AF2221" s="5">
        <v>296</v>
      </c>
      <c r="AG2221" s="5">
        <v>0</v>
      </c>
      <c r="AH2221" s="5">
        <v>0</v>
      </c>
      <c r="AI2221" s="5">
        <v>290</v>
      </c>
      <c r="AJ2221" s="6">
        <v>296</v>
      </c>
      <c r="AK2221" s="5">
        <v>276</v>
      </c>
      <c r="AL2221" s="5">
        <v>296</v>
      </c>
      <c r="AM2221" s="5">
        <v>298</v>
      </c>
      <c r="AN2221" s="5">
        <v>0</v>
      </c>
      <c r="AO2221" s="5">
        <v>0</v>
      </c>
      <c r="AP2221" s="5">
        <v>274</v>
      </c>
      <c r="AQ2221" s="5">
        <v>278</v>
      </c>
      <c r="AR2221" s="5">
        <v>276</v>
      </c>
      <c r="AS2221" s="5">
        <v>0</v>
      </c>
      <c r="AT2221" s="5">
        <f t="shared" si="34"/>
        <v>298</v>
      </c>
      <c r="AU2221">
        <v>20</v>
      </c>
      <c r="AV2221">
        <v>2.1883875000000001E-2</v>
      </c>
      <c r="AW2221">
        <v>0.4376775</v>
      </c>
      <c r="AX2221" s="11" t="s">
        <v>832</v>
      </c>
      <c r="AY2221" t="s">
        <v>8073</v>
      </c>
    </row>
    <row r="2222" spans="1:51" hidden="1" x14ac:dyDescent="0.25">
      <c r="A2222" s="5" t="s">
        <v>37</v>
      </c>
      <c r="B2222" s="5" t="s">
        <v>8003</v>
      </c>
      <c r="C2222" s="5" t="s">
        <v>15</v>
      </c>
      <c r="D2222" s="5" t="s">
        <v>994</v>
      </c>
      <c r="E2222" s="5" t="s">
        <v>9979</v>
      </c>
      <c r="F2222" s="5" t="s">
        <v>8082</v>
      </c>
      <c r="G2222" s="6" t="s">
        <v>8083</v>
      </c>
      <c r="H2222" s="5" t="s">
        <v>8084</v>
      </c>
      <c r="I2222" s="5" t="s">
        <v>17</v>
      </c>
      <c r="J2222" s="5" t="s">
        <v>8007</v>
      </c>
      <c r="K2222" s="5" t="s">
        <v>8081</v>
      </c>
      <c r="L2222" s="5" t="s">
        <v>8077</v>
      </c>
      <c r="M2222" s="5">
        <v>960</v>
      </c>
      <c r="N2222" s="5">
        <v>578</v>
      </c>
      <c r="O2222" s="5">
        <v>24</v>
      </c>
      <c r="P2222" s="5">
        <v>24</v>
      </c>
      <c r="Q2222" s="5">
        <v>26</v>
      </c>
      <c r="R2222" s="5">
        <v>26</v>
      </c>
      <c r="S2222" s="5">
        <v>0</v>
      </c>
      <c r="T2222" s="5">
        <v>0</v>
      </c>
      <c r="U2222" s="5">
        <v>26</v>
      </c>
      <c r="V2222" s="5">
        <v>28</v>
      </c>
      <c r="W2222" s="5">
        <v>26</v>
      </c>
      <c r="X2222" s="5">
        <v>28</v>
      </c>
      <c r="Y2222" s="5">
        <v>26</v>
      </c>
      <c r="Z2222" s="5">
        <v>0</v>
      </c>
      <c r="AA2222" s="5">
        <v>0</v>
      </c>
      <c r="AB2222" s="5">
        <v>26</v>
      </c>
      <c r="AC2222" s="5">
        <v>28</v>
      </c>
      <c r="AD2222" s="5">
        <v>26</v>
      </c>
      <c r="AE2222" s="5">
        <v>26</v>
      </c>
      <c r="AF2222" s="5">
        <v>26</v>
      </c>
      <c r="AG2222" s="5">
        <v>0</v>
      </c>
      <c r="AH2222" s="5">
        <v>0</v>
      </c>
      <c r="AI2222" s="5">
        <v>24</v>
      </c>
      <c r="AJ2222" s="6">
        <v>28</v>
      </c>
      <c r="AK2222" s="5">
        <v>26</v>
      </c>
      <c r="AL2222" s="5">
        <v>28</v>
      </c>
      <c r="AM2222" s="5">
        <v>28</v>
      </c>
      <c r="AN2222" s="5">
        <v>0</v>
      </c>
      <c r="AO2222" s="5">
        <v>0</v>
      </c>
      <c r="AP2222" s="5">
        <v>26</v>
      </c>
      <c r="AQ2222" s="5">
        <v>26</v>
      </c>
      <c r="AR2222" s="5">
        <v>26</v>
      </c>
      <c r="AS2222" s="5">
        <v>0</v>
      </c>
      <c r="AT2222" s="5">
        <f t="shared" si="34"/>
        <v>28</v>
      </c>
      <c r="AU2222">
        <v>2</v>
      </c>
      <c r="AV2222">
        <v>1.1559175E-2</v>
      </c>
      <c r="AW2222">
        <v>2.3118349999999999E-2</v>
      </c>
      <c r="AX2222" s="11" t="s">
        <v>832</v>
      </c>
      <c r="AY2222" t="s">
        <v>8077</v>
      </c>
    </row>
    <row r="2223" spans="1:51" hidden="1" x14ac:dyDescent="0.25">
      <c r="A2223" s="5" t="s">
        <v>37</v>
      </c>
      <c r="B2223" s="5" t="s">
        <v>8003</v>
      </c>
      <c r="C2223" s="5" t="s">
        <v>15</v>
      </c>
      <c r="D2223" s="5" t="s">
        <v>994</v>
      </c>
      <c r="E2223" s="5" t="s">
        <v>9979</v>
      </c>
      <c r="F2223" s="5" t="s">
        <v>8085</v>
      </c>
      <c r="G2223" s="6" t="s">
        <v>8086</v>
      </c>
      <c r="H2223" s="5" t="s">
        <v>8087</v>
      </c>
      <c r="I2223" s="5" t="s">
        <v>806</v>
      </c>
      <c r="J2223" s="5" t="s">
        <v>8007</v>
      </c>
      <c r="K2223" s="5" t="s">
        <v>8088</v>
      </c>
      <c r="L2223" s="5" t="s">
        <v>8089</v>
      </c>
      <c r="M2223" s="5">
        <v>10258</v>
      </c>
      <c r="N2223" s="5">
        <v>6880</v>
      </c>
      <c r="O2223" s="5">
        <v>290</v>
      </c>
      <c r="P2223" s="5">
        <v>296</v>
      </c>
      <c r="Q2223" s="5">
        <v>302</v>
      </c>
      <c r="R2223" s="5">
        <v>322</v>
      </c>
      <c r="S2223" s="5">
        <v>0</v>
      </c>
      <c r="T2223" s="5">
        <v>0</v>
      </c>
      <c r="U2223" s="5">
        <v>316</v>
      </c>
      <c r="V2223" s="5">
        <v>324</v>
      </c>
      <c r="W2223" s="5">
        <v>302</v>
      </c>
      <c r="X2223" s="5">
        <v>324</v>
      </c>
      <c r="Y2223" s="5">
        <v>322</v>
      </c>
      <c r="Z2223" s="5">
        <v>0</v>
      </c>
      <c r="AA2223" s="5">
        <v>0</v>
      </c>
      <c r="AB2223" s="5">
        <v>316</v>
      </c>
      <c r="AC2223" s="5">
        <v>324</v>
      </c>
      <c r="AD2223" s="5">
        <v>302</v>
      </c>
      <c r="AE2223" s="5">
        <v>322</v>
      </c>
      <c r="AF2223" s="5">
        <v>322</v>
      </c>
      <c r="AG2223" s="5">
        <v>0</v>
      </c>
      <c r="AH2223" s="5">
        <v>0</v>
      </c>
      <c r="AI2223" s="5">
        <v>314</v>
      </c>
      <c r="AJ2223" s="6">
        <v>324</v>
      </c>
      <c r="AK2223" s="5">
        <v>302</v>
      </c>
      <c r="AL2223" s="5">
        <v>324</v>
      </c>
      <c r="AM2223" s="5">
        <v>326</v>
      </c>
      <c r="AN2223" s="5">
        <v>0</v>
      </c>
      <c r="AO2223" s="5">
        <v>0</v>
      </c>
      <c r="AP2223" s="5">
        <v>300</v>
      </c>
      <c r="AQ2223" s="5">
        <v>304</v>
      </c>
      <c r="AR2223" s="5">
        <v>302</v>
      </c>
      <c r="AS2223" s="5">
        <v>0</v>
      </c>
      <c r="AT2223" s="5">
        <f t="shared" si="34"/>
        <v>326</v>
      </c>
      <c r="AU2223">
        <v>22</v>
      </c>
      <c r="AV2223">
        <v>2.1883875000000001E-2</v>
      </c>
      <c r="AW2223">
        <v>0.48144524999999999</v>
      </c>
      <c r="AX2223" s="11" t="s">
        <v>832</v>
      </c>
      <c r="AY2223" t="s">
        <v>8089</v>
      </c>
    </row>
    <row r="2224" spans="1:51" hidden="1" x14ac:dyDescent="0.25">
      <c r="A2224" s="5" t="s">
        <v>37</v>
      </c>
      <c r="B2224" s="5" t="s">
        <v>8003</v>
      </c>
      <c r="C2224" s="5" t="s">
        <v>15</v>
      </c>
      <c r="D2224" s="5" t="s">
        <v>994</v>
      </c>
      <c r="E2224" s="5" t="s">
        <v>9979</v>
      </c>
      <c r="F2224" s="5" t="s">
        <v>8090</v>
      </c>
      <c r="G2224" s="6" t="s">
        <v>8091</v>
      </c>
      <c r="H2224" s="5" t="s">
        <v>8092</v>
      </c>
      <c r="I2224" s="5" t="s">
        <v>806</v>
      </c>
      <c r="J2224" s="5" t="s">
        <v>8007</v>
      </c>
      <c r="K2224" s="5" t="s">
        <v>8088</v>
      </c>
      <c r="L2224" s="5" t="s">
        <v>8089</v>
      </c>
      <c r="M2224" s="5">
        <v>10258</v>
      </c>
      <c r="N2224" s="5">
        <v>6880</v>
      </c>
      <c r="O2224" s="5">
        <v>290</v>
      </c>
      <c r="P2224" s="5">
        <v>296</v>
      </c>
      <c r="Q2224" s="5">
        <v>302</v>
      </c>
      <c r="R2224" s="5">
        <v>322</v>
      </c>
      <c r="S2224" s="5">
        <v>0</v>
      </c>
      <c r="T2224" s="5">
        <v>0</v>
      </c>
      <c r="U2224" s="5">
        <v>316</v>
      </c>
      <c r="V2224" s="5">
        <v>324</v>
      </c>
      <c r="W2224" s="5">
        <v>302</v>
      </c>
      <c r="X2224" s="5">
        <v>324</v>
      </c>
      <c r="Y2224" s="5">
        <v>322</v>
      </c>
      <c r="Z2224" s="5">
        <v>0</v>
      </c>
      <c r="AA2224" s="5">
        <v>0</v>
      </c>
      <c r="AB2224" s="5">
        <v>316</v>
      </c>
      <c r="AC2224" s="5">
        <v>324</v>
      </c>
      <c r="AD2224" s="5">
        <v>302</v>
      </c>
      <c r="AE2224" s="5">
        <v>322</v>
      </c>
      <c r="AF2224" s="5">
        <v>322</v>
      </c>
      <c r="AG2224" s="5">
        <v>0</v>
      </c>
      <c r="AH2224" s="5">
        <v>0</v>
      </c>
      <c r="AI2224" s="5">
        <v>314</v>
      </c>
      <c r="AJ2224" s="6">
        <v>324</v>
      </c>
      <c r="AK2224" s="5">
        <v>302</v>
      </c>
      <c r="AL2224" s="5">
        <v>324</v>
      </c>
      <c r="AM2224" s="5">
        <v>326</v>
      </c>
      <c r="AN2224" s="5">
        <v>0</v>
      </c>
      <c r="AO2224" s="5">
        <v>0</v>
      </c>
      <c r="AP2224" s="5">
        <v>300</v>
      </c>
      <c r="AQ2224" s="5">
        <v>304</v>
      </c>
      <c r="AR2224" s="5">
        <v>302</v>
      </c>
      <c r="AS2224" s="5">
        <v>0</v>
      </c>
      <c r="AT2224" s="5">
        <f t="shared" si="34"/>
        <v>326</v>
      </c>
      <c r="AU2224">
        <v>22</v>
      </c>
      <c r="AV2224">
        <v>1.1559175E-2</v>
      </c>
      <c r="AW2224">
        <v>0.25430185</v>
      </c>
      <c r="AX2224" s="11" t="s">
        <v>832</v>
      </c>
      <c r="AY2224" t="s">
        <v>8089</v>
      </c>
    </row>
    <row r="2225" spans="1:51" hidden="1" x14ac:dyDescent="0.25">
      <c r="A2225" s="5" t="s">
        <v>37</v>
      </c>
      <c r="B2225" s="5" t="s">
        <v>8003</v>
      </c>
      <c r="C2225" s="5" t="s">
        <v>15</v>
      </c>
      <c r="D2225" s="5" t="s">
        <v>994</v>
      </c>
      <c r="E2225" s="5" t="s">
        <v>9979</v>
      </c>
      <c r="F2225" s="5" t="s">
        <v>8093</v>
      </c>
      <c r="G2225" s="6" t="s">
        <v>8094</v>
      </c>
      <c r="H2225" s="5" t="s">
        <v>8095</v>
      </c>
      <c r="I2225" s="5" t="s">
        <v>1150</v>
      </c>
      <c r="J2225" s="5" t="s">
        <v>8007</v>
      </c>
      <c r="K2225" s="5" t="s">
        <v>8096</v>
      </c>
      <c r="L2225" s="5" t="s">
        <v>1436</v>
      </c>
      <c r="M2225" s="5">
        <v>960</v>
      </c>
      <c r="N2225" s="5">
        <v>578</v>
      </c>
      <c r="O2225" s="5">
        <v>24</v>
      </c>
      <c r="P2225" s="5">
        <v>24</v>
      </c>
      <c r="Q2225" s="5">
        <v>26</v>
      </c>
      <c r="R2225" s="5">
        <v>26</v>
      </c>
      <c r="S2225" s="5">
        <v>0</v>
      </c>
      <c r="T2225" s="5">
        <v>0</v>
      </c>
      <c r="U2225" s="5">
        <v>26</v>
      </c>
      <c r="V2225" s="5">
        <v>28</v>
      </c>
      <c r="W2225" s="5">
        <v>26</v>
      </c>
      <c r="X2225" s="5">
        <v>28</v>
      </c>
      <c r="Y2225" s="5">
        <v>26</v>
      </c>
      <c r="Z2225" s="5">
        <v>0</v>
      </c>
      <c r="AA2225" s="5">
        <v>0</v>
      </c>
      <c r="AB2225" s="5">
        <v>26</v>
      </c>
      <c r="AC2225" s="5">
        <v>28</v>
      </c>
      <c r="AD2225" s="5">
        <v>26</v>
      </c>
      <c r="AE2225" s="5">
        <v>26</v>
      </c>
      <c r="AF2225" s="5">
        <v>26</v>
      </c>
      <c r="AG2225" s="5">
        <v>0</v>
      </c>
      <c r="AH2225" s="5">
        <v>0</v>
      </c>
      <c r="AI2225" s="5">
        <v>24</v>
      </c>
      <c r="AJ2225" s="6">
        <v>28</v>
      </c>
      <c r="AK2225" s="5">
        <v>26</v>
      </c>
      <c r="AL2225" s="5">
        <v>28</v>
      </c>
      <c r="AM2225" s="5">
        <v>28</v>
      </c>
      <c r="AN2225" s="5">
        <v>0</v>
      </c>
      <c r="AO2225" s="5">
        <v>0</v>
      </c>
      <c r="AP2225" s="5">
        <v>26</v>
      </c>
      <c r="AQ2225" s="5">
        <v>26</v>
      </c>
      <c r="AR2225" s="5">
        <v>26</v>
      </c>
      <c r="AS2225" s="5">
        <v>0</v>
      </c>
      <c r="AT2225" s="5">
        <f t="shared" si="34"/>
        <v>28</v>
      </c>
      <c r="AU2225">
        <v>1</v>
      </c>
      <c r="AV2225">
        <v>2.1883875000000001E-2</v>
      </c>
      <c r="AW2225">
        <v>2.1883875000000001E-2</v>
      </c>
      <c r="AX2225" s="11" t="s">
        <v>832</v>
      </c>
      <c r="AY2225" t="s">
        <v>1436</v>
      </c>
    </row>
    <row r="2226" spans="1:51" hidden="1" x14ac:dyDescent="0.25">
      <c r="A2226" s="5" t="s">
        <v>37</v>
      </c>
      <c r="B2226" s="5" t="s">
        <v>8003</v>
      </c>
      <c r="C2226" s="5" t="s">
        <v>15</v>
      </c>
      <c r="D2226" s="5" t="s">
        <v>994</v>
      </c>
      <c r="E2226" s="5" t="s">
        <v>9979</v>
      </c>
      <c r="F2226" s="5" t="s">
        <v>8097</v>
      </c>
      <c r="G2226" s="6" t="s">
        <v>8098</v>
      </c>
      <c r="H2226" s="5" t="s">
        <v>8099</v>
      </c>
      <c r="I2226" s="5" t="s">
        <v>1135</v>
      </c>
      <c r="J2226" s="5" t="s">
        <v>8007</v>
      </c>
      <c r="K2226" s="5" t="s">
        <v>8096</v>
      </c>
      <c r="L2226" s="5" t="s">
        <v>1640</v>
      </c>
      <c r="M2226" s="5">
        <v>11722</v>
      </c>
      <c r="N2226" s="5">
        <v>12898</v>
      </c>
      <c r="O2226" s="5">
        <v>542</v>
      </c>
      <c r="P2226" s="5">
        <v>554</v>
      </c>
      <c r="Q2226" s="5">
        <v>566</v>
      </c>
      <c r="R2226" s="5">
        <v>606</v>
      </c>
      <c r="S2226" s="5">
        <v>0</v>
      </c>
      <c r="T2226" s="5">
        <v>0</v>
      </c>
      <c r="U2226" s="5">
        <v>592</v>
      </c>
      <c r="V2226" s="5">
        <v>606</v>
      </c>
      <c r="W2226" s="5">
        <v>566</v>
      </c>
      <c r="X2226" s="5">
        <v>606</v>
      </c>
      <c r="Y2226" s="5">
        <v>606</v>
      </c>
      <c r="Z2226" s="5">
        <v>0</v>
      </c>
      <c r="AA2226" s="5">
        <v>0</v>
      </c>
      <c r="AB2226" s="5">
        <v>592</v>
      </c>
      <c r="AC2226" s="5">
        <v>606</v>
      </c>
      <c r="AD2226" s="5">
        <v>566</v>
      </c>
      <c r="AE2226" s="5">
        <v>606</v>
      </c>
      <c r="AF2226" s="5">
        <v>606</v>
      </c>
      <c r="AG2226" s="5">
        <v>0</v>
      </c>
      <c r="AH2226" s="5">
        <v>0</v>
      </c>
      <c r="AI2226" s="5">
        <v>594</v>
      </c>
      <c r="AJ2226" s="6">
        <v>608</v>
      </c>
      <c r="AK2226" s="5">
        <v>568</v>
      </c>
      <c r="AL2226" s="5">
        <v>608</v>
      </c>
      <c r="AM2226" s="5">
        <v>608</v>
      </c>
      <c r="AN2226" s="5">
        <v>0</v>
      </c>
      <c r="AO2226" s="5">
        <v>0</v>
      </c>
      <c r="AP2226" s="5">
        <v>554</v>
      </c>
      <c r="AQ2226" s="5">
        <v>568</v>
      </c>
      <c r="AR2226" s="5">
        <v>570</v>
      </c>
      <c r="AS2226" s="5">
        <v>0</v>
      </c>
      <c r="AT2226" s="5">
        <f t="shared" si="34"/>
        <v>608</v>
      </c>
      <c r="AU2226">
        <v>7</v>
      </c>
      <c r="AV2226">
        <v>2.527575E-2</v>
      </c>
      <c r="AW2226">
        <v>0.17693025000000001</v>
      </c>
      <c r="AX2226" s="11" t="s">
        <v>832</v>
      </c>
      <c r="AY2226" t="s">
        <v>1640</v>
      </c>
    </row>
    <row r="2227" spans="1:51" hidden="1" x14ac:dyDescent="0.25">
      <c r="A2227" s="5" t="s">
        <v>37</v>
      </c>
      <c r="B2227" s="5" t="s">
        <v>8003</v>
      </c>
      <c r="C2227" s="5" t="s">
        <v>15</v>
      </c>
      <c r="D2227" s="5" t="s">
        <v>994</v>
      </c>
      <c r="E2227" s="5" t="s">
        <v>9979</v>
      </c>
      <c r="F2227" s="5" t="s">
        <v>8100</v>
      </c>
      <c r="G2227" s="6" t="s">
        <v>8101</v>
      </c>
      <c r="H2227" s="5" t="s">
        <v>8102</v>
      </c>
      <c r="I2227" s="5" t="s">
        <v>27</v>
      </c>
      <c r="J2227" s="5" t="s">
        <v>8007</v>
      </c>
      <c r="K2227" s="5" t="s">
        <v>8103</v>
      </c>
      <c r="L2227" s="5" t="s">
        <v>5288</v>
      </c>
      <c r="M2227" s="5">
        <v>317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6">
        <v>0</v>
      </c>
      <c r="AK2227" s="5">
        <v>0</v>
      </c>
      <c r="AL2227" s="5">
        <v>0</v>
      </c>
      <c r="AM2227" s="5">
        <v>0</v>
      </c>
      <c r="AN2227" s="5">
        <v>0</v>
      </c>
      <c r="AO2227" s="5">
        <v>0</v>
      </c>
      <c r="AP2227" s="5">
        <v>0</v>
      </c>
      <c r="AQ2227" s="5">
        <v>0</v>
      </c>
      <c r="AR2227" s="5">
        <v>0</v>
      </c>
      <c r="AS2227" s="5">
        <v>0</v>
      </c>
      <c r="AT2227" s="5">
        <f t="shared" si="34"/>
        <v>0</v>
      </c>
      <c r="AU2227">
        <v>0</v>
      </c>
      <c r="AV2227">
        <v>2.1883875000000001E-2</v>
      </c>
      <c r="AW2227">
        <v>0</v>
      </c>
      <c r="AX2227" s="11" t="s">
        <v>911</v>
      </c>
      <c r="AY2227" t="s">
        <v>5288</v>
      </c>
    </row>
    <row r="2228" spans="1:51" hidden="1" x14ac:dyDescent="0.25">
      <c r="A2228" s="5" t="s">
        <v>37</v>
      </c>
      <c r="B2228" s="5" t="s">
        <v>8003</v>
      </c>
      <c r="C2228" s="5" t="s">
        <v>15</v>
      </c>
      <c r="D2228" s="5" t="s">
        <v>409</v>
      </c>
      <c r="E2228" s="5" t="s">
        <v>9980</v>
      </c>
      <c r="F2228" s="5" t="s">
        <v>8104</v>
      </c>
      <c r="G2228" s="6" t="s">
        <v>8105</v>
      </c>
      <c r="H2228" s="5" t="s">
        <v>8106</v>
      </c>
      <c r="I2228" s="5" t="s">
        <v>27</v>
      </c>
      <c r="J2228" s="5" t="s">
        <v>8007</v>
      </c>
      <c r="K2228" s="5" t="s">
        <v>8107</v>
      </c>
      <c r="L2228" s="5" t="s">
        <v>8108</v>
      </c>
      <c r="M2228" s="5">
        <v>1175</v>
      </c>
      <c r="N2228" s="5">
        <v>1881</v>
      </c>
      <c r="O2228" s="5">
        <v>79</v>
      </c>
      <c r="P2228" s="5">
        <v>81</v>
      </c>
      <c r="Q2228" s="5">
        <v>83</v>
      </c>
      <c r="R2228" s="5">
        <v>88</v>
      </c>
      <c r="S2228" s="5">
        <v>0</v>
      </c>
      <c r="T2228" s="5">
        <v>0</v>
      </c>
      <c r="U2228" s="5">
        <v>86</v>
      </c>
      <c r="V2228" s="5">
        <v>88</v>
      </c>
      <c r="W2228" s="5">
        <v>83</v>
      </c>
      <c r="X2228" s="5">
        <v>88</v>
      </c>
      <c r="Y2228" s="5">
        <v>88</v>
      </c>
      <c r="Z2228" s="5">
        <v>0</v>
      </c>
      <c r="AA2228" s="5">
        <v>0</v>
      </c>
      <c r="AB2228" s="5">
        <v>86</v>
      </c>
      <c r="AC2228" s="5">
        <v>88</v>
      </c>
      <c r="AD2228" s="5">
        <v>83</v>
      </c>
      <c r="AE2228" s="5">
        <v>88</v>
      </c>
      <c r="AF2228" s="5">
        <v>88</v>
      </c>
      <c r="AG2228" s="5">
        <v>0</v>
      </c>
      <c r="AH2228" s="5">
        <v>0</v>
      </c>
      <c r="AI2228" s="5">
        <v>87</v>
      </c>
      <c r="AJ2228" s="6">
        <v>89</v>
      </c>
      <c r="AK2228" s="5">
        <v>83</v>
      </c>
      <c r="AL2228" s="5">
        <v>89</v>
      </c>
      <c r="AM2228" s="5">
        <v>89</v>
      </c>
      <c r="AN2228" s="5">
        <v>0</v>
      </c>
      <c r="AO2228" s="5">
        <v>0</v>
      </c>
      <c r="AP2228" s="5">
        <v>81</v>
      </c>
      <c r="AQ2228" s="5">
        <v>83</v>
      </c>
      <c r="AR2228" s="5">
        <v>83</v>
      </c>
      <c r="AS2228" s="5">
        <v>0</v>
      </c>
      <c r="AT2228" s="5">
        <f t="shared" si="34"/>
        <v>89</v>
      </c>
      <c r="AU2228">
        <v>45</v>
      </c>
      <c r="AV2228">
        <v>6.4031900000000003E-2</v>
      </c>
      <c r="AW2228">
        <v>2.8814355000000003</v>
      </c>
      <c r="AX2228" s="11" t="s">
        <v>10053</v>
      </c>
      <c r="AY2228" t="s">
        <v>8108</v>
      </c>
    </row>
    <row r="2229" spans="1:51" hidden="1" x14ac:dyDescent="0.25">
      <c r="A2229" s="5" t="s">
        <v>37</v>
      </c>
      <c r="B2229" s="5" t="s">
        <v>8003</v>
      </c>
      <c r="C2229" s="5" t="s">
        <v>15</v>
      </c>
      <c r="D2229" s="5" t="s">
        <v>409</v>
      </c>
      <c r="E2229" s="5" t="s">
        <v>9980</v>
      </c>
      <c r="F2229" s="5" t="s">
        <v>8109</v>
      </c>
      <c r="G2229" s="6" t="s">
        <v>8110</v>
      </c>
      <c r="H2229" s="5" t="s">
        <v>8111</v>
      </c>
      <c r="I2229" s="5" t="s">
        <v>27</v>
      </c>
      <c r="J2229" s="5" t="s">
        <v>8007</v>
      </c>
      <c r="K2229" s="5" t="s">
        <v>8107</v>
      </c>
      <c r="L2229" s="5" t="s">
        <v>8108</v>
      </c>
      <c r="M2229" s="5">
        <v>4686</v>
      </c>
      <c r="N2229" s="5">
        <v>4568</v>
      </c>
      <c r="O2229" s="5">
        <v>192</v>
      </c>
      <c r="P2229" s="5">
        <v>196</v>
      </c>
      <c r="Q2229" s="5">
        <v>200</v>
      </c>
      <c r="R2229" s="5">
        <v>215</v>
      </c>
      <c r="S2229" s="5">
        <v>0</v>
      </c>
      <c r="T2229" s="5">
        <v>0</v>
      </c>
      <c r="U2229" s="5">
        <v>210</v>
      </c>
      <c r="V2229" s="5">
        <v>215</v>
      </c>
      <c r="W2229" s="5">
        <v>200</v>
      </c>
      <c r="X2229" s="5">
        <v>215</v>
      </c>
      <c r="Y2229" s="5">
        <v>215</v>
      </c>
      <c r="Z2229" s="5">
        <v>0</v>
      </c>
      <c r="AA2229" s="5">
        <v>0</v>
      </c>
      <c r="AB2229" s="5">
        <v>210</v>
      </c>
      <c r="AC2229" s="5">
        <v>215</v>
      </c>
      <c r="AD2229" s="5">
        <v>200</v>
      </c>
      <c r="AE2229" s="5">
        <v>215</v>
      </c>
      <c r="AF2229" s="5">
        <v>215</v>
      </c>
      <c r="AG2229" s="5">
        <v>0</v>
      </c>
      <c r="AH2229" s="5">
        <v>0</v>
      </c>
      <c r="AI2229" s="5">
        <v>210</v>
      </c>
      <c r="AJ2229" s="6">
        <v>215</v>
      </c>
      <c r="AK2229" s="5">
        <v>201</v>
      </c>
      <c r="AL2229" s="5">
        <v>215</v>
      </c>
      <c r="AM2229" s="5">
        <v>215</v>
      </c>
      <c r="AN2229" s="5">
        <v>0</v>
      </c>
      <c r="AO2229" s="5">
        <v>0</v>
      </c>
      <c r="AP2229" s="5">
        <v>196</v>
      </c>
      <c r="AQ2229" s="5">
        <v>201</v>
      </c>
      <c r="AR2229" s="5">
        <v>202</v>
      </c>
      <c r="AS2229" s="5">
        <v>0</v>
      </c>
      <c r="AT2229" s="5">
        <f t="shared" si="34"/>
        <v>215</v>
      </c>
      <c r="AU2229">
        <v>108</v>
      </c>
      <c r="AV2229">
        <v>6.4031900000000003E-2</v>
      </c>
      <c r="AW2229">
        <v>6.9154452000000006</v>
      </c>
      <c r="AX2229" s="11" t="s">
        <v>10053</v>
      </c>
      <c r="AY2229" t="s">
        <v>8108</v>
      </c>
    </row>
    <row r="2230" spans="1:51" hidden="1" x14ac:dyDescent="0.25">
      <c r="A2230" s="5" t="s">
        <v>37</v>
      </c>
      <c r="B2230" s="5" t="s">
        <v>8003</v>
      </c>
      <c r="C2230" s="5" t="s">
        <v>15</v>
      </c>
      <c r="D2230" s="5" t="s">
        <v>409</v>
      </c>
      <c r="E2230" s="5" t="s">
        <v>9980</v>
      </c>
      <c r="F2230" s="5" t="s">
        <v>8112</v>
      </c>
      <c r="G2230" s="6" t="s">
        <v>8113</v>
      </c>
      <c r="H2230" s="5" t="s">
        <v>8114</v>
      </c>
      <c r="I2230" s="5" t="s">
        <v>27</v>
      </c>
      <c r="J2230" s="5" t="s">
        <v>8007</v>
      </c>
      <c r="K2230" s="5" t="s">
        <v>8115</v>
      </c>
      <c r="L2230" s="5" t="s">
        <v>1472</v>
      </c>
      <c r="M2230" s="5">
        <v>1175</v>
      </c>
      <c r="N2230" s="5">
        <v>1881</v>
      </c>
      <c r="O2230" s="5">
        <v>79</v>
      </c>
      <c r="P2230" s="5">
        <v>81</v>
      </c>
      <c r="Q2230" s="5">
        <v>83</v>
      </c>
      <c r="R2230" s="5">
        <v>88</v>
      </c>
      <c r="S2230" s="5">
        <v>0</v>
      </c>
      <c r="T2230" s="5">
        <v>0</v>
      </c>
      <c r="U2230" s="5">
        <v>86</v>
      </c>
      <c r="V2230" s="5">
        <v>88</v>
      </c>
      <c r="W2230" s="5">
        <v>83</v>
      </c>
      <c r="X2230" s="5">
        <v>88</v>
      </c>
      <c r="Y2230" s="5">
        <v>88</v>
      </c>
      <c r="Z2230" s="5">
        <v>0</v>
      </c>
      <c r="AA2230" s="5">
        <v>0</v>
      </c>
      <c r="AB2230" s="5">
        <v>86</v>
      </c>
      <c r="AC2230" s="5">
        <v>88</v>
      </c>
      <c r="AD2230" s="5">
        <v>83</v>
      </c>
      <c r="AE2230" s="5">
        <v>88</v>
      </c>
      <c r="AF2230" s="5">
        <v>88</v>
      </c>
      <c r="AG2230" s="5">
        <v>0</v>
      </c>
      <c r="AH2230" s="5">
        <v>0</v>
      </c>
      <c r="AI2230" s="5">
        <v>87</v>
      </c>
      <c r="AJ2230" s="6">
        <v>89</v>
      </c>
      <c r="AK2230" s="5">
        <v>83</v>
      </c>
      <c r="AL2230" s="5">
        <v>89</v>
      </c>
      <c r="AM2230" s="5">
        <v>89</v>
      </c>
      <c r="AN2230" s="5">
        <v>0</v>
      </c>
      <c r="AO2230" s="5">
        <v>0</v>
      </c>
      <c r="AP2230" s="5">
        <v>81</v>
      </c>
      <c r="AQ2230" s="5">
        <v>83</v>
      </c>
      <c r="AR2230" s="5">
        <v>83</v>
      </c>
      <c r="AS2230" s="5">
        <v>0</v>
      </c>
      <c r="AT2230" s="5">
        <f t="shared" si="34"/>
        <v>89</v>
      </c>
      <c r="AU2230">
        <v>45</v>
      </c>
      <c r="AV2230">
        <v>6.4031900000000003E-2</v>
      </c>
      <c r="AW2230">
        <v>2.8814355000000003</v>
      </c>
      <c r="AX2230" s="11" t="s">
        <v>10053</v>
      </c>
      <c r="AY2230" t="s">
        <v>1472</v>
      </c>
    </row>
    <row r="2231" spans="1:51" hidden="1" x14ac:dyDescent="0.25">
      <c r="A2231" s="5" t="s">
        <v>37</v>
      </c>
      <c r="B2231" s="5" t="s">
        <v>8003</v>
      </c>
      <c r="C2231" s="5" t="s">
        <v>15</v>
      </c>
      <c r="D2231" s="5" t="s">
        <v>409</v>
      </c>
      <c r="E2231" s="5" t="s">
        <v>9980</v>
      </c>
      <c r="F2231" s="5" t="s">
        <v>8116</v>
      </c>
      <c r="G2231" s="6" t="s">
        <v>8117</v>
      </c>
      <c r="H2231" s="5" t="s">
        <v>8118</v>
      </c>
      <c r="I2231" s="5" t="s">
        <v>806</v>
      </c>
      <c r="J2231" s="5" t="s">
        <v>8007</v>
      </c>
      <c r="K2231" s="5" t="s">
        <v>8119</v>
      </c>
      <c r="L2231" s="5" t="s">
        <v>3247</v>
      </c>
      <c r="M2231" s="5">
        <v>11722</v>
      </c>
      <c r="N2231" s="5">
        <v>12898</v>
      </c>
      <c r="O2231" s="5">
        <v>542</v>
      </c>
      <c r="P2231" s="5">
        <v>554</v>
      </c>
      <c r="Q2231" s="5">
        <v>566</v>
      </c>
      <c r="R2231" s="5">
        <v>606</v>
      </c>
      <c r="S2231" s="5">
        <v>0</v>
      </c>
      <c r="T2231" s="5">
        <v>0</v>
      </c>
      <c r="U2231" s="5">
        <v>592</v>
      </c>
      <c r="V2231" s="5">
        <v>606</v>
      </c>
      <c r="W2231" s="5">
        <v>566</v>
      </c>
      <c r="X2231" s="5">
        <v>606</v>
      </c>
      <c r="Y2231" s="5">
        <v>606</v>
      </c>
      <c r="Z2231" s="5">
        <v>0</v>
      </c>
      <c r="AA2231" s="5">
        <v>0</v>
      </c>
      <c r="AB2231" s="5">
        <v>592</v>
      </c>
      <c r="AC2231" s="5">
        <v>606</v>
      </c>
      <c r="AD2231" s="5">
        <v>566</v>
      </c>
      <c r="AE2231" s="5">
        <v>606</v>
      </c>
      <c r="AF2231" s="5">
        <v>606</v>
      </c>
      <c r="AG2231" s="5">
        <v>0</v>
      </c>
      <c r="AH2231" s="5">
        <v>0</v>
      </c>
      <c r="AI2231" s="5">
        <v>594</v>
      </c>
      <c r="AJ2231" s="6">
        <v>608</v>
      </c>
      <c r="AK2231" s="5">
        <v>568</v>
      </c>
      <c r="AL2231" s="5">
        <v>608</v>
      </c>
      <c r="AM2231" s="5">
        <v>608</v>
      </c>
      <c r="AN2231" s="5">
        <v>0</v>
      </c>
      <c r="AO2231" s="5">
        <v>0</v>
      </c>
      <c r="AP2231" s="5">
        <v>554</v>
      </c>
      <c r="AQ2231" s="5">
        <v>568</v>
      </c>
      <c r="AR2231" s="5">
        <v>570</v>
      </c>
      <c r="AS2231" s="5">
        <v>0</v>
      </c>
      <c r="AT2231" s="5">
        <f t="shared" si="34"/>
        <v>608</v>
      </c>
      <c r="AU2231">
        <v>41</v>
      </c>
      <c r="AV2231">
        <v>6.5716949999999996E-2</v>
      </c>
      <c r="AW2231">
        <v>2.69439495</v>
      </c>
      <c r="AX2231" s="11" t="s">
        <v>10053</v>
      </c>
      <c r="AY2231" t="s">
        <v>3247</v>
      </c>
    </row>
    <row r="2232" spans="1:51" hidden="1" x14ac:dyDescent="0.25">
      <c r="A2232" s="5" t="s">
        <v>37</v>
      </c>
      <c r="B2232" s="5" t="s">
        <v>8003</v>
      </c>
      <c r="C2232" s="5" t="s">
        <v>15</v>
      </c>
      <c r="D2232" s="5" t="s">
        <v>409</v>
      </c>
      <c r="E2232" s="5" t="s">
        <v>9980</v>
      </c>
      <c r="F2232" s="5" t="s">
        <v>8120</v>
      </c>
      <c r="G2232" s="6" t="s">
        <v>8121</v>
      </c>
      <c r="H2232" s="5" t="s">
        <v>8122</v>
      </c>
      <c r="I2232" s="5" t="s">
        <v>5585</v>
      </c>
      <c r="J2232" s="5" t="s">
        <v>8007</v>
      </c>
      <c r="K2232" s="5" t="s">
        <v>8123</v>
      </c>
      <c r="L2232" s="5" t="s">
        <v>1431</v>
      </c>
      <c r="M2232" s="5">
        <v>11722</v>
      </c>
      <c r="N2232" s="5">
        <v>12898</v>
      </c>
      <c r="O2232" s="5">
        <v>542</v>
      </c>
      <c r="P2232" s="5">
        <v>554</v>
      </c>
      <c r="Q2232" s="5">
        <v>566</v>
      </c>
      <c r="R2232" s="5">
        <v>606</v>
      </c>
      <c r="S2232" s="5">
        <v>0</v>
      </c>
      <c r="T2232" s="5">
        <v>0</v>
      </c>
      <c r="U2232" s="5">
        <v>592</v>
      </c>
      <c r="V2232" s="5">
        <v>606</v>
      </c>
      <c r="W2232" s="5">
        <v>566</v>
      </c>
      <c r="X2232" s="5">
        <v>606</v>
      </c>
      <c r="Y2232" s="5">
        <v>606</v>
      </c>
      <c r="Z2232" s="5">
        <v>0</v>
      </c>
      <c r="AA2232" s="5">
        <v>0</v>
      </c>
      <c r="AB2232" s="5">
        <v>592</v>
      </c>
      <c r="AC2232" s="5">
        <v>606</v>
      </c>
      <c r="AD2232" s="5">
        <v>566</v>
      </c>
      <c r="AE2232" s="5">
        <v>606</v>
      </c>
      <c r="AF2232" s="5">
        <v>606</v>
      </c>
      <c r="AG2232" s="5">
        <v>0</v>
      </c>
      <c r="AH2232" s="5">
        <v>0</v>
      </c>
      <c r="AI2232" s="5">
        <v>594</v>
      </c>
      <c r="AJ2232" s="6">
        <v>608</v>
      </c>
      <c r="AK2232" s="5">
        <v>568</v>
      </c>
      <c r="AL2232" s="5">
        <v>608</v>
      </c>
      <c r="AM2232" s="5">
        <v>608</v>
      </c>
      <c r="AN2232" s="5">
        <v>0</v>
      </c>
      <c r="AO2232" s="5">
        <v>0</v>
      </c>
      <c r="AP2232" s="5">
        <v>554</v>
      </c>
      <c r="AQ2232" s="5">
        <v>568</v>
      </c>
      <c r="AR2232" s="5">
        <v>570</v>
      </c>
      <c r="AS2232" s="5">
        <v>0</v>
      </c>
      <c r="AT2232" s="5">
        <f t="shared" si="34"/>
        <v>608</v>
      </c>
      <c r="AU2232">
        <v>4</v>
      </c>
      <c r="AV2232">
        <v>2.527575E-2</v>
      </c>
      <c r="AW2232">
        <v>0.101103</v>
      </c>
      <c r="AX2232" s="11" t="s">
        <v>10045</v>
      </c>
      <c r="AY2232" t="s">
        <v>1431</v>
      </c>
    </row>
    <row r="2233" spans="1:51" hidden="1" x14ac:dyDescent="0.25">
      <c r="A2233" s="5" t="s">
        <v>37</v>
      </c>
      <c r="B2233" s="5" t="s">
        <v>8124</v>
      </c>
      <c r="C2233" s="5" t="s">
        <v>15</v>
      </c>
      <c r="D2233" s="5"/>
      <c r="E2233" s="5" t="s">
        <v>9981</v>
      </c>
      <c r="F2233" s="5" t="s">
        <v>8125</v>
      </c>
      <c r="G2233" s="6" t="s">
        <v>8126</v>
      </c>
      <c r="H2233" s="5" t="s">
        <v>8127</v>
      </c>
      <c r="I2233" s="5" t="s">
        <v>1839</v>
      </c>
      <c r="J2233" s="5" t="s">
        <v>8128</v>
      </c>
      <c r="K2233" s="5" t="s">
        <v>5050</v>
      </c>
      <c r="L2233" s="5" t="s">
        <v>1752</v>
      </c>
      <c r="M2233" s="5">
        <v>1175</v>
      </c>
      <c r="N2233" s="5">
        <v>1881</v>
      </c>
      <c r="O2233" s="5">
        <v>79</v>
      </c>
      <c r="P2233" s="5">
        <v>81</v>
      </c>
      <c r="Q2233" s="5">
        <v>83</v>
      </c>
      <c r="R2233" s="5">
        <v>88</v>
      </c>
      <c r="S2233" s="5">
        <v>0</v>
      </c>
      <c r="T2233" s="5">
        <v>0</v>
      </c>
      <c r="U2233" s="5">
        <v>86</v>
      </c>
      <c r="V2233" s="5">
        <v>88</v>
      </c>
      <c r="W2233" s="5">
        <v>83</v>
      </c>
      <c r="X2233" s="5">
        <v>88</v>
      </c>
      <c r="Y2233" s="5">
        <v>88</v>
      </c>
      <c r="Z2233" s="5">
        <v>0</v>
      </c>
      <c r="AA2233" s="5">
        <v>0</v>
      </c>
      <c r="AB2233" s="5">
        <v>86</v>
      </c>
      <c r="AC2233" s="5">
        <v>88</v>
      </c>
      <c r="AD2233" s="5">
        <v>83</v>
      </c>
      <c r="AE2233" s="5">
        <v>88</v>
      </c>
      <c r="AF2233" s="5">
        <v>88</v>
      </c>
      <c r="AG2233" s="5">
        <v>0</v>
      </c>
      <c r="AH2233" s="5">
        <v>0</v>
      </c>
      <c r="AI2233" s="5">
        <v>87</v>
      </c>
      <c r="AJ2233" s="6">
        <v>89</v>
      </c>
      <c r="AK2233" s="5">
        <v>83</v>
      </c>
      <c r="AL2233" s="5">
        <v>89</v>
      </c>
      <c r="AM2233" s="5">
        <v>89</v>
      </c>
      <c r="AN2233" s="5">
        <v>0</v>
      </c>
      <c r="AO2233" s="5">
        <v>0</v>
      </c>
      <c r="AP2233" s="5">
        <v>81</v>
      </c>
      <c r="AQ2233" s="5">
        <v>83</v>
      </c>
      <c r="AR2233" s="5">
        <v>83</v>
      </c>
      <c r="AS2233" s="5">
        <v>0</v>
      </c>
      <c r="AT2233" s="5">
        <f t="shared" ref="AT2233:AT2296" si="35">MAX(O2233:AS2233)</f>
        <v>89</v>
      </c>
      <c r="AU2233">
        <v>2</v>
      </c>
      <c r="AV2233">
        <v>2.527575E-2</v>
      </c>
      <c r="AW2233">
        <v>5.0551499999999999E-2</v>
      </c>
      <c r="AX2233" s="11" t="s">
        <v>807</v>
      </c>
      <c r="AY2233" t="s">
        <v>1752</v>
      </c>
    </row>
    <row r="2234" spans="1:51" hidden="1" x14ac:dyDescent="0.25">
      <c r="A2234" s="5" t="s">
        <v>37</v>
      </c>
      <c r="B2234" s="5" t="s">
        <v>8124</v>
      </c>
      <c r="C2234" s="5" t="s">
        <v>15</v>
      </c>
      <c r="D2234" s="5"/>
      <c r="E2234" s="5" t="s">
        <v>9981</v>
      </c>
      <c r="F2234" s="5" t="s">
        <v>8129</v>
      </c>
      <c r="G2234" s="6" t="s">
        <v>8130</v>
      </c>
      <c r="H2234" s="5" t="s">
        <v>8131</v>
      </c>
      <c r="I2234" s="5" t="s">
        <v>17</v>
      </c>
      <c r="J2234" s="5" t="s">
        <v>8128</v>
      </c>
      <c r="K2234" s="5" t="s">
        <v>5050</v>
      </c>
      <c r="L2234" s="5" t="s">
        <v>1752</v>
      </c>
      <c r="M2234" s="5">
        <v>4686</v>
      </c>
      <c r="N2234" s="5">
        <v>4568</v>
      </c>
      <c r="O2234" s="5">
        <v>192</v>
      </c>
      <c r="P2234" s="5">
        <v>196</v>
      </c>
      <c r="Q2234" s="5">
        <v>200</v>
      </c>
      <c r="R2234" s="5">
        <v>215</v>
      </c>
      <c r="S2234" s="5">
        <v>0</v>
      </c>
      <c r="T2234" s="5">
        <v>0</v>
      </c>
      <c r="U2234" s="5">
        <v>210</v>
      </c>
      <c r="V2234" s="5">
        <v>215</v>
      </c>
      <c r="W2234" s="5">
        <v>200</v>
      </c>
      <c r="X2234" s="5">
        <v>215</v>
      </c>
      <c r="Y2234" s="5">
        <v>215</v>
      </c>
      <c r="Z2234" s="5">
        <v>0</v>
      </c>
      <c r="AA2234" s="5">
        <v>0</v>
      </c>
      <c r="AB2234" s="5">
        <v>210</v>
      </c>
      <c r="AC2234" s="5">
        <v>215</v>
      </c>
      <c r="AD2234" s="5">
        <v>200</v>
      </c>
      <c r="AE2234" s="5">
        <v>215</v>
      </c>
      <c r="AF2234" s="5">
        <v>215</v>
      </c>
      <c r="AG2234" s="5">
        <v>0</v>
      </c>
      <c r="AH2234" s="5">
        <v>0</v>
      </c>
      <c r="AI2234" s="5">
        <v>210</v>
      </c>
      <c r="AJ2234" s="6">
        <v>215</v>
      </c>
      <c r="AK2234" s="5">
        <v>201</v>
      </c>
      <c r="AL2234" s="5">
        <v>215</v>
      </c>
      <c r="AM2234" s="5">
        <v>215</v>
      </c>
      <c r="AN2234" s="5">
        <v>0</v>
      </c>
      <c r="AO2234" s="5">
        <v>0</v>
      </c>
      <c r="AP2234" s="5">
        <v>196</v>
      </c>
      <c r="AQ2234" s="5">
        <v>201</v>
      </c>
      <c r="AR2234" s="5">
        <v>202</v>
      </c>
      <c r="AS2234" s="5">
        <v>0</v>
      </c>
      <c r="AT2234" s="5">
        <f t="shared" si="35"/>
        <v>215</v>
      </c>
      <c r="AU2234">
        <v>11</v>
      </c>
      <c r="AV2234">
        <v>2.527575E-2</v>
      </c>
      <c r="AW2234">
        <v>0.27803325000000001</v>
      </c>
      <c r="AX2234" s="11" t="s">
        <v>807</v>
      </c>
      <c r="AY2234" t="s">
        <v>1752</v>
      </c>
    </row>
    <row r="2235" spans="1:51" hidden="1" x14ac:dyDescent="0.25">
      <c r="A2235" s="5" t="s">
        <v>37</v>
      </c>
      <c r="B2235" s="5" t="s">
        <v>8124</v>
      </c>
      <c r="C2235" s="5" t="s">
        <v>15</v>
      </c>
      <c r="D2235" s="5"/>
      <c r="E2235" s="5" t="s">
        <v>9981</v>
      </c>
      <c r="F2235" s="5" t="s">
        <v>8132</v>
      </c>
      <c r="G2235" s="6" t="s">
        <v>8133</v>
      </c>
      <c r="H2235" s="5" t="s">
        <v>8134</v>
      </c>
      <c r="I2235" s="5" t="s">
        <v>4850</v>
      </c>
      <c r="J2235" s="5" t="s">
        <v>8128</v>
      </c>
      <c r="K2235" s="5" t="s">
        <v>8135</v>
      </c>
      <c r="L2235" s="5" t="s">
        <v>3432</v>
      </c>
      <c r="M2235" s="5">
        <v>1175</v>
      </c>
      <c r="N2235" s="5">
        <v>1881</v>
      </c>
      <c r="O2235" s="5">
        <v>79</v>
      </c>
      <c r="P2235" s="5">
        <v>81</v>
      </c>
      <c r="Q2235" s="5">
        <v>83</v>
      </c>
      <c r="R2235" s="5">
        <v>88</v>
      </c>
      <c r="S2235" s="5">
        <v>0</v>
      </c>
      <c r="T2235" s="5">
        <v>0</v>
      </c>
      <c r="U2235" s="5">
        <v>86</v>
      </c>
      <c r="V2235" s="5">
        <v>88</v>
      </c>
      <c r="W2235" s="5">
        <v>83</v>
      </c>
      <c r="X2235" s="5">
        <v>88</v>
      </c>
      <c r="Y2235" s="5">
        <v>88</v>
      </c>
      <c r="Z2235" s="5">
        <v>0</v>
      </c>
      <c r="AA2235" s="5">
        <v>0</v>
      </c>
      <c r="AB2235" s="5">
        <v>86</v>
      </c>
      <c r="AC2235" s="5">
        <v>88</v>
      </c>
      <c r="AD2235" s="5">
        <v>83</v>
      </c>
      <c r="AE2235" s="5">
        <v>88</v>
      </c>
      <c r="AF2235" s="5">
        <v>88</v>
      </c>
      <c r="AG2235" s="5">
        <v>0</v>
      </c>
      <c r="AH2235" s="5">
        <v>0</v>
      </c>
      <c r="AI2235" s="5">
        <v>87</v>
      </c>
      <c r="AJ2235" s="6">
        <v>89</v>
      </c>
      <c r="AK2235" s="5">
        <v>83</v>
      </c>
      <c r="AL2235" s="5">
        <v>89</v>
      </c>
      <c r="AM2235" s="5">
        <v>89</v>
      </c>
      <c r="AN2235" s="5">
        <v>0</v>
      </c>
      <c r="AO2235" s="5">
        <v>0</v>
      </c>
      <c r="AP2235" s="5">
        <v>81</v>
      </c>
      <c r="AQ2235" s="5">
        <v>83</v>
      </c>
      <c r="AR2235" s="5">
        <v>83</v>
      </c>
      <c r="AS2235" s="5">
        <v>0</v>
      </c>
      <c r="AT2235" s="5">
        <f t="shared" si="35"/>
        <v>89</v>
      </c>
      <c r="AU2235">
        <v>3</v>
      </c>
      <c r="AV2235">
        <v>2.527575E-2</v>
      </c>
      <c r="AW2235">
        <v>7.5827249999999999E-2</v>
      </c>
      <c r="AX2235" s="11" t="s">
        <v>807</v>
      </c>
      <c r="AY2235" t="s">
        <v>3432</v>
      </c>
    </row>
    <row r="2236" spans="1:51" hidden="1" x14ac:dyDescent="0.25">
      <c r="A2236" s="5" t="s">
        <v>37</v>
      </c>
      <c r="B2236" s="5" t="s">
        <v>8124</v>
      </c>
      <c r="C2236" s="5" t="s">
        <v>15</v>
      </c>
      <c r="D2236" s="5"/>
      <c r="E2236" s="5" t="s">
        <v>9981</v>
      </c>
      <c r="F2236" s="5" t="s">
        <v>8136</v>
      </c>
      <c r="G2236" s="6" t="s">
        <v>8137</v>
      </c>
      <c r="H2236" s="5" t="s">
        <v>8138</v>
      </c>
      <c r="I2236" s="5" t="s">
        <v>6638</v>
      </c>
      <c r="J2236" s="5" t="s">
        <v>8128</v>
      </c>
      <c r="K2236" s="5" t="s">
        <v>8139</v>
      </c>
      <c r="L2236" s="5" t="s">
        <v>3432</v>
      </c>
      <c r="M2236" s="5">
        <v>1175</v>
      </c>
      <c r="N2236" s="5">
        <v>1881</v>
      </c>
      <c r="O2236" s="5">
        <v>79</v>
      </c>
      <c r="P2236" s="5">
        <v>81</v>
      </c>
      <c r="Q2236" s="5">
        <v>83</v>
      </c>
      <c r="R2236" s="5">
        <v>88</v>
      </c>
      <c r="S2236" s="5">
        <v>0</v>
      </c>
      <c r="T2236" s="5">
        <v>0</v>
      </c>
      <c r="U2236" s="5">
        <v>86</v>
      </c>
      <c r="V2236" s="5">
        <v>88</v>
      </c>
      <c r="W2236" s="5">
        <v>83</v>
      </c>
      <c r="X2236" s="5">
        <v>88</v>
      </c>
      <c r="Y2236" s="5">
        <v>88</v>
      </c>
      <c r="Z2236" s="5">
        <v>0</v>
      </c>
      <c r="AA2236" s="5">
        <v>0</v>
      </c>
      <c r="AB2236" s="5">
        <v>86</v>
      </c>
      <c r="AC2236" s="5">
        <v>88</v>
      </c>
      <c r="AD2236" s="5">
        <v>83</v>
      </c>
      <c r="AE2236" s="5">
        <v>88</v>
      </c>
      <c r="AF2236" s="5">
        <v>88</v>
      </c>
      <c r="AG2236" s="5">
        <v>0</v>
      </c>
      <c r="AH2236" s="5">
        <v>0</v>
      </c>
      <c r="AI2236" s="5">
        <v>87</v>
      </c>
      <c r="AJ2236" s="6">
        <v>89</v>
      </c>
      <c r="AK2236" s="5">
        <v>83</v>
      </c>
      <c r="AL2236" s="5">
        <v>89</v>
      </c>
      <c r="AM2236" s="5">
        <v>89</v>
      </c>
      <c r="AN2236" s="5">
        <v>0</v>
      </c>
      <c r="AO2236" s="5">
        <v>0</v>
      </c>
      <c r="AP2236" s="5">
        <v>81</v>
      </c>
      <c r="AQ2236" s="5">
        <v>83</v>
      </c>
      <c r="AR2236" s="5">
        <v>83</v>
      </c>
      <c r="AS2236" s="5">
        <v>0</v>
      </c>
      <c r="AT2236" s="5">
        <f t="shared" si="35"/>
        <v>89</v>
      </c>
      <c r="AU2236">
        <v>3</v>
      </c>
      <c r="AV2236">
        <v>2.527575E-2</v>
      </c>
      <c r="AW2236">
        <v>7.5827249999999999E-2</v>
      </c>
      <c r="AX2236" s="11" t="s">
        <v>807</v>
      </c>
      <c r="AY2236" t="s">
        <v>3432</v>
      </c>
    </row>
    <row r="2237" spans="1:51" hidden="1" x14ac:dyDescent="0.25">
      <c r="A2237" s="5" t="s">
        <v>37</v>
      </c>
      <c r="B2237" s="5" t="s">
        <v>8124</v>
      </c>
      <c r="C2237" s="5" t="s">
        <v>15</v>
      </c>
      <c r="D2237" s="5"/>
      <c r="E2237" s="5" t="s">
        <v>9981</v>
      </c>
      <c r="F2237" s="5" t="s">
        <v>8140</v>
      </c>
      <c r="G2237" s="6" t="s">
        <v>8141</v>
      </c>
      <c r="H2237" s="5" t="s">
        <v>8142</v>
      </c>
      <c r="I2237" s="5" t="s">
        <v>30</v>
      </c>
      <c r="J2237" s="5" t="s">
        <v>8128</v>
      </c>
      <c r="K2237" s="5" t="s">
        <v>8143</v>
      </c>
      <c r="L2237" s="5" t="s">
        <v>5070</v>
      </c>
      <c r="M2237" s="5">
        <v>2107</v>
      </c>
      <c r="N2237" s="5">
        <v>746</v>
      </c>
      <c r="O2237" s="5">
        <v>31</v>
      </c>
      <c r="P2237" s="5">
        <v>33</v>
      </c>
      <c r="Q2237" s="5">
        <v>32</v>
      </c>
      <c r="R2237" s="5">
        <v>35</v>
      </c>
      <c r="S2237" s="5">
        <v>0</v>
      </c>
      <c r="T2237" s="5">
        <v>0</v>
      </c>
      <c r="U2237" s="5">
        <v>35</v>
      </c>
      <c r="V2237" s="5">
        <v>35</v>
      </c>
      <c r="W2237" s="5">
        <v>32</v>
      </c>
      <c r="X2237" s="5">
        <v>35</v>
      </c>
      <c r="Y2237" s="5">
        <v>36</v>
      </c>
      <c r="Z2237" s="5">
        <v>0</v>
      </c>
      <c r="AA2237" s="5">
        <v>0</v>
      </c>
      <c r="AB2237" s="5">
        <v>34</v>
      </c>
      <c r="AC2237" s="5">
        <v>35</v>
      </c>
      <c r="AD2237" s="5">
        <v>33</v>
      </c>
      <c r="AE2237" s="5">
        <v>35</v>
      </c>
      <c r="AF2237" s="5">
        <v>35</v>
      </c>
      <c r="AG2237" s="5">
        <v>0</v>
      </c>
      <c r="AH2237" s="5">
        <v>0</v>
      </c>
      <c r="AI2237" s="5">
        <v>34</v>
      </c>
      <c r="AJ2237" s="6">
        <v>35</v>
      </c>
      <c r="AK2237" s="5">
        <v>33</v>
      </c>
      <c r="AL2237" s="5">
        <v>35</v>
      </c>
      <c r="AM2237" s="5">
        <v>35</v>
      </c>
      <c r="AN2237" s="5">
        <v>0</v>
      </c>
      <c r="AO2237" s="5">
        <v>0</v>
      </c>
      <c r="AP2237" s="5">
        <v>32</v>
      </c>
      <c r="AQ2237" s="5">
        <v>33</v>
      </c>
      <c r="AR2237" s="5">
        <v>33</v>
      </c>
      <c r="AS2237" s="5">
        <v>0</v>
      </c>
      <c r="AT2237" s="5">
        <f t="shared" si="35"/>
        <v>36</v>
      </c>
      <c r="AU2237">
        <v>2</v>
      </c>
      <c r="AV2237">
        <v>3.2858474999999998E-2</v>
      </c>
      <c r="AW2237">
        <v>6.5716949999999996E-2</v>
      </c>
      <c r="AX2237" s="11" t="s">
        <v>807</v>
      </c>
      <c r="AY2237" t="s">
        <v>5070</v>
      </c>
    </row>
    <row r="2238" spans="1:51" hidden="1" x14ac:dyDescent="0.25">
      <c r="A2238" s="5" t="s">
        <v>37</v>
      </c>
      <c r="B2238" s="5" t="s">
        <v>8124</v>
      </c>
      <c r="C2238" s="5" t="s">
        <v>15</v>
      </c>
      <c r="D2238" s="5"/>
      <c r="E2238" s="5" t="s">
        <v>9981</v>
      </c>
      <c r="F2238" s="5" t="s">
        <v>8144</v>
      </c>
      <c r="G2238" s="6" t="s">
        <v>8145</v>
      </c>
      <c r="H2238" s="5" t="s">
        <v>8146</v>
      </c>
      <c r="I2238" s="5" t="s">
        <v>4850</v>
      </c>
      <c r="J2238" s="5" t="s">
        <v>8128</v>
      </c>
      <c r="K2238" s="5" t="s">
        <v>8147</v>
      </c>
      <c r="L2238" s="5" t="s">
        <v>1752</v>
      </c>
      <c r="M2238" s="5">
        <v>5861</v>
      </c>
      <c r="N2238" s="5">
        <v>6449</v>
      </c>
      <c r="O2238" s="5">
        <v>271</v>
      </c>
      <c r="P2238" s="5">
        <v>277</v>
      </c>
      <c r="Q2238" s="5">
        <v>283</v>
      </c>
      <c r="R2238" s="5">
        <v>303</v>
      </c>
      <c r="S2238" s="5">
        <v>0</v>
      </c>
      <c r="T2238" s="5">
        <v>0</v>
      </c>
      <c r="U2238" s="5">
        <v>296</v>
      </c>
      <c r="V2238" s="5">
        <v>303</v>
      </c>
      <c r="W2238" s="5">
        <v>283</v>
      </c>
      <c r="X2238" s="5">
        <v>303</v>
      </c>
      <c r="Y2238" s="5">
        <v>303</v>
      </c>
      <c r="Z2238" s="5">
        <v>0</v>
      </c>
      <c r="AA2238" s="5">
        <v>0</v>
      </c>
      <c r="AB2238" s="5">
        <v>296</v>
      </c>
      <c r="AC2238" s="5">
        <v>303</v>
      </c>
      <c r="AD2238" s="5">
        <v>283</v>
      </c>
      <c r="AE2238" s="5">
        <v>303</v>
      </c>
      <c r="AF2238" s="5">
        <v>303</v>
      </c>
      <c r="AG2238" s="5">
        <v>0</v>
      </c>
      <c r="AH2238" s="5">
        <v>0</v>
      </c>
      <c r="AI2238" s="5">
        <v>297</v>
      </c>
      <c r="AJ2238" s="6">
        <v>304</v>
      </c>
      <c r="AK2238" s="5">
        <v>284</v>
      </c>
      <c r="AL2238" s="5">
        <v>304</v>
      </c>
      <c r="AM2238" s="5">
        <v>304</v>
      </c>
      <c r="AN2238" s="5">
        <v>0</v>
      </c>
      <c r="AO2238" s="5">
        <v>0</v>
      </c>
      <c r="AP2238" s="5">
        <v>277</v>
      </c>
      <c r="AQ2238" s="5">
        <v>284</v>
      </c>
      <c r="AR2238" s="5">
        <v>285</v>
      </c>
      <c r="AS2238" s="5">
        <v>0</v>
      </c>
      <c r="AT2238" s="5">
        <f t="shared" si="35"/>
        <v>304</v>
      </c>
      <c r="AU2238">
        <v>9</v>
      </c>
      <c r="AV2238">
        <v>2.527575E-2</v>
      </c>
      <c r="AW2238">
        <v>0.22748174999999998</v>
      </c>
      <c r="AX2238" s="11" t="s">
        <v>807</v>
      </c>
      <c r="AY2238" t="s">
        <v>1752</v>
      </c>
    </row>
    <row r="2239" spans="1:51" hidden="1" x14ac:dyDescent="0.25">
      <c r="A2239" s="5" t="s">
        <v>37</v>
      </c>
      <c r="B2239" s="5" t="s">
        <v>8124</v>
      </c>
      <c r="C2239" s="5" t="s">
        <v>15</v>
      </c>
      <c r="D2239" s="5"/>
      <c r="E2239" s="5" t="s">
        <v>9981</v>
      </c>
      <c r="F2239" s="5" t="s">
        <v>8148</v>
      </c>
      <c r="G2239" s="6" t="s">
        <v>8149</v>
      </c>
      <c r="H2239" s="5" t="s">
        <v>8150</v>
      </c>
      <c r="I2239" s="5" t="s">
        <v>17</v>
      </c>
      <c r="J2239" s="5" t="s">
        <v>8128</v>
      </c>
      <c r="K2239" s="5" t="s">
        <v>8147</v>
      </c>
      <c r="L2239" s="5" t="s">
        <v>1467</v>
      </c>
      <c r="M2239" s="5">
        <v>4686</v>
      </c>
      <c r="N2239" s="5">
        <v>4568</v>
      </c>
      <c r="O2239" s="5">
        <v>192</v>
      </c>
      <c r="P2239" s="5">
        <v>196</v>
      </c>
      <c r="Q2239" s="5">
        <v>200</v>
      </c>
      <c r="R2239" s="5">
        <v>215</v>
      </c>
      <c r="S2239" s="5">
        <v>0</v>
      </c>
      <c r="T2239" s="5">
        <v>0</v>
      </c>
      <c r="U2239" s="5">
        <v>210</v>
      </c>
      <c r="V2239" s="5">
        <v>215</v>
      </c>
      <c r="W2239" s="5">
        <v>200</v>
      </c>
      <c r="X2239" s="5">
        <v>215</v>
      </c>
      <c r="Y2239" s="5">
        <v>215</v>
      </c>
      <c r="Z2239" s="5">
        <v>0</v>
      </c>
      <c r="AA2239" s="5">
        <v>0</v>
      </c>
      <c r="AB2239" s="5">
        <v>210</v>
      </c>
      <c r="AC2239" s="5">
        <v>215</v>
      </c>
      <c r="AD2239" s="5">
        <v>200</v>
      </c>
      <c r="AE2239" s="5">
        <v>215</v>
      </c>
      <c r="AF2239" s="5">
        <v>215</v>
      </c>
      <c r="AG2239" s="5">
        <v>0</v>
      </c>
      <c r="AH2239" s="5">
        <v>0</v>
      </c>
      <c r="AI2239" s="5">
        <v>210</v>
      </c>
      <c r="AJ2239" s="6">
        <v>215</v>
      </c>
      <c r="AK2239" s="5">
        <v>201</v>
      </c>
      <c r="AL2239" s="5">
        <v>215</v>
      </c>
      <c r="AM2239" s="5">
        <v>215</v>
      </c>
      <c r="AN2239" s="5">
        <v>0</v>
      </c>
      <c r="AO2239" s="5">
        <v>0</v>
      </c>
      <c r="AP2239" s="5">
        <v>196</v>
      </c>
      <c r="AQ2239" s="5">
        <v>201</v>
      </c>
      <c r="AR2239" s="5">
        <v>202</v>
      </c>
      <c r="AS2239" s="5">
        <v>0</v>
      </c>
      <c r="AT2239" s="5">
        <f t="shared" si="35"/>
        <v>215</v>
      </c>
      <c r="AU2239">
        <v>11</v>
      </c>
      <c r="AV2239">
        <v>2.527575E-2</v>
      </c>
      <c r="AW2239">
        <v>0.27803325000000001</v>
      </c>
      <c r="AX2239" s="11" t="s">
        <v>807</v>
      </c>
      <c r="AY2239" t="s">
        <v>1467</v>
      </c>
    </row>
    <row r="2240" spans="1:51" hidden="1" x14ac:dyDescent="0.25">
      <c r="A2240" s="5" t="s">
        <v>37</v>
      </c>
      <c r="B2240" s="5" t="s">
        <v>8124</v>
      </c>
      <c r="C2240" s="5" t="s">
        <v>15</v>
      </c>
      <c r="D2240" s="5"/>
      <c r="E2240" s="5" t="s">
        <v>9981</v>
      </c>
      <c r="F2240" s="5" t="s">
        <v>8151</v>
      </c>
      <c r="G2240" s="6" t="s">
        <v>8152</v>
      </c>
      <c r="H2240" s="5" t="s">
        <v>8153</v>
      </c>
      <c r="I2240" s="5" t="s">
        <v>4850</v>
      </c>
      <c r="J2240" s="5" t="s">
        <v>8128</v>
      </c>
      <c r="K2240" s="5" t="s">
        <v>8147</v>
      </c>
      <c r="L2240" s="5" t="s">
        <v>5131</v>
      </c>
      <c r="M2240" s="5">
        <v>1175</v>
      </c>
      <c r="N2240" s="5">
        <v>1881</v>
      </c>
      <c r="O2240" s="5">
        <v>79</v>
      </c>
      <c r="P2240" s="5">
        <v>81</v>
      </c>
      <c r="Q2240" s="5">
        <v>83</v>
      </c>
      <c r="R2240" s="5">
        <v>88</v>
      </c>
      <c r="S2240" s="5">
        <v>0</v>
      </c>
      <c r="T2240" s="5">
        <v>0</v>
      </c>
      <c r="U2240" s="5">
        <v>86</v>
      </c>
      <c r="V2240" s="5">
        <v>88</v>
      </c>
      <c r="W2240" s="5">
        <v>83</v>
      </c>
      <c r="X2240" s="5">
        <v>88</v>
      </c>
      <c r="Y2240" s="5">
        <v>88</v>
      </c>
      <c r="Z2240" s="5">
        <v>0</v>
      </c>
      <c r="AA2240" s="5">
        <v>0</v>
      </c>
      <c r="AB2240" s="5">
        <v>86</v>
      </c>
      <c r="AC2240" s="5">
        <v>88</v>
      </c>
      <c r="AD2240" s="5">
        <v>83</v>
      </c>
      <c r="AE2240" s="5">
        <v>88</v>
      </c>
      <c r="AF2240" s="5">
        <v>88</v>
      </c>
      <c r="AG2240" s="5">
        <v>0</v>
      </c>
      <c r="AH2240" s="5">
        <v>0</v>
      </c>
      <c r="AI2240" s="5">
        <v>87</v>
      </c>
      <c r="AJ2240" s="6">
        <v>89</v>
      </c>
      <c r="AK2240" s="5">
        <v>83</v>
      </c>
      <c r="AL2240" s="5">
        <v>89</v>
      </c>
      <c r="AM2240" s="5">
        <v>89</v>
      </c>
      <c r="AN2240" s="5">
        <v>0</v>
      </c>
      <c r="AO2240" s="5">
        <v>0</v>
      </c>
      <c r="AP2240" s="5">
        <v>81</v>
      </c>
      <c r="AQ2240" s="5">
        <v>83</v>
      </c>
      <c r="AR2240" s="5">
        <v>83</v>
      </c>
      <c r="AS2240" s="5">
        <v>0</v>
      </c>
      <c r="AT2240" s="5">
        <f t="shared" si="35"/>
        <v>89</v>
      </c>
      <c r="AU2240">
        <v>3</v>
      </c>
      <c r="AV2240">
        <v>2.527575E-2</v>
      </c>
      <c r="AW2240">
        <v>7.5827249999999999E-2</v>
      </c>
      <c r="AX2240" s="11" t="s">
        <v>807</v>
      </c>
      <c r="AY2240" t="s">
        <v>5131</v>
      </c>
    </row>
    <row r="2241" spans="1:51" hidden="1" x14ac:dyDescent="0.25">
      <c r="A2241" s="5" t="s">
        <v>37</v>
      </c>
      <c r="B2241" s="5" t="s">
        <v>8124</v>
      </c>
      <c r="C2241" s="5" t="s">
        <v>15</v>
      </c>
      <c r="D2241" s="5"/>
      <c r="E2241" s="5" t="s">
        <v>9981</v>
      </c>
      <c r="F2241" s="5" t="s">
        <v>8154</v>
      </c>
      <c r="G2241" s="6" t="s">
        <v>8155</v>
      </c>
      <c r="H2241" s="5" t="s">
        <v>8156</v>
      </c>
      <c r="I2241" s="5" t="s">
        <v>17</v>
      </c>
      <c r="J2241" s="5" t="s">
        <v>8128</v>
      </c>
      <c r="K2241" s="5" t="s">
        <v>8157</v>
      </c>
      <c r="L2241" s="5" t="s">
        <v>3091</v>
      </c>
      <c r="M2241" s="5">
        <v>29</v>
      </c>
      <c r="N2241" s="5">
        <v>25</v>
      </c>
      <c r="O2241" s="5">
        <v>1</v>
      </c>
      <c r="P2241" s="5">
        <v>1</v>
      </c>
      <c r="Q2241" s="5">
        <v>1</v>
      </c>
      <c r="R2241" s="5">
        <v>1</v>
      </c>
      <c r="S2241" s="5">
        <v>0</v>
      </c>
      <c r="T2241" s="5">
        <v>0</v>
      </c>
      <c r="U2241" s="5">
        <v>2</v>
      </c>
      <c r="V2241" s="5">
        <v>1</v>
      </c>
      <c r="W2241" s="5">
        <v>1</v>
      </c>
      <c r="X2241" s="5">
        <v>1</v>
      </c>
      <c r="Y2241" s="5">
        <v>1</v>
      </c>
      <c r="Z2241" s="5">
        <v>0</v>
      </c>
      <c r="AA2241" s="5">
        <v>0</v>
      </c>
      <c r="AB2241" s="5">
        <v>1</v>
      </c>
      <c r="AC2241" s="5">
        <v>1</v>
      </c>
      <c r="AD2241" s="5">
        <v>2</v>
      </c>
      <c r="AE2241" s="5">
        <v>1</v>
      </c>
      <c r="AF2241" s="5">
        <v>1</v>
      </c>
      <c r="AG2241" s="5">
        <v>0</v>
      </c>
      <c r="AH2241" s="5">
        <v>0</v>
      </c>
      <c r="AI2241" s="5">
        <v>1</v>
      </c>
      <c r="AJ2241" s="6">
        <v>1</v>
      </c>
      <c r="AK2241" s="5">
        <v>1</v>
      </c>
      <c r="AL2241" s="5">
        <v>2</v>
      </c>
      <c r="AM2241" s="5">
        <v>1</v>
      </c>
      <c r="AN2241" s="5">
        <v>0</v>
      </c>
      <c r="AO2241" s="5">
        <v>0</v>
      </c>
      <c r="AP2241" s="5">
        <v>1</v>
      </c>
      <c r="AQ2241" s="5">
        <v>1</v>
      </c>
      <c r="AR2241" s="5">
        <v>1</v>
      </c>
      <c r="AS2241" s="5">
        <v>0</v>
      </c>
      <c r="AT2241" s="5">
        <f t="shared" si="35"/>
        <v>2</v>
      </c>
      <c r="AU2241">
        <v>1</v>
      </c>
      <c r="AV2241">
        <v>3.2989125000000001E-2</v>
      </c>
      <c r="AW2241">
        <v>3.2989125000000001E-2</v>
      </c>
      <c r="AX2241" s="11" t="s">
        <v>807</v>
      </c>
      <c r="AY2241" t="s">
        <v>3091</v>
      </c>
    </row>
    <row r="2242" spans="1:51" hidden="1" x14ac:dyDescent="0.25">
      <c r="A2242" s="5" t="s">
        <v>37</v>
      </c>
      <c r="B2242" s="5" t="s">
        <v>8124</v>
      </c>
      <c r="C2242" s="5" t="s">
        <v>15</v>
      </c>
      <c r="D2242" s="5"/>
      <c r="E2242" s="5" t="s">
        <v>9981</v>
      </c>
      <c r="F2242" s="5" t="s">
        <v>8158</v>
      </c>
      <c r="G2242" s="6" t="s">
        <v>8159</v>
      </c>
      <c r="H2242" s="5" t="s">
        <v>8160</v>
      </c>
      <c r="I2242" s="5" t="s">
        <v>17</v>
      </c>
      <c r="J2242" s="5" t="s">
        <v>8128</v>
      </c>
      <c r="K2242" s="5" t="s">
        <v>8157</v>
      </c>
      <c r="L2242" s="5" t="s">
        <v>3091</v>
      </c>
      <c r="M2242" s="5">
        <v>1626</v>
      </c>
      <c r="N2242" s="5">
        <v>528</v>
      </c>
      <c r="O2242" s="5">
        <v>22</v>
      </c>
      <c r="P2242" s="5">
        <v>22</v>
      </c>
      <c r="Q2242" s="5">
        <v>23</v>
      </c>
      <c r="R2242" s="5">
        <v>22</v>
      </c>
      <c r="S2242" s="5">
        <v>0</v>
      </c>
      <c r="T2242" s="5">
        <v>0</v>
      </c>
      <c r="U2242" s="5">
        <v>25</v>
      </c>
      <c r="V2242" s="5">
        <v>26</v>
      </c>
      <c r="W2242" s="5">
        <v>23</v>
      </c>
      <c r="X2242" s="5">
        <v>26</v>
      </c>
      <c r="Y2242" s="5">
        <v>24</v>
      </c>
      <c r="Z2242" s="5">
        <v>0</v>
      </c>
      <c r="AA2242" s="5">
        <v>0</v>
      </c>
      <c r="AB2242" s="5">
        <v>27</v>
      </c>
      <c r="AC2242" s="5">
        <v>23</v>
      </c>
      <c r="AD2242" s="5">
        <v>14</v>
      </c>
      <c r="AE2242" s="5">
        <v>29</v>
      </c>
      <c r="AF2242" s="5">
        <v>26</v>
      </c>
      <c r="AG2242" s="5">
        <v>0</v>
      </c>
      <c r="AH2242" s="5">
        <v>0</v>
      </c>
      <c r="AI2242" s="5">
        <v>24</v>
      </c>
      <c r="AJ2242" s="6">
        <v>25</v>
      </c>
      <c r="AK2242" s="5">
        <v>25</v>
      </c>
      <c r="AL2242" s="5">
        <v>24</v>
      </c>
      <c r="AM2242" s="5">
        <v>24</v>
      </c>
      <c r="AN2242" s="5">
        <v>0</v>
      </c>
      <c r="AO2242" s="5">
        <v>0</v>
      </c>
      <c r="AP2242" s="5">
        <v>21</v>
      </c>
      <c r="AQ2242" s="5">
        <v>23</v>
      </c>
      <c r="AR2242" s="5">
        <v>30</v>
      </c>
      <c r="AS2242" s="5">
        <v>0</v>
      </c>
      <c r="AT2242" s="5">
        <f t="shared" si="35"/>
        <v>30</v>
      </c>
      <c r="AU2242">
        <v>2</v>
      </c>
      <c r="AV2242">
        <v>3.2858474999999998E-2</v>
      </c>
      <c r="AW2242">
        <v>6.5716949999999996E-2</v>
      </c>
      <c r="AX2242" s="11" t="s">
        <v>807</v>
      </c>
      <c r="AY2242" t="s">
        <v>3091</v>
      </c>
    </row>
    <row r="2243" spans="1:51" hidden="1" x14ac:dyDescent="0.25">
      <c r="A2243" s="5" t="s">
        <v>37</v>
      </c>
      <c r="B2243" s="5" t="s">
        <v>8124</v>
      </c>
      <c r="C2243" s="5" t="s">
        <v>15</v>
      </c>
      <c r="D2243" s="5"/>
      <c r="E2243" s="5" t="s">
        <v>9981</v>
      </c>
      <c r="F2243" s="5" t="s">
        <v>8161</v>
      </c>
      <c r="G2243" s="6" t="s">
        <v>8162</v>
      </c>
      <c r="H2243" s="5" t="s">
        <v>8163</v>
      </c>
      <c r="I2243" s="5" t="s">
        <v>17</v>
      </c>
      <c r="J2243" s="5" t="s">
        <v>8128</v>
      </c>
      <c r="K2243" s="5" t="s">
        <v>8157</v>
      </c>
      <c r="L2243" s="5" t="s">
        <v>3091</v>
      </c>
      <c r="M2243" s="5">
        <v>1433</v>
      </c>
      <c r="N2243" s="5">
        <v>599</v>
      </c>
      <c r="O2243" s="5">
        <v>25</v>
      </c>
      <c r="P2243" s="5">
        <v>26</v>
      </c>
      <c r="Q2243" s="5">
        <v>26</v>
      </c>
      <c r="R2243" s="5">
        <v>29</v>
      </c>
      <c r="S2243" s="5">
        <v>0</v>
      </c>
      <c r="T2243" s="5">
        <v>0</v>
      </c>
      <c r="U2243" s="5">
        <v>27</v>
      </c>
      <c r="V2243" s="5">
        <v>28</v>
      </c>
      <c r="W2243" s="5">
        <v>26</v>
      </c>
      <c r="X2243" s="5">
        <v>29</v>
      </c>
      <c r="Y2243" s="5">
        <v>28</v>
      </c>
      <c r="Z2243" s="5">
        <v>0</v>
      </c>
      <c r="AA2243" s="5">
        <v>0</v>
      </c>
      <c r="AB2243" s="5">
        <v>27</v>
      </c>
      <c r="AC2243" s="5">
        <v>28</v>
      </c>
      <c r="AD2243" s="5">
        <v>27</v>
      </c>
      <c r="AE2243" s="5">
        <v>28</v>
      </c>
      <c r="AF2243" s="5">
        <v>28</v>
      </c>
      <c r="AG2243" s="5">
        <v>0</v>
      </c>
      <c r="AH2243" s="5">
        <v>0</v>
      </c>
      <c r="AI2243" s="5">
        <v>27</v>
      </c>
      <c r="AJ2243" s="6">
        <v>29</v>
      </c>
      <c r="AK2243" s="5">
        <v>26</v>
      </c>
      <c r="AL2243" s="5">
        <v>28</v>
      </c>
      <c r="AM2243" s="5">
        <v>28</v>
      </c>
      <c r="AN2243" s="5">
        <v>0</v>
      </c>
      <c r="AO2243" s="5">
        <v>0</v>
      </c>
      <c r="AP2243" s="5">
        <v>26</v>
      </c>
      <c r="AQ2243" s="5">
        <v>27</v>
      </c>
      <c r="AR2243" s="5">
        <v>26</v>
      </c>
      <c r="AS2243" s="5">
        <v>0</v>
      </c>
      <c r="AT2243" s="5">
        <f t="shared" si="35"/>
        <v>29</v>
      </c>
      <c r="AU2243">
        <v>2</v>
      </c>
      <c r="AV2243">
        <v>3.2989125000000001E-2</v>
      </c>
      <c r="AW2243">
        <v>6.5978250000000002E-2</v>
      </c>
      <c r="AX2243" s="11" t="s">
        <v>807</v>
      </c>
      <c r="AY2243" t="s">
        <v>3091</v>
      </c>
    </row>
    <row r="2244" spans="1:51" hidden="1" x14ac:dyDescent="0.25">
      <c r="A2244" s="5" t="s">
        <v>37</v>
      </c>
      <c r="B2244" s="5" t="s">
        <v>8124</v>
      </c>
      <c r="C2244" s="5" t="s">
        <v>15</v>
      </c>
      <c r="D2244" s="5"/>
      <c r="E2244" s="5" t="s">
        <v>9981</v>
      </c>
      <c r="F2244" s="5" t="s">
        <v>8164</v>
      </c>
      <c r="G2244" s="6" t="s">
        <v>8165</v>
      </c>
      <c r="H2244" s="5" t="s">
        <v>8166</v>
      </c>
      <c r="I2244" s="5" t="s">
        <v>17</v>
      </c>
      <c r="J2244" s="5" t="s">
        <v>8128</v>
      </c>
      <c r="K2244" s="5" t="s">
        <v>8157</v>
      </c>
      <c r="L2244" s="5" t="s">
        <v>3091</v>
      </c>
      <c r="M2244" s="5">
        <v>460</v>
      </c>
      <c r="N2244" s="5">
        <v>283</v>
      </c>
      <c r="O2244" s="5">
        <v>13</v>
      </c>
      <c r="P2244" s="5">
        <v>13</v>
      </c>
      <c r="Q2244" s="5">
        <v>12</v>
      </c>
      <c r="R2244" s="5">
        <v>16</v>
      </c>
      <c r="S2244" s="5">
        <v>0</v>
      </c>
      <c r="T2244" s="5">
        <v>0</v>
      </c>
      <c r="U2244" s="5">
        <v>12</v>
      </c>
      <c r="V2244" s="5">
        <v>12</v>
      </c>
      <c r="W2244" s="5">
        <v>13</v>
      </c>
      <c r="X2244" s="5">
        <v>11</v>
      </c>
      <c r="Y2244" s="5">
        <v>15</v>
      </c>
      <c r="Z2244" s="5">
        <v>0</v>
      </c>
      <c r="AA2244" s="5">
        <v>0</v>
      </c>
      <c r="AB2244" s="5">
        <v>11</v>
      </c>
      <c r="AC2244" s="5">
        <v>15</v>
      </c>
      <c r="AD2244" s="5">
        <v>20</v>
      </c>
      <c r="AE2244" s="5">
        <v>10</v>
      </c>
      <c r="AF2244" s="5">
        <v>12</v>
      </c>
      <c r="AG2244" s="5">
        <v>0</v>
      </c>
      <c r="AH2244" s="5">
        <v>0</v>
      </c>
      <c r="AI2244" s="5">
        <v>14</v>
      </c>
      <c r="AJ2244" s="6">
        <v>12</v>
      </c>
      <c r="AK2244" s="5">
        <v>11</v>
      </c>
      <c r="AL2244" s="5">
        <v>14</v>
      </c>
      <c r="AM2244" s="5">
        <v>14</v>
      </c>
      <c r="AN2244" s="5">
        <v>0</v>
      </c>
      <c r="AO2244" s="5">
        <v>0</v>
      </c>
      <c r="AP2244" s="5">
        <v>15</v>
      </c>
      <c r="AQ2244" s="5">
        <v>12</v>
      </c>
      <c r="AR2244" s="5">
        <v>6</v>
      </c>
      <c r="AS2244" s="5">
        <v>0</v>
      </c>
      <c r="AT2244" s="5">
        <f t="shared" si="35"/>
        <v>20</v>
      </c>
      <c r="AU2244">
        <v>1</v>
      </c>
      <c r="AV2244">
        <v>3.2858474999999998E-2</v>
      </c>
      <c r="AW2244">
        <v>3.2858474999999998E-2</v>
      </c>
      <c r="AX2244" s="11" t="s">
        <v>807</v>
      </c>
      <c r="AY2244" t="s">
        <v>3091</v>
      </c>
    </row>
    <row r="2245" spans="1:51" hidden="1" x14ac:dyDescent="0.25">
      <c r="A2245" s="5" t="s">
        <v>37</v>
      </c>
      <c r="B2245" s="5" t="s">
        <v>8124</v>
      </c>
      <c r="C2245" s="5" t="s">
        <v>15</v>
      </c>
      <c r="D2245" s="5"/>
      <c r="E2245" s="5" t="s">
        <v>9981</v>
      </c>
      <c r="F2245" s="5" t="s">
        <v>8167</v>
      </c>
      <c r="G2245" s="6" t="s">
        <v>8168</v>
      </c>
      <c r="H2245" s="5" t="s">
        <v>8169</v>
      </c>
      <c r="I2245" s="5" t="s">
        <v>30</v>
      </c>
      <c r="J2245" s="5" t="s">
        <v>8128</v>
      </c>
      <c r="K2245" s="5" t="s">
        <v>8170</v>
      </c>
      <c r="L2245" s="5" t="s">
        <v>3011</v>
      </c>
      <c r="M2245" s="5">
        <v>2115</v>
      </c>
      <c r="N2245" s="5">
        <v>836</v>
      </c>
      <c r="O2245" s="5">
        <v>36</v>
      </c>
      <c r="P2245" s="5">
        <v>36</v>
      </c>
      <c r="Q2245" s="5">
        <v>36</v>
      </c>
      <c r="R2245" s="5">
        <v>39</v>
      </c>
      <c r="S2245" s="5">
        <v>0</v>
      </c>
      <c r="T2245" s="5">
        <v>0</v>
      </c>
      <c r="U2245" s="5">
        <v>39</v>
      </c>
      <c r="V2245" s="5">
        <v>39</v>
      </c>
      <c r="W2245" s="5">
        <v>37</v>
      </c>
      <c r="X2245" s="5">
        <v>38</v>
      </c>
      <c r="Y2245" s="5">
        <v>40</v>
      </c>
      <c r="Z2245" s="5">
        <v>0</v>
      </c>
      <c r="AA2245" s="5">
        <v>0</v>
      </c>
      <c r="AB2245" s="5">
        <v>39</v>
      </c>
      <c r="AC2245" s="5">
        <v>39</v>
      </c>
      <c r="AD2245" s="5">
        <v>36</v>
      </c>
      <c r="AE2245" s="5">
        <v>40</v>
      </c>
      <c r="AF2245" s="5">
        <v>39</v>
      </c>
      <c r="AG2245" s="5">
        <v>0</v>
      </c>
      <c r="AH2245" s="5">
        <v>0</v>
      </c>
      <c r="AI2245" s="5">
        <v>39</v>
      </c>
      <c r="AJ2245" s="6">
        <v>38</v>
      </c>
      <c r="AK2245" s="5">
        <v>37</v>
      </c>
      <c r="AL2245" s="5">
        <v>40</v>
      </c>
      <c r="AM2245" s="5">
        <v>39</v>
      </c>
      <c r="AN2245" s="5">
        <v>0</v>
      </c>
      <c r="AO2245" s="5">
        <v>0</v>
      </c>
      <c r="AP2245" s="5">
        <v>37</v>
      </c>
      <c r="AQ2245" s="5">
        <v>36</v>
      </c>
      <c r="AR2245" s="5">
        <v>37</v>
      </c>
      <c r="AS2245" s="5">
        <v>0</v>
      </c>
      <c r="AT2245" s="5">
        <f t="shared" si="35"/>
        <v>40</v>
      </c>
      <c r="AU2245">
        <v>2</v>
      </c>
      <c r="AV2245">
        <v>3.2858474999999998E-2</v>
      </c>
      <c r="AW2245">
        <v>6.5716949999999996E-2</v>
      </c>
      <c r="AX2245" s="11" t="s">
        <v>587</v>
      </c>
      <c r="AY2245" t="s">
        <v>3011</v>
      </c>
    </row>
    <row r="2246" spans="1:51" hidden="1" x14ac:dyDescent="0.25">
      <c r="A2246" s="5" t="s">
        <v>37</v>
      </c>
      <c r="B2246" s="5" t="s">
        <v>8124</v>
      </c>
      <c r="C2246" s="5" t="s">
        <v>15</v>
      </c>
      <c r="D2246" s="5"/>
      <c r="E2246" s="5" t="s">
        <v>9981</v>
      </c>
      <c r="F2246" s="5" t="s">
        <v>8171</v>
      </c>
      <c r="G2246" s="6" t="s">
        <v>8172</v>
      </c>
      <c r="H2246" s="5" t="s">
        <v>8173</v>
      </c>
      <c r="I2246" s="5" t="s">
        <v>116</v>
      </c>
      <c r="J2246" s="5" t="s">
        <v>8128</v>
      </c>
      <c r="K2246" s="5" t="s">
        <v>8170</v>
      </c>
      <c r="L2246" s="5" t="s">
        <v>3011</v>
      </c>
      <c r="M2246" s="5">
        <v>1433</v>
      </c>
      <c r="N2246" s="5">
        <v>599</v>
      </c>
      <c r="O2246" s="5">
        <v>25</v>
      </c>
      <c r="P2246" s="5">
        <v>26</v>
      </c>
      <c r="Q2246" s="5">
        <v>26</v>
      </c>
      <c r="R2246" s="5">
        <v>29</v>
      </c>
      <c r="S2246" s="5">
        <v>0</v>
      </c>
      <c r="T2246" s="5">
        <v>0</v>
      </c>
      <c r="U2246" s="5">
        <v>27</v>
      </c>
      <c r="V2246" s="5">
        <v>28</v>
      </c>
      <c r="W2246" s="5">
        <v>26</v>
      </c>
      <c r="X2246" s="5">
        <v>29</v>
      </c>
      <c r="Y2246" s="5">
        <v>28</v>
      </c>
      <c r="Z2246" s="5">
        <v>0</v>
      </c>
      <c r="AA2246" s="5">
        <v>0</v>
      </c>
      <c r="AB2246" s="5">
        <v>27</v>
      </c>
      <c r="AC2246" s="5">
        <v>28</v>
      </c>
      <c r="AD2246" s="5">
        <v>27</v>
      </c>
      <c r="AE2246" s="5">
        <v>28</v>
      </c>
      <c r="AF2246" s="5">
        <v>28</v>
      </c>
      <c r="AG2246" s="5">
        <v>0</v>
      </c>
      <c r="AH2246" s="5">
        <v>0</v>
      </c>
      <c r="AI2246" s="5">
        <v>27</v>
      </c>
      <c r="AJ2246" s="6">
        <v>29</v>
      </c>
      <c r="AK2246" s="5">
        <v>26</v>
      </c>
      <c r="AL2246" s="5">
        <v>28</v>
      </c>
      <c r="AM2246" s="5">
        <v>28</v>
      </c>
      <c r="AN2246" s="5">
        <v>0</v>
      </c>
      <c r="AO2246" s="5">
        <v>0</v>
      </c>
      <c r="AP2246" s="5">
        <v>26</v>
      </c>
      <c r="AQ2246" s="5">
        <v>27</v>
      </c>
      <c r="AR2246" s="5">
        <v>26</v>
      </c>
      <c r="AS2246" s="5">
        <v>0</v>
      </c>
      <c r="AT2246" s="5">
        <f t="shared" si="35"/>
        <v>29</v>
      </c>
      <c r="AU2246">
        <v>3</v>
      </c>
      <c r="AV2246">
        <v>3.2989125000000001E-2</v>
      </c>
      <c r="AW2246">
        <v>9.8967374999999996E-2</v>
      </c>
      <c r="AX2246" s="11" t="s">
        <v>587</v>
      </c>
      <c r="AY2246" t="s">
        <v>3011</v>
      </c>
    </row>
    <row r="2247" spans="1:51" hidden="1" x14ac:dyDescent="0.25">
      <c r="A2247" s="5" t="s">
        <v>37</v>
      </c>
      <c r="B2247" s="5" t="s">
        <v>8174</v>
      </c>
      <c r="C2247" s="5" t="s">
        <v>15</v>
      </c>
      <c r="D2247" s="5"/>
      <c r="E2247" s="5" t="s">
        <v>9982</v>
      </c>
      <c r="F2247" s="5" t="s">
        <v>8175</v>
      </c>
      <c r="G2247" s="6" t="s">
        <v>8176</v>
      </c>
      <c r="H2247" s="5" t="s">
        <v>8177</v>
      </c>
      <c r="I2247" s="5" t="s">
        <v>1520</v>
      </c>
      <c r="J2247" s="5" t="s">
        <v>8178</v>
      </c>
      <c r="K2247" s="5" t="s">
        <v>8179</v>
      </c>
      <c r="L2247" s="5" t="s">
        <v>1178</v>
      </c>
      <c r="M2247" s="5">
        <v>3540</v>
      </c>
      <c r="N2247" s="5">
        <v>1345</v>
      </c>
      <c r="O2247" s="5">
        <v>56</v>
      </c>
      <c r="P2247" s="5">
        <v>59</v>
      </c>
      <c r="Q2247" s="5">
        <v>58</v>
      </c>
      <c r="R2247" s="5">
        <v>64</v>
      </c>
      <c r="S2247" s="5">
        <v>0</v>
      </c>
      <c r="T2247" s="5">
        <v>0</v>
      </c>
      <c r="U2247" s="5">
        <v>62</v>
      </c>
      <c r="V2247" s="5">
        <v>63</v>
      </c>
      <c r="W2247" s="5">
        <v>58</v>
      </c>
      <c r="X2247" s="5">
        <v>64</v>
      </c>
      <c r="Y2247" s="5">
        <v>64</v>
      </c>
      <c r="Z2247" s="5">
        <v>0</v>
      </c>
      <c r="AA2247" s="5">
        <v>0</v>
      </c>
      <c r="AB2247" s="5">
        <v>61</v>
      </c>
      <c r="AC2247" s="5">
        <v>63</v>
      </c>
      <c r="AD2247" s="5">
        <v>60</v>
      </c>
      <c r="AE2247" s="5">
        <v>63</v>
      </c>
      <c r="AF2247" s="5">
        <v>63</v>
      </c>
      <c r="AG2247" s="5">
        <v>0</v>
      </c>
      <c r="AH2247" s="5">
        <v>0</v>
      </c>
      <c r="AI2247" s="5">
        <v>61</v>
      </c>
      <c r="AJ2247" s="6">
        <v>64</v>
      </c>
      <c r="AK2247" s="5">
        <v>59</v>
      </c>
      <c r="AL2247" s="5">
        <v>63</v>
      </c>
      <c r="AM2247" s="5">
        <v>63</v>
      </c>
      <c r="AN2247" s="5">
        <v>0</v>
      </c>
      <c r="AO2247" s="5">
        <v>0</v>
      </c>
      <c r="AP2247" s="5">
        <v>58</v>
      </c>
      <c r="AQ2247" s="5">
        <v>60</v>
      </c>
      <c r="AR2247" s="5">
        <v>59</v>
      </c>
      <c r="AS2247" s="5">
        <v>0</v>
      </c>
      <c r="AT2247" s="5">
        <f t="shared" si="35"/>
        <v>64</v>
      </c>
      <c r="AU2247">
        <v>1</v>
      </c>
      <c r="AV2247">
        <v>2.1883875000000001E-2</v>
      </c>
      <c r="AW2247">
        <v>2.1883875000000001E-2</v>
      </c>
      <c r="AX2247" s="11" t="s">
        <v>587</v>
      </c>
      <c r="AY2247" t="s">
        <v>1178</v>
      </c>
    </row>
    <row r="2248" spans="1:51" hidden="1" x14ac:dyDescent="0.25">
      <c r="A2248" s="5" t="s">
        <v>37</v>
      </c>
      <c r="B2248" s="5" t="s">
        <v>8174</v>
      </c>
      <c r="C2248" s="5" t="s">
        <v>15</v>
      </c>
      <c r="D2248" s="5"/>
      <c r="E2248" s="5" t="s">
        <v>9982</v>
      </c>
      <c r="F2248" s="5" t="s">
        <v>8180</v>
      </c>
      <c r="G2248" s="6" t="s">
        <v>8181</v>
      </c>
      <c r="H2248" s="5" t="s">
        <v>8182</v>
      </c>
      <c r="I2248" s="5" t="s">
        <v>929</v>
      </c>
      <c r="J2248" s="5" t="s">
        <v>8178</v>
      </c>
      <c r="K2248" s="5" t="s">
        <v>8183</v>
      </c>
      <c r="L2248" s="5" t="s">
        <v>1977</v>
      </c>
      <c r="M2248" s="5">
        <v>2105</v>
      </c>
      <c r="N2248" s="5">
        <v>746</v>
      </c>
      <c r="O2248" s="5">
        <v>31</v>
      </c>
      <c r="P2248" s="5">
        <v>33</v>
      </c>
      <c r="Q2248" s="5">
        <v>32</v>
      </c>
      <c r="R2248" s="5">
        <v>35</v>
      </c>
      <c r="S2248" s="5">
        <v>0</v>
      </c>
      <c r="T2248" s="5">
        <v>0</v>
      </c>
      <c r="U2248" s="5">
        <v>35</v>
      </c>
      <c r="V2248" s="5">
        <v>35</v>
      </c>
      <c r="W2248" s="5">
        <v>32</v>
      </c>
      <c r="X2248" s="5">
        <v>35</v>
      </c>
      <c r="Y2248" s="5">
        <v>36</v>
      </c>
      <c r="Z2248" s="5">
        <v>0</v>
      </c>
      <c r="AA2248" s="5">
        <v>0</v>
      </c>
      <c r="AB2248" s="5">
        <v>34</v>
      </c>
      <c r="AC2248" s="5">
        <v>35</v>
      </c>
      <c r="AD2248" s="5">
        <v>33</v>
      </c>
      <c r="AE2248" s="5">
        <v>35</v>
      </c>
      <c r="AF2248" s="5">
        <v>35</v>
      </c>
      <c r="AG2248" s="5">
        <v>0</v>
      </c>
      <c r="AH2248" s="5">
        <v>0</v>
      </c>
      <c r="AI2248" s="5">
        <v>34</v>
      </c>
      <c r="AJ2248" s="6">
        <v>35</v>
      </c>
      <c r="AK2248" s="5">
        <v>33</v>
      </c>
      <c r="AL2248" s="5">
        <v>35</v>
      </c>
      <c r="AM2248" s="5">
        <v>35</v>
      </c>
      <c r="AN2248" s="5">
        <v>0</v>
      </c>
      <c r="AO2248" s="5">
        <v>0</v>
      </c>
      <c r="AP2248" s="5">
        <v>32</v>
      </c>
      <c r="AQ2248" s="5">
        <v>33</v>
      </c>
      <c r="AR2248" s="5">
        <v>33</v>
      </c>
      <c r="AS2248" s="5">
        <v>0</v>
      </c>
      <c r="AT2248" s="5">
        <f t="shared" si="35"/>
        <v>36</v>
      </c>
      <c r="AU2248">
        <v>1</v>
      </c>
      <c r="AV2248">
        <v>1.1559175E-2</v>
      </c>
      <c r="AW2248">
        <v>1.1559175E-2</v>
      </c>
      <c r="AX2248" s="11" t="s">
        <v>10048</v>
      </c>
      <c r="AY2248" t="s">
        <v>1977</v>
      </c>
    </row>
    <row r="2249" spans="1:51" hidden="1" x14ac:dyDescent="0.25">
      <c r="A2249" s="5" t="s">
        <v>37</v>
      </c>
      <c r="B2249" s="5" t="s">
        <v>8174</v>
      </c>
      <c r="C2249" s="5" t="s">
        <v>15</v>
      </c>
      <c r="D2249" s="5"/>
      <c r="E2249" s="5" t="s">
        <v>9982</v>
      </c>
      <c r="F2249" s="5" t="s">
        <v>8184</v>
      </c>
      <c r="G2249" s="6" t="s">
        <v>8185</v>
      </c>
      <c r="H2249" s="5" t="s">
        <v>8186</v>
      </c>
      <c r="I2249" s="5" t="s">
        <v>2495</v>
      </c>
      <c r="J2249" s="5" t="s">
        <v>8178</v>
      </c>
      <c r="K2249" s="5" t="s">
        <v>8187</v>
      </c>
      <c r="L2249" s="5" t="s">
        <v>3263</v>
      </c>
      <c r="M2249" s="5">
        <v>5861</v>
      </c>
      <c r="N2249" s="5">
        <v>6449</v>
      </c>
      <c r="O2249" s="5">
        <v>271</v>
      </c>
      <c r="P2249" s="5">
        <v>277</v>
      </c>
      <c r="Q2249" s="5">
        <v>283</v>
      </c>
      <c r="R2249" s="5">
        <v>303</v>
      </c>
      <c r="S2249" s="5">
        <v>0</v>
      </c>
      <c r="T2249" s="5">
        <v>0</v>
      </c>
      <c r="U2249" s="5">
        <v>296</v>
      </c>
      <c r="V2249" s="5">
        <v>303</v>
      </c>
      <c r="W2249" s="5">
        <v>283</v>
      </c>
      <c r="X2249" s="5">
        <v>303</v>
      </c>
      <c r="Y2249" s="5">
        <v>303</v>
      </c>
      <c r="Z2249" s="5">
        <v>0</v>
      </c>
      <c r="AA2249" s="5">
        <v>0</v>
      </c>
      <c r="AB2249" s="5">
        <v>296</v>
      </c>
      <c r="AC2249" s="5">
        <v>303</v>
      </c>
      <c r="AD2249" s="5">
        <v>283</v>
      </c>
      <c r="AE2249" s="5">
        <v>303</v>
      </c>
      <c r="AF2249" s="5">
        <v>303</v>
      </c>
      <c r="AG2249" s="5">
        <v>0</v>
      </c>
      <c r="AH2249" s="5">
        <v>0</v>
      </c>
      <c r="AI2249" s="5">
        <v>297</v>
      </c>
      <c r="AJ2249" s="6">
        <v>304</v>
      </c>
      <c r="AK2249" s="5">
        <v>284</v>
      </c>
      <c r="AL2249" s="5">
        <v>304</v>
      </c>
      <c r="AM2249" s="5">
        <v>304</v>
      </c>
      <c r="AN2249" s="5">
        <v>0</v>
      </c>
      <c r="AO2249" s="5">
        <v>0</v>
      </c>
      <c r="AP2249" s="5">
        <v>277</v>
      </c>
      <c r="AQ2249" s="5">
        <v>284</v>
      </c>
      <c r="AR2249" s="5">
        <v>285</v>
      </c>
      <c r="AS2249" s="5">
        <v>0</v>
      </c>
      <c r="AT2249" s="5">
        <f t="shared" si="35"/>
        <v>304</v>
      </c>
      <c r="AU2249">
        <v>2</v>
      </c>
      <c r="AV2249">
        <v>2.1883875000000001E-2</v>
      </c>
      <c r="AW2249">
        <v>4.3767750000000001E-2</v>
      </c>
      <c r="AX2249" s="11" t="s">
        <v>832</v>
      </c>
      <c r="AY2249" t="s">
        <v>3263</v>
      </c>
    </row>
    <row r="2250" spans="1:51" hidden="1" x14ac:dyDescent="0.25">
      <c r="A2250" s="5" t="s">
        <v>37</v>
      </c>
      <c r="B2250" s="5" t="s">
        <v>8174</v>
      </c>
      <c r="C2250" s="5" t="s">
        <v>15</v>
      </c>
      <c r="D2250" s="5"/>
      <c r="E2250" s="5" t="s">
        <v>9982</v>
      </c>
      <c r="F2250" s="5" t="s">
        <v>8188</v>
      </c>
      <c r="G2250" s="6" t="s">
        <v>8189</v>
      </c>
      <c r="H2250" s="5" t="s">
        <v>8190</v>
      </c>
      <c r="I2250" s="5" t="s">
        <v>8191</v>
      </c>
      <c r="J2250" s="5" t="s">
        <v>8178</v>
      </c>
      <c r="K2250" s="5" t="s">
        <v>8192</v>
      </c>
      <c r="L2250" s="5" t="s">
        <v>1333</v>
      </c>
      <c r="M2250" s="5">
        <v>1175</v>
      </c>
      <c r="N2250" s="5">
        <v>1881</v>
      </c>
      <c r="O2250" s="5">
        <v>79</v>
      </c>
      <c r="P2250" s="5">
        <v>81</v>
      </c>
      <c r="Q2250" s="5">
        <v>83</v>
      </c>
      <c r="R2250" s="5">
        <v>88</v>
      </c>
      <c r="S2250" s="5">
        <v>0</v>
      </c>
      <c r="T2250" s="5">
        <v>0</v>
      </c>
      <c r="U2250" s="5">
        <v>86</v>
      </c>
      <c r="V2250" s="5">
        <v>88</v>
      </c>
      <c r="W2250" s="5">
        <v>83</v>
      </c>
      <c r="X2250" s="5">
        <v>88</v>
      </c>
      <c r="Y2250" s="5">
        <v>88</v>
      </c>
      <c r="Z2250" s="5">
        <v>0</v>
      </c>
      <c r="AA2250" s="5">
        <v>0</v>
      </c>
      <c r="AB2250" s="5">
        <v>86</v>
      </c>
      <c r="AC2250" s="5">
        <v>88</v>
      </c>
      <c r="AD2250" s="5">
        <v>83</v>
      </c>
      <c r="AE2250" s="5">
        <v>88</v>
      </c>
      <c r="AF2250" s="5">
        <v>88</v>
      </c>
      <c r="AG2250" s="5">
        <v>0</v>
      </c>
      <c r="AH2250" s="5">
        <v>0</v>
      </c>
      <c r="AI2250" s="5">
        <v>87</v>
      </c>
      <c r="AJ2250" s="6">
        <v>89</v>
      </c>
      <c r="AK2250" s="5">
        <v>83</v>
      </c>
      <c r="AL2250" s="5">
        <v>89</v>
      </c>
      <c r="AM2250" s="5">
        <v>89</v>
      </c>
      <c r="AN2250" s="5">
        <v>0</v>
      </c>
      <c r="AO2250" s="5">
        <v>0</v>
      </c>
      <c r="AP2250" s="5">
        <v>81</v>
      </c>
      <c r="AQ2250" s="5">
        <v>83</v>
      </c>
      <c r="AR2250" s="5">
        <v>83</v>
      </c>
      <c r="AS2250" s="5">
        <v>0</v>
      </c>
      <c r="AT2250" s="5">
        <f t="shared" si="35"/>
        <v>89</v>
      </c>
      <c r="AU2250">
        <v>1</v>
      </c>
      <c r="AV2250">
        <v>2.1883875000000001E-2</v>
      </c>
      <c r="AW2250">
        <v>2.1883875000000001E-2</v>
      </c>
      <c r="AX2250" s="11" t="s">
        <v>807</v>
      </c>
      <c r="AY2250" t="s">
        <v>1333</v>
      </c>
    </row>
    <row r="2251" spans="1:51" hidden="1" x14ac:dyDescent="0.25">
      <c r="A2251" s="5" t="s">
        <v>37</v>
      </c>
      <c r="B2251" s="5" t="s">
        <v>8174</v>
      </c>
      <c r="C2251" s="5" t="s">
        <v>15</v>
      </c>
      <c r="D2251" s="5"/>
      <c r="E2251" s="5" t="s">
        <v>9982</v>
      </c>
      <c r="F2251" s="5" t="s">
        <v>8193</v>
      </c>
      <c r="G2251" s="6" t="s">
        <v>8194</v>
      </c>
      <c r="H2251" s="5" t="s">
        <v>8195</v>
      </c>
      <c r="I2251" s="5" t="s">
        <v>5089</v>
      </c>
      <c r="J2251" s="5" t="s">
        <v>8178</v>
      </c>
      <c r="K2251" s="5" t="s">
        <v>8192</v>
      </c>
      <c r="L2251" s="5" t="s">
        <v>1333</v>
      </c>
      <c r="M2251" s="5">
        <v>1175</v>
      </c>
      <c r="N2251" s="5">
        <v>1881</v>
      </c>
      <c r="O2251" s="5">
        <v>79</v>
      </c>
      <c r="P2251" s="5">
        <v>81</v>
      </c>
      <c r="Q2251" s="5">
        <v>83</v>
      </c>
      <c r="R2251" s="5">
        <v>88</v>
      </c>
      <c r="S2251" s="5">
        <v>0</v>
      </c>
      <c r="T2251" s="5">
        <v>0</v>
      </c>
      <c r="U2251" s="5">
        <v>86</v>
      </c>
      <c r="V2251" s="5">
        <v>88</v>
      </c>
      <c r="W2251" s="5">
        <v>83</v>
      </c>
      <c r="X2251" s="5">
        <v>88</v>
      </c>
      <c r="Y2251" s="5">
        <v>88</v>
      </c>
      <c r="Z2251" s="5">
        <v>0</v>
      </c>
      <c r="AA2251" s="5">
        <v>0</v>
      </c>
      <c r="AB2251" s="5">
        <v>86</v>
      </c>
      <c r="AC2251" s="5">
        <v>88</v>
      </c>
      <c r="AD2251" s="5">
        <v>83</v>
      </c>
      <c r="AE2251" s="5">
        <v>88</v>
      </c>
      <c r="AF2251" s="5">
        <v>88</v>
      </c>
      <c r="AG2251" s="5">
        <v>0</v>
      </c>
      <c r="AH2251" s="5">
        <v>0</v>
      </c>
      <c r="AI2251" s="5">
        <v>87</v>
      </c>
      <c r="AJ2251" s="6">
        <v>89</v>
      </c>
      <c r="AK2251" s="5">
        <v>83</v>
      </c>
      <c r="AL2251" s="5">
        <v>89</v>
      </c>
      <c r="AM2251" s="5">
        <v>89</v>
      </c>
      <c r="AN2251" s="5">
        <v>0</v>
      </c>
      <c r="AO2251" s="5">
        <v>0</v>
      </c>
      <c r="AP2251" s="5">
        <v>81</v>
      </c>
      <c r="AQ2251" s="5">
        <v>83</v>
      </c>
      <c r="AR2251" s="5">
        <v>83</v>
      </c>
      <c r="AS2251" s="5">
        <v>0</v>
      </c>
      <c r="AT2251" s="5">
        <f t="shared" si="35"/>
        <v>89</v>
      </c>
      <c r="AU2251">
        <v>1</v>
      </c>
      <c r="AV2251">
        <v>2.1883875000000001E-2</v>
      </c>
      <c r="AW2251">
        <v>2.1883875000000001E-2</v>
      </c>
      <c r="AX2251" s="11" t="s">
        <v>807</v>
      </c>
      <c r="AY2251" t="s">
        <v>1333</v>
      </c>
    </row>
    <row r="2252" spans="1:51" hidden="1" x14ac:dyDescent="0.25">
      <c r="A2252" s="5" t="s">
        <v>37</v>
      </c>
      <c r="B2252" s="5" t="s">
        <v>8174</v>
      </c>
      <c r="C2252" s="5" t="s">
        <v>15</v>
      </c>
      <c r="D2252" s="5"/>
      <c r="E2252" s="5" t="s">
        <v>9982</v>
      </c>
      <c r="F2252" s="5" t="s">
        <v>8196</v>
      </c>
      <c r="G2252" s="6" t="s">
        <v>8197</v>
      </c>
      <c r="H2252" s="5" t="s">
        <v>8198</v>
      </c>
      <c r="I2252" s="5" t="s">
        <v>1135</v>
      </c>
      <c r="J2252" s="5" t="s">
        <v>8178</v>
      </c>
      <c r="K2252" s="5" t="s">
        <v>8192</v>
      </c>
      <c r="L2252" s="5" t="s">
        <v>1138</v>
      </c>
      <c r="M2252" s="5">
        <v>1175</v>
      </c>
      <c r="N2252" s="5">
        <v>1881</v>
      </c>
      <c r="O2252" s="5">
        <v>79</v>
      </c>
      <c r="P2252" s="5">
        <v>81</v>
      </c>
      <c r="Q2252" s="5">
        <v>83</v>
      </c>
      <c r="R2252" s="5">
        <v>88</v>
      </c>
      <c r="S2252" s="5">
        <v>0</v>
      </c>
      <c r="T2252" s="5">
        <v>0</v>
      </c>
      <c r="U2252" s="5">
        <v>86</v>
      </c>
      <c r="V2252" s="5">
        <v>88</v>
      </c>
      <c r="W2252" s="5">
        <v>83</v>
      </c>
      <c r="X2252" s="5">
        <v>88</v>
      </c>
      <c r="Y2252" s="5">
        <v>88</v>
      </c>
      <c r="Z2252" s="5">
        <v>0</v>
      </c>
      <c r="AA2252" s="5">
        <v>0</v>
      </c>
      <c r="AB2252" s="5">
        <v>86</v>
      </c>
      <c r="AC2252" s="5">
        <v>88</v>
      </c>
      <c r="AD2252" s="5">
        <v>83</v>
      </c>
      <c r="AE2252" s="5">
        <v>88</v>
      </c>
      <c r="AF2252" s="5">
        <v>88</v>
      </c>
      <c r="AG2252" s="5">
        <v>0</v>
      </c>
      <c r="AH2252" s="5">
        <v>0</v>
      </c>
      <c r="AI2252" s="5">
        <v>87</v>
      </c>
      <c r="AJ2252" s="6">
        <v>89</v>
      </c>
      <c r="AK2252" s="5">
        <v>83</v>
      </c>
      <c r="AL2252" s="5">
        <v>89</v>
      </c>
      <c r="AM2252" s="5">
        <v>89</v>
      </c>
      <c r="AN2252" s="5">
        <v>0</v>
      </c>
      <c r="AO2252" s="5">
        <v>0</v>
      </c>
      <c r="AP2252" s="5">
        <v>81</v>
      </c>
      <c r="AQ2252" s="5">
        <v>83</v>
      </c>
      <c r="AR2252" s="5">
        <v>83</v>
      </c>
      <c r="AS2252" s="5">
        <v>0</v>
      </c>
      <c r="AT2252" s="5">
        <f t="shared" si="35"/>
        <v>89</v>
      </c>
      <c r="AU2252">
        <v>1</v>
      </c>
      <c r="AV2252">
        <v>2.1883875000000001E-2</v>
      </c>
      <c r="AW2252">
        <v>2.1883875000000001E-2</v>
      </c>
      <c r="AX2252" s="11" t="s">
        <v>832</v>
      </c>
      <c r="AY2252" t="s">
        <v>1138</v>
      </c>
    </row>
    <row r="2253" spans="1:51" hidden="1" x14ac:dyDescent="0.25">
      <c r="A2253" s="5" t="s">
        <v>37</v>
      </c>
      <c r="B2253" s="5" t="s">
        <v>8174</v>
      </c>
      <c r="C2253" s="5" t="s">
        <v>15</v>
      </c>
      <c r="D2253" s="5"/>
      <c r="E2253" s="5" t="s">
        <v>9982</v>
      </c>
      <c r="F2253" s="5" t="s">
        <v>8199</v>
      </c>
      <c r="G2253" s="6" t="s">
        <v>8200</v>
      </c>
      <c r="H2253" s="5" t="s">
        <v>8201</v>
      </c>
      <c r="I2253" s="5" t="s">
        <v>1656</v>
      </c>
      <c r="J2253" s="5" t="s">
        <v>8178</v>
      </c>
      <c r="K2253" s="5" t="s">
        <v>8202</v>
      </c>
      <c r="L2253" s="5" t="s">
        <v>1577</v>
      </c>
      <c r="M2253" s="5">
        <v>4686</v>
      </c>
      <c r="N2253" s="5">
        <v>4568</v>
      </c>
      <c r="O2253" s="5">
        <v>192</v>
      </c>
      <c r="P2253" s="5">
        <v>196</v>
      </c>
      <c r="Q2253" s="5">
        <v>200</v>
      </c>
      <c r="R2253" s="5">
        <v>215</v>
      </c>
      <c r="S2253" s="5">
        <v>0</v>
      </c>
      <c r="T2253" s="5">
        <v>0</v>
      </c>
      <c r="U2253" s="5">
        <v>210</v>
      </c>
      <c r="V2253" s="5">
        <v>215</v>
      </c>
      <c r="W2253" s="5">
        <v>200</v>
      </c>
      <c r="X2253" s="5">
        <v>215</v>
      </c>
      <c r="Y2253" s="5">
        <v>215</v>
      </c>
      <c r="Z2253" s="5">
        <v>0</v>
      </c>
      <c r="AA2253" s="5">
        <v>0</v>
      </c>
      <c r="AB2253" s="5">
        <v>210</v>
      </c>
      <c r="AC2253" s="5">
        <v>215</v>
      </c>
      <c r="AD2253" s="5">
        <v>200</v>
      </c>
      <c r="AE2253" s="5">
        <v>215</v>
      </c>
      <c r="AF2253" s="5">
        <v>215</v>
      </c>
      <c r="AG2253" s="5">
        <v>0</v>
      </c>
      <c r="AH2253" s="5">
        <v>0</v>
      </c>
      <c r="AI2253" s="5">
        <v>210</v>
      </c>
      <c r="AJ2253" s="6">
        <v>215</v>
      </c>
      <c r="AK2253" s="5">
        <v>201</v>
      </c>
      <c r="AL2253" s="5">
        <v>215</v>
      </c>
      <c r="AM2253" s="5">
        <v>215</v>
      </c>
      <c r="AN2253" s="5">
        <v>0</v>
      </c>
      <c r="AO2253" s="5">
        <v>0</v>
      </c>
      <c r="AP2253" s="5">
        <v>196</v>
      </c>
      <c r="AQ2253" s="5">
        <v>201</v>
      </c>
      <c r="AR2253" s="5">
        <v>202</v>
      </c>
      <c r="AS2253" s="5">
        <v>0</v>
      </c>
      <c r="AT2253" s="5">
        <f t="shared" si="35"/>
        <v>215</v>
      </c>
      <c r="AU2253">
        <v>3</v>
      </c>
      <c r="AV2253">
        <v>2.1883875000000001E-2</v>
      </c>
      <c r="AW2253">
        <v>6.5651625000000005E-2</v>
      </c>
      <c r="AX2253" s="11" t="s">
        <v>10048</v>
      </c>
      <c r="AY2253" t="s">
        <v>1577</v>
      </c>
    </row>
    <row r="2254" spans="1:51" hidden="1" x14ac:dyDescent="0.25">
      <c r="A2254" s="5" t="s">
        <v>37</v>
      </c>
      <c r="B2254" s="5" t="s">
        <v>8174</v>
      </c>
      <c r="C2254" s="5" t="s">
        <v>15</v>
      </c>
      <c r="D2254" s="5"/>
      <c r="E2254" s="5" t="s">
        <v>9982</v>
      </c>
      <c r="F2254" s="5" t="s">
        <v>8203</v>
      </c>
      <c r="G2254" s="6" t="s">
        <v>8204</v>
      </c>
      <c r="H2254" s="5" t="s">
        <v>8205</v>
      </c>
      <c r="I2254" s="5" t="s">
        <v>30</v>
      </c>
      <c r="J2254" s="5" t="s">
        <v>8178</v>
      </c>
      <c r="K2254" s="5" t="s">
        <v>8206</v>
      </c>
      <c r="L2254" s="5" t="s">
        <v>4730</v>
      </c>
      <c r="M2254" s="5">
        <v>5129</v>
      </c>
      <c r="N2254" s="5">
        <v>3440</v>
      </c>
      <c r="O2254" s="5">
        <v>145</v>
      </c>
      <c r="P2254" s="5">
        <v>148</v>
      </c>
      <c r="Q2254" s="5">
        <v>151</v>
      </c>
      <c r="R2254" s="5">
        <v>161</v>
      </c>
      <c r="S2254" s="5">
        <v>0</v>
      </c>
      <c r="T2254" s="5">
        <v>0</v>
      </c>
      <c r="U2254" s="5">
        <v>158</v>
      </c>
      <c r="V2254" s="5">
        <v>162</v>
      </c>
      <c r="W2254" s="5">
        <v>151</v>
      </c>
      <c r="X2254" s="5">
        <v>162</v>
      </c>
      <c r="Y2254" s="5">
        <v>161</v>
      </c>
      <c r="Z2254" s="5">
        <v>0</v>
      </c>
      <c r="AA2254" s="5">
        <v>0</v>
      </c>
      <c r="AB2254" s="5">
        <v>158</v>
      </c>
      <c r="AC2254" s="5">
        <v>162</v>
      </c>
      <c r="AD2254" s="5">
        <v>151</v>
      </c>
      <c r="AE2254" s="5">
        <v>161</v>
      </c>
      <c r="AF2254" s="5">
        <v>161</v>
      </c>
      <c r="AG2254" s="5">
        <v>0</v>
      </c>
      <c r="AH2254" s="5">
        <v>0</v>
      </c>
      <c r="AI2254" s="5">
        <v>157</v>
      </c>
      <c r="AJ2254" s="6">
        <v>162</v>
      </c>
      <c r="AK2254" s="5">
        <v>151</v>
      </c>
      <c r="AL2254" s="5">
        <v>162</v>
      </c>
      <c r="AM2254" s="5">
        <v>163</v>
      </c>
      <c r="AN2254" s="5">
        <v>0</v>
      </c>
      <c r="AO2254" s="5">
        <v>0</v>
      </c>
      <c r="AP2254" s="5">
        <v>150</v>
      </c>
      <c r="AQ2254" s="5">
        <v>152</v>
      </c>
      <c r="AR2254" s="5">
        <v>151</v>
      </c>
      <c r="AS2254" s="5">
        <v>0</v>
      </c>
      <c r="AT2254" s="5">
        <f t="shared" si="35"/>
        <v>163</v>
      </c>
      <c r="AU2254">
        <v>6</v>
      </c>
      <c r="AV2254">
        <v>2.1883875000000001E-2</v>
      </c>
      <c r="AW2254">
        <v>0.13130325000000001</v>
      </c>
      <c r="AX2254" s="11" t="s">
        <v>587</v>
      </c>
      <c r="AY2254" t="s">
        <v>4730</v>
      </c>
    </row>
    <row r="2255" spans="1:51" hidden="1" x14ac:dyDescent="0.25">
      <c r="A2255" s="5" t="s">
        <v>37</v>
      </c>
      <c r="B2255" s="5" t="s">
        <v>8174</v>
      </c>
      <c r="C2255" s="5" t="s">
        <v>15</v>
      </c>
      <c r="D2255" s="5"/>
      <c r="E2255" s="5" t="s">
        <v>9982</v>
      </c>
      <c r="F2255" s="5" t="s">
        <v>8207</v>
      </c>
      <c r="G2255" s="6" t="s">
        <v>8208</v>
      </c>
      <c r="H2255" s="5" t="s">
        <v>8209</v>
      </c>
      <c r="I2255" s="5" t="s">
        <v>30</v>
      </c>
      <c r="J2255" s="5" t="s">
        <v>8178</v>
      </c>
      <c r="K2255" s="5" t="s">
        <v>8210</v>
      </c>
      <c r="L2255" s="5" t="s">
        <v>1831</v>
      </c>
      <c r="M2255" s="5">
        <v>480</v>
      </c>
      <c r="N2255" s="5">
        <v>289</v>
      </c>
      <c r="O2255" s="5">
        <v>12</v>
      </c>
      <c r="P2255" s="5">
        <v>12</v>
      </c>
      <c r="Q2255" s="5">
        <v>13</v>
      </c>
      <c r="R2255" s="5">
        <v>13</v>
      </c>
      <c r="S2255" s="5">
        <v>0</v>
      </c>
      <c r="T2255" s="5">
        <v>0</v>
      </c>
      <c r="U2255" s="5">
        <v>13</v>
      </c>
      <c r="V2255" s="5">
        <v>14</v>
      </c>
      <c r="W2255" s="5">
        <v>13</v>
      </c>
      <c r="X2255" s="5">
        <v>14</v>
      </c>
      <c r="Y2255" s="5">
        <v>13</v>
      </c>
      <c r="Z2255" s="5">
        <v>0</v>
      </c>
      <c r="AA2255" s="5">
        <v>0</v>
      </c>
      <c r="AB2255" s="5">
        <v>13</v>
      </c>
      <c r="AC2255" s="5">
        <v>14</v>
      </c>
      <c r="AD2255" s="5">
        <v>13</v>
      </c>
      <c r="AE2255" s="5">
        <v>13</v>
      </c>
      <c r="AF2255" s="5">
        <v>13</v>
      </c>
      <c r="AG2255" s="5">
        <v>0</v>
      </c>
      <c r="AH2255" s="5">
        <v>0</v>
      </c>
      <c r="AI2255" s="5">
        <v>12</v>
      </c>
      <c r="AJ2255" s="6">
        <v>14</v>
      </c>
      <c r="AK2255" s="5">
        <v>13</v>
      </c>
      <c r="AL2255" s="5">
        <v>14</v>
      </c>
      <c r="AM2255" s="5">
        <v>14</v>
      </c>
      <c r="AN2255" s="5">
        <v>0</v>
      </c>
      <c r="AO2255" s="5">
        <v>0</v>
      </c>
      <c r="AP2255" s="5">
        <v>13</v>
      </c>
      <c r="AQ2255" s="5">
        <v>13</v>
      </c>
      <c r="AR2255" s="5">
        <v>13</v>
      </c>
      <c r="AS2255" s="5">
        <v>0</v>
      </c>
      <c r="AT2255" s="5">
        <f t="shared" si="35"/>
        <v>14</v>
      </c>
      <c r="AU2255">
        <v>1</v>
      </c>
      <c r="AV2255">
        <v>4.3767750000000001E-2</v>
      </c>
      <c r="AW2255">
        <v>4.3767750000000001E-2</v>
      </c>
      <c r="AX2255" s="11" t="s">
        <v>10044</v>
      </c>
      <c r="AY2255" t="s">
        <v>1831</v>
      </c>
    </row>
    <row r="2256" spans="1:51" hidden="1" x14ac:dyDescent="0.25">
      <c r="A2256" s="5" t="s">
        <v>37</v>
      </c>
      <c r="B2256" s="5" t="s">
        <v>8174</v>
      </c>
      <c r="C2256" s="5" t="s">
        <v>15</v>
      </c>
      <c r="D2256" s="5"/>
      <c r="E2256" s="5" t="s">
        <v>9982</v>
      </c>
      <c r="F2256" s="5" t="s">
        <v>8211</v>
      </c>
      <c r="G2256" s="6" t="s">
        <v>8212</v>
      </c>
      <c r="H2256" s="5" t="s">
        <v>8213</v>
      </c>
      <c r="I2256" s="5" t="s">
        <v>18</v>
      </c>
      <c r="J2256" s="5" t="s">
        <v>8178</v>
      </c>
      <c r="K2256" s="5" t="s">
        <v>8210</v>
      </c>
      <c r="L2256" s="5" t="s">
        <v>1831</v>
      </c>
      <c r="M2256" s="5">
        <v>4649</v>
      </c>
      <c r="N2256" s="5">
        <v>3151</v>
      </c>
      <c r="O2256" s="5">
        <v>133</v>
      </c>
      <c r="P2256" s="5">
        <v>136</v>
      </c>
      <c r="Q2256" s="5">
        <v>138</v>
      </c>
      <c r="R2256" s="5">
        <v>148</v>
      </c>
      <c r="S2256" s="5">
        <v>0</v>
      </c>
      <c r="T2256" s="5">
        <v>0</v>
      </c>
      <c r="U2256" s="5">
        <v>145</v>
      </c>
      <c r="V2256" s="5">
        <v>148</v>
      </c>
      <c r="W2256" s="5">
        <v>138</v>
      </c>
      <c r="X2256" s="5">
        <v>148</v>
      </c>
      <c r="Y2256" s="5">
        <v>148</v>
      </c>
      <c r="Z2256" s="5">
        <v>0</v>
      </c>
      <c r="AA2256" s="5">
        <v>0</v>
      </c>
      <c r="AB2256" s="5">
        <v>145</v>
      </c>
      <c r="AC2256" s="5">
        <v>148</v>
      </c>
      <c r="AD2256" s="5">
        <v>138</v>
      </c>
      <c r="AE2256" s="5">
        <v>148</v>
      </c>
      <c r="AF2256" s="5">
        <v>148</v>
      </c>
      <c r="AG2256" s="5">
        <v>0</v>
      </c>
      <c r="AH2256" s="5">
        <v>0</v>
      </c>
      <c r="AI2256" s="5">
        <v>145</v>
      </c>
      <c r="AJ2256" s="6">
        <v>148</v>
      </c>
      <c r="AK2256" s="5">
        <v>138</v>
      </c>
      <c r="AL2256" s="5">
        <v>148</v>
      </c>
      <c r="AM2256" s="5">
        <v>149</v>
      </c>
      <c r="AN2256" s="5">
        <v>0</v>
      </c>
      <c r="AO2256" s="5">
        <v>0</v>
      </c>
      <c r="AP2256" s="5">
        <v>137</v>
      </c>
      <c r="AQ2256" s="5">
        <v>139</v>
      </c>
      <c r="AR2256" s="5">
        <v>138</v>
      </c>
      <c r="AS2256" s="5">
        <v>0</v>
      </c>
      <c r="AT2256" s="5">
        <f t="shared" si="35"/>
        <v>149</v>
      </c>
      <c r="AU2256">
        <v>4</v>
      </c>
      <c r="AV2256">
        <v>4.3767750000000001E-2</v>
      </c>
      <c r="AW2256">
        <v>0.175071</v>
      </c>
      <c r="AX2256" s="11" t="s">
        <v>10044</v>
      </c>
      <c r="AY2256" t="s">
        <v>1831</v>
      </c>
    </row>
    <row r="2257" spans="1:51" hidden="1" x14ac:dyDescent="0.25">
      <c r="A2257" s="5" t="s">
        <v>37</v>
      </c>
      <c r="B2257" s="5" t="s">
        <v>8174</v>
      </c>
      <c r="C2257" s="5" t="s">
        <v>15</v>
      </c>
      <c r="D2257" s="5"/>
      <c r="E2257" s="5" t="s">
        <v>9982</v>
      </c>
      <c r="F2257" s="5" t="s">
        <v>8214</v>
      </c>
      <c r="G2257" s="6" t="s">
        <v>8215</v>
      </c>
      <c r="H2257" s="5" t="s">
        <v>8216</v>
      </c>
      <c r="I2257" s="5" t="s">
        <v>540</v>
      </c>
      <c r="J2257" s="5" t="s">
        <v>8178</v>
      </c>
      <c r="K2257" s="5" t="s">
        <v>8210</v>
      </c>
      <c r="L2257" s="5" t="s">
        <v>1831</v>
      </c>
      <c r="M2257" s="5">
        <v>5861</v>
      </c>
      <c r="N2257" s="5">
        <v>6449</v>
      </c>
      <c r="O2257" s="5">
        <v>271</v>
      </c>
      <c r="P2257" s="5">
        <v>277</v>
      </c>
      <c r="Q2257" s="5">
        <v>283</v>
      </c>
      <c r="R2257" s="5">
        <v>303</v>
      </c>
      <c r="S2257" s="5">
        <v>0</v>
      </c>
      <c r="T2257" s="5">
        <v>0</v>
      </c>
      <c r="U2257" s="5">
        <v>296</v>
      </c>
      <c r="V2257" s="5">
        <v>303</v>
      </c>
      <c r="W2257" s="5">
        <v>283</v>
      </c>
      <c r="X2257" s="5">
        <v>303</v>
      </c>
      <c r="Y2257" s="5">
        <v>303</v>
      </c>
      <c r="Z2257" s="5">
        <v>0</v>
      </c>
      <c r="AA2257" s="5">
        <v>0</v>
      </c>
      <c r="AB2257" s="5">
        <v>296</v>
      </c>
      <c r="AC2257" s="5">
        <v>303</v>
      </c>
      <c r="AD2257" s="5">
        <v>283</v>
      </c>
      <c r="AE2257" s="5">
        <v>303</v>
      </c>
      <c r="AF2257" s="5">
        <v>303</v>
      </c>
      <c r="AG2257" s="5">
        <v>0</v>
      </c>
      <c r="AH2257" s="5">
        <v>0</v>
      </c>
      <c r="AI2257" s="5">
        <v>297</v>
      </c>
      <c r="AJ2257" s="6">
        <v>304</v>
      </c>
      <c r="AK2257" s="5">
        <v>284</v>
      </c>
      <c r="AL2257" s="5">
        <v>304</v>
      </c>
      <c r="AM2257" s="5">
        <v>304</v>
      </c>
      <c r="AN2257" s="5">
        <v>0</v>
      </c>
      <c r="AO2257" s="5">
        <v>0</v>
      </c>
      <c r="AP2257" s="5">
        <v>277</v>
      </c>
      <c r="AQ2257" s="5">
        <v>284</v>
      </c>
      <c r="AR2257" s="5">
        <v>285</v>
      </c>
      <c r="AS2257" s="5">
        <v>0</v>
      </c>
      <c r="AT2257" s="5">
        <f t="shared" si="35"/>
        <v>304</v>
      </c>
      <c r="AU2257">
        <v>19</v>
      </c>
      <c r="AV2257">
        <v>4.3767750000000001E-2</v>
      </c>
      <c r="AW2257">
        <v>0.83158725</v>
      </c>
      <c r="AX2257" s="11" t="s">
        <v>10044</v>
      </c>
      <c r="AY2257" t="s">
        <v>1831</v>
      </c>
    </row>
    <row r="2258" spans="1:51" hidden="1" x14ac:dyDescent="0.25">
      <c r="A2258" s="5" t="s">
        <v>37</v>
      </c>
      <c r="B2258" s="5" t="s">
        <v>8174</v>
      </c>
      <c r="C2258" s="5" t="s">
        <v>15</v>
      </c>
      <c r="D2258" s="5"/>
      <c r="E2258" s="5" t="s">
        <v>9982</v>
      </c>
      <c r="F2258" s="5" t="s">
        <v>8217</v>
      </c>
      <c r="G2258" s="6" t="s">
        <v>8218</v>
      </c>
      <c r="H2258" s="5" t="s">
        <v>8219</v>
      </c>
      <c r="I2258" s="5" t="s">
        <v>30</v>
      </c>
      <c r="J2258" s="5" t="s">
        <v>8178</v>
      </c>
      <c r="K2258" s="5" t="s">
        <v>8220</v>
      </c>
      <c r="L2258" s="5" t="s">
        <v>7896</v>
      </c>
      <c r="M2258" s="5">
        <v>480</v>
      </c>
      <c r="N2258" s="5">
        <v>289</v>
      </c>
      <c r="O2258" s="5">
        <v>12</v>
      </c>
      <c r="P2258" s="5">
        <v>12</v>
      </c>
      <c r="Q2258" s="5">
        <v>13</v>
      </c>
      <c r="R2258" s="5">
        <v>13</v>
      </c>
      <c r="S2258" s="5">
        <v>0</v>
      </c>
      <c r="T2258" s="5">
        <v>0</v>
      </c>
      <c r="U2258" s="5">
        <v>13</v>
      </c>
      <c r="V2258" s="5">
        <v>14</v>
      </c>
      <c r="W2258" s="5">
        <v>13</v>
      </c>
      <c r="X2258" s="5">
        <v>14</v>
      </c>
      <c r="Y2258" s="5">
        <v>13</v>
      </c>
      <c r="Z2258" s="5">
        <v>0</v>
      </c>
      <c r="AA2258" s="5">
        <v>0</v>
      </c>
      <c r="AB2258" s="5">
        <v>13</v>
      </c>
      <c r="AC2258" s="5">
        <v>14</v>
      </c>
      <c r="AD2258" s="5">
        <v>13</v>
      </c>
      <c r="AE2258" s="5">
        <v>13</v>
      </c>
      <c r="AF2258" s="5">
        <v>13</v>
      </c>
      <c r="AG2258" s="5">
        <v>0</v>
      </c>
      <c r="AH2258" s="5">
        <v>0</v>
      </c>
      <c r="AI2258" s="5">
        <v>12</v>
      </c>
      <c r="AJ2258" s="6">
        <v>14</v>
      </c>
      <c r="AK2258" s="5">
        <v>13</v>
      </c>
      <c r="AL2258" s="5">
        <v>14</v>
      </c>
      <c r="AM2258" s="5">
        <v>14</v>
      </c>
      <c r="AN2258" s="5">
        <v>0</v>
      </c>
      <c r="AO2258" s="5">
        <v>0</v>
      </c>
      <c r="AP2258" s="5">
        <v>13</v>
      </c>
      <c r="AQ2258" s="5">
        <v>13</v>
      </c>
      <c r="AR2258" s="5">
        <v>13</v>
      </c>
      <c r="AS2258" s="5">
        <v>0</v>
      </c>
      <c r="AT2258" s="5">
        <f t="shared" si="35"/>
        <v>14</v>
      </c>
      <c r="AU2258">
        <v>1</v>
      </c>
      <c r="AV2258">
        <v>4.3767750000000001E-2</v>
      </c>
      <c r="AW2258">
        <v>4.3767750000000001E-2</v>
      </c>
      <c r="AX2258" s="11" t="s">
        <v>10044</v>
      </c>
      <c r="AY2258" t="s">
        <v>7896</v>
      </c>
    </row>
    <row r="2259" spans="1:51" hidden="1" x14ac:dyDescent="0.25">
      <c r="A2259" s="5" t="s">
        <v>37</v>
      </c>
      <c r="B2259" s="5" t="s">
        <v>8174</v>
      </c>
      <c r="C2259" s="5" t="s">
        <v>15</v>
      </c>
      <c r="D2259" s="5"/>
      <c r="E2259" s="5" t="s">
        <v>9982</v>
      </c>
      <c r="F2259" s="5" t="s">
        <v>8221</v>
      </c>
      <c r="G2259" s="6" t="s">
        <v>8222</v>
      </c>
      <c r="H2259" s="5" t="s">
        <v>8223</v>
      </c>
      <c r="I2259" s="5" t="s">
        <v>18</v>
      </c>
      <c r="J2259" s="5" t="s">
        <v>8178</v>
      </c>
      <c r="K2259" s="5" t="s">
        <v>8220</v>
      </c>
      <c r="L2259" s="5" t="s">
        <v>7896</v>
      </c>
      <c r="M2259" s="5">
        <v>4649</v>
      </c>
      <c r="N2259" s="5">
        <v>3151</v>
      </c>
      <c r="O2259" s="5">
        <v>133</v>
      </c>
      <c r="P2259" s="5">
        <v>136</v>
      </c>
      <c r="Q2259" s="5">
        <v>138</v>
      </c>
      <c r="R2259" s="5">
        <v>148</v>
      </c>
      <c r="S2259" s="5">
        <v>0</v>
      </c>
      <c r="T2259" s="5">
        <v>0</v>
      </c>
      <c r="U2259" s="5">
        <v>145</v>
      </c>
      <c r="V2259" s="5">
        <v>148</v>
      </c>
      <c r="W2259" s="5">
        <v>138</v>
      </c>
      <c r="X2259" s="5">
        <v>148</v>
      </c>
      <c r="Y2259" s="5">
        <v>148</v>
      </c>
      <c r="Z2259" s="5">
        <v>0</v>
      </c>
      <c r="AA2259" s="5">
        <v>0</v>
      </c>
      <c r="AB2259" s="5">
        <v>145</v>
      </c>
      <c r="AC2259" s="5">
        <v>148</v>
      </c>
      <c r="AD2259" s="5">
        <v>138</v>
      </c>
      <c r="AE2259" s="5">
        <v>148</v>
      </c>
      <c r="AF2259" s="5">
        <v>148</v>
      </c>
      <c r="AG2259" s="5">
        <v>0</v>
      </c>
      <c r="AH2259" s="5">
        <v>0</v>
      </c>
      <c r="AI2259" s="5">
        <v>145</v>
      </c>
      <c r="AJ2259" s="6">
        <v>148</v>
      </c>
      <c r="AK2259" s="5">
        <v>138</v>
      </c>
      <c r="AL2259" s="5">
        <v>148</v>
      </c>
      <c r="AM2259" s="5">
        <v>149</v>
      </c>
      <c r="AN2259" s="5">
        <v>0</v>
      </c>
      <c r="AO2259" s="5">
        <v>0</v>
      </c>
      <c r="AP2259" s="5">
        <v>137</v>
      </c>
      <c r="AQ2259" s="5">
        <v>139</v>
      </c>
      <c r="AR2259" s="5">
        <v>138</v>
      </c>
      <c r="AS2259" s="5">
        <v>0</v>
      </c>
      <c r="AT2259" s="5">
        <f t="shared" si="35"/>
        <v>149</v>
      </c>
      <c r="AU2259">
        <v>4</v>
      </c>
      <c r="AV2259">
        <v>4.3767750000000001E-2</v>
      </c>
      <c r="AW2259">
        <v>0.175071</v>
      </c>
      <c r="AX2259" s="11" t="s">
        <v>10044</v>
      </c>
      <c r="AY2259" t="s">
        <v>7896</v>
      </c>
    </row>
    <row r="2260" spans="1:51" hidden="1" x14ac:dyDescent="0.25">
      <c r="A2260" s="5" t="s">
        <v>37</v>
      </c>
      <c r="B2260" s="5" t="s">
        <v>8174</v>
      </c>
      <c r="C2260" s="5" t="s">
        <v>15</v>
      </c>
      <c r="D2260" s="5"/>
      <c r="E2260" s="5" t="s">
        <v>9982</v>
      </c>
      <c r="F2260" s="5" t="s">
        <v>8224</v>
      </c>
      <c r="G2260" s="6" t="s">
        <v>8225</v>
      </c>
      <c r="H2260" s="5" t="s">
        <v>8226</v>
      </c>
      <c r="I2260" s="5" t="s">
        <v>540</v>
      </c>
      <c r="J2260" s="5" t="s">
        <v>8178</v>
      </c>
      <c r="K2260" s="5" t="s">
        <v>8220</v>
      </c>
      <c r="L2260" s="5" t="s">
        <v>7896</v>
      </c>
      <c r="M2260" s="5">
        <v>5861</v>
      </c>
      <c r="N2260" s="5">
        <v>6449</v>
      </c>
      <c r="O2260" s="5">
        <v>271</v>
      </c>
      <c r="P2260" s="5">
        <v>277</v>
      </c>
      <c r="Q2260" s="5">
        <v>283</v>
      </c>
      <c r="R2260" s="5">
        <v>303</v>
      </c>
      <c r="S2260" s="5">
        <v>0</v>
      </c>
      <c r="T2260" s="5">
        <v>0</v>
      </c>
      <c r="U2260" s="5">
        <v>296</v>
      </c>
      <c r="V2260" s="5">
        <v>303</v>
      </c>
      <c r="W2260" s="5">
        <v>283</v>
      </c>
      <c r="X2260" s="5">
        <v>303</v>
      </c>
      <c r="Y2260" s="5">
        <v>303</v>
      </c>
      <c r="Z2260" s="5">
        <v>0</v>
      </c>
      <c r="AA2260" s="5">
        <v>0</v>
      </c>
      <c r="AB2260" s="5">
        <v>296</v>
      </c>
      <c r="AC2260" s="5">
        <v>303</v>
      </c>
      <c r="AD2260" s="5">
        <v>283</v>
      </c>
      <c r="AE2260" s="5">
        <v>303</v>
      </c>
      <c r="AF2260" s="5">
        <v>303</v>
      </c>
      <c r="AG2260" s="5">
        <v>0</v>
      </c>
      <c r="AH2260" s="5">
        <v>0</v>
      </c>
      <c r="AI2260" s="5">
        <v>297</v>
      </c>
      <c r="AJ2260" s="6">
        <v>304</v>
      </c>
      <c r="AK2260" s="5">
        <v>284</v>
      </c>
      <c r="AL2260" s="5">
        <v>304</v>
      </c>
      <c r="AM2260" s="5">
        <v>304</v>
      </c>
      <c r="AN2260" s="5">
        <v>0</v>
      </c>
      <c r="AO2260" s="5">
        <v>0</v>
      </c>
      <c r="AP2260" s="5">
        <v>277</v>
      </c>
      <c r="AQ2260" s="5">
        <v>284</v>
      </c>
      <c r="AR2260" s="5">
        <v>285</v>
      </c>
      <c r="AS2260" s="5">
        <v>0</v>
      </c>
      <c r="AT2260" s="5">
        <f t="shared" si="35"/>
        <v>304</v>
      </c>
      <c r="AU2260">
        <v>19</v>
      </c>
      <c r="AV2260">
        <v>4.3767750000000001E-2</v>
      </c>
      <c r="AW2260">
        <v>0.83158725</v>
      </c>
      <c r="AX2260" s="11" t="s">
        <v>10044</v>
      </c>
      <c r="AY2260" t="s">
        <v>7896</v>
      </c>
    </row>
    <row r="2261" spans="1:51" hidden="1" x14ac:dyDescent="0.25">
      <c r="A2261" s="5" t="s">
        <v>37</v>
      </c>
      <c r="B2261" s="5" t="s">
        <v>8174</v>
      </c>
      <c r="C2261" s="5" t="s">
        <v>15</v>
      </c>
      <c r="D2261" s="5"/>
      <c r="E2261" s="5" t="s">
        <v>9982</v>
      </c>
      <c r="F2261" s="5" t="s">
        <v>8227</v>
      </c>
      <c r="G2261" s="6" t="s">
        <v>8228</v>
      </c>
      <c r="H2261" s="5" t="s">
        <v>8229</v>
      </c>
      <c r="I2261" s="5" t="s">
        <v>1135</v>
      </c>
      <c r="J2261" s="5" t="s">
        <v>8178</v>
      </c>
      <c r="K2261" s="5" t="s">
        <v>8230</v>
      </c>
      <c r="L2261" s="5" t="s">
        <v>8231</v>
      </c>
      <c r="M2261" s="5">
        <v>5861</v>
      </c>
      <c r="N2261" s="5">
        <v>6449</v>
      </c>
      <c r="O2261" s="5">
        <v>271</v>
      </c>
      <c r="P2261" s="5">
        <v>277</v>
      </c>
      <c r="Q2261" s="5">
        <v>283</v>
      </c>
      <c r="R2261" s="5">
        <v>303</v>
      </c>
      <c r="S2261" s="5">
        <v>0</v>
      </c>
      <c r="T2261" s="5">
        <v>0</v>
      </c>
      <c r="U2261" s="5">
        <v>296</v>
      </c>
      <c r="V2261" s="5">
        <v>303</v>
      </c>
      <c r="W2261" s="5">
        <v>283</v>
      </c>
      <c r="X2261" s="5">
        <v>303</v>
      </c>
      <c r="Y2261" s="5">
        <v>303</v>
      </c>
      <c r="Z2261" s="5">
        <v>0</v>
      </c>
      <c r="AA2261" s="5">
        <v>0</v>
      </c>
      <c r="AB2261" s="5">
        <v>296</v>
      </c>
      <c r="AC2261" s="5">
        <v>303</v>
      </c>
      <c r="AD2261" s="5">
        <v>283</v>
      </c>
      <c r="AE2261" s="5">
        <v>303</v>
      </c>
      <c r="AF2261" s="5">
        <v>303</v>
      </c>
      <c r="AG2261" s="5">
        <v>0</v>
      </c>
      <c r="AH2261" s="5">
        <v>0</v>
      </c>
      <c r="AI2261" s="5">
        <v>297</v>
      </c>
      <c r="AJ2261" s="6">
        <v>304</v>
      </c>
      <c r="AK2261" s="5">
        <v>284</v>
      </c>
      <c r="AL2261" s="5">
        <v>304</v>
      </c>
      <c r="AM2261" s="5">
        <v>304</v>
      </c>
      <c r="AN2261" s="5">
        <v>0</v>
      </c>
      <c r="AO2261" s="5">
        <v>0</v>
      </c>
      <c r="AP2261" s="5">
        <v>277</v>
      </c>
      <c r="AQ2261" s="5">
        <v>284</v>
      </c>
      <c r="AR2261" s="5">
        <v>285</v>
      </c>
      <c r="AS2261" s="5">
        <v>0</v>
      </c>
      <c r="AT2261" s="5">
        <f t="shared" si="35"/>
        <v>304</v>
      </c>
      <c r="AU2261">
        <v>4</v>
      </c>
      <c r="AV2261">
        <v>2.1883875000000001E-2</v>
      </c>
      <c r="AW2261">
        <v>8.7535500000000002E-2</v>
      </c>
      <c r="AX2261" s="11" t="s">
        <v>9782</v>
      </c>
      <c r="AY2261" t="s">
        <v>8231</v>
      </c>
    </row>
    <row r="2262" spans="1:51" hidden="1" x14ac:dyDescent="0.25">
      <c r="A2262" s="5" t="s">
        <v>37</v>
      </c>
      <c r="B2262" s="5" t="s">
        <v>8174</v>
      </c>
      <c r="C2262" s="5" t="s">
        <v>15</v>
      </c>
      <c r="D2262" s="5"/>
      <c r="E2262" s="5" t="s">
        <v>9982</v>
      </c>
      <c r="F2262" s="5" t="s">
        <v>8232</v>
      </c>
      <c r="G2262" s="6" t="s">
        <v>8233</v>
      </c>
      <c r="H2262" s="5" t="s">
        <v>8234</v>
      </c>
      <c r="I2262" s="5" t="s">
        <v>14</v>
      </c>
      <c r="J2262" s="5" t="s">
        <v>8178</v>
      </c>
      <c r="K2262" s="5" t="s">
        <v>8235</v>
      </c>
      <c r="L2262" s="5" t="s">
        <v>6579</v>
      </c>
      <c r="M2262" s="5">
        <v>4649</v>
      </c>
      <c r="N2262" s="5">
        <v>3151</v>
      </c>
      <c r="O2262" s="5">
        <v>133</v>
      </c>
      <c r="P2262" s="5">
        <v>136</v>
      </c>
      <c r="Q2262" s="5">
        <v>138</v>
      </c>
      <c r="R2262" s="5">
        <v>148</v>
      </c>
      <c r="S2262" s="5">
        <v>0</v>
      </c>
      <c r="T2262" s="5">
        <v>0</v>
      </c>
      <c r="U2262" s="5">
        <v>145</v>
      </c>
      <c r="V2262" s="5">
        <v>148</v>
      </c>
      <c r="W2262" s="5">
        <v>138</v>
      </c>
      <c r="X2262" s="5">
        <v>148</v>
      </c>
      <c r="Y2262" s="5">
        <v>148</v>
      </c>
      <c r="Z2262" s="5">
        <v>0</v>
      </c>
      <c r="AA2262" s="5">
        <v>0</v>
      </c>
      <c r="AB2262" s="5">
        <v>145</v>
      </c>
      <c r="AC2262" s="5">
        <v>148</v>
      </c>
      <c r="AD2262" s="5">
        <v>138</v>
      </c>
      <c r="AE2262" s="5">
        <v>148</v>
      </c>
      <c r="AF2262" s="5">
        <v>148</v>
      </c>
      <c r="AG2262" s="5">
        <v>0</v>
      </c>
      <c r="AH2262" s="5">
        <v>0</v>
      </c>
      <c r="AI2262" s="5">
        <v>145</v>
      </c>
      <c r="AJ2262" s="6">
        <v>148</v>
      </c>
      <c r="AK2262" s="5">
        <v>138</v>
      </c>
      <c r="AL2262" s="5">
        <v>148</v>
      </c>
      <c r="AM2262" s="5">
        <v>149</v>
      </c>
      <c r="AN2262" s="5">
        <v>0</v>
      </c>
      <c r="AO2262" s="5">
        <v>0</v>
      </c>
      <c r="AP2262" s="5">
        <v>137</v>
      </c>
      <c r="AQ2262" s="5">
        <v>139</v>
      </c>
      <c r="AR2262" s="5">
        <v>138</v>
      </c>
      <c r="AS2262" s="5">
        <v>0</v>
      </c>
      <c r="AT2262" s="5">
        <f t="shared" si="35"/>
        <v>149</v>
      </c>
      <c r="AU2262">
        <v>4</v>
      </c>
      <c r="AV2262">
        <v>2.1883875000000001E-2</v>
      </c>
      <c r="AW2262">
        <v>8.7535500000000002E-2</v>
      </c>
      <c r="AX2262" s="11" t="s">
        <v>10044</v>
      </c>
      <c r="AY2262" t="s">
        <v>6579</v>
      </c>
    </row>
    <row r="2263" spans="1:51" hidden="1" x14ac:dyDescent="0.25">
      <c r="A2263" s="5" t="s">
        <v>37</v>
      </c>
      <c r="B2263" s="5" t="s">
        <v>8174</v>
      </c>
      <c r="C2263" s="5" t="s">
        <v>15</v>
      </c>
      <c r="D2263" s="5"/>
      <c r="E2263" s="5" t="s">
        <v>9982</v>
      </c>
      <c r="F2263" s="5" t="s">
        <v>8236</v>
      </c>
      <c r="G2263" s="6" t="s">
        <v>8237</v>
      </c>
      <c r="H2263" s="5" t="s">
        <v>8238</v>
      </c>
      <c r="I2263" s="5" t="s">
        <v>17</v>
      </c>
      <c r="J2263" s="5" t="s">
        <v>8178</v>
      </c>
      <c r="K2263" s="5" t="s">
        <v>8235</v>
      </c>
      <c r="L2263" s="5" t="s">
        <v>6579</v>
      </c>
      <c r="M2263" s="5">
        <v>5861</v>
      </c>
      <c r="N2263" s="5">
        <v>6449</v>
      </c>
      <c r="O2263" s="5">
        <v>271</v>
      </c>
      <c r="P2263" s="5">
        <v>277</v>
      </c>
      <c r="Q2263" s="5">
        <v>283</v>
      </c>
      <c r="R2263" s="5">
        <v>303</v>
      </c>
      <c r="S2263" s="5">
        <v>0</v>
      </c>
      <c r="T2263" s="5">
        <v>0</v>
      </c>
      <c r="U2263" s="5">
        <v>296</v>
      </c>
      <c r="V2263" s="5">
        <v>303</v>
      </c>
      <c r="W2263" s="5">
        <v>283</v>
      </c>
      <c r="X2263" s="5">
        <v>303</v>
      </c>
      <c r="Y2263" s="5">
        <v>303</v>
      </c>
      <c r="Z2263" s="5">
        <v>0</v>
      </c>
      <c r="AA2263" s="5">
        <v>0</v>
      </c>
      <c r="AB2263" s="5">
        <v>296</v>
      </c>
      <c r="AC2263" s="5">
        <v>303</v>
      </c>
      <c r="AD2263" s="5">
        <v>283</v>
      </c>
      <c r="AE2263" s="5">
        <v>303</v>
      </c>
      <c r="AF2263" s="5">
        <v>303</v>
      </c>
      <c r="AG2263" s="5">
        <v>0</v>
      </c>
      <c r="AH2263" s="5">
        <v>0</v>
      </c>
      <c r="AI2263" s="5">
        <v>297</v>
      </c>
      <c r="AJ2263" s="6">
        <v>304</v>
      </c>
      <c r="AK2263" s="5">
        <v>284</v>
      </c>
      <c r="AL2263" s="5">
        <v>304</v>
      </c>
      <c r="AM2263" s="5">
        <v>304</v>
      </c>
      <c r="AN2263" s="5">
        <v>0</v>
      </c>
      <c r="AO2263" s="5">
        <v>0</v>
      </c>
      <c r="AP2263" s="5">
        <v>277</v>
      </c>
      <c r="AQ2263" s="5">
        <v>284</v>
      </c>
      <c r="AR2263" s="5">
        <v>285</v>
      </c>
      <c r="AS2263" s="5">
        <v>0</v>
      </c>
      <c r="AT2263" s="5">
        <f t="shared" si="35"/>
        <v>304</v>
      </c>
      <c r="AU2263">
        <v>16</v>
      </c>
      <c r="AV2263">
        <v>2.1883875000000001E-2</v>
      </c>
      <c r="AW2263">
        <v>0.35014200000000001</v>
      </c>
      <c r="AX2263" s="11" t="s">
        <v>10044</v>
      </c>
      <c r="AY2263" t="s">
        <v>6579</v>
      </c>
    </row>
    <row r="2264" spans="1:51" hidden="1" x14ac:dyDescent="0.25">
      <c r="A2264" s="5" t="s">
        <v>37</v>
      </c>
      <c r="B2264" s="5" t="s">
        <v>8174</v>
      </c>
      <c r="C2264" s="5" t="s">
        <v>15</v>
      </c>
      <c r="D2264" s="5"/>
      <c r="E2264" s="5" t="s">
        <v>9982</v>
      </c>
      <c r="F2264" s="5" t="s">
        <v>8239</v>
      </c>
      <c r="G2264" s="6" t="s">
        <v>8240</v>
      </c>
      <c r="H2264" s="5" t="s">
        <v>8241</v>
      </c>
      <c r="I2264" s="5" t="s">
        <v>14</v>
      </c>
      <c r="J2264" s="5" t="s">
        <v>8178</v>
      </c>
      <c r="K2264" s="5" t="s">
        <v>8242</v>
      </c>
      <c r="L2264" s="5" t="s">
        <v>6579</v>
      </c>
      <c r="M2264" s="5">
        <v>4649</v>
      </c>
      <c r="N2264" s="5">
        <v>3151</v>
      </c>
      <c r="O2264" s="5">
        <v>133</v>
      </c>
      <c r="P2264" s="5">
        <v>136</v>
      </c>
      <c r="Q2264" s="5">
        <v>138</v>
      </c>
      <c r="R2264" s="5">
        <v>148</v>
      </c>
      <c r="S2264" s="5">
        <v>0</v>
      </c>
      <c r="T2264" s="5">
        <v>0</v>
      </c>
      <c r="U2264" s="5">
        <v>145</v>
      </c>
      <c r="V2264" s="5">
        <v>148</v>
      </c>
      <c r="W2264" s="5">
        <v>138</v>
      </c>
      <c r="X2264" s="5">
        <v>148</v>
      </c>
      <c r="Y2264" s="5">
        <v>148</v>
      </c>
      <c r="Z2264" s="5">
        <v>0</v>
      </c>
      <c r="AA2264" s="5">
        <v>0</v>
      </c>
      <c r="AB2264" s="5">
        <v>145</v>
      </c>
      <c r="AC2264" s="5">
        <v>148</v>
      </c>
      <c r="AD2264" s="5">
        <v>138</v>
      </c>
      <c r="AE2264" s="5">
        <v>148</v>
      </c>
      <c r="AF2264" s="5">
        <v>148</v>
      </c>
      <c r="AG2264" s="5">
        <v>0</v>
      </c>
      <c r="AH2264" s="5">
        <v>0</v>
      </c>
      <c r="AI2264" s="5">
        <v>145</v>
      </c>
      <c r="AJ2264" s="6">
        <v>148</v>
      </c>
      <c r="AK2264" s="5">
        <v>138</v>
      </c>
      <c r="AL2264" s="5">
        <v>148</v>
      </c>
      <c r="AM2264" s="5">
        <v>149</v>
      </c>
      <c r="AN2264" s="5">
        <v>0</v>
      </c>
      <c r="AO2264" s="5">
        <v>0</v>
      </c>
      <c r="AP2264" s="5">
        <v>137</v>
      </c>
      <c r="AQ2264" s="5">
        <v>139</v>
      </c>
      <c r="AR2264" s="5">
        <v>138</v>
      </c>
      <c r="AS2264" s="5">
        <v>0</v>
      </c>
      <c r="AT2264" s="5">
        <f t="shared" si="35"/>
        <v>149</v>
      </c>
      <c r="AU2264">
        <v>4</v>
      </c>
      <c r="AV2264">
        <v>2.1883875000000001E-2</v>
      </c>
      <c r="AW2264">
        <v>8.7535500000000002E-2</v>
      </c>
      <c r="AX2264" s="11" t="s">
        <v>10044</v>
      </c>
      <c r="AY2264" t="s">
        <v>6579</v>
      </c>
    </row>
    <row r="2265" spans="1:51" hidden="1" x14ac:dyDescent="0.25">
      <c r="A2265" s="5" t="s">
        <v>37</v>
      </c>
      <c r="B2265" s="5" t="s">
        <v>8174</v>
      </c>
      <c r="C2265" s="5" t="s">
        <v>15</v>
      </c>
      <c r="D2265" s="5"/>
      <c r="E2265" s="5" t="s">
        <v>9982</v>
      </c>
      <c r="F2265" s="5" t="s">
        <v>8243</v>
      </c>
      <c r="G2265" s="6" t="s">
        <v>8244</v>
      </c>
      <c r="H2265" s="5" t="s">
        <v>8245</v>
      </c>
      <c r="I2265" s="5" t="s">
        <v>17</v>
      </c>
      <c r="J2265" s="5" t="s">
        <v>8178</v>
      </c>
      <c r="K2265" s="5" t="s">
        <v>8242</v>
      </c>
      <c r="L2265" s="5" t="s">
        <v>6579</v>
      </c>
      <c r="M2265" s="5">
        <v>5861</v>
      </c>
      <c r="N2265" s="5">
        <v>6449</v>
      </c>
      <c r="O2265" s="5">
        <v>271</v>
      </c>
      <c r="P2265" s="5">
        <v>277</v>
      </c>
      <c r="Q2265" s="5">
        <v>283</v>
      </c>
      <c r="R2265" s="5">
        <v>303</v>
      </c>
      <c r="S2265" s="5">
        <v>0</v>
      </c>
      <c r="T2265" s="5">
        <v>0</v>
      </c>
      <c r="U2265" s="5">
        <v>296</v>
      </c>
      <c r="V2265" s="5">
        <v>303</v>
      </c>
      <c r="W2265" s="5">
        <v>283</v>
      </c>
      <c r="X2265" s="5">
        <v>303</v>
      </c>
      <c r="Y2265" s="5">
        <v>303</v>
      </c>
      <c r="Z2265" s="5">
        <v>0</v>
      </c>
      <c r="AA2265" s="5">
        <v>0</v>
      </c>
      <c r="AB2265" s="5">
        <v>296</v>
      </c>
      <c r="AC2265" s="5">
        <v>303</v>
      </c>
      <c r="AD2265" s="5">
        <v>283</v>
      </c>
      <c r="AE2265" s="5">
        <v>303</v>
      </c>
      <c r="AF2265" s="5">
        <v>303</v>
      </c>
      <c r="AG2265" s="5">
        <v>0</v>
      </c>
      <c r="AH2265" s="5">
        <v>0</v>
      </c>
      <c r="AI2265" s="5">
        <v>297</v>
      </c>
      <c r="AJ2265" s="6">
        <v>304</v>
      </c>
      <c r="AK2265" s="5">
        <v>284</v>
      </c>
      <c r="AL2265" s="5">
        <v>304</v>
      </c>
      <c r="AM2265" s="5">
        <v>304</v>
      </c>
      <c r="AN2265" s="5">
        <v>0</v>
      </c>
      <c r="AO2265" s="5">
        <v>0</v>
      </c>
      <c r="AP2265" s="5">
        <v>277</v>
      </c>
      <c r="AQ2265" s="5">
        <v>284</v>
      </c>
      <c r="AR2265" s="5">
        <v>285</v>
      </c>
      <c r="AS2265" s="5">
        <v>0</v>
      </c>
      <c r="AT2265" s="5">
        <f t="shared" si="35"/>
        <v>304</v>
      </c>
      <c r="AU2265">
        <v>16</v>
      </c>
      <c r="AV2265">
        <v>2.1883875000000001E-2</v>
      </c>
      <c r="AW2265">
        <v>0.35014200000000001</v>
      </c>
      <c r="AX2265" s="11" t="s">
        <v>10044</v>
      </c>
      <c r="AY2265" t="s">
        <v>6579</v>
      </c>
    </row>
    <row r="2266" spans="1:51" hidden="1" x14ac:dyDescent="0.25">
      <c r="A2266" s="5" t="s">
        <v>37</v>
      </c>
      <c r="B2266" s="5" t="s">
        <v>8174</v>
      </c>
      <c r="C2266" s="5" t="s">
        <v>15</v>
      </c>
      <c r="D2266" s="5"/>
      <c r="E2266" s="5" t="s">
        <v>9982</v>
      </c>
      <c r="F2266" s="5" t="s">
        <v>8246</v>
      </c>
      <c r="G2266" s="6" t="s">
        <v>8247</v>
      </c>
      <c r="H2266" s="5" t="s">
        <v>8248</v>
      </c>
      <c r="I2266" s="5" t="s">
        <v>739</v>
      </c>
      <c r="J2266" s="5" t="s">
        <v>8178</v>
      </c>
      <c r="K2266" s="5" t="s">
        <v>8249</v>
      </c>
      <c r="L2266" s="5" t="s">
        <v>5288</v>
      </c>
      <c r="M2266" s="5">
        <v>480</v>
      </c>
      <c r="N2266" s="5">
        <v>289</v>
      </c>
      <c r="O2266" s="5">
        <v>12</v>
      </c>
      <c r="P2266" s="5">
        <v>12</v>
      </c>
      <c r="Q2266" s="5">
        <v>13</v>
      </c>
      <c r="R2266" s="5">
        <v>13</v>
      </c>
      <c r="S2266" s="5">
        <v>0</v>
      </c>
      <c r="T2266" s="5">
        <v>0</v>
      </c>
      <c r="U2266" s="5">
        <v>13</v>
      </c>
      <c r="V2266" s="5">
        <v>14</v>
      </c>
      <c r="W2266" s="5">
        <v>13</v>
      </c>
      <c r="X2266" s="5">
        <v>14</v>
      </c>
      <c r="Y2266" s="5">
        <v>13</v>
      </c>
      <c r="Z2266" s="5">
        <v>0</v>
      </c>
      <c r="AA2266" s="5">
        <v>0</v>
      </c>
      <c r="AB2266" s="5">
        <v>13</v>
      </c>
      <c r="AC2266" s="5">
        <v>14</v>
      </c>
      <c r="AD2266" s="5">
        <v>13</v>
      </c>
      <c r="AE2266" s="5">
        <v>13</v>
      </c>
      <c r="AF2266" s="5">
        <v>13</v>
      </c>
      <c r="AG2266" s="5">
        <v>0</v>
      </c>
      <c r="AH2266" s="5">
        <v>0</v>
      </c>
      <c r="AI2266" s="5">
        <v>12</v>
      </c>
      <c r="AJ2266" s="6">
        <v>14</v>
      </c>
      <c r="AK2266" s="5">
        <v>13</v>
      </c>
      <c r="AL2266" s="5">
        <v>14</v>
      </c>
      <c r="AM2266" s="5">
        <v>14</v>
      </c>
      <c r="AN2266" s="5">
        <v>0</v>
      </c>
      <c r="AO2266" s="5">
        <v>0</v>
      </c>
      <c r="AP2266" s="5">
        <v>13</v>
      </c>
      <c r="AQ2266" s="5">
        <v>13</v>
      </c>
      <c r="AR2266" s="5">
        <v>13</v>
      </c>
      <c r="AS2266" s="5">
        <v>0</v>
      </c>
      <c r="AT2266" s="5">
        <f t="shared" si="35"/>
        <v>14</v>
      </c>
      <c r="AU2266">
        <v>1</v>
      </c>
      <c r="AV2266">
        <v>4.3767750000000001E-2</v>
      </c>
      <c r="AW2266">
        <v>4.3767750000000001E-2</v>
      </c>
      <c r="AX2266" s="11" t="s">
        <v>10044</v>
      </c>
      <c r="AY2266" t="s">
        <v>5288</v>
      </c>
    </row>
    <row r="2267" spans="1:51" hidden="1" x14ac:dyDescent="0.25">
      <c r="A2267" s="5" t="s">
        <v>37</v>
      </c>
      <c r="B2267" s="5" t="s">
        <v>8174</v>
      </c>
      <c r="C2267" s="5" t="s">
        <v>15</v>
      </c>
      <c r="D2267" s="5"/>
      <c r="E2267" s="5" t="s">
        <v>9982</v>
      </c>
      <c r="F2267" s="5" t="s">
        <v>8250</v>
      </c>
      <c r="G2267" s="6" t="s">
        <v>8251</v>
      </c>
      <c r="H2267" s="5" t="s">
        <v>8252</v>
      </c>
      <c r="I2267" s="5" t="s">
        <v>521</v>
      </c>
      <c r="J2267" s="5" t="s">
        <v>8178</v>
      </c>
      <c r="K2267" s="5" t="s">
        <v>8249</v>
      </c>
      <c r="L2267" s="5" t="s">
        <v>5288</v>
      </c>
      <c r="M2267" s="5">
        <v>4649</v>
      </c>
      <c r="N2267" s="5">
        <v>3151</v>
      </c>
      <c r="O2267" s="5">
        <v>133</v>
      </c>
      <c r="P2267" s="5">
        <v>136</v>
      </c>
      <c r="Q2267" s="5">
        <v>138</v>
      </c>
      <c r="R2267" s="5">
        <v>148</v>
      </c>
      <c r="S2267" s="5">
        <v>0</v>
      </c>
      <c r="T2267" s="5">
        <v>0</v>
      </c>
      <c r="U2267" s="5">
        <v>145</v>
      </c>
      <c r="V2267" s="5">
        <v>148</v>
      </c>
      <c r="W2267" s="5">
        <v>138</v>
      </c>
      <c r="X2267" s="5">
        <v>148</v>
      </c>
      <c r="Y2267" s="5">
        <v>148</v>
      </c>
      <c r="Z2267" s="5">
        <v>0</v>
      </c>
      <c r="AA2267" s="5">
        <v>0</v>
      </c>
      <c r="AB2267" s="5">
        <v>145</v>
      </c>
      <c r="AC2267" s="5">
        <v>148</v>
      </c>
      <c r="AD2267" s="5">
        <v>138</v>
      </c>
      <c r="AE2267" s="5">
        <v>148</v>
      </c>
      <c r="AF2267" s="5">
        <v>148</v>
      </c>
      <c r="AG2267" s="5">
        <v>0</v>
      </c>
      <c r="AH2267" s="5">
        <v>0</v>
      </c>
      <c r="AI2267" s="5">
        <v>145</v>
      </c>
      <c r="AJ2267" s="6">
        <v>148</v>
      </c>
      <c r="AK2267" s="5">
        <v>138</v>
      </c>
      <c r="AL2267" s="5">
        <v>148</v>
      </c>
      <c r="AM2267" s="5">
        <v>149</v>
      </c>
      <c r="AN2267" s="5">
        <v>0</v>
      </c>
      <c r="AO2267" s="5">
        <v>0</v>
      </c>
      <c r="AP2267" s="5">
        <v>137</v>
      </c>
      <c r="AQ2267" s="5">
        <v>139</v>
      </c>
      <c r="AR2267" s="5">
        <v>138</v>
      </c>
      <c r="AS2267" s="5">
        <v>0</v>
      </c>
      <c r="AT2267" s="5">
        <f t="shared" si="35"/>
        <v>149</v>
      </c>
      <c r="AU2267">
        <v>7</v>
      </c>
      <c r="AV2267">
        <v>4.3767750000000001E-2</v>
      </c>
      <c r="AW2267">
        <v>0.30637425000000001</v>
      </c>
      <c r="AX2267" s="11" t="s">
        <v>10044</v>
      </c>
      <c r="AY2267" t="s">
        <v>5288</v>
      </c>
    </row>
    <row r="2268" spans="1:51" hidden="1" x14ac:dyDescent="0.25">
      <c r="A2268" s="5" t="s">
        <v>37</v>
      </c>
      <c r="B2268" s="5" t="s">
        <v>8174</v>
      </c>
      <c r="C2268" s="5" t="s">
        <v>15</v>
      </c>
      <c r="D2268" s="5"/>
      <c r="E2268" s="5" t="s">
        <v>9982</v>
      </c>
      <c r="F2268" s="5" t="s">
        <v>8253</v>
      </c>
      <c r="G2268" s="6" t="s">
        <v>8254</v>
      </c>
      <c r="H2268" s="5" t="s">
        <v>8255</v>
      </c>
      <c r="I2268" s="5" t="s">
        <v>30</v>
      </c>
      <c r="J2268" s="5" t="s">
        <v>8178</v>
      </c>
      <c r="K2268" s="5" t="s">
        <v>8249</v>
      </c>
      <c r="L2268" s="5" t="s">
        <v>5288</v>
      </c>
      <c r="M2268" s="5">
        <v>5861</v>
      </c>
      <c r="N2268" s="5">
        <v>6449</v>
      </c>
      <c r="O2268" s="5">
        <v>271</v>
      </c>
      <c r="P2268" s="5">
        <v>277</v>
      </c>
      <c r="Q2268" s="5">
        <v>283</v>
      </c>
      <c r="R2268" s="5">
        <v>303</v>
      </c>
      <c r="S2268" s="5">
        <v>0</v>
      </c>
      <c r="T2268" s="5">
        <v>0</v>
      </c>
      <c r="U2268" s="5">
        <v>296</v>
      </c>
      <c r="V2268" s="5">
        <v>303</v>
      </c>
      <c r="W2268" s="5">
        <v>283</v>
      </c>
      <c r="X2268" s="5">
        <v>303</v>
      </c>
      <c r="Y2268" s="5">
        <v>303</v>
      </c>
      <c r="Z2268" s="5">
        <v>0</v>
      </c>
      <c r="AA2268" s="5">
        <v>0</v>
      </c>
      <c r="AB2268" s="5">
        <v>296</v>
      </c>
      <c r="AC2268" s="5">
        <v>303</v>
      </c>
      <c r="AD2268" s="5">
        <v>283</v>
      </c>
      <c r="AE2268" s="5">
        <v>303</v>
      </c>
      <c r="AF2268" s="5">
        <v>303</v>
      </c>
      <c r="AG2268" s="5">
        <v>0</v>
      </c>
      <c r="AH2268" s="5">
        <v>0</v>
      </c>
      <c r="AI2268" s="5">
        <v>297</v>
      </c>
      <c r="AJ2268" s="6">
        <v>304</v>
      </c>
      <c r="AK2268" s="5">
        <v>284</v>
      </c>
      <c r="AL2268" s="5">
        <v>304</v>
      </c>
      <c r="AM2268" s="5">
        <v>304</v>
      </c>
      <c r="AN2268" s="5">
        <v>0</v>
      </c>
      <c r="AO2268" s="5">
        <v>0</v>
      </c>
      <c r="AP2268" s="5">
        <v>277</v>
      </c>
      <c r="AQ2268" s="5">
        <v>284</v>
      </c>
      <c r="AR2268" s="5">
        <v>285</v>
      </c>
      <c r="AS2268" s="5">
        <v>0</v>
      </c>
      <c r="AT2268" s="5">
        <f t="shared" si="35"/>
        <v>304</v>
      </c>
      <c r="AU2268">
        <v>11</v>
      </c>
      <c r="AV2268">
        <v>4.3767750000000001E-2</v>
      </c>
      <c r="AW2268">
        <v>0.48144524999999999</v>
      </c>
      <c r="AX2268" s="11" t="s">
        <v>10044</v>
      </c>
      <c r="AY2268" t="s">
        <v>5288</v>
      </c>
    </row>
    <row r="2269" spans="1:51" hidden="1" x14ac:dyDescent="0.25">
      <c r="A2269" s="5" t="s">
        <v>37</v>
      </c>
      <c r="B2269" s="5" t="s">
        <v>8174</v>
      </c>
      <c r="C2269" s="5" t="s">
        <v>15</v>
      </c>
      <c r="D2269" s="5"/>
      <c r="E2269" s="5" t="s">
        <v>9982</v>
      </c>
      <c r="F2269" s="5" t="s">
        <v>8256</v>
      </c>
      <c r="G2269" s="6" t="s">
        <v>8257</v>
      </c>
      <c r="H2269" s="5" t="s">
        <v>8258</v>
      </c>
      <c r="I2269" s="5" t="s">
        <v>739</v>
      </c>
      <c r="J2269" s="5" t="s">
        <v>8178</v>
      </c>
      <c r="K2269" s="5" t="s">
        <v>8259</v>
      </c>
      <c r="L2269" s="5" t="s">
        <v>8260</v>
      </c>
      <c r="M2269" s="5">
        <v>480</v>
      </c>
      <c r="N2269" s="5">
        <v>289</v>
      </c>
      <c r="O2269" s="5">
        <v>12</v>
      </c>
      <c r="P2269" s="5">
        <v>12</v>
      </c>
      <c r="Q2269" s="5">
        <v>13</v>
      </c>
      <c r="R2269" s="5">
        <v>13</v>
      </c>
      <c r="S2269" s="5">
        <v>0</v>
      </c>
      <c r="T2269" s="5">
        <v>0</v>
      </c>
      <c r="U2269" s="5">
        <v>13</v>
      </c>
      <c r="V2269" s="5">
        <v>14</v>
      </c>
      <c r="W2269" s="5">
        <v>13</v>
      </c>
      <c r="X2269" s="5">
        <v>14</v>
      </c>
      <c r="Y2269" s="5">
        <v>13</v>
      </c>
      <c r="Z2269" s="5">
        <v>0</v>
      </c>
      <c r="AA2269" s="5">
        <v>0</v>
      </c>
      <c r="AB2269" s="5">
        <v>13</v>
      </c>
      <c r="AC2269" s="5">
        <v>14</v>
      </c>
      <c r="AD2269" s="5">
        <v>13</v>
      </c>
      <c r="AE2269" s="5">
        <v>13</v>
      </c>
      <c r="AF2269" s="5">
        <v>13</v>
      </c>
      <c r="AG2269" s="5">
        <v>0</v>
      </c>
      <c r="AH2269" s="5">
        <v>0</v>
      </c>
      <c r="AI2269" s="5">
        <v>12</v>
      </c>
      <c r="AJ2269" s="6">
        <v>14</v>
      </c>
      <c r="AK2269" s="5">
        <v>13</v>
      </c>
      <c r="AL2269" s="5">
        <v>14</v>
      </c>
      <c r="AM2269" s="5">
        <v>14</v>
      </c>
      <c r="AN2269" s="5">
        <v>0</v>
      </c>
      <c r="AO2269" s="5">
        <v>0</v>
      </c>
      <c r="AP2269" s="5">
        <v>13</v>
      </c>
      <c r="AQ2269" s="5">
        <v>13</v>
      </c>
      <c r="AR2269" s="5">
        <v>13</v>
      </c>
      <c r="AS2269" s="5">
        <v>0</v>
      </c>
      <c r="AT2269" s="5">
        <f t="shared" si="35"/>
        <v>14</v>
      </c>
      <c r="AU2269">
        <v>1</v>
      </c>
      <c r="AV2269">
        <v>4.3767750000000001E-2</v>
      </c>
      <c r="AW2269">
        <v>4.3767750000000001E-2</v>
      </c>
      <c r="AX2269" s="11" t="s">
        <v>10044</v>
      </c>
      <c r="AY2269" t="s">
        <v>8260</v>
      </c>
    </row>
    <row r="2270" spans="1:51" hidden="1" x14ac:dyDescent="0.25">
      <c r="A2270" s="5" t="s">
        <v>37</v>
      </c>
      <c r="B2270" s="5" t="s">
        <v>8174</v>
      </c>
      <c r="C2270" s="5" t="s">
        <v>15</v>
      </c>
      <c r="D2270" s="5"/>
      <c r="E2270" s="5" t="s">
        <v>9982</v>
      </c>
      <c r="F2270" s="5" t="s">
        <v>8261</v>
      </c>
      <c r="G2270" s="6" t="s">
        <v>8262</v>
      </c>
      <c r="H2270" s="5" t="s">
        <v>8263</v>
      </c>
      <c r="I2270" s="5" t="s">
        <v>521</v>
      </c>
      <c r="J2270" s="5" t="s">
        <v>8178</v>
      </c>
      <c r="K2270" s="5" t="s">
        <v>8259</v>
      </c>
      <c r="L2270" s="5" t="s">
        <v>8260</v>
      </c>
      <c r="M2270" s="5">
        <v>4649</v>
      </c>
      <c r="N2270" s="5">
        <v>3151</v>
      </c>
      <c r="O2270" s="5">
        <v>133</v>
      </c>
      <c r="P2270" s="5">
        <v>136</v>
      </c>
      <c r="Q2270" s="5">
        <v>138</v>
      </c>
      <c r="R2270" s="5">
        <v>148</v>
      </c>
      <c r="S2270" s="5">
        <v>0</v>
      </c>
      <c r="T2270" s="5">
        <v>0</v>
      </c>
      <c r="U2270" s="5">
        <v>145</v>
      </c>
      <c r="V2270" s="5">
        <v>148</v>
      </c>
      <c r="W2270" s="5">
        <v>138</v>
      </c>
      <c r="X2270" s="5">
        <v>148</v>
      </c>
      <c r="Y2270" s="5">
        <v>148</v>
      </c>
      <c r="Z2270" s="5">
        <v>0</v>
      </c>
      <c r="AA2270" s="5">
        <v>0</v>
      </c>
      <c r="AB2270" s="5">
        <v>145</v>
      </c>
      <c r="AC2270" s="5">
        <v>148</v>
      </c>
      <c r="AD2270" s="5">
        <v>138</v>
      </c>
      <c r="AE2270" s="5">
        <v>148</v>
      </c>
      <c r="AF2270" s="5">
        <v>148</v>
      </c>
      <c r="AG2270" s="5">
        <v>0</v>
      </c>
      <c r="AH2270" s="5">
        <v>0</v>
      </c>
      <c r="AI2270" s="5">
        <v>145</v>
      </c>
      <c r="AJ2270" s="6">
        <v>148</v>
      </c>
      <c r="AK2270" s="5">
        <v>138</v>
      </c>
      <c r="AL2270" s="5">
        <v>148</v>
      </c>
      <c r="AM2270" s="5">
        <v>149</v>
      </c>
      <c r="AN2270" s="5">
        <v>0</v>
      </c>
      <c r="AO2270" s="5">
        <v>0</v>
      </c>
      <c r="AP2270" s="5">
        <v>137</v>
      </c>
      <c r="AQ2270" s="5">
        <v>139</v>
      </c>
      <c r="AR2270" s="5">
        <v>138</v>
      </c>
      <c r="AS2270" s="5">
        <v>0</v>
      </c>
      <c r="AT2270" s="5">
        <f t="shared" si="35"/>
        <v>149</v>
      </c>
      <c r="AU2270">
        <v>7</v>
      </c>
      <c r="AV2270">
        <v>4.3767750000000001E-2</v>
      </c>
      <c r="AW2270">
        <v>0.30637425000000001</v>
      </c>
      <c r="AX2270" s="11" t="s">
        <v>10044</v>
      </c>
      <c r="AY2270" t="s">
        <v>8260</v>
      </c>
    </row>
    <row r="2271" spans="1:51" hidden="1" x14ac:dyDescent="0.25">
      <c r="A2271" s="5" t="s">
        <v>37</v>
      </c>
      <c r="B2271" s="5" t="s">
        <v>8174</v>
      </c>
      <c r="C2271" s="5" t="s">
        <v>15</v>
      </c>
      <c r="D2271" s="5"/>
      <c r="E2271" s="5" t="s">
        <v>9982</v>
      </c>
      <c r="F2271" s="5" t="s">
        <v>8264</v>
      </c>
      <c r="G2271" s="6" t="s">
        <v>8265</v>
      </c>
      <c r="H2271" s="5" t="s">
        <v>8266</v>
      </c>
      <c r="I2271" s="5" t="s">
        <v>30</v>
      </c>
      <c r="J2271" s="5" t="s">
        <v>8178</v>
      </c>
      <c r="K2271" s="5" t="s">
        <v>8259</v>
      </c>
      <c r="L2271" s="5" t="s">
        <v>8260</v>
      </c>
      <c r="M2271" s="5">
        <v>5861</v>
      </c>
      <c r="N2271" s="5">
        <v>6449</v>
      </c>
      <c r="O2271" s="5">
        <v>271</v>
      </c>
      <c r="P2271" s="5">
        <v>277</v>
      </c>
      <c r="Q2271" s="5">
        <v>283</v>
      </c>
      <c r="R2271" s="5">
        <v>303</v>
      </c>
      <c r="S2271" s="5">
        <v>0</v>
      </c>
      <c r="T2271" s="5">
        <v>0</v>
      </c>
      <c r="U2271" s="5">
        <v>296</v>
      </c>
      <c r="V2271" s="5">
        <v>303</v>
      </c>
      <c r="W2271" s="5">
        <v>283</v>
      </c>
      <c r="X2271" s="5">
        <v>303</v>
      </c>
      <c r="Y2271" s="5">
        <v>303</v>
      </c>
      <c r="Z2271" s="5">
        <v>0</v>
      </c>
      <c r="AA2271" s="5">
        <v>0</v>
      </c>
      <c r="AB2271" s="5">
        <v>296</v>
      </c>
      <c r="AC2271" s="5">
        <v>303</v>
      </c>
      <c r="AD2271" s="5">
        <v>283</v>
      </c>
      <c r="AE2271" s="5">
        <v>303</v>
      </c>
      <c r="AF2271" s="5">
        <v>303</v>
      </c>
      <c r="AG2271" s="5">
        <v>0</v>
      </c>
      <c r="AH2271" s="5">
        <v>0</v>
      </c>
      <c r="AI2271" s="5">
        <v>297</v>
      </c>
      <c r="AJ2271" s="6">
        <v>304</v>
      </c>
      <c r="AK2271" s="5">
        <v>284</v>
      </c>
      <c r="AL2271" s="5">
        <v>304</v>
      </c>
      <c r="AM2271" s="5">
        <v>304</v>
      </c>
      <c r="AN2271" s="5">
        <v>0</v>
      </c>
      <c r="AO2271" s="5">
        <v>0</v>
      </c>
      <c r="AP2271" s="5">
        <v>277</v>
      </c>
      <c r="AQ2271" s="5">
        <v>284</v>
      </c>
      <c r="AR2271" s="5">
        <v>285</v>
      </c>
      <c r="AS2271" s="5">
        <v>0</v>
      </c>
      <c r="AT2271" s="5">
        <f t="shared" si="35"/>
        <v>304</v>
      </c>
      <c r="AU2271">
        <v>11</v>
      </c>
      <c r="AV2271">
        <v>4.3767750000000001E-2</v>
      </c>
      <c r="AW2271">
        <v>0.48144524999999999</v>
      </c>
      <c r="AX2271" s="11" t="s">
        <v>10044</v>
      </c>
      <c r="AY2271" t="s">
        <v>8260</v>
      </c>
    </row>
    <row r="2272" spans="1:51" hidden="1" x14ac:dyDescent="0.25">
      <c r="A2272" s="5" t="s">
        <v>37</v>
      </c>
      <c r="B2272" s="5" t="s">
        <v>8174</v>
      </c>
      <c r="C2272" s="5" t="s">
        <v>15</v>
      </c>
      <c r="D2272" s="5"/>
      <c r="E2272" s="5" t="s">
        <v>9982</v>
      </c>
      <c r="F2272" s="5" t="s">
        <v>8267</v>
      </c>
      <c r="G2272" s="6" t="s">
        <v>8268</v>
      </c>
      <c r="H2272" s="5" t="s">
        <v>8269</v>
      </c>
      <c r="I2272" s="5" t="s">
        <v>17</v>
      </c>
      <c r="J2272" s="5" t="s">
        <v>8178</v>
      </c>
      <c r="K2272" s="5" t="s">
        <v>8270</v>
      </c>
      <c r="L2272" s="5" t="s">
        <v>8271</v>
      </c>
      <c r="M2272" s="5">
        <v>11722</v>
      </c>
      <c r="N2272" s="5">
        <v>12898</v>
      </c>
      <c r="O2272" s="5">
        <v>542</v>
      </c>
      <c r="P2272" s="5">
        <v>554</v>
      </c>
      <c r="Q2272" s="5">
        <v>566</v>
      </c>
      <c r="R2272" s="5">
        <v>606</v>
      </c>
      <c r="S2272" s="5">
        <v>0</v>
      </c>
      <c r="T2272" s="5">
        <v>0</v>
      </c>
      <c r="U2272" s="5">
        <v>592</v>
      </c>
      <c r="V2272" s="5">
        <v>606</v>
      </c>
      <c r="W2272" s="5">
        <v>566</v>
      </c>
      <c r="X2272" s="5">
        <v>606</v>
      </c>
      <c r="Y2272" s="5">
        <v>606</v>
      </c>
      <c r="Z2272" s="5">
        <v>0</v>
      </c>
      <c r="AA2272" s="5">
        <v>0</v>
      </c>
      <c r="AB2272" s="5">
        <v>592</v>
      </c>
      <c r="AC2272" s="5">
        <v>606</v>
      </c>
      <c r="AD2272" s="5">
        <v>566</v>
      </c>
      <c r="AE2272" s="5">
        <v>606</v>
      </c>
      <c r="AF2272" s="5">
        <v>606</v>
      </c>
      <c r="AG2272" s="5">
        <v>0</v>
      </c>
      <c r="AH2272" s="5">
        <v>0</v>
      </c>
      <c r="AI2272" s="5">
        <v>594</v>
      </c>
      <c r="AJ2272" s="6">
        <v>608</v>
      </c>
      <c r="AK2272" s="5">
        <v>568</v>
      </c>
      <c r="AL2272" s="5">
        <v>608</v>
      </c>
      <c r="AM2272" s="5">
        <v>608</v>
      </c>
      <c r="AN2272" s="5">
        <v>0</v>
      </c>
      <c r="AO2272" s="5">
        <v>0</v>
      </c>
      <c r="AP2272" s="5">
        <v>554</v>
      </c>
      <c r="AQ2272" s="5">
        <v>568</v>
      </c>
      <c r="AR2272" s="5">
        <v>570</v>
      </c>
      <c r="AS2272" s="5">
        <v>0</v>
      </c>
      <c r="AT2272" s="5">
        <f t="shared" si="35"/>
        <v>608</v>
      </c>
      <c r="AU2272">
        <v>31</v>
      </c>
      <c r="AV2272">
        <v>2.1883875000000001E-2</v>
      </c>
      <c r="AW2272">
        <v>0.67840012500000002</v>
      </c>
      <c r="AX2272" s="11" t="s">
        <v>9782</v>
      </c>
      <c r="AY2272" t="s">
        <v>8271</v>
      </c>
    </row>
    <row r="2273" spans="1:51" hidden="1" x14ac:dyDescent="0.25">
      <c r="A2273" s="5" t="s">
        <v>37</v>
      </c>
      <c r="B2273" s="5" t="s">
        <v>8174</v>
      </c>
      <c r="C2273" s="5" t="s">
        <v>15</v>
      </c>
      <c r="D2273" s="5"/>
      <c r="E2273" s="5" t="s">
        <v>9982</v>
      </c>
      <c r="F2273" s="5" t="s">
        <v>8272</v>
      </c>
      <c r="G2273" s="6" t="s">
        <v>8273</v>
      </c>
      <c r="H2273" s="5" t="s">
        <v>8274</v>
      </c>
      <c r="I2273" s="5" t="s">
        <v>198</v>
      </c>
      <c r="J2273" s="5" t="s">
        <v>8178</v>
      </c>
      <c r="K2273" s="5" t="s">
        <v>8275</v>
      </c>
      <c r="L2273" s="5" t="s">
        <v>3330</v>
      </c>
      <c r="M2273" s="5">
        <v>1175</v>
      </c>
      <c r="N2273" s="5">
        <v>1881</v>
      </c>
      <c r="O2273" s="5">
        <v>79</v>
      </c>
      <c r="P2273" s="5">
        <v>81</v>
      </c>
      <c r="Q2273" s="5">
        <v>83</v>
      </c>
      <c r="R2273" s="5">
        <v>88</v>
      </c>
      <c r="S2273" s="5">
        <v>0</v>
      </c>
      <c r="T2273" s="5">
        <v>0</v>
      </c>
      <c r="U2273" s="5">
        <v>86</v>
      </c>
      <c r="V2273" s="5">
        <v>88</v>
      </c>
      <c r="W2273" s="5">
        <v>83</v>
      </c>
      <c r="X2273" s="5">
        <v>88</v>
      </c>
      <c r="Y2273" s="5">
        <v>88</v>
      </c>
      <c r="Z2273" s="5">
        <v>0</v>
      </c>
      <c r="AA2273" s="5">
        <v>0</v>
      </c>
      <c r="AB2273" s="5">
        <v>86</v>
      </c>
      <c r="AC2273" s="5">
        <v>88</v>
      </c>
      <c r="AD2273" s="5">
        <v>83</v>
      </c>
      <c r="AE2273" s="5">
        <v>88</v>
      </c>
      <c r="AF2273" s="5">
        <v>88</v>
      </c>
      <c r="AG2273" s="5">
        <v>0</v>
      </c>
      <c r="AH2273" s="5">
        <v>0</v>
      </c>
      <c r="AI2273" s="5">
        <v>87</v>
      </c>
      <c r="AJ2273" s="6">
        <v>89</v>
      </c>
      <c r="AK2273" s="5">
        <v>83</v>
      </c>
      <c r="AL2273" s="5">
        <v>89</v>
      </c>
      <c r="AM2273" s="5">
        <v>89</v>
      </c>
      <c r="AN2273" s="5">
        <v>0</v>
      </c>
      <c r="AO2273" s="5">
        <v>0</v>
      </c>
      <c r="AP2273" s="5">
        <v>81</v>
      </c>
      <c r="AQ2273" s="5">
        <v>83</v>
      </c>
      <c r="AR2273" s="5">
        <v>83</v>
      </c>
      <c r="AS2273" s="5">
        <v>0</v>
      </c>
      <c r="AT2273" s="5">
        <f t="shared" si="35"/>
        <v>89</v>
      </c>
      <c r="AU2273">
        <v>2</v>
      </c>
      <c r="AV2273">
        <v>2.1883875000000001E-2</v>
      </c>
      <c r="AW2273">
        <v>4.3767750000000001E-2</v>
      </c>
      <c r="AX2273" s="11" t="s">
        <v>10047</v>
      </c>
      <c r="AY2273" t="s">
        <v>3330</v>
      </c>
    </row>
    <row r="2274" spans="1:51" hidden="1" x14ac:dyDescent="0.25">
      <c r="A2274" s="5" t="s">
        <v>37</v>
      </c>
      <c r="B2274" s="5" t="s">
        <v>8174</v>
      </c>
      <c r="C2274" s="5" t="s">
        <v>15</v>
      </c>
      <c r="D2274" s="5"/>
      <c r="E2274" s="5" t="s">
        <v>9982</v>
      </c>
      <c r="F2274" s="5" t="s">
        <v>8276</v>
      </c>
      <c r="G2274" s="6" t="s">
        <v>8277</v>
      </c>
      <c r="H2274" s="5" t="s">
        <v>8278</v>
      </c>
      <c r="I2274" s="5" t="s">
        <v>1208</v>
      </c>
      <c r="J2274" s="5" t="s">
        <v>8178</v>
      </c>
      <c r="K2274" s="5" t="s">
        <v>8279</v>
      </c>
      <c r="L2274" s="5" t="s">
        <v>5693</v>
      </c>
      <c r="M2274" s="5">
        <v>5129</v>
      </c>
      <c r="N2274" s="5">
        <v>3440</v>
      </c>
      <c r="O2274" s="5">
        <v>145</v>
      </c>
      <c r="P2274" s="5">
        <v>148</v>
      </c>
      <c r="Q2274" s="5">
        <v>151</v>
      </c>
      <c r="R2274" s="5">
        <v>161</v>
      </c>
      <c r="S2274" s="5">
        <v>0</v>
      </c>
      <c r="T2274" s="5">
        <v>0</v>
      </c>
      <c r="U2274" s="5">
        <v>158</v>
      </c>
      <c r="V2274" s="5">
        <v>162</v>
      </c>
      <c r="W2274" s="5">
        <v>151</v>
      </c>
      <c r="X2274" s="5">
        <v>162</v>
      </c>
      <c r="Y2274" s="5">
        <v>161</v>
      </c>
      <c r="Z2274" s="5">
        <v>0</v>
      </c>
      <c r="AA2274" s="5">
        <v>0</v>
      </c>
      <c r="AB2274" s="5">
        <v>158</v>
      </c>
      <c r="AC2274" s="5">
        <v>162</v>
      </c>
      <c r="AD2274" s="5">
        <v>151</v>
      </c>
      <c r="AE2274" s="5">
        <v>161</v>
      </c>
      <c r="AF2274" s="5">
        <v>161</v>
      </c>
      <c r="AG2274" s="5">
        <v>0</v>
      </c>
      <c r="AH2274" s="5">
        <v>0</v>
      </c>
      <c r="AI2274" s="5">
        <v>157</v>
      </c>
      <c r="AJ2274" s="6">
        <v>162</v>
      </c>
      <c r="AK2274" s="5">
        <v>151</v>
      </c>
      <c r="AL2274" s="5">
        <v>162</v>
      </c>
      <c r="AM2274" s="5">
        <v>163</v>
      </c>
      <c r="AN2274" s="5">
        <v>0</v>
      </c>
      <c r="AO2274" s="5">
        <v>0</v>
      </c>
      <c r="AP2274" s="5">
        <v>150</v>
      </c>
      <c r="AQ2274" s="5">
        <v>152</v>
      </c>
      <c r="AR2274" s="5">
        <v>151</v>
      </c>
      <c r="AS2274" s="5">
        <v>0</v>
      </c>
      <c r="AT2274" s="5">
        <f t="shared" si="35"/>
        <v>163</v>
      </c>
      <c r="AU2274">
        <v>1</v>
      </c>
      <c r="AV2274">
        <v>2.1883875000000001E-2</v>
      </c>
      <c r="AW2274">
        <v>2.1883875000000001E-2</v>
      </c>
      <c r="AX2274" s="11" t="s">
        <v>10047</v>
      </c>
      <c r="AY2274" t="s">
        <v>5693</v>
      </c>
    </row>
    <row r="2275" spans="1:51" hidden="1" x14ac:dyDescent="0.25">
      <c r="A2275" s="5" t="s">
        <v>37</v>
      </c>
      <c r="B2275" s="5" t="s">
        <v>8174</v>
      </c>
      <c r="C2275" s="5" t="s">
        <v>15</v>
      </c>
      <c r="D2275" s="5"/>
      <c r="E2275" s="5" t="s">
        <v>9982</v>
      </c>
      <c r="F2275" s="5" t="s">
        <v>8280</v>
      </c>
      <c r="G2275" s="6" t="s">
        <v>8281</v>
      </c>
      <c r="H2275" s="5" t="s">
        <v>8282</v>
      </c>
      <c r="I2275" s="5" t="s">
        <v>7122</v>
      </c>
      <c r="J2275" s="5" t="s">
        <v>8178</v>
      </c>
      <c r="K2275" s="5" t="s">
        <v>8283</v>
      </c>
      <c r="L2275" s="5" t="s">
        <v>8284</v>
      </c>
      <c r="M2275" s="5">
        <v>5129</v>
      </c>
      <c r="N2275" s="5">
        <v>3440</v>
      </c>
      <c r="O2275" s="5">
        <v>145</v>
      </c>
      <c r="P2275" s="5">
        <v>148</v>
      </c>
      <c r="Q2275" s="5">
        <v>151</v>
      </c>
      <c r="R2275" s="5">
        <v>161</v>
      </c>
      <c r="S2275" s="5">
        <v>0</v>
      </c>
      <c r="T2275" s="5">
        <v>0</v>
      </c>
      <c r="U2275" s="5">
        <v>158</v>
      </c>
      <c r="V2275" s="5">
        <v>162</v>
      </c>
      <c r="W2275" s="5">
        <v>151</v>
      </c>
      <c r="X2275" s="5">
        <v>162</v>
      </c>
      <c r="Y2275" s="5">
        <v>161</v>
      </c>
      <c r="Z2275" s="5">
        <v>0</v>
      </c>
      <c r="AA2275" s="5">
        <v>0</v>
      </c>
      <c r="AB2275" s="5">
        <v>158</v>
      </c>
      <c r="AC2275" s="5">
        <v>162</v>
      </c>
      <c r="AD2275" s="5">
        <v>151</v>
      </c>
      <c r="AE2275" s="5">
        <v>161</v>
      </c>
      <c r="AF2275" s="5">
        <v>161</v>
      </c>
      <c r="AG2275" s="5">
        <v>0</v>
      </c>
      <c r="AH2275" s="5">
        <v>0</v>
      </c>
      <c r="AI2275" s="5">
        <v>157</v>
      </c>
      <c r="AJ2275" s="6">
        <v>162</v>
      </c>
      <c r="AK2275" s="5">
        <v>151</v>
      </c>
      <c r="AL2275" s="5">
        <v>162</v>
      </c>
      <c r="AM2275" s="5">
        <v>163</v>
      </c>
      <c r="AN2275" s="5">
        <v>0</v>
      </c>
      <c r="AO2275" s="5">
        <v>0</v>
      </c>
      <c r="AP2275" s="5">
        <v>150</v>
      </c>
      <c r="AQ2275" s="5">
        <v>152</v>
      </c>
      <c r="AR2275" s="5">
        <v>151</v>
      </c>
      <c r="AS2275" s="5">
        <v>0</v>
      </c>
      <c r="AT2275" s="5">
        <f t="shared" si="35"/>
        <v>163</v>
      </c>
      <c r="AU2275">
        <v>6</v>
      </c>
      <c r="AV2275">
        <v>2.1883875000000001E-2</v>
      </c>
      <c r="AW2275">
        <v>0.13130325000000001</v>
      </c>
      <c r="AX2275" s="11" t="s">
        <v>10048</v>
      </c>
      <c r="AY2275" t="s">
        <v>8284</v>
      </c>
    </row>
    <row r="2276" spans="1:51" hidden="1" x14ac:dyDescent="0.25">
      <c r="A2276" s="5" t="s">
        <v>37</v>
      </c>
      <c r="B2276" s="5" t="s">
        <v>8174</v>
      </c>
      <c r="C2276" s="5" t="s">
        <v>15</v>
      </c>
      <c r="D2276" s="5"/>
      <c r="E2276" s="5" t="s">
        <v>9982</v>
      </c>
      <c r="F2276" s="5" t="s">
        <v>8285</v>
      </c>
      <c r="G2276" s="6" t="s">
        <v>8286</v>
      </c>
      <c r="H2276" s="5" t="s">
        <v>8287</v>
      </c>
      <c r="I2276" s="5" t="s">
        <v>7122</v>
      </c>
      <c r="J2276" s="5" t="s">
        <v>8178</v>
      </c>
      <c r="K2276" s="5" t="s">
        <v>8283</v>
      </c>
      <c r="L2276" s="5" t="s">
        <v>473</v>
      </c>
      <c r="M2276" s="5">
        <v>5861</v>
      </c>
      <c r="N2276" s="5">
        <v>6449</v>
      </c>
      <c r="O2276" s="5">
        <v>271</v>
      </c>
      <c r="P2276" s="5">
        <v>277</v>
      </c>
      <c r="Q2276" s="5">
        <v>283</v>
      </c>
      <c r="R2276" s="5">
        <v>303</v>
      </c>
      <c r="S2276" s="5">
        <v>0</v>
      </c>
      <c r="T2276" s="5">
        <v>0</v>
      </c>
      <c r="U2276" s="5">
        <v>296</v>
      </c>
      <c r="V2276" s="5">
        <v>303</v>
      </c>
      <c r="W2276" s="5">
        <v>283</v>
      </c>
      <c r="X2276" s="5">
        <v>303</v>
      </c>
      <c r="Y2276" s="5">
        <v>303</v>
      </c>
      <c r="Z2276" s="5">
        <v>0</v>
      </c>
      <c r="AA2276" s="5">
        <v>0</v>
      </c>
      <c r="AB2276" s="5">
        <v>296</v>
      </c>
      <c r="AC2276" s="5">
        <v>303</v>
      </c>
      <c r="AD2276" s="5">
        <v>283</v>
      </c>
      <c r="AE2276" s="5">
        <v>303</v>
      </c>
      <c r="AF2276" s="5">
        <v>303</v>
      </c>
      <c r="AG2276" s="5">
        <v>0</v>
      </c>
      <c r="AH2276" s="5">
        <v>0</v>
      </c>
      <c r="AI2276" s="5">
        <v>297</v>
      </c>
      <c r="AJ2276" s="6">
        <v>304</v>
      </c>
      <c r="AK2276" s="5">
        <v>284</v>
      </c>
      <c r="AL2276" s="5">
        <v>304</v>
      </c>
      <c r="AM2276" s="5">
        <v>304</v>
      </c>
      <c r="AN2276" s="5">
        <v>0</v>
      </c>
      <c r="AO2276" s="5">
        <v>0</v>
      </c>
      <c r="AP2276" s="5">
        <v>277</v>
      </c>
      <c r="AQ2276" s="5">
        <v>284</v>
      </c>
      <c r="AR2276" s="5">
        <v>285</v>
      </c>
      <c r="AS2276" s="5">
        <v>0</v>
      </c>
      <c r="AT2276" s="5">
        <f t="shared" si="35"/>
        <v>304</v>
      </c>
      <c r="AU2276">
        <v>11</v>
      </c>
      <c r="AV2276">
        <v>2.1883875000000001E-2</v>
      </c>
      <c r="AW2276">
        <v>0.240722625</v>
      </c>
      <c r="AX2276" s="11" t="s">
        <v>10048</v>
      </c>
      <c r="AY2276" t="s">
        <v>473</v>
      </c>
    </row>
    <row r="2277" spans="1:51" hidden="1" x14ac:dyDescent="0.25">
      <c r="A2277" s="5" t="s">
        <v>37</v>
      </c>
      <c r="B2277" s="5" t="s">
        <v>8174</v>
      </c>
      <c r="C2277" s="5" t="s">
        <v>15</v>
      </c>
      <c r="D2277" s="5"/>
      <c r="E2277" s="5" t="s">
        <v>9982</v>
      </c>
      <c r="F2277" s="5" t="s">
        <v>8288</v>
      </c>
      <c r="G2277" s="6" t="s">
        <v>8289</v>
      </c>
      <c r="H2277" s="5" t="s">
        <v>8290</v>
      </c>
      <c r="I2277" s="5" t="s">
        <v>2366</v>
      </c>
      <c r="J2277" s="5" t="s">
        <v>8178</v>
      </c>
      <c r="K2277" s="5" t="s">
        <v>8291</v>
      </c>
      <c r="L2277" s="5" t="s">
        <v>5742</v>
      </c>
      <c r="M2277" s="5">
        <v>62536</v>
      </c>
      <c r="N2277" s="5">
        <v>66094</v>
      </c>
      <c r="O2277" s="5">
        <v>2768</v>
      </c>
      <c r="P2277" s="5">
        <v>2846</v>
      </c>
      <c r="Q2277" s="5">
        <v>2912</v>
      </c>
      <c r="R2277" s="5">
        <v>3102</v>
      </c>
      <c r="S2277" s="5">
        <v>0</v>
      </c>
      <c r="T2277" s="5">
        <v>0</v>
      </c>
      <c r="U2277" s="5">
        <v>3010</v>
      </c>
      <c r="V2277" s="5">
        <v>3138</v>
      </c>
      <c r="W2277" s="5">
        <v>2894</v>
      </c>
      <c r="X2277" s="5">
        <v>3102</v>
      </c>
      <c r="Y2277" s="5">
        <v>3102</v>
      </c>
      <c r="Z2277" s="5">
        <v>0</v>
      </c>
      <c r="AA2277" s="5">
        <v>0</v>
      </c>
      <c r="AB2277" s="5">
        <v>3040</v>
      </c>
      <c r="AC2277" s="5">
        <v>3108</v>
      </c>
      <c r="AD2277" s="5">
        <v>2912</v>
      </c>
      <c r="AE2277" s="5">
        <v>3102</v>
      </c>
      <c r="AF2277" s="5">
        <v>3102</v>
      </c>
      <c r="AG2277" s="5">
        <v>0</v>
      </c>
      <c r="AH2277" s="5">
        <v>0</v>
      </c>
      <c r="AI2277" s="5">
        <v>3036</v>
      </c>
      <c r="AJ2277" s="6">
        <v>3116</v>
      </c>
      <c r="AK2277" s="5">
        <v>2926</v>
      </c>
      <c r="AL2277" s="5">
        <v>3110</v>
      </c>
      <c r="AM2277" s="5">
        <v>3110</v>
      </c>
      <c r="AN2277" s="5">
        <v>0</v>
      </c>
      <c r="AO2277" s="5">
        <v>0</v>
      </c>
      <c r="AP2277" s="5">
        <v>2870</v>
      </c>
      <c r="AQ2277" s="5">
        <v>2908</v>
      </c>
      <c r="AR2277" s="5">
        <v>2880</v>
      </c>
      <c r="AS2277" s="5">
        <v>0</v>
      </c>
      <c r="AT2277" s="5">
        <f t="shared" si="35"/>
        <v>3138</v>
      </c>
      <c r="AU2277">
        <v>2</v>
      </c>
      <c r="AV2277">
        <v>1.1559175E-2</v>
      </c>
      <c r="AW2277">
        <v>2.3118349999999999E-2</v>
      </c>
      <c r="AX2277" s="11" t="s">
        <v>807</v>
      </c>
      <c r="AY2277" t="s">
        <v>5742</v>
      </c>
    </row>
    <row r="2278" spans="1:51" hidden="1" x14ac:dyDescent="0.25">
      <c r="A2278" s="5" t="s">
        <v>37</v>
      </c>
      <c r="B2278" s="5" t="s">
        <v>8174</v>
      </c>
      <c r="C2278" s="5" t="s">
        <v>15</v>
      </c>
      <c r="D2278" s="5"/>
      <c r="E2278" s="5" t="s">
        <v>9982</v>
      </c>
      <c r="F2278" s="5" t="s">
        <v>8292</v>
      </c>
      <c r="G2278" s="6" t="s">
        <v>8293</v>
      </c>
      <c r="H2278" s="5" t="s">
        <v>8294</v>
      </c>
      <c r="I2278" s="5" t="s">
        <v>1135</v>
      </c>
      <c r="J2278" s="5" t="s">
        <v>8178</v>
      </c>
      <c r="K2278" s="5" t="s">
        <v>8295</v>
      </c>
      <c r="L2278" s="5" t="s">
        <v>3392</v>
      </c>
      <c r="M2278" s="5">
        <v>4649</v>
      </c>
      <c r="N2278" s="5">
        <v>3151</v>
      </c>
      <c r="O2278" s="5">
        <v>133</v>
      </c>
      <c r="P2278" s="5">
        <v>136</v>
      </c>
      <c r="Q2278" s="5">
        <v>138</v>
      </c>
      <c r="R2278" s="5">
        <v>148</v>
      </c>
      <c r="S2278" s="5">
        <v>0</v>
      </c>
      <c r="T2278" s="5">
        <v>0</v>
      </c>
      <c r="U2278" s="5">
        <v>145</v>
      </c>
      <c r="V2278" s="5">
        <v>148</v>
      </c>
      <c r="W2278" s="5">
        <v>138</v>
      </c>
      <c r="X2278" s="5">
        <v>148</v>
      </c>
      <c r="Y2278" s="5">
        <v>148</v>
      </c>
      <c r="Z2278" s="5">
        <v>0</v>
      </c>
      <c r="AA2278" s="5">
        <v>0</v>
      </c>
      <c r="AB2278" s="5">
        <v>145</v>
      </c>
      <c r="AC2278" s="5">
        <v>148</v>
      </c>
      <c r="AD2278" s="5">
        <v>138</v>
      </c>
      <c r="AE2278" s="5">
        <v>148</v>
      </c>
      <c r="AF2278" s="5">
        <v>148</v>
      </c>
      <c r="AG2278" s="5">
        <v>0</v>
      </c>
      <c r="AH2278" s="5">
        <v>0</v>
      </c>
      <c r="AI2278" s="5">
        <v>145</v>
      </c>
      <c r="AJ2278" s="6">
        <v>148</v>
      </c>
      <c r="AK2278" s="5">
        <v>138</v>
      </c>
      <c r="AL2278" s="5">
        <v>148</v>
      </c>
      <c r="AM2278" s="5">
        <v>149</v>
      </c>
      <c r="AN2278" s="5">
        <v>0</v>
      </c>
      <c r="AO2278" s="5">
        <v>0</v>
      </c>
      <c r="AP2278" s="5">
        <v>137</v>
      </c>
      <c r="AQ2278" s="5">
        <v>139</v>
      </c>
      <c r="AR2278" s="5">
        <v>138</v>
      </c>
      <c r="AS2278" s="5">
        <v>0</v>
      </c>
      <c r="AT2278" s="5">
        <f t="shared" si="35"/>
        <v>149</v>
      </c>
      <c r="AU2278">
        <v>2</v>
      </c>
      <c r="AV2278">
        <v>2.1883875000000001E-2</v>
      </c>
      <c r="AW2278">
        <v>4.3767750000000001E-2</v>
      </c>
      <c r="AX2278" s="11" t="s">
        <v>10048</v>
      </c>
      <c r="AY2278" t="s">
        <v>3392</v>
      </c>
    </row>
    <row r="2279" spans="1:51" hidden="1" x14ac:dyDescent="0.25">
      <c r="A2279" s="5" t="s">
        <v>37</v>
      </c>
      <c r="B2279" s="5" t="s">
        <v>8174</v>
      </c>
      <c r="C2279" s="5" t="s">
        <v>15</v>
      </c>
      <c r="D2279" s="5"/>
      <c r="E2279" s="5" t="s">
        <v>9982</v>
      </c>
      <c r="F2279" s="5" t="s">
        <v>8296</v>
      </c>
      <c r="G2279" s="6" t="s">
        <v>8297</v>
      </c>
      <c r="H2279" s="5" t="s">
        <v>8298</v>
      </c>
      <c r="I2279" s="5" t="s">
        <v>1135</v>
      </c>
      <c r="J2279" s="5" t="s">
        <v>8178</v>
      </c>
      <c r="K2279" s="5" t="s">
        <v>8299</v>
      </c>
      <c r="L2279" s="5" t="s">
        <v>802</v>
      </c>
      <c r="M2279" s="5">
        <v>2719</v>
      </c>
      <c r="N2279" s="5">
        <v>1781</v>
      </c>
      <c r="O2279" s="5">
        <v>70</v>
      </c>
      <c r="P2279" s="5">
        <v>76</v>
      </c>
      <c r="Q2279" s="5">
        <v>78</v>
      </c>
      <c r="R2279" s="5">
        <v>81</v>
      </c>
      <c r="S2279" s="5">
        <v>0</v>
      </c>
      <c r="T2279" s="5">
        <v>0</v>
      </c>
      <c r="U2279" s="5">
        <v>76</v>
      </c>
      <c r="V2279" s="5">
        <v>86</v>
      </c>
      <c r="W2279" s="5">
        <v>74</v>
      </c>
      <c r="X2279" s="5">
        <v>82</v>
      </c>
      <c r="Y2279" s="5">
        <v>81</v>
      </c>
      <c r="Z2279" s="5">
        <v>0</v>
      </c>
      <c r="AA2279" s="5">
        <v>0</v>
      </c>
      <c r="AB2279" s="5">
        <v>78</v>
      </c>
      <c r="AC2279" s="5">
        <v>85</v>
      </c>
      <c r="AD2279" s="5">
        <v>82</v>
      </c>
      <c r="AE2279" s="5">
        <v>78</v>
      </c>
      <c r="AF2279" s="5">
        <v>80</v>
      </c>
      <c r="AG2279" s="5">
        <v>0</v>
      </c>
      <c r="AH2279" s="5">
        <v>0</v>
      </c>
      <c r="AI2279" s="5">
        <v>79</v>
      </c>
      <c r="AJ2279" s="6">
        <v>81</v>
      </c>
      <c r="AK2279" s="5">
        <v>80</v>
      </c>
      <c r="AL2279" s="5">
        <v>90</v>
      </c>
      <c r="AM2279" s="5">
        <v>90</v>
      </c>
      <c r="AN2279" s="5">
        <v>0</v>
      </c>
      <c r="AO2279" s="5">
        <v>0</v>
      </c>
      <c r="AP2279" s="5">
        <v>86</v>
      </c>
      <c r="AQ2279" s="5">
        <v>85</v>
      </c>
      <c r="AR2279" s="5">
        <v>83</v>
      </c>
      <c r="AS2279" s="5">
        <v>0</v>
      </c>
      <c r="AT2279" s="5">
        <f t="shared" si="35"/>
        <v>90</v>
      </c>
      <c r="AU2279">
        <v>1</v>
      </c>
      <c r="AV2279">
        <v>2.1883875000000001E-2</v>
      </c>
      <c r="AW2279">
        <v>2.1883875000000001E-2</v>
      </c>
      <c r="AX2279" s="11" t="s">
        <v>10048</v>
      </c>
      <c r="AY2279" t="s">
        <v>802</v>
      </c>
    </row>
    <row r="2280" spans="1:51" hidden="1" x14ac:dyDescent="0.25">
      <c r="A2280" s="5" t="s">
        <v>37</v>
      </c>
      <c r="B2280" s="5" t="s">
        <v>8174</v>
      </c>
      <c r="C2280" s="5" t="s">
        <v>15</v>
      </c>
      <c r="D2280" s="5"/>
      <c r="E2280" s="5" t="s">
        <v>9982</v>
      </c>
      <c r="F2280" s="5" t="s">
        <v>8300</v>
      </c>
      <c r="G2280" s="6" t="s">
        <v>8301</v>
      </c>
      <c r="H2280" s="5" t="s">
        <v>8302</v>
      </c>
      <c r="I2280" s="5" t="s">
        <v>14</v>
      </c>
      <c r="J2280" s="5" t="s">
        <v>8178</v>
      </c>
      <c r="K2280" s="5" t="s">
        <v>8303</v>
      </c>
      <c r="L2280" s="5" t="s">
        <v>489</v>
      </c>
      <c r="M2280" s="5">
        <v>4649</v>
      </c>
      <c r="N2280" s="5">
        <v>3151</v>
      </c>
      <c r="O2280" s="5">
        <v>133</v>
      </c>
      <c r="P2280" s="5">
        <v>136</v>
      </c>
      <c r="Q2280" s="5">
        <v>138</v>
      </c>
      <c r="R2280" s="5">
        <v>148</v>
      </c>
      <c r="S2280" s="5">
        <v>0</v>
      </c>
      <c r="T2280" s="5">
        <v>0</v>
      </c>
      <c r="U2280" s="5">
        <v>145</v>
      </c>
      <c r="V2280" s="5">
        <v>148</v>
      </c>
      <c r="W2280" s="5">
        <v>138</v>
      </c>
      <c r="X2280" s="5">
        <v>148</v>
      </c>
      <c r="Y2280" s="5">
        <v>148</v>
      </c>
      <c r="Z2280" s="5">
        <v>0</v>
      </c>
      <c r="AA2280" s="5">
        <v>0</v>
      </c>
      <c r="AB2280" s="5">
        <v>145</v>
      </c>
      <c r="AC2280" s="5">
        <v>148</v>
      </c>
      <c r="AD2280" s="5">
        <v>138</v>
      </c>
      <c r="AE2280" s="5">
        <v>148</v>
      </c>
      <c r="AF2280" s="5">
        <v>148</v>
      </c>
      <c r="AG2280" s="5">
        <v>0</v>
      </c>
      <c r="AH2280" s="5">
        <v>0</v>
      </c>
      <c r="AI2280" s="5">
        <v>145</v>
      </c>
      <c r="AJ2280" s="6">
        <v>148</v>
      </c>
      <c r="AK2280" s="5">
        <v>138</v>
      </c>
      <c r="AL2280" s="5">
        <v>148</v>
      </c>
      <c r="AM2280" s="5">
        <v>149</v>
      </c>
      <c r="AN2280" s="5">
        <v>0</v>
      </c>
      <c r="AO2280" s="5">
        <v>0</v>
      </c>
      <c r="AP2280" s="5">
        <v>137</v>
      </c>
      <c r="AQ2280" s="5">
        <v>139</v>
      </c>
      <c r="AR2280" s="5">
        <v>138</v>
      </c>
      <c r="AS2280" s="5">
        <v>0</v>
      </c>
      <c r="AT2280" s="5">
        <f t="shared" si="35"/>
        <v>149</v>
      </c>
      <c r="AU2280">
        <v>4</v>
      </c>
      <c r="AV2280">
        <v>1.1559175E-2</v>
      </c>
      <c r="AW2280">
        <v>4.6236699999999999E-2</v>
      </c>
      <c r="AX2280" s="11" t="s">
        <v>10048</v>
      </c>
      <c r="AY2280" t="s">
        <v>489</v>
      </c>
    </row>
    <row r="2281" spans="1:51" hidden="1" x14ac:dyDescent="0.25">
      <c r="A2281" s="5" t="s">
        <v>37</v>
      </c>
      <c r="B2281" s="5" t="s">
        <v>8174</v>
      </c>
      <c r="C2281" s="5" t="s">
        <v>15</v>
      </c>
      <c r="D2281" s="5"/>
      <c r="E2281" s="5" t="s">
        <v>9982</v>
      </c>
      <c r="F2281" s="5" t="s">
        <v>8304</v>
      </c>
      <c r="G2281" s="6" t="s">
        <v>8305</v>
      </c>
      <c r="H2281" s="5" t="s">
        <v>8306</v>
      </c>
      <c r="I2281" s="5" t="s">
        <v>14</v>
      </c>
      <c r="J2281" s="5" t="s">
        <v>8178</v>
      </c>
      <c r="K2281" s="5" t="s">
        <v>8307</v>
      </c>
      <c r="L2281" s="5" t="s">
        <v>489</v>
      </c>
      <c r="M2281" s="5">
        <v>4649</v>
      </c>
      <c r="N2281" s="5">
        <v>3151</v>
      </c>
      <c r="O2281" s="5">
        <v>133</v>
      </c>
      <c r="P2281" s="5">
        <v>136</v>
      </c>
      <c r="Q2281" s="5">
        <v>138</v>
      </c>
      <c r="R2281" s="5">
        <v>148</v>
      </c>
      <c r="S2281" s="5">
        <v>0</v>
      </c>
      <c r="T2281" s="5">
        <v>0</v>
      </c>
      <c r="U2281" s="5">
        <v>145</v>
      </c>
      <c r="V2281" s="5">
        <v>148</v>
      </c>
      <c r="W2281" s="5">
        <v>138</v>
      </c>
      <c r="X2281" s="5">
        <v>148</v>
      </c>
      <c r="Y2281" s="5">
        <v>148</v>
      </c>
      <c r="Z2281" s="5">
        <v>0</v>
      </c>
      <c r="AA2281" s="5">
        <v>0</v>
      </c>
      <c r="AB2281" s="5">
        <v>145</v>
      </c>
      <c r="AC2281" s="5">
        <v>148</v>
      </c>
      <c r="AD2281" s="5">
        <v>138</v>
      </c>
      <c r="AE2281" s="5">
        <v>148</v>
      </c>
      <c r="AF2281" s="5">
        <v>148</v>
      </c>
      <c r="AG2281" s="5">
        <v>0</v>
      </c>
      <c r="AH2281" s="5">
        <v>0</v>
      </c>
      <c r="AI2281" s="5">
        <v>145</v>
      </c>
      <c r="AJ2281" s="6">
        <v>148</v>
      </c>
      <c r="AK2281" s="5">
        <v>138</v>
      </c>
      <c r="AL2281" s="5">
        <v>148</v>
      </c>
      <c r="AM2281" s="5">
        <v>149</v>
      </c>
      <c r="AN2281" s="5">
        <v>0</v>
      </c>
      <c r="AO2281" s="5">
        <v>0</v>
      </c>
      <c r="AP2281" s="5">
        <v>137</v>
      </c>
      <c r="AQ2281" s="5">
        <v>139</v>
      </c>
      <c r="AR2281" s="5">
        <v>138</v>
      </c>
      <c r="AS2281" s="5">
        <v>0</v>
      </c>
      <c r="AT2281" s="5">
        <f t="shared" si="35"/>
        <v>149</v>
      </c>
      <c r="AU2281">
        <v>4</v>
      </c>
      <c r="AV2281">
        <v>1.1559175E-2</v>
      </c>
      <c r="AW2281">
        <v>4.6236699999999999E-2</v>
      </c>
      <c r="AX2281" s="11" t="s">
        <v>10048</v>
      </c>
      <c r="AY2281" t="s">
        <v>489</v>
      </c>
    </row>
    <row r="2282" spans="1:51" hidden="1" x14ac:dyDescent="0.25">
      <c r="A2282" s="5" t="s">
        <v>37</v>
      </c>
      <c r="B2282" s="5" t="s">
        <v>8174</v>
      </c>
      <c r="C2282" s="5" t="s">
        <v>15</v>
      </c>
      <c r="D2282" s="5"/>
      <c r="E2282" s="5" t="s">
        <v>9982</v>
      </c>
      <c r="F2282" s="5" t="s">
        <v>8308</v>
      </c>
      <c r="G2282" s="6" t="s">
        <v>8309</v>
      </c>
      <c r="H2282" s="5" t="s">
        <v>8310</v>
      </c>
      <c r="I2282" s="5" t="s">
        <v>1234</v>
      </c>
      <c r="J2282" s="5" t="s">
        <v>8178</v>
      </c>
      <c r="K2282" s="5" t="s">
        <v>8311</v>
      </c>
      <c r="L2282" s="5" t="s">
        <v>1070</v>
      </c>
      <c r="M2282" s="5">
        <v>11348</v>
      </c>
      <c r="N2282" s="5">
        <v>6996</v>
      </c>
      <c r="O2282" s="5">
        <v>298</v>
      </c>
      <c r="P2282" s="5">
        <v>302</v>
      </c>
      <c r="Q2282" s="5">
        <v>296</v>
      </c>
      <c r="R2282" s="5">
        <v>332</v>
      </c>
      <c r="S2282" s="5">
        <v>0</v>
      </c>
      <c r="T2282" s="5">
        <v>0</v>
      </c>
      <c r="U2282" s="5">
        <v>330</v>
      </c>
      <c r="V2282" s="5">
        <v>316</v>
      </c>
      <c r="W2282" s="5">
        <v>308</v>
      </c>
      <c r="X2282" s="5">
        <v>332</v>
      </c>
      <c r="Y2282" s="5">
        <v>324</v>
      </c>
      <c r="Z2282" s="5">
        <v>0</v>
      </c>
      <c r="AA2282" s="5">
        <v>0</v>
      </c>
      <c r="AB2282" s="5">
        <v>326</v>
      </c>
      <c r="AC2282" s="5">
        <v>330</v>
      </c>
      <c r="AD2282" s="5">
        <v>298</v>
      </c>
      <c r="AE2282" s="5">
        <v>332</v>
      </c>
      <c r="AF2282" s="5">
        <v>326</v>
      </c>
      <c r="AG2282" s="5">
        <v>0</v>
      </c>
      <c r="AH2282" s="5">
        <v>0</v>
      </c>
      <c r="AI2282" s="5">
        <v>326</v>
      </c>
      <c r="AJ2282" s="6">
        <v>330</v>
      </c>
      <c r="AK2282" s="5">
        <v>296</v>
      </c>
      <c r="AL2282" s="5">
        <v>332</v>
      </c>
      <c r="AM2282" s="5">
        <v>328</v>
      </c>
      <c r="AN2282" s="5">
        <v>0</v>
      </c>
      <c r="AO2282" s="5">
        <v>0</v>
      </c>
      <c r="AP2282" s="5">
        <v>296</v>
      </c>
      <c r="AQ2282" s="5">
        <v>314</v>
      </c>
      <c r="AR2282" s="5">
        <v>324</v>
      </c>
      <c r="AS2282" s="5">
        <v>0</v>
      </c>
      <c r="AT2282" s="5">
        <f t="shared" si="35"/>
        <v>332</v>
      </c>
      <c r="AU2282">
        <v>2</v>
      </c>
      <c r="AV2282">
        <v>1.1559175E-2</v>
      </c>
      <c r="AW2282">
        <v>2.3118349999999999E-2</v>
      </c>
      <c r="AX2282" s="11" t="s">
        <v>10048</v>
      </c>
      <c r="AY2282" t="s">
        <v>1070</v>
      </c>
    </row>
    <row r="2283" spans="1:51" hidden="1" x14ac:dyDescent="0.25">
      <c r="A2283" s="5" t="s">
        <v>37</v>
      </c>
      <c r="B2283" s="5" t="s">
        <v>8174</v>
      </c>
      <c r="C2283" s="5" t="s">
        <v>15</v>
      </c>
      <c r="D2283" s="5"/>
      <c r="E2283" s="5" t="s">
        <v>9982</v>
      </c>
      <c r="F2283" s="5" t="s">
        <v>8312</v>
      </c>
      <c r="G2283" s="6" t="s">
        <v>8313</v>
      </c>
      <c r="H2283" s="5" t="s">
        <v>8314</v>
      </c>
      <c r="I2283" s="5" t="s">
        <v>5672</v>
      </c>
      <c r="J2283" s="5" t="s">
        <v>8178</v>
      </c>
      <c r="K2283" s="5" t="s">
        <v>8315</v>
      </c>
      <c r="L2283" s="5" t="s">
        <v>3392</v>
      </c>
      <c r="M2283" s="5">
        <v>960</v>
      </c>
      <c r="N2283" s="5">
        <v>578</v>
      </c>
      <c r="O2283" s="5">
        <v>24</v>
      </c>
      <c r="P2283" s="5">
        <v>24</v>
      </c>
      <c r="Q2283" s="5">
        <v>26</v>
      </c>
      <c r="R2283" s="5">
        <v>26</v>
      </c>
      <c r="S2283" s="5">
        <v>0</v>
      </c>
      <c r="T2283" s="5">
        <v>0</v>
      </c>
      <c r="U2283" s="5">
        <v>26</v>
      </c>
      <c r="V2283" s="5">
        <v>28</v>
      </c>
      <c r="W2283" s="5">
        <v>26</v>
      </c>
      <c r="X2283" s="5">
        <v>28</v>
      </c>
      <c r="Y2283" s="5">
        <v>26</v>
      </c>
      <c r="Z2283" s="5">
        <v>0</v>
      </c>
      <c r="AA2283" s="5">
        <v>0</v>
      </c>
      <c r="AB2283" s="5">
        <v>26</v>
      </c>
      <c r="AC2283" s="5">
        <v>28</v>
      </c>
      <c r="AD2283" s="5">
        <v>26</v>
      </c>
      <c r="AE2283" s="5">
        <v>26</v>
      </c>
      <c r="AF2283" s="5">
        <v>26</v>
      </c>
      <c r="AG2283" s="5">
        <v>0</v>
      </c>
      <c r="AH2283" s="5">
        <v>0</v>
      </c>
      <c r="AI2283" s="5">
        <v>24</v>
      </c>
      <c r="AJ2283" s="6">
        <v>28</v>
      </c>
      <c r="AK2283" s="5">
        <v>26</v>
      </c>
      <c r="AL2283" s="5">
        <v>28</v>
      </c>
      <c r="AM2283" s="5">
        <v>28</v>
      </c>
      <c r="AN2283" s="5">
        <v>0</v>
      </c>
      <c r="AO2283" s="5">
        <v>0</v>
      </c>
      <c r="AP2283" s="5">
        <v>26</v>
      </c>
      <c r="AQ2283" s="5">
        <v>26</v>
      </c>
      <c r="AR2283" s="5">
        <v>26</v>
      </c>
      <c r="AS2283" s="5">
        <v>0</v>
      </c>
      <c r="AT2283" s="5">
        <f t="shared" si="35"/>
        <v>28</v>
      </c>
      <c r="AU2283">
        <v>1</v>
      </c>
      <c r="AV2283">
        <v>2.1883875000000001E-2</v>
      </c>
      <c r="AW2283">
        <v>2.1883875000000001E-2</v>
      </c>
      <c r="AX2283" s="11" t="s">
        <v>10048</v>
      </c>
      <c r="AY2283" t="s">
        <v>3392</v>
      </c>
    </row>
    <row r="2284" spans="1:51" hidden="1" x14ac:dyDescent="0.25">
      <c r="A2284" s="5" t="s">
        <v>37</v>
      </c>
      <c r="B2284" s="5" t="s">
        <v>8174</v>
      </c>
      <c r="C2284" s="5" t="s">
        <v>15</v>
      </c>
      <c r="D2284" s="5"/>
      <c r="E2284" s="5" t="s">
        <v>9982</v>
      </c>
      <c r="F2284" s="5" t="s">
        <v>8316</v>
      </c>
      <c r="G2284" s="6" t="s">
        <v>8317</v>
      </c>
      <c r="H2284" s="5" t="s">
        <v>8318</v>
      </c>
      <c r="I2284" s="5" t="s">
        <v>1326</v>
      </c>
      <c r="J2284" s="5" t="s">
        <v>8178</v>
      </c>
      <c r="K2284" s="5" t="s">
        <v>8319</v>
      </c>
      <c r="L2284" s="5" t="s">
        <v>3392</v>
      </c>
      <c r="M2284" s="5">
        <v>960</v>
      </c>
      <c r="N2284" s="5">
        <v>578</v>
      </c>
      <c r="O2284" s="5">
        <v>24</v>
      </c>
      <c r="P2284" s="5">
        <v>24</v>
      </c>
      <c r="Q2284" s="5">
        <v>26</v>
      </c>
      <c r="R2284" s="5">
        <v>26</v>
      </c>
      <c r="S2284" s="5">
        <v>0</v>
      </c>
      <c r="T2284" s="5">
        <v>0</v>
      </c>
      <c r="U2284" s="5">
        <v>26</v>
      </c>
      <c r="V2284" s="5">
        <v>28</v>
      </c>
      <c r="W2284" s="5">
        <v>26</v>
      </c>
      <c r="X2284" s="5">
        <v>28</v>
      </c>
      <c r="Y2284" s="5">
        <v>26</v>
      </c>
      <c r="Z2284" s="5">
        <v>0</v>
      </c>
      <c r="AA2284" s="5">
        <v>0</v>
      </c>
      <c r="AB2284" s="5">
        <v>26</v>
      </c>
      <c r="AC2284" s="5">
        <v>28</v>
      </c>
      <c r="AD2284" s="5">
        <v>26</v>
      </c>
      <c r="AE2284" s="5">
        <v>26</v>
      </c>
      <c r="AF2284" s="5">
        <v>26</v>
      </c>
      <c r="AG2284" s="5">
        <v>0</v>
      </c>
      <c r="AH2284" s="5">
        <v>0</v>
      </c>
      <c r="AI2284" s="5">
        <v>24</v>
      </c>
      <c r="AJ2284" s="6">
        <v>28</v>
      </c>
      <c r="AK2284" s="5">
        <v>26</v>
      </c>
      <c r="AL2284" s="5">
        <v>28</v>
      </c>
      <c r="AM2284" s="5">
        <v>28</v>
      </c>
      <c r="AN2284" s="5">
        <v>0</v>
      </c>
      <c r="AO2284" s="5">
        <v>0</v>
      </c>
      <c r="AP2284" s="5">
        <v>26</v>
      </c>
      <c r="AQ2284" s="5">
        <v>26</v>
      </c>
      <c r="AR2284" s="5">
        <v>26</v>
      </c>
      <c r="AS2284" s="5">
        <v>0</v>
      </c>
      <c r="AT2284" s="5">
        <f t="shared" si="35"/>
        <v>28</v>
      </c>
      <c r="AU2284">
        <v>1</v>
      </c>
      <c r="AV2284">
        <v>1.1559175E-2</v>
      </c>
      <c r="AW2284">
        <v>1.1559175E-2</v>
      </c>
      <c r="AX2284" s="11" t="s">
        <v>10048</v>
      </c>
      <c r="AY2284" t="s">
        <v>3392</v>
      </c>
    </row>
    <row r="2285" spans="1:51" hidden="1" x14ac:dyDescent="0.25">
      <c r="A2285" s="5" t="s">
        <v>37</v>
      </c>
      <c r="B2285" s="5" t="s">
        <v>8174</v>
      </c>
      <c r="C2285" s="5" t="s">
        <v>15</v>
      </c>
      <c r="D2285" s="5"/>
      <c r="E2285" s="5" t="s">
        <v>9982</v>
      </c>
      <c r="F2285" s="5" t="s">
        <v>8320</v>
      </c>
      <c r="G2285" s="6" t="s">
        <v>8321</v>
      </c>
      <c r="H2285" s="5" t="s">
        <v>8322</v>
      </c>
      <c r="I2285" s="5" t="s">
        <v>2366</v>
      </c>
      <c r="J2285" s="5" t="s">
        <v>8178</v>
      </c>
      <c r="K2285" s="5" t="s">
        <v>8323</v>
      </c>
      <c r="L2285" s="5" t="s">
        <v>5834</v>
      </c>
      <c r="M2285" s="5">
        <v>131880</v>
      </c>
      <c r="N2285" s="5">
        <v>118668</v>
      </c>
      <c r="O2285" s="5">
        <v>4992</v>
      </c>
      <c r="P2285" s="5">
        <v>5100</v>
      </c>
      <c r="Q2285" s="5">
        <v>5208</v>
      </c>
      <c r="R2285" s="5">
        <v>5568</v>
      </c>
      <c r="S2285" s="5">
        <v>0</v>
      </c>
      <c r="T2285" s="5">
        <v>0</v>
      </c>
      <c r="U2285" s="5">
        <v>5448</v>
      </c>
      <c r="V2285" s="5">
        <v>5580</v>
      </c>
      <c r="W2285" s="5">
        <v>5208</v>
      </c>
      <c r="X2285" s="5">
        <v>5580</v>
      </c>
      <c r="Y2285" s="5">
        <v>5568</v>
      </c>
      <c r="Z2285" s="5">
        <v>0</v>
      </c>
      <c r="AA2285" s="5">
        <v>0</v>
      </c>
      <c r="AB2285" s="5">
        <v>5448</v>
      </c>
      <c r="AC2285" s="5">
        <v>5580</v>
      </c>
      <c r="AD2285" s="5">
        <v>5208</v>
      </c>
      <c r="AE2285" s="5">
        <v>5568</v>
      </c>
      <c r="AF2285" s="5">
        <v>5568</v>
      </c>
      <c r="AG2285" s="5">
        <v>0</v>
      </c>
      <c r="AH2285" s="5">
        <v>0</v>
      </c>
      <c r="AI2285" s="5">
        <v>5448</v>
      </c>
      <c r="AJ2285" s="6">
        <v>5592</v>
      </c>
      <c r="AK2285" s="5">
        <v>5220</v>
      </c>
      <c r="AL2285" s="5">
        <v>5592</v>
      </c>
      <c r="AM2285" s="5">
        <v>5604</v>
      </c>
      <c r="AN2285" s="5">
        <v>0</v>
      </c>
      <c r="AO2285" s="5">
        <v>0</v>
      </c>
      <c r="AP2285" s="5">
        <v>5124</v>
      </c>
      <c r="AQ2285" s="5">
        <v>5232</v>
      </c>
      <c r="AR2285" s="5">
        <v>5232</v>
      </c>
      <c r="AS2285" s="5">
        <v>0</v>
      </c>
      <c r="AT2285" s="5">
        <f t="shared" si="35"/>
        <v>5604</v>
      </c>
      <c r="AU2285">
        <v>3</v>
      </c>
      <c r="AV2285">
        <v>1.1559175E-2</v>
      </c>
      <c r="AW2285">
        <v>3.4677525000000001E-2</v>
      </c>
      <c r="AX2285" s="11" t="s">
        <v>10045</v>
      </c>
      <c r="AY2285" t="s">
        <v>5834</v>
      </c>
    </row>
    <row r="2286" spans="1:51" hidden="1" x14ac:dyDescent="0.25">
      <c r="A2286" s="5" t="s">
        <v>37</v>
      </c>
      <c r="B2286" s="5" t="s">
        <v>8174</v>
      </c>
      <c r="C2286" s="5" t="s">
        <v>15</v>
      </c>
      <c r="D2286" s="5"/>
      <c r="E2286" s="5" t="s">
        <v>9982</v>
      </c>
      <c r="F2286" s="5" t="s">
        <v>8324</v>
      </c>
      <c r="G2286" s="6" t="s">
        <v>8325</v>
      </c>
      <c r="H2286" s="5" t="s">
        <v>8326</v>
      </c>
      <c r="I2286" s="5" t="s">
        <v>198</v>
      </c>
      <c r="J2286" s="5" t="s">
        <v>8178</v>
      </c>
      <c r="K2286" s="5" t="s">
        <v>8327</v>
      </c>
      <c r="L2286" s="5" t="s">
        <v>5116</v>
      </c>
      <c r="M2286" s="5">
        <v>480</v>
      </c>
      <c r="N2286" s="5">
        <v>289</v>
      </c>
      <c r="O2286" s="5">
        <v>12</v>
      </c>
      <c r="P2286" s="5">
        <v>12</v>
      </c>
      <c r="Q2286" s="5">
        <v>13</v>
      </c>
      <c r="R2286" s="5">
        <v>13</v>
      </c>
      <c r="S2286" s="5">
        <v>0</v>
      </c>
      <c r="T2286" s="5">
        <v>0</v>
      </c>
      <c r="U2286" s="5">
        <v>13</v>
      </c>
      <c r="V2286" s="5">
        <v>14</v>
      </c>
      <c r="W2286" s="5">
        <v>13</v>
      </c>
      <c r="X2286" s="5">
        <v>14</v>
      </c>
      <c r="Y2286" s="5">
        <v>13</v>
      </c>
      <c r="Z2286" s="5">
        <v>0</v>
      </c>
      <c r="AA2286" s="5">
        <v>0</v>
      </c>
      <c r="AB2286" s="5">
        <v>13</v>
      </c>
      <c r="AC2286" s="5">
        <v>14</v>
      </c>
      <c r="AD2286" s="5">
        <v>13</v>
      </c>
      <c r="AE2286" s="5">
        <v>13</v>
      </c>
      <c r="AF2286" s="5">
        <v>13</v>
      </c>
      <c r="AG2286" s="5">
        <v>0</v>
      </c>
      <c r="AH2286" s="5">
        <v>0</v>
      </c>
      <c r="AI2286" s="5">
        <v>12</v>
      </c>
      <c r="AJ2286" s="6">
        <v>14</v>
      </c>
      <c r="AK2286" s="5">
        <v>13</v>
      </c>
      <c r="AL2286" s="5">
        <v>14</v>
      </c>
      <c r="AM2286" s="5">
        <v>14</v>
      </c>
      <c r="AN2286" s="5">
        <v>0</v>
      </c>
      <c r="AO2286" s="5">
        <v>0</v>
      </c>
      <c r="AP2286" s="5">
        <v>13</v>
      </c>
      <c r="AQ2286" s="5">
        <v>13</v>
      </c>
      <c r="AR2286" s="5">
        <v>13</v>
      </c>
      <c r="AS2286" s="5">
        <v>0</v>
      </c>
      <c r="AT2286" s="5">
        <f t="shared" si="35"/>
        <v>14</v>
      </c>
      <c r="AU2286">
        <v>1</v>
      </c>
      <c r="AV2286">
        <v>2.1883875000000001E-2</v>
      </c>
      <c r="AW2286">
        <v>2.1883875000000001E-2</v>
      </c>
      <c r="AX2286" s="11" t="s">
        <v>10045</v>
      </c>
      <c r="AY2286" t="s">
        <v>5116</v>
      </c>
    </row>
    <row r="2287" spans="1:51" hidden="1" x14ac:dyDescent="0.25">
      <c r="A2287" s="5" t="s">
        <v>37</v>
      </c>
      <c r="B2287" s="5" t="s">
        <v>8174</v>
      </c>
      <c r="C2287" s="5" t="s">
        <v>15</v>
      </c>
      <c r="D2287" s="5"/>
      <c r="E2287" s="5" t="s">
        <v>9982</v>
      </c>
      <c r="F2287" s="5" t="s">
        <v>8328</v>
      </c>
      <c r="G2287" s="6" t="s">
        <v>8329</v>
      </c>
      <c r="H2287" s="5" t="s">
        <v>8330</v>
      </c>
      <c r="I2287" s="5" t="s">
        <v>8331</v>
      </c>
      <c r="J2287" s="5" t="s">
        <v>8178</v>
      </c>
      <c r="K2287" s="5" t="s">
        <v>8323</v>
      </c>
      <c r="L2287" s="5" t="s">
        <v>8332</v>
      </c>
      <c r="M2287" s="5">
        <v>27109</v>
      </c>
      <c r="N2287" s="5">
        <v>23218</v>
      </c>
      <c r="O2287" s="5">
        <v>977</v>
      </c>
      <c r="P2287" s="5">
        <v>998</v>
      </c>
      <c r="Q2287" s="5">
        <v>1019</v>
      </c>
      <c r="R2287" s="5">
        <v>1089</v>
      </c>
      <c r="S2287" s="5">
        <v>0</v>
      </c>
      <c r="T2287" s="5">
        <v>0</v>
      </c>
      <c r="U2287" s="5">
        <v>1066</v>
      </c>
      <c r="V2287" s="5">
        <v>1092</v>
      </c>
      <c r="W2287" s="5">
        <v>1019</v>
      </c>
      <c r="X2287" s="5">
        <v>1092</v>
      </c>
      <c r="Y2287" s="5">
        <v>1089</v>
      </c>
      <c r="Z2287" s="5">
        <v>0</v>
      </c>
      <c r="AA2287" s="5">
        <v>0</v>
      </c>
      <c r="AB2287" s="5">
        <v>1066</v>
      </c>
      <c r="AC2287" s="5">
        <v>1092</v>
      </c>
      <c r="AD2287" s="5">
        <v>1019</v>
      </c>
      <c r="AE2287" s="5">
        <v>1089</v>
      </c>
      <c r="AF2287" s="5">
        <v>1089</v>
      </c>
      <c r="AG2287" s="5">
        <v>0</v>
      </c>
      <c r="AH2287" s="5">
        <v>0</v>
      </c>
      <c r="AI2287" s="5">
        <v>1065</v>
      </c>
      <c r="AJ2287" s="6">
        <v>1094</v>
      </c>
      <c r="AK2287" s="5">
        <v>1021</v>
      </c>
      <c r="AL2287" s="5">
        <v>1094</v>
      </c>
      <c r="AM2287" s="5">
        <v>1097</v>
      </c>
      <c r="AN2287" s="5">
        <v>0</v>
      </c>
      <c r="AO2287" s="5">
        <v>0</v>
      </c>
      <c r="AP2287" s="5">
        <v>1004</v>
      </c>
      <c r="AQ2287" s="5">
        <v>1024</v>
      </c>
      <c r="AR2287" s="5">
        <v>1023</v>
      </c>
      <c r="AS2287" s="5">
        <v>0</v>
      </c>
      <c r="AT2287" s="5">
        <f t="shared" si="35"/>
        <v>1097</v>
      </c>
      <c r="AU2287">
        <v>1</v>
      </c>
      <c r="AV2287">
        <v>1.1559175E-2</v>
      </c>
      <c r="AW2287">
        <v>1.1559175E-2</v>
      </c>
      <c r="AX2287" s="11" t="s">
        <v>10044</v>
      </c>
      <c r="AY2287" t="s">
        <v>8332</v>
      </c>
    </row>
    <row r="2288" spans="1:51" hidden="1" x14ac:dyDescent="0.25">
      <c r="A2288" s="5" t="s">
        <v>37</v>
      </c>
      <c r="B2288" s="5" t="s">
        <v>8174</v>
      </c>
      <c r="C2288" s="5" t="s">
        <v>15</v>
      </c>
      <c r="D2288" s="5"/>
      <c r="E2288" s="5" t="s">
        <v>9982</v>
      </c>
      <c r="F2288" s="5" t="s">
        <v>8333</v>
      </c>
      <c r="G2288" s="6" t="s">
        <v>8334</v>
      </c>
      <c r="H2288" s="5" t="s">
        <v>8335</v>
      </c>
      <c r="I2288" s="5" t="s">
        <v>17</v>
      </c>
      <c r="J2288" s="5" t="s">
        <v>8178</v>
      </c>
      <c r="K2288" s="5" t="s">
        <v>8327</v>
      </c>
      <c r="L2288" s="5" t="s">
        <v>5834</v>
      </c>
      <c r="M2288" s="5">
        <v>5861</v>
      </c>
      <c r="N2288" s="5">
        <v>6449</v>
      </c>
      <c r="O2288" s="5">
        <v>271</v>
      </c>
      <c r="P2288" s="5">
        <v>277</v>
      </c>
      <c r="Q2288" s="5">
        <v>283</v>
      </c>
      <c r="R2288" s="5">
        <v>303</v>
      </c>
      <c r="S2288" s="5">
        <v>0</v>
      </c>
      <c r="T2288" s="5">
        <v>0</v>
      </c>
      <c r="U2288" s="5">
        <v>296</v>
      </c>
      <c r="V2288" s="5">
        <v>303</v>
      </c>
      <c r="W2288" s="5">
        <v>283</v>
      </c>
      <c r="X2288" s="5">
        <v>303</v>
      </c>
      <c r="Y2288" s="5">
        <v>303</v>
      </c>
      <c r="Z2288" s="5">
        <v>0</v>
      </c>
      <c r="AA2288" s="5">
        <v>0</v>
      </c>
      <c r="AB2288" s="5">
        <v>296</v>
      </c>
      <c r="AC2288" s="5">
        <v>303</v>
      </c>
      <c r="AD2288" s="5">
        <v>283</v>
      </c>
      <c r="AE2288" s="5">
        <v>303</v>
      </c>
      <c r="AF2288" s="5">
        <v>303</v>
      </c>
      <c r="AG2288" s="5">
        <v>0</v>
      </c>
      <c r="AH2288" s="5">
        <v>0</v>
      </c>
      <c r="AI2288" s="5">
        <v>297</v>
      </c>
      <c r="AJ2288" s="6">
        <v>304</v>
      </c>
      <c r="AK2288" s="5">
        <v>284</v>
      </c>
      <c r="AL2288" s="5">
        <v>304</v>
      </c>
      <c r="AM2288" s="5">
        <v>304</v>
      </c>
      <c r="AN2288" s="5">
        <v>0</v>
      </c>
      <c r="AO2288" s="5">
        <v>0</v>
      </c>
      <c r="AP2288" s="5">
        <v>277</v>
      </c>
      <c r="AQ2288" s="5">
        <v>284</v>
      </c>
      <c r="AR2288" s="5">
        <v>285</v>
      </c>
      <c r="AS2288" s="5">
        <v>0</v>
      </c>
      <c r="AT2288" s="5">
        <f t="shared" si="35"/>
        <v>304</v>
      </c>
      <c r="AU2288">
        <v>16</v>
      </c>
      <c r="AV2288">
        <v>2.1883875000000001E-2</v>
      </c>
      <c r="AW2288">
        <v>0.35014200000000001</v>
      </c>
      <c r="AX2288" s="11" t="s">
        <v>10045</v>
      </c>
      <c r="AY2288" t="s">
        <v>5834</v>
      </c>
    </row>
    <row r="2289" spans="1:51" hidden="1" x14ac:dyDescent="0.25">
      <c r="A2289" s="5" t="s">
        <v>37</v>
      </c>
      <c r="B2289" s="5" t="s">
        <v>8174</v>
      </c>
      <c r="C2289" s="5" t="s">
        <v>15</v>
      </c>
      <c r="D2289" s="5"/>
      <c r="E2289" s="5" t="s">
        <v>9982</v>
      </c>
      <c r="F2289" s="5" t="s">
        <v>8336</v>
      </c>
      <c r="G2289" s="6" t="s">
        <v>8337</v>
      </c>
      <c r="H2289" s="5" t="s">
        <v>8338</v>
      </c>
      <c r="I2289" s="5" t="s">
        <v>198</v>
      </c>
      <c r="J2289" s="5" t="s">
        <v>8178</v>
      </c>
      <c r="K2289" s="5" t="s">
        <v>8339</v>
      </c>
      <c r="L2289" s="5" t="s">
        <v>5116</v>
      </c>
      <c r="M2289" s="5">
        <v>480</v>
      </c>
      <c r="N2289" s="5">
        <v>289</v>
      </c>
      <c r="O2289" s="5">
        <v>12</v>
      </c>
      <c r="P2289" s="5">
        <v>12</v>
      </c>
      <c r="Q2289" s="5">
        <v>13</v>
      </c>
      <c r="R2289" s="5">
        <v>13</v>
      </c>
      <c r="S2289" s="5">
        <v>0</v>
      </c>
      <c r="T2289" s="5">
        <v>0</v>
      </c>
      <c r="U2289" s="5">
        <v>13</v>
      </c>
      <c r="V2289" s="5">
        <v>14</v>
      </c>
      <c r="W2289" s="5">
        <v>13</v>
      </c>
      <c r="X2289" s="5">
        <v>14</v>
      </c>
      <c r="Y2289" s="5">
        <v>13</v>
      </c>
      <c r="Z2289" s="5">
        <v>0</v>
      </c>
      <c r="AA2289" s="5">
        <v>0</v>
      </c>
      <c r="AB2289" s="5">
        <v>13</v>
      </c>
      <c r="AC2289" s="5">
        <v>14</v>
      </c>
      <c r="AD2289" s="5">
        <v>13</v>
      </c>
      <c r="AE2289" s="5">
        <v>13</v>
      </c>
      <c r="AF2289" s="5">
        <v>13</v>
      </c>
      <c r="AG2289" s="5">
        <v>0</v>
      </c>
      <c r="AH2289" s="5">
        <v>0</v>
      </c>
      <c r="AI2289" s="5">
        <v>12</v>
      </c>
      <c r="AJ2289" s="6">
        <v>14</v>
      </c>
      <c r="AK2289" s="5">
        <v>13</v>
      </c>
      <c r="AL2289" s="5">
        <v>14</v>
      </c>
      <c r="AM2289" s="5">
        <v>14</v>
      </c>
      <c r="AN2289" s="5">
        <v>0</v>
      </c>
      <c r="AO2289" s="5">
        <v>0</v>
      </c>
      <c r="AP2289" s="5">
        <v>13</v>
      </c>
      <c r="AQ2289" s="5">
        <v>13</v>
      </c>
      <c r="AR2289" s="5">
        <v>13</v>
      </c>
      <c r="AS2289" s="5">
        <v>0</v>
      </c>
      <c r="AT2289" s="5">
        <f t="shared" si="35"/>
        <v>14</v>
      </c>
      <c r="AU2289">
        <v>1</v>
      </c>
      <c r="AV2289">
        <v>2.1883875000000001E-2</v>
      </c>
      <c r="AW2289">
        <v>2.1883875000000001E-2</v>
      </c>
      <c r="AX2289" s="11" t="s">
        <v>10045</v>
      </c>
      <c r="AY2289" t="s">
        <v>5116</v>
      </c>
    </row>
    <row r="2290" spans="1:51" hidden="1" x14ac:dyDescent="0.25">
      <c r="A2290" s="5" t="s">
        <v>37</v>
      </c>
      <c r="B2290" s="5" t="s">
        <v>8174</v>
      </c>
      <c r="C2290" s="5" t="s">
        <v>15</v>
      </c>
      <c r="D2290" s="5"/>
      <c r="E2290" s="5" t="s">
        <v>9982</v>
      </c>
      <c r="F2290" s="5" t="s">
        <v>8340</v>
      </c>
      <c r="G2290" s="6" t="s">
        <v>8341</v>
      </c>
      <c r="H2290" s="5" t="s">
        <v>8342</v>
      </c>
      <c r="I2290" s="5" t="s">
        <v>17</v>
      </c>
      <c r="J2290" s="5" t="s">
        <v>8178</v>
      </c>
      <c r="K2290" s="5" t="s">
        <v>8339</v>
      </c>
      <c r="L2290" s="5" t="s">
        <v>5116</v>
      </c>
      <c r="M2290" s="5">
        <v>5861</v>
      </c>
      <c r="N2290" s="5">
        <v>6449</v>
      </c>
      <c r="O2290" s="5">
        <v>271</v>
      </c>
      <c r="P2290" s="5">
        <v>277</v>
      </c>
      <c r="Q2290" s="5">
        <v>283</v>
      </c>
      <c r="R2290" s="5">
        <v>303</v>
      </c>
      <c r="S2290" s="5">
        <v>0</v>
      </c>
      <c r="T2290" s="5">
        <v>0</v>
      </c>
      <c r="U2290" s="5">
        <v>296</v>
      </c>
      <c r="V2290" s="5">
        <v>303</v>
      </c>
      <c r="W2290" s="5">
        <v>283</v>
      </c>
      <c r="X2290" s="5">
        <v>303</v>
      </c>
      <c r="Y2290" s="5">
        <v>303</v>
      </c>
      <c r="Z2290" s="5">
        <v>0</v>
      </c>
      <c r="AA2290" s="5">
        <v>0</v>
      </c>
      <c r="AB2290" s="5">
        <v>296</v>
      </c>
      <c r="AC2290" s="5">
        <v>303</v>
      </c>
      <c r="AD2290" s="5">
        <v>283</v>
      </c>
      <c r="AE2290" s="5">
        <v>303</v>
      </c>
      <c r="AF2290" s="5">
        <v>303</v>
      </c>
      <c r="AG2290" s="5">
        <v>0</v>
      </c>
      <c r="AH2290" s="5">
        <v>0</v>
      </c>
      <c r="AI2290" s="5">
        <v>297</v>
      </c>
      <c r="AJ2290" s="6">
        <v>304</v>
      </c>
      <c r="AK2290" s="5">
        <v>284</v>
      </c>
      <c r="AL2290" s="5">
        <v>304</v>
      </c>
      <c r="AM2290" s="5">
        <v>304</v>
      </c>
      <c r="AN2290" s="5">
        <v>0</v>
      </c>
      <c r="AO2290" s="5">
        <v>0</v>
      </c>
      <c r="AP2290" s="5">
        <v>277</v>
      </c>
      <c r="AQ2290" s="5">
        <v>284</v>
      </c>
      <c r="AR2290" s="5">
        <v>285</v>
      </c>
      <c r="AS2290" s="5">
        <v>0</v>
      </c>
      <c r="AT2290" s="5">
        <f t="shared" si="35"/>
        <v>304</v>
      </c>
      <c r="AU2290">
        <v>16</v>
      </c>
      <c r="AV2290">
        <v>2.1883875000000001E-2</v>
      </c>
      <c r="AW2290">
        <v>0.35014200000000001</v>
      </c>
      <c r="AX2290" s="11" t="s">
        <v>10045</v>
      </c>
      <c r="AY2290" t="s">
        <v>5116</v>
      </c>
    </row>
    <row r="2291" spans="1:51" hidden="1" x14ac:dyDescent="0.25">
      <c r="A2291" s="5" t="s">
        <v>37</v>
      </c>
      <c r="B2291" s="5" t="s">
        <v>8174</v>
      </c>
      <c r="C2291" s="5" t="s">
        <v>15</v>
      </c>
      <c r="D2291" s="5"/>
      <c r="E2291" s="5" t="s">
        <v>9982</v>
      </c>
      <c r="F2291" s="5" t="s">
        <v>8343</v>
      </c>
      <c r="G2291" s="6" t="s">
        <v>8344</v>
      </c>
      <c r="H2291" s="5" t="s">
        <v>8345</v>
      </c>
      <c r="I2291" s="5" t="s">
        <v>1135</v>
      </c>
      <c r="J2291" s="5" t="s">
        <v>8178</v>
      </c>
      <c r="K2291" s="5" t="s">
        <v>8346</v>
      </c>
      <c r="L2291" s="5" t="s">
        <v>5834</v>
      </c>
      <c r="M2291" s="5">
        <v>5861</v>
      </c>
      <c r="N2291" s="5">
        <v>6449</v>
      </c>
      <c r="O2291" s="5">
        <v>271</v>
      </c>
      <c r="P2291" s="5">
        <v>277</v>
      </c>
      <c r="Q2291" s="5">
        <v>283</v>
      </c>
      <c r="R2291" s="5">
        <v>303</v>
      </c>
      <c r="S2291" s="5">
        <v>0</v>
      </c>
      <c r="T2291" s="5">
        <v>0</v>
      </c>
      <c r="U2291" s="5">
        <v>296</v>
      </c>
      <c r="V2291" s="5">
        <v>303</v>
      </c>
      <c r="W2291" s="5">
        <v>283</v>
      </c>
      <c r="X2291" s="5">
        <v>303</v>
      </c>
      <c r="Y2291" s="5">
        <v>303</v>
      </c>
      <c r="Z2291" s="5">
        <v>0</v>
      </c>
      <c r="AA2291" s="5">
        <v>0</v>
      </c>
      <c r="AB2291" s="5">
        <v>296</v>
      </c>
      <c r="AC2291" s="5">
        <v>303</v>
      </c>
      <c r="AD2291" s="5">
        <v>283</v>
      </c>
      <c r="AE2291" s="5">
        <v>303</v>
      </c>
      <c r="AF2291" s="5">
        <v>303</v>
      </c>
      <c r="AG2291" s="5">
        <v>0</v>
      </c>
      <c r="AH2291" s="5">
        <v>0</v>
      </c>
      <c r="AI2291" s="5">
        <v>297</v>
      </c>
      <c r="AJ2291" s="6">
        <v>304</v>
      </c>
      <c r="AK2291" s="5">
        <v>284</v>
      </c>
      <c r="AL2291" s="5">
        <v>304</v>
      </c>
      <c r="AM2291" s="5">
        <v>304</v>
      </c>
      <c r="AN2291" s="5">
        <v>0</v>
      </c>
      <c r="AO2291" s="5">
        <v>0</v>
      </c>
      <c r="AP2291" s="5">
        <v>277</v>
      </c>
      <c r="AQ2291" s="5">
        <v>284</v>
      </c>
      <c r="AR2291" s="5">
        <v>285</v>
      </c>
      <c r="AS2291" s="5">
        <v>0</v>
      </c>
      <c r="AT2291" s="5">
        <f t="shared" si="35"/>
        <v>304</v>
      </c>
      <c r="AU2291">
        <v>4</v>
      </c>
      <c r="AV2291">
        <v>2.1883875000000001E-2</v>
      </c>
      <c r="AW2291">
        <v>8.7535500000000002E-2</v>
      </c>
      <c r="AX2291" s="11" t="s">
        <v>10045</v>
      </c>
      <c r="AY2291" t="s">
        <v>5834</v>
      </c>
    </row>
    <row r="2292" spans="1:51" hidden="1" x14ac:dyDescent="0.25">
      <c r="A2292" s="5" t="s">
        <v>37</v>
      </c>
      <c r="B2292" s="5" t="s">
        <v>8174</v>
      </c>
      <c r="C2292" s="5" t="s">
        <v>15</v>
      </c>
      <c r="D2292" s="5"/>
      <c r="E2292" s="5" t="s">
        <v>9982</v>
      </c>
      <c r="F2292" s="5" t="s">
        <v>8347</v>
      </c>
      <c r="G2292" s="6" t="s">
        <v>8348</v>
      </c>
      <c r="H2292" s="5" t="s">
        <v>8349</v>
      </c>
      <c r="I2292" s="5" t="s">
        <v>1135</v>
      </c>
      <c r="J2292" s="5" t="s">
        <v>8178</v>
      </c>
      <c r="K2292" s="5" t="s">
        <v>8350</v>
      </c>
      <c r="L2292" s="5" t="s">
        <v>5834</v>
      </c>
      <c r="M2292" s="5">
        <v>5861</v>
      </c>
      <c r="N2292" s="5">
        <v>6449</v>
      </c>
      <c r="O2292" s="5">
        <v>271</v>
      </c>
      <c r="P2292" s="5">
        <v>277</v>
      </c>
      <c r="Q2292" s="5">
        <v>283</v>
      </c>
      <c r="R2292" s="5">
        <v>303</v>
      </c>
      <c r="S2292" s="5">
        <v>0</v>
      </c>
      <c r="T2292" s="5">
        <v>0</v>
      </c>
      <c r="U2292" s="5">
        <v>296</v>
      </c>
      <c r="V2292" s="5">
        <v>303</v>
      </c>
      <c r="W2292" s="5">
        <v>283</v>
      </c>
      <c r="X2292" s="5">
        <v>303</v>
      </c>
      <c r="Y2292" s="5">
        <v>303</v>
      </c>
      <c r="Z2292" s="5">
        <v>0</v>
      </c>
      <c r="AA2292" s="5">
        <v>0</v>
      </c>
      <c r="AB2292" s="5">
        <v>296</v>
      </c>
      <c r="AC2292" s="5">
        <v>303</v>
      </c>
      <c r="AD2292" s="5">
        <v>283</v>
      </c>
      <c r="AE2292" s="5">
        <v>303</v>
      </c>
      <c r="AF2292" s="5">
        <v>303</v>
      </c>
      <c r="AG2292" s="5">
        <v>0</v>
      </c>
      <c r="AH2292" s="5">
        <v>0</v>
      </c>
      <c r="AI2292" s="5">
        <v>297</v>
      </c>
      <c r="AJ2292" s="6">
        <v>304</v>
      </c>
      <c r="AK2292" s="5">
        <v>284</v>
      </c>
      <c r="AL2292" s="5">
        <v>304</v>
      </c>
      <c r="AM2292" s="5">
        <v>304</v>
      </c>
      <c r="AN2292" s="5">
        <v>0</v>
      </c>
      <c r="AO2292" s="5">
        <v>0</v>
      </c>
      <c r="AP2292" s="5">
        <v>277</v>
      </c>
      <c r="AQ2292" s="5">
        <v>284</v>
      </c>
      <c r="AR2292" s="5">
        <v>285</v>
      </c>
      <c r="AS2292" s="5">
        <v>0</v>
      </c>
      <c r="AT2292" s="5">
        <f t="shared" si="35"/>
        <v>304</v>
      </c>
      <c r="AU2292">
        <v>4</v>
      </c>
      <c r="AV2292">
        <v>2.1883875000000001E-2</v>
      </c>
      <c r="AW2292">
        <v>8.7535500000000002E-2</v>
      </c>
      <c r="AX2292" s="11" t="s">
        <v>10045</v>
      </c>
      <c r="AY2292" t="s">
        <v>5834</v>
      </c>
    </row>
    <row r="2293" spans="1:51" hidden="1" x14ac:dyDescent="0.25">
      <c r="A2293" s="5" t="s">
        <v>37</v>
      </c>
      <c r="B2293" s="5" t="s">
        <v>8174</v>
      </c>
      <c r="C2293" s="5" t="s">
        <v>15</v>
      </c>
      <c r="D2293" s="5"/>
      <c r="E2293" s="5" t="s">
        <v>9982</v>
      </c>
      <c r="F2293" s="5" t="s">
        <v>8351</v>
      </c>
      <c r="G2293" s="6" t="s">
        <v>8352</v>
      </c>
      <c r="H2293" s="5" t="s">
        <v>8353</v>
      </c>
      <c r="I2293" s="5" t="s">
        <v>116</v>
      </c>
      <c r="J2293" s="5" t="s">
        <v>8178</v>
      </c>
      <c r="K2293" s="5" t="s">
        <v>8354</v>
      </c>
      <c r="L2293" s="5" t="s">
        <v>4559</v>
      </c>
      <c r="M2293" s="5">
        <v>90</v>
      </c>
      <c r="N2293" s="5">
        <v>102</v>
      </c>
      <c r="O2293" s="5">
        <v>2</v>
      </c>
      <c r="P2293" s="5">
        <v>2</v>
      </c>
      <c r="Q2293" s="5">
        <v>8</v>
      </c>
      <c r="R2293" s="5">
        <v>8</v>
      </c>
      <c r="S2293" s="5">
        <v>0</v>
      </c>
      <c r="T2293" s="5">
        <v>0</v>
      </c>
      <c r="U2293" s="5">
        <v>4</v>
      </c>
      <c r="V2293" s="5">
        <v>6</v>
      </c>
      <c r="W2293" s="5">
        <v>4</v>
      </c>
      <c r="X2293" s="5">
        <v>2</v>
      </c>
      <c r="Y2293" s="5">
        <v>6</v>
      </c>
      <c r="Z2293" s="5">
        <v>0</v>
      </c>
      <c r="AA2293" s="5">
        <v>0</v>
      </c>
      <c r="AB2293" s="5">
        <v>2</v>
      </c>
      <c r="AC2293" s="5">
        <v>8</v>
      </c>
      <c r="AD2293" s="5">
        <v>10</v>
      </c>
      <c r="AE2293" s="5">
        <v>2</v>
      </c>
      <c r="AF2293" s="5">
        <v>4</v>
      </c>
      <c r="AG2293" s="5">
        <v>0</v>
      </c>
      <c r="AH2293" s="5">
        <v>0</v>
      </c>
      <c r="AI2293" s="5">
        <v>2</v>
      </c>
      <c r="AJ2293" s="6">
        <v>4</v>
      </c>
      <c r="AK2293" s="5">
        <v>6</v>
      </c>
      <c r="AL2293" s="5">
        <v>4</v>
      </c>
      <c r="AM2293" s="5">
        <v>8</v>
      </c>
      <c r="AN2293" s="5">
        <v>0</v>
      </c>
      <c r="AO2293" s="5">
        <v>0</v>
      </c>
      <c r="AP2293" s="5">
        <v>6</v>
      </c>
      <c r="AQ2293" s="5">
        <v>2</v>
      </c>
      <c r="AR2293" s="5">
        <v>2</v>
      </c>
      <c r="AS2293" s="5">
        <v>0</v>
      </c>
      <c r="AT2293" s="5">
        <f t="shared" si="35"/>
        <v>10</v>
      </c>
      <c r="AU2293">
        <v>1</v>
      </c>
      <c r="AV2293">
        <v>4.3767750000000001E-2</v>
      </c>
      <c r="AW2293">
        <v>4.3767750000000001E-2</v>
      </c>
      <c r="AX2293" s="11" t="s">
        <v>10048</v>
      </c>
      <c r="AY2293" t="s">
        <v>4559</v>
      </c>
    </row>
    <row r="2294" spans="1:51" hidden="1" x14ac:dyDescent="0.25">
      <c r="A2294" s="5" t="s">
        <v>37</v>
      </c>
      <c r="B2294" s="5" t="s">
        <v>8174</v>
      </c>
      <c r="C2294" s="5" t="s">
        <v>15</v>
      </c>
      <c r="D2294" s="5"/>
      <c r="E2294" s="5" t="s">
        <v>9982</v>
      </c>
      <c r="F2294" s="5" t="s">
        <v>8355</v>
      </c>
      <c r="G2294" s="6" t="s">
        <v>8356</v>
      </c>
      <c r="H2294" s="5" t="s">
        <v>8357</v>
      </c>
      <c r="I2294" s="5" t="s">
        <v>5672</v>
      </c>
      <c r="J2294" s="5" t="s">
        <v>8178</v>
      </c>
      <c r="K2294" s="5" t="s">
        <v>8358</v>
      </c>
      <c r="L2294" s="5" t="s">
        <v>3392</v>
      </c>
      <c r="M2294" s="5">
        <v>480</v>
      </c>
      <c r="N2294" s="5">
        <v>289</v>
      </c>
      <c r="O2294" s="5">
        <v>12</v>
      </c>
      <c r="P2294" s="5">
        <v>12</v>
      </c>
      <c r="Q2294" s="5">
        <v>13</v>
      </c>
      <c r="R2294" s="5">
        <v>13</v>
      </c>
      <c r="S2294" s="5">
        <v>0</v>
      </c>
      <c r="T2294" s="5">
        <v>0</v>
      </c>
      <c r="U2294" s="5">
        <v>13</v>
      </c>
      <c r="V2294" s="5">
        <v>14</v>
      </c>
      <c r="W2294" s="5">
        <v>13</v>
      </c>
      <c r="X2294" s="5">
        <v>14</v>
      </c>
      <c r="Y2294" s="5">
        <v>13</v>
      </c>
      <c r="Z2294" s="5">
        <v>0</v>
      </c>
      <c r="AA2294" s="5">
        <v>0</v>
      </c>
      <c r="AB2294" s="5">
        <v>13</v>
      </c>
      <c r="AC2294" s="5">
        <v>14</v>
      </c>
      <c r="AD2294" s="5">
        <v>13</v>
      </c>
      <c r="AE2294" s="5">
        <v>13</v>
      </c>
      <c r="AF2294" s="5">
        <v>13</v>
      </c>
      <c r="AG2294" s="5">
        <v>0</v>
      </c>
      <c r="AH2294" s="5">
        <v>0</v>
      </c>
      <c r="AI2294" s="5">
        <v>12</v>
      </c>
      <c r="AJ2294" s="6">
        <v>14</v>
      </c>
      <c r="AK2294" s="5">
        <v>13</v>
      </c>
      <c r="AL2294" s="5">
        <v>14</v>
      </c>
      <c r="AM2294" s="5">
        <v>14</v>
      </c>
      <c r="AN2294" s="5">
        <v>0</v>
      </c>
      <c r="AO2294" s="5">
        <v>0</v>
      </c>
      <c r="AP2294" s="5">
        <v>13</v>
      </c>
      <c r="AQ2294" s="5">
        <v>13</v>
      </c>
      <c r="AR2294" s="5">
        <v>13</v>
      </c>
      <c r="AS2294" s="5">
        <v>0</v>
      </c>
      <c r="AT2294" s="5">
        <f t="shared" si="35"/>
        <v>14</v>
      </c>
      <c r="AU2294">
        <v>1</v>
      </c>
      <c r="AV2294">
        <v>1.1559175E-2</v>
      </c>
      <c r="AW2294">
        <v>1.1559175E-2</v>
      </c>
      <c r="AX2294" s="11" t="s">
        <v>10048</v>
      </c>
      <c r="AY2294" t="s">
        <v>3392</v>
      </c>
    </row>
    <row r="2295" spans="1:51" hidden="1" x14ac:dyDescent="0.25">
      <c r="A2295" s="5" t="s">
        <v>37</v>
      </c>
      <c r="B2295" s="5" t="s">
        <v>8174</v>
      </c>
      <c r="C2295" s="5" t="s">
        <v>15</v>
      </c>
      <c r="D2295" s="5"/>
      <c r="E2295" s="5" t="s">
        <v>9982</v>
      </c>
      <c r="F2295" s="5" t="s">
        <v>8359</v>
      </c>
      <c r="G2295" s="6" t="s">
        <v>8360</v>
      </c>
      <c r="H2295" s="5" t="s">
        <v>8361</v>
      </c>
      <c r="I2295" s="5" t="s">
        <v>5672</v>
      </c>
      <c r="J2295" s="5" t="s">
        <v>8178</v>
      </c>
      <c r="K2295" s="5" t="s">
        <v>8358</v>
      </c>
      <c r="L2295" s="5" t="s">
        <v>3392</v>
      </c>
      <c r="M2295" s="5">
        <v>480</v>
      </c>
      <c r="N2295" s="5">
        <v>289</v>
      </c>
      <c r="O2295" s="5">
        <v>12</v>
      </c>
      <c r="P2295" s="5">
        <v>12</v>
      </c>
      <c r="Q2295" s="5">
        <v>13</v>
      </c>
      <c r="R2295" s="5">
        <v>13</v>
      </c>
      <c r="S2295" s="5">
        <v>0</v>
      </c>
      <c r="T2295" s="5">
        <v>0</v>
      </c>
      <c r="U2295" s="5">
        <v>13</v>
      </c>
      <c r="V2295" s="5">
        <v>14</v>
      </c>
      <c r="W2295" s="5">
        <v>13</v>
      </c>
      <c r="X2295" s="5">
        <v>14</v>
      </c>
      <c r="Y2295" s="5">
        <v>13</v>
      </c>
      <c r="Z2295" s="5">
        <v>0</v>
      </c>
      <c r="AA2295" s="5">
        <v>0</v>
      </c>
      <c r="AB2295" s="5">
        <v>13</v>
      </c>
      <c r="AC2295" s="5">
        <v>14</v>
      </c>
      <c r="AD2295" s="5">
        <v>13</v>
      </c>
      <c r="AE2295" s="5">
        <v>13</v>
      </c>
      <c r="AF2295" s="5">
        <v>13</v>
      </c>
      <c r="AG2295" s="5">
        <v>0</v>
      </c>
      <c r="AH2295" s="5">
        <v>0</v>
      </c>
      <c r="AI2295" s="5">
        <v>12</v>
      </c>
      <c r="AJ2295" s="6">
        <v>14</v>
      </c>
      <c r="AK2295" s="5">
        <v>13</v>
      </c>
      <c r="AL2295" s="5">
        <v>14</v>
      </c>
      <c r="AM2295" s="5">
        <v>14</v>
      </c>
      <c r="AN2295" s="5">
        <v>0</v>
      </c>
      <c r="AO2295" s="5">
        <v>0</v>
      </c>
      <c r="AP2295" s="5">
        <v>13</v>
      </c>
      <c r="AQ2295" s="5">
        <v>13</v>
      </c>
      <c r="AR2295" s="5">
        <v>13</v>
      </c>
      <c r="AS2295" s="5">
        <v>0</v>
      </c>
      <c r="AT2295" s="5">
        <f t="shared" si="35"/>
        <v>14</v>
      </c>
      <c r="AU2295">
        <v>1</v>
      </c>
      <c r="AV2295">
        <v>1.1559175E-2</v>
      </c>
      <c r="AW2295">
        <v>1.1559175E-2</v>
      </c>
      <c r="AX2295" s="11" t="s">
        <v>10048</v>
      </c>
      <c r="AY2295" t="s">
        <v>3392</v>
      </c>
    </row>
    <row r="2296" spans="1:51" hidden="1" x14ac:dyDescent="0.25">
      <c r="A2296" s="5" t="s">
        <v>37</v>
      </c>
      <c r="B2296" s="5" t="s">
        <v>8174</v>
      </c>
      <c r="C2296" s="5" t="s">
        <v>15</v>
      </c>
      <c r="D2296" s="5"/>
      <c r="E2296" s="5" t="s">
        <v>9982</v>
      </c>
      <c r="F2296" s="5" t="s">
        <v>8362</v>
      </c>
      <c r="G2296" s="6" t="s">
        <v>8363</v>
      </c>
      <c r="H2296" s="5" t="s">
        <v>8364</v>
      </c>
      <c r="I2296" s="5" t="s">
        <v>7122</v>
      </c>
      <c r="J2296" s="5" t="s">
        <v>8178</v>
      </c>
      <c r="K2296" s="5" t="s">
        <v>8365</v>
      </c>
      <c r="L2296" s="5" t="s">
        <v>3392</v>
      </c>
      <c r="M2296" s="5">
        <v>480</v>
      </c>
      <c r="N2296" s="5">
        <v>289</v>
      </c>
      <c r="O2296" s="5">
        <v>12</v>
      </c>
      <c r="P2296" s="5">
        <v>12</v>
      </c>
      <c r="Q2296" s="5">
        <v>13</v>
      </c>
      <c r="R2296" s="5">
        <v>13</v>
      </c>
      <c r="S2296" s="5">
        <v>0</v>
      </c>
      <c r="T2296" s="5">
        <v>0</v>
      </c>
      <c r="U2296" s="5">
        <v>13</v>
      </c>
      <c r="V2296" s="5">
        <v>14</v>
      </c>
      <c r="W2296" s="5">
        <v>13</v>
      </c>
      <c r="X2296" s="5">
        <v>14</v>
      </c>
      <c r="Y2296" s="5">
        <v>13</v>
      </c>
      <c r="Z2296" s="5">
        <v>0</v>
      </c>
      <c r="AA2296" s="5">
        <v>0</v>
      </c>
      <c r="AB2296" s="5">
        <v>13</v>
      </c>
      <c r="AC2296" s="5">
        <v>14</v>
      </c>
      <c r="AD2296" s="5">
        <v>13</v>
      </c>
      <c r="AE2296" s="5">
        <v>13</v>
      </c>
      <c r="AF2296" s="5">
        <v>13</v>
      </c>
      <c r="AG2296" s="5">
        <v>0</v>
      </c>
      <c r="AH2296" s="5">
        <v>0</v>
      </c>
      <c r="AI2296" s="5">
        <v>12</v>
      </c>
      <c r="AJ2296" s="6">
        <v>14</v>
      </c>
      <c r="AK2296" s="5">
        <v>13</v>
      </c>
      <c r="AL2296" s="5">
        <v>14</v>
      </c>
      <c r="AM2296" s="5">
        <v>14</v>
      </c>
      <c r="AN2296" s="5">
        <v>0</v>
      </c>
      <c r="AO2296" s="5">
        <v>0</v>
      </c>
      <c r="AP2296" s="5">
        <v>13</v>
      </c>
      <c r="AQ2296" s="5">
        <v>13</v>
      </c>
      <c r="AR2296" s="5">
        <v>13</v>
      </c>
      <c r="AS2296" s="5">
        <v>0</v>
      </c>
      <c r="AT2296" s="5">
        <f t="shared" si="35"/>
        <v>14</v>
      </c>
      <c r="AU2296">
        <v>1</v>
      </c>
      <c r="AV2296">
        <v>1.1559175E-2</v>
      </c>
      <c r="AW2296">
        <v>1.1559175E-2</v>
      </c>
      <c r="AX2296" s="11" t="s">
        <v>10048</v>
      </c>
      <c r="AY2296" t="s">
        <v>3392</v>
      </c>
    </row>
    <row r="2297" spans="1:51" hidden="1" x14ac:dyDescent="0.25">
      <c r="A2297" s="5" t="s">
        <v>37</v>
      </c>
      <c r="B2297" s="5" t="s">
        <v>8174</v>
      </c>
      <c r="C2297" s="5" t="s">
        <v>15</v>
      </c>
      <c r="D2297" s="5"/>
      <c r="E2297" s="5" t="s">
        <v>9982</v>
      </c>
      <c r="F2297" s="5" t="s">
        <v>8366</v>
      </c>
      <c r="G2297" s="6" t="s">
        <v>8367</v>
      </c>
      <c r="H2297" s="5" t="s">
        <v>8368</v>
      </c>
      <c r="I2297" s="5" t="s">
        <v>7122</v>
      </c>
      <c r="J2297" s="5" t="s">
        <v>8178</v>
      </c>
      <c r="K2297" s="5" t="s">
        <v>8365</v>
      </c>
      <c r="L2297" s="5" t="s">
        <v>3392</v>
      </c>
      <c r="M2297" s="5">
        <v>480</v>
      </c>
      <c r="N2297" s="5">
        <v>289</v>
      </c>
      <c r="O2297" s="5">
        <v>12</v>
      </c>
      <c r="P2297" s="5">
        <v>12</v>
      </c>
      <c r="Q2297" s="5">
        <v>13</v>
      </c>
      <c r="R2297" s="5">
        <v>13</v>
      </c>
      <c r="S2297" s="5">
        <v>0</v>
      </c>
      <c r="T2297" s="5">
        <v>0</v>
      </c>
      <c r="U2297" s="5">
        <v>13</v>
      </c>
      <c r="V2297" s="5">
        <v>14</v>
      </c>
      <c r="W2297" s="5">
        <v>13</v>
      </c>
      <c r="X2297" s="5">
        <v>14</v>
      </c>
      <c r="Y2297" s="5">
        <v>13</v>
      </c>
      <c r="Z2297" s="5">
        <v>0</v>
      </c>
      <c r="AA2297" s="5">
        <v>0</v>
      </c>
      <c r="AB2297" s="5">
        <v>13</v>
      </c>
      <c r="AC2297" s="5">
        <v>14</v>
      </c>
      <c r="AD2297" s="5">
        <v>13</v>
      </c>
      <c r="AE2297" s="5">
        <v>13</v>
      </c>
      <c r="AF2297" s="5">
        <v>13</v>
      </c>
      <c r="AG2297" s="5">
        <v>0</v>
      </c>
      <c r="AH2297" s="5">
        <v>0</v>
      </c>
      <c r="AI2297" s="5">
        <v>12</v>
      </c>
      <c r="AJ2297" s="6">
        <v>14</v>
      </c>
      <c r="AK2297" s="5">
        <v>13</v>
      </c>
      <c r="AL2297" s="5">
        <v>14</v>
      </c>
      <c r="AM2297" s="5">
        <v>14</v>
      </c>
      <c r="AN2297" s="5">
        <v>0</v>
      </c>
      <c r="AO2297" s="5">
        <v>0</v>
      </c>
      <c r="AP2297" s="5">
        <v>13</v>
      </c>
      <c r="AQ2297" s="5">
        <v>13</v>
      </c>
      <c r="AR2297" s="5">
        <v>13</v>
      </c>
      <c r="AS2297" s="5">
        <v>0</v>
      </c>
      <c r="AT2297" s="5">
        <f t="shared" ref="AT2297:AT2360" si="36">MAX(O2297:AS2297)</f>
        <v>14</v>
      </c>
      <c r="AU2297">
        <v>1</v>
      </c>
      <c r="AV2297">
        <v>1.1559175E-2</v>
      </c>
      <c r="AW2297">
        <v>1.1559175E-2</v>
      </c>
      <c r="AX2297" s="11" t="s">
        <v>10048</v>
      </c>
      <c r="AY2297" t="s">
        <v>3392</v>
      </c>
    </row>
    <row r="2298" spans="1:51" hidden="1" x14ac:dyDescent="0.25">
      <c r="A2298" s="5" t="s">
        <v>37</v>
      </c>
      <c r="B2298" s="5" t="s">
        <v>8174</v>
      </c>
      <c r="C2298" s="5" t="s">
        <v>15</v>
      </c>
      <c r="D2298" s="5"/>
      <c r="E2298" s="5" t="s">
        <v>9982</v>
      </c>
      <c r="F2298" s="5" t="s">
        <v>8369</v>
      </c>
      <c r="G2298" s="6" t="s">
        <v>8370</v>
      </c>
      <c r="H2298" s="5" t="s">
        <v>8371</v>
      </c>
      <c r="I2298" s="5" t="s">
        <v>5734</v>
      </c>
      <c r="J2298" s="5" t="s">
        <v>8178</v>
      </c>
      <c r="K2298" s="5" t="s">
        <v>8372</v>
      </c>
      <c r="L2298" s="5" t="s">
        <v>3392</v>
      </c>
      <c r="M2298" s="5">
        <v>4649</v>
      </c>
      <c r="N2298" s="5">
        <v>3151</v>
      </c>
      <c r="O2298" s="5">
        <v>133</v>
      </c>
      <c r="P2298" s="5">
        <v>136</v>
      </c>
      <c r="Q2298" s="5">
        <v>138</v>
      </c>
      <c r="R2298" s="5">
        <v>148</v>
      </c>
      <c r="S2298" s="5">
        <v>0</v>
      </c>
      <c r="T2298" s="5">
        <v>0</v>
      </c>
      <c r="U2298" s="5">
        <v>145</v>
      </c>
      <c r="V2298" s="5">
        <v>148</v>
      </c>
      <c r="W2298" s="5">
        <v>138</v>
      </c>
      <c r="X2298" s="5">
        <v>148</v>
      </c>
      <c r="Y2298" s="5">
        <v>148</v>
      </c>
      <c r="Z2298" s="5">
        <v>0</v>
      </c>
      <c r="AA2298" s="5">
        <v>0</v>
      </c>
      <c r="AB2298" s="5">
        <v>145</v>
      </c>
      <c r="AC2298" s="5">
        <v>148</v>
      </c>
      <c r="AD2298" s="5">
        <v>138</v>
      </c>
      <c r="AE2298" s="5">
        <v>148</v>
      </c>
      <c r="AF2298" s="5">
        <v>148</v>
      </c>
      <c r="AG2298" s="5">
        <v>0</v>
      </c>
      <c r="AH2298" s="5">
        <v>0</v>
      </c>
      <c r="AI2298" s="5">
        <v>145</v>
      </c>
      <c r="AJ2298" s="6">
        <v>148</v>
      </c>
      <c r="AK2298" s="5">
        <v>138</v>
      </c>
      <c r="AL2298" s="5">
        <v>148</v>
      </c>
      <c r="AM2298" s="5">
        <v>149</v>
      </c>
      <c r="AN2298" s="5">
        <v>0</v>
      </c>
      <c r="AO2298" s="5">
        <v>0</v>
      </c>
      <c r="AP2298" s="5">
        <v>137</v>
      </c>
      <c r="AQ2298" s="5">
        <v>139</v>
      </c>
      <c r="AR2298" s="5">
        <v>138</v>
      </c>
      <c r="AS2298" s="5">
        <v>0</v>
      </c>
      <c r="AT2298" s="5">
        <f t="shared" si="36"/>
        <v>149</v>
      </c>
      <c r="AU2298">
        <v>1</v>
      </c>
      <c r="AV2298">
        <v>1.1559175E-2</v>
      </c>
      <c r="AW2298">
        <v>1.1559175E-2</v>
      </c>
      <c r="AX2298" s="11" t="s">
        <v>10048</v>
      </c>
      <c r="AY2298" t="s">
        <v>3392</v>
      </c>
    </row>
    <row r="2299" spans="1:51" hidden="1" x14ac:dyDescent="0.25">
      <c r="A2299" s="5" t="s">
        <v>37</v>
      </c>
      <c r="B2299" s="5" t="s">
        <v>8174</v>
      </c>
      <c r="C2299" s="5" t="s">
        <v>15</v>
      </c>
      <c r="D2299" s="5"/>
      <c r="E2299" s="5" t="s">
        <v>9982</v>
      </c>
      <c r="F2299" s="5" t="s">
        <v>8373</v>
      </c>
      <c r="G2299" s="6" t="s">
        <v>8374</v>
      </c>
      <c r="H2299" s="5" t="s">
        <v>8375</v>
      </c>
      <c r="I2299" s="5" t="s">
        <v>5734</v>
      </c>
      <c r="J2299" s="5" t="s">
        <v>8178</v>
      </c>
      <c r="K2299" s="5" t="s">
        <v>8372</v>
      </c>
      <c r="L2299" s="5" t="s">
        <v>3392</v>
      </c>
      <c r="M2299" s="5">
        <v>4649</v>
      </c>
      <c r="N2299" s="5">
        <v>3151</v>
      </c>
      <c r="O2299" s="5">
        <v>133</v>
      </c>
      <c r="P2299" s="5">
        <v>136</v>
      </c>
      <c r="Q2299" s="5">
        <v>138</v>
      </c>
      <c r="R2299" s="5">
        <v>148</v>
      </c>
      <c r="S2299" s="5">
        <v>0</v>
      </c>
      <c r="T2299" s="5">
        <v>0</v>
      </c>
      <c r="U2299" s="5">
        <v>145</v>
      </c>
      <c r="V2299" s="5">
        <v>148</v>
      </c>
      <c r="W2299" s="5">
        <v>138</v>
      </c>
      <c r="X2299" s="5">
        <v>148</v>
      </c>
      <c r="Y2299" s="5">
        <v>148</v>
      </c>
      <c r="Z2299" s="5">
        <v>0</v>
      </c>
      <c r="AA2299" s="5">
        <v>0</v>
      </c>
      <c r="AB2299" s="5">
        <v>145</v>
      </c>
      <c r="AC2299" s="5">
        <v>148</v>
      </c>
      <c r="AD2299" s="5">
        <v>138</v>
      </c>
      <c r="AE2299" s="5">
        <v>148</v>
      </c>
      <c r="AF2299" s="5">
        <v>148</v>
      </c>
      <c r="AG2299" s="5">
        <v>0</v>
      </c>
      <c r="AH2299" s="5">
        <v>0</v>
      </c>
      <c r="AI2299" s="5">
        <v>145</v>
      </c>
      <c r="AJ2299" s="6">
        <v>148</v>
      </c>
      <c r="AK2299" s="5">
        <v>138</v>
      </c>
      <c r="AL2299" s="5">
        <v>148</v>
      </c>
      <c r="AM2299" s="5">
        <v>149</v>
      </c>
      <c r="AN2299" s="5">
        <v>0</v>
      </c>
      <c r="AO2299" s="5">
        <v>0</v>
      </c>
      <c r="AP2299" s="5">
        <v>137</v>
      </c>
      <c r="AQ2299" s="5">
        <v>139</v>
      </c>
      <c r="AR2299" s="5">
        <v>138</v>
      </c>
      <c r="AS2299" s="5">
        <v>0</v>
      </c>
      <c r="AT2299" s="5">
        <f t="shared" si="36"/>
        <v>149</v>
      </c>
      <c r="AU2299">
        <v>1</v>
      </c>
      <c r="AV2299">
        <v>1.1559175E-2</v>
      </c>
      <c r="AW2299">
        <v>1.1559175E-2</v>
      </c>
      <c r="AX2299" s="11" t="s">
        <v>10048</v>
      </c>
      <c r="AY2299" t="s">
        <v>3392</v>
      </c>
    </row>
    <row r="2300" spans="1:51" hidden="1" x14ac:dyDescent="0.25">
      <c r="A2300" s="5" t="s">
        <v>37</v>
      </c>
      <c r="B2300" s="5" t="s">
        <v>8174</v>
      </c>
      <c r="C2300" s="5" t="s">
        <v>15</v>
      </c>
      <c r="D2300" s="5"/>
      <c r="E2300" s="5" t="s">
        <v>9982</v>
      </c>
      <c r="F2300" s="5" t="s">
        <v>8376</v>
      </c>
      <c r="G2300" s="6" t="s">
        <v>8377</v>
      </c>
      <c r="H2300" s="5" t="s">
        <v>8378</v>
      </c>
      <c r="I2300" s="5" t="s">
        <v>1326</v>
      </c>
      <c r="J2300" s="5" t="s">
        <v>8178</v>
      </c>
      <c r="K2300" s="5" t="s">
        <v>8379</v>
      </c>
      <c r="L2300" s="5" t="s">
        <v>5746</v>
      </c>
      <c r="M2300" s="5">
        <v>5129</v>
      </c>
      <c r="N2300" s="5">
        <v>3440</v>
      </c>
      <c r="O2300" s="5">
        <v>145</v>
      </c>
      <c r="P2300" s="5">
        <v>148</v>
      </c>
      <c r="Q2300" s="5">
        <v>151</v>
      </c>
      <c r="R2300" s="5">
        <v>161</v>
      </c>
      <c r="S2300" s="5">
        <v>0</v>
      </c>
      <c r="T2300" s="5">
        <v>0</v>
      </c>
      <c r="U2300" s="5">
        <v>158</v>
      </c>
      <c r="V2300" s="5">
        <v>162</v>
      </c>
      <c r="W2300" s="5">
        <v>151</v>
      </c>
      <c r="X2300" s="5">
        <v>162</v>
      </c>
      <c r="Y2300" s="5">
        <v>161</v>
      </c>
      <c r="Z2300" s="5">
        <v>0</v>
      </c>
      <c r="AA2300" s="5">
        <v>0</v>
      </c>
      <c r="AB2300" s="5">
        <v>158</v>
      </c>
      <c r="AC2300" s="5">
        <v>162</v>
      </c>
      <c r="AD2300" s="5">
        <v>151</v>
      </c>
      <c r="AE2300" s="5">
        <v>161</v>
      </c>
      <c r="AF2300" s="5">
        <v>161</v>
      </c>
      <c r="AG2300" s="5">
        <v>0</v>
      </c>
      <c r="AH2300" s="5">
        <v>0</v>
      </c>
      <c r="AI2300" s="5">
        <v>157</v>
      </c>
      <c r="AJ2300" s="6">
        <v>162</v>
      </c>
      <c r="AK2300" s="5">
        <v>151</v>
      </c>
      <c r="AL2300" s="5">
        <v>162</v>
      </c>
      <c r="AM2300" s="5">
        <v>163</v>
      </c>
      <c r="AN2300" s="5">
        <v>0</v>
      </c>
      <c r="AO2300" s="5">
        <v>0</v>
      </c>
      <c r="AP2300" s="5">
        <v>150</v>
      </c>
      <c r="AQ2300" s="5">
        <v>152</v>
      </c>
      <c r="AR2300" s="5">
        <v>151</v>
      </c>
      <c r="AS2300" s="5">
        <v>0</v>
      </c>
      <c r="AT2300" s="5">
        <f t="shared" si="36"/>
        <v>163</v>
      </c>
      <c r="AU2300">
        <v>1</v>
      </c>
      <c r="AV2300">
        <v>1.1559175E-2</v>
      </c>
      <c r="AW2300">
        <v>1.1559175E-2</v>
      </c>
      <c r="AX2300" s="11" t="s">
        <v>10048</v>
      </c>
      <c r="AY2300" t="s">
        <v>5746</v>
      </c>
    </row>
    <row r="2301" spans="1:51" hidden="1" x14ac:dyDescent="0.25">
      <c r="A2301" s="5" t="s">
        <v>37</v>
      </c>
      <c r="B2301" s="5" t="s">
        <v>8174</v>
      </c>
      <c r="C2301" s="5" t="s">
        <v>15</v>
      </c>
      <c r="D2301" s="5"/>
      <c r="E2301" s="5" t="s">
        <v>9982</v>
      </c>
      <c r="F2301" s="5" t="s">
        <v>8380</v>
      </c>
      <c r="G2301" s="6" t="s">
        <v>8381</v>
      </c>
      <c r="H2301" s="5" t="s">
        <v>8382</v>
      </c>
      <c r="I2301" s="5" t="s">
        <v>2371</v>
      </c>
      <c r="J2301" s="5" t="s">
        <v>8178</v>
      </c>
      <c r="K2301" s="5" t="s">
        <v>8383</v>
      </c>
      <c r="L2301" s="5" t="s">
        <v>5834</v>
      </c>
      <c r="M2301" s="5">
        <v>25364</v>
      </c>
      <c r="N2301" s="5">
        <v>26952</v>
      </c>
      <c r="O2301" s="5">
        <v>1132</v>
      </c>
      <c r="P2301" s="5">
        <v>1156</v>
      </c>
      <c r="Q2301" s="5">
        <v>1184</v>
      </c>
      <c r="R2301" s="5">
        <v>1264</v>
      </c>
      <c r="S2301" s="5">
        <v>0</v>
      </c>
      <c r="T2301" s="5">
        <v>0</v>
      </c>
      <c r="U2301" s="5">
        <v>1236</v>
      </c>
      <c r="V2301" s="5">
        <v>1268</v>
      </c>
      <c r="W2301" s="5">
        <v>1184</v>
      </c>
      <c r="X2301" s="5">
        <v>1268</v>
      </c>
      <c r="Y2301" s="5">
        <v>1264</v>
      </c>
      <c r="Z2301" s="5">
        <v>0</v>
      </c>
      <c r="AA2301" s="5">
        <v>0</v>
      </c>
      <c r="AB2301" s="5">
        <v>1236</v>
      </c>
      <c r="AC2301" s="5">
        <v>1268</v>
      </c>
      <c r="AD2301" s="5">
        <v>1184</v>
      </c>
      <c r="AE2301" s="5">
        <v>1264</v>
      </c>
      <c r="AF2301" s="5">
        <v>1264</v>
      </c>
      <c r="AG2301" s="5">
        <v>0</v>
      </c>
      <c r="AH2301" s="5">
        <v>0</v>
      </c>
      <c r="AI2301" s="5">
        <v>1236</v>
      </c>
      <c r="AJ2301" s="6">
        <v>1272</v>
      </c>
      <c r="AK2301" s="5">
        <v>1188</v>
      </c>
      <c r="AL2301" s="5">
        <v>1272</v>
      </c>
      <c r="AM2301" s="5">
        <v>1272</v>
      </c>
      <c r="AN2301" s="5">
        <v>0</v>
      </c>
      <c r="AO2301" s="5">
        <v>0</v>
      </c>
      <c r="AP2301" s="5">
        <v>1160</v>
      </c>
      <c r="AQ2301" s="5">
        <v>1188</v>
      </c>
      <c r="AR2301" s="5">
        <v>1192</v>
      </c>
      <c r="AS2301" s="5">
        <v>0</v>
      </c>
      <c r="AT2301" s="5">
        <f t="shared" si="36"/>
        <v>1272</v>
      </c>
      <c r="AU2301">
        <v>1</v>
      </c>
      <c r="AV2301">
        <v>1.1559175E-2</v>
      </c>
      <c r="AW2301">
        <v>1.1559175E-2</v>
      </c>
      <c r="AX2301" s="11" t="s">
        <v>10045</v>
      </c>
      <c r="AY2301" t="s">
        <v>5834</v>
      </c>
    </row>
    <row r="2302" spans="1:51" hidden="1" x14ac:dyDescent="0.25">
      <c r="A2302" s="5" t="s">
        <v>37</v>
      </c>
      <c r="B2302" s="5" t="s">
        <v>8174</v>
      </c>
      <c r="C2302" s="5" t="s">
        <v>15</v>
      </c>
      <c r="D2302" s="5"/>
      <c r="E2302" s="5" t="s">
        <v>9982</v>
      </c>
      <c r="F2302" s="5" t="s">
        <v>8384</v>
      </c>
      <c r="G2302" s="6" t="s">
        <v>8385</v>
      </c>
      <c r="H2302" s="5" t="s">
        <v>8386</v>
      </c>
      <c r="I2302" s="5" t="s">
        <v>929</v>
      </c>
      <c r="J2302" s="5" t="s">
        <v>8178</v>
      </c>
      <c r="K2302" s="5" t="s">
        <v>8387</v>
      </c>
      <c r="L2302" s="5" t="s">
        <v>4913</v>
      </c>
      <c r="M2302" s="5">
        <v>5861</v>
      </c>
      <c r="N2302" s="5">
        <v>6449</v>
      </c>
      <c r="O2302" s="5">
        <v>271</v>
      </c>
      <c r="P2302" s="5">
        <v>277</v>
      </c>
      <c r="Q2302" s="5">
        <v>283</v>
      </c>
      <c r="R2302" s="5">
        <v>303</v>
      </c>
      <c r="S2302" s="5">
        <v>0</v>
      </c>
      <c r="T2302" s="5">
        <v>0</v>
      </c>
      <c r="U2302" s="5">
        <v>296</v>
      </c>
      <c r="V2302" s="5">
        <v>303</v>
      </c>
      <c r="W2302" s="5">
        <v>283</v>
      </c>
      <c r="X2302" s="5">
        <v>303</v>
      </c>
      <c r="Y2302" s="5">
        <v>303</v>
      </c>
      <c r="Z2302" s="5">
        <v>0</v>
      </c>
      <c r="AA2302" s="5">
        <v>0</v>
      </c>
      <c r="AB2302" s="5">
        <v>296</v>
      </c>
      <c r="AC2302" s="5">
        <v>303</v>
      </c>
      <c r="AD2302" s="5">
        <v>283</v>
      </c>
      <c r="AE2302" s="5">
        <v>303</v>
      </c>
      <c r="AF2302" s="5">
        <v>303</v>
      </c>
      <c r="AG2302" s="5">
        <v>0</v>
      </c>
      <c r="AH2302" s="5">
        <v>0</v>
      </c>
      <c r="AI2302" s="5">
        <v>297</v>
      </c>
      <c r="AJ2302" s="6">
        <v>304</v>
      </c>
      <c r="AK2302" s="5">
        <v>284</v>
      </c>
      <c r="AL2302" s="5">
        <v>304</v>
      </c>
      <c r="AM2302" s="5">
        <v>304</v>
      </c>
      <c r="AN2302" s="5">
        <v>0</v>
      </c>
      <c r="AO2302" s="5">
        <v>0</v>
      </c>
      <c r="AP2302" s="5">
        <v>277</v>
      </c>
      <c r="AQ2302" s="5">
        <v>284</v>
      </c>
      <c r="AR2302" s="5">
        <v>285</v>
      </c>
      <c r="AS2302" s="5">
        <v>0</v>
      </c>
      <c r="AT2302" s="5">
        <f t="shared" si="36"/>
        <v>304</v>
      </c>
      <c r="AU2302">
        <v>2</v>
      </c>
      <c r="AV2302">
        <v>2.1883875000000001E-2</v>
      </c>
      <c r="AW2302">
        <v>4.3767750000000001E-2</v>
      </c>
      <c r="AX2302" s="11" t="s">
        <v>10047</v>
      </c>
      <c r="AY2302" t="s">
        <v>4913</v>
      </c>
    </row>
    <row r="2303" spans="1:51" hidden="1" x14ac:dyDescent="0.25">
      <c r="A2303" s="5" t="s">
        <v>37</v>
      </c>
      <c r="B2303" s="5" t="s">
        <v>8174</v>
      </c>
      <c r="C2303" s="5" t="s">
        <v>15</v>
      </c>
      <c r="D2303" s="5"/>
      <c r="E2303" s="5" t="s">
        <v>9982</v>
      </c>
      <c r="F2303" s="5" t="s">
        <v>8388</v>
      </c>
      <c r="G2303" s="6" t="s">
        <v>8389</v>
      </c>
      <c r="H2303" s="5" t="s">
        <v>8390</v>
      </c>
      <c r="I2303" s="5" t="s">
        <v>5114</v>
      </c>
      <c r="J2303" s="5" t="s">
        <v>8178</v>
      </c>
      <c r="K2303" s="5" t="s">
        <v>8391</v>
      </c>
      <c r="L2303" s="5" t="s">
        <v>1288</v>
      </c>
      <c r="M2303" s="5">
        <v>5861</v>
      </c>
      <c r="N2303" s="5">
        <v>6449</v>
      </c>
      <c r="O2303" s="5">
        <v>271</v>
      </c>
      <c r="P2303" s="5">
        <v>277</v>
      </c>
      <c r="Q2303" s="5">
        <v>283</v>
      </c>
      <c r="R2303" s="5">
        <v>303</v>
      </c>
      <c r="S2303" s="5">
        <v>0</v>
      </c>
      <c r="T2303" s="5">
        <v>0</v>
      </c>
      <c r="U2303" s="5">
        <v>296</v>
      </c>
      <c r="V2303" s="5">
        <v>303</v>
      </c>
      <c r="W2303" s="5">
        <v>283</v>
      </c>
      <c r="X2303" s="5">
        <v>303</v>
      </c>
      <c r="Y2303" s="5">
        <v>303</v>
      </c>
      <c r="Z2303" s="5">
        <v>0</v>
      </c>
      <c r="AA2303" s="5">
        <v>0</v>
      </c>
      <c r="AB2303" s="5">
        <v>296</v>
      </c>
      <c r="AC2303" s="5">
        <v>303</v>
      </c>
      <c r="AD2303" s="5">
        <v>283</v>
      </c>
      <c r="AE2303" s="5">
        <v>303</v>
      </c>
      <c r="AF2303" s="5">
        <v>303</v>
      </c>
      <c r="AG2303" s="5">
        <v>0</v>
      </c>
      <c r="AH2303" s="5">
        <v>0</v>
      </c>
      <c r="AI2303" s="5">
        <v>297</v>
      </c>
      <c r="AJ2303" s="6">
        <v>304</v>
      </c>
      <c r="AK2303" s="5">
        <v>284</v>
      </c>
      <c r="AL2303" s="5">
        <v>304</v>
      </c>
      <c r="AM2303" s="5">
        <v>304</v>
      </c>
      <c r="AN2303" s="5">
        <v>0</v>
      </c>
      <c r="AO2303" s="5">
        <v>0</v>
      </c>
      <c r="AP2303" s="5">
        <v>277</v>
      </c>
      <c r="AQ2303" s="5">
        <v>284</v>
      </c>
      <c r="AR2303" s="5">
        <v>285</v>
      </c>
      <c r="AS2303" s="5">
        <v>0</v>
      </c>
      <c r="AT2303" s="5">
        <f t="shared" si="36"/>
        <v>304</v>
      </c>
      <c r="AU2303">
        <v>1</v>
      </c>
      <c r="AV2303">
        <v>2.1883875000000001E-2</v>
      </c>
      <c r="AW2303">
        <v>2.1883875000000001E-2</v>
      </c>
      <c r="AX2303" s="11" t="s">
        <v>9782</v>
      </c>
      <c r="AY2303" t="s">
        <v>1288</v>
      </c>
    </row>
    <row r="2304" spans="1:51" hidden="1" x14ac:dyDescent="0.25">
      <c r="A2304" s="5" t="s">
        <v>37</v>
      </c>
      <c r="B2304" s="5" t="s">
        <v>8174</v>
      </c>
      <c r="C2304" s="5" t="s">
        <v>15</v>
      </c>
      <c r="D2304" s="5"/>
      <c r="E2304" s="5" t="s">
        <v>9982</v>
      </c>
      <c r="F2304" s="5" t="s">
        <v>8392</v>
      </c>
      <c r="G2304" s="6" t="s">
        <v>8393</v>
      </c>
      <c r="H2304" s="5" t="s">
        <v>8394</v>
      </c>
      <c r="I2304" s="5" t="s">
        <v>2366</v>
      </c>
      <c r="J2304" s="5" t="s">
        <v>8178</v>
      </c>
      <c r="K2304" s="5" t="s">
        <v>8395</v>
      </c>
      <c r="L2304" s="5" t="s">
        <v>8332</v>
      </c>
      <c r="M2304" s="5">
        <v>31278</v>
      </c>
      <c r="N2304" s="5">
        <v>26080</v>
      </c>
      <c r="O2304" s="5">
        <v>1098</v>
      </c>
      <c r="P2304" s="5">
        <v>1122</v>
      </c>
      <c r="Q2304" s="5">
        <v>1144</v>
      </c>
      <c r="R2304" s="5">
        <v>1224</v>
      </c>
      <c r="S2304" s="5">
        <v>0</v>
      </c>
      <c r="T2304" s="5">
        <v>0</v>
      </c>
      <c r="U2304" s="5">
        <v>1198</v>
      </c>
      <c r="V2304" s="5">
        <v>1226</v>
      </c>
      <c r="W2304" s="5">
        <v>1144</v>
      </c>
      <c r="X2304" s="5">
        <v>1226</v>
      </c>
      <c r="Y2304" s="5">
        <v>1224</v>
      </c>
      <c r="Z2304" s="5">
        <v>0</v>
      </c>
      <c r="AA2304" s="5">
        <v>0</v>
      </c>
      <c r="AB2304" s="5">
        <v>1198</v>
      </c>
      <c r="AC2304" s="5">
        <v>1226</v>
      </c>
      <c r="AD2304" s="5">
        <v>1144</v>
      </c>
      <c r="AE2304" s="5">
        <v>1224</v>
      </c>
      <c r="AF2304" s="5">
        <v>1224</v>
      </c>
      <c r="AG2304" s="5">
        <v>0</v>
      </c>
      <c r="AH2304" s="5">
        <v>0</v>
      </c>
      <c r="AI2304" s="5">
        <v>1198</v>
      </c>
      <c r="AJ2304" s="6">
        <v>1228</v>
      </c>
      <c r="AK2304" s="5">
        <v>1146</v>
      </c>
      <c r="AL2304" s="5">
        <v>1228</v>
      </c>
      <c r="AM2304" s="5">
        <v>1232</v>
      </c>
      <c r="AN2304" s="5">
        <v>0</v>
      </c>
      <c r="AO2304" s="5">
        <v>0</v>
      </c>
      <c r="AP2304" s="5">
        <v>1128</v>
      </c>
      <c r="AQ2304" s="5">
        <v>1150</v>
      </c>
      <c r="AR2304" s="5">
        <v>1148</v>
      </c>
      <c r="AS2304" s="5">
        <v>0</v>
      </c>
      <c r="AT2304" s="5">
        <f t="shared" si="36"/>
        <v>1232</v>
      </c>
      <c r="AU2304">
        <v>1</v>
      </c>
      <c r="AV2304">
        <v>1.1559175E-2</v>
      </c>
      <c r="AW2304">
        <v>1.1559175E-2</v>
      </c>
      <c r="AX2304" s="11" t="s">
        <v>10044</v>
      </c>
      <c r="AY2304" t="s">
        <v>8332</v>
      </c>
    </row>
    <row r="2305" spans="1:51" hidden="1" x14ac:dyDescent="0.25">
      <c r="A2305" s="5" t="s">
        <v>37</v>
      </c>
      <c r="B2305" s="5" t="s">
        <v>8174</v>
      </c>
      <c r="C2305" s="5" t="s">
        <v>15</v>
      </c>
      <c r="D2305" s="5"/>
      <c r="E2305" s="5" t="s">
        <v>9982</v>
      </c>
      <c r="F2305" s="5" t="s">
        <v>8396</v>
      </c>
      <c r="G2305" s="6" t="s">
        <v>8397</v>
      </c>
      <c r="H2305" s="5" t="s">
        <v>8398</v>
      </c>
      <c r="I2305" s="5" t="s">
        <v>1326</v>
      </c>
      <c r="J2305" s="5" t="s">
        <v>8178</v>
      </c>
      <c r="K2305" s="5" t="s">
        <v>8399</v>
      </c>
      <c r="L2305" s="5" t="s">
        <v>8400</v>
      </c>
      <c r="M2305" s="5">
        <v>29305</v>
      </c>
      <c r="N2305" s="5">
        <v>32245</v>
      </c>
      <c r="O2305" s="5">
        <v>1355</v>
      </c>
      <c r="P2305" s="5">
        <v>1385</v>
      </c>
      <c r="Q2305" s="5">
        <v>1415</v>
      </c>
      <c r="R2305" s="5">
        <v>1515</v>
      </c>
      <c r="S2305" s="5">
        <v>0</v>
      </c>
      <c r="T2305" s="5">
        <v>0</v>
      </c>
      <c r="U2305" s="5">
        <v>1480</v>
      </c>
      <c r="V2305" s="5">
        <v>1515</v>
      </c>
      <c r="W2305" s="5">
        <v>1415</v>
      </c>
      <c r="X2305" s="5">
        <v>1515</v>
      </c>
      <c r="Y2305" s="5">
        <v>1515</v>
      </c>
      <c r="Z2305" s="5">
        <v>0</v>
      </c>
      <c r="AA2305" s="5">
        <v>0</v>
      </c>
      <c r="AB2305" s="5">
        <v>1480</v>
      </c>
      <c r="AC2305" s="5">
        <v>1515</v>
      </c>
      <c r="AD2305" s="5">
        <v>1415</v>
      </c>
      <c r="AE2305" s="5">
        <v>1515</v>
      </c>
      <c r="AF2305" s="5">
        <v>1515</v>
      </c>
      <c r="AG2305" s="5">
        <v>0</v>
      </c>
      <c r="AH2305" s="5">
        <v>0</v>
      </c>
      <c r="AI2305" s="5">
        <v>1485</v>
      </c>
      <c r="AJ2305" s="6">
        <v>1520</v>
      </c>
      <c r="AK2305" s="5">
        <v>1420</v>
      </c>
      <c r="AL2305" s="5">
        <v>1520</v>
      </c>
      <c r="AM2305" s="5">
        <v>1520</v>
      </c>
      <c r="AN2305" s="5">
        <v>0</v>
      </c>
      <c r="AO2305" s="5">
        <v>0</v>
      </c>
      <c r="AP2305" s="5">
        <v>1385</v>
      </c>
      <c r="AQ2305" s="5">
        <v>1420</v>
      </c>
      <c r="AR2305" s="5">
        <v>1425</v>
      </c>
      <c r="AS2305" s="5">
        <v>0</v>
      </c>
      <c r="AT2305" s="5">
        <f t="shared" si="36"/>
        <v>1520</v>
      </c>
      <c r="AU2305">
        <v>4</v>
      </c>
      <c r="AV2305">
        <v>2.1883875000000001E-2</v>
      </c>
      <c r="AW2305">
        <v>8.7535500000000002E-2</v>
      </c>
      <c r="AX2305" s="11" t="s">
        <v>10044</v>
      </c>
      <c r="AY2305" t="s">
        <v>8400</v>
      </c>
    </row>
    <row r="2306" spans="1:51" hidden="1" x14ac:dyDescent="0.25">
      <c r="A2306" s="5" t="s">
        <v>37</v>
      </c>
      <c r="B2306" s="5" t="s">
        <v>8401</v>
      </c>
      <c r="C2306" s="5" t="s">
        <v>15</v>
      </c>
      <c r="D2306" s="5" t="s">
        <v>364</v>
      </c>
      <c r="E2306" s="5" t="s">
        <v>9983</v>
      </c>
      <c r="F2306" s="5" t="s">
        <v>8402</v>
      </c>
      <c r="G2306" s="6" t="s">
        <v>8403</v>
      </c>
      <c r="H2306" s="5" t="s">
        <v>8404</v>
      </c>
      <c r="I2306" s="5" t="s">
        <v>193</v>
      </c>
      <c r="J2306" s="5" t="s">
        <v>8405</v>
      </c>
      <c r="K2306" s="5" t="s">
        <v>8406</v>
      </c>
      <c r="L2306" s="5" t="s">
        <v>8407</v>
      </c>
      <c r="M2306" s="5">
        <v>346</v>
      </c>
      <c r="N2306" s="5">
        <v>485</v>
      </c>
      <c r="O2306" s="5">
        <v>20</v>
      </c>
      <c r="P2306" s="5">
        <v>22</v>
      </c>
      <c r="Q2306" s="5">
        <v>20</v>
      </c>
      <c r="R2306" s="5">
        <v>24</v>
      </c>
      <c r="S2306" s="5">
        <v>0</v>
      </c>
      <c r="T2306" s="5">
        <v>0</v>
      </c>
      <c r="U2306" s="5">
        <v>22</v>
      </c>
      <c r="V2306" s="5">
        <v>22</v>
      </c>
      <c r="W2306" s="5">
        <v>21</v>
      </c>
      <c r="X2306" s="5">
        <v>22</v>
      </c>
      <c r="Y2306" s="5">
        <v>25</v>
      </c>
      <c r="Z2306" s="5">
        <v>0</v>
      </c>
      <c r="AA2306" s="5">
        <v>0</v>
      </c>
      <c r="AB2306" s="5">
        <v>21</v>
      </c>
      <c r="AC2306" s="5">
        <v>24</v>
      </c>
      <c r="AD2306" s="5">
        <v>21</v>
      </c>
      <c r="AE2306" s="5">
        <v>21</v>
      </c>
      <c r="AF2306" s="5">
        <v>25</v>
      </c>
      <c r="AG2306" s="5">
        <v>0</v>
      </c>
      <c r="AH2306" s="5">
        <v>0</v>
      </c>
      <c r="AI2306" s="5">
        <v>23</v>
      </c>
      <c r="AJ2306" s="6">
        <v>21</v>
      </c>
      <c r="AK2306" s="5">
        <v>21</v>
      </c>
      <c r="AL2306" s="5">
        <v>22</v>
      </c>
      <c r="AM2306" s="5">
        <v>24</v>
      </c>
      <c r="AN2306" s="5">
        <v>0</v>
      </c>
      <c r="AO2306" s="5">
        <v>0</v>
      </c>
      <c r="AP2306" s="5">
        <v>21</v>
      </c>
      <c r="AQ2306" s="5">
        <v>22</v>
      </c>
      <c r="AR2306" s="5">
        <v>21</v>
      </c>
      <c r="AS2306" s="5">
        <v>0</v>
      </c>
      <c r="AT2306" s="5">
        <f t="shared" si="36"/>
        <v>25</v>
      </c>
      <c r="AU2306">
        <v>7</v>
      </c>
      <c r="AV2306">
        <v>6.5651625000000005E-2</v>
      </c>
      <c r="AW2306">
        <v>0.45956137500000005</v>
      </c>
      <c r="AX2306" s="11" t="s">
        <v>587</v>
      </c>
      <c r="AY2306" t="s">
        <v>8407</v>
      </c>
    </row>
    <row r="2307" spans="1:51" hidden="1" x14ac:dyDescent="0.25">
      <c r="A2307" s="5" t="s">
        <v>37</v>
      </c>
      <c r="B2307" s="5" t="s">
        <v>8401</v>
      </c>
      <c r="C2307" s="5" t="s">
        <v>15</v>
      </c>
      <c r="D2307" s="5" t="s">
        <v>364</v>
      </c>
      <c r="E2307" s="5" t="s">
        <v>9983</v>
      </c>
      <c r="F2307" s="5" t="s">
        <v>8408</v>
      </c>
      <c r="G2307" s="6" t="s">
        <v>8409</v>
      </c>
      <c r="H2307" s="5" t="s">
        <v>8410</v>
      </c>
      <c r="I2307" s="5" t="s">
        <v>193</v>
      </c>
      <c r="J2307" s="5" t="s">
        <v>8405</v>
      </c>
      <c r="K2307" s="5" t="s">
        <v>8406</v>
      </c>
      <c r="L2307" s="5" t="s">
        <v>8407</v>
      </c>
      <c r="M2307" s="5">
        <v>829</v>
      </c>
      <c r="N2307" s="5">
        <v>1396</v>
      </c>
      <c r="O2307" s="5">
        <v>59</v>
      </c>
      <c r="P2307" s="5">
        <v>59</v>
      </c>
      <c r="Q2307" s="5">
        <v>63</v>
      </c>
      <c r="R2307" s="5">
        <v>64</v>
      </c>
      <c r="S2307" s="5">
        <v>0</v>
      </c>
      <c r="T2307" s="5">
        <v>0</v>
      </c>
      <c r="U2307" s="5">
        <v>64</v>
      </c>
      <c r="V2307" s="5">
        <v>66</v>
      </c>
      <c r="W2307" s="5">
        <v>62</v>
      </c>
      <c r="X2307" s="5">
        <v>66</v>
      </c>
      <c r="Y2307" s="5">
        <v>63</v>
      </c>
      <c r="Z2307" s="5">
        <v>0</v>
      </c>
      <c r="AA2307" s="5">
        <v>0</v>
      </c>
      <c r="AB2307" s="5">
        <v>65</v>
      </c>
      <c r="AC2307" s="5">
        <v>64</v>
      </c>
      <c r="AD2307" s="5">
        <v>62</v>
      </c>
      <c r="AE2307" s="5">
        <v>67</v>
      </c>
      <c r="AF2307" s="5">
        <v>63</v>
      </c>
      <c r="AG2307" s="5">
        <v>0</v>
      </c>
      <c r="AH2307" s="5">
        <v>0</v>
      </c>
      <c r="AI2307" s="5">
        <v>64</v>
      </c>
      <c r="AJ2307" s="6">
        <v>68</v>
      </c>
      <c r="AK2307" s="5">
        <v>62</v>
      </c>
      <c r="AL2307" s="5">
        <v>67</v>
      </c>
      <c r="AM2307" s="5">
        <v>65</v>
      </c>
      <c r="AN2307" s="5">
        <v>0</v>
      </c>
      <c r="AO2307" s="5">
        <v>0</v>
      </c>
      <c r="AP2307" s="5">
        <v>60</v>
      </c>
      <c r="AQ2307" s="5">
        <v>61</v>
      </c>
      <c r="AR2307" s="5">
        <v>62</v>
      </c>
      <c r="AS2307" s="5">
        <v>0</v>
      </c>
      <c r="AT2307" s="5">
        <f t="shared" si="36"/>
        <v>68</v>
      </c>
      <c r="AU2307">
        <v>23</v>
      </c>
      <c r="AV2307">
        <v>6.5651625000000005E-2</v>
      </c>
      <c r="AW2307">
        <v>1.5099873750000001</v>
      </c>
      <c r="AX2307" s="11" t="s">
        <v>587</v>
      </c>
      <c r="AY2307" t="s">
        <v>8407</v>
      </c>
    </row>
    <row r="2308" spans="1:51" hidden="1" x14ac:dyDescent="0.25">
      <c r="A2308" s="5" t="s">
        <v>37</v>
      </c>
      <c r="B2308" s="5" t="s">
        <v>8401</v>
      </c>
      <c r="C2308" s="5" t="s">
        <v>15</v>
      </c>
      <c r="D2308" s="5" t="s">
        <v>364</v>
      </c>
      <c r="E2308" s="5" t="s">
        <v>9983</v>
      </c>
      <c r="F2308" s="5" t="s">
        <v>8411</v>
      </c>
      <c r="G2308" s="6" t="s">
        <v>8412</v>
      </c>
      <c r="H2308" s="5" t="s">
        <v>8413</v>
      </c>
      <c r="I2308" s="5" t="s">
        <v>193</v>
      </c>
      <c r="J2308" s="5" t="s">
        <v>8405</v>
      </c>
      <c r="K2308" s="5" t="s">
        <v>8406</v>
      </c>
      <c r="L2308" s="5" t="s">
        <v>8407</v>
      </c>
      <c r="M2308" s="5">
        <v>2223</v>
      </c>
      <c r="N2308" s="5">
        <v>2382</v>
      </c>
      <c r="O2308" s="5">
        <v>101</v>
      </c>
      <c r="P2308" s="5">
        <v>101</v>
      </c>
      <c r="Q2308" s="5">
        <v>104</v>
      </c>
      <c r="R2308" s="5">
        <v>113</v>
      </c>
      <c r="S2308" s="5">
        <v>0</v>
      </c>
      <c r="T2308" s="5">
        <v>0</v>
      </c>
      <c r="U2308" s="5">
        <v>110</v>
      </c>
      <c r="V2308" s="5">
        <v>111</v>
      </c>
      <c r="W2308" s="5">
        <v>105</v>
      </c>
      <c r="X2308" s="5">
        <v>113</v>
      </c>
      <c r="Y2308" s="5">
        <v>112</v>
      </c>
      <c r="Z2308" s="5">
        <v>0</v>
      </c>
      <c r="AA2308" s="5">
        <v>0</v>
      </c>
      <c r="AB2308" s="5">
        <v>109</v>
      </c>
      <c r="AC2308" s="5">
        <v>112</v>
      </c>
      <c r="AD2308" s="5">
        <v>103</v>
      </c>
      <c r="AE2308" s="5">
        <v>112</v>
      </c>
      <c r="AF2308" s="5">
        <v>112</v>
      </c>
      <c r="AG2308" s="5">
        <v>0</v>
      </c>
      <c r="AH2308" s="5">
        <v>0</v>
      </c>
      <c r="AI2308" s="5">
        <v>110</v>
      </c>
      <c r="AJ2308" s="6">
        <v>113</v>
      </c>
      <c r="AK2308" s="5">
        <v>103</v>
      </c>
      <c r="AL2308" s="5">
        <v>113</v>
      </c>
      <c r="AM2308" s="5">
        <v>113</v>
      </c>
      <c r="AN2308" s="5">
        <v>0</v>
      </c>
      <c r="AO2308" s="5">
        <v>0</v>
      </c>
      <c r="AP2308" s="5">
        <v>102</v>
      </c>
      <c r="AQ2308" s="5">
        <v>104</v>
      </c>
      <c r="AR2308" s="5">
        <v>106</v>
      </c>
      <c r="AS2308" s="5">
        <v>0</v>
      </c>
      <c r="AT2308" s="5">
        <f t="shared" si="36"/>
        <v>113</v>
      </c>
      <c r="AU2308">
        <v>38</v>
      </c>
      <c r="AV2308">
        <v>6.5651625000000005E-2</v>
      </c>
      <c r="AW2308">
        <v>2.4947617500000003</v>
      </c>
      <c r="AX2308" s="11" t="s">
        <v>587</v>
      </c>
      <c r="AY2308" t="s">
        <v>8407</v>
      </c>
    </row>
    <row r="2309" spans="1:51" hidden="1" x14ac:dyDescent="0.25">
      <c r="A2309" s="5" t="s">
        <v>37</v>
      </c>
      <c r="B2309" s="5" t="s">
        <v>8401</v>
      </c>
      <c r="C2309" s="5" t="s">
        <v>15</v>
      </c>
      <c r="D2309" s="5" t="s">
        <v>364</v>
      </c>
      <c r="E2309" s="5" t="s">
        <v>9983</v>
      </c>
      <c r="F2309" s="5" t="s">
        <v>8414</v>
      </c>
      <c r="G2309" s="6" t="s">
        <v>8415</v>
      </c>
      <c r="H2309" s="5" t="s">
        <v>8416</v>
      </c>
      <c r="I2309" s="5" t="s">
        <v>193</v>
      </c>
      <c r="J2309" s="5" t="s">
        <v>8405</v>
      </c>
      <c r="K2309" s="5" t="s">
        <v>8406</v>
      </c>
      <c r="L2309" s="5" t="s">
        <v>8407</v>
      </c>
      <c r="M2309" s="5">
        <v>2463</v>
      </c>
      <c r="N2309" s="5">
        <v>2186</v>
      </c>
      <c r="O2309" s="5">
        <v>91</v>
      </c>
      <c r="P2309" s="5">
        <v>95</v>
      </c>
      <c r="Q2309" s="5">
        <v>96</v>
      </c>
      <c r="R2309" s="5">
        <v>102</v>
      </c>
      <c r="S2309" s="5">
        <v>0</v>
      </c>
      <c r="T2309" s="5">
        <v>0</v>
      </c>
      <c r="U2309" s="5">
        <v>100</v>
      </c>
      <c r="V2309" s="5">
        <v>104</v>
      </c>
      <c r="W2309" s="5">
        <v>95</v>
      </c>
      <c r="X2309" s="5">
        <v>102</v>
      </c>
      <c r="Y2309" s="5">
        <v>103</v>
      </c>
      <c r="Z2309" s="5">
        <v>0</v>
      </c>
      <c r="AA2309" s="5">
        <v>0</v>
      </c>
      <c r="AB2309" s="5">
        <v>101</v>
      </c>
      <c r="AC2309" s="5">
        <v>103</v>
      </c>
      <c r="AD2309" s="5">
        <v>97</v>
      </c>
      <c r="AE2309" s="5">
        <v>103</v>
      </c>
      <c r="AF2309" s="5">
        <v>103</v>
      </c>
      <c r="AG2309" s="5">
        <v>0</v>
      </c>
      <c r="AH2309" s="5">
        <v>0</v>
      </c>
      <c r="AI2309" s="5">
        <v>100</v>
      </c>
      <c r="AJ2309" s="6">
        <v>102</v>
      </c>
      <c r="AK2309" s="5">
        <v>98</v>
      </c>
      <c r="AL2309" s="5">
        <v>102</v>
      </c>
      <c r="AM2309" s="5">
        <v>102</v>
      </c>
      <c r="AN2309" s="5">
        <v>0</v>
      </c>
      <c r="AO2309" s="5">
        <v>0</v>
      </c>
      <c r="AP2309" s="5">
        <v>94</v>
      </c>
      <c r="AQ2309" s="5">
        <v>97</v>
      </c>
      <c r="AR2309" s="5">
        <v>96</v>
      </c>
      <c r="AS2309" s="5">
        <v>0</v>
      </c>
      <c r="AT2309" s="5">
        <f t="shared" si="36"/>
        <v>104</v>
      </c>
      <c r="AU2309">
        <v>34</v>
      </c>
      <c r="AV2309">
        <v>6.5651625000000005E-2</v>
      </c>
      <c r="AW2309">
        <v>2.2321552500000004</v>
      </c>
      <c r="AX2309" s="11" t="s">
        <v>587</v>
      </c>
      <c r="AY2309" t="s">
        <v>8407</v>
      </c>
    </row>
    <row r="2310" spans="1:51" hidden="1" x14ac:dyDescent="0.25">
      <c r="A2310" s="5" t="s">
        <v>37</v>
      </c>
      <c r="B2310" s="5" t="s">
        <v>8401</v>
      </c>
      <c r="C2310" s="5" t="s">
        <v>15</v>
      </c>
      <c r="D2310" s="5" t="s">
        <v>364</v>
      </c>
      <c r="E2310" s="5" t="s">
        <v>9983</v>
      </c>
      <c r="F2310" s="5" t="s">
        <v>8417</v>
      </c>
      <c r="G2310" s="6" t="s">
        <v>8418</v>
      </c>
      <c r="H2310" s="5" t="s">
        <v>8419</v>
      </c>
      <c r="I2310" s="5" t="s">
        <v>90</v>
      </c>
      <c r="J2310" s="5" t="s">
        <v>8405</v>
      </c>
      <c r="K2310" s="5" t="s">
        <v>4729</v>
      </c>
      <c r="L2310" s="5" t="s">
        <v>4730</v>
      </c>
      <c r="M2310" s="5">
        <v>4649</v>
      </c>
      <c r="N2310" s="5">
        <v>3151</v>
      </c>
      <c r="O2310" s="5">
        <v>133</v>
      </c>
      <c r="P2310" s="5">
        <v>136</v>
      </c>
      <c r="Q2310" s="5">
        <v>138</v>
      </c>
      <c r="R2310" s="5">
        <v>148</v>
      </c>
      <c r="S2310" s="5">
        <v>0</v>
      </c>
      <c r="T2310" s="5">
        <v>0</v>
      </c>
      <c r="U2310" s="5">
        <v>145</v>
      </c>
      <c r="V2310" s="5">
        <v>148</v>
      </c>
      <c r="W2310" s="5">
        <v>138</v>
      </c>
      <c r="X2310" s="5">
        <v>148</v>
      </c>
      <c r="Y2310" s="5">
        <v>148</v>
      </c>
      <c r="Z2310" s="5">
        <v>0</v>
      </c>
      <c r="AA2310" s="5">
        <v>0</v>
      </c>
      <c r="AB2310" s="5">
        <v>145</v>
      </c>
      <c r="AC2310" s="5">
        <v>148</v>
      </c>
      <c r="AD2310" s="5">
        <v>138</v>
      </c>
      <c r="AE2310" s="5">
        <v>148</v>
      </c>
      <c r="AF2310" s="5">
        <v>148</v>
      </c>
      <c r="AG2310" s="5">
        <v>0</v>
      </c>
      <c r="AH2310" s="5">
        <v>0</v>
      </c>
      <c r="AI2310" s="5">
        <v>145</v>
      </c>
      <c r="AJ2310" s="6">
        <v>148</v>
      </c>
      <c r="AK2310" s="5">
        <v>138</v>
      </c>
      <c r="AL2310" s="5">
        <v>148</v>
      </c>
      <c r="AM2310" s="5">
        <v>149</v>
      </c>
      <c r="AN2310" s="5">
        <v>0</v>
      </c>
      <c r="AO2310" s="5">
        <v>0</v>
      </c>
      <c r="AP2310" s="5">
        <v>137</v>
      </c>
      <c r="AQ2310" s="5">
        <v>139</v>
      </c>
      <c r="AR2310" s="5">
        <v>138</v>
      </c>
      <c r="AS2310" s="5">
        <v>0</v>
      </c>
      <c r="AT2310" s="5">
        <f t="shared" si="36"/>
        <v>149</v>
      </c>
      <c r="AU2310">
        <v>30</v>
      </c>
      <c r="AV2310">
        <v>1.7356014999999999E-2</v>
      </c>
      <c r="AW2310">
        <v>0.52068044999999996</v>
      </c>
      <c r="AX2310" s="11" t="s">
        <v>587</v>
      </c>
      <c r="AY2310" t="s">
        <v>4730</v>
      </c>
    </row>
    <row r="2311" spans="1:51" hidden="1" x14ac:dyDescent="0.25">
      <c r="A2311" s="5" t="s">
        <v>37</v>
      </c>
      <c r="B2311" s="5" t="s">
        <v>8401</v>
      </c>
      <c r="C2311" s="5" t="s">
        <v>15</v>
      </c>
      <c r="D2311" s="5" t="s">
        <v>394</v>
      </c>
      <c r="E2311" s="5" t="s">
        <v>9984</v>
      </c>
      <c r="F2311" s="5" t="s">
        <v>8420</v>
      </c>
      <c r="G2311" s="6" t="s">
        <v>8421</v>
      </c>
      <c r="H2311" s="5" t="s">
        <v>8422</v>
      </c>
      <c r="I2311" s="5" t="s">
        <v>90</v>
      </c>
      <c r="J2311" s="5" t="s">
        <v>8405</v>
      </c>
      <c r="K2311" s="5" t="s">
        <v>8423</v>
      </c>
      <c r="L2311" s="5" t="s">
        <v>2039</v>
      </c>
      <c r="M2311" s="5">
        <v>29</v>
      </c>
      <c r="N2311" s="5">
        <v>25</v>
      </c>
      <c r="O2311" s="5">
        <v>1</v>
      </c>
      <c r="P2311" s="5">
        <v>1</v>
      </c>
      <c r="Q2311" s="5">
        <v>1</v>
      </c>
      <c r="R2311" s="5">
        <v>1</v>
      </c>
      <c r="S2311" s="5">
        <v>0</v>
      </c>
      <c r="T2311" s="5">
        <v>0</v>
      </c>
      <c r="U2311" s="5">
        <v>2</v>
      </c>
      <c r="V2311" s="5">
        <v>1</v>
      </c>
      <c r="W2311" s="5">
        <v>1</v>
      </c>
      <c r="X2311" s="5">
        <v>1</v>
      </c>
      <c r="Y2311" s="5">
        <v>1</v>
      </c>
      <c r="Z2311" s="5">
        <v>0</v>
      </c>
      <c r="AA2311" s="5">
        <v>0</v>
      </c>
      <c r="AB2311" s="5">
        <v>1</v>
      </c>
      <c r="AC2311" s="5">
        <v>1</v>
      </c>
      <c r="AD2311" s="5">
        <v>2</v>
      </c>
      <c r="AE2311" s="5">
        <v>1</v>
      </c>
      <c r="AF2311" s="5">
        <v>1</v>
      </c>
      <c r="AG2311" s="5">
        <v>0</v>
      </c>
      <c r="AH2311" s="5">
        <v>0</v>
      </c>
      <c r="AI2311" s="5">
        <v>1</v>
      </c>
      <c r="AJ2311" s="6">
        <v>1</v>
      </c>
      <c r="AK2311" s="5">
        <v>1</v>
      </c>
      <c r="AL2311" s="5">
        <v>2</v>
      </c>
      <c r="AM2311" s="5">
        <v>1</v>
      </c>
      <c r="AN2311" s="5">
        <v>0</v>
      </c>
      <c r="AO2311" s="5">
        <v>0</v>
      </c>
      <c r="AP2311" s="5">
        <v>1</v>
      </c>
      <c r="AQ2311" s="5">
        <v>1</v>
      </c>
      <c r="AR2311" s="5">
        <v>1</v>
      </c>
      <c r="AS2311" s="5">
        <v>0</v>
      </c>
      <c r="AT2311" s="5">
        <f t="shared" si="36"/>
        <v>2</v>
      </c>
      <c r="AU2311">
        <v>1</v>
      </c>
      <c r="AV2311">
        <v>3.2662499999999997E-2</v>
      </c>
      <c r="AW2311">
        <v>3.2662499999999997E-2</v>
      </c>
      <c r="AX2311" s="11" t="s">
        <v>10052</v>
      </c>
      <c r="AY2311" t="s">
        <v>2039</v>
      </c>
    </row>
    <row r="2312" spans="1:51" hidden="1" x14ac:dyDescent="0.25">
      <c r="A2312" s="5" t="s">
        <v>37</v>
      </c>
      <c r="B2312" s="5" t="s">
        <v>8401</v>
      </c>
      <c r="C2312" s="5" t="s">
        <v>15</v>
      </c>
      <c r="D2312" s="5" t="s">
        <v>394</v>
      </c>
      <c r="E2312" s="5" t="s">
        <v>9984</v>
      </c>
      <c r="F2312" s="5" t="s">
        <v>8424</v>
      </c>
      <c r="G2312" s="6" t="s">
        <v>8425</v>
      </c>
      <c r="H2312" s="5" t="s">
        <v>8426</v>
      </c>
      <c r="I2312" s="5" t="s">
        <v>90</v>
      </c>
      <c r="J2312" s="5" t="s">
        <v>8405</v>
      </c>
      <c r="K2312" s="5" t="s">
        <v>8423</v>
      </c>
      <c r="L2312" s="5" t="s">
        <v>2039</v>
      </c>
      <c r="M2312" s="5">
        <v>32</v>
      </c>
      <c r="N2312" s="5">
        <v>28</v>
      </c>
      <c r="O2312" s="5">
        <v>1</v>
      </c>
      <c r="P2312" s="5">
        <v>1</v>
      </c>
      <c r="Q2312" s="5">
        <v>2</v>
      </c>
      <c r="R2312" s="5">
        <v>1</v>
      </c>
      <c r="S2312" s="5">
        <v>0</v>
      </c>
      <c r="T2312" s="5">
        <v>0</v>
      </c>
      <c r="U2312" s="5">
        <v>1</v>
      </c>
      <c r="V2312" s="5">
        <v>2</v>
      </c>
      <c r="W2312" s="5">
        <v>1</v>
      </c>
      <c r="X2312" s="5">
        <v>1</v>
      </c>
      <c r="Y2312" s="5">
        <v>1</v>
      </c>
      <c r="Z2312" s="5">
        <v>0</v>
      </c>
      <c r="AA2312" s="5">
        <v>0</v>
      </c>
      <c r="AB2312" s="5">
        <v>2</v>
      </c>
      <c r="AC2312" s="5">
        <v>1</v>
      </c>
      <c r="AD2312" s="5">
        <v>1</v>
      </c>
      <c r="AE2312" s="5">
        <v>2</v>
      </c>
      <c r="AF2312" s="5">
        <v>1</v>
      </c>
      <c r="AG2312" s="5">
        <v>0</v>
      </c>
      <c r="AH2312" s="5">
        <v>0</v>
      </c>
      <c r="AI2312" s="5">
        <v>1</v>
      </c>
      <c r="AJ2312" s="6">
        <v>1</v>
      </c>
      <c r="AK2312" s="5">
        <v>2</v>
      </c>
      <c r="AL2312" s="5">
        <v>1</v>
      </c>
      <c r="AM2312" s="5">
        <v>1</v>
      </c>
      <c r="AN2312" s="5">
        <v>0</v>
      </c>
      <c r="AO2312" s="5">
        <v>0</v>
      </c>
      <c r="AP2312" s="5">
        <v>2</v>
      </c>
      <c r="AQ2312" s="5">
        <v>1</v>
      </c>
      <c r="AR2312" s="5">
        <v>1</v>
      </c>
      <c r="AS2312" s="5">
        <v>0</v>
      </c>
      <c r="AT2312" s="5">
        <f t="shared" si="36"/>
        <v>2</v>
      </c>
      <c r="AU2312">
        <v>1</v>
      </c>
      <c r="AV2312">
        <v>1.7356014999999999E-2</v>
      </c>
      <c r="AW2312">
        <v>1.7356014999999999E-2</v>
      </c>
      <c r="AX2312" s="11" t="s">
        <v>10052</v>
      </c>
      <c r="AY2312" t="s">
        <v>2039</v>
      </c>
    </row>
    <row r="2313" spans="1:51" hidden="1" x14ac:dyDescent="0.25">
      <c r="A2313" s="5" t="s">
        <v>37</v>
      </c>
      <c r="B2313" s="5" t="s">
        <v>8401</v>
      </c>
      <c r="C2313" s="5" t="s">
        <v>15</v>
      </c>
      <c r="D2313" s="5" t="s">
        <v>394</v>
      </c>
      <c r="E2313" s="5" t="s">
        <v>9984</v>
      </c>
      <c r="F2313" s="5" t="s">
        <v>8427</v>
      </c>
      <c r="G2313" s="6" t="s">
        <v>8428</v>
      </c>
      <c r="H2313" s="5" t="s">
        <v>8429</v>
      </c>
      <c r="I2313" s="5" t="s">
        <v>90</v>
      </c>
      <c r="J2313" s="5" t="s">
        <v>8405</v>
      </c>
      <c r="K2313" s="5" t="s">
        <v>8423</v>
      </c>
      <c r="L2313" s="5" t="s">
        <v>2039</v>
      </c>
      <c r="M2313" s="5">
        <v>163</v>
      </c>
      <c r="N2313" s="5">
        <v>289</v>
      </c>
      <c r="O2313" s="5">
        <v>12</v>
      </c>
      <c r="P2313" s="5">
        <v>12</v>
      </c>
      <c r="Q2313" s="5">
        <v>13</v>
      </c>
      <c r="R2313" s="5">
        <v>13</v>
      </c>
      <c r="S2313" s="5">
        <v>0</v>
      </c>
      <c r="T2313" s="5">
        <v>0</v>
      </c>
      <c r="U2313" s="5">
        <v>13</v>
      </c>
      <c r="V2313" s="5">
        <v>14</v>
      </c>
      <c r="W2313" s="5">
        <v>13</v>
      </c>
      <c r="X2313" s="5">
        <v>14</v>
      </c>
      <c r="Y2313" s="5">
        <v>13</v>
      </c>
      <c r="Z2313" s="5">
        <v>0</v>
      </c>
      <c r="AA2313" s="5">
        <v>0</v>
      </c>
      <c r="AB2313" s="5">
        <v>13</v>
      </c>
      <c r="AC2313" s="5">
        <v>14</v>
      </c>
      <c r="AD2313" s="5">
        <v>13</v>
      </c>
      <c r="AE2313" s="5">
        <v>13</v>
      </c>
      <c r="AF2313" s="5">
        <v>13</v>
      </c>
      <c r="AG2313" s="5">
        <v>0</v>
      </c>
      <c r="AH2313" s="5">
        <v>0</v>
      </c>
      <c r="AI2313" s="5">
        <v>12</v>
      </c>
      <c r="AJ2313" s="6">
        <v>14</v>
      </c>
      <c r="AK2313" s="5">
        <v>13</v>
      </c>
      <c r="AL2313" s="5">
        <v>14</v>
      </c>
      <c r="AM2313" s="5">
        <v>14</v>
      </c>
      <c r="AN2313" s="5">
        <v>0</v>
      </c>
      <c r="AO2313" s="5">
        <v>0</v>
      </c>
      <c r="AP2313" s="5">
        <v>13</v>
      </c>
      <c r="AQ2313" s="5">
        <v>13</v>
      </c>
      <c r="AR2313" s="5">
        <v>13</v>
      </c>
      <c r="AS2313" s="5">
        <v>0</v>
      </c>
      <c r="AT2313" s="5">
        <f t="shared" si="36"/>
        <v>14</v>
      </c>
      <c r="AU2313">
        <v>3</v>
      </c>
      <c r="AV2313">
        <v>1.7356014999999999E-2</v>
      </c>
      <c r="AW2313">
        <v>5.2068044999999993E-2</v>
      </c>
      <c r="AX2313" s="11" t="s">
        <v>10052</v>
      </c>
      <c r="AY2313" t="s">
        <v>2039</v>
      </c>
    </row>
    <row r="2314" spans="1:51" hidden="1" x14ac:dyDescent="0.25">
      <c r="A2314" s="5" t="s">
        <v>37</v>
      </c>
      <c r="B2314" s="5" t="s">
        <v>8401</v>
      </c>
      <c r="C2314" s="5" t="s">
        <v>15</v>
      </c>
      <c r="D2314" s="5" t="s">
        <v>394</v>
      </c>
      <c r="E2314" s="5" t="s">
        <v>9984</v>
      </c>
      <c r="F2314" s="5" t="s">
        <v>8430</v>
      </c>
      <c r="G2314" s="6" t="s">
        <v>8431</v>
      </c>
      <c r="H2314" s="5" t="s">
        <v>8432</v>
      </c>
      <c r="I2314" s="5" t="s">
        <v>20</v>
      </c>
      <c r="J2314" s="5" t="s">
        <v>8405</v>
      </c>
      <c r="K2314" s="5" t="s">
        <v>8433</v>
      </c>
      <c r="L2314" s="5" t="s">
        <v>2039</v>
      </c>
      <c r="M2314" s="5">
        <v>322</v>
      </c>
      <c r="N2314" s="5">
        <v>60</v>
      </c>
      <c r="O2314" s="5">
        <v>0</v>
      </c>
      <c r="P2314" s="5">
        <v>0</v>
      </c>
      <c r="Q2314" s="5">
        <v>0</v>
      </c>
      <c r="R2314" s="5">
        <v>1</v>
      </c>
      <c r="S2314" s="5">
        <v>0</v>
      </c>
      <c r="T2314" s="5">
        <v>0</v>
      </c>
      <c r="U2314" s="5">
        <v>0</v>
      </c>
      <c r="V2314" s="5">
        <v>2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1</v>
      </c>
      <c r="AD2314" s="5">
        <v>1</v>
      </c>
      <c r="AE2314" s="5">
        <v>0</v>
      </c>
      <c r="AF2314" s="5">
        <v>0</v>
      </c>
      <c r="AG2314" s="5">
        <v>0</v>
      </c>
      <c r="AH2314" s="5">
        <v>0</v>
      </c>
      <c r="AI2314" s="5">
        <v>1</v>
      </c>
      <c r="AJ2314" s="6">
        <v>0</v>
      </c>
      <c r="AK2314" s="5">
        <v>1</v>
      </c>
      <c r="AL2314" s="5">
        <v>11</v>
      </c>
      <c r="AM2314" s="5">
        <v>11</v>
      </c>
      <c r="AN2314" s="5">
        <v>0</v>
      </c>
      <c r="AO2314" s="5">
        <v>0</v>
      </c>
      <c r="AP2314" s="5">
        <v>8</v>
      </c>
      <c r="AQ2314" s="5">
        <v>11</v>
      </c>
      <c r="AR2314" s="5">
        <v>12</v>
      </c>
      <c r="AS2314" s="5">
        <v>0</v>
      </c>
      <c r="AT2314" s="5">
        <f t="shared" si="36"/>
        <v>12</v>
      </c>
      <c r="AU2314">
        <v>0</v>
      </c>
      <c r="AV2314">
        <v>6.5651625000000005E-2</v>
      </c>
      <c r="AW2314">
        <v>0</v>
      </c>
      <c r="AX2314" s="11" t="s">
        <v>10052</v>
      </c>
      <c r="AY2314" t="s">
        <v>2039</v>
      </c>
    </row>
    <row r="2315" spans="1:51" hidden="1" x14ac:dyDescent="0.25">
      <c r="A2315" s="5" t="s">
        <v>37</v>
      </c>
      <c r="B2315" s="5" t="s">
        <v>8401</v>
      </c>
      <c r="C2315" s="5" t="s">
        <v>15</v>
      </c>
      <c r="D2315" s="5" t="s">
        <v>394</v>
      </c>
      <c r="E2315" s="5" t="s">
        <v>9984</v>
      </c>
      <c r="F2315" s="5" t="s">
        <v>8434</v>
      </c>
      <c r="G2315" s="6" t="s">
        <v>8435</v>
      </c>
      <c r="H2315" s="5" t="s">
        <v>8436</v>
      </c>
      <c r="I2315" s="5" t="s">
        <v>20</v>
      </c>
      <c r="J2315" s="5" t="s">
        <v>8405</v>
      </c>
      <c r="K2315" s="5" t="s">
        <v>8433</v>
      </c>
      <c r="L2315" s="5" t="s">
        <v>2039</v>
      </c>
      <c r="M2315" s="5">
        <v>126</v>
      </c>
      <c r="N2315" s="5">
        <v>137</v>
      </c>
      <c r="O2315" s="5">
        <v>6</v>
      </c>
      <c r="P2315" s="5">
        <v>6</v>
      </c>
      <c r="Q2315" s="5">
        <v>8</v>
      </c>
      <c r="R2315" s="5">
        <v>4</v>
      </c>
      <c r="S2315" s="5">
        <v>0</v>
      </c>
      <c r="T2315" s="5">
        <v>0</v>
      </c>
      <c r="U2315" s="5">
        <v>6</v>
      </c>
      <c r="V2315" s="5">
        <v>6</v>
      </c>
      <c r="W2315" s="5">
        <v>5</v>
      </c>
      <c r="X2315" s="5">
        <v>7</v>
      </c>
      <c r="Y2315" s="5">
        <v>5</v>
      </c>
      <c r="Z2315" s="5">
        <v>0</v>
      </c>
      <c r="AA2315" s="5">
        <v>0</v>
      </c>
      <c r="AB2315" s="5">
        <v>9</v>
      </c>
      <c r="AC2315" s="5">
        <v>5</v>
      </c>
      <c r="AD2315" s="5">
        <v>12</v>
      </c>
      <c r="AE2315" s="5">
        <v>4</v>
      </c>
      <c r="AF2315" s="5">
        <v>8</v>
      </c>
      <c r="AG2315" s="5">
        <v>0</v>
      </c>
      <c r="AH2315" s="5">
        <v>0</v>
      </c>
      <c r="AI2315" s="5">
        <v>4</v>
      </c>
      <c r="AJ2315" s="6">
        <v>7</v>
      </c>
      <c r="AK2315" s="5">
        <v>7</v>
      </c>
      <c r="AL2315" s="5">
        <v>5</v>
      </c>
      <c r="AM2315" s="5">
        <v>6</v>
      </c>
      <c r="AN2315" s="5">
        <v>0</v>
      </c>
      <c r="AO2315" s="5">
        <v>0</v>
      </c>
      <c r="AP2315" s="5">
        <v>10</v>
      </c>
      <c r="AQ2315" s="5">
        <v>5</v>
      </c>
      <c r="AR2315" s="5">
        <v>2</v>
      </c>
      <c r="AS2315" s="5">
        <v>0</v>
      </c>
      <c r="AT2315" s="5">
        <f t="shared" si="36"/>
        <v>12</v>
      </c>
      <c r="AU2315">
        <v>2</v>
      </c>
      <c r="AV2315">
        <v>6.5651625000000005E-2</v>
      </c>
      <c r="AW2315">
        <v>0.13130325000000001</v>
      </c>
      <c r="AX2315" s="11" t="s">
        <v>10052</v>
      </c>
      <c r="AY2315" t="s">
        <v>2039</v>
      </c>
    </row>
    <row r="2316" spans="1:51" hidden="1" x14ac:dyDescent="0.25">
      <c r="A2316" s="5" t="s">
        <v>37</v>
      </c>
      <c r="B2316" s="5" t="s">
        <v>8401</v>
      </c>
      <c r="C2316" s="5" t="s">
        <v>15</v>
      </c>
      <c r="D2316" s="5" t="s">
        <v>394</v>
      </c>
      <c r="E2316" s="5" t="s">
        <v>9984</v>
      </c>
      <c r="F2316" s="5" t="s">
        <v>8437</v>
      </c>
      <c r="G2316" s="6" t="s">
        <v>8438</v>
      </c>
      <c r="H2316" s="5" t="s">
        <v>8439</v>
      </c>
      <c r="I2316" s="5" t="s">
        <v>20</v>
      </c>
      <c r="J2316" s="5" t="s">
        <v>8405</v>
      </c>
      <c r="K2316" s="5" t="s">
        <v>8433</v>
      </c>
      <c r="L2316" s="5" t="s">
        <v>2039</v>
      </c>
      <c r="M2316" s="5">
        <v>3211</v>
      </c>
      <c r="N2316" s="5">
        <v>1868</v>
      </c>
      <c r="O2316" s="5">
        <v>85</v>
      </c>
      <c r="P2316" s="5">
        <v>83</v>
      </c>
      <c r="Q2316" s="5">
        <v>81</v>
      </c>
      <c r="R2316" s="5">
        <v>86</v>
      </c>
      <c r="S2316" s="5">
        <v>0</v>
      </c>
      <c r="T2316" s="5">
        <v>0</v>
      </c>
      <c r="U2316" s="5">
        <v>92</v>
      </c>
      <c r="V2316" s="5">
        <v>82</v>
      </c>
      <c r="W2316" s="5">
        <v>87</v>
      </c>
      <c r="X2316" s="5">
        <v>92</v>
      </c>
      <c r="Y2316" s="5">
        <v>91</v>
      </c>
      <c r="Z2316" s="5">
        <v>0</v>
      </c>
      <c r="AA2316" s="5">
        <v>0</v>
      </c>
      <c r="AB2316" s="5">
        <v>90</v>
      </c>
      <c r="AC2316" s="5">
        <v>88</v>
      </c>
      <c r="AD2316" s="5">
        <v>74</v>
      </c>
      <c r="AE2316" s="5">
        <v>94</v>
      </c>
      <c r="AF2316" s="5">
        <v>92</v>
      </c>
      <c r="AG2316" s="5">
        <v>0</v>
      </c>
      <c r="AH2316" s="5">
        <v>0</v>
      </c>
      <c r="AI2316" s="5">
        <v>90</v>
      </c>
      <c r="AJ2316" s="6">
        <v>91</v>
      </c>
      <c r="AK2316" s="5">
        <v>76</v>
      </c>
      <c r="AL2316" s="5">
        <v>85</v>
      </c>
      <c r="AM2316" s="5">
        <v>78</v>
      </c>
      <c r="AN2316" s="5">
        <v>0</v>
      </c>
      <c r="AO2316" s="5">
        <v>0</v>
      </c>
      <c r="AP2316" s="5">
        <v>74</v>
      </c>
      <c r="AQ2316" s="5">
        <v>80</v>
      </c>
      <c r="AR2316" s="5">
        <v>77</v>
      </c>
      <c r="AS2316" s="5">
        <v>0</v>
      </c>
      <c r="AT2316" s="5">
        <f t="shared" si="36"/>
        <v>94</v>
      </c>
      <c r="AU2316">
        <v>23</v>
      </c>
      <c r="AV2316">
        <v>6.5651625000000005E-2</v>
      </c>
      <c r="AW2316">
        <v>1.5099873750000001</v>
      </c>
      <c r="AX2316" s="11" t="s">
        <v>10052</v>
      </c>
      <c r="AY2316" t="s">
        <v>2039</v>
      </c>
    </row>
    <row r="2317" spans="1:51" hidden="1" x14ac:dyDescent="0.25">
      <c r="A2317" s="5" t="s">
        <v>37</v>
      </c>
      <c r="B2317" s="5" t="s">
        <v>8401</v>
      </c>
      <c r="C2317" s="5" t="s">
        <v>15</v>
      </c>
      <c r="D2317" s="5" t="s">
        <v>394</v>
      </c>
      <c r="E2317" s="5" t="s">
        <v>9984</v>
      </c>
      <c r="F2317" s="5" t="s">
        <v>8440</v>
      </c>
      <c r="G2317" s="6" t="s">
        <v>8441</v>
      </c>
      <c r="H2317" s="5" t="s">
        <v>8442</v>
      </c>
      <c r="I2317" s="5" t="s">
        <v>20</v>
      </c>
      <c r="J2317" s="5" t="s">
        <v>8405</v>
      </c>
      <c r="K2317" s="5" t="s">
        <v>8433</v>
      </c>
      <c r="L2317" s="5" t="s">
        <v>2039</v>
      </c>
      <c r="M2317" s="5">
        <v>1246</v>
      </c>
      <c r="N2317" s="5">
        <v>1033</v>
      </c>
      <c r="O2317" s="5">
        <v>40</v>
      </c>
      <c r="P2317" s="5">
        <v>45</v>
      </c>
      <c r="Q2317" s="5">
        <v>46</v>
      </c>
      <c r="R2317" s="5">
        <v>55</v>
      </c>
      <c r="S2317" s="5">
        <v>0</v>
      </c>
      <c r="T2317" s="5">
        <v>0</v>
      </c>
      <c r="U2317" s="5">
        <v>44</v>
      </c>
      <c r="V2317" s="5">
        <v>55</v>
      </c>
      <c r="W2317" s="5">
        <v>44</v>
      </c>
      <c r="X2317" s="5">
        <v>47</v>
      </c>
      <c r="Y2317" s="5">
        <v>50</v>
      </c>
      <c r="Z2317" s="5">
        <v>0</v>
      </c>
      <c r="AA2317" s="5">
        <v>0</v>
      </c>
      <c r="AB2317" s="5">
        <v>43</v>
      </c>
      <c r="AC2317" s="5">
        <v>52</v>
      </c>
      <c r="AD2317" s="5">
        <v>48</v>
      </c>
      <c r="AE2317" s="5">
        <v>47</v>
      </c>
      <c r="AF2317" s="5">
        <v>46</v>
      </c>
      <c r="AG2317" s="5">
        <v>0</v>
      </c>
      <c r="AH2317" s="5">
        <v>0</v>
      </c>
      <c r="AI2317" s="5">
        <v>48</v>
      </c>
      <c r="AJ2317" s="6">
        <v>48</v>
      </c>
      <c r="AK2317" s="5">
        <v>51</v>
      </c>
      <c r="AL2317" s="5">
        <v>44</v>
      </c>
      <c r="AM2317" s="5">
        <v>52</v>
      </c>
      <c r="AN2317" s="5">
        <v>0</v>
      </c>
      <c r="AO2317" s="5">
        <v>0</v>
      </c>
      <c r="AP2317" s="5">
        <v>42</v>
      </c>
      <c r="AQ2317" s="5">
        <v>41</v>
      </c>
      <c r="AR2317" s="5">
        <v>45</v>
      </c>
      <c r="AS2317" s="5">
        <v>0</v>
      </c>
      <c r="AT2317" s="5">
        <f t="shared" si="36"/>
        <v>55</v>
      </c>
      <c r="AU2317">
        <v>12</v>
      </c>
      <c r="AV2317">
        <v>6.5651625000000005E-2</v>
      </c>
      <c r="AW2317">
        <v>0.78781950000000012</v>
      </c>
      <c r="AX2317" s="11" t="s">
        <v>10052</v>
      </c>
      <c r="AY2317" t="s">
        <v>2039</v>
      </c>
    </row>
    <row r="2318" spans="1:51" hidden="1" x14ac:dyDescent="0.25">
      <c r="A2318" s="5" t="s">
        <v>37</v>
      </c>
      <c r="B2318" s="5" t="s">
        <v>8401</v>
      </c>
      <c r="C2318" s="5" t="s">
        <v>15</v>
      </c>
      <c r="D2318" s="5" t="s">
        <v>394</v>
      </c>
      <c r="E2318" s="5" t="s">
        <v>9984</v>
      </c>
      <c r="F2318" s="5" t="s">
        <v>8443</v>
      </c>
      <c r="G2318" s="6" t="s">
        <v>8444</v>
      </c>
      <c r="H2318" s="5" t="s">
        <v>8445</v>
      </c>
      <c r="I2318" s="5" t="s">
        <v>22</v>
      </c>
      <c r="J2318" s="5" t="s">
        <v>8405</v>
      </c>
      <c r="K2318" s="5" t="s">
        <v>8446</v>
      </c>
      <c r="L2318" s="5" t="s">
        <v>2071</v>
      </c>
      <c r="M2318" s="5">
        <v>317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0</v>
      </c>
      <c r="AH2318" s="5">
        <v>0</v>
      </c>
      <c r="AI2318" s="5">
        <v>0</v>
      </c>
      <c r="AJ2318" s="6">
        <v>0</v>
      </c>
      <c r="AK2318" s="5">
        <v>0</v>
      </c>
      <c r="AL2318" s="5">
        <v>0</v>
      </c>
      <c r="AM2318" s="5">
        <v>0</v>
      </c>
      <c r="AN2318" s="5">
        <v>0</v>
      </c>
      <c r="AO2318" s="5">
        <v>0</v>
      </c>
      <c r="AP2318" s="5">
        <v>0</v>
      </c>
      <c r="AQ2318" s="5">
        <v>0</v>
      </c>
      <c r="AR2318" s="5">
        <v>0</v>
      </c>
      <c r="AS2318" s="5">
        <v>0</v>
      </c>
      <c r="AT2318" s="5">
        <f t="shared" si="36"/>
        <v>0</v>
      </c>
      <c r="AU2318">
        <v>0</v>
      </c>
      <c r="AV2318">
        <v>3.2858474999999998E-2</v>
      </c>
      <c r="AW2318">
        <v>0</v>
      </c>
      <c r="AX2318" s="11" t="s">
        <v>10052</v>
      </c>
      <c r="AY2318" t="s">
        <v>2071</v>
      </c>
    </row>
    <row r="2319" spans="1:51" hidden="1" x14ac:dyDescent="0.25">
      <c r="A2319" s="5" t="s">
        <v>37</v>
      </c>
      <c r="B2319" s="5" t="s">
        <v>8401</v>
      </c>
      <c r="C2319" s="5" t="s">
        <v>15</v>
      </c>
      <c r="D2319" s="5" t="s">
        <v>394</v>
      </c>
      <c r="E2319" s="5" t="s">
        <v>9984</v>
      </c>
      <c r="F2319" s="5" t="s">
        <v>8447</v>
      </c>
      <c r="G2319" s="6" t="s">
        <v>8448</v>
      </c>
      <c r="H2319" s="5" t="s">
        <v>8449</v>
      </c>
      <c r="I2319" s="5" t="s">
        <v>33</v>
      </c>
      <c r="J2319" s="5" t="s">
        <v>8405</v>
      </c>
      <c r="K2319" s="5" t="s">
        <v>8446</v>
      </c>
      <c r="L2319" s="5" t="s">
        <v>2071</v>
      </c>
      <c r="M2319" s="5">
        <v>77</v>
      </c>
      <c r="N2319" s="5">
        <v>104</v>
      </c>
      <c r="O2319" s="5">
        <v>4</v>
      </c>
      <c r="P2319" s="5">
        <v>5</v>
      </c>
      <c r="Q2319" s="5">
        <v>6</v>
      </c>
      <c r="R2319" s="5">
        <v>4</v>
      </c>
      <c r="S2319" s="5">
        <v>0</v>
      </c>
      <c r="T2319" s="5">
        <v>0</v>
      </c>
      <c r="U2319" s="5">
        <v>4</v>
      </c>
      <c r="V2319" s="5">
        <v>7</v>
      </c>
      <c r="W2319" s="5">
        <v>3</v>
      </c>
      <c r="X2319" s="5">
        <v>6</v>
      </c>
      <c r="Y2319" s="5">
        <v>3</v>
      </c>
      <c r="Z2319" s="5">
        <v>0</v>
      </c>
      <c r="AA2319" s="5">
        <v>0</v>
      </c>
      <c r="AB2319" s="5">
        <v>7</v>
      </c>
      <c r="AC2319" s="5">
        <v>4</v>
      </c>
      <c r="AD2319" s="5">
        <v>7</v>
      </c>
      <c r="AE2319" s="5">
        <v>3</v>
      </c>
      <c r="AF2319" s="5">
        <v>6</v>
      </c>
      <c r="AG2319" s="5">
        <v>0</v>
      </c>
      <c r="AH2319" s="5">
        <v>0</v>
      </c>
      <c r="AI2319" s="5">
        <v>4</v>
      </c>
      <c r="AJ2319" s="6">
        <v>6</v>
      </c>
      <c r="AK2319" s="5">
        <v>6</v>
      </c>
      <c r="AL2319" s="5">
        <v>3</v>
      </c>
      <c r="AM2319" s="5">
        <v>5</v>
      </c>
      <c r="AN2319" s="5">
        <v>0</v>
      </c>
      <c r="AO2319" s="5">
        <v>0</v>
      </c>
      <c r="AP2319" s="5">
        <v>5</v>
      </c>
      <c r="AQ2319" s="5">
        <v>4</v>
      </c>
      <c r="AR2319" s="5">
        <v>2</v>
      </c>
      <c r="AS2319" s="5">
        <v>0</v>
      </c>
      <c r="AT2319" s="5">
        <f t="shared" si="36"/>
        <v>7</v>
      </c>
      <c r="AU2319">
        <v>1</v>
      </c>
      <c r="AV2319">
        <v>4.3767750000000001E-2</v>
      </c>
      <c r="AW2319">
        <v>4.3767750000000001E-2</v>
      </c>
      <c r="AX2319" s="11" t="s">
        <v>10052</v>
      </c>
      <c r="AY2319" t="s">
        <v>2071</v>
      </c>
    </row>
    <row r="2320" spans="1:51" hidden="1" x14ac:dyDescent="0.25">
      <c r="A2320" s="5" t="s">
        <v>37</v>
      </c>
      <c r="B2320" s="5" t="s">
        <v>8401</v>
      </c>
      <c r="C2320" s="5" t="s">
        <v>15</v>
      </c>
      <c r="D2320" s="5" t="s">
        <v>394</v>
      </c>
      <c r="E2320" s="5" t="s">
        <v>9984</v>
      </c>
      <c r="F2320" s="5" t="s">
        <v>8450</v>
      </c>
      <c r="G2320" s="6" t="s">
        <v>8451</v>
      </c>
      <c r="H2320" s="5" t="s">
        <v>8452</v>
      </c>
      <c r="I2320" s="5" t="s">
        <v>33</v>
      </c>
      <c r="J2320" s="5" t="s">
        <v>8405</v>
      </c>
      <c r="K2320" s="5" t="s">
        <v>8446</v>
      </c>
      <c r="L2320" s="5" t="s">
        <v>2071</v>
      </c>
      <c r="M2320" s="5">
        <v>54</v>
      </c>
      <c r="N2320" s="5">
        <v>61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1</v>
      </c>
      <c r="AD2320" s="5">
        <v>4</v>
      </c>
      <c r="AE2320" s="5">
        <v>0</v>
      </c>
      <c r="AF2320" s="5">
        <v>0</v>
      </c>
      <c r="AG2320" s="5">
        <v>0</v>
      </c>
      <c r="AH2320" s="5">
        <v>0</v>
      </c>
      <c r="AI2320" s="5">
        <v>0</v>
      </c>
      <c r="AJ2320" s="6">
        <v>0</v>
      </c>
      <c r="AK2320" s="5">
        <v>0</v>
      </c>
      <c r="AL2320" s="5">
        <v>11</v>
      </c>
      <c r="AM2320" s="5">
        <v>11</v>
      </c>
      <c r="AN2320" s="5">
        <v>0</v>
      </c>
      <c r="AO2320" s="5">
        <v>0</v>
      </c>
      <c r="AP2320" s="5">
        <v>11</v>
      </c>
      <c r="AQ2320" s="5">
        <v>11</v>
      </c>
      <c r="AR2320" s="5">
        <v>12</v>
      </c>
      <c r="AS2320" s="5">
        <v>0</v>
      </c>
      <c r="AT2320" s="5">
        <f t="shared" si="36"/>
        <v>12</v>
      </c>
      <c r="AU2320">
        <v>0</v>
      </c>
      <c r="AV2320">
        <v>4.3767750000000001E-2</v>
      </c>
      <c r="AW2320">
        <v>0</v>
      </c>
      <c r="AX2320" s="11" t="s">
        <v>10052</v>
      </c>
      <c r="AY2320" t="s">
        <v>2071</v>
      </c>
    </row>
    <row r="2321" spans="1:51" hidden="1" x14ac:dyDescent="0.25">
      <c r="A2321" s="5" t="s">
        <v>37</v>
      </c>
      <c r="B2321" s="5" t="s">
        <v>8401</v>
      </c>
      <c r="C2321" s="5" t="s">
        <v>15</v>
      </c>
      <c r="D2321" s="5" t="s">
        <v>394</v>
      </c>
      <c r="E2321" s="5" t="s">
        <v>9984</v>
      </c>
      <c r="F2321" s="5" t="s">
        <v>8453</v>
      </c>
      <c r="G2321" s="6" t="s">
        <v>8454</v>
      </c>
      <c r="H2321" s="5" t="s">
        <v>8455</v>
      </c>
      <c r="I2321" s="5" t="s">
        <v>33</v>
      </c>
      <c r="J2321" s="5" t="s">
        <v>8405</v>
      </c>
      <c r="K2321" s="5" t="s">
        <v>8446</v>
      </c>
      <c r="L2321" s="5" t="s">
        <v>2071</v>
      </c>
      <c r="M2321" s="5">
        <v>4257</v>
      </c>
      <c r="N2321" s="5">
        <v>2760</v>
      </c>
      <c r="O2321" s="5">
        <v>118</v>
      </c>
      <c r="P2321" s="5">
        <v>121</v>
      </c>
      <c r="Q2321" s="5">
        <v>121</v>
      </c>
      <c r="R2321" s="5">
        <v>133</v>
      </c>
      <c r="S2321" s="5">
        <v>0</v>
      </c>
      <c r="T2321" s="5">
        <v>0</v>
      </c>
      <c r="U2321" s="5">
        <v>130</v>
      </c>
      <c r="V2321" s="5">
        <v>130</v>
      </c>
      <c r="W2321" s="5">
        <v>125</v>
      </c>
      <c r="X2321" s="5">
        <v>132</v>
      </c>
      <c r="Y2321" s="5">
        <v>134</v>
      </c>
      <c r="Z2321" s="5">
        <v>0</v>
      </c>
      <c r="AA2321" s="5">
        <v>0</v>
      </c>
      <c r="AB2321" s="5">
        <v>126</v>
      </c>
      <c r="AC2321" s="5">
        <v>134</v>
      </c>
      <c r="AD2321" s="5">
        <v>115</v>
      </c>
      <c r="AE2321" s="5">
        <v>134</v>
      </c>
      <c r="AF2321" s="5">
        <v>132</v>
      </c>
      <c r="AG2321" s="5">
        <v>0</v>
      </c>
      <c r="AH2321" s="5">
        <v>0</v>
      </c>
      <c r="AI2321" s="5">
        <v>131</v>
      </c>
      <c r="AJ2321" s="6">
        <v>132</v>
      </c>
      <c r="AK2321" s="5">
        <v>120</v>
      </c>
      <c r="AL2321" s="5">
        <v>123</v>
      </c>
      <c r="AM2321" s="5">
        <v>123</v>
      </c>
      <c r="AN2321" s="5">
        <v>0</v>
      </c>
      <c r="AO2321" s="5">
        <v>0</v>
      </c>
      <c r="AP2321" s="5">
        <v>110</v>
      </c>
      <c r="AQ2321" s="5">
        <v>114</v>
      </c>
      <c r="AR2321" s="5">
        <v>122</v>
      </c>
      <c r="AS2321" s="5">
        <v>0</v>
      </c>
      <c r="AT2321" s="5">
        <f t="shared" si="36"/>
        <v>134</v>
      </c>
      <c r="AU2321">
        <v>11</v>
      </c>
      <c r="AV2321">
        <v>4.3767750000000001E-2</v>
      </c>
      <c r="AW2321">
        <v>0.48144524999999999</v>
      </c>
      <c r="AX2321" s="11" t="s">
        <v>10052</v>
      </c>
      <c r="AY2321" t="s">
        <v>2071</v>
      </c>
    </row>
    <row r="2322" spans="1:51" hidden="1" x14ac:dyDescent="0.25">
      <c r="A2322" s="5" t="s">
        <v>37</v>
      </c>
      <c r="B2322" s="5" t="s">
        <v>8401</v>
      </c>
      <c r="C2322" s="5" t="s">
        <v>15</v>
      </c>
      <c r="D2322" s="5" t="s">
        <v>394</v>
      </c>
      <c r="E2322" s="5" t="s">
        <v>9984</v>
      </c>
      <c r="F2322" s="5" t="s">
        <v>8456</v>
      </c>
      <c r="G2322" s="6" t="s">
        <v>8457</v>
      </c>
      <c r="H2322" s="5" t="s">
        <v>8458</v>
      </c>
      <c r="I2322" s="5" t="s">
        <v>33</v>
      </c>
      <c r="J2322" s="5" t="s">
        <v>8405</v>
      </c>
      <c r="K2322" s="5" t="s">
        <v>8446</v>
      </c>
      <c r="L2322" s="5" t="s">
        <v>287</v>
      </c>
      <c r="M2322" s="5">
        <v>298</v>
      </c>
      <c r="N2322" s="5">
        <v>406</v>
      </c>
      <c r="O2322" s="5">
        <v>16</v>
      </c>
      <c r="P2322" s="5">
        <v>19</v>
      </c>
      <c r="Q2322" s="5">
        <v>16</v>
      </c>
      <c r="R2322" s="5">
        <v>21</v>
      </c>
      <c r="S2322" s="5">
        <v>0</v>
      </c>
      <c r="T2322" s="5">
        <v>0</v>
      </c>
      <c r="U2322" s="5">
        <v>18</v>
      </c>
      <c r="V2322" s="5">
        <v>20</v>
      </c>
      <c r="W2322" s="5">
        <v>17</v>
      </c>
      <c r="X2322" s="5">
        <v>19</v>
      </c>
      <c r="Y2322" s="5">
        <v>20</v>
      </c>
      <c r="Z2322" s="5">
        <v>0</v>
      </c>
      <c r="AA2322" s="5">
        <v>0</v>
      </c>
      <c r="AB2322" s="5">
        <v>19</v>
      </c>
      <c r="AC2322" s="5">
        <v>18</v>
      </c>
      <c r="AD2322" s="5">
        <v>17</v>
      </c>
      <c r="AE2322" s="5">
        <v>18</v>
      </c>
      <c r="AF2322" s="5">
        <v>20</v>
      </c>
      <c r="AG2322" s="5">
        <v>0</v>
      </c>
      <c r="AH2322" s="5">
        <v>0</v>
      </c>
      <c r="AI2322" s="5">
        <v>20</v>
      </c>
      <c r="AJ2322" s="6">
        <v>18</v>
      </c>
      <c r="AK2322" s="5">
        <v>19</v>
      </c>
      <c r="AL2322" s="5">
        <v>17</v>
      </c>
      <c r="AM2322" s="5">
        <v>21</v>
      </c>
      <c r="AN2322" s="5">
        <v>0</v>
      </c>
      <c r="AO2322" s="5">
        <v>0</v>
      </c>
      <c r="AP2322" s="5">
        <v>17</v>
      </c>
      <c r="AQ2322" s="5">
        <v>19</v>
      </c>
      <c r="AR2322" s="5">
        <v>17</v>
      </c>
      <c r="AS2322" s="5">
        <v>0</v>
      </c>
      <c r="AT2322" s="5">
        <f t="shared" si="36"/>
        <v>21</v>
      </c>
      <c r="AU2322">
        <v>2</v>
      </c>
      <c r="AV2322">
        <v>3.2989125000000001E-2</v>
      </c>
      <c r="AW2322">
        <v>6.5978250000000002E-2</v>
      </c>
      <c r="AX2322" s="11" t="s">
        <v>10052</v>
      </c>
      <c r="AY2322" t="s">
        <v>287</v>
      </c>
    </row>
    <row r="2323" spans="1:51" hidden="1" x14ac:dyDescent="0.25">
      <c r="A2323" s="5" t="s">
        <v>37</v>
      </c>
      <c r="B2323" s="5" t="s">
        <v>8401</v>
      </c>
      <c r="C2323" s="5" t="s">
        <v>15</v>
      </c>
      <c r="D2323" s="5" t="s">
        <v>394</v>
      </c>
      <c r="E2323" s="5" t="s">
        <v>9984</v>
      </c>
      <c r="F2323" s="5" t="s">
        <v>8459</v>
      </c>
      <c r="G2323" s="6" t="s">
        <v>8460</v>
      </c>
      <c r="H2323" s="5" t="s">
        <v>8461</v>
      </c>
      <c r="I2323" s="5" t="s">
        <v>33</v>
      </c>
      <c r="J2323" s="5" t="s">
        <v>8405</v>
      </c>
      <c r="K2323" s="5" t="s">
        <v>8446</v>
      </c>
      <c r="L2323" s="5" t="s">
        <v>287</v>
      </c>
      <c r="M2323" s="5">
        <v>2221</v>
      </c>
      <c r="N2323" s="5">
        <v>2382</v>
      </c>
      <c r="O2323" s="5">
        <v>101</v>
      </c>
      <c r="P2323" s="5">
        <v>101</v>
      </c>
      <c r="Q2323" s="5">
        <v>104</v>
      </c>
      <c r="R2323" s="5">
        <v>113</v>
      </c>
      <c r="S2323" s="5">
        <v>0</v>
      </c>
      <c r="T2323" s="5">
        <v>0</v>
      </c>
      <c r="U2323" s="5">
        <v>110</v>
      </c>
      <c r="V2323" s="5">
        <v>111</v>
      </c>
      <c r="W2323" s="5">
        <v>105</v>
      </c>
      <c r="X2323" s="5">
        <v>113</v>
      </c>
      <c r="Y2323" s="5">
        <v>112</v>
      </c>
      <c r="Z2323" s="5">
        <v>0</v>
      </c>
      <c r="AA2323" s="5">
        <v>0</v>
      </c>
      <c r="AB2323" s="5">
        <v>109</v>
      </c>
      <c r="AC2323" s="5">
        <v>112</v>
      </c>
      <c r="AD2323" s="5">
        <v>103</v>
      </c>
      <c r="AE2323" s="5">
        <v>112</v>
      </c>
      <c r="AF2323" s="5">
        <v>112</v>
      </c>
      <c r="AG2323" s="5">
        <v>0</v>
      </c>
      <c r="AH2323" s="5">
        <v>0</v>
      </c>
      <c r="AI2323" s="5">
        <v>110</v>
      </c>
      <c r="AJ2323" s="6">
        <v>113</v>
      </c>
      <c r="AK2323" s="5">
        <v>103</v>
      </c>
      <c r="AL2323" s="5">
        <v>113</v>
      </c>
      <c r="AM2323" s="5">
        <v>113</v>
      </c>
      <c r="AN2323" s="5">
        <v>0</v>
      </c>
      <c r="AO2323" s="5">
        <v>0</v>
      </c>
      <c r="AP2323" s="5">
        <v>102</v>
      </c>
      <c r="AQ2323" s="5">
        <v>104</v>
      </c>
      <c r="AR2323" s="5">
        <v>106</v>
      </c>
      <c r="AS2323" s="5">
        <v>0</v>
      </c>
      <c r="AT2323" s="5">
        <f t="shared" si="36"/>
        <v>113</v>
      </c>
      <c r="AU2323">
        <v>10</v>
      </c>
      <c r="AV2323">
        <v>3.2989125000000001E-2</v>
      </c>
      <c r="AW2323">
        <v>0.32989125000000002</v>
      </c>
      <c r="AX2323" s="11" t="s">
        <v>10052</v>
      </c>
      <c r="AY2323" t="s">
        <v>287</v>
      </c>
    </row>
    <row r="2324" spans="1:51" hidden="1" x14ac:dyDescent="0.25">
      <c r="A2324" s="5" t="s">
        <v>37</v>
      </c>
      <c r="B2324" s="5" t="s">
        <v>8401</v>
      </c>
      <c r="C2324" s="5" t="s">
        <v>15</v>
      </c>
      <c r="D2324" s="5" t="s">
        <v>394</v>
      </c>
      <c r="E2324" s="5" t="s">
        <v>9984</v>
      </c>
      <c r="F2324" s="5" t="s">
        <v>8462</v>
      </c>
      <c r="G2324" s="6" t="s">
        <v>8463</v>
      </c>
      <c r="H2324" s="5" t="s">
        <v>8464</v>
      </c>
      <c r="I2324" s="5" t="s">
        <v>33</v>
      </c>
      <c r="J2324" s="5" t="s">
        <v>8405</v>
      </c>
      <c r="K2324" s="5" t="s">
        <v>8446</v>
      </c>
      <c r="L2324" s="5" t="s">
        <v>287</v>
      </c>
      <c r="M2324" s="5">
        <v>48</v>
      </c>
      <c r="N2324" s="5">
        <v>79</v>
      </c>
      <c r="O2324" s="5">
        <v>4</v>
      </c>
      <c r="P2324" s="5">
        <v>3</v>
      </c>
      <c r="Q2324" s="5">
        <v>4</v>
      </c>
      <c r="R2324" s="5">
        <v>3</v>
      </c>
      <c r="S2324" s="5">
        <v>0</v>
      </c>
      <c r="T2324" s="5">
        <v>0</v>
      </c>
      <c r="U2324" s="5">
        <v>4</v>
      </c>
      <c r="V2324" s="5">
        <v>2</v>
      </c>
      <c r="W2324" s="5">
        <v>4</v>
      </c>
      <c r="X2324" s="5">
        <v>3</v>
      </c>
      <c r="Y2324" s="5">
        <v>5</v>
      </c>
      <c r="Z2324" s="5">
        <v>0</v>
      </c>
      <c r="AA2324" s="5">
        <v>0</v>
      </c>
      <c r="AB2324" s="5">
        <v>2</v>
      </c>
      <c r="AC2324" s="5">
        <v>6</v>
      </c>
      <c r="AD2324" s="5">
        <v>4</v>
      </c>
      <c r="AE2324" s="5">
        <v>3</v>
      </c>
      <c r="AF2324" s="5">
        <v>5</v>
      </c>
      <c r="AG2324" s="5">
        <v>0</v>
      </c>
      <c r="AH2324" s="5">
        <v>0</v>
      </c>
      <c r="AI2324" s="5">
        <v>3</v>
      </c>
      <c r="AJ2324" s="6">
        <v>3</v>
      </c>
      <c r="AK2324" s="5">
        <v>2</v>
      </c>
      <c r="AL2324" s="5">
        <v>5</v>
      </c>
      <c r="AM2324" s="5">
        <v>3</v>
      </c>
      <c r="AN2324" s="5">
        <v>0</v>
      </c>
      <c r="AO2324" s="5">
        <v>0</v>
      </c>
      <c r="AP2324" s="5">
        <v>4</v>
      </c>
      <c r="AQ2324" s="5">
        <v>3</v>
      </c>
      <c r="AR2324" s="5">
        <v>4</v>
      </c>
      <c r="AS2324" s="5">
        <v>0</v>
      </c>
      <c r="AT2324" s="5">
        <f t="shared" si="36"/>
        <v>6</v>
      </c>
      <c r="AU2324">
        <v>1</v>
      </c>
      <c r="AV2324">
        <v>3.2858474999999998E-2</v>
      </c>
      <c r="AW2324">
        <v>3.2858474999999998E-2</v>
      </c>
      <c r="AX2324" s="11" t="s">
        <v>10052</v>
      </c>
      <c r="AY2324" t="s">
        <v>287</v>
      </c>
    </row>
    <row r="2325" spans="1:51" hidden="1" x14ac:dyDescent="0.25">
      <c r="A2325" s="5" t="s">
        <v>37</v>
      </c>
      <c r="B2325" s="5" t="s">
        <v>8401</v>
      </c>
      <c r="C2325" s="5" t="s">
        <v>15</v>
      </c>
      <c r="D2325" s="5" t="s">
        <v>394</v>
      </c>
      <c r="E2325" s="5" t="s">
        <v>9984</v>
      </c>
      <c r="F2325" s="5" t="s">
        <v>8465</v>
      </c>
      <c r="G2325" s="6" t="s">
        <v>8466</v>
      </c>
      <c r="H2325" s="5" t="s">
        <v>8467</v>
      </c>
      <c r="I2325" s="5" t="s">
        <v>33</v>
      </c>
      <c r="J2325" s="5" t="s">
        <v>8405</v>
      </c>
      <c r="K2325" s="5" t="s">
        <v>8446</v>
      </c>
      <c r="L2325" s="5" t="s">
        <v>287</v>
      </c>
      <c r="M2325" s="5">
        <v>2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0</v>
      </c>
      <c r="AI2325" s="5">
        <v>0</v>
      </c>
      <c r="AJ2325" s="6">
        <v>0</v>
      </c>
      <c r="AK2325" s="5">
        <v>0</v>
      </c>
      <c r="AL2325" s="5">
        <v>0</v>
      </c>
      <c r="AM2325" s="5">
        <v>0</v>
      </c>
      <c r="AN2325" s="5">
        <v>0</v>
      </c>
      <c r="AO2325" s="5">
        <v>0</v>
      </c>
      <c r="AP2325" s="5">
        <v>0</v>
      </c>
      <c r="AQ2325" s="5">
        <v>0</v>
      </c>
      <c r="AR2325" s="5">
        <v>0</v>
      </c>
      <c r="AS2325" s="5">
        <v>0</v>
      </c>
      <c r="AT2325" s="5">
        <f t="shared" si="36"/>
        <v>0</v>
      </c>
      <c r="AU2325">
        <v>0</v>
      </c>
      <c r="AV2325">
        <v>3.2858474999999998E-2</v>
      </c>
      <c r="AW2325">
        <v>0</v>
      </c>
      <c r="AX2325" s="11" t="s">
        <v>10052</v>
      </c>
      <c r="AY2325" t="s">
        <v>287</v>
      </c>
    </row>
    <row r="2326" spans="1:51" hidden="1" x14ac:dyDescent="0.25">
      <c r="A2326" s="5" t="s">
        <v>37</v>
      </c>
      <c r="B2326" s="5" t="s">
        <v>8401</v>
      </c>
      <c r="C2326" s="5" t="s">
        <v>15</v>
      </c>
      <c r="D2326" s="5" t="s">
        <v>394</v>
      </c>
      <c r="E2326" s="5" t="s">
        <v>9984</v>
      </c>
      <c r="F2326" s="5" t="s">
        <v>8468</v>
      </c>
      <c r="G2326" s="6" t="s">
        <v>8469</v>
      </c>
      <c r="H2326" s="5" t="s">
        <v>8470</v>
      </c>
      <c r="I2326" s="5" t="s">
        <v>33</v>
      </c>
      <c r="J2326" s="5" t="s">
        <v>8405</v>
      </c>
      <c r="K2326" s="5" t="s">
        <v>8446</v>
      </c>
      <c r="L2326" s="5" t="s">
        <v>287</v>
      </c>
      <c r="M2326" s="5">
        <v>829</v>
      </c>
      <c r="N2326" s="5">
        <v>1396</v>
      </c>
      <c r="O2326" s="5">
        <v>59</v>
      </c>
      <c r="P2326" s="5">
        <v>59</v>
      </c>
      <c r="Q2326" s="5">
        <v>63</v>
      </c>
      <c r="R2326" s="5">
        <v>64</v>
      </c>
      <c r="S2326" s="5">
        <v>0</v>
      </c>
      <c r="T2326" s="5">
        <v>0</v>
      </c>
      <c r="U2326" s="5">
        <v>64</v>
      </c>
      <c r="V2326" s="5">
        <v>66</v>
      </c>
      <c r="W2326" s="5">
        <v>62</v>
      </c>
      <c r="X2326" s="5">
        <v>66</v>
      </c>
      <c r="Y2326" s="5">
        <v>63</v>
      </c>
      <c r="Z2326" s="5">
        <v>0</v>
      </c>
      <c r="AA2326" s="5">
        <v>0</v>
      </c>
      <c r="AB2326" s="5">
        <v>65</v>
      </c>
      <c r="AC2326" s="5">
        <v>64</v>
      </c>
      <c r="AD2326" s="5">
        <v>62</v>
      </c>
      <c r="AE2326" s="5">
        <v>67</v>
      </c>
      <c r="AF2326" s="5">
        <v>63</v>
      </c>
      <c r="AG2326" s="5">
        <v>0</v>
      </c>
      <c r="AH2326" s="5">
        <v>0</v>
      </c>
      <c r="AI2326" s="5">
        <v>64</v>
      </c>
      <c r="AJ2326" s="6">
        <v>68</v>
      </c>
      <c r="AK2326" s="5">
        <v>62</v>
      </c>
      <c r="AL2326" s="5">
        <v>67</v>
      </c>
      <c r="AM2326" s="5">
        <v>65</v>
      </c>
      <c r="AN2326" s="5">
        <v>0</v>
      </c>
      <c r="AO2326" s="5">
        <v>0</v>
      </c>
      <c r="AP2326" s="5">
        <v>60</v>
      </c>
      <c r="AQ2326" s="5">
        <v>61</v>
      </c>
      <c r="AR2326" s="5">
        <v>62</v>
      </c>
      <c r="AS2326" s="5">
        <v>0</v>
      </c>
      <c r="AT2326" s="5">
        <f t="shared" si="36"/>
        <v>68</v>
      </c>
      <c r="AU2326">
        <v>6</v>
      </c>
      <c r="AV2326">
        <v>3.2858474999999998E-2</v>
      </c>
      <c r="AW2326">
        <v>0.19715084999999999</v>
      </c>
      <c r="AX2326" s="11" t="s">
        <v>10052</v>
      </c>
      <c r="AY2326" t="s">
        <v>287</v>
      </c>
    </row>
    <row r="2327" spans="1:51" hidden="1" x14ac:dyDescent="0.25">
      <c r="A2327" s="5" t="s">
        <v>37</v>
      </c>
      <c r="B2327" s="5" t="s">
        <v>8401</v>
      </c>
      <c r="C2327" s="5" t="s">
        <v>15</v>
      </c>
      <c r="D2327" s="5" t="s">
        <v>394</v>
      </c>
      <c r="E2327" s="5" t="s">
        <v>9984</v>
      </c>
      <c r="F2327" s="5" t="s">
        <v>8471</v>
      </c>
      <c r="G2327" s="6" t="s">
        <v>8472</v>
      </c>
      <c r="H2327" s="5" t="s">
        <v>8473</v>
      </c>
      <c r="I2327" s="5" t="s">
        <v>33</v>
      </c>
      <c r="J2327" s="5" t="s">
        <v>8405</v>
      </c>
      <c r="K2327" s="5" t="s">
        <v>8446</v>
      </c>
      <c r="L2327" s="5" t="s">
        <v>287</v>
      </c>
      <c r="M2327" s="5">
        <v>2463</v>
      </c>
      <c r="N2327" s="5">
        <v>2186</v>
      </c>
      <c r="O2327" s="5">
        <v>91</v>
      </c>
      <c r="P2327" s="5">
        <v>95</v>
      </c>
      <c r="Q2327" s="5">
        <v>96</v>
      </c>
      <c r="R2327" s="5">
        <v>102</v>
      </c>
      <c r="S2327" s="5">
        <v>0</v>
      </c>
      <c r="T2327" s="5">
        <v>0</v>
      </c>
      <c r="U2327" s="5">
        <v>100</v>
      </c>
      <c r="V2327" s="5">
        <v>104</v>
      </c>
      <c r="W2327" s="5">
        <v>95</v>
      </c>
      <c r="X2327" s="5">
        <v>102</v>
      </c>
      <c r="Y2327" s="5">
        <v>103</v>
      </c>
      <c r="Z2327" s="5">
        <v>0</v>
      </c>
      <c r="AA2327" s="5">
        <v>0</v>
      </c>
      <c r="AB2327" s="5">
        <v>101</v>
      </c>
      <c r="AC2327" s="5">
        <v>103</v>
      </c>
      <c r="AD2327" s="5">
        <v>97</v>
      </c>
      <c r="AE2327" s="5">
        <v>103</v>
      </c>
      <c r="AF2327" s="5">
        <v>103</v>
      </c>
      <c r="AG2327" s="5">
        <v>0</v>
      </c>
      <c r="AH2327" s="5">
        <v>0</v>
      </c>
      <c r="AI2327" s="5">
        <v>100</v>
      </c>
      <c r="AJ2327" s="6">
        <v>102</v>
      </c>
      <c r="AK2327" s="5">
        <v>98</v>
      </c>
      <c r="AL2327" s="5">
        <v>102</v>
      </c>
      <c r="AM2327" s="5">
        <v>102</v>
      </c>
      <c r="AN2327" s="5">
        <v>0</v>
      </c>
      <c r="AO2327" s="5">
        <v>0</v>
      </c>
      <c r="AP2327" s="5">
        <v>94</v>
      </c>
      <c r="AQ2327" s="5">
        <v>97</v>
      </c>
      <c r="AR2327" s="5">
        <v>96</v>
      </c>
      <c r="AS2327" s="5">
        <v>0</v>
      </c>
      <c r="AT2327" s="5">
        <f t="shared" si="36"/>
        <v>104</v>
      </c>
      <c r="AU2327">
        <v>9</v>
      </c>
      <c r="AV2327">
        <v>3.2858474999999998E-2</v>
      </c>
      <c r="AW2327">
        <v>0.29572627499999998</v>
      </c>
      <c r="AX2327" s="11" t="s">
        <v>10052</v>
      </c>
      <c r="AY2327" t="s">
        <v>287</v>
      </c>
    </row>
    <row r="2328" spans="1:51" hidden="1" x14ac:dyDescent="0.25">
      <c r="A2328" s="5" t="s">
        <v>37</v>
      </c>
      <c r="B2328" s="5" t="s">
        <v>8474</v>
      </c>
      <c r="C2328" s="5" t="s">
        <v>15</v>
      </c>
      <c r="D2328" s="5"/>
      <c r="E2328" s="5" t="s">
        <v>9985</v>
      </c>
      <c r="F2328" s="5" t="s">
        <v>8475</v>
      </c>
      <c r="G2328" s="6" t="s">
        <v>8476</v>
      </c>
      <c r="H2328" s="5" t="s">
        <v>8477</v>
      </c>
      <c r="I2328" s="5" t="s">
        <v>14</v>
      </c>
      <c r="J2328" s="5" t="s">
        <v>8478</v>
      </c>
      <c r="K2328" s="5" t="s">
        <v>8479</v>
      </c>
      <c r="L2328" s="5" t="s">
        <v>7209</v>
      </c>
      <c r="M2328" s="5">
        <v>139</v>
      </c>
      <c r="N2328" s="5">
        <v>205</v>
      </c>
      <c r="O2328" s="5">
        <v>6</v>
      </c>
      <c r="P2328" s="5">
        <v>7</v>
      </c>
      <c r="Q2328" s="5">
        <v>8</v>
      </c>
      <c r="R2328" s="5">
        <v>5</v>
      </c>
      <c r="S2328" s="5">
        <v>0</v>
      </c>
      <c r="T2328" s="5">
        <v>0</v>
      </c>
      <c r="U2328" s="5">
        <v>6</v>
      </c>
      <c r="V2328" s="5">
        <v>9</v>
      </c>
      <c r="W2328" s="5">
        <v>5</v>
      </c>
      <c r="X2328" s="5">
        <v>8</v>
      </c>
      <c r="Y2328" s="5">
        <v>5</v>
      </c>
      <c r="Z2328" s="5">
        <v>0</v>
      </c>
      <c r="AA2328" s="5">
        <v>0</v>
      </c>
      <c r="AB2328" s="5">
        <v>10</v>
      </c>
      <c r="AC2328" s="5">
        <v>6</v>
      </c>
      <c r="AD2328" s="5">
        <v>13</v>
      </c>
      <c r="AE2328" s="5">
        <v>5</v>
      </c>
      <c r="AF2328" s="5">
        <v>8</v>
      </c>
      <c r="AG2328" s="5">
        <v>0</v>
      </c>
      <c r="AH2328" s="5">
        <v>0</v>
      </c>
      <c r="AI2328" s="5">
        <v>6</v>
      </c>
      <c r="AJ2328" s="6">
        <v>7</v>
      </c>
      <c r="AK2328" s="5">
        <v>9</v>
      </c>
      <c r="AL2328" s="5">
        <v>16</v>
      </c>
      <c r="AM2328" s="5">
        <v>17</v>
      </c>
      <c r="AN2328" s="5">
        <v>0</v>
      </c>
      <c r="AO2328" s="5">
        <v>0</v>
      </c>
      <c r="AP2328" s="5">
        <v>18</v>
      </c>
      <c r="AQ2328" s="5">
        <v>17</v>
      </c>
      <c r="AR2328" s="5">
        <v>14</v>
      </c>
      <c r="AS2328" s="5">
        <v>0</v>
      </c>
      <c r="AT2328" s="5">
        <f t="shared" si="36"/>
        <v>18</v>
      </c>
      <c r="AU2328">
        <v>1</v>
      </c>
      <c r="AV2328">
        <v>2.1883875000000001E-2</v>
      </c>
      <c r="AW2328">
        <v>2.1883875000000001E-2</v>
      </c>
      <c r="AX2328" s="11" t="s">
        <v>10045</v>
      </c>
      <c r="AY2328" t="s">
        <v>7209</v>
      </c>
    </row>
    <row r="2329" spans="1:51" hidden="1" x14ac:dyDescent="0.25">
      <c r="A2329" s="5" t="s">
        <v>37</v>
      </c>
      <c r="B2329" s="5" t="s">
        <v>8474</v>
      </c>
      <c r="C2329" s="5" t="s">
        <v>15</v>
      </c>
      <c r="D2329" s="5"/>
      <c r="E2329" s="5" t="s">
        <v>9985</v>
      </c>
      <c r="F2329" s="5" t="s">
        <v>8480</v>
      </c>
      <c r="G2329" s="6" t="s">
        <v>8481</v>
      </c>
      <c r="H2329" s="5" t="s">
        <v>8482</v>
      </c>
      <c r="I2329" s="5" t="s">
        <v>14</v>
      </c>
      <c r="J2329" s="5" t="s">
        <v>8478</v>
      </c>
      <c r="K2329" s="5" t="s">
        <v>8479</v>
      </c>
      <c r="L2329" s="5" t="s">
        <v>7209</v>
      </c>
      <c r="M2329" s="5">
        <v>4510</v>
      </c>
      <c r="N2329" s="5">
        <v>2946</v>
      </c>
      <c r="O2329" s="5">
        <v>127</v>
      </c>
      <c r="P2329" s="5">
        <v>129</v>
      </c>
      <c r="Q2329" s="5">
        <v>130</v>
      </c>
      <c r="R2329" s="5">
        <v>143</v>
      </c>
      <c r="S2329" s="5">
        <v>0</v>
      </c>
      <c r="T2329" s="5">
        <v>0</v>
      </c>
      <c r="U2329" s="5">
        <v>139</v>
      </c>
      <c r="V2329" s="5">
        <v>139</v>
      </c>
      <c r="W2329" s="5">
        <v>133</v>
      </c>
      <c r="X2329" s="5">
        <v>140</v>
      </c>
      <c r="Y2329" s="5">
        <v>143</v>
      </c>
      <c r="Z2329" s="5">
        <v>0</v>
      </c>
      <c r="AA2329" s="5">
        <v>0</v>
      </c>
      <c r="AB2329" s="5">
        <v>135</v>
      </c>
      <c r="AC2329" s="5">
        <v>142</v>
      </c>
      <c r="AD2329" s="5">
        <v>125</v>
      </c>
      <c r="AE2329" s="5">
        <v>143</v>
      </c>
      <c r="AF2329" s="5">
        <v>140</v>
      </c>
      <c r="AG2329" s="5">
        <v>0</v>
      </c>
      <c r="AH2329" s="5">
        <v>0</v>
      </c>
      <c r="AI2329" s="5">
        <v>139</v>
      </c>
      <c r="AJ2329" s="6">
        <v>141</v>
      </c>
      <c r="AK2329" s="5">
        <v>129</v>
      </c>
      <c r="AL2329" s="5">
        <v>132</v>
      </c>
      <c r="AM2329" s="5">
        <v>132</v>
      </c>
      <c r="AN2329" s="5">
        <v>0</v>
      </c>
      <c r="AO2329" s="5">
        <v>0</v>
      </c>
      <c r="AP2329" s="5">
        <v>119</v>
      </c>
      <c r="AQ2329" s="5">
        <v>122</v>
      </c>
      <c r="AR2329" s="5">
        <v>124</v>
      </c>
      <c r="AS2329" s="5">
        <v>0</v>
      </c>
      <c r="AT2329" s="5">
        <f t="shared" si="36"/>
        <v>143</v>
      </c>
      <c r="AU2329">
        <v>4</v>
      </c>
      <c r="AV2329">
        <v>2.1883875000000001E-2</v>
      </c>
      <c r="AW2329">
        <v>8.7535500000000002E-2</v>
      </c>
      <c r="AX2329" s="11" t="s">
        <v>10045</v>
      </c>
      <c r="AY2329" t="s">
        <v>7209</v>
      </c>
    </row>
    <row r="2330" spans="1:51" hidden="1" x14ac:dyDescent="0.25">
      <c r="A2330" s="5" t="s">
        <v>37</v>
      </c>
      <c r="B2330" s="5" t="s">
        <v>8474</v>
      </c>
      <c r="C2330" s="5" t="s">
        <v>15</v>
      </c>
      <c r="D2330" s="5"/>
      <c r="E2330" s="5" t="s">
        <v>9985</v>
      </c>
      <c r="F2330" s="5" t="s">
        <v>8483</v>
      </c>
      <c r="G2330" s="6" t="s">
        <v>8484</v>
      </c>
      <c r="H2330" s="5" t="s">
        <v>8485</v>
      </c>
      <c r="I2330" s="5" t="s">
        <v>20</v>
      </c>
      <c r="J2330" s="5" t="s">
        <v>8478</v>
      </c>
      <c r="K2330" s="5" t="s">
        <v>8486</v>
      </c>
      <c r="L2330" s="5" t="s">
        <v>8487</v>
      </c>
      <c r="M2330" s="5">
        <v>480</v>
      </c>
      <c r="N2330" s="5">
        <v>289</v>
      </c>
      <c r="O2330" s="5">
        <v>12</v>
      </c>
      <c r="P2330" s="5">
        <v>12</v>
      </c>
      <c r="Q2330" s="5">
        <v>13</v>
      </c>
      <c r="R2330" s="5">
        <v>13</v>
      </c>
      <c r="S2330" s="5">
        <v>0</v>
      </c>
      <c r="T2330" s="5">
        <v>0</v>
      </c>
      <c r="U2330" s="5">
        <v>13</v>
      </c>
      <c r="V2330" s="5">
        <v>14</v>
      </c>
      <c r="W2330" s="5">
        <v>13</v>
      </c>
      <c r="X2330" s="5">
        <v>14</v>
      </c>
      <c r="Y2330" s="5">
        <v>13</v>
      </c>
      <c r="Z2330" s="5">
        <v>0</v>
      </c>
      <c r="AA2330" s="5">
        <v>0</v>
      </c>
      <c r="AB2330" s="5">
        <v>13</v>
      </c>
      <c r="AC2330" s="5">
        <v>14</v>
      </c>
      <c r="AD2330" s="5">
        <v>13</v>
      </c>
      <c r="AE2330" s="5">
        <v>13</v>
      </c>
      <c r="AF2330" s="5">
        <v>13</v>
      </c>
      <c r="AG2330" s="5">
        <v>0</v>
      </c>
      <c r="AH2330" s="5">
        <v>0</v>
      </c>
      <c r="AI2330" s="5">
        <v>12</v>
      </c>
      <c r="AJ2330" s="6">
        <v>14</v>
      </c>
      <c r="AK2330" s="5">
        <v>13</v>
      </c>
      <c r="AL2330" s="5">
        <v>14</v>
      </c>
      <c r="AM2330" s="5">
        <v>14</v>
      </c>
      <c r="AN2330" s="5">
        <v>0</v>
      </c>
      <c r="AO2330" s="5">
        <v>0</v>
      </c>
      <c r="AP2330" s="5">
        <v>13</v>
      </c>
      <c r="AQ2330" s="5">
        <v>13</v>
      </c>
      <c r="AR2330" s="5">
        <v>13</v>
      </c>
      <c r="AS2330" s="5">
        <v>0</v>
      </c>
      <c r="AT2330" s="5">
        <f t="shared" si="36"/>
        <v>14</v>
      </c>
      <c r="AU2330">
        <v>4</v>
      </c>
      <c r="AV2330">
        <v>4.3767750000000001E-2</v>
      </c>
      <c r="AW2330">
        <v>0.175071</v>
      </c>
      <c r="AX2330" s="11" t="s">
        <v>10049</v>
      </c>
      <c r="AY2330" t="s">
        <v>8487</v>
      </c>
    </row>
    <row r="2331" spans="1:51" hidden="1" x14ac:dyDescent="0.25">
      <c r="A2331" s="5" t="s">
        <v>37</v>
      </c>
      <c r="B2331" s="5" t="s">
        <v>8474</v>
      </c>
      <c r="C2331" s="5" t="s">
        <v>15</v>
      </c>
      <c r="D2331" s="5"/>
      <c r="E2331" s="5" t="s">
        <v>9985</v>
      </c>
      <c r="F2331" s="5" t="s">
        <v>8488</v>
      </c>
      <c r="G2331" s="6" t="s">
        <v>8489</v>
      </c>
      <c r="H2331" s="5" t="s">
        <v>8490</v>
      </c>
      <c r="I2331" s="5" t="s">
        <v>33</v>
      </c>
      <c r="J2331" s="5" t="s">
        <v>8478</v>
      </c>
      <c r="K2331" s="5" t="s">
        <v>8486</v>
      </c>
      <c r="L2331" s="5" t="s">
        <v>8487</v>
      </c>
      <c r="M2331" s="5">
        <v>4649</v>
      </c>
      <c r="N2331" s="5">
        <v>3151</v>
      </c>
      <c r="O2331" s="5">
        <v>133</v>
      </c>
      <c r="P2331" s="5">
        <v>136</v>
      </c>
      <c r="Q2331" s="5">
        <v>138</v>
      </c>
      <c r="R2331" s="5">
        <v>148</v>
      </c>
      <c r="S2331" s="5">
        <v>0</v>
      </c>
      <c r="T2331" s="5">
        <v>0</v>
      </c>
      <c r="U2331" s="5">
        <v>145</v>
      </c>
      <c r="V2331" s="5">
        <v>148</v>
      </c>
      <c r="W2331" s="5">
        <v>138</v>
      </c>
      <c r="X2331" s="5">
        <v>148</v>
      </c>
      <c r="Y2331" s="5">
        <v>148</v>
      </c>
      <c r="Z2331" s="5">
        <v>0</v>
      </c>
      <c r="AA2331" s="5">
        <v>0</v>
      </c>
      <c r="AB2331" s="5">
        <v>145</v>
      </c>
      <c r="AC2331" s="5">
        <v>148</v>
      </c>
      <c r="AD2331" s="5">
        <v>138</v>
      </c>
      <c r="AE2331" s="5">
        <v>148</v>
      </c>
      <c r="AF2331" s="5">
        <v>148</v>
      </c>
      <c r="AG2331" s="5">
        <v>0</v>
      </c>
      <c r="AH2331" s="5">
        <v>0</v>
      </c>
      <c r="AI2331" s="5">
        <v>145</v>
      </c>
      <c r="AJ2331" s="6">
        <v>148</v>
      </c>
      <c r="AK2331" s="5">
        <v>138</v>
      </c>
      <c r="AL2331" s="5">
        <v>148</v>
      </c>
      <c r="AM2331" s="5">
        <v>149</v>
      </c>
      <c r="AN2331" s="5">
        <v>0</v>
      </c>
      <c r="AO2331" s="5">
        <v>0</v>
      </c>
      <c r="AP2331" s="5">
        <v>137</v>
      </c>
      <c r="AQ2331" s="5">
        <v>139</v>
      </c>
      <c r="AR2331" s="5">
        <v>138</v>
      </c>
      <c r="AS2331" s="5">
        <v>0</v>
      </c>
      <c r="AT2331" s="5">
        <f t="shared" si="36"/>
        <v>149</v>
      </c>
      <c r="AU2331">
        <v>13</v>
      </c>
      <c r="AV2331">
        <v>4.3767750000000001E-2</v>
      </c>
      <c r="AW2331">
        <v>0.56898075000000004</v>
      </c>
      <c r="AX2331" s="11" t="s">
        <v>10049</v>
      </c>
      <c r="AY2331" t="s">
        <v>8487</v>
      </c>
    </row>
    <row r="2332" spans="1:51" hidden="1" x14ac:dyDescent="0.25">
      <c r="A2332" s="5" t="s">
        <v>37</v>
      </c>
      <c r="B2332" s="5" t="s">
        <v>8474</v>
      </c>
      <c r="C2332" s="5" t="s">
        <v>15</v>
      </c>
      <c r="D2332" s="5"/>
      <c r="E2332" s="5" t="s">
        <v>9985</v>
      </c>
      <c r="F2332" s="5" t="s">
        <v>8491</v>
      </c>
      <c r="G2332" s="6" t="s">
        <v>8492</v>
      </c>
      <c r="H2332" s="5" t="s">
        <v>8493</v>
      </c>
      <c r="I2332" s="5" t="s">
        <v>16</v>
      </c>
      <c r="J2332" s="5" t="s">
        <v>8478</v>
      </c>
      <c r="K2332" s="5" t="s">
        <v>8486</v>
      </c>
      <c r="L2332" s="5" t="s">
        <v>8487</v>
      </c>
      <c r="M2332" s="5">
        <v>5861</v>
      </c>
      <c r="N2332" s="5">
        <v>6449</v>
      </c>
      <c r="O2332" s="5">
        <v>271</v>
      </c>
      <c r="P2332" s="5">
        <v>277</v>
      </c>
      <c r="Q2332" s="5">
        <v>283</v>
      </c>
      <c r="R2332" s="5">
        <v>303</v>
      </c>
      <c r="S2332" s="5">
        <v>0</v>
      </c>
      <c r="T2332" s="5">
        <v>0</v>
      </c>
      <c r="U2332" s="5">
        <v>296</v>
      </c>
      <c r="V2332" s="5">
        <v>303</v>
      </c>
      <c r="W2332" s="5">
        <v>283</v>
      </c>
      <c r="X2332" s="5">
        <v>303</v>
      </c>
      <c r="Y2332" s="5">
        <v>303</v>
      </c>
      <c r="Z2332" s="5">
        <v>0</v>
      </c>
      <c r="AA2332" s="5">
        <v>0</v>
      </c>
      <c r="AB2332" s="5">
        <v>296</v>
      </c>
      <c r="AC2332" s="5">
        <v>303</v>
      </c>
      <c r="AD2332" s="5">
        <v>283</v>
      </c>
      <c r="AE2332" s="5">
        <v>303</v>
      </c>
      <c r="AF2332" s="5">
        <v>303</v>
      </c>
      <c r="AG2332" s="5">
        <v>0</v>
      </c>
      <c r="AH2332" s="5">
        <v>0</v>
      </c>
      <c r="AI2332" s="5">
        <v>297</v>
      </c>
      <c r="AJ2332" s="6">
        <v>304</v>
      </c>
      <c r="AK2332" s="5">
        <v>284</v>
      </c>
      <c r="AL2332" s="5">
        <v>304</v>
      </c>
      <c r="AM2332" s="5">
        <v>304</v>
      </c>
      <c r="AN2332" s="5">
        <v>0</v>
      </c>
      <c r="AO2332" s="5">
        <v>0</v>
      </c>
      <c r="AP2332" s="5">
        <v>277</v>
      </c>
      <c r="AQ2332" s="5">
        <v>284</v>
      </c>
      <c r="AR2332" s="5">
        <v>285</v>
      </c>
      <c r="AS2332" s="5">
        <v>0</v>
      </c>
      <c r="AT2332" s="5">
        <f t="shared" si="36"/>
        <v>304</v>
      </c>
      <c r="AU2332">
        <v>51</v>
      </c>
      <c r="AV2332">
        <v>4.3767750000000001E-2</v>
      </c>
      <c r="AW2332">
        <v>2.2321552499999999</v>
      </c>
      <c r="AX2332" s="11" t="s">
        <v>10049</v>
      </c>
      <c r="AY2332" t="s">
        <v>8487</v>
      </c>
    </row>
    <row r="2333" spans="1:51" hidden="1" x14ac:dyDescent="0.25">
      <c r="A2333" s="5" t="s">
        <v>37</v>
      </c>
      <c r="B2333" s="5" t="s">
        <v>8474</v>
      </c>
      <c r="C2333" s="5" t="s">
        <v>15</v>
      </c>
      <c r="D2333" s="5"/>
      <c r="E2333" s="5" t="s">
        <v>9985</v>
      </c>
      <c r="F2333" s="5" t="s">
        <v>8494</v>
      </c>
      <c r="G2333" s="6" t="s">
        <v>8495</v>
      </c>
      <c r="H2333" s="5" t="s">
        <v>8496</v>
      </c>
      <c r="I2333" s="5" t="s">
        <v>20</v>
      </c>
      <c r="J2333" s="5" t="s">
        <v>8478</v>
      </c>
      <c r="K2333" s="5" t="s">
        <v>8497</v>
      </c>
      <c r="L2333" s="5" t="s">
        <v>8498</v>
      </c>
      <c r="M2333" s="5">
        <v>2569</v>
      </c>
      <c r="N2333" s="5">
        <v>2867</v>
      </c>
      <c r="O2333" s="5">
        <v>121</v>
      </c>
      <c r="P2333" s="5">
        <v>123</v>
      </c>
      <c r="Q2333" s="5">
        <v>124</v>
      </c>
      <c r="R2333" s="5">
        <v>137</v>
      </c>
      <c r="S2333" s="5">
        <v>0</v>
      </c>
      <c r="T2333" s="5">
        <v>0</v>
      </c>
      <c r="U2333" s="5">
        <v>132</v>
      </c>
      <c r="V2333" s="5">
        <v>133</v>
      </c>
      <c r="W2333" s="5">
        <v>126</v>
      </c>
      <c r="X2333" s="5">
        <v>135</v>
      </c>
      <c r="Y2333" s="5">
        <v>137</v>
      </c>
      <c r="Z2333" s="5">
        <v>0</v>
      </c>
      <c r="AA2333" s="5">
        <v>0</v>
      </c>
      <c r="AB2333" s="5">
        <v>130</v>
      </c>
      <c r="AC2333" s="5">
        <v>136</v>
      </c>
      <c r="AD2333" s="5">
        <v>124</v>
      </c>
      <c r="AE2333" s="5">
        <v>133</v>
      </c>
      <c r="AF2333" s="5">
        <v>137</v>
      </c>
      <c r="AG2333" s="5">
        <v>0</v>
      </c>
      <c r="AH2333" s="5">
        <v>0</v>
      </c>
      <c r="AI2333" s="5">
        <v>133</v>
      </c>
      <c r="AJ2333" s="6">
        <v>134</v>
      </c>
      <c r="AK2333" s="5">
        <v>124</v>
      </c>
      <c r="AL2333" s="5">
        <v>135</v>
      </c>
      <c r="AM2333" s="5">
        <v>137</v>
      </c>
      <c r="AN2333" s="5">
        <v>0</v>
      </c>
      <c r="AO2333" s="5">
        <v>0</v>
      </c>
      <c r="AP2333" s="5">
        <v>123</v>
      </c>
      <c r="AQ2333" s="5">
        <v>126</v>
      </c>
      <c r="AR2333" s="5">
        <v>127</v>
      </c>
      <c r="AS2333" s="5">
        <v>0</v>
      </c>
      <c r="AT2333" s="5">
        <f t="shared" si="36"/>
        <v>137</v>
      </c>
      <c r="AU2333">
        <v>34</v>
      </c>
      <c r="AV2333">
        <v>9.6962400000000004E-2</v>
      </c>
      <c r="AW2333">
        <v>3.2967216000000001</v>
      </c>
      <c r="AX2333" s="11" t="s">
        <v>10049</v>
      </c>
      <c r="AY2333" t="s">
        <v>8498</v>
      </c>
    </row>
    <row r="2334" spans="1:51" hidden="1" x14ac:dyDescent="0.25">
      <c r="A2334" s="5" t="s">
        <v>37</v>
      </c>
      <c r="B2334" s="5" t="s">
        <v>8474</v>
      </c>
      <c r="C2334" s="5" t="s">
        <v>15</v>
      </c>
      <c r="D2334" s="5"/>
      <c r="E2334" s="5" t="s">
        <v>9985</v>
      </c>
      <c r="F2334" s="5" t="s">
        <v>8499</v>
      </c>
      <c r="G2334" s="6" t="s">
        <v>8500</v>
      </c>
      <c r="H2334" s="5" t="s">
        <v>8501</v>
      </c>
      <c r="I2334" s="5" t="s">
        <v>20</v>
      </c>
      <c r="J2334" s="5" t="s">
        <v>8478</v>
      </c>
      <c r="K2334" s="5" t="s">
        <v>8497</v>
      </c>
      <c r="L2334" s="5" t="s">
        <v>8498</v>
      </c>
      <c r="M2334" s="5">
        <v>3292</v>
      </c>
      <c r="N2334" s="5">
        <v>3582</v>
      </c>
      <c r="O2334" s="5">
        <v>150</v>
      </c>
      <c r="P2334" s="5">
        <v>154</v>
      </c>
      <c r="Q2334" s="5">
        <v>159</v>
      </c>
      <c r="R2334" s="5">
        <v>166</v>
      </c>
      <c r="S2334" s="5">
        <v>0</v>
      </c>
      <c r="T2334" s="5">
        <v>0</v>
      </c>
      <c r="U2334" s="5">
        <v>164</v>
      </c>
      <c r="V2334" s="5">
        <v>170</v>
      </c>
      <c r="W2334" s="5">
        <v>157</v>
      </c>
      <c r="X2334" s="5">
        <v>168</v>
      </c>
      <c r="Y2334" s="5">
        <v>166</v>
      </c>
      <c r="Z2334" s="5">
        <v>0</v>
      </c>
      <c r="AA2334" s="5">
        <v>0</v>
      </c>
      <c r="AB2334" s="5">
        <v>166</v>
      </c>
      <c r="AC2334" s="5">
        <v>167</v>
      </c>
      <c r="AD2334" s="5">
        <v>159</v>
      </c>
      <c r="AE2334" s="5">
        <v>170</v>
      </c>
      <c r="AF2334" s="5">
        <v>166</v>
      </c>
      <c r="AG2334" s="5">
        <v>0</v>
      </c>
      <c r="AH2334" s="5">
        <v>0</v>
      </c>
      <c r="AI2334" s="5">
        <v>164</v>
      </c>
      <c r="AJ2334" s="6">
        <v>170</v>
      </c>
      <c r="AK2334" s="5">
        <v>160</v>
      </c>
      <c r="AL2334" s="5">
        <v>169</v>
      </c>
      <c r="AM2334" s="5">
        <v>167</v>
      </c>
      <c r="AN2334" s="5">
        <v>0</v>
      </c>
      <c r="AO2334" s="5">
        <v>0</v>
      </c>
      <c r="AP2334" s="5">
        <v>154</v>
      </c>
      <c r="AQ2334" s="5">
        <v>158</v>
      </c>
      <c r="AR2334" s="5">
        <v>158</v>
      </c>
      <c r="AS2334" s="5">
        <v>0</v>
      </c>
      <c r="AT2334" s="5">
        <f t="shared" si="36"/>
        <v>170</v>
      </c>
      <c r="AU2334">
        <v>43</v>
      </c>
      <c r="AV2334">
        <v>9.6962400000000004E-2</v>
      </c>
      <c r="AW2334">
        <v>4.1693832000000004</v>
      </c>
      <c r="AX2334" s="11" t="s">
        <v>10049</v>
      </c>
      <c r="AY2334" t="s">
        <v>8498</v>
      </c>
    </row>
    <row r="2335" spans="1:51" hidden="1" x14ac:dyDescent="0.25">
      <c r="A2335" s="5" t="s">
        <v>37</v>
      </c>
      <c r="B2335" s="5" t="s">
        <v>8502</v>
      </c>
      <c r="C2335" s="5" t="s">
        <v>15</v>
      </c>
      <c r="D2335" s="5"/>
      <c r="E2335" s="5" t="s">
        <v>9986</v>
      </c>
      <c r="F2335" s="5" t="s">
        <v>8503</v>
      </c>
      <c r="G2335" s="6" t="s">
        <v>8504</v>
      </c>
      <c r="H2335" s="5" t="s">
        <v>8505</v>
      </c>
      <c r="I2335" s="5" t="s">
        <v>739</v>
      </c>
      <c r="J2335" s="5" t="s">
        <v>8506</v>
      </c>
      <c r="K2335" s="5" t="s">
        <v>8507</v>
      </c>
      <c r="L2335" s="5" t="s">
        <v>8508</v>
      </c>
      <c r="M2335" s="5">
        <v>11722</v>
      </c>
      <c r="N2335" s="5">
        <v>12898</v>
      </c>
      <c r="O2335" s="5">
        <v>542</v>
      </c>
      <c r="P2335" s="5">
        <v>554</v>
      </c>
      <c r="Q2335" s="5">
        <v>566</v>
      </c>
      <c r="R2335" s="5">
        <v>606</v>
      </c>
      <c r="S2335" s="5">
        <v>0</v>
      </c>
      <c r="T2335" s="5">
        <v>0</v>
      </c>
      <c r="U2335" s="5">
        <v>592</v>
      </c>
      <c r="V2335" s="5">
        <v>606</v>
      </c>
      <c r="W2335" s="5">
        <v>566</v>
      </c>
      <c r="X2335" s="5">
        <v>606</v>
      </c>
      <c r="Y2335" s="5">
        <v>606</v>
      </c>
      <c r="Z2335" s="5">
        <v>0</v>
      </c>
      <c r="AA2335" s="5">
        <v>0</v>
      </c>
      <c r="AB2335" s="5">
        <v>592</v>
      </c>
      <c r="AC2335" s="5">
        <v>606</v>
      </c>
      <c r="AD2335" s="5">
        <v>566</v>
      </c>
      <c r="AE2335" s="5">
        <v>606</v>
      </c>
      <c r="AF2335" s="5">
        <v>606</v>
      </c>
      <c r="AG2335" s="5">
        <v>0</v>
      </c>
      <c r="AH2335" s="5">
        <v>0</v>
      </c>
      <c r="AI2335" s="5">
        <v>594</v>
      </c>
      <c r="AJ2335" s="6">
        <v>608</v>
      </c>
      <c r="AK2335" s="5">
        <v>568</v>
      </c>
      <c r="AL2335" s="5">
        <v>608</v>
      </c>
      <c r="AM2335" s="5">
        <v>608</v>
      </c>
      <c r="AN2335" s="5">
        <v>0</v>
      </c>
      <c r="AO2335" s="5">
        <v>0</v>
      </c>
      <c r="AP2335" s="5">
        <v>554</v>
      </c>
      <c r="AQ2335" s="5">
        <v>568</v>
      </c>
      <c r="AR2335" s="5">
        <v>570</v>
      </c>
      <c r="AS2335" s="5">
        <v>0</v>
      </c>
      <c r="AT2335" s="5">
        <f t="shared" si="36"/>
        <v>608</v>
      </c>
      <c r="AU2335">
        <v>44</v>
      </c>
      <c r="AV2335">
        <v>2.527575E-2</v>
      </c>
      <c r="AW2335">
        <v>1.112133</v>
      </c>
      <c r="AX2335" s="11" t="s">
        <v>807</v>
      </c>
      <c r="AY2335" t="s">
        <v>8508</v>
      </c>
    </row>
    <row r="2336" spans="1:51" hidden="1" x14ac:dyDescent="0.25">
      <c r="A2336" s="5" t="s">
        <v>37</v>
      </c>
      <c r="B2336" s="5" t="s">
        <v>8502</v>
      </c>
      <c r="C2336" s="5" t="s">
        <v>15</v>
      </c>
      <c r="D2336" s="5"/>
      <c r="E2336" s="5" t="s">
        <v>9986</v>
      </c>
      <c r="F2336" s="5" t="s">
        <v>8509</v>
      </c>
      <c r="G2336" s="6" t="s">
        <v>8510</v>
      </c>
      <c r="H2336" s="5" t="s">
        <v>8511</v>
      </c>
      <c r="I2336" s="5" t="s">
        <v>17</v>
      </c>
      <c r="J2336" s="5" t="s">
        <v>8506</v>
      </c>
      <c r="K2336" s="5" t="s">
        <v>8512</v>
      </c>
      <c r="L2336" s="5" t="s">
        <v>5789</v>
      </c>
      <c r="M2336" s="5">
        <v>960</v>
      </c>
      <c r="N2336" s="5">
        <v>578</v>
      </c>
      <c r="O2336" s="5">
        <v>24</v>
      </c>
      <c r="P2336" s="5">
        <v>24</v>
      </c>
      <c r="Q2336" s="5">
        <v>26</v>
      </c>
      <c r="R2336" s="5">
        <v>26</v>
      </c>
      <c r="S2336" s="5">
        <v>0</v>
      </c>
      <c r="T2336" s="5">
        <v>0</v>
      </c>
      <c r="U2336" s="5">
        <v>26</v>
      </c>
      <c r="V2336" s="5">
        <v>28</v>
      </c>
      <c r="W2336" s="5">
        <v>26</v>
      </c>
      <c r="X2336" s="5">
        <v>28</v>
      </c>
      <c r="Y2336" s="5">
        <v>26</v>
      </c>
      <c r="Z2336" s="5">
        <v>0</v>
      </c>
      <c r="AA2336" s="5">
        <v>0</v>
      </c>
      <c r="AB2336" s="5">
        <v>26</v>
      </c>
      <c r="AC2336" s="5">
        <v>28</v>
      </c>
      <c r="AD2336" s="5">
        <v>26</v>
      </c>
      <c r="AE2336" s="5">
        <v>26</v>
      </c>
      <c r="AF2336" s="5">
        <v>26</v>
      </c>
      <c r="AG2336" s="5">
        <v>0</v>
      </c>
      <c r="AH2336" s="5">
        <v>0</v>
      </c>
      <c r="AI2336" s="5">
        <v>24</v>
      </c>
      <c r="AJ2336" s="6">
        <v>28</v>
      </c>
      <c r="AK2336" s="5">
        <v>26</v>
      </c>
      <c r="AL2336" s="5">
        <v>28</v>
      </c>
      <c r="AM2336" s="5">
        <v>28</v>
      </c>
      <c r="AN2336" s="5">
        <v>0</v>
      </c>
      <c r="AO2336" s="5">
        <v>0</v>
      </c>
      <c r="AP2336" s="5">
        <v>26</v>
      </c>
      <c r="AQ2336" s="5">
        <v>26</v>
      </c>
      <c r="AR2336" s="5">
        <v>26</v>
      </c>
      <c r="AS2336" s="5">
        <v>0</v>
      </c>
      <c r="AT2336" s="5">
        <f t="shared" si="36"/>
        <v>28</v>
      </c>
      <c r="AU2336">
        <v>2</v>
      </c>
      <c r="AV2336">
        <v>2.527575E-2</v>
      </c>
      <c r="AW2336">
        <v>5.0551499999999999E-2</v>
      </c>
      <c r="AX2336" s="11" t="s">
        <v>832</v>
      </c>
      <c r="AY2336" t="s">
        <v>8516</v>
      </c>
    </row>
    <row r="2337" spans="1:51" hidden="1" x14ac:dyDescent="0.25">
      <c r="A2337" s="5" t="s">
        <v>37</v>
      </c>
      <c r="B2337" s="5" t="s">
        <v>8502</v>
      </c>
      <c r="C2337" s="5" t="s">
        <v>15</v>
      </c>
      <c r="D2337" s="5"/>
      <c r="E2337" s="5" t="s">
        <v>9986</v>
      </c>
      <c r="F2337" s="5" t="s">
        <v>8513</v>
      </c>
      <c r="G2337" s="6" t="s">
        <v>8514</v>
      </c>
      <c r="H2337" s="5" t="s">
        <v>8515</v>
      </c>
      <c r="I2337" s="5" t="s">
        <v>17</v>
      </c>
      <c r="J2337" s="5" t="s">
        <v>8506</v>
      </c>
      <c r="K2337" s="5" t="s">
        <v>8512</v>
      </c>
      <c r="L2337" s="5" t="s">
        <v>8516</v>
      </c>
      <c r="M2337" s="5">
        <v>9298</v>
      </c>
      <c r="N2337" s="5">
        <v>6302</v>
      </c>
      <c r="O2337" s="5">
        <v>266</v>
      </c>
      <c r="P2337" s="5">
        <v>272</v>
      </c>
      <c r="Q2337" s="5">
        <v>276</v>
      </c>
      <c r="R2337" s="5">
        <v>296</v>
      </c>
      <c r="S2337" s="5">
        <v>0</v>
      </c>
      <c r="T2337" s="5">
        <v>0</v>
      </c>
      <c r="U2337" s="5">
        <v>290</v>
      </c>
      <c r="V2337" s="5">
        <v>296</v>
      </c>
      <c r="W2337" s="5">
        <v>276</v>
      </c>
      <c r="X2337" s="5">
        <v>296</v>
      </c>
      <c r="Y2337" s="5">
        <v>296</v>
      </c>
      <c r="Z2337" s="5">
        <v>0</v>
      </c>
      <c r="AA2337" s="5">
        <v>0</v>
      </c>
      <c r="AB2337" s="5">
        <v>290</v>
      </c>
      <c r="AC2337" s="5">
        <v>296</v>
      </c>
      <c r="AD2337" s="5">
        <v>276</v>
      </c>
      <c r="AE2337" s="5">
        <v>296</v>
      </c>
      <c r="AF2337" s="5">
        <v>296</v>
      </c>
      <c r="AG2337" s="5">
        <v>0</v>
      </c>
      <c r="AH2337" s="5">
        <v>0</v>
      </c>
      <c r="AI2337" s="5">
        <v>290</v>
      </c>
      <c r="AJ2337" s="6">
        <v>296</v>
      </c>
      <c r="AK2337" s="5">
        <v>276</v>
      </c>
      <c r="AL2337" s="5">
        <v>296</v>
      </c>
      <c r="AM2337" s="5">
        <v>298</v>
      </c>
      <c r="AN2337" s="5">
        <v>0</v>
      </c>
      <c r="AO2337" s="5">
        <v>0</v>
      </c>
      <c r="AP2337" s="5">
        <v>274</v>
      </c>
      <c r="AQ2337" s="5">
        <v>278</v>
      </c>
      <c r="AR2337" s="5">
        <v>276</v>
      </c>
      <c r="AS2337" s="5">
        <v>0</v>
      </c>
      <c r="AT2337" s="5">
        <f t="shared" si="36"/>
        <v>298</v>
      </c>
      <c r="AU2337">
        <v>15</v>
      </c>
      <c r="AV2337">
        <v>2.527575E-2</v>
      </c>
      <c r="AW2337">
        <v>0.37913625000000001</v>
      </c>
      <c r="AX2337" s="11" t="s">
        <v>832</v>
      </c>
      <c r="AY2337" t="s">
        <v>8516</v>
      </c>
    </row>
    <row r="2338" spans="1:51" hidden="1" x14ac:dyDescent="0.25">
      <c r="A2338" s="5" t="s">
        <v>37</v>
      </c>
      <c r="B2338" s="5" t="s">
        <v>8502</v>
      </c>
      <c r="C2338" s="5" t="s">
        <v>15</v>
      </c>
      <c r="D2338" s="5"/>
      <c r="E2338" s="5" t="s">
        <v>9986</v>
      </c>
      <c r="F2338" s="5" t="s">
        <v>8517</v>
      </c>
      <c r="G2338" s="6" t="s">
        <v>8518</v>
      </c>
      <c r="H2338" s="5" t="s">
        <v>8519</v>
      </c>
      <c r="I2338" s="5" t="s">
        <v>17</v>
      </c>
      <c r="J2338" s="5" t="s">
        <v>8506</v>
      </c>
      <c r="K2338" s="5" t="s">
        <v>8520</v>
      </c>
      <c r="L2338" s="5" t="s">
        <v>2900</v>
      </c>
      <c r="M2338" s="5">
        <v>11722</v>
      </c>
      <c r="N2338" s="5">
        <v>12898</v>
      </c>
      <c r="O2338" s="5">
        <v>542</v>
      </c>
      <c r="P2338" s="5">
        <v>554</v>
      </c>
      <c r="Q2338" s="5">
        <v>566</v>
      </c>
      <c r="R2338" s="5">
        <v>606</v>
      </c>
      <c r="S2338" s="5">
        <v>0</v>
      </c>
      <c r="T2338" s="5">
        <v>0</v>
      </c>
      <c r="U2338" s="5">
        <v>592</v>
      </c>
      <c r="V2338" s="5">
        <v>606</v>
      </c>
      <c r="W2338" s="5">
        <v>566</v>
      </c>
      <c r="X2338" s="5">
        <v>606</v>
      </c>
      <c r="Y2338" s="5">
        <v>606</v>
      </c>
      <c r="Z2338" s="5">
        <v>0</v>
      </c>
      <c r="AA2338" s="5">
        <v>0</v>
      </c>
      <c r="AB2338" s="5">
        <v>592</v>
      </c>
      <c r="AC2338" s="5">
        <v>606</v>
      </c>
      <c r="AD2338" s="5">
        <v>566</v>
      </c>
      <c r="AE2338" s="5">
        <v>606</v>
      </c>
      <c r="AF2338" s="5">
        <v>606</v>
      </c>
      <c r="AG2338" s="5">
        <v>0</v>
      </c>
      <c r="AH2338" s="5">
        <v>0</v>
      </c>
      <c r="AI2338" s="5">
        <v>594</v>
      </c>
      <c r="AJ2338" s="6">
        <v>608</v>
      </c>
      <c r="AK2338" s="5">
        <v>568</v>
      </c>
      <c r="AL2338" s="5">
        <v>608</v>
      </c>
      <c r="AM2338" s="5">
        <v>608</v>
      </c>
      <c r="AN2338" s="5">
        <v>0</v>
      </c>
      <c r="AO2338" s="5">
        <v>0</v>
      </c>
      <c r="AP2338" s="5">
        <v>554</v>
      </c>
      <c r="AQ2338" s="5">
        <v>568</v>
      </c>
      <c r="AR2338" s="5">
        <v>570</v>
      </c>
      <c r="AS2338" s="5">
        <v>0</v>
      </c>
      <c r="AT2338" s="5">
        <f t="shared" si="36"/>
        <v>608</v>
      </c>
      <c r="AU2338">
        <v>31</v>
      </c>
      <c r="AV2338">
        <v>2.527575E-2</v>
      </c>
      <c r="AW2338">
        <v>0.78354824999999995</v>
      </c>
      <c r="AX2338" s="11" t="s">
        <v>587</v>
      </c>
      <c r="AY2338" t="s">
        <v>2900</v>
      </c>
    </row>
    <row r="2339" spans="1:51" hidden="1" x14ac:dyDescent="0.25">
      <c r="A2339" s="5" t="s">
        <v>37</v>
      </c>
      <c r="B2339" s="5" t="s">
        <v>8502</v>
      </c>
      <c r="C2339" s="5" t="s">
        <v>15</v>
      </c>
      <c r="D2339" s="5"/>
      <c r="E2339" s="5" t="s">
        <v>9986</v>
      </c>
      <c r="F2339" s="5" t="s">
        <v>8521</v>
      </c>
      <c r="G2339" s="6" t="s">
        <v>8522</v>
      </c>
      <c r="H2339" s="5" t="s">
        <v>8523</v>
      </c>
      <c r="I2339" s="5" t="s">
        <v>33</v>
      </c>
      <c r="J2339" s="5" t="s">
        <v>8506</v>
      </c>
      <c r="K2339" s="5" t="s">
        <v>8524</v>
      </c>
      <c r="L2339" s="5" t="s">
        <v>2900</v>
      </c>
      <c r="M2339" s="5">
        <v>11722</v>
      </c>
      <c r="N2339" s="5">
        <v>12898</v>
      </c>
      <c r="O2339" s="5">
        <v>542</v>
      </c>
      <c r="P2339" s="5">
        <v>554</v>
      </c>
      <c r="Q2339" s="5">
        <v>566</v>
      </c>
      <c r="R2339" s="5">
        <v>606</v>
      </c>
      <c r="S2339" s="5">
        <v>0</v>
      </c>
      <c r="T2339" s="5">
        <v>0</v>
      </c>
      <c r="U2339" s="5">
        <v>592</v>
      </c>
      <c r="V2339" s="5">
        <v>606</v>
      </c>
      <c r="W2339" s="5">
        <v>566</v>
      </c>
      <c r="X2339" s="5">
        <v>606</v>
      </c>
      <c r="Y2339" s="5">
        <v>606</v>
      </c>
      <c r="Z2339" s="5">
        <v>0</v>
      </c>
      <c r="AA2339" s="5">
        <v>0</v>
      </c>
      <c r="AB2339" s="5">
        <v>592</v>
      </c>
      <c r="AC2339" s="5">
        <v>606</v>
      </c>
      <c r="AD2339" s="5">
        <v>566</v>
      </c>
      <c r="AE2339" s="5">
        <v>606</v>
      </c>
      <c r="AF2339" s="5">
        <v>606</v>
      </c>
      <c r="AG2339" s="5">
        <v>0</v>
      </c>
      <c r="AH2339" s="5">
        <v>0</v>
      </c>
      <c r="AI2339" s="5">
        <v>594</v>
      </c>
      <c r="AJ2339" s="6">
        <v>608</v>
      </c>
      <c r="AK2339" s="5">
        <v>568</v>
      </c>
      <c r="AL2339" s="5">
        <v>608</v>
      </c>
      <c r="AM2339" s="5">
        <v>608</v>
      </c>
      <c r="AN2339" s="5">
        <v>0</v>
      </c>
      <c r="AO2339" s="5">
        <v>0</v>
      </c>
      <c r="AP2339" s="5">
        <v>554</v>
      </c>
      <c r="AQ2339" s="5">
        <v>568</v>
      </c>
      <c r="AR2339" s="5">
        <v>570</v>
      </c>
      <c r="AS2339" s="5">
        <v>0</v>
      </c>
      <c r="AT2339" s="5">
        <f t="shared" si="36"/>
        <v>608</v>
      </c>
      <c r="AU2339">
        <v>51</v>
      </c>
      <c r="AV2339">
        <v>3.2662499999999997E-2</v>
      </c>
      <c r="AW2339">
        <v>1.6657874999999998</v>
      </c>
      <c r="AX2339" s="11" t="s">
        <v>587</v>
      </c>
      <c r="AY2339" t="s">
        <v>2900</v>
      </c>
    </row>
    <row r="2340" spans="1:51" hidden="1" x14ac:dyDescent="0.25">
      <c r="A2340" s="5" t="s">
        <v>37</v>
      </c>
      <c r="B2340" s="5" t="s">
        <v>8525</v>
      </c>
      <c r="C2340" s="5" t="s">
        <v>15</v>
      </c>
      <c r="D2340" s="5"/>
      <c r="E2340" s="5" t="s">
        <v>9987</v>
      </c>
      <c r="F2340" s="5" t="s">
        <v>8526</v>
      </c>
      <c r="G2340" s="6" t="s">
        <v>8527</v>
      </c>
      <c r="H2340" s="5" t="s">
        <v>8528</v>
      </c>
      <c r="I2340" s="5" t="s">
        <v>16</v>
      </c>
      <c r="J2340" s="5" t="s">
        <v>8529</v>
      </c>
      <c r="K2340" s="5" t="s">
        <v>1999</v>
      </c>
      <c r="L2340" s="5" t="s">
        <v>8530</v>
      </c>
      <c r="M2340" s="5">
        <v>2569</v>
      </c>
      <c r="N2340" s="5">
        <v>2867</v>
      </c>
      <c r="O2340" s="5">
        <v>121</v>
      </c>
      <c r="P2340" s="5">
        <v>123</v>
      </c>
      <c r="Q2340" s="5">
        <v>124</v>
      </c>
      <c r="R2340" s="5">
        <v>137</v>
      </c>
      <c r="S2340" s="5">
        <v>0</v>
      </c>
      <c r="T2340" s="5">
        <v>0</v>
      </c>
      <c r="U2340" s="5">
        <v>132</v>
      </c>
      <c r="V2340" s="5">
        <v>133</v>
      </c>
      <c r="W2340" s="5">
        <v>126</v>
      </c>
      <c r="X2340" s="5">
        <v>135</v>
      </c>
      <c r="Y2340" s="5">
        <v>137</v>
      </c>
      <c r="Z2340" s="5">
        <v>0</v>
      </c>
      <c r="AA2340" s="5">
        <v>0</v>
      </c>
      <c r="AB2340" s="5">
        <v>130</v>
      </c>
      <c r="AC2340" s="5">
        <v>136</v>
      </c>
      <c r="AD2340" s="5">
        <v>124</v>
      </c>
      <c r="AE2340" s="5">
        <v>133</v>
      </c>
      <c r="AF2340" s="5">
        <v>137</v>
      </c>
      <c r="AG2340" s="5">
        <v>0</v>
      </c>
      <c r="AH2340" s="5">
        <v>0</v>
      </c>
      <c r="AI2340" s="5">
        <v>133</v>
      </c>
      <c r="AJ2340" s="6">
        <v>134</v>
      </c>
      <c r="AK2340" s="5">
        <v>124</v>
      </c>
      <c r="AL2340" s="5">
        <v>135</v>
      </c>
      <c r="AM2340" s="5">
        <v>137</v>
      </c>
      <c r="AN2340" s="5">
        <v>0</v>
      </c>
      <c r="AO2340" s="5">
        <v>0</v>
      </c>
      <c r="AP2340" s="5">
        <v>123</v>
      </c>
      <c r="AQ2340" s="5">
        <v>126</v>
      </c>
      <c r="AR2340" s="5">
        <v>127</v>
      </c>
      <c r="AS2340" s="5">
        <v>0</v>
      </c>
      <c r="AT2340" s="5">
        <f t="shared" si="36"/>
        <v>137</v>
      </c>
      <c r="AU2340">
        <v>23</v>
      </c>
      <c r="AV2340">
        <v>7.9675200000000002E-2</v>
      </c>
      <c r="AW2340">
        <v>1.8325296</v>
      </c>
      <c r="AX2340" s="11" t="s">
        <v>10046</v>
      </c>
      <c r="AY2340" t="s">
        <v>8530</v>
      </c>
    </row>
    <row r="2341" spans="1:51" hidden="1" x14ac:dyDescent="0.25">
      <c r="A2341" s="5" t="s">
        <v>37</v>
      </c>
      <c r="B2341" s="5" t="s">
        <v>8525</v>
      </c>
      <c r="C2341" s="5" t="s">
        <v>15</v>
      </c>
      <c r="D2341" s="5"/>
      <c r="E2341" s="5" t="s">
        <v>9987</v>
      </c>
      <c r="F2341" s="5" t="s">
        <v>8531</v>
      </c>
      <c r="G2341" s="6" t="s">
        <v>8532</v>
      </c>
      <c r="H2341" s="5" t="s">
        <v>8533</v>
      </c>
      <c r="I2341" s="5" t="s">
        <v>16</v>
      </c>
      <c r="J2341" s="5" t="s">
        <v>8529</v>
      </c>
      <c r="K2341" s="5" t="s">
        <v>1999</v>
      </c>
      <c r="L2341" s="5" t="s">
        <v>8530</v>
      </c>
      <c r="M2341" s="5">
        <v>3292</v>
      </c>
      <c r="N2341" s="5">
        <v>3582</v>
      </c>
      <c r="O2341" s="5">
        <v>150</v>
      </c>
      <c r="P2341" s="5">
        <v>154</v>
      </c>
      <c r="Q2341" s="5">
        <v>159</v>
      </c>
      <c r="R2341" s="5">
        <v>166</v>
      </c>
      <c r="S2341" s="5">
        <v>0</v>
      </c>
      <c r="T2341" s="5">
        <v>0</v>
      </c>
      <c r="U2341" s="5">
        <v>164</v>
      </c>
      <c r="V2341" s="5">
        <v>170</v>
      </c>
      <c r="W2341" s="5">
        <v>157</v>
      </c>
      <c r="X2341" s="5">
        <v>168</v>
      </c>
      <c r="Y2341" s="5">
        <v>166</v>
      </c>
      <c r="Z2341" s="5">
        <v>0</v>
      </c>
      <c r="AA2341" s="5">
        <v>0</v>
      </c>
      <c r="AB2341" s="5">
        <v>166</v>
      </c>
      <c r="AC2341" s="5">
        <v>167</v>
      </c>
      <c r="AD2341" s="5">
        <v>159</v>
      </c>
      <c r="AE2341" s="5">
        <v>170</v>
      </c>
      <c r="AF2341" s="5">
        <v>166</v>
      </c>
      <c r="AG2341" s="5">
        <v>0</v>
      </c>
      <c r="AH2341" s="5">
        <v>0</v>
      </c>
      <c r="AI2341" s="5">
        <v>164</v>
      </c>
      <c r="AJ2341" s="6">
        <v>170</v>
      </c>
      <c r="AK2341" s="5">
        <v>160</v>
      </c>
      <c r="AL2341" s="5">
        <v>169</v>
      </c>
      <c r="AM2341" s="5">
        <v>167</v>
      </c>
      <c r="AN2341" s="5">
        <v>0</v>
      </c>
      <c r="AO2341" s="5">
        <v>0</v>
      </c>
      <c r="AP2341" s="5">
        <v>154</v>
      </c>
      <c r="AQ2341" s="5">
        <v>158</v>
      </c>
      <c r="AR2341" s="5">
        <v>158</v>
      </c>
      <c r="AS2341" s="5">
        <v>0</v>
      </c>
      <c r="AT2341" s="5">
        <f t="shared" si="36"/>
        <v>170</v>
      </c>
      <c r="AU2341">
        <v>29</v>
      </c>
      <c r="AV2341">
        <v>7.9675200000000002E-2</v>
      </c>
      <c r="AW2341">
        <v>2.3105807999999999</v>
      </c>
      <c r="AX2341" s="11" t="s">
        <v>10046</v>
      </c>
      <c r="AY2341" t="s">
        <v>8530</v>
      </c>
    </row>
    <row r="2342" spans="1:51" hidden="1" x14ac:dyDescent="0.25">
      <c r="A2342" s="5" t="s">
        <v>37</v>
      </c>
      <c r="B2342" s="5" t="s">
        <v>8525</v>
      </c>
      <c r="C2342" s="5" t="s">
        <v>15</v>
      </c>
      <c r="D2342" s="5"/>
      <c r="E2342" s="5" t="s">
        <v>9987</v>
      </c>
      <c r="F2342" s="5" t="s">
        <v>8534</v>
      </c>
      <c r="G2342" s="6" t="s">
        <v>8535</v>
      </c>
      <c r="H2342" s="5" t="s">
        <v>8536</v>
      </c>
      <c r="I2342" s="5" t="s">
        <v>116</v>
      </c>
      <c r="J2342" s="5" t="s">
        <v>8529</v>
      </c>
      <c r="K2342" s="5" t="s">
        <v>2007</v>
      </c>
      <c r="L2342" s="5" t="s">
        <v>8530</v>
      </c>
      <c r="M2342" s="5">
        <v>2569</v>
      </c>
      <c r="N2342" s="5">
        <v>2867</v>
      </c>
      <c r="O2342" s="5">
        <v>121</v>
      </c>
      <c r="P2342" s="5">
        <v>123</v>
      </c>
      <c r="Q2342" s="5">
        <v>124</v>
      </c>
      <c r="R2342" s="5">
        <v>137</v>
      </c>
      <c r="S2342" s="5">
        <v>0</v>
      </c>
      <c r="T2342" s="5">
        <v>0</v>
      </c>
      <c r="U2342" s="5">
        <v>132</v>
      </c>
      <c r="V2342" s="5">
        <v>133</v>
      </c>
      <c r="W2342" s="5">
        <v>126</v>
      </c>
      <c r="X2342" s="5">
        <v>135</v>
      </c>
      <c r="Y2342" s="5">
        <v>137</v>
      </c>
      <c r="Z2342" s="5">
        <v>0</v>
      </c>
      <c r="AA2342" s="5">
        <v>0</v>
      </c>
      <c r="AB2342" s="5">
        <v>130</v>
      </c>
      <c r="AC2342" s="5">
        <v>136</v>
      </c>
      <c r="AD2342" s="5">
        <v>124</v>
      </c>
      <c r="AE2342" s="5">
        <v>133</v>
      </c>
      <c r="AF2342" s="5">
        <v>137</v>
      </c>
      <c r="AG2342" s="5">
        <v>0</v>
      </c>
      <c r="AH2342" s="5">
        <v>0</v>
      </c>
      <c r="AI2342" s="5">
        <v>133</v>
      </c>
      <c r="AJ2342" s="6">
        <v>134</v>
      </c>
      <c r="AK2342" s="5">
        <v>124</v>
      </c>
      <c r="AL2342" s="5">
        <v>135</v>
      </c>
      <c r="AM2342" s="5">
        <v>137</v>
      </c>
      <c r="AN2342" s="5">
        <v>0</v>
      </c>
      <c r="AO2342" s="5">
        <v>0</v>
      </c>
      <c r="AP2342" s="5">
        <v>123</v>
      </c>
      <c r="AQ2342" s="5">
        <v>126</v>
      </c>
      <c r="AR2342" s="5">
        <v>127</v>
      </c>
      <c r="AS2342" s="5">
        <v>0</v>
      </c>
      <c r="AT2342" s="5">
        <f t="shared" si="36"/>
        <v>137</v>
      </c>
      <c r="AU2342">
        <v>14</v>
      </c>
      <c r="AV2342">
        <v>7.9675200000000002E-2</v>
      </c>
      <c r="AW2342">
        <v>1.1154527999999999</v>
      </c>
      <c r="AX2342" s="11" t="s">
        <v>10046</v>
      </c>
      <c r="AY2342" t="s">
        <v>8530</v>
      </c>
    </row>
    <row r="2343" spans="1:51" hidden="1" x14ac:dyDescent="0.25">
      <c r="A2343" s="5" t="s">
        <v>37</v>
      </c>
      <c r="B2343" s="5" t="s">
        <v>8525</v>
      </c>
      <c r="C2343" s="5" t="s">
        <v>15</v>
      </c>
      <c r="D2343" s="5"/>
      <c r="E2343" s="5" t="s">
        <v>9987</v>
      </c>
      <c r="F2343" s="5" t="s">
        <v>8537</v>
      </c>
      <c r="G2343" s="6" t="s">
        <v>8538</v>
      </c>
      <c r="H2343" s="5" t="s">
        <v>8539</v>
      </c>
      <c r="I2343" s="5" t="s">
        <v>116</v>
      </c>
      <c r="J2343" s="5" t="s">
        <v>8529</v>
      </c>
      <c r="K2343" s="5" t="s">
        <v>2007</v>
      </c>
      <c r="L2343" s="5" t="s">
        <v>8530</v>
      </c>
      <c r="M2343" s="5">
        <v>3292</v>
      </c>
      <c r="N2343" s="5">
        <v>3582</v>
      </c>
      <c r="O2343" s="5">
        <v>150</v>
      </c>
      <c r="P2343" s="5">
        <v>154</v>
      </c>
      <c r="Q2343" s="5">
        <v>159</v>
      </c>
      <c r="R2343" s="5">
        <v>166</v>
      </c>
      <c r="S2343" s="5">
        <v>0</v>
      </c>
      <c r="T2343" s="5">
        <v>0</v>
      </c>
      <c r="U2343" s="5">
        <v>164</v>
      </c>
      <c r="V2343" s="5">
        <v>170</v>
      </c>
      <c r="W2343" s="5">
        <v>157</v>
      </c>
      <c r="X2343" s="5">
        <v>168</v>
      </c>
      <c r="Y2343" s="5">
        <v>166</v>
      </c>
      <c r="Z2343" s="5">
        <v>0</v>
      </c>
      <c r="AA2343" s="5">
        <v>0</v>
      </c>
      <c r="AB2343" s="5">
        <v>166</v>
      </c>
      <c r="AC2343" s="5">
        <v>167</v>
      </c>
      <c r="AD2343" s="5">
        <v>159</v>
      </c>
      <c r="AE2343" s="5">
        <v>170</v>
      </c>
      <c r="AF2343" s="5">
        <v>166</v>
      </c>
      <c r="AG2343" s="5">
        <v>0</v>
      </c>
      <c r="AH2343" s="5">
        <v>0</v>
      </c>
      <c r="AI2343" s="5">
        <v>164</v>
      </c>
      <c r="AJ2343" s="6">
        <v>170</v>
      </c>
      <c r="AK2343" s="5">
        <v>160</v>
      </c>
      <c r="AL2343" s="5">
        <v>169</v>
      </c>
      <c r="AM2343" s="5">
        <v>167</v>
      </c>
      <c r="AN2343" s="5">
        <v>0</v>
      </c>
      <c r="AO2343" s="5">
        <v>0</v>
      </c>
      <c r="AP2343" s="5">
        <v>154</v>
      </c>
      <c r="AQ2343" s="5">
        <v>158</v>
      </c>
      <c r="AR2343" s="5">
        <v>158</v>
      </c>
      <c r="AS2343" s="5">
        <v>0</v>
      </c>
      <c r="AT2343" s="5">
        <f t="shared" si="36"/>
        <v>170</v>
      </c>
      <c r="AU2343">
        <v>17</v>
      </c>
      <c r="AV2343">
        <v>7.9675200000000002E-2</v>
      </c>
      <c r="AW2343">
        <v>1.3544784000000001</v>
      </c>
      <c r="AX2343" s="11" t="s">
        <v>10046</v>
      </c>
      <c r="AY2343" t="s">
        <v>8530</v>
      </c>
    </row>
    <row r="2344" spans="1:51" hidden="1" x14ac:dyDescent="0.25">
      <c r="A2344" s="5" t="s">
        <v>37</v>
      </c>
      <c r="B2344" s="5" t="s">
        <v>8525</v>
      </c>
      <c r="C2344" s="5" t="s">
        <v>15</v>
      </c>
      <c r="D2344" s="5"/>
      <c r="E2344" s="5" t="s">
        <v>9987</v>
      </c>
      <c r="F2344" s="5" t="s">
        <v>8540</v>
      </c>
      <c r="G2344" s="6" t="s">
        <v>8541</v>
      </c>
      <c r="H2344" s="5" t="s">
        <v>8542</v>
      </c>
      <c r="I2344" s="5" t="s">
        <v>33</v>
      </c>
      <c r="J2344" s="5" t="s">
        <v>8529</v>
      </c>
      <c r="K2344" s="5" t="s">
        <v>8543</v>
      </c>
      <c r="L2344" s="5" t="s">
        <v>1364</v>
      </c>
      <c r="M2344" s="5">
        <v>2569</v>
      </c>
      <c r="N2344" s="5">
        <v>2867</v>
      </c>
      <c r="O2344" s="5">
        <v>121</v>
      </c>
      <c r="P2344" s="5">
        <v>123</v>
      </c>
      <c r="Q2344" s="5">
        <v>124</v>
      </c>
      <c r="R2344" s="5">
        <v>137</v>
      </c>
      <c r="S2344" s="5">
        <v>0</v>
      </c>
      <c r="T2344" s="5">
        <v>0</v>
      </c>
      <c r="U2344" s="5">
        <v>132</v>
      </c>
      <c r="V2344" s="5">
        <v>133</v>
      </c>
      <c r="W2344" s="5">
        <v>126</v>
      </c>
      <c r="X2344" s="5">
        <v>135</v>
      </c>
      <c r="Y2344" s="5">
        <v>137</v>
      </c>
      <c r="Z2344" s="5">
        <v>0</v>
      </c>
      <c r="AA2344" s="5">
        <v>0</v>
      </c>
      <c r="AB2344" s="5">
        <v>130</v>
      </c>
      <c r="AC2344" s="5">
        <v>136</v>
      </c>
      <c r="AD2344" s="5">
        <v>124</v>
      </c>
      <c r="AE2344" s="5">
        <v>133</v>
      </c>
      <c r="AF2344" s="5">
        <v>137</v>
      </c>
      <c r="AG2344" s="5">
        <v>0</v>
      </c>
      <c r="AH2344" s="5">
        <v>0</v>
      </c>
      <c r="AI2344" s="5">
        <v>133</v>
      </c>
      <c r="AJ2344" s="6">
        <v>134</v>
      </c>
      <c r="AK2344" s="5">
        <v>124</v>
      </c>
      <c r="AL2344" s="5">
        <v>135</v>
      </c>
      <c r="AM2344" s="5">
        <v>137</v>
      </c>
      <c r="AN2344" s="5">
        <v>0</v>
      </c>
      <c r="AO2344" s="5">
        <v>0</v>
      </c>
      <c r="AP2344" s="5">
        <v>123</v>
      </c>
      <c r="AQ2344" s="5">
        <v>126</v>
      </c>
      <c r="AR2344" s="5">
        <v>127</v>
      </c>
      <c r="AS2344" s="5">
        <v>0</v>
      </c>
      <c r="AT2344" s="5">
        <f t="shared" si="36"/>
        <v>137</v>
      </c>
      <c r="AU2344">
        <v>12</v>
      </c>
      <c r="AV2344">
        <v>2.527575E-2</v>
      </c>
      <c r="AW2344">
        <v>0.303309</v>
      </c>
      <c r="AX2344" s="11" t="s">
        <v>911</v>
      </c>
      <c r="AY2344" t="s">
        <v>1364</v>
      </c>
    </row>
    <row r="2345" spans="1:51" hidden="1" x14ac:dyDescent="0.25">
      <c r="A2345" s="5" t="s">
        <v>37</v>
      </c>
      <c r="B2345" s="5" t="s">
        <v>8525</v>
      </c>
      <c r="C2345" s="5" t="s">
        <v>15</v>
      </c>
      <c r="D2345" s="5"/>
      <c r="E2345" s="5" t="s">
        <v>9987</v>
      </c>
      <c r="F2345" s="5" t="s">
        <v>8544</v>
      </c>
      <c r="G2345" s="6" t="s">
        <v>8545</v>
      </c>
      <c r="H2345" s="5" t="s">
        <v>8546</v>
      </c>
      <c r="I2345" s="5" t="s">
        <v>17</v>
      </c>
      <c r="J2345" s="5" t="s">
        <v>8529</v>
      </c>
      <c r="K2345" s="5" t="s">
        <v>8543</v>
      </c>
      <c r="L2345" s="5" t="s">
        <v>8260</v>
      </c>
      <c r="M2345" s="5">
        <v>3292</v>
      </c>
      <c r="N2345" s="5">
        <v>3582</v>
      </c>
      <c r="O2345" s="5">
        <v>150</v>
      </c>
      <c r="P2345" s="5">
        <v>154</v>
      </c>
      <c r="Q2345" s="5">
        <v>159</v>
      </c>
      <c r="R2345" s="5">
        <v>166</v>
      </c>
      <c r="S2345" s="5">
        <v>0</v>
      </c>
      <c r="T2345" s="5">
        <v>0</v>
      </c>
      <c r="U2345" s="5">
        <v>164</v>
      </c>
      <c r="V2345" s="5">
        <v>170</v>
      </c>
      <c r="W2345" s="5">
        <v>157</v>
      </c>
      <c r="X2345" s="5">
        <v>168</v>
      </c>
      <c r="Y2345" s="5">
        <v>166</v>
      </c>
      <c r="Z2345" s="5">
        <v>0</v>
      </c>
      <c r="AA2345" s="5">
        <v>0</v>
      </c>
      <c r="AB2345" s="5">
        <v>166</v>
      </c>
      <c r="AC2345" s="5">
        <v>167</v>
      </c>
      <c r="AD2345" s="5">
        <v>159</v>
      </c>
      <c r="AE2345" s="5">
        <v>170</v>
      </c>
      <c r="AF2345" s="5">
        <v>166</v>
      </c>
      <c r="AG2345" s="5">
        <v>0</v>
      </c>
      <c r="AH2345" s="5">
        <v>0</v>
      </c>
      <c r="AI2345" s="5">
        <v>164</v>
      </c>
      <c r="AJ2345" s="6">
        <v>170</v>
      </c>
      <c r="AK2345" s="5">
        <v>160</v>
      </c>
      <c r="AL2345" s="5">
        <v>169</v>
      </c>
      <c r="AM2345" s="5">
        <v>167</v>
      </c>
      <c r="AN2345" s="5">
        <v>0</v>
      </c>
      <c r="AO2345" s="5">
        <v>0</v>
      </c>
      <c r="AP2345" s="5">
        <v>154</v>
      </c>
      <c r="AQ2345" s="5">
        <v>158</v>
      </c>
      <c r="AR2345" s="5">
        <v>158</v>
      </c>
      <c r="AS2345" s="5">
        <v>0</v>
      </c>
      <c r="AT2345" s="5">
        <f t="shared" si="36"/>
        <v>170</v>
      </c>
      <c r="AU2345">
        <v>9</v>
      </c>
      <c r="AV2345">
        <v>2.527575E-2</v>
      </c>
      <c r="AW2345">
        <v>0.22748174999999998</v>
      </c>
      <c r="AX2345" s="11" t="s">
        <v>911</v>
      </c>
      <c r="AY2345" t="s">
        <v>8260</v>
      </c>
    </row>
    <row r="2346" spans="1:51" hidden="1" x14ac:dyDescent="0.25">
      <c r="A2346" s="5" t="s">
        <v>37</v>
      </c>
      <c r="B2346" s="5" t="s">
        <v>8547</v>
      </c>
      <c r="C2346" s="5" t="s">
        <v>15</v>
      </c>
      <c r="D2346" s="5" t="s">
        <v>952</v>
      </c>
      <c r="E2346" s="5" t="s">
        <v>9988</v>
      </c>
      <c r="F2346" s="5" t="s">
        <v>8548</v>
      </c>
      <c r="G2346" s="6" t="s">
        <v>8549</v>
      </c>
      <c r="H2346" s="5" t="s">
        <v>8550</v>
      </c>
      <c r="I2346" s="5" t="s">
        <v>22</v>
      </c>
      <c r="J2346" s="5" t="s">
        <v>8551</v>
      </c>
      <c r="K2346" s="5" t="s">
        <v>8552</v>
      </c>
      <c r="L2346" s="5" t="s">
        <v>2900</v>
      </c>
      <c r="M2346" s="5">
        <v>1175</v>
      </c>
      <c r="N2346" s="5">
        <v>1881</v>
      </c>
      <c r="O2346" s="5">
        <v>79</v>
      </c>
      <c r="P2346" s="5">
        <v>81</v>
      </c>
      <c r="Q2346" s="5">
        <v>83</v>
      </c>
      <c r="R2346" s="5">
        <v>88</v>
      </c>
      <c r="S2346" s="5">
        <v>0</v>
      </c>
      <c r="T2346" s="5">
        <v>0</v>
      </c>
      <c r="U2346" s="5">
        <v>86</v>
      </c>
      <c r="V2346" s="5">
        <v>88</v>
      </c>
      <c r="W2346" s="5">
        <v>83</v>
      </c>
      <c r="X2346" s="5">
        <v>88</v>
      </c>
      <c r="Y2346" s="5">
        <v>88</v>
      </c>
      <c r="Z2346" s="5">
        <v>0</v>
      </c>
      <c r="AA2346" s="5">
        <v>0</v>
      </c>
      <c r="AB2346" s="5">
        <v>86</v>
      </c>
      <c r="AC2346" s="5">
        <v>88</v>
      </c>
      <c r="AD2346" s="5">
        <v>83</v>
      </c>
      <c r="AE2346" s="5">
        <v>88</v>
      </c>
      <c r="AF2346" s="5">
        <v>88</v>
      </c>
      <c r="AG2346" s="5">
        <v>0</v>
      </c>
      <c r="AH2346" s="5">
        <v>0</v>
      </c>
      <c r="AI2346" s="5">
        <v>87</v>
      </c>
      <c r="AJ2346" s="6">
        <v>89</v>
      </c>
      <c r="AK2346" s="5">
        <v>83</v>
      </c>
      <c r="AL2346" s="5">
        <v>89</v>
      </c>
      <c r="AM2346" s="5">
        <v>89</v>
      </c>
      <c r="AN2346" s="5">
        <v>0</v>
      </c>
      <c r="AO2346" s="5">
        <v>0</v>
      </c>
      <c r="AP2346" s="5">
        <v>81</v>
      </c>
      <c r="AQ2346" s="5">
        <v>83</v>
      </c>
      <c r="AR2346" s="5">
        <v>83</v>
      </c>
      <c r="AS2346" s="5">
        <v>0</v>
      </c>
      <c r="AT2346" s="5">
        <f t="shared" si="36"/>
        <v>89</v>
      </c>
      <c r="AU2346">
        <v>12</v>
      </c>
      <c r="AV2346">
        <v>9.6962400000000004E-2</v>
      </c>
      <c r="AW2346">
        <v>1.1635488</v>
      </c>
      <c r="AX2346" s="11" t="s">
        <v>587</v>
      </c>
      <c r="AY2346" t="s">
        <v>2900</v>
      </c>
    </row>
    <row r="2347" spans="1:51" hidden="1" x14ac:dyDescent="0.25">
      <c r="A2347" s="5" t="s">
        <v>37</v>
      </c>
      <c r="B2347" s="5" t="s">
        <v>8547</v>
      </c>
      <c r="C2347" s="5" t="s">
        <v>15</v>
      </c>
      <c r="D2347" s="5" t="s">
        <v>952</v>
      </c>
      <c r="E2347" s="5" t="s">
        <v>9988</v>
      </c>
      <c r="F2347" s="5" t="s">
        <v>8553</v>
      </c>
      <c r="G2347" s="6" t="s">
        <v>8554</v>
      </c>
      <c r="H2347" s="5" t="s">
        <v>8555</v>
      </c>
      <c r="I2347" s="5" t="s">
        <v>17</v>
      </c>
      <c r="J2347" s="5" t="s">
        <v>8551</v>
      </c>
      <c r="K2347" s="5" t="s">
        <v>8556</v>
      </c>
      <c r="L2347" s="5" t="s">
        <v>2900</v>
      </c>
      <c r="M2347" s="5">
        <v>1175</v>
      </c>
      <c r="N2347" s="5">
        <v>1881</v>
      </c>
      <c r="O2347" s="5">
        <v>79</v>
      </c>
      <c r="P2347" s="5">
        <v>81</v>
      </c>
      <c r="Q2347" s="5">
        <v>83</v>
      </c>
      <c r="R2347" s="5">
        <v>88</v>
      </c>
      <c r="S2347" s="5">
        <v>0</v>
      </c>
      <c r="T2347" s="5">
        <v>0</v>
      </c>
      <c r="U2347" s="5">
        <v>86</v>
      </c>
      <c r="V2347" s="5">
        <v>88</v>
      </c>
      <c r="W2347" s="5">
        <v>83</v>
      </c>
      <c r="X2347" s="5">
        <v>88</v>
      </c>
      <c r="Y2347" s="5">
        <v>88</v>
      </c>
      <c r="Z2347" s="5">
        <v>0</v>
      </c>
      <c r="AA2347" s="5">
        <v>0</v>
      </c>
      <c r="AB2347" s="5">
        <v>86</v>
      </c>
      <c r="AC2347" s="5">
        <v>88</v>
      </c>
      <c r="AD2347" s="5">
        <v>83</v>
      </c>
      <c r="AE2347" s="5">
        <v>88</v>
      </c>
      <c r="AF2347" s="5">
        <v>88</v>
      </c>
      <c r="AG2347" s="5">
        <v>0</v>
      </c>
      <c r="AH2347" s="5">
        <v>0</v>
      </c>
      <c r="AI2347" s="5">
        <v>87</v>
      </c>
      <c r="AJ2347" s="6">
        <v>89</v>
      </c>
      <c r="AK2347" s="5">
        <v>83</v>
      </c>
      <c r="AL2347" s="5">
        <v>89</v>
      </c>
      <c r="AM2347" s="5">
        <v>89</v>
      </c>
      <c r="AN2347" s="5">
        <v>0</v>
      </c>
      <c r="AO2347" s="5">
        <v>0</v>
      </c>
      <c r="AP2347" s="5">
        <v>81</v>
      </c>
      <c r="AQ2347" s="5">
        <v>83</v>
      </c>
      <c r="AR2347" s="5">
        <v>83</v>
      </c>
      <c r="AS2347" s="5">
        <v>0</v>
      </c>
      <c r="AT2347" s="5">
        <f t="shared" si="36"/>
        <v>89</v>
      </c>
      <c r="AU2347">
        <v>5</v>
      </c>
      <c r="AV2347">
        <v>7.9675200000000002E-2</v>
      </c>
      <c r="AW2347">
        <v>0.39837600000000001</v>
      </c>
      <c r="AX2347" s="11" t="s">
        <v>587</v>
      </c>
      <c r="AY2347" t="s">
        <v>2900</v>
      </c>
    </row>
    <row r="2348" spans="1:51" hidden="1" x14ac:dyDescent="0.25">
      <c r="A2348" s="5" t="s">
        <v>37</v>
      </c>
      <c r="B2348" s="5" t="s">
        <v>8547</v>
      </c>
      <c r="C2348" s="5" t="s">
        <v>15</v>
      </c>
      <c r="D2348" s="5" t="s">
        <v>952</v>
      </c>
      <c r="E2348" s="5" t="s">
        <v>9988</v>
      </c>
      <c r="F2348" s="5" t="s">
        <v>8557</v>
      </c>
      <c r="G2348" s="6" t="s">
        <v>8558</v>
      </c>
      <c r="H2348" s="5" t="s">
        <v>8559</v>
      </c>
      <c r="I2348" s="5" t="s">
        <v>17</v>
      </c>
      <c r="J2348" s="5" t="s">
        <v>8551</v>
      </c>
      <c r="K2348" s="5" t="s">
        <v>8556</v>
      </c>
      <c r="L2348" s="5" t="s">
        <v>5085</v>
      </c>
      <c r="M2348" s="5">
        <v>4686</v>
      </c>
      <c r="N2348" s="5">
        <v>4568</v>
      </c>
      <c r="O2348" s="5">
        <v>192</v>
      </c>
      <c r="P2348" s="5">
        <v>196</v>
      </c>
      <c r="Q2348" s="5">
        <v>200</v>
      </c>
      <c r="R2348" s="5">
        <v>215</v>
      </c>
      <c r="S2348" s="5">
        <v>0</v>
      </c>
      <c r="T2348" s="5">
        <v>0</v>
      </c>
      <c r="U2348" s="5">
        <v>210</v>
      </c>
      <c r="V2348" s="5">
        <v>215</v>
      </c>
      <c r="W2348" s="5">
        <v>200</v>
      </c>
      <c r="X2348" s="5">
        <v>215</v>
      </c>
      <c r="Y2348" s="5">
        <v>215</v>
      </c>
      <c r="Z2348" s="5">
        <v>0</v>
      </c>
      <c r="AA2348" s="5">
        <v>0</v>
      </c>
      <c r="AB2348" s="5">
        <v>210</v>
      </c>
      <c r="AC2348" s="5">
        <v>215</v>
      </c>
      <c r="AD2348" s="5">
        <v>200</v>
      </c>
      <c r="AE2348" s="5">
        <v>215</v>
      </c>
      <c r="AF2348" s="5">
        <v>215</v>
      </c>
      <c r="AG2348" s="5">
        <v>0</v>
      </c>
      <c r="AH2348" s="5">
        <v>0</v>
      </c>
      <c r="AI2348" s="5">
        <v>210</v>
      </c>
      <c r="AJ2348" s="6">
        <v>215</v>
      </c>
      <c r="AK2348" s="5">
        <v>201</v>
      </c>
      <c r="AL2348" s="5">
        <v>215</v>
      </c>
      <c r="AM2348" s="5">
        <v>215</v>
      </c>
      <c r="AN2348" s="5">
        <v>0</v>
      </c>
      <c r="AO2348" s="5">
        <v>0</v>
      </c>
      <c r="AP2348" s="5">
        <v>196</v>
      </c>
      <c r="AQ2348" s="5">
        <v>201</v>
      </c>
      <c r="AR2348" s="5">
        <v>202</v>
      </c>
      <c r="AS2348" s="5">
        <v>0</v>
      </c>
      <c r="AT2348" s="5">
        <f t="shared" si="36"/>
        <v>215</v>
      </c>
      <c r="AU2348">
        <v>11</v>
      </c>
      <c r="AV2348">
        <v>7.9675200000000002E-2</v>
      </c>
      <c r="AW2348">
        <v>0.87642719999999996</v>
      </c>
      <c r="AX2348" s="11" t="s">
        <v>587</v>
      </c>
      <c r="AY2348" t="s">
        <v>5085</v>
      </c>
    </row>
    <row r="2349" spans="1:51" hidden="1" x14ac:dyDescent="0.25">
      <c r="A2349" s="5" t="s">
        <v>37</v>
      </c>
      <c r="B2349" s="5" t="s">
        <v>8547</v>
      </c>
      <c r="C2349" s="5" t="s">
        <v>15</v>
      </c>
      <c r="D2349" s="5" t="s">
        <v>952</v>
      </c>
      <c r="E2349" s="5" t="s">
        <v>9988</v>
      </c>
      <c r="F2349" s="5" t="s">
        <v>8560</v>
      </c>
      <c r="G2349" s="6" t="s">
        <v>8561</v>
      </c>
      <c r="H2349" s="5" t="s">
        <v>8562</v>
      </c>
      <c r="I2349" s="5" t="s">
        <v>800</v>
      </c>
      <c r="J2349" s="5" t="s">
        <v>8551</v>
      </c>
      <c r="K2349" s="5" t="s">
        <v>8143</v>
      </c>
      <c r="L2349" s="5" t="s">
        <v>1800</v>
      </c>
      <c r="M2349" s="5">
        <v>1589</v>
      </c>
      <c r="N2349" s="5">
        <v>2095</v>
      </c>
      <c r="O2349" s="5">
        <v>89</v>
      </c>
      <c r="P2349" s="5">
        <v>89</v>
      </c>
      <c r="Q2349" s="5">
        <v>93</v>
      </c>
      <c r="R2349" s="5">
        <v>97</v>
      </c>
      <c r="S2349" s="5">
        <v>0</v>
      </c>
      <c r="T2349" s="5">
        <v>0</v>
      </c>
      <c r="U2349" s="5">
        <v>96</v>
      </c>
      <c r="V2349" s="5">
        <v>99</v>
      </c>
      <c r="W2349" s="5">
        <v>93</v>
      </c>
      <c r="X2349" s="5">
        <v>98</v>
      </c>
      <c r="Y2349" s="5">
        <v>97</v>
      </c>
      <c r="Z2349" s="5">
        <v>0</v>
      </c>
      <c r="AA2349" s="5">
        <v>0</v>
      </c>
      <c r="AB2349" s="5">
        <v>97</v>
      </c>
      <c r="AC2349" s="5">
        <v>99</v>
      </c>
      <c r="AD2349" s="5">
        <v>91</v>
      </c>
      <c r="AE2349" s="5">
        <v>98</v>
      </c>
      <c r="AF2349" s="5">
        <v>98</v>
      </c>
      <c r="AG2349" s="5">
        <v>0</v>
      </c>
      <c r="AH2349" s="5">
        <v>0</v>
      </c>
      <c r="AI2349" s="5">
        <v>96</v>
      </c>
      <c r="AJ2349" s="6">
        <v>98</v>
      </c>
      <c r="AK2349" s="5">
        <v>92</v>
      </c>
      <c r="AL2349" s="5">
        <v>99</v>
      </c>
      <c r="AM2349" s="5">
        <v>100</v>
      </c>
      <c r="AN2349" s="5">
        <v>0</v>
      </c>
      <c r="AO2349" s="5">
        <v>0</v>
      </c>
      <c r="AP2349" s="5">
        <v>92</v>
      </c>
      <c r="AQ2349" s="5">
        <v>92</v>
      </c>
      <c r="AR2349" s="5">
        <v>92</v>
      </c>
      <c r="AS2349" s="5">
        <v>0</v>
      </c>
      <c r="AT2349" s="5">
        <f t="shared" si="36"/>
        <v>100</v>
      </c>
      <c r="AU2349">
        <v>3</v>
      </c>
      <c r="AV2349">
        <v>3.2989125000000001E-2</v>
      </c>
      <c r="AW2349">
        <v>9.8967374999999996E-2</v>
      </c>
      <c r="AX2349" s="11" t="s">
        <v>587</v>
      </c>
      <c r="AY2349" t="s">
        <v>1800</v>
      </c>
    </row>
    <row r="2350" spans="1:51" hidden="1" x14ac:dyDescent="0.25">
      <c r="A2350" s="5" t="s">
        <v>37</v>
      </c>
      <c r="B2350" s="5" t="s">
        <v>8547</v>
      </c>
      <c r="C2350" s="5" t="s">
        <v>15</v>
      </c>
      <c r="D2350" s="5" t="s">
        <v>952</v>
      </c>
      <c r="E2350" s="5" t="s">
        <v>9988</v>
      </c>
      <c r="F2350" s="5" t="s">
        <v>8563</v>
      </c>
      <c r="G2350" s="6" t="s">
        <v>8564</v>
      </c>
      <c r="H2350" s="5" t="s">
        <v>8565</v>
      </c>
      <c r="I2350" s="5" t="s">
        <v>116</v>
      </c>
      <c r="J2350" s="5" t="s">
        <v>8551</v>
      </c>
      <c r="K2350" s="5" t="s">
        <v>8566</v>
      </c>
      <c r="L2350" s="5" t="s">
        <v>1288</v>
      </c>
      <c r="M2350" s="5">
        <v>2107</v>
      </c>
      <c r="N2350" s="5">
        <v>746</v>
      </c>
      <c r="O2350" s="5">
        <v>31</v>
      </c>
      <c r="P2350" s="5">
        <v>33</v>
      </c>
      <c r="Q2350" s="5">
        <v>32</v>
      </c>
      <c r="R2350" s="5">
        <v>35</v>
      </c>
      <c r="S2350" s="5">
        <v>0</v>
      </c>
      <c r="T2350" s="5">
        <v>0</v>
      </c>
      <c r="U2350" s="5">
        <v>35</v>
      </c>
      <c r="V2350" s="5">
        <v>35</v>
      </c>
      <c r="W2350" s="5">
        <v>32</v>
      </c>
      <c r="X2350" s="5">
        <v>35</v>
      </c>
      <c r="Y2350" s="5">
        <v>36</v>
      </c>
      <c r="Z2350" s="5">
        <v>0</v>
      </c>
      <c r="AA2350" s="5">
        <v>0</v>
      </c>
      <c r="AB2350" s="5">
        <v>34</v>
      </c>
      <c r="AC2350" s="5">
        <v>35</v>
      </c>
      <c r="AD2350" s="5">
        <v>33</v>
      </c>
      <c r="AE2350" s="5">
        <v>35</v>
      </c>
      <c r="AF2350" s="5">
        <v>35</v>
      </c>
      <c r="AG2350" s="5">
        <v>0</v>
      </c>
      <c r="AH2350" s="5">
        <v>0</v>
      </c>
      <c r="AI2350" s="5">
        <v>34</v>
      </c>
      <c r="AJ2350" s="6">
        <v>35</v>
      </c>
      <c r="AK2350" s="5">
        <v>33</v>
      </c>
      <c r="AL2350" s="5">
        <v>35</v>
      </c>
      <c r="AM2350" s="5">
        <v>35</v>
      </c>
      <c r="AN2350" s="5">
        <v>0</v>
      </c>
      <c r="AO2350" s="5">
        <v>0</v>
      </c>
      <c r="AP2350" s="5">
        <v>32</v>
      </c>
      <c r="AQ2350" s="5">
        <v>33</v>
      </c>
      <c r="AR2350" s="5">
        <v>33</v>
      </c>
      <c r="AS2350" s="5">
        <v>0</v>
      </c>
      <c r="AT2350" s="5">
        <f t="shared" si="36"/>
        <v>36</v>
      </c>
      <c r="AU2350">
        <v>4</v>
      </c>
      <c r="AV2350">
        <v>1.1559175E-2</v>
      </c>
      <c r="AW2350">
        <v>4.6236699999999999E-2</v>
      </c>
      <c r="AX2350" s="11" t="s">
        <v>9782</v>
      </c>
      <c r="AY2350" t="s">
        <v>1288</v>
      </c>
    </row>
    <row r="2351" spans="1:51" hidden="1" x14ac:dyDescent="0.25">
      <c r="A2351" s="5" t="s">
        <v>37</v>
      </c>
      <c r="B2351" s="5" t="s">
        <v>8547</v>
      </c>
      <c r="C2351" s="5" t="s">
        <v>15</v>
      </c>
      <c r="D2351" s="5" t="s">
        <v>952</v>
      </c>
      <c r="E2351" s="5" t="s">
        <v>9988</v>
      </c>
      <c r="F2351" s="5" t="s">
        <v>8567</v>
      </c>
      <c r="G2351" s="6" t="s">
        <v>8568</v>
      </c>
      <c r="H2351" s="5" t="s">
        <v>8569</v>
      </c>
      <c r="I2351" s="5" t="s">
        <v>30</v>
      </c>
      <c r="J2351" s="5" t="s">
        <v>8551</v>
      </c>
      <c r="K2351" s="5" t="s">
        <v>8566</v>
      </c>
      <c r="L2351" s="5" t="s">
        <v>1800</v>
      </c>
      <c r="M2351" s="5">
        <v>740</v>
      </c>
      <c r="N2351" s="5">
        <v>881</v>
      </c>
      <c r="O2351" s="5">
        <v>35</v>
      </c>
      <c r="P2351" s="5">
        <v>36</v>
      </c>
      <c r="Q2351" s="5">
        <v>37</v>
      </c>
      <c r="R2351" s="5">
        <v>39</v>
      </c>
      <c r="S2351" s="5">
        <v>0</v>
      </c>
      <c r="T2351" s="5">
        <v>0</v>
      </c>
      <c r="U2351" s="5">
        <v>39</v>
      </c>
      <c r="V2351" s="5">
        <v>38</v>
      </c>
      <c r="W2351" s="5">
        <v>36</v>
      </c>
      <c r="X2351" s="5">
        <v>39</v>
      </c>
      <c r="Y2351" s="5">
        <v>39</v>
      </c>
      <c r="Z2351" s="5">
        <v>0</v>
      </c>
      <c r="AA2351" s="5">
        <v>0</v>
      </c>
      <c r="AB2351" s="5">
        <v>37</v>
      </c>
      <c r="AC2351" s="5">
        <v>42</v>
      </c>
      <c r="AD2351" s="5">
        <v>39</v>
      </c>
      <c r="AE2351" s="5">
        <v>37</v>
      </c>
      <c r="AF2351" s="5">
        <v>39</v>
      </c>
      <c r="AG2351" s="5">
        <v>0</v>
      </c>
      <c r="AH2351" s="5">
        <v>0</v>
      </c>
      <c r="AI2351" s="5">
        <v>41</v>
      </c>
      <c r="AJ2351" s="6">
        <v>37</v>
      </c>
      <c r="AK2351" s="5">
        <v>37</v>
      </c>
      <c r="AL2351" s="5">
        <v>48</v>
      </c>
      <c r="AM2351" s="5">
        <v>49</v>
      </c>
      <c r="AN2351" s="5">
        <v>0</v>
      </c>
      <c r="AO2351" s="5">
        <v>0</v>
      </c>
      <c r="AP2351" s="5">
        <v>43</v>
      </c>
      <c r="AQ2351" s="5">
        <v>45</v>
      </c>
      <c r="AR2351" s="5">
        <v>49</v>
      </c>
      <c r="AS2351" s="5">
        <v>0</v>
      </c>
      <c r="AT2351" s="5">
        <f t="shared" si="36"/>
        <v>49</v>
      </c>
      <c r="AU2351">
        <v>2</v>
      </c>
      <c r="AV2351">
        <v>3.2858474999999998E-2</v>
      </c>
      <c r="AW2351">
        <v>6.5716949999999996E-2</v>
      </c>
      <c r="AX2351" s="11" t="s">
        <v>587</v>
      </c>
      <c r="AY2351" t="s">
        <v>1800</v>
      </c>
    </row>
    <row r="2352" spans="1:51" hidden="1" x14ac:dyDescent="0.25">
      <c r="A2352" s="5" t="s">
        <v>37</v>
      </c>
      <c r="B2352" s="5" t="s">
        <v>8547</v>
      </c>
      <c r="C2352" s="5" t="s">
        <v>15</v>
      </c>
      <c r="D2352" s="5" t="s">
        <v>952</v>
      </c>
      <c r="E2352" s="5" t="s">
        <v>9988</v>
      </c>
      <c r="F2352" s="5" t="s">
        <v>8570</v>
      </c>
      <c r="G2352" s="6" t="s">
        <v>8571</v>
      </c>
      <c r="H2352" s="5" t="s">
        <v>8572</v>
      </c>
      <c r="I2352" s="5" t="s">
        <v>30</v>
      </c>
      <c r="J2352" s="5" t="s">
        <v>8551</v>
      </c>
      <c r="K2352" s="5" t="s">
        <v>8566</v>
      </c>
      <c r="L2352" s="5" t="s">
        <v>1800</v>
      </c>
      <c r="M2352" s="5">
        <v>480</v>
      </c>
      <c r="N2352" s="5">
        <v>289</v>
      </c>
      <c r="O2352" s="5">
        <v>12</v>
      </c>
      <c r="P2352" s="5">
        <v>12</v>
      </c>
      <c r="Q2352" s="5">
        <v>13</v>
      </c>
      <c r="R2352" s="5">
        <v>13</v>
      </c>
      <c r="S2352" s="5">
        <v>0</v>
      </c>
      <c r="T2352" s="5">
        <v>0</v>
      </c>
      <c r="U2352" s="5">
        <v>13</v>
      </c>
      <c r="V2352" s="5">
        <v>14</v>
      </c>
      <c r="W2352" s="5">
        <v>13</v>
      </c>
      <c r="X2352" s="5">
        <v>14</v>
      </c>
      <c r="Y2352" s="5">
        <v>13</v>
      </c>
      <c r="Z2352" s="5">
        <v>0</v>
      </c>
      <c r="AA2352" s="5">
        <v>0</v>
      </c>
      <c r="AB2352" s="5">
        <v>13</v>
      </c>
      <c r="AC2352" s="5">
        <v>14</v>
      </c>
      <c r="AD2352" s="5">
        <v>13</v>
      </c>
      <c r="AE2352" s="5">
        <v>13</v>
      </c>
      <c r="AF2352" s="5">
        <v>13</v>
      </c>
      <c r="AG2352" s="5">
        <v>0</v>
      </c>
      <c r="AH2352" s="5">
        <v>0</v>
      </c>
      <c r="AI2352" s="5">
        <v>12</v>
      </c>
      <c r="AJ2352" s="6">
        <v>14</v>
      </c>
      <c r="AK2352" s="5">
        <v>13</v>
      </c>
      <c r="AL2352" s="5">
        <v>14</v>
      </c>
      <c r="AM2352" s="5">
        <v>14</v>
      </c>
      <c r="AN2352" s="5">
        <v>0</v>
      </c>
      <c r="AO2352" s="5">
        <v>0</v>
      </c>
      <c r="AP2352" s="5">
        <v>13</v>
      </c>
      <c r="AQ2352" s="5">
        <v>13</v>
      </c>
      <c r="AR2352" s="5">
        <v>13</v>
      </c>
      <c r="AS2352" s="5">
        <v>0</v>
      </c>
      <c r="AT2352" s="5">
        <f t="shared" si="36"/>
        <v>14</v>
      </c>
      <c r="AU2352">
        <v>1</v>
      </c>
      <c r="AV2352">
        <v>3.2989125000000001E-2</v>
      </c>
      <c r="AW2352">
        <v>3.2989125000000001E-2</v>
      </c>
      <c r="AX2352" s="11" t="s">
        <v>587</v>
      </c>
      <c r="AY2352" t="s">
        <v>1800</v>
      </c>
    </row>
    <row r="2353" spans="1:51" hidden="1" x14ac:dyDescent="0.25">
      <c r="A2353" s="5" t="s">
        <v>37</v>
      </c>
      <c r="B2353" s="5" t="s">
        <v>8547</v>
      </c>
      <c r="C2353" s="5" t="s">
        <v>15</v>
      </c>
      <c r="D2353" s="5" t="s">
        <v>952</v>
      </c>
      <c r="E2353" s="5" t="s">
        <v>9988</v>
      </c>
      <c r="F2353" s="5" t="s">
        <v>8573</v>
      </c>
      <c r="G2353" s="6" t="s">
        <v>8574</v>
      </c>
      <c r="H2353" s="5" t="s">
        <v>8575</v>
      </c>
      <c r="I2353" s="5" t="s">
        <v>116</v>
      </c>
      <c r="J2353" s="5" t="s">
        <v>8551</v>
      </c>
      <c r="K2353" s="5" t="s">
        <v>8566</v>
      </c>
      <c r="L2353" s="5" t="s">
        <v>1800</v>
      </c>
      <c r="M2353" s="5">
        <v>369</v>
      </c>
      <c r="N2353" s="5">
        <v>925</v>
      </c>
      <c r="O2353" s="5">
        <v>42</v>
      </c>
      <c r="P2353" s="5">
        <v>41</v>
      </c>
      <c r="Q2353" s="5">
        <v>43</v>
      </c>
      <c r="R2353" s="5">
        <v>45</v>
      </c>
      <c r="S2353" s="5">
        <v>0</v>
      </c>
      <c r="T2353" s="5">
        <v>0</v>
      </c>
      <c r="U2353" s="5">
        <v>44</v>
      </c>
      <c r="V2353" s="5">
        <v>47</v>
      </c>
      <c r="W2353" s="5">
        <v>44</v>
      </c>
      <c r="X2353" s="5">
        <v>45</v>
      </c>
      <c r="Y2353" s="5">
        <v>45</v>
      </c>
      <c r="Z2353" s="5">
        <v>0</v>
      </c>
      <c r="AA2353" s="5">
        <v>0</v>
      </c>
      <c r="AB2353" s="5">
        <v>47</v>
      </c>
      <c r="AC2353" s="5">
        <v>43</v>
      </c>
      <c r="AD2353" s="5">
        <v>39</v>
      </c>
      <c r="AE2353" s="5">
        <v>48</v>
      </c>
      <c r="AF2353" s="5">
        <v>46</v>
      </c>
      <c r="AG2353" s="5">
        <v>0</v>
      </c>
      <c r="AH2353" s="5">
        <v>0</v>
      </c>
      <c r="AI2353" s="5">
        <v>43</v>
      </c>
      <c r="AJ2353" s="6">
        <v>47</v>
      </c>
      <c r="AK2353" s="5">
        <v>42</v>
      </c>
      <c r="AL2353" s="5">
        <v>37</v>
      </c>
      <c r="AM2353" s="5">
        <v>37</v>
      </c>
      <c r="AN2353" s="5">
        <v>0</v>
      </c>
      <c r="AO2353" s="5">
        <v>0</v>
      </c>
      <c r="AP2353" s="5">
        <v>36</v>
      </c>
      <c r="AQ2353" s="5">
        <v>34</v>
      </c>
      <c r="AR2353" s="5">
        <v>30</v>
      </c>
      <c r="AS2353" s="5">
        <v>0</v>
      </c>
      <c r="AT2353" s="5">
        <f t="shared" si="36"/>
        <v>48</v>
      </c>
      <c r="AU2353">
        <v>5</v>
      </c>
      <c r="AV2353">
        <v>1.1559175E-2</v>
      </c>
      <c r="AW2353">
        <v>5.7795874999999997E-2</v>
      </c>
      <c r="AX2353" s="11" t="s">
        <v>587</v>
      </c>
      <c r="AY2353" t="s">
        <v>1800</v>
      </c>
    </row>
    <row r="2354" spans="1:51" hidden="1" x14ac:dyDescent="0.25">
      <c r="A2354" s="5" t="s">
        <v>37</v>
      </c>
      <c r="B2354" s="5" t="s">
        <v>8547</v>
      </c>
      <c r="C2354" s="5" t="s">
        <v>15</v>
      </c>
      <c r="D2354" s="5" t="s">
        <v>952</v>
      </c>
      <c r="E2354" s="5" t="s">
        <v>9988</v>
      </c>
      <c r="F2354" s="5" t="s">
        <v>8576</v>
      </c>
      <c r="G2354" s="6" t="s">
        <v>8577</v>
      </c>
      <c r="H2354" s="5" t="s">
        <v>8578</v>
      </c>
      <c r="I2354" s="5" t="s">
        <v>198</v>
      </c>
      <c r="J2354" s="5" t="s">
        <v>8551</v>
      </c>
      <c r="K2354" s="5" t="s">
        <v>8579</v>
      </c>
      <c r="L2354" s="5" t="s">
        <v>6595</v>
      </c>
      <c r="M2354" s="5">
        <v>3217</v>
      </c>
      <c r="N2354" s="5">
        <v>1056</v>
      </c>
      <c r="O2354" s="5">
        <v>45</v>
      </c>
      <c r="P2354" s="5">
        <v>49</v>
      </c>
      <c r="Q2354" s="5">
        <v>44</v>
      </c>
      <c r="R2354" s="5">
        <v>47</v>
      </c>
      <c r="S2354" s="5">
        <v>0</v>
      </c>
      <c r="T2354" s="5">
        <v>0</v>
      </c>
      <c r="U2354" s="5">
        <v>51</v>
      </c>
      <c r="V2354" s="5">
        <v>45</v>
      </c>
      <c r="W2354" s="5">
        <v>47</v>
      </c>
      <c r="X2354" s="5">
        <v>50</v>
      </c>
      <c r="Y2354" s="5">
        <v>51</v>
      </c>
      <c r="Z2354" s="5">
        <v>0</v>
      </c>
      <c r="AA2354" s="5">
        <v>0</v>
      </c>
      <c r="AB2354" s="5">
        <v>48</v>
      </c>
      <c r="AC2354" s="5">
        <v>52</v>
      </c>
      <c r="AD2354" s="5">
        <v>43</v>
      </c>
      <c r="AE2354" s="5">
        <v>51</v>
      </c>
      <c r="AF2354" s="5">
        <v>51</v>
      </c>
      <c r="AG2354" s="5">
        <v>0</v>
      </c>
      <c r="AH2354" s="5">
        <v>0</v>
      </c>
      <c r="AI2354" s="5">
        <v>49</v>
      </c>
      <c r="AJ2354" s="6">
        <v>49</v>
      </c>
      <c r="AK2354" s="5">
        <v>43</v>
      </c>
      <c r="AL2354" s="5">
        <v>53</v>
      </c>
      <c r="AM2354" s="5">
        <v>46</v>
      </c>
      <c r="AN2354" s="5">
        <v>0</v>
      </c>
      <c r="AO2354" s="5">
        <v>0</v>
      </c>
      <c r="AP2354" s="5">
        <v>46</v>
      </c>
      <c r="AQ2354" s="5">
        <v>49</v>
      </c>
      <c r="AR2354" s="5">
        <v>47</v>
      </c>
      <c r="AS2354" s="5">
        <v>0</v>
      </c>
      <c r="AT2354" s="5">
        <f t="shared" si="36"/>
        <v>53</v>
      </c>
      <c r="AU2354">
        <v>1</v>
      </c>
      <c r="AV2354">
        <v>1.1559175E-2</v>
      </c>
      <c r="AW2354">
        <v>1.1559175E-2</v>
      </c>
      <c r="AX2354" s="11" t="s">
        <v>587</v>
      </c>
      <c r="AY2354" t="s">
        <v>6595</v>
      </c>
    </row>
    <row r="2355" spans="1:51" hidden="1" x14ac:dyDescent="0.25">
      <c r="A2355" s="5" t="s">
        <v>37</v>
      </c>
      <c r="B2355" s="5" t="s">
        <v>8547</v>
      </c>
      <c r="C2355" s="5" t="s">
        <v>15</v>
      </c>
      <c r="D2355" s="5" t="s">
        <v>952</v>
      </c>
      <c r="E2355" s="5" t="s">
        <v>9988</v>
      </c>
      <c r="F2355" s="5" t="s">
        <v>8580</v>
      </c>
      <c r="G2355" s="6" t="s">
        <v>8581</v>
      </c>
      <c r="H2355" s="5" t="s">
        <v>8582</v>
      </c>
      <c r="I2355" s="5" t="s">
        <v>198</v>
      </c>
      <c r="J2355" s="5" t="s">
        <v>8551</v>
      </c>
      <c r="K2355" s="5" t="s">
        <v>8579</v>
      </c>
      <c r="L2355" s="5" t="s">
        <v>6595</v>
      </c>
      <c r="M2355" s="5">
        <v>6081</v>
      </c>
      <c r="N2355" s="5">
        <v>5246</v>
      </c>
      <c r="O2355" s="5">
        <v>221</v>
      </c>
      <c r="P2355" s="5">
        <v>223</v>
      </c>
      <c r="Q2355" s="5">
        <v>232</v>
      </c>
      <c r="R2355" s="5">
        <v>249</v>
      </c>
      <c r="S2355" s="5">
        <v>0</v>
      </c>
      <c r="T2355" s="5">
        <v>0</v>
      </c>
      <c r="U2355" s="5">
        <v>239</v>
      </c>
      <c r="V2355" s="5">
        <v>251</v>
      </c>
      <c r="W2355" s="5">
        <v>229</v>
      </c>
      <c r="X2355" s="5">
        <v>246</v>
      </c>
      <c r="Y2355" s="5">
        <v>245</v>
      </c>
      <c r="Z2355" s="5">
        <v>0</v>
      </c>
      <c r="AA2355" s="5">
        <v>0</v>
      </c>
      <c r="AB2355" s="5">
        <v>242</v>
      </c>
      <c r="AC2355" s="5">
        <v>244</v>
      </c>
      <c r="AD2355" s="5">
        <v>233</v>
      </c>
      <c r="AE2355" s="5">
        <v>245</v>
      </c>
      <c r="AF2355" s="5">
        <v>245</v>
      </c>
      <c r="AG2355" s="5">
        <v>0</v>
      </c>
      <c r="AH2355" s="5">
        <v>0</v>
      </c>
      <c r="AI2355" s="5">
        <v>241</v>
      </c>
      <c r="AJ2355" s="6">
        <v>247</v>
      </c>
      <c r="AK2355" s="5">
        <v>233</v>
      </c>
      <c r="AL2355" s="5">
        <v>243</v>
      </c>
      <c r="AM2355" s="5">
        <v>252</v>
      </c>
      <c r="AN2355" s="5">
        <v>0</v>
      </c>
      <c r="AO2355" s="5">
        <v>0</v>
      </c>
      <c r="AP2355" s="5">
        <v>228</v>
      </c>
      <c r="AQ2355" s="5">
        <v>229</v>
      </c>
      <c r="AR2355" s="5">
        <v>229</v>
      </c>
      <c r="AS2355" s="5">
        <v>0</v>
      </c>
      <c r="AT2355" s="5">
        <f t="shared" si="36"/>
        <v>252</v>
      </c>
      <c r="AU2355">
        <v>5</v>
      </c>
      <c r="AV2355">
        <v>3.2662499999999997E-2</v>
      </c>
      <c r="AW2355">
        <v>0.16331249999999997</v>
      </c>
      <c r="AX2355" s="11" t="s">
        <v>587</v>
      </c>
      <c r="AY2355" t="s">
        <v>6595</v>
      </c>
    </row>
    <row r="2356" spans="1:51" hidden="1" x14ac:dyDescent="0.25">
      <c r="A2356" s="5" t="s">
        <v>37</v>
      </c>
      <c r="B2356" s="5" t="s">
        <v>8547</v>
      </c>
      <c r="C2356" s="5" t="s">
        <v>15</v>
      </c>
      <c r="D2356" s="5" t="s">
        <v>952</v>
      </c>
      <c r="E2356" s="5" t="s">
        <v>9988</v>
      </c>
      <c r="F2356" s="5" t="s">
        <v>8583</v>
      </c>
      <c r="G2356" s="6" t="s">
        <v>8584</v>
      </c>
      <c r="H2356" s="5" t="s">
        <v>8585</v>
      </c>
      <c r="I2356" s="5" t="s">
        <v>198</v>
      </c>
      <c r="J2356" s="5" t="s">
        <v>8551</v>
      </c>
      <c r="K2356" s="5" t="s">
        <v>8579</v>
      </c>
      <c r="L2356" s="5" t="s">
        <v>6595</v>
      </c>
      <c r="M2356" s="5">
        <v>960</v>
      </c>
      <c r="N2356" s="5">
        <v>578</v>
      </c>
      <c r="O2356" s="5">
        <v>24</v>
      </c>
      <c r="P2356" s="5">
        <v>24</v>
      </c>
      <c r="Q2356" s="5">
        <v>26</v>
      </c>
      <c r="R2356" s="5">
        <v>26</v>
      </c>
      <c r="S2356" s="5">
        <v>0</v>
      </c>
      <c r="T2356" s="5">
        <v>0</v>
      </c>
      <c r="U2356" s="5">
        <v>26</v>
      </c>
      <c r="V2356" s="5">
        <v>28</v>
      </c>
      <c r="W2356" s="5">
        <v>26</v>
      </c>
      <c r="X2356" s="5">
        <v>28</v>
      </c>
      <c r="Y2356" s="5">
        <v>26</v>
      </c>
      <c r="Z2356" s="5">
        <v>0</v>
      </c>
      <c r="AA2356" s="5">
        <v>0</v>
      </c>
      <c r="AB2356" s="5">
        <v>26</v>
      </c>
      <c r="AC2356" s="5">
        <v>28</v>
      </c>
      <c r="AD2356" s="5">
        <v>26</v>
      </c>
      <c r="AE2356" s="5">
        <v>26</v>
      </c>
      <c r="AF2356" s="5">
        <v>26</v>
      </c>
      <c r="AG2356" s="5">
        <v>0</v>
      </c>
      <c r="AH2356" s="5">
        <v>0</v>
      </c>
      <c r="AI2356" s="5">
        <v>24</v>
      </c>
      <c r="AJ2356" s="6">
        <v>28</v>
      </c>
      <c r="AK2356" s="5">
        <v>26</v>
      </c>
      <c r="AL2356" s="5">
        <v>28</v>
      </c>
      <c r="AM2356" s="5">
        <v>28</v>
      </c>
      <c r="AN2356" s="5">
        <v>0</v>
      </c>
      <c r="AO2356" s="5">
        <v>0</v>
      </c>
      <c r="AP2356" s="5">
        <v>26</v>
      </c>
      <c r="AQ2356" s="5">
        <v>26</v>
      </c>
      <c r="AR2356" s="5">
        <v>26</v>
      </c>
      <c r="AS2356" s="5">
        <v>0</v>
      </c>
      <c r="AT2356" s="5">
        <f t="shared" si="36"/>
        <v>28</v>
      </c>
      <c r="AU2356">
        <v>1</v>
      </c>
      <c r="AV2356">
        <v>3.2662499999999997E-2</v>
      </c>
      <c r="AW2356">
        <v>3.2662499999999997E-2</v>
      </c>
      <c r="AX2356" s="11" t="s">
        <v>587</v>
      </c>
      <c r="AY2356" t="s">
        <v>6595</v>
      </c>
    </row>
    <row r="2357" spans="1:51" hidden="1" x14ac:dyDescent="0.25">
      <c r="A2357" s="5" t="s">
        <v>37</v>
      </c>
      <c r="B2357" s="5" t="s">
        <v>8547</v>
      </c>
      <c r="C2357" s="5" t="s">
        <v>15</v>
      </c>
      <c r="D2357" s="5" t="s">
        <v>952</v>
      </c>
      <c r="E2357" s="5" t="s">
        <v>9988</v>
      </c>
      <c r="F2357" s="5" t="s">
        <v>8586</v>
      </c>
      <c r="G2357" s="6" t="s">
        <v>8587</v>
      </c>
      <c r="H2357" s="5" t="s">
        <v>8588</v>
      </c>
      <c r="I2357" s="5" t="s">
        <v>198</v>
      </c>
      <c r="J2357" s="5" t="s">
        <v>8551</v>
      </c>
      <c r="K2357" s="5" t="s">
        <v>8589</v>
      </c>
      <c r="L2357" s="5" t="s">
        <v>6595</v>
      </c>
      <c r="M2357" s="5">
        <v>960</v>
      </c>
      <c r="N2357" s="5">
        <v>578</v>
      </c>
      <c r="O2357" s="5">
        <v>24</v>
      </c>
      <c r="P2357" s="5">
        <v>24</v>
      </c>
      <c r="Q2357" s="5">
        <v>26</v>
      </c>
      <c r="R2357" s="5">
        <v>26</v>
      </c>
      <c r="S2357" s="5">
        <v>0</v>
      </c>
      <c r="T2357" s="5">
        <v>0</v>
      </c>
      <c r="U2357" s="5">
        <v>26</v>
      </c>
      <c r="V2357" s="5">
        <v>28</v>
      </c>
      <c r="W2357" s="5">
        <v>26</v>
      </c>
      <c r="X2357" s="5">
        <v>28</v>
      </c>
      <c r="Y2357" s="5">
        <v>26</v>
      </c>
      <c r="Z2357" s="5">
        <v>0</v>
      </c>
      <c r="AA2357" s="5">
        <v>0</v>
      </c>
      <c r="AB2357" s="5">
        <v>26</v>
      </c>
      <c r="AC2357" s="5">
        <v>28</v>
      </c>
      <c r="AD2357" s="5">
        <v>26</v>
      </c>
      <c r="AE2357" s="5">
        <v>26</v>
      </c>
      <c r="AF2357" s="5">
        <v>26</v>
      </c>
      <c r="AG2357" s="5">
        <v>0</v>
      </c>
      <c r="AH2357" s="5">
        <v>0</v>
      </c>
      <c r="AI2357" s="5">
        <v>24</v>
      </c>
      <c r="AJ2357" s="6">
        <v>28</v>
      </c>
      <c r="AK2357" s="5">
        <v>26</v>
      </c>
      <c r="AL2357" s="5">
        <v>28</v>
      </c>
      <c r="AM2357" s="5">
        <v>28</v>
      </c>
      <c r="AN2357" s="5">
        <v>0</v>
      </c>
      <c r="AO2357" s="5">
        <v>0</v>
      </c>
      <c r="AP2357" s="5">
        <v>26</v>
      </c>
      <c r="AQ2357" s="5">
        <v>26</v>
      </c>
      <c r="AR2357" s="5">
        <v>26</v>
      </c>
      <c r="AS2357" s="5">
        <v>0</v>
      </c>
      <c r="AT2357" s="5">
        <f t="shared" si="36"/>
        <v>28</v>
      </c>
      <c r="AU2357">
        <v>1</v>
      </c>
      <c r="AV2357" t="s">
        <v>10040</v>
      </c>
      <c r="AW2357">
        <v>0.02</v>
      </c>
      <c r="AX2357" s="11" t="s">
        <v>587</v>
      </c>
      <c r="AY2357" t="s">
        <v>6595</v>
      </c>
    </row>
    <row r="2358" spans="1:51" hidden="1" x14ac:dyDescent="0.25">
      <c r="A2358" s="5" t="s">
        <v>37</v>
      </c>
      <c r="B2358" s="5" t="s">
        <v>8547</v>
      </c>
      <c r="C2358" s="5" t="s">
        <v>15</v>
      </c>
      <c r="D2358" s="5" t="s">
        <v>952</v>
      </c>
      <c r="E2358" s="5" t="s">
        <v>9988</v>
      </c>
      <c r="F2358" s="5" t="s">
        <v>8590</v>
      </c>
      <c r="G2358" s="6" t="s">
        <v>8591</v>
      </c>
      <c r="H2358" s="5" t="s">
        <v>8592</v>
      </c>
      <c r="I2358" s="5" t="s">
        <v>1150</v>
      </c>
      <c r="J2358" s="5" t="s">
        <v>8551</v>
      </c>
      <c r="K2358" s="5" t="s">
        <v>8589</v>
      </c>
      <c r="L2358" s="5" t="s">
        <v>6595</v>
      </c>
      <c r="M2358" s="5">
        <v>9298</v>
      </c>
      <c r="N2358" s="5">
        <v>6302</v>
      </c>
      <c r="O2358" s="5">
        <v>266</v>
      </c>
      <c r="P2358" s="5">
        <v>272</v>
      </c>
      <c r="Q2358" s="5">
        <v>276</v>
      </c>
      <c r="R2358" s="5">
        <v>296</v>
      </c>
      <c r="S2358" s="5">
        <v>0</v>
      </c>
      <c r="T2358" s="5">
        <v>0</v>
      </c>
      <c r="U2358" s="5">
        <v>290</v>
      </c>
      <c r="V2358" s="5">
        <v>296</v>
      </c>
      <c r="W2358" s="5">
        <v>276</v>
      </c>
      <c r="X2358" s="5">
        <v>296</v>
      </c>
      <c r="Y2358" s="5">
        <v>296</v>
      </c>
      <c r="Z2358" s="5">
        <v>0</v>
      </c>
      <c r="AA2358" s="5">
        <v>0</v>
      </c>
      <c r="AB2358" s="5">
        <v>290</v>
      </c>
      <c r="AC2358" s="5">
        <v>296</v>
      </c>
      <c r="AD2358" s="5">
        <v>276</v>
      </c>
      <c r="AE2358" s="5">
        <v>296</v>
      </c>
      <c r="AF2358" s="5">
        <v>296</v>
      </c>
      <c r="AG2358" s="5">
        <v>0</v>
      </c>
      <c r="AH2358" s="5">
        <v>0</v>
      </c>
      <c r="AI2358" s="5">
        <v>290</v>
      </c>
      <c r="AJ2358" s="6">
        <v>296</v>
      </c>
      <c r="AK2358" s="5">
        <v>276</v>
      </c>
      <c r="AL2358" s="5">
        <v>296</v>
      </c>
      <c r="AM2358" s="5">
        <v>298</v>
      </c>
      <c r="AN2358" s="5">
        <v>0</v>
      </c>
      <c r="AO2358" s="5">
        <v>0</v>
      </c>
      <c r="AP2358" s="5">
        <v>274</v>
      </c>
      <c r="AQ2358" s="5">
        <v>278</v>
      </c>
      <c r="AR2358" s="5">
        <v>276</v>
      </c>
      <c r="AS2358" s="5">
        <v>0</v>
      </c>
      <c r="AT2358" s="5">
        <f t="shared" si="36"/>
        <v>298</v>
      </c>
      <c r="AU2358">
        <v>5</v>
      </c>
      <c r="AV2358" t="s">
        <v>10040</v>
      </c>
      <c r="AW2358">
        <v>0.1</v>
      </c>
      <c r="AX2358" s="11" t="s">
        <v>587</v>
      </c>
      <c r="AY2358" t="s">
        <v>6595</v>
      </c>
    </row>
    <row r="2359" spans="1:51" hidden="1" x14ac:dyDescent="0.25">
      <c r="A2359" s="5" t="s">
        <v>37</v>
      </c>
      <c r="B2359" s="5" t="s">
        <v>8547</v>
      </c>
      <c r="C2359" s="5" t="s">
        <v>15</v>
      </c>
      <c r="D2359" s="5" t="s">
        <v>952</v>
      </c>
      <c r="E2359" s="5" t="s">
        <v>9988</v>
      </c>
      <c r="F2359" s="5" t="s">
        <v>8593</v>
      </c>
      <c r="G2359" s="6" t="s">
        <v>8594</v>
      </c>
      <c r="H2359" s="5" t="s">
        <v>8595</v>
      </c>
      <c r="I2359" s="5" t="s">
        <v>30</v>
      </c>
      <c r="J2359" s="5" t="s">
        <v>8551</v>
      </c>
      <c r="K2359" s="5" t="s">
        <v>8596</v>
      </c>
      <c r="L2359" s="5" t="s">
        <v>2900</v>
      </c>
      <c r="M2359" s="5">
        <v>4686</v>
      </c>
      <c r="N2359" s="5">
        <v>4568</v>
      </c>
      <c r="O2359" s="5">
        <v>192</v>
      </c>
      <c r="P2359" s="5">
        <v>196</v>
      </c>
      <c r="Q2359" s="5">
        <v>200</v>
      </c>
      <c r="R2359" s="5">
        <v>215</v>
      </c>
      <c r="S2359" s="5">
        <v>0</v>
      </c>
      <c r="T2359" s="5">
        <v>0</v>
      </c>
      <c r="U2359" s="5">
        <v>210</v>
      </c>
      <c r="V2359" s="5">
        <v>215</v>
      </c>
      <c r="W2359" s="5">
        <v>200</v>
      </c>
      <c r="X2359" s="5">
        <v>215</v>
      </c>
      <c r="Y2359" s="5">
        <v>215</v>
      </c>
      <c r="Z2359" s="5">
        <v>0</v>
      </c>
      <c r="AA2359" s="5">
        <v>0</v>
      </c>
      <c r="AB2359" s="5">
        <v>210</v>
      </c>
      <c r="AC2359" s="5">
        <v>215</v>
      </c>
      <c r="AD2359" s="5">
        <v>200</v>
      </c>
      <c r="AE2359" s="5">
        <v>215</v>
      </c>
      <c r="AF2359" s="5">
        <v>215</v>
      </c>
      <c r="AG2359" s="5">
        <v>0</v>
      </c>
      <c r="AH2359" s="5">
        <v>0</v>
      </c>
      <c r="AI2359" s="5">
        <v>210</v>
      </c>
      <c r="AJ2359" s="6">
        <v>215</v>
      </c>
      <c r="AK2359" s="5">
        <v>201</v>
      </c>
      <c r="AL2359" s="5">
        <v>215</v>
      </c>
      <c r="AM2359" s="5">
        <v>215</v>
      </c>
      <c r="AN2359" s="5">
        <v>0</v>
      </c>
      <c r="AO2359" s="5">
        <v>0</v>
      </c>
      <c r="AP2359" s="5">
        <v>196</v>
      </c>
      <c r="AQ2359" s="5">
        <v>201</v>
      </c>
      <c r="AR2359" s="5">
        <v>202</v>
      </c>
      <c r="AS2359" s="5">
        <v>0</v>
      </c>
      <c r="AT2359" s="5">
        <f t="shared" si="36"/>
        <v>215</v>
      </c>
      <c r="AU2359">
        <v>8</v>
      </c>
      <c r="AV2359">
        <v>2.1883875000000001E-2</v>
      </c>
      <c r="AW2359">
        <v>0.175071</v>
      </c>
      <c r="AX2359" s="11" t="s">
        <v>587</v>
      </c>
      <c r="AY2359" t="s">
        <v>2900</v>
      </c>
    </row>
    <row r="2360" spans="1:51" hidden="1" x14ac:dyDescent="0.25">
      <c r="A2360" s="5" t="s">
        <v>37</v>
      </c>
      <c r="B2360" s="5" t="s">
        <v>8547</v>
      </c>
      <c r="C2360" s="5" t="s">
        <v>15</v>
      </c>
      <c r="D2360" s="5" t="s">
        <v>952</v>
      </c>
      <c r="E2360" s="5" t="s">
        <v>9988</v>
      </c>
      <c r="F2360" s="5" t="s">
        <v>8597</v>
      </c>
      <c r="G2360" s="6" t="s">
        <v>8598</v>
      </c>
      <c r="H2360" s="5" t="s">
        <v>8599</v>
      </c>
      <c r="I2360" s="5" t="s">
        <v>17</v>
      </c>
      <c r="J2360" s="5" t="s">
        <v>8551</v>
      </c>
      <c r="K2360" s="5" t="s">
        <v>8600</v>
      </c>
      <c r="L2360" s="5" t="s">
        <v>3011</v>
      </c>
      <c r="M2360" s="5">
        <v>4686</v>
      </c>
      <c r="N2360" s="5">
        <v>4568</v>
      </c>
      <c r="O2360" s="5">
        <v>192</v>
      </c>
      <c r="P2360" s="5">
        <v>196</v>
      </c>
      <c r="Q2360" s="5">
        <v>200</v>
      </c>
      <c r="R2360" s="5">
        <v>215</v>
      </c>
      <c r="S2360" s="5">
        <v>0</v>
      </c>
      <c r="T2360" s="5">
        <v>0</v>
      </c>
      <c r="U2360" s="5">
        <v>210</v>
      </c>
      <c r="V2360" s="5">
        <v>215</v>
      </c>
      <c r="W2360" s="5">
        <v>200</v>
      </c>
      <c r="X2360" s="5">
        <v>215</v>
      </c>
      <c r="Y2360" s="5">
        <v>215</v>
      </c>
      <c r="Z2360" s="5">
        <v>0</v>
      </c>
      <c r="AA2360" s="5">
        <v>0</v>
      </c>
      <c r="AB2360" s="5">
        <v>210</v>
      </c>
      <c r="AC2360" s="5">
        <v>215</v>
      </c>
      <c r="AD2360" s="5">
        <v>200</v>
      </c>
      <c r="AE2360" s="5">
        <v>215</v>
      </c>
      <c r="AF2360" s="5">
        <v>215</v>
      </c>
      <c r="AG2360" s="5">
        <v>0</v>
      </c>
      <c r="AH2360" s="5">
        <v>0</v>
      </c>
      <c r="AI2360" s="5">
        <v>210</v>
      </c>
      <c r="AJ2360" s="6">
        <v>215</v>
      </c>
      <c r="AK2360" s="5">
        <v>201</v>
      </c>
      <c r="AL2360" s="5">
        <v>215</v>
      </c>
      <c r="AM2360" s="5">
        <v>215</v>
      </c>
      <c r="AN2360" s="5">
        <v>0</v>
      </c>
      <c r="AO2360" s="5">
        <v>0</v>
      </c>
      <c r="AP2360" s="5">
        <v>196</v>
      </c>
      <c r="AQ2360" s="5">
        <v>201</v>
      </c>
      <c r="AR2360" s="5">
        <v>202</v>
      </c>
      <c r="AS2360" s="5">
        <v>0</v>
      </c>
      <c r="AT2360" s="5">
        <f t="shared" si="36"/>
        <v>215</v>
      </c>
      <c r="AU2360">
        <v>11</v>
      </c>
      <c r="AV2360">
        <v>4.3767750000000001E-2</v>
      </c>
      <c r="AW2360">
        <v>0.48144524999999999</v>
      </c>
      <c r="AX2360" s="11" t="s">
        <v>587</v>
      </c>
      <c r="AY2360" t="s">
        <v>3011</v>
      </c>
    </row>
    <row r="2361" spans="1:51" hidden="1" x14ac:dyDescent="0.25">
      <c r="A2361" s="5" t="s">
        <v>37</v>
      </c>
      <c r="B2361" s="5" t="s">
        <v>8547</v>
      </c>
      <c r="C2361" s="5" t="s">
        <v>15</v>
      </c>
      <c r="D2361" s="5" t="s">
        <v>952</v>
      </c>
      <c r="E2361" s="5" t="s">
        <v>9988</v>
      </c>
      <c r="F2361" s="5" t="s">
        <v>8601</v>
      </c>
      <c r="G2361" s="6" t="s">
        <v>8602</v>
      </c>
      <c r="H2361" s="5" t="s">
        <v>8603</v>
      </c>
      <c r="I2361" s="5" t="s">
        <v>116</v>
      </c>
      <c r="J2361" s="5" t="s">
        <v>8551</v>
      </c>
      <c r="K2361" s="5" t="s">
        <v>8604</v>
      </c>
      <c r="L2361" s="5" t="s">
        <v>3011</v>
      </c>
      <c r="M2361" s="5">
        <v>4686</v>
      </c>
      <c r="N2361" s="5">
        <v>4568</v>
      </c>
      <c r="O2361" s="5">
        <v>192</v>
      </c>
      <c r="P2361" s="5">
        <v>196</v>
      </c>
      <c r="Q2361" s="5">
        <v>200</v>
      </c>
      <c r="R2361" s="5">
        <v>215</v>
      </c>
      <c r="S2361" s="5">
        <v>0</v>
      </c>
      <c r="T2361" s="5">
        <v>0</v>
      </c>
      <c r="U2361" s="5">
        <v>210</v>
      </c>
      <c r="V2361" s="5">
        <v>215</v>
      </c>
      <c r="W2361" s="5">
        <v>200</v>
      </c>
      <c r="X2361" s="5">
        <v>215</v>
      </c>
      <c r="Y2361" s="5">
        <v>215</v>
      </c>
      <c r="Z2361" s="5">
        <v>0</v>
      </c>
      <c r="AA2361" s="5">
        <v>0</v>
      </c>
      <c r="AB2361" s="5">
        <v>210</v>
      </c>
      <c r="AC2361" s="5">
        <v>215</v>
      </c>
      <c r="AD2361" s="5">
        <v>200</v>
      </c>
      <c r="AE2361" s="5">
        <v>215</v>
      </c>
      <c r="AF2361" s="5">
        <v>215</v>
      </c>
      <c r="AG2361" s="5">
        <v>0</v>
      </c>
      <c r="AH2361" s="5">
        <v>0</v>
      </c>
      <c r="AI2361" s="5">
        <v>210</v>
      </c>
      <c r="AJ2361" s="6">
        <v>215</v>
      </c>
      <c r="AK2361" s="5">
        <v>201</v>
      </c>
      <c r="AL2361" s="5">
        <v>215</v>
      </c>
      <c r="AM2361" s="5">
        <v>215</v>
      </c>
      <c r="AN2361" s="5">
        <v>0</v>
      </c>
      <c r="AO2361" s="5">
        <v>0</v>
      </c>
      <c r="AP2361" s="5">
        <v>196</v>
      </c>
      <c r="AQ2361" s="5">
        <v>201</v>
      </c>
      <c r="AR2361" s="5">
        <v>202</v>
      </c>
      <c r="AS2361" s="5">
        <v>0</v>
      </c>
      <c r="AT2361" s="5">
        <f t="shared" ref="AT2361:AT2424" si="37">MAX(O2361:AS2361)</f>
        <v>215</v>
      </c>
      <c r="AU2361">
        <v>22</v>
      </c>
      <c r="AV2361">
        <v>2.527575E-2</v>
      </c>
      <c r="AW2361">
        <v>0.55606650000000002</v>
      </c>
      <c r="AX2361" s="11" t="s">
        <v>587</v>
      </c>
      <c r="AY2361" t="s">
        <v>3011</v>
      </c>
    </row>
    <row r="2362" spans="1:51" hidden="1" x14ac:dyDescent="0.25">
      <c r="A2362" s="5" t="s">
        <v>37</v>
      </c>
      <c r="B2362" s="5" t="s">
        <v>8547</v>
      </c>
      <c r="C2362" s="5" t="s">
        <v>15</v>
      </c>
      <c r="D2362" s="5" t="s">
        <v>952</v>
      </c>
      <c r="E2362" s="5" t="s">
        <v>9988</v>
      </c>
      <c r="F2362" s="5" t="s">
        <v>8605</v>
      </c>
      <c r="G2362" s="6" t="s">
        <v>8606</v>
      </c>
      <c r="H2362" s="5" t="s">
        <v>8607</v>
      </c>
      <c r="I2362" s="5" t="s">
        <v>806</v>
      </c>
      <c r="J2362" s="5" t="s">
        <v>8551</v>
      </c>
      <c r="K2362" s="5" t="s">
        <v>8608</v>
      </c>
      <c r="L2362" s="5" t="s">
        <v>2900</v>
      </c>
      <c r="M2362" s="5">
        <v>4686</v>
      </c>
      <c r="N2362" s="5">
        <v>4568</v>
      </c>
      <c r="O2362" s="5">
        <v>192</v>
      </c>
      <c r="P2362" s="5">
        <v>196</v>
      </c>
      <c r="Q2362" s="5">
        <v>200</v>
      </c>
      <c r="R2362" s="5">
        <v>215</v>
      </c>
      <c r="S2362" s="5">
        <v>0</v>
      </c>
      <c r="T2362" s="5">
        <v>0</v>
      </c>
      <c r="U2362" s="5">
        <v>210</v>
      </c>
      <c r="V2362" s="5">
        <v>215</v>
      </c>
      <c r="W2362" s="5">
        <v>200</v>
      </c>
      <c r="X2362" s="5">
        <v>215</v>
      </c>
      <c r="Y2362" s="5">
        <v>215</v>
      </c>
      <c r="Z2362" s="5">
        <v>0</v>
      </c>
      <c r="AA2362" s="5">
        <v>0</v>
      </c>
      <c r="AB2362" s="5">
        <v>210</v>
      </c>
      <c r="AC2362" s="5">
        <v>215</v>
      </c>
      <c r="AD2362" s="5">
        <v>200</v>
      </c>
      <c r="AE2362" s="5">
        <v>215</v>
      </c>
      <c r="AF2362" s="5">
        <v>215</v>
      </c>
      <c r="AG2362" s="5">
        <v>0</v>
      </c>
      <c r="AH2362" s="5">
        <v>0</v>
      </c>
      <c r="AI2362" s="5">
        <v>210</v>
      </c>
      <c r="AJ2362" s="6">
        <v>215</v>
      </c>
      <c r="AK2362" s="5">
        <v>201</v>
      </c>
      <c r="AL2362" s="5">
        <v>215</v>
      </c>
      <c r="AM2362" s="5">
        <v>215</v>
      </c>
      <c r="AN2362" s="5">
        <v>0</v>
      </c>
      <c r="AO2362" s="5">
        <v>0</v>
      </c>
      <c r="AP2362" s="5">
        <v>196</v>
      </c>
      <c r="AQ2362" s="5">
        <v>201</v>
      </c>
      <c r="AR2362" s="5">
        <v>202</v>
      </c>
      <c r="AS2362" s="5">
        <v>0</v>
      </c>
      <c r="AT2362" s="5">
        <f t="shared" si="37"/>
        <v>215</v>
      </c>
      <c r="AU2362">
        <v>15</v>
      </c>
      <c r="AV2362">
        <v>4.3767750000000001E-2</v>
      </c>
      <c r="AW2362">
        <v>0.65651625000000002</v>
      </c>
      <c r="AX2362" s="11" t="s">
        <v>587</v>
      </c>
      <c r="AY2362" t="s">
        <v>2900</v>
      </c>
    </row>
    <row r="2363" spans="1:51" hidden="1" x14ac:dyDescent="0.25">
      <c r="A2363" s="5" t="s">
        <v>37</v>
      </c>
      <c r="B2363" s="5" t="s">
        <v>8547</v>
      </c>
      <c r="C2363" s="5" t="s">
        <v>15</v>
      </c>
      <c r="D2363" s="5" t="s">
        <v>952</v>
      </c>
      <c r="E2363" s="5" t="s">
        <v>9988</v>
      </c>
      <c r="F2363" s="5" t="s">
        <v>8609</v>
      </c>
      <c r="G2363" s="6" t="s">
        <v>8610</v>
      </c>
      <c r="H2363" s="5" t="s">
        <v>8611</v>
      </c>
      <c r="I2363" s="5" t="s">
        <v>467</v>
      </c>
      <c r="J2363" s="5" t="s">
        <v>8551</v>
      </c>
      <c r="K2363" s="5" t="s">
        <v>8612</v>
      </c>
      <c r="L2363" s="5" t="s">
        <v>2900</v>
      </c>
      <c r="M2363" s="5">
        <v>4686</v>
      </c>
      <c r="N2363" s="5">
        <v>4568</v>
      </c>
      <c r="O2363" s="5">
        <v>192</v>
      </c>
      <c r="P2363" s="5">
        <v>196</v>
      </c>
      <c r="Q2363" s="5">
        <v>200</v>
      </c>
      <c r="R2363" s="5">
        <v>215</v>
      </c>
      <c r="S2363" s="5">
        <v>0</v>
      </c>
      <c r="T2363" s="5">
        <v>0</v>
      </c>
      <c r="U2363" s="5">
        <v>210</v>
      </c>
      <c r="V2363" s="5">
        <v>215</v>
      </c>
      <c r="W2363" s="5">
        <v>200</v>
      </c>
      <c r="X2363" s="5">
        <v>215</v>
      </c>
      <c r="Y2363" s="5">
        <v>215</v>
      </c>
      <c r="Z2363" s="5">
        <v>0</v>
      </c>
      <c r="AA2363" s="5">
        <v>0</v>
      </c>
      <c r="AB2363" s="5">
        <v>210</v>
      </c>
      <c r="AC2363" s="5">
        <v>215</v>
      </c>
      <c r="AD2363" s="5">
        <v>200</v>
      </c>
      <c r="AE2363" s="5">
        <v>215</v>
      </c>
      <c r="AF2363" s="5">
        <v>215</v>
      </c>
      <c r="AG2363" s="5">
        <v>0</v>
      </c>
      <c r="AH2363" s="5">
        <v>0</v>
      </c>
      <c r="AI2363" s="5">
        <v>210</v>
      </c>
      <c r="AJ2363" s="6">
        <v>215</v>
      </c>
      <c r="AK2363" s="5">
        <v>201</v>
      </c>
      <c r="AL2363" s="5">
        <v>215</v>
      </c>
      <c r="AM2363" s="5">
        <v>215</v>
      </c>
      <c r="AN2363" s="5">
        <v>0</v>
      </c>
      <c r="AO2363" s="5">
        <v>0</v>
      </c>
      <c r="AP2363" s="5">
        <v>196</v>
      </c>
      <c r="AQ2363" s="5">
        <v>201</v>
      </c>
      <c r="AR2363" s="5">
        <v>202</v>
      </c>
      <c r="AS2363" s="5">
        <v>0</v>
      </c>
      <c r="AT2363" s="5">
        <f t="shared" si="37"/>
        <v>215</v>
      </c>
      <c r="AU2363">
        <v>9</v>
      </c>
      <c r="AV2363">
        <v>9.6962400000000004E-2</v>
      </c>
      <c r="AW2363">
        <v>0.87266160000000004</v>
      </c>
      <c r="AX2363" s="11" t="s">
        <v>587</v>
      </c>
      <c r="AY2363" t="s">
        <v>2900</v>
      </c>
    </row>
    <row r="2364" spans="1:51" hidden="1" x14ac:dyDescent="0.25">
      <c r="A2364" s="5" t="s">
        <v>37</v>
      </c>
      <c r="B2364" s="5" t="s">
        <v>8547</v>
      </c>
      <c r="C2364" s="5" t="s">
        <v>15</v>
      </c>
      <c r="D2364" s="5" t="s">
        <v>978</v>
      </c>
      <c r="E2364" s="5" t="s">
        <v>9989</v>
      </c>
      <c r="F2364" s="5" t="s">
        <v>8613</v>
      </c>
      <c r="G2364" s="6" t="s">
        <v>8614</v>
      </c>
      <c r="H2364" s="5" t="s">
        <v>8615</v>
      </c>
      <c r="I2364" s="5" t="s">
        <v>17</v>
      </c>
      <c r="J2364" s="5" t="s">
        <v>8551</v>
      </c>
      <c r="K2364" s="5" t="s">
        <v>8616</v>
      </c>
      <c r="L2364" s="5" t="s">
        <v>1333</v>
      </c>
      <c r="M2364" s="5">
        <v>4686</v>
      </c>
      <c r="N2364" s="5">
        <v>4568</v>
      </c>
      <c r="O2364" s="5">
        <v>192</v>
      </c>
      <c r="P2364" s="5">
        <v>196</v>
      </c>
      <c r="Q2364" s="5">
        <v>200</v>
      </c>
      <c r="R2364" s="5">
        <v>215</v>
      </c>
      <c r="S2364" s="5">
        <v>0</v>
      </c>
      <c r="T2364" s="5">
        <v>0</v>
      </c>
      <c r="U2364" s="5">
        <v>210</v>
      </c>
      <c r="V2364" s="5">
        <v>215</v>
      </c>
      <c r="W2364" s="5">
        <v>200</v>
      </c>
      <c r="X2364" s="5">
        <v>215</v>
      </c>
      <c r="Y2364" s="5">
        <v>215</v>
      </c>
      <c r="Z2364" s="5">
        <v>0</v>
      </c>
      <c r="AA2364" s="5">
        <v>0</v>
      </c>
      <c r="AB2364" s="5">
        <v>210</v>
      </c>
      <c r="AC2364" s="5">
        <v>215</v>
      </c>
      <c r="AD2364" s="5">
        <v>200</v>
      </c>
      <c r="AE2364" s="5">
        <v>215</v>
      </c>
      <c r="AF2364" s="5">
        <v>215</v>
      </c>
      <c r="AG2364" s="5">
        <v>0</v>
      </c>
      <c r="AH2364" s="5">
        <v>0</v>
      </c>
      <c r="AI2364" s="5">
        <v>210</v>
      </c>
      <c r="AJ2364" s="6">
        <v>215</v>
      </c>
      <c r="AK2364" s="5">
        <v>201</v>
      </c>
      <c r="AL2364" s="5">
        <v>215</v>
      </c>
      <c r="AM2364" s="5">
        <v>215</v>
      </c>
      <c r="AN2364" s="5">
        <v>0</v>
      </c>
      <c r="AO2364" s="5">
        <v>0</v>
      </c>
      <c r="AP2364" s="5">
        <v>196</v>
      </c>
      <c r="AQ2364" s="5">
        <v>201</v>
      </c>
      <c r="AR2364" s="5">
        <v>202</v>
      </c>
      <c r="AS2364" s="5">
        <v>0</v>
      </c>
      <c r="AT2364" s="5">
        <f t="shared" si="37"/>
        <v>215</v>
      </c>
      <c r="AU2364">
        <v>11</v>
      </c>
      <c r="AV2364">
        <v>7.9675200000000002E-2</v>
      </c>
      <c r="AW2364">
        <v>0.87642719999999996</v>
      </c>
      <c r="AX2364" s="11" t="s">
        <v>807</v>
      </c>
      <c r="AY2364" t="s">
        <v>1333</v>
      </c>
    </row>
    <row r="2365" spans="1:51" hidden="1" x14ac:dyDescent="0.25">
      <c r="A2365" s="5" t="s">
        <v>37</v>
      </c>
      <c r="B2365" s="5" t="s">
        <v>8547</v>
      </c>
      <c r="C2365" s="5" t="s">
        <v>15</v>
      </c>
      <c r="D2365" s="5" t="s">
        <v>978</v>
      </c>
      <c r="E2365" s="5" t="s">
        <v>9989</v>
      </c>
      <c r="F2365" s="5" t="s">
        <v>8617</v>
      </c>
      <c r="G2365" s="6" t="s">
        <v>8618</v>
      </c>
      <c r="H2365" s="5" t="s">
        <v>8619</v>
      </c>
      <c r="I2365" s="5" t="s">
        <v>17</v>
      </c>
      <c r="J2365" s="5" t="s">
        <v>8551</v>
      </c>
      <c r="K2365" s="5" t="s">
        <v>8620</v>
      </c>
      <c r="L2365" s="5" t="s">
        <v>1703</v>
      </c>
      <c r="M2365" s="5">
        <v>2039</v>
      </c>
      <c r="N2365" s="5">
        <v>701</v>
      </c>
      <c r="O2365" s="5">
        <v>30</v>
      </c>
      <c r="P2365" s="5">
        <v>29</v>
      </c>
      <c r="Q2365" s="5">
        <v>30</v>
      </c>
      <c r="R2365" s="5">
        <v>33</v>
      </c>
      <c r="S2365" s="5">
        <v>0</v>
      </c>
      <c r="T2365" s="5">
        <v>0</v>
      </c>
      <c r="U2365" s="5">
        <v>34</v>
      </c>
      <c r="V2365" s="5">
        <v>32</v>
      </c>
      <c r="W2365" s="5">
        <v>31</v>
      </c>
      <c r="X2365" s="5">
        <v>33</v>
      </c>
      <c r="Y2365" s="5">
        <v>34</v>
      </c>
      <c r="Z2365" s="5">
        <v>0</v>
      </c>
      <c r="AA2365" s="5">
        <v>0</v>
      </c>
      <c r="AB2365" s="5">
        <v>31</v>
      </c>
      <c r="AC2365" s="5">
        <v>33</v>
      </c>
      <c r="AD2365" s="5">
        <v>29</v>
      </c>
      <c r="AE2365" s="5">
        <v>34</v>
      </c>
      <c r="AF2365" s="5">
        <v>33</v>
      </c>
      <c r="AG2365" s="5">
        <v>0</v>
      </c>
      <c r="AH2365" s="5">
        <v>0</v>
      </c>
      <c r="AI2365" s="5">
        <v>33</v>
      </c>
      <c r="AJ2365" s="6">
        <v>32</v>
      </c>
      <c r="AK2365" s="5">
        <v>31</v>
      </c>
      <c r="AL2365" s="5">
        <v>33</v>
      </c>
      <c r="AM2365" s="5">
        <v>33</v>
      </c>
      <c r="AN2365" s="5">
        <v>0</v>
      </c>
      <c r="AO2365" s="5">
        <v>0</v>
      </c>
      <c r="AP2365" s="5">
        <v>28</v>
      </c>
      <c r="AQ2365" s="5">
        <v>32</v>
      </c>
      <c r="AR2365" s="5">
        <v>33</v>
      </c>
      <c r="AS2365" s="5">
        <v>0</v>
      </c>
      <c r="AT2365" s="5">
        <f t="shared" si="37"/>
        <v>34</v>
      </c>
      <c r="AU2365">
        <v>2</v>
      </c>
      <c r="AV2365">
        <v>3.2858474999999998E-2</v>
      </c>
      <c r="AW2365">
        <v>6.5716949999999996E-2</v>
      </c>
      <c r="AX2365" s="11" t="s">
        <v>807</v>
      </c>
      <c r="AY2365" t="s">
        <v>1703</v>
      </c>
    </row>
    <row r="2366" spans="1:51" hidden="1" x14ac:dyDescent="0.25">
      <c r="A2366" s="5" t="s">
        <v>37</v>
      </c>
      <c r="B2366" s="5" t="s">
        <v>8547</v>
      </c>
      <c r="C2366" s="5" t="s">
        <v>15</v>
      </c>
      <c r="D2366" s="5" t="s">
        <v>978</v>
      </c>
      <c r="E2366" s="5" t="s">
        <v>9989</v>
      </c>
      <c r="F2366" s="5" t="s">
        <v>8621</v>
      </c>
      <c r="G2366" s="6" t="s">
        <v>8622</v>
      </c>
      <c r="H2366" s="5" t="s">
        <v>8623</v>
      </c>
      <c r="I2366" s="5" t="s">
        <v>17</v>
      </c>
      <c r="J2366" s="5" t="s">
        <v>8551</v>
      </c>
      <c r="K2366" s="5" t="s">
        <v>8620</v>
      </c>
      <c r="L2366" s="5" t="s">
        <v>1703</v>
      </c>
      <c r="M2366" s="5">
        <v>68</v>
      </c>
      <c r="N2366" s="5">
        <v>45</v>
      </c>
      <c r="O2366" s="5">
        <v>1</v>
      </c>
      <c r="P2366" s="5">
        <v>4</v>
      </c>
      <c r="Q2366" s="5">
        <v>2</v>
      </c>
      <c r="R2366" s="5">
        <v>2</v>
      </c>
      <c r="S2366" s="5">
        <v>0</v>
      </c>
      <c r="T2366" s="5">
        <v>0</v>
      </c>
      <c r="U2366" s="5">
        <v>1</v>
      </c>
      <c r="V2366" s="5">
        <v>3</v>
      </c>
      <c r="W2366" s="5">
        <v>1</v>
      </c>
      <c r="X2366" s="5">
        <v>2</v>
      </c>
      <c r="Y2366" s="5">
        <v>2</v>
      </c>
      <c r="Z2366" s="5">
        <v>0</v>
      </c>
      <c r="AA2366" s="5">
        <v>0</v>
      </c>
      <c r="AB2366" s="5">
        <v>3</v>
      </c>
      <c r="AC2366" s="5">
        <v>2</v>
      </c>
      <c r="AD2366" s="5">
        <v>4</v>
      </c>
      <c r="AE2366" s="5">
        <v>1</v>
      </c>
      <c r="AF2366" s="5">
        <v>2</v>
      </c>
      <c r="AG2366" s="5">
        <v>0</v>
      </c>
      <c r="AH2366" s="5">
        <v>0</v>
      </c>
      <c r="AI2366" s="5">
        <v>1</v>
      </c>
      <c r="AJ2366" s="6">
        <v>3</v>
      </c>
      <c r="AK2366" s="5">
        <v>2</v>
      </c>
      <c r="AL2366" s="5">
        <v>2</v>
      </c>
      <c r="AM2366" s="5">
        <v>2</v>
      </c>
      <c r="AN2366" s="5">
        <v>0</v>
      </c>
      <c r="AO2366" s="5">
        <v>0</v>
      </c>
      <c r="AP2366" s="5">
        <v>4</v>
      </c>
      <c r="AQ2366" s="5">
        <v>1</v>
      </c>
      <c r="AR2366" s="5">
        <v>0</v>
      </c>
      <c r="AS2366" s="5">
        <v>0</v>
      </c>
      <c r="AT2366" s="5">
        <f t="shared" si="37"/>
        <v>4</v>
      </c>
      <c r="AU2366">
        <v>1</v>
      </c>
      <c r="AV2366">
        <v>3.2989125000000001E-2</v>
      </c>
      <c r="AW2366">
        <v>3.2989125000000001E-2</v>
      </c>
      <c r="AX2366" s="11" t="s">
        <v>807</v>
      </c>
      <c r="AY2366" t="s">
        <v>1703</v>
      </c>
    </row>
    <row r="2367" spans="1:51" hidden="1" x14ac:dyDescent="0.25">
      <c r="A2367" s="5" t="s">
        <v>37</v>
      </c>
      <c r="B2367" s="5" t="s">
        <v>8547</v>
      </c>
      <c r="C2367" s="5" t="s">
        <v>15</v>
      </c>
      <c r="D2367" s="5" t="s">
        <v>978</v>
      </c>
      <c r="E2367" s="5" t="s">
        <v>9989</v>
      </c>
      <c r="F2367" s="5" t="s">
        <v>8624</v>
      </c>
      <c r="G2367" s="6" t="s">
        <v>8625</v>
      </c>
      <c r="H2367" s="5" t="s">
        <v>8626</v>
      </c>
      <c r="I2367" s="5" t="s">
        <v>14</v>
      </c>
      <c r="J2367" s="5" t="s">
        <v>8551</v>
      </c>
      <c r="K2367" s="5" t="s">
        <v>8627</v>
      </c>
      <c r="L2367" s="5" t="s">
        <v>2908</v>
      </c>
      <c r="M2367" s="5">
        <v>2107</v>
      </c>
      <c r="N2367" s="5">
        <v>746</v>
      </c>
      <c r="O2367" s="5">
        <v>31</v>
      </c>
      <c r="P2367" s="5">
        <v>33</v>
      </c>
      <c r="Q2367" s="5">
        <v>32</v>
      </c>
      <c r="R2367" s="5">
        <v>35</v>
      </c>
      <c r="S2367" s="5">
        <v>0</v>
      </c>
      <c r="T2367" s="5">
        <v>0</v>
      </c>
      <c r="U2367" s="5">
        <v>35</v>
      </c>
      <c r="V2367" s="5">
        <v>35</v>
      </c>
      <c r="W2367" s="5">
        <v>32</v>
      </c>
      <c r="X2367" s="5">
        <v>35</v>
      </c>
      <c r="Y2367" s="5">
        <v>36</v>
      </c>
      <c r="Z2367" s="5">
        <v>0</v>
      </c>
      <c r="AA2367" s="5">
        <v>0</v>
      </c>
      <c r="AB2367" s="5">
        <v>34</v>
      </c>
      <c r="AC2367" s="5">
        <v>35</v>
      </c>
      <c r="AD2367" s="5">
        <v>33</v>
      </c>
      <c r="AE2367" s="5">
        <v>35</v>
      </c>
      <c r="AF2367" s="5">
        <v>35</v>
      </c>
      <c r="AG2367" s="5">
        <v>0</v>
      </c>
      <c r="AH2367" s="5">
        <v>0</v>
      </c>
      <c r="AI2367" s="5">
        <v>34</v>
      </c>
      <c r="AJ2367" s="6">
        <v>35</v>
      </c>
      <c r="AK2367" s="5">
        <v>33</v>
      </c>
      <c r="AL2367" s="5">
        <v>35</v>
      </c>
      <c r="AM2367" s="5">
        <v>35</v>
      </c>
      <c r="AN2367" s="5">
        <v>0</v>
      </c>
      <c r="AO2367" s="5">
        <v>0</v>
      </c>
      <c r="AP2367" s="5">
        <v>32</v>
      </c>
      <c r="AQ2367" s="5">
        <v>33</v>
      </c>
      <c r="AR2367" s="5">
        <v>33</v>
      </c>
      <c r="AS2367" s="5">
        <v>0</v>
      </c>
      <c r="AT2367" s="5">
        <f t="shared" si="37"/>
        <v>36</v>
      </c>
      <c r="AU2367">
        <v>1</v>
      </c>
      <c r="AV2367">
        <v>1.1559175E-2</v>
      </c>
      <c r="AW2367">
        <v>1.1559175E-2</v>
      </c>
      <c r="AX2367" s="11" t="s">
        <v>807</v>
      </c>
      <c r="AY2367" t="s">
        <v>2908</v>
      </c>
    </row>
    <row r="2368" spans="1:51" hidden="1" x14ac:dyDescent="0.25">
      <c r="A2368" s="5" t="s">
        <v>37</v>
      </c>
      <c r="B2368" s="5" t="s">
        <v>8547</v>
      </c>
      <c r="C2368" s="5" t="s">
        <v>15</v>
      </c>
      <c r="D2368" s="5" t="s">
        <v>978</v>
      </c>
      <c r="E2368" s="5" t="s">
        <v>9989</v>
      </c>
      <c r="F2368" s="5" t="s">
        <v>8628</v>
      </c>
      <c r="G2368" s="6" t="s">
        <v>8629</v>
      </c>
      <c r="H2368" s="5" t="s">
        <v>8630</v>
      </c>
      <c r="I2368" s="5" t="s">
        <v>1135</v>
      </c>
      <c r="J2368" s="5" t="s">
        <v>8551</v>
      </c>
      <c r="K2368" s="5" t="s">
        <v>8631</v>
      </c>
      <c r="L2368" s="5" t="s">
        <v>2908</v>
      </c>
      <c r="M2368" s="5">
        <v>2107</v>
      </c>
      <c r="N2368" s="5">
        <v>746</v>
      </c>
      <c r="O2368" s="5">
        <v>31</v>
      </c>
      <c r="P2368" s="5">
        <v>33</v>
      </c>
      <c r="Q2368" s="5">
        <v>32</v>
      </c>
      <c r="R2368" s="5">
        <v>35</v>
      </c>
      <c r="S2368" s="5">
        <v>0</v>
      </c>
      <c r="T2368" s="5">
        <v>0</v>
      </c>
      <c r="U2368" s="5">
        <v>35</v>
      </c>
      <c r="V2368" s="5">
        <v>35</v>
      </c>
      <c r="W2368" s="5">
        <v>32</v>
      </c>
      <c r="X2368" s="5">
        <v>35</v>
      </c>
      <c r="Y2368" s="5">
        <v>36</v>
      </c>
      <c r="Z2368" s="5">
        <v>0</v>
      </c>
      <c r="AA2368" s="5">
        <v>0</v>
      </c>
      <c r="AB2368" s="5">
        <v>34</v>
      </c>
      <c r="AC2368" s="5">
        <v>35</v>
      </c>
      <c r="AD2368" s="5">
        <v>33</v>
      </c>
      <c r="AE2368" s="5">
        <v>35</v>
      </c>
      <c r="AF2368" s="5">
        <v>35</v>
      </c>
      <c r="AG2368" s="5">
        <v>0</v>
      </c>
      <c r="AH2368" s="5">
        <v>0</v>
      </c>
      <c r="AI2368" s="5">
        <v>34</v>
      </c>
      <c r="AJ2368" s="6">
        <v>35</v>
      </c>
      <c r="AK2368" s="5">
        <v>33</v>
      </c>
      <c r="AL2368" s="5">
        <v>35</v>
      </c>
      <c r="AM2368" s="5">
        <v>35</v>
      </c>
      <c r="AN2368" s="5">
        <v>0</v>
      </c>
      <c r="AO2368" s="5">
        <v>0</v>
      </c>
      <c r="AP2368" s="5">
        <v>32</v>
      </c>
      <c r="AQ2368" s="5">
        <v>33</v>
      </c>
      <c r="AR2368" s="5">
        <v>33</v>
      </c>
      <c r="AS2368" s="5">
        <v>0</v>
      </c>
      <c r="AT2368" s="5">
        <f t="shared" si="37"/>
        <v>36</v>
      </c>
      <c r="AU2368">
        <v>1</v>
      </c>
      <c r="AV2368">
        <v>3.2858474999999998E-2</v>
      </c>
      <c r="AW2368">
        <v>3.2858474999999998E-2</v>
      </c>
      <c r="AX2368" s="11" t="s">
        <v>807</v>
      </c>
      <c r="AY2368" t="s">
        <v>2908</v>
      </c>
    </row>
    <row r="2369" spans="1:51" hidden="1" x14ac:dyDescent="0.25">
      <c r="A2369" s="5" t="s">
        <v>37</v>
      </c>
      <c r="B2369" s="5" t="s">
        <v>8547</v>
      </c>
      <c r="C2369" s="5" t="s">
        <v>15</v>
      </c>
      <c r="D2369" s="5" t="s">
        <v>978</v>
      </c>
      <c r="E2369" s="5" t="s">
        <v>9989</v>
      </c>
      <c r="F2369" s="5" t="s">
        <v>8632</v>
      </c>
      <c r="G2369" s="6" t="s">
        <v>8633</v>
      </c>
      <c r="H2369" s="5" t="s">
        <v>8634</v>
      </c>
      <c r="I2369" s="5" t="s">
        <v>467</v>
      </c>
      <c r="J2369" s="5" t="s">
        <v>8551</v>
      </c>
      <c r="K2369" s="5" t="s">
        <v>8635</v>
      </c>
      <c r="L2369" s="5" t="s">
        <v>3091</v>
      </c>
      <c r="M2369" s="5">
        <v>163</v>
      </c>
      <c r="N2369" s="5">
        <v>289</v>
      </c>
      <c r="O2369" s="5">
        <v>12</v>
      </c>
      <c r="P2369" s="5">
        <v>12</v>
      </c>
      <c r="Q2369" s="5">
        <v>13</v>
      </c>
      <c r="R2369" s="5">
        <v>13</v>
      </c>
      <c r="S2369" s="5">
        <v>0</v>
      </c>
      <c r="T2369" s="5">
        <v>0</v>
      </c>
      <c r="U2369" s="5">
        <v>13</v>
      </c>
      <c r="V2369" s="5">
        <v>14</v>
      </c>
      <c r="W2369" s="5">
        <v>13</v>
      </c>
      <c r="X2369" s="5">
        <v>14</v>
      </c>
      <c r="Y2369" s="5">
        <v>13</v>
      </c>
      <c r="Z2369" s="5">
        <v>0</v>
      </c>
      <c r="AA2369" s="5">
        <v>0</v>
      </c>
      <c r="AB2369" s="5">
        <v>13</v>
      </c>
      <c r="AC2369" s="5">
        <v>14</v>
      </c>
      <c r="AD2369" s="5">
        <v>13</v>
      </c>
      <c r="AE2369" s="5">
        <v>13</v>
      </c>
      <c r="AF2369" s="5">
        <v>13</v>
      </c>
      <c r="AG2369" s="5">
        <v>0</v>
      </c>
      <c r="AH2369" s="5">
        <v>0</v>
      </c>
      <c r="AI2369" s="5">
        <v>12</v>
      </c>
      <c r="AJ2369" s="6">
        <v>14</v>
      </c>
      <c r="AK2369" s="5">
        <v>13</v>
      </c>
      <c r="AL2369" s="5">
        <v>14</v>
      </c>
      <c r="AM2369" s="5">
        <v>14</v>
      </c>
      <c r="AN2369" s="5">
        <v>0</v>
      </c>
      <c r="AO2369" s="5">
        <v>0</v>
      </c>
      <c r="AP2369" s="5">
        <v>13</v>
      </c>
      <c r="AQ2369" s="5">
        <v>13</v>
      </c>
      <c r="AR2369" s="5">
        <v>13</v>
      </c>
      <c r="AS2369" s="5">
        <v>0</v>
      </c>
      <c r="AT2369" s="5">
        <f t="shared" si="37"/>
        <v>14</v>
      </c>
      <c r="AU2369">
        <v>1</v>
      </c>
      <c r="AV2369">
        <v>1.1559175E-2</v>
      </c>
      <c r="AW2369">
        <v>1.1559175E-2</v>
      </c>
      <c r="AX2369" s="11" t="s">
        <v>807</v>
      </c>
      <c r="AY2369" t="s">
        <v>3091</v>
      </c>
    </row>
    <row r="2370" spans="1:51" hidden="1" x14ac:dyDescent="0.25">
      <c r="A2370" s="5" t="s">
        <v>37</v>
      </c>
      <c r="B2370" s="5" t="s">
        <v>8547</v>
      </c>
      <c r="C2370" s="5" t="s">
        <v>15</v>
      </c>
      <c r="D2370" s="5" t="s">
        <v>978</v>
      </c>
      <c r="E2370" s="5" t="s">
        <v>9989</v>
      </c>
      <c r="F2370" s="5" t="s">
        <v>8636</v>
      </c>
      <c r="G2370" s="6" t="s">
        <v>8637</v>
      </c>
      <c r="H2370" s="5" t="s">
        <v>8638</v>
      </c>
      <c r="I2370" s="5" t="s">
        <v>467</v>
      </c>
      <c r="J2370" s="5" t="s">
        <v>8551</v>
      </c>
      <c r="K2370" s="5" t="s">
        <v>8635</v>
      </c>
      <c r="L2370" s="5" t="s">
        <v>3091</v>
      </c>
      <c r="M2370" s="5">
        <v>29</v>
      </c>
      <c r="N2370" s="5">
        <v>25</v>
      </c>
      <c r="O2370" s="5">
        <v>1</v>
      </c>
      <c r="P2370" s="5">
        <v>1</v>
      </c>
      <c r="Q2370" s="5">
        <v>1</v>
      </c>
      <c r="R2370" s="5">
        <v>1</v>
      </c>
      <c r="S2370" s="5">
        <v>0</v>
      </c>
      <c r="T2370" s="5">
        <v>0</v>
      </c>
      <c r="U2370" s="5">
        <v>2</v>
      </c>
      <c r="V2370" s="5">
        <v>1</v>
      </c>
      <c r="W2370" s="5">
        <v>1</v>
      </c>
      <c r="X2370" s="5">
        <v>1</v>
      </c>
      <c r="Y2370" s="5">
        <v>1</v>
      </c>
      <c r="Z2370" s="5">
        <v>0</v>
      </c>
      <c r="AA2370" s="5">
        <v>0</v>
      </c>
      <c r="AB2370" s="5">
        <v>1</v>
      </c>
      <c r="AC2370" s="5">
        <v>1</v>
      </c>
      <c r="AD2370" s="5">
        <v>2</v>
      </c>
      <c r="AE2370" s="5">
        <v>1</v>
      </c>
      <c r="AF2370" s="5">
        <v>1</v>
      </c>
      <c r="AG2370" s="5">
        <v>0</v>
      </c>
      <c r="AH2370" s="5">
        <v>0</v>
      </c>
      <c r="AI2370" s="5">
        <v>1</v>
      </c>
      <c r="AJ2370" s="6">
        <v>1</v>
      </c>
      <c r="AK2370" s="5">
        <v>1</v>
      </c>
      <c r="AL2370" s="5">
        <v>2</v>
      </c>
      <c r="AM2370" s="5">
        <v>1</v>
      </c>
      <c r="AN2370" s="5">
        <v>0</v>
      </c>
      <c r="AO2370" s="5">
        <v>0</v>
      </c>
      <c r="AP2370" s="5">
        <v>1</v>
      </c>
      <c r="AQ2370" s="5">
        <v>1</v>
      </c>
      <c r="AR2370" s="5">
        <v>1</v>
      </c>
      <c r="AS2370" s="5">
        <v>0</v>
      </c>
      <c r="AT2370" s="5">
        <f t="shared" si="37"/>
        <v>2</v>
      </c>
      <c r="AU2370">
        <v>1</v>
      </c>
      <c r="AV2370">
        <v>1.1559175E-2</v>
      </c>
      <c r="AW2370">
        <v>1.1559175E-2</v>
      </c>
      <c r="AX2370" s="11" t="s">
        <v>807</v>
      </c>
      <c r="AY2370" t="s">
        <v>3091</v>
      </c>
    </row>
    <row r="2371" spans="1:51" hidden="1" x14ac:dyDescent="0.25">
      <c r="A2371" s="5" t="s">
        <v>37</v>
      </c>
      <c r="B2371" s="5" t="s">
        <v>8547</v>
      </c>
      <c r="C2371" s="5" t="s">
        <v>15</v>
      </c>
      <c r="D2371" s="5" t="s">
        <v>978</v>
      </c>
      <c r="E2371" s="5" t="s">
        <v>9989</v>
      </c>
      <c r="F2371" s="5" t="s">
        <v>8639</v>
      </c>
      <c r="G2371" s="6" t="s">
        <v>8640</v>
      </c>
      <c r="H2371" s="5" t="s">
        <v>8641</v>
      </c>
      <c r="I2371" s="5" t="s">
        <v>467</v>
      </c>
      <c r="J2371" s="5" t="s">
        <v>8551</v>
      </c>
      <c r="K2371" s="5" t="s">
        <v>8635</v>
      </c>
      <c r="L2371" s="5" t="s">
        <v>3091</v>
      </c>
      <c r="M2371" s="5">
        <v>32</v>
      </c>
      <c r="N2371" s="5">
        <v>28</v>
      </c>
      <c r="O2371" s="5">
        <v>1</v>
      </c>
      <c r="P2371" s="5">
        <v>1</v>
      </c>
      <c r="Q2371" s="5">
        <v>2</v>
      </c>
      <c r="R2371" s="5">
        <v>1</v>
      </c>
      <c r="S2371" s="5">
        <v>0</v>
      </c>
      <c r="T2371" s="5">
        <v>0</v>
      </c>
      <c r="U2371" s="5">
        <v>1</v>
      </c>
      <c r="V2371" s="5">
        <v>2</v>
      </c>
      <c r="W2371" s="5">
        <v>1</v>
      </c>
      <c r="X2371" s="5">
        <v>1</v>
      </c>
      <c r="Y2371" s="5">
        <v>1</v>
      </c>
      <c r="Z2371" s="5">
        <v>0</v>
      </c>
      <c r="AA2371" s="5">
        <v>0</v>
      </c>
      <c r="AB2371" s="5">
        <v>2</v>
      </c>
      <c r="AC2371" s="5">
        <v>1</v>
      </c>
      <c r="AD2371" s="5">
        <v>1</v>
      </c>
      <c r="AE2371" s="5">
        <v>2</v>
      </c>
      <c r="AF2371" s="5">
        <v>1</v>
      </c>
      <c r="AG2371" s="5">
        <v>0</v>
      </c>
      <c r="AH2371" s="5">
        <v>0</v>
      </c>
      <c r="AI2371" s="5">
        <v>1</v>
      </c>
      <c r="AJ2371" s="6">
        <v>1</v>
      </c>
      <c r="AK2371" s="5">
        <v>2</v>
      </c>
      <c r="AL2371" s="5">
        <v>1</v>
      </c>
      <c r="AM2371" s="5">
        <v>1</v>
      </c>
      <c r="AN2371" s="5">
        <v>0</v>
      </c>
      <c r="AO2371" s="5">
        <v>0</v>
      </c>
      <c r="AP2371" s="5">
        <v>2</v>
      </c>
      <c r="AQ2371" s="5">
        <v>1</v>
      </c>
      <c r="AR2371" s="5">
        <v>1</v>
      </c>
      <c r="AS2371" s="5">
        <v>0</v>
      </c>
      <c r="AT2371" s="5">
        <f t="shared" si="37"/>
        <v>2</v>
      </c>
      <c r="AU2371">
        <v>1</v>
      </c>
      <c r="AV2371">
        <v>1.1559175E-2</v>
      </c>
      <c r="AW2371">
        <v>1.1559175E-2</v>
      </c>
      <c r="AX2371" s="11" t="s">
        <v>807</v>
      </c>
      <c r="AY2371" t="s">
        <v>3091</v>
      </c>
    </row>
    <row r="2372" spans="1:51" hidden="1" x14ac:dyDescent="0.25">
      <c r="A2372" s="5" t="s">
        <v>37</v>
      </c>
      <c r="B2372" s="5" t="s">
        <v>8547</v>
      </c>
      <c r="C2372" s="5" t="s">
        <v>15</v>
      </c>
      <c r="D2372" s="5" t="s">
        <v>978</v>
      </c>
      <c r="E2372" s="5" t="s">
        <v>9989</v>
      </c>
      <c r="F2372" s="5" t="s">
        <v>8642</v>
      </c>
      <c r="G2372" s="6" t="s">
        <v>8643</v>
      </c>
      <c r="H2372" s="5" t="s">
        <v>8644</v>
      </c>
      <c r="I2372" s="5" t="s">
        <v>116</v>
      </c>
      <c r="J2372" s="5" t="s">
        <v>8551</v>
      </c>
      <c r="K2372" s="5" t="s">
        <v>8645</v>
      </c>
      <c r="L2372" s="5" t="s">
        <v>5070</v>
      </c>
      <c r="M2372" s="5">
        <v>480</v>
      </c>
      <c r="N2372" s="5">
        <v>289</v>
      </c>
      <c r="O2372" s="5">
        <v>12</v>
      </c>
      <c r="P2372" s="5">
        <v>12</v>
      </c>
      <c r="Q2372" s="5">
        <v>13</v>
      </c>
      <c r="R2372" s="5">
        <v>13</v>
      </c>
      <c r="S2372" s="5">
        <v>0</v>
      </c>
      <c r="T2372" s="5">
        <v>0</v>
      </c>
      <c r="U2372" s="5">
        <v>13</v>
      </c>
      <c r="V2372" s="5">
        <v>14</v>
      </c>
      <c r="W2372" s="5">
        <v>13</v>
      </c>
      <c r="X2372" s="5">
        <v>14</v>
      </c>
      <c r="Y2372" s="5">
        <v>13</v>
      </c>
      <c r="Z2372" s="5">
        <v>0</v>
      </c>
      <c r="AA2372" s="5">
        <v>0</v>
      </c>
      <c r="AB2372" s="5">
        <v>13</v>
      </c>
      <c r="AC2372" s="5">
        <v>14</v>
      </c>
      <c r="AD2372" s="5">
        <v>13</v>
      </c>
      <c r="AE2372" s="5">
        <v>13</v>
      </c>
      <c r="AF2372" s="5">
        <v>13</v>
      </c>
      <c r="AG2372" s="5">
        <v>0</v>
      </c>
      <c r="AH2372" s="5">
        <v>0</v>
      </c>
      <c r="AI2372" s="5">
        <v>12</v>
      </c>
      <c r="AJ2372" s="6">
        <v>14</v>
      </c>
      <c r="AK2372" s="5">
        <v>13</v>
      </c>
      <c r="AL2372" s="5">
        <v>14</v>
      </c>
      <c r="AM2372" s="5">
        <v>14</v>
      </c>
      <c r="AN2372" s="5">
        <v>0</v>
      </c>
      <c r="AO2372" s="5">
        <v>0</v>
      </c>
      <c r="AP2372" s="5">
        <v>13</v>
      </c>
      <c r="AQ2372" s="5">
        <v>13</v>
      </c>
      <c r="AR2372" s="5">
        <v>13</v>
      </c>
      <c r="AS2372" s="5">
        <v>0</v>
      </c>
      <c r="AT2372" s="5">
        <f t="shared" si="37"/>
        <v>14</v>
      </c>
      <c r="AU2372">
        <v>2</v>
      </c>
      <c r="AV2372">
        <v>1.7356014999999999E-2</v>
      </c>
      <c r="AW2372">
        <v>3.4712029999999998E-2</v>
      </c>
      <c r="AX2372" s="11" t="s">
        <v>807</v>
      </c>
      <c r="AY2372" t="s">
        <v>5070</v>
      </c>
    </row>
    <row r="2373" spans="1:51" hidden="1" x14ac:dyDescent="0.25">
      <c r="A2373" s="5" t="s">
        <v>37</v>
      </c>
      <c r="B2373" s="5" t="s">
        <v>8547</v>
      </c>
      <c r="C2373" s="5" t="s">
        <v>15</v>
      </c>
      <c r="D2373" s="5" t="s">
        <v>978</v>
      </c>
      <c r="E2373" s="5" t="s">
        <v>9989</v>
      </c>
      <c r="F2373" s="5" t="s">
        <v>8646</v>
      </c>
      <c r="G2373" s="6" t="s">
        <v>8647</v>
      </c>
      <c r="H2373" s="5" t="s">
        <v>8648</v>
      </c>
      <c r="I2373" s="5" t="s">
        <v>116</v>
      </c>
      <c r="J2373" s="5" t="s">
        <v>8551</v>
      </c>
      <c r="K2373" s="5" t="s">
        <v>8645</v>
      </c>
      <c r="L2373" s="5" t="s">
        <v>5070</v>
      </c>
      <c r="M2373" s="5">
        <v>1109</v>
      </c>
      <c r="N2373" s="5">
        <v>1806</v>
      </c>
      <c r="O2373" s="5">
        <v>77</v>
      </c>
      <c r="P2373" s="5">
        <v>77</v>
      </c>
      <c r="Q2373" s="5">
        <v>80</v>
      </c>
      <c r="R2373" s="5">
        <v>84</v>
      </c>
      <c r="S2373" s="5">
        <v>0</v>
      </c>
      <c r="T2373" s="5">
        <v>0</v>
      </c>
      <c r="U2373" s="5">
        <v>83</v>
      </c>
      <c r="V2373" s="5">
        <v>85</v>
      </c>
      <c r="W2373" s="5">
        <v>80</v>
      </c>
      <c r="X2373" s="5">
        <v>84</v>
      </c>
      <c r="Y2373" s="5">
        <v>84</v>
      </c>
      <c r="Z2373" s="5">
        <v>0</v>
      </c>
      <c r="AA2373" s="5">
        <v>0</v>
      </c>
      <c r="AB2373" s="5">
        <v>84</v>
      </c>
      <c r="AC2373" s="5">
        <v>85</v>
      </c>
      <c r="AD2373" s="5">
        <v>78</v>
      </c>
      <c r="AE2373" s="5">
        <v>85</v>
      </c>
      <c r="AF2373" s="5">
        <v>85</v>
      </c>
      <c r="AG2373" s="5">
        <v>0</v>
      </c>
      <c r="AH2373" s="5">
        <v>0</v>
      </c>
      <c r="AI2373" s="5">
        <v>84</v>
      </c>
      <c r="AJ2373" s="6">
        <v>84</v>
      </c>
      <c r="AK2373" s="5">
        <v>79</v>
      </c>
      <c r="AL2373" s="5">
        <v>85</v>
      </c>
      <c r="AM2373" s="5">
        <v>86</v>
      </c>
      <c r="AN2373" s="5">
        <v>0</v>
      </c>
      <c r="AO2373" s="5">
        <v>0</v>
      </c>
      <c r="AP2373" s="5">
        <v>79</v>
      </c>
      <c r="AQ2373" s="5">
        <v>79</v>
      </c>
      <c r="AR2373" s="5">
        <v>79</v>
      </c>
      <c r="AS2373" s="5">
        <v>0</v>
      </c>
      <c r="AT2373" s="5">
        <f t="shared" si="37"/>
        <v>86</v>
      </c>
      <c r="AU2373">
        <v>9</v>
      </c>
      <c r="AV2373">
        <v>1.7356014999999999E-2</v>
      </c>
      <c r="AW2373">
        <v>0.15620413499999999</v>
      </c>
      <c r="AX2373" s="11" t="s">
        <v>807</v>
      </c>
      <c r="AY2373" t="s">
        <v>5070</v>
      </c>
    </row>
    <row r="2374" spans="1:51" hidden="1" x14ac:dyDescent="0.25">
      <c r="A2374" s="5" t="s">
        <v>37</v>
      </c>
      <c r="B2374" s="5" t="s">
        <v>8547</v>
      </c>
      <c r="C2374" s="5" t="s">
        <v>15</v>
      </c>
      <c r="D2374" s="5" t="s">
        <v>994</v>
      </c>
      <c r="E2374" s="5" t="s">
        <v>9990</v>
      </c>
      <c r="F2374" s="5" t="s">
        <v>8649</v>
      </c>
      <c r="G2374" s="6" t="s">
        <v>8650</v>
      </c>
      <c r="H2374" s="5" t="s">
        <v>8651</v>
      </c>
      <c r="I2374" s="5" t="s">
        <v>198</v>
      </c>
      <c r="J2374" s="5" t="s">
        <v>8551</v>
      </c>
      <c r="K2374" s="5" t="s">
        <v>8652</v>
      </c>
      <c r="L2374" s="5" t="s">
        <v>8653</v>
      </c>
      <c r="M2374" s="5">
        <v>1589</v>
      </c>
      <c r="N2374" s="5">
        <v>2095</v>
      </c>
      <c r="O2374" s="5">
        <v>89</v>
      </c>
      <c r="P2374" s="5">
        <v>89</v>
      </c>
      <c r="Q2374" s="5">
        <v>93</v>
      </c>
      <c r="R2374" s="5">
        <v>97</v>
      </c>
      <c r="S2374" s="5">
        <v>0</v>
      </c>
      <c r="T2374" s="5">
        <v>0</v>
      </c>
      <c r="U2374" s="5">
        <v>96</v>
      </c>
      <c r="V2374" s="5">
        <v>99</v>
      </c>
      <c r="W2374" s="5">
        <v>93</v>
      </c>
      <c r="X2374" s="5">
        <v>98</v>
      </c>
      <c r="Y2374" s="5">
        <v>97</v>
      </c>
      <c r="Z2374" s="5">
        <v>0</v>
      </c>
      <c r="AA2374" s="5">
        <v>0</v>
      </c>
      <c r="AB2374" s="5">
        <v>97</v>
      </c>
      <c r="AC2374" s="5">
        <v>99</v>
      </c>
      <c r="AD2374" s="5">
        <v>91</v>
      </c>
      <c r="AE2374" s="5">
        <v>98</v>
      </c>
      <c r="AF2374" s="5">
        <v>98</v>
      </c>
      <c r="AG2374" s="5">
        <v>0</v>
      </c>
      <c r="AH2374" s="5">
        <v>0</v>
      </c>
      <c r="AI2374" s="5">
        <v>96</v>
      </c>
      <c r="AJ2374" s="6">
        <v>98</v>
      </c>
      <c r="AK2374" s="5">
        <v>92</v>
      </c>
      <c r="AL2374" s="5">
        <v>99</v>
      </c>
      <c r="AM2374" s="5">
        <v>100</v>
      </c>
      <c r="AN2374" s="5">
        <v>0</v>
      </c>
      <c r="AO2374" s="5">
        <v>0</v>
      </c>
      <c r="AP2374" s="5">
        <v>92</v>
      </c>
      <c r="AQ2374" s="5">
        <v>92</v>
      </c>
      <c r="AR2374" s="5">
        <v>92</v>
      </c>
      <c r="AS2374" s="5">
        <v>0</v>
      </c>
      <c r="AT2374" s="5">
        <f t="shared" si="37"/>
        <v>100</v>
      </c>
      <c r="AU2374">
        <v>2</v>
      </c>
      <c r="AV2374">
        <v>1.1559175E-2</v>
      </c>
      <c r="AW2374">
        <v>2.3118349999999999E-2</v>
      </c>
      <c r="AX2374" s="11" t="s">
        <v>587</v>
      </c>
      <c r="AY2374" t="s">
        <v>8653</v>
      </c>
    </row>
    <row r="2375" spans="1:51" hidden="1" x14ac:dyDescent="0.25">
      <c r="A2375" s="5" t="s">
        <v>37</v>
      </c>
      <c r="B2375" s="5" t="s">
        <v>8547</v>
      </c>
      <c r="C2375" s="5" t="s">
        <v>15</v>
      </c>
      <c r="D2375" s="5" t="s">
        <v>994</v>
      </c>
      <c r="E2375" s="5" t="s">
        <v>9990</v>
      </c>
      <c r="F2375" s="5" t="s">
        <v>8654</v>
      </c>
      <c r="G2375" s="6" t="s">
        <v>8655</v>
      </c>
      <c r="H2375" s="5" t="s">
        <v>8656</v>
      </c>
      <c r="I2375" s="5" t="s">
        <v>198</v>
      </c>
      <c r="J2375" s="5" t="s">
        <v>8551</v>
      </c>
      <c r="K2375" s="5" t="s">
        <v>8657</v>
      </c>
      <c r="L2375" s="5" t="s">
        <v>8653</v>
      </c>
      <c r="M2375" s="5">
        <v>1589</v>
      </c>
      <c r="N2375" s="5">
        <v>2095</v>
      </c>
      <c r="O2375" s="5">
        <v>89</v>
      </c>
      <c r="P2375" s="5">
        <v>89</v>
      </c>
      <c r="Q2375" s="5">
        <v>93</v>
      </c>
      <c r="R2375" s="5">
        <v>97</v>
      </c>
      <c r="S2375" s="5">
        <v>0</v>
      </c>
      <c r="T2375" s="5">
        <v>0</v>
      </c>
      <c r="U2375" s="5">
        <v>96</v>
      </c>
      <c r="V2375" s="5">
        <v>99</v>
      </c>
      <c r="W2375" s="5">
        <v>93</v>
      </c>
      <c r="X2375" s="5">
        <v>98</v>
      </c>
      <c r="Y2375" s="5">
        <v>97</v>
      </c>
      <c r="Z2375" s="5">
        <v>0</v>
      </c>
      <c r="AA2375" s="5">
        <v>0</v>
      </c>
      <c r="AB2375" s="5">
        <v>97</v>
      </c>
      <c r="AC2375" s="5">
        <v>99</v>
      </c>
      <c r="AD2375" s="5">
        <v>91</v>
      </c>
      <c r="AE2375" s="5">
        <v>98</v>
      </c>
      <c r="AF2375" s="5">
        <v>98</v>
      </c>
      <c r="AG2375" s="5">
        <v>0</v>
      </c>
      <c r="AH2375" s="5">
        <v>0</v>
      </c>
      <c r="AI2375" s="5">
        <v>96</v>
      </c>
      <c r="AJ2375" s="6">
        <v>98</v>
      </c>
      <c r="AK2375" s="5">
        <v>92</v>
      </c>
      <c r="AL2375" s="5">
        <v>99</v>
      </c>
      <c r="AM2375" s="5">
        <v>100</v>
      </c>
      <c r="AN2375" s="5">
        <v>0</v>
      </c>
      <c r="AO2375" s="5">
        <v>0</v>
      </c>
      <c r="AP2375" s="5">
        <v>92</v>
      </c>
      <c r="AQ2375" s="5">
        <v>92</v>
      </c>
      <c r="AR2375" s="5">
        <v>92</v>
      </c>
      <c r="AS2375" s="5">
        <v>0</v>
      </c>
      <c r="AT2375" s="5">
        <f t="shared" si="37"/>
        <v>100</v>
      </c>
      <c r="AU2375">
        <v>2</v>
      </c>
      <c r="AV2375">
        <v>6.3676800000000006E-2</v>
      </c>
      <c r="AW2375">
        <v>0.12735360000000001</v>
      </c>
      <c r="AX2375" s="11" t="s">
        <v>587</v>
      </c>
      <c r="AY2375" t="s">
        <v>8653</v>
      </c>
    </row>
    <row r="2376" spans="1:51" hidden="1" x14ac:dyDescent="0.25">
      <c r="A2376" s="5" t="s">
        <v>37</v>
      </c>
      <c r="B2376" s="5" t="s">
        <v>8547</v>
      </c>
      <c r="C2376" s="5" t="s">
        <v>15</v>
      </c>
      <c r="D2376" s="5" t="s">
        <v>994</v>
      </c>
      <c r="E2376" s="5" t="s">
        <v>9990</v>
      </c>
      <c r="F2376" s="5" t="s">
        <v>8658</v>
      </c>
      <c r="G2376" s="6" t="s">
        <v>8659</v>
      </c>
      <c r="H2376" s="5" t="s">
        <v>8660</v>
      </c>
      <c r="I2376" s="5" t="s">
        <v>806</v>
      </c>
      <c r="J2376" s="5" t="s">
        <v>8551</v>
      </c>
      <c r="K2376" s="5" t="s">
        <v>8616</v>
      </c>
      <c r="L2376" s="5" t="s">
        <v>8653</v>
      </c>
      <c r="M2376" s="5">
        <v>2107</v>
      </c>
      <c r="N2376" s="5">
        <v>746</v>
      </c>
      <c r="O2376" s="5">
        <v>31</v>
      </c>
      <c r="P2376" s="5">
        <v>33</v>
      </c>
      <c r="Q2376" s="5">
        <v>32</v>
      </c>
      <c r="R2376" s="5">
        <v>35</v>
      </c>
      <c r="S2376" s="5">
        <v>0</v>
      </c>
      <c r="T2376" s="5">
        <v>0</v>
      </c>
      <c r="U2376" s="5">
        <v>35</v>
      </c>
      <c r="V2376" s="5">
        <v>35</v>
      </c>
      <c r="W2376" s="5">
        <v>32</v>
      </c>
      <c r="X2376" s="5">
        <v>35</v>
      </c>
      <c r="Y2376" s="5">
        <v>36</v>
      </c>
      <c r="Z2376" s="5">
        <v>0</v>
      </c>
      <c r="AA2376" s="5">
        <v>0</v>
      </c>
      <c r="AB2376" s="5">
        <v>34</v>
      </c>
      <c r="AC2376" s="5">
        <v>35</v>
      </c>
      <c r="AD2376" s="5">
        <v>33</v>
      </c>
      <c r="AE2376" s="5">
        <v>35</v>
      </c>
      <c r="AF2376" s="5">
        <v>35</v>
      </c>
      <c r="AG2376" s="5">
        <v>0</v>
      </c>
      <c r="AH2376" s="5">
        <v>0</v>
      </c>
      <c r="AI2376" s="5">
        <v>34</v>
      </c>
      <c r="AJ2376" s="6">
        <v>35</v>
      </c>
      <c r="AK2376" s="5">
        <v>33</v>
      </c>
      <c r="AL2376" s="5">
        <v>35</v>
      </c>
      <c r="AM2376" s="5">
        <v>35</v>
      </c>
      <c r="AN2376" s="5">
        <v>0</v>
      </c>
      <c r="AO2376" s="5">
        <v>0</v>
      </c>
      <c r="AP2376" s="5">
        <v>32</v>
      </c>
      <c r="AQ2376" s="5">
        <v>33</v>
      </c>
      <c r="AR2376" s="5">
        <v>33</v>
      </c>
      <c r="AS2376" s="5">
        <v>0</v>
      </c>
      <c r="AT2376" s="5">
        <f t="shared" si="37"/>
        <v>36</v>
      </c>
      <c r="AU2376">
        <v>3</v>
      </c>
      <c r="AV2376">
        <v>3.2858474999999998E-2</v>
      </c>
      <c r="AW2376">
        <v>9.8575424999999994E-2</v>
      </c>
      <c r="AX2376" s="11" t="s">
        <v>587</v>
      </c>
      <c r="AY2376" t="s">
        <v>8653</v>
      </c>
    </row>
    <row r="2377" spans="1:51" hidden="1" x14ac:dyDescent="0.25">
      <c r="A2377" s="5" t="s">
        <v>37</v>
      </c>
      <c r="B2377" s="5" t="s">
        <v>8547</v>
      </c>
      <c r="C2377" s="5" t="s">
        <v>15</v>
      </c>
      <c r="D2377" s="5" t="s">
        <v>994</v>
      </c>
      <c r="E2377" s="5" t="s">
        <v>9990</v>
      </c>
      <c r="F2377" s="5" t="s">
        <v>8661</v>
      </c>
      <c r="G2377" s="6" t="s">
        <v>8662</v>
      </c>
      <c r="H2377" s="5" t="s">
        <v>8663</v>
      </c>
      <c r="I2377" s="5" t="s">
        <v>806</v>
      </c>
      <c r="J2377" s="5" t="s">
        <v>8551</v>
      </c>
      <c r="K2377" s="5" t="s">
        <v>8616</v>
      </c>
      <c r="L2377" s="5" t="s">
        <v>8653</v>
      </c>
      <c r="M2377" s="5">
        <v>1589</v>
      </c>
      <c r="N2377" s="5">
        <v>2095</v>
      </c>
      <c r="O2377" s="5">
        <v>89</v>
      </c>
      <c r="P2377" s="5">
        <v>89</v>
      </c>
      <c r="Q2377" s="5">
        <v>93</v>
      </c>
      <c r="R2377" s="5">
        <v>97</v>
      </c>
      <c r="S2377" s="5">
        <v>0</v>
      </c>
      <c r="T2377" s="5">
        <v>0</v>
      </c>
      <c r="U2377" s="5">
        <v>96</v>
      </c>
      <c r="V2377" s="5">
        <v>99</v>
      </c>
      <c r="W2377" s="5">
        <v>93</v>
      </c>
      <c r="X2377" s="5">
        <v>98</v>
      </c>
      <c r="Y2377" s="5">
        <v>97</v>
      </c>
      <c r="Z2377" s="5">
        <v>0</v>
      </c>
      <c r="AA2377" s="5">
        <v>0</v>
      </c>
      <c r="AB2377" s="5">
        <v>97</v>
      </c>
      <c r="AC2377" s="5">
        <v>99</v>
      </c>
      <c r="AD2377" s="5">
        <v>91</v>
      </c>
      <c r="AE2377" s="5">
        <v>98</v>
      </c>
      <c r="AF2377" s="5">
        <v>98</v>
      </c>
      <c r="AG2377" s="5">
        <v>0</v>
      </c>
      <c r="AH2377" s="5">
        <v>0</v>
      </c>
      <c r="AI2377" s="5">
        <v>96</v>
      </c>
      <c r="AJ2377" s="6">
        <v>98</v>
      </c>
      <c r="AK2377" s="5">
        <v>92</v>
      </c>
      <c r="AL2377" s="5">
        <v>99</v>
      </c>
      <c r="AM2377" s="5">
        <v>100</v>
      </c>
      <c r="AN2377" s="5">
        <v>0</v>
      </c>
      <c r="AO2377" s="5">
        <v>0</v>
      </c>
      <c r="AP2377" s="5">
        <v>92</v>
      </c>
      <c r="AQ2377" s="5">
        <v>92</v>
      </c>
      <c r="AR2377" s="5">
        <v>92</v>
      </c>
      <c r="AS2377" s="5">
        <v>0</v>
      </c>
      <c r="AT2377" s="5">
        <f t="shared" si="37"/>
        <v>100</v>
      </c>
      <c r="AU2377">
        <v>7</v>
      </c>
      <c r="AV2377">
        <v>3.2989125000000001E-2</v>
      </c>
      <c r="AW2377">
        <v>0.230923875</v>
      </c>
      <c r="AX2377" s="11" t="s">
        <v>587</v>
      </c>
      <c r="AY2377" t="s">
        <v>8653</v>
      </c>
    </row>
    <row r="2378" spans="1:51" hidden="1" x14ac:dyDescent="0.25">
      <c r="A2378" s="5" t="s">
        <v>37</v>
      </c>
      <c r="B2378" s="5" t="s">
        <v>8547</v>
      </c>
      <c r="C2378" s="5" t="s">
        <v>15</v>
      </c>
      <c r="D2378" s="5" t="s">
        <v>994</v>
      </c>
      <c r="E2378" s="5" t="s">
        <v>9990</v>
      </c>
      <c r="F2378" s="5" t="s">
        <v>8664</v>
      </c>
      <c r="G2378" s="6" t="s">
        <v>8665</v>
      </c>
      <c r="H2378" s="5" t="s">
        <v>8666</v>
      </c>
      <c r="I2378" s="5" t="s">
        <v>116</v>
      </c>
      <c r="J2378" s="5" t="s">
        <v>8551</v>
      </c>
      <c r="K2378" s="5" t="s">
        <v>8616</v>
      </c>
      <c r="L2378" s="5" t="s">
        <v>3011</v>
      </c>
      <c r="M2378" s="5">
        <v>1433</v>
      </c>
      <c r="N2378" s="5">
        <v>599</v>
      </c>
      <c r="O2378" s="5">
        <v>25</v>
      </c>
      <c r="P2378" s="5">
        <v>26</v>
      </c>
      <c r="Q2378" s="5">
        <v>26</v>
      </c>
      <c r="R2378" s="5">
        <v>29</v>
      </c>
      <c r="S2378" s="5">
        <v>0</v>
      </c>
      <c r="T2378" s="5">
        <v>0</v>
      </c>
      <c r="U2378" s="5">
        <v>27</v>
      </c>
      <c r="V2378" s="5">
        <v>28</v>
      </c>
      <c r="W2378" s="5">
        <v>26</v>
      </c>
      <c r="X2378" s="5">
        <v>29</v>
      </c>
      <c r="Y2378" s="5">
        <v>28</v>
      </c>
      <c r="Z2378" s="5">
        <v>0</v>
      </c>
      <c r="AA2378" s="5">
        <v>0</v>
      </c>
      <c r="AB2378" s="5">
        <v>27</v>
      </c>
      <c r="AC2378" s="5">
        <v>28</v>
      </c>
      <c r="AD2378" s="5">
        <v>27</v>
      </c>
      <c r="AE2378" s="5">
        <v>28</v>
      </c>
      <c r="AF2378" s="5">
        <v>28</v>
      </c>
      <c r="AG2378" s="5">
        <v>0</v>
      </c>
      <c r="AH2378" s="5">
        <v>0</v>
      </c>
      <c r="AI2378" s="5">
        <v>27</v>
      </c>
      <c r="AJ2378" s="6">
        <v>29</v>
      </c>
      <c r="AK2378" s="5">
        <v>26</v>
      </c>
      <c r="AL2378" s="5">
        <v>28</v>
      </c>
      <c r="AM2378" s="5">
        <v>28</v>
      </c>
      <c r="AN2378" s="5">
        <v>0</v>
      </c>
      <c r="AO2378" s="5">
        <v>0</v>
      </c>
      <c r="AP2378" s="5">
        <v>26</v>
      </c>
      <c r="AQ2378" s="5">
        <v>27</v>
      </c>
      <c r="AR2378" s="5">
        <v>26</v>
      </c>
      <c r="AS2378" s="5">
        <v>0</v>
      </c>
      <c r="AT2378" s="5">
        <f t="shared" si="37"/>
        <v>29</v>
      </c>
      <c r="AU2378">
        <v>3</v>
      </c>
      <c r="AV2378">
        <v>1.1559175E-2</v>
      </c>
      <c r="AW2378">
        <v>3.4677525000000001E-2</v>
      </c>
      <c r="AX2378" s="11" t="s">
        <v>587</v>
      </c>
      <c r="AY2378" t="s">
        <v>3011</v>
      </c>
    </row>
    <row r="2379" spans="1:51" hidden="1" x14ac:dyDescent="0.25">
      <c r="A2379" s="5" t="s">
        <v>37</v>
      </c>
      <c r="B2379" s="5" t="s">
        <v>8547</v>
      </c>
      <c r="C2379" s="5" t="s">
        <v>15</v>
      </c>
      <c r="D2379" s="5" t="s">
        <v>994</v>
      </c>
      <c r="E2379" s="5" t="s">
        <v>9990</v>
      </c>
      <c r="F2379" s="5" t="s">
        <v>8667</v>
      </c>
      <c r="G2379" s="6" t="s">
        <v>8668</v>
      </c>
      <c r="H2379" s="5" t="s">
        <v>8669</v>
      </c>
      <c r="I2379" s="5" t="s">
        <v>116</v>
      </c>
      <c r="J2379" s="5" t="s">
        <v>8551</v>
      </c>
      <c r="K2379" s="5" t="s">
        <v>8556</v>
      </c>
      <c r="L2379" s="5" t="s">
        <v>8653</v>
      </c>
      <c r="M2379" s="5">
        <v>2107</v>
      </c>
      <c r="N2379" s="5">
        <v>746</v>
      </c>
      <c r="O2379" s="5">
        <v>31</v>
      </c>
      <c r="P2379" s="5">
        <v>33</v>
      </c>
      <c r="Q2379" s="5">
        <v>32</v>
      </c>
      <c r="R2379" s="5">
        <v>35</v>
      </c>
      <c r="S2379" s="5">
        <v>0</v>
      </c>
      <c r="T2379" s="5">
        <v>0</v>
      </c>
      <c r="U2379" s="5">
        <v>35</v>
      </c>
      <c r="V2379" s="5">
        <v>35</v>
      </c>
      <c r="W2379" s="5">
        <v>32</v>
      </c>
      <c r="X2379" s="5">
        <v>35</v>
      </c>
      <c r="Y2379" s="5">
        <v>36</v>
      </c>
      <c r="Z2379" s="5">
        <v>0</v>
      </c>
      <c r="AA2379" s="5">
        <v>0</v>
      </c>
      <c r="AB2379" s="5">
        <v>34</v>
      </c>
      <c r="AC2379" s="5">
        <v>35</v>
      </c>
      <c r="AD2379" s="5">
        <v>33</v>
      </c>
      <c r="AE2379" s="5">
        <v>35</v>
      </c>
      <c r="AF2379" s="5">
        <v>35</v>
      </c>
      <c r="AG2379" s="5">
        <v>0</v>
      </c>
      <c r="AH2379" s="5">
        <v>0</v>
      </c>
      <c r="AI2379" s="5">
        <v>34</v>
      </c>
      <c r="AJ2379" s="6">
        <v>35</v>
      </c>
      <c r="AK2379" s="5">
        <v>33</v>
      </c>
      <c r="AL2379" s="5">
        <v>35</v>
      </c>
      <c r="AM2379" s="5">
        <v>35</v>
      </c>
      <c r="AN2379" s="5">
        <v>0</v>
      </c>
      <c r="AO2379" s="5">
        <v>0</v>
      </c>
      <c r="AP2379" s="5">
        <v>32</v>
      </c>
      <c r="AQ2379" s="5">
        <v>33</v>
      </c>
      <c r="AR2379" s="5">
        <v>33</v>
      </c>
      <c r="AS2379" s="5">
        <v>0</v>
      </c>
      <c r="AT2379" s="5">
        <f t="shared" si="37"/>
        <v>36</v>
      </c>
      <c r="AU2379">
        <v>4</v>
      </c>
      <c r="AV2379">
        <v>6.4641599999999994E-2</v>
      </c>
      <c r="AW2379">
        <v>0.25856639999999997</v>
      </c>
      <c r="AX2379" s="11" t="s">
        <v>587</v>
      </c>
      <c r="AY2379" t="s">
        <v>8653</v>
      </c>
    </row>
    <row r="2380" spans="1:51" hidden="1" x14ac:dyDescent="0.25">
      <c r="A2380" s="5" t="s">
        <v>37</v>
      </c>
      <c r="B2380" s="5" t="s">
        <v>8547</v>
      </c>
      <c r="C2380" s="5" t="s">
        <v>15</v>
      </c>
      <c r="D2380" s="5" t="s">
        <v>994</v>
      </c>
      <c r="E2380" s="5" t="s">
        <v>9990</v>
      </c>
      <c r="F2380" s="5" t="s">
        <v>8670</v>
      </c>
      <c r="G2380" s="6" t="s">
        <v>8671</v>
      </c>
      <c r="H2380" s="5" t="s">
        <v>8672</v>
      </c>
      <c r="I2380" s="5" t="s">
        <v>467</v>
      </c>
      <c r="J2380" s="5" t="s">
        <v>8551</v>
      </c>
      <c r="K2380" s="5" t="s">
        <v>8556</v>
      </c>
      <c r="L2380" s="5" t="s">
        <v>1275</v>
      </c>
      <c r="M2380" s="5">
        <v>1589</v>
      </c>
      <c r="N2380" s="5">
        <v>2095</v>
      </c>
      <c r="O2380" s="5">
        <v>89</v>
      </c>
      <c r="P2380" s="5">
        <v>89</v>
      </c>
      <c r="Q2380" s="5">
        <v>93</v>
      </c>
      <c r="R2380" s="5">
        <v>97</v>
      </c>
      <c r="S2380" s="5">
        <v>0</v>
      </c>
      <c r="T2380" s="5">
        <v>0</v>
      </c>
      <c r="U2380" s="5">
        <v>96</v>
      </c>
      <c r="V2380" s="5">
        <v>99</v>
      </c>
      <c r="W2380" s="5">
        <v>93</v>
      </c>
      <c r="X2380" s="5">
        <v>98</v>
      </c>
      <c r="Y2380" s="5">
        <v>97</v>
      </c>
      <c r="Z2380" s="5">
        <v>0</v>
      </c>
      <c r="AA2380" s="5">
        <v>0</v>
      </c>
      <c r="AB2380" s="5">
        <v>97</v>
      </c>
      <c r="AC2380" s="5">
        <v>99</v>
      </c>
      <c r="AD2380" s="5">
        <v>91</v>
      </c>
      <c r="AE2380" s="5">
        <v>98</v>
      </c>
      <c r="AF2380" s="5">
        <v>98</v>
      </c>
      <c r="AG2380" s="5">
        <v>0</v>
      </c>
      <c r="AH2380" s="5">
        <v>0</v>
      </c>
      <c r="AI2380" s="5">
        <v>96</v>
      </c>
      <c r="AJ2380" s="6">
        <v>98</v>
      </c>
      <c r="AK2380" s="5">
        <v>92</v>
      </c>
      <c r="AL2380" s="5">
        <v>99</v>
      </c>
      <c r="AM2380" s="5">
        <v>100</v>
      </c>
      <c r="AN2380" s="5">
        <v>0</v>
      </c>
      <c r="AO2380" s="5">
        <v>0</v>
      </c>
      <c r="AP2380" s="5">
        <v>92</v>
      </c>
      <c r="AQ2380" s="5">
        <v>92</v>
      </c>
      <c r="AR2380" s="5">
        <v>92</v>
      </c>
      <c r="AS2380" s="5">
        <v>0</v>
      </c>
      <c r="AT2380" s="5">
        <f t="shared" si="37"/>
        <v>100</v>
      </c>
      <c r="AU2380">
        <v>4</v>
      </c>
      <c r="AV2380">
        <v>4.3767750000000001E-2</v>
      </c>
      <c r="AW2380">
        <v>0.175071</v>
      </c>
      <c r="AX2380" s="11" t="s">
        <v>832</v>
      </c>
      <c r="AY2380" t="s">
        <v>1275</v>
      </c>
    </row>
    <row r="2381" spans="1:51" hidden="1" x14ac:dyDescent="0.25">
      <c r="A2381" s="5" t="s">
        <v>37</v>
      </c>
      <c r="B2381" s="5" t="s">
        <v>8547</v>
      </c>
      <c r="C2381" s="5" t="s">
        <v>15</v>
      </c>
      <c r="D2381" s="5" t="s">
        <v>994</v>
      </c>
      <c r="E2381" s="5" t="s">
        <v>9990</v>
      </c>
      <c r="F2381" s="5" t="s">
        <v>8673</v>
      </c>
      <c r="G2381" s="6" t="s">
        <v>8674</v>
      </c>
      <c r="H2381" s="5" t="s">
        <v>8675</v>
      </c>
      <c r="I2381" s="5" t="s">
        <v>116</v>
      </c>
      <c r="J2381" s="5" t="s">
        <v>8551</v>
      </c>
      <c r="K2381" s="5" t="s">
        <v>8556</v>
      </c>
      <c r="L2381" s="5" t="s">
        <v>3011</v>
      </c>
      <c r="M2381" s="5">
        <v>1433</v>
      </c>
      <c r="N2381" s="5">
        <v>599</v>
      </c>
      <c r="O2381" s="5">
        <v>25</v>
      </c>
      <c r="P2381" s="5">
        <v>26</v>
      </c>
      <c r="Q2381" s="5">
        <v>26</v>
      </c>
      <c r="R2381" s="5">
        <v>29</v>
      </c>
      <c r="S2381" s="5">
        <v>0</v>
      </c>
      <c r="T2381" s="5">
        <v>0</v>
      </c>
      <c r="U2381" s="5">
        <v>27</v>
      </c>
      <c r="V2381" s="5">
        <v>28</v>
      </c>
      <c r="W2381" s="5">
        <v>26</v>
      </c>
      <c r="X2381" s="5">
        <v>29</v>
      </c>
      <c r="Y2381" s="5">
        <v>28</v>
      </c>
      <c r="Z2381" s="5">
        <v>0</v>
      </c>
      <c r="AA2381" s="5">
        <v>0</v>
      </c>
      <c r="AB2381" s="5">
        <v>27</v>
      </c>
      <c r="AC2381" s="5">
        <v>28</v>
      </c>
      <c r="AD2381" s="5">
        <v>27</v>
      </c>
      <c r="AE2381" s="5">
        <v>28</v>
      </c>
      <c r="AF2381" s="5">
        <v>28</v>
      </c>
      <c r="AG2381" s="5">
        <v>0</v>
      </c>
      <c r="AH2381" s="5">
        <v>0</v>
      </c>
      <c r="AI2381" s="5">
        <v>27</v>
      </c>
      <c r="AJ2381" s="6">
        <v>29</v>
      </c>
      <c r="AK2381" s="5">
        <v>26</v>
      </c>
      <c r="AL2381" s="5">
        <v>28</v>
      </c>
      <c r="AM2381" s="5">
        <v>28</v>
      </c>
      <c r="AN2381" s="5">
        <v>0</v>
      </c>
      <c r="AO2381" s="5">
        <v>0</v>
      </c>
      <c r="AP2381" s="5">
        <v>26</v>
      </c>
      <c r="AQ2381" s="5">
        <v>27</v>
      </c>
      <c r="AR2381" s="5">
        <v>26</v>
      </c>
      <c r="AS2381" s="5">
        <v>0</v>
      </c>
      <c r="AT2381" s="5">
        <f t="shared" si="37"/>
        <v>29</v>
      </c>
      <c r="AU2381">
        <v>3</v>
      </c>
      <c r="AV2381">
        <v>3.2989125000000001E-2</v>
      </c>
      <c r="AW2381">
        <v>9.8967374999999996E-2</v>
      </c>
      <c r="AX2381" s="11" t="s">
        <v>587</v>
      </c>
      <c r="AY2381" t="s">
        <v>3011</v>
      </c>
    </row>
    <row r="2382" spans="1:51" hidden="1" x14ac:dyDescent="0.25">
      <c r="A2382" s="5" t="s">
        <v>37</v>
      </c>
      <c r="B2382" s="5" t="s">
        <v>8547</v>
      </c>
      <c r="C2382" s="5" t="s">
        <v>15</v>
      </c>
      <c r="D2382" s="5" t="s">
        <v>994</v>
      </c>
      <c r="E2382" s="5" t="s">
        <v>9990</v>
      </c>
      <c r="F2382" s="5" t="s">
        <v>8676</v>
      </c>
      <c r="G2382" s="6" t="s">
        <v>8677</v>
      </c>
      <c r="H2382" s="5" t="s">
        <v>8678</v>
      </c>
      <c r="I2382" s="5" t="s">
        <v>1135</v>
      </c>
      <c r="J2382" s="5" t="s">
        <v>8551</v>
      </c>
      <c r="K2382" s="5" t="s">
        <v>8631</v>
      </c>
      <c r="L2382" s="5" t="s">
        <v>1221</v>
      </c>
      <c r="M2382" s="5">
        <v>1433</v>
      </c>
      <c r="N2382" s="5">
        <v>599</v>
      </c>
      <c r="O2382" s="5">
        <v>25</v>
      </c>
      <c r="P2382" s="5">
        <v>26</v>
      </c>
      <c r="Q2382" s="5">
        <v>26</v>
      </c>
      <c r="R2382" s="5">
        <v>29</v>
      </c>
      <c r="S2382" s="5">
        <v>0</v>
      </c>
      <c r="T2382" s="5">
        <v>0</v>
      </c>
      <c r="U2382" s="5">
        <v>27</v>
      </c>
      <c r="V2382" s="5">
        <v>28</v>
      </c>
      <c r="W2382" s="5">
        <v>26</v>
      </c>
      <c r="X2382" s="5">
        <v>29</v>
      </c>
      <c r="Y2382" s="5">
        <v>28</v>
      </c>
      <c r="Z2382" s="5">
        <v>0</v>
      </c>
      <c r="AA2382" s="5">
        <v>0</v>
      </c>
      <c r="AB2382" s="5">
        <v>27</v>
      </c>
      <c r="AC2382" s="5">
        <v>28</v>
      </c>
      <c r="AD2382" s="5">
        <v>27</v>
      </c>
      <c r="AE2382" s="5">
        <v>28</v>
      </c>
      <c r="AF2382" s="5">
        <v>28</v>
      </c>
      <c r="AG2382" s="5">
        <v>0</v>
      </c>
      <c r="AH2382" s="5">
        <v>0</v>
      </c>
      <c r="AI2382" s="5">
        <v>27</v>
      </c>
      <c r="AJ2382" s="6">
        <v>29</v>
      </c>
      <c r="AK2382" s="5">
        <v>26</v>
      </c>
      <c r="AL2382" s="5">
        <v>28</v>
      </c>
      <c r="AM2382" s="5">
        <v>28</v>
      </c>
      <c r="AN2382" s="5">
        <v>0</v>
      </c>
      <c r="AO2382" s="5">
        <v>0</v>
      </c>
      <c r="AP2382" s="5">
        <v>26</v>
      </c>
      <c r="AQ2382" s="5">
        <v>27</v>
      </c>
      <c r="AR2382" s="5">
        <v>26</v>
      </c>
      <c r="AS2382" s="5">
        <v>0</v>
      </c>
      <c r="AT2382" s="5">
        <f t="shared" si="37"/>
        <v>29</v>
      </c>
      <c r="AU2382">
        <v>1</v>
      </c>
      <c r="AV2382">
        <v>3.2989125000000001E-2</v>
      </c>
      <c r="AW2382">
        <v>3.2989125000000001E-2</v>
      </c>
      <c r="AX2382" s="11" t="s">
        <v>832</v>
      </c>
      <c r="AY2382" t="s">
        <v>1221</v>
      </c>
    </row>
    <row r="2383" spans="1:51" hidden="1" x14ac:dyDescent="0.25">
      <c r="A2383" s="5" t="s">
        <v>37</v>
      </c>
      <c r="B2383" s="5" t="s">
        <v>8547</v>
      </c>
      <c r="C2383" s="5" t="s">
        <v>15</v>
      </c>
      <c r="D2383" s="5" t="s">
        <v>56</v>
      </c>
      <c r="E2383" s="5" t="s">
        <v>9991</v>
      </c>
      <c r="F2383" s="5" t="s">
        <v>8679</v>
      </c>
      <c r="G2383" s="6" t="s">
        <v>8680</v>
      </c>
      <c r="H2383" s="5" t="s">
        <v>8681</v>
      </c>
      <c r="I2383" s="5" t="s">
        <v>116</v>
      </c>
      <c r="J2383" s="5" t="s">
        <v>8551</v>
      </c>
      <c r="K2383" s="5" t="s">
        <v>8645</v>
      </c>
      <c r="L2383" s="5" t="s">
        <v>6937</v>
      </c>
      <c r="M2383" s="5">
        <v>68</v>
      </c>
      <c r="N2383" s="5">
        <v>45</v>
      </c>
      <c r="O2383" s="5">
        <v>1</v>
      </c>
      <c r="P2383" s="5">
        <v>4</v>
      </c>
      <c r="Q2383" s="5">
        <v>2</v>
      </c>
      <c r="R2383" s="5">
        <v>2</v>
      </c>
      <c r="S2383" s="5">
        <v>0</v>
      </c>
      <c r="T2383" s="5">
        <v>0</v>
      </c>
      <c r="U2383" s="5">
        <v>1</v>
      </c>
      <c r="V2383" s="5">
        <v>3</v>
      </c>
      <c r="W2383" s="5">
        <v>1</v>
      </c>
      <c r="X2383" s="5">
        <v>2</v>
      </c>
      <c r="Y2383" s="5">
        <v>2</v>
      </c>
      <c r="Z2383" s="5">
        <v>0</v>
      </c>
      <c r="AA2383" s="5">
        <v>0</v>
      </c>
      <c r="AB2383" s="5">
        <v>3</v>
      </c>
      <c r="AC2383" s="5">
        <v>2</v>
      </c>
      <c r="AD2383" s="5">
        <v>4</v>
      </c>
      <c r="AE2383" s="5">
        <v>1</v>
      </c>
      <c r="AF2383" s="5">
        <v>2</v>
      </c>
      <c r="AG2383" s="5">
        <v>0</v>
      </c>
      <c r="AH2383" s="5">
        <v>0</v>
      </c>
      <c r="AI2383" s="5">
        <v>1</v>
      </c>
      <c r="AJ2383" s="6">
        <v>3</v>
      </c>
      <c r="AK2383" s="5">
        <v>2</v>
      </c>
      <c r="AL2383" s="5">
        <v>2</v>
      </c>
      <c r="AM2383" s="5">
        <v>2</v>
      </c>
      <c r="AN2383" s="5">
        <v>0</v>
      </c>
      <c r="AO2383" s="5">
        <v>0</v>
      </c>
      <c r="AP2383" s="5">
        <v>4</v>
      </c>
      <c r="AQ2383" s="5">
        <v>1</v>
      </c>
      <c r="AR2383" s="5">
        <v>0</v>
      </c>
      <c r="AS2383" s="5">
        <v>0</v>
      </c>
      <c r="AT2383" s="5">
        <f t="shared" si="37"/>
        <v>4</v>
      </c>
      <c r="AU2383">
        <v>1</v>
      </c>
      <c r="AV2383">
        <v>3.2989125000000001E-2</v>
      </c>
      <c r="AW2383">
        <v>3.2989125000000001E-2</v>
      </c>
      <c r="AX2383" s="11" t="s">
        <v>10044</v>
      </c>
      <c r="AY2383" t="s">
        <v>6937</v>
      </c>
    </row>
    <row r="2384" spans="1:51" hidden="1" x14ac:dyDescent="0.25">
      <c r="A2384" s="5" t="s">
        <v>37</v>
      </c>
      <c r="B2384" s="5" t="s">
        <v>8547</v>
      </c>
      <c r="C2384" s="5" t="s">
        <v>15</v>
      </c>
      <c r="D2384" s="5" t="s">
        <v>56</v>
      </c>
      <c r="E2384" s="5" t="s">
        <v>9991</v>
      </c>
      <c r="F2384" s="5" t="s">
        <v>8682</v>
      </c>
      <c r="G2384" s="6" t="s">
        <v>8683</v>
      </c>
      <c r="H2384" s="5" t="s">
        <v>8684</v>
      </c>
      <c r="I2384" s="5" t="s">
        <v>806</v>
      </c>
      <c r="J2384" s="5" t="s">
        <v>8551</v>
      </c>
      <c r="K2384" s="5" t="s">
        <v>8645</v>
      </c>
      <c r="L2384" s="5" t="s">
        <v>3133</v>
      </c>
      <c r="M2384" s="5">
        <v>2039</v>
      </c>
      <c r="N2384" s="5">
        <v>701</v>
      </c>
      <c r="O2384" s="5">
        <v>30</v>
      </c>
      <c r="P2384" s="5">
        <v>29</v>
      </c>
      <c r="Q2384" s="5">
        <v>30</v>
      </c>
      <c r="R2384" s="5">
        <v>33</v>
      </c>
      <c r="S2384" s="5">
        <v>0</v>
      </c>
      <c r="T2384" s="5">
        <v>0</v>
      </c>
      <c r="U2384" s="5">
        <v>34</v>
      </c>
      <c r="V2384" s="5">
        <v>32</v>
      </c>
      <c r="W2384" s="5">
        <v>31</v>
      </c>
      <c r="X2384" s="5">
        <v>33</v>
      </c>
      <c r="Y2384" s="5">
        <v>34</v>
      </c>
      <c r="Z2384" s="5">
        <v>0</v>
      </c>
      <c r="AA2384" s="5">
        <v>0</v>
      </c>
      <c r="AB2384" s="5">
        <v>31</v>
      </c>
      <c r="AC2384" s="5">
        <v>33</v>
      </c>
      <c r="AD2384" s="5">
        <v>29</v>
      </c>
      <c r="AE2384" s="5">
        <v>34</v>
      </c>
      <c r="AF2384" s="5">
        <v>33</v>
      </c>
      <c r="AG2384" s="5">
        <v>0</v>
      </c>
      <c r="AH2384" s="5">
        <v>0</v>
      </c>
      <c r="AI2384" s="5">
        <v>33</v>
      </c>
      <c r="AJ2384" s="6">
        <v>32</v>
      </c>
      <c r="AK2384" s="5">
        <v>31</v>
      </c>
      <c r="AL2384" s="5">
        <v>33</v>
      </c>
      <c r="AM2384" s="5">
        <v>33</v>
      </c>
      <c r="AN2384" s="5">
        <v>0</v>
      </c>
      <c r="AO2384" s="5">
        <v>0</v>
      </c>
      <c r="AP2384" s="5">
        <v>28</v>
      </c>
      <c r="AQ2384" s="5">
        <v>32</v>
      </c>
      <c r="AR2384" s="5">
        <v>33</v>
      </c>
      <c r="AS2384" s="5">
        <v>0</v>
      </c>
      <c r="AT2384" s="5">
        <f t="shared" si="37"/>
        <v>34</v>
      </c>
      <c r="AU2384">
        <v>3</v>
      </c>
      <c r="AV2384">
        <v>3.2858474999999998E-2</v>
      </c>
      <c r="AW2384">
        <v>9.8575424999999994E-2</v>
      </c>
      <c r="AX2384" s="11" t="s">
        <v>10044</v>
      </c>
      <c r="AY2384" t="s">
        <v>3133</v>
      </c>
    </row>
    <row r="2385" spans="1:51" hidden="1" x14ac:dyDescent="0.25">
      <c r="A2385" s="5" t="s">
        <v>37</v>
      </c>
      <c r="B2385" s="5" t="s">
        <v>8547</v>
      </c>
      <c r="C2385" s="5" t="s">
        <v>15</v>
      </c>
      <c r="D2385" s="5" t="s">
        <v>56</v>
      </c>
      <c r="E2385" s="5" t="s">
        <v>9991</v>
      </c>
      <c r="F2385" s="5" t="s">
        <v>8685</v>
      </c>
      <c r="G2385" s="6" t="s">
        <v>8686</v>
      </c>
      <c r="H2385" s="5" t="s">
        <v>8687</v>
      </c>
      <c r="I2385" s="5" t="s">
        <v>198</v>
      </c>
      <c r="J2385" s="5" t="s">
        <v>8551</v>
      </c>
      <c r="K2385" s="5" t="s">
        <v>8688</v>
      </c>
      <c r="L2385" s="5" t="s">
        <v>3133</v>
      </c>
      <c r="M2385" s="5">
        <v>71</v>
      </c>
      <c r="N2385" s="5">
        <v>160</v>
      </c>
      <c r="O2385" s="5">
        <v>5</v>
      </c>
      <c r="P2385" s="5">
        <v>3</v>
      </c>
      <c r="Q2385" s="5">
        <v>6</v>
      </c>
      <c r="R2385" s="5">
        <v>3</v>
      </c>
      <c r="S2385" s="5">
        <v>0</v>
      </c>
      <c r="T2385" s="5">
        <v>0</v>
      </c>
      <c r="U2385" s="5">
        <v>5</v>
      </c>
      <c r="V2385" s="5">
        <v>6</v>
      </c>
      <c r="W2385" s="5">
        <v>4</v>
      </c>
      <c r="X2385" s="5">
        <v>6</v>
      </c>
      <c r="Y2385" s="5">
        <v>3</v>
      </c>
      <c r="Z2385" s="5">
        <v>0</v>
      </c>
      <c r="AA2385" s="5">
        <v>0</v>
      </c>
      <c r="AB2385" s="5">
        <v>7</v>
      </c>
      <c r="AC2385" s="5">
        <v>4</v>
      </c>
      <c r="AD2385" s="5">
        <v>9</v>
      </c>
      <c r="AE2385" s="5">
        <v>4</v>
      </c>
      <c r="AF2385" s="5">
        <v>6</v>
      </c>
      <c r="AG2385" s="5">
        <v>0</v>
      </c>
      <c r="AH2385" s="5">
        <v>0</v>
      </c>
      <c r="AI2385" s="5">
        <v>5</v>
      </c>
      <c r="AJ2385" s="6">
        <v>4</v>
      </c>
      <c r="AK2385" s="5">
        <v>7</v>
      </c>
      <c r="AL2385" s="5">
        <v>14</v>
      </c>
      <c r="AM2385" s="5">
        <v>15</v>
      </c>
      <c r="AN2385" s="5">
        <v>0</v>
      </c>
      <c r="AO2385" s="5">
        <v>0</v>
      </c>
      <c r="AP2385" s="5">
        <v>14</v>
      </c>
      <c r="AQ2385" s="5">
        <v>16</v>
      </c>
      <c r="AR2385" s="5">
        <v>14</v>
      </c>
      <c r="AS2385" s="5">
        <v>0</v>
      </c>
      <c r="AT2385" s="5">
        <f t="shared" si="37"/>
        <v>16</v>
      </c>
      <c r="AU2385">
        <v>1</v>
      </c>
      <c r="AV2385">
        <v>1.1559175E-2</v>
      </c>
      <c r="AW2385">
        <v>1.1559175E-2</v>
      </c>
      <c r="AX2385" s="11" t="s">
        <v>10044</v>
      </c>
      <c r="AY2385" t="s">
        <v>3133</v>
      </c>
    </row>
    <row r="2386" spans="1:51" hidden="1" x14ac:dyDescent="0.25">
      <c r="A2386" s="5" t="s">
        <v>37</v>
      </c>
      <c r="B2386" s="5" t="s">
        <v>8547</v>
      </c>
      <c r="C2386" s="5" t="s">
        <v>15</v>
      </c>
      <c r="D2386" s="5" t="s">
        <v>56</v>
      </c>
      <c r="E2386" s="5" t="s">
        <v>9991</v>
      </c>
      <c r="F2386" s="5" t="s">
        <v>8689</v>
      </c>
      <c r="G2386" s="6" t="s">
        <v>8690</v>
      </c>
      <c r="H2386" s="5" t="s">
        <v>8691</v>
      </c>
      <c r="I2386" s="5" t="s">
        <v>1839</v>
      </c>
      <c r="J2386" s="5" t="s">
        <v>8551</v>
      </c>
      <c r="K2386" s="5" t="s">
        <v>8688</v>
      </c>
      <c r="L2386" s="5" t="s">
        <v>3133</v>
      </c>
      <c r="M2386" s="5">
        <v>1038</v>
      </c>
      <c r="N2386" s="5">
        <v>1646</v>
      </c>
      <c r="O2386" s="5">
        <v>72</v>
      </c>
      <c r="P2386" s="5">
        <v>74</v>
      </c>
      <c r="Q2386" s="5">
        <v>74</v>
      </c>
      <c r="R2386" s="5">
        <v>81</v>
      </c>
      <c r="S2386" s="5">
        <v>0</v>
      </c>
      <c r="T2386" s="5">
        <v>0</v>
      </c>
      <c r="U2386" s="5">
        <v>78</v>
      </c>
      <c r="V2386" s="5">
        <v>79</v>
      </c>
      <c r="W2386" s="5">
        <v>76</v>
      </c>
      <c r="X2386" s="5">
        <v>78</v>
      </c>
      <c r="Y2386" s="5">
        <v>81</v>
      </c>
      <c r="Z2386" s="5">
        <v>0</v>
      </c>
      <c r="AA2386" s="5">
        <v>0</v>
      </c>
      <c r="AB2386" s="5">
        <v>77</v>
      </c>
      <c r="AC2386" s="5">
        <v>81</v>
      </c>
      <c r="AD2386" s="5">
        <v>69</v>
      </c>
      <c r="AE2386" s="5">
        <v>81</v>
      </c>
      <c r="AF2386" s="5">
        <v>79</v>
      </c>
      <c r="AG2386" s="5">
        <v>0</v>
      </c>
      <c r="AH2386" s="5">
        <v>0</v>
      </c>
      <c r="AI2386" s="5">
        <v>79</v>
      </c>
      <c r="AJ2386" s="6">
        <v>80</v>
      </c>
      <c r="AK2386" s="5">
        <v>72</v>
      </c>
      <c r="AL2386" s="5">
        <v>71</v>
      </c>
      <c r="AM2386" s="5">
        <v>71</v>
      </c>
      <c r="AN2386" s="5">
        <v>0</v>
      </c>
      <c r="AO2386" s="5">
        <v>0</v>
      </c>
      <c r="AP2386" s="5">
        <v>65</v>
      </c>
      <c r="AQ2386" s="5">
        <v>63</v>
      </c>
      <c r="AR2386" s="5">
        <v>65</v>
      </c>
      <c r="AS2386" s="5">
        <v>0</v>
      </c>
      <c r="AT2386" s="5">
        <f t="shared" si="37"/>
        <v>81</v>
      </c>
      <c r="AU2386">
        <v>2</v>
      </c>
      <c r="AV2386">
        <v>1.1559175E-2</v>
      </c>
      <c r="AW2386">
        <v>2.3118349999999999E-2</v>
      </c>
      <c r="AX2386" s="11" t="s">
        <v>10044</v>
      </c>
      <c r="AY2386" t="s">
        <v>3133</v>
      </c>
    </row>
    <row r="2387" spans="1:51" hidden="1" x14ac:dyDescent="0.25">
      <c r="A2387" s="5" t="s">
        <v>37</v>
      </c>
      <c r="B2387" s="5" t="s">
        <v>8547</v>
      </c>
      <c r="C2387" s="5" t="s">
        <v>15</v>
      </c>
      <c r="D2387" s="5" t="s">
        <v>56</v>
      </c>
      <c r="E2387" s="5" t="s">
        <v>9991</v>
      </c>
      <c r="F2387" s="5" t="s">
        <v>8692</v>
      </c>
      <c r="G2387" s="6" t="s">
        <v>8693</v>
      </c>
      <c r="H2387" s="5" t="s">
        <v>8694</v>
      </c>
      <c r="I2387" s="5" t="s">
        <v>14</v>
      </c>
      <c r="J2387" s="5" t="s">
        <v>8551</v>
      </c>
      <c r="K2387" s="5" t="s">
        <v>8688</v>
      </c>
      <c r="L2387" s="5" t="s">
        <v>3133</v>
      </c>
      <c r="M2387" s="5">
        <v>480</v>
      </c>
      <c r="N2387" s="5">
        <v>289</v>
      </c>
      <c r="O2387" s="5">
        <v>12</v>
      </c>
      <c r="P2387" s="5">
        <v>12</v>
      </c>
      <c r="Q2387" s="5">
        <v>13</v>
      </c>
      <c r="R2387" s="5">
        <v>13</v>
      </c>
      <c r="S2387" s="5">
        <v>0</v>
      </c>
      <c r="T2387" s="5">
        <v>0</v>
      </c>
      <c r="U2387" s="5">
        <v>13</v>
      </c>
      <c r="V2387" s="5">
        <v>14</v>
      </c>
      <c r="W2387" s="5">
        <v>13</v>
      </c>
      <c r="X2387" s="5">
        <v>14</v>
      </c>
      <c r="Y2387" s="5">
        <v>13</v>
      </c>
      <c r="Z2387" s="5">
        <v>0</v>
      </c>
      <c r="AA2387" s="5">
        <v>0</v>
      </c>
      <c r="AB2387" s="5">
        <v>13</v>
      </c>
      <c r="AC2387" s="5">
        <v>14</v>
      </c>
      <c r="AD2387" s="5">
        <v>13</v>
      </c>
      <c r="AE2387" s="5">
        <v>13</v>
      </c>
      <c r="AF2387" s="5">
        <v>13</v>
      </c>
      <c r="AG2387" s="5">
        <v>0</v>
      </c>
      <c r="AH2387" s="5">
        <v>0</v>
      </c>
      <c r="AI2387" s="5">
        <v>12</v>
      </c>
      <c r="AJ2387" s="6">
        <v>14</v>
      </c>
      <c r="AK2387" s="5">
        <v>13</v>
      </c>
      <c r="AL2387" s="5">
        <v>14</v>
      </c>
      <c r="AM2387" s="5">
        <v>14</v>
      </c>
      <c r="AN2387" s="5">
        <v>0</v>
      </c>
      <c r="AO2387" s="5">
        <v>0</v>
      </c>
      <c r="AP2387" s="5">
        <v>13</v>
      </c>
      <c r="AQ2387" s="5">
        <v>13</v>
      </c>
      <c r="AR2387" s="5">
        <v>13</v>
      </c>
      <c r="AS2387" s="5">
        <v>0</v>
      </c>
      <c r="AT2387" s="5">
        <f t="shared" si="37"/>
        <v>14</v>
      </c>
      <c r="AU2387">
        <v>1</v>
      </c>
      <c r="AV2387">
        <v>1.1559175E-2</v>
      </c>
      <c r="AW2387">
        <v>1.1559175E-2</v>
      </c>
      <c r="AX2387" s="11" t="s">
        <v>10044</v>
      </c>
      <c r="AY2387" t="s">
        <v>3133</v>
      </c>
    </row>
    <row r="2388" spans="1:51" hidden="1" x14ac:dyDescent="0.25">
      <c r="A2388" s="5" t="s">
        <v>37</v>
      </c>
      <c r="B2388" s="5" t="s">
        <v>8547</v>
      </c>
      <c r="C2388" s="5" t="s">
        <v>15</v>
      </c>
      <c r="D2388" s="5" t="s">
        <v>56</v>
      </c>
      <c r="E2388" s="5" t="s">
        <v>9991</v>
      </c>
      <c r="F2388" s="5" t="s">
        <v>8695</v>
      </c>
      <c r="G2388" s="6" t="s">
        <v>8696</v>
      </c>
      <c r="H2388" s="5" t="s">
        <v>8697</v>
      </c>
      <c r="I2388" s="5" t="s">
        <v>30</v>
      </c>
      <c r="J2388" s="5" t="s">
        <v>8551</v>
      </c>
      <c r="K2388" s="5" t="s">
        <v>8698</v>
      </c>
      <c r="L2388" s="5" t="s">
        <v>3133</v>
      </c>
      <c r="M2388" s="5">
        <v>1433</v>
      </c>
      <c r="N2388" s="5">
        <v>599</v>
      </c>
      <c r="O2388" s="5">
        <v>25</v>
      </c>
      <c r="P2388" s="5">
        <v>26</v>
      </c>
      <c r="Q2388" s="5">
        <v>26</v>
      </c>
      <c r="R2388" s="5">
        <v>29</v>
      </c>
      <c r="S2388" s="5">
        <v>0</v>
      </c>
      <c r="T2388" s="5">
        <v>0</v>
      </c>
      <c r="U2388" s="5">
        <v>27</v>
      </c>
      <c r="V2388" s="5">
        <v>28</v>
      </c>
      <c r="W2388" s="5">
        <v>26</v>
      </c>
      <c r="X2388" s="5">
        <v>29</v>
      </c>
      <c r="Y2388" s="5">
        <v>28</v>
      </c>
      <c r="Z2388" s="5">
        <v>0</v>
      </c>
      <c r="AA2388" s="5">
        <v>0</v>
      </c>
      <c r="AB2388" s="5">
        <v>27</v>
      </c>
      <c r="AC2388" s="5">
        <v>28</v>
      </c>
      <c r="AD2388" s="5">
        <v>27</v>
      </c>
      <c r="AE2388" s="5">
        <v>28</v>
      </c>
      <c r="AF2388" s="5">
        <v>28</v>
      </c>
      <c r="AG2388" s="5">
        <v>0</v>
      </c>
      <c r="AH2388" s="5">
        <v>0</v>
      </c>
      <c r="AI2388" s="5">
        <v>27</v>
      </c>
      <c r="AJ2388" s="6">
        <v>29</v>
      </c>
      <c r="AK2388" s="5">
        <v>26</v>
      </c>
      <c r="AL2388" s="5">
        <v>28</v>
      </c>
      <c r="AM2388" s="5">
        <v>28</v>
      </c>
      <c r="AN2388" s="5">
        <v>0</v>
      </c>
      <c r="AO2388" s="5">
        <v>0</v>
      </c>
      <c r="AP2388" s="5">
        <v>26</v>
      </c>
      <c r="AQ2388" s="5">
        <v>27</v>
      </c>
      <c r="AR2388" s="5">
        <v>26</v>
      </c>
      <c r="AS2388" s="5">
        <v>0</v>
      </c>
      <c r="AT2388" s="5">
        <f t="shared" si="37"/>
        <v>29</v>
      </c>
      <c r="AU2388">
        <v>1</v>
      </c>
      <c r="AV2388">
        <v>2.1883875000000001E-2</v>
      </c>
      <c r="AW2388">
        <v>2.1883875000000001E-2</v>
      </c>
      <c r="AX2388" s="11" t="s">
        <v>10044</v>
      </c>
      <c r="AY2388" t="s">
        <v>3133</v>
      </c>
    </row>
    <row r="2389" spans="1:51" hidden="1" x14ac:dyDescent="0.25">
      <c r="A2389" s="5" t="s">
        <v>37</v>
      </c>
      <c r="B2389" s="5" t="s">
        <v>8547</v>
      </c>
      <c r="C2389" s="5" t="s">
        <v>15</v>
      </c>
      <c r="D2389" s="5" t="s">
        <v>56</v>
      </c>
      <c r="E2389" s="5" t="s">
        <v>9991</v>
      </c>
      <c r="F2389" s="5" t="s">
        <v>8699</v>
      </c>
      <c r="G2389" s="6" t="s">
        <v>8700</v>
      </c>
      <c r="H2389" s="5" t="s">
        <v>8701</v>
      </c>
      <c r="I2389" s="5" t="s">
        <v>198</v>
      </c>
      <c r="J2389" s="5" t="s">
        <v>8551</v>
      </c>
      <c r="K2389" s="5" t="s">
        <v>8702</v>
      </c>
      <c r="L2389" s="5" t="s">
        <v>6937</v>
      </c>
      <c r="M2389" s="5">
        <v>68</v>
      </c>
      <c r="N2389" s="5">
        <v>45</v>
      </c>
      <c r="O2389" s="5">
        <v>1</v>
      </c>
      <c r="P2389" s="5">
        <v>4</v>
      </c>
      <c r="Q2389" s="5">
        <v>2</v>
      </c>
      <c r="R2389" s="5">
        <v>2</v>
      </c>
      <c r="S2389" s="5">
        <v>0</v>
      </c>
      <c r="T2389" s="5">
        <v>0</v>
      </c>
      <c r="U2389" s="5">
        <v>1</v>
      </c>
      <c r="V2389" s="5">
        <v>3</v>
      </c>
      <c r="W2389" s="5">
        <v>1</v>
      </c>
      <c r="X2389" s="5">
        <v>2</v>
      </c>
      <c r="Y2389" s="5">
        <v>2</v>
      </c>
      <c r="Z2389" s="5">
        <v>0</v>
      </c>
      <c r="AA2389" s="5">
        <v>0</v>
      </c>
      <c r="AB2389" s="5">
        <v>3</v>
      </c>
      <c r="AC2389" s="5">
        <v>2</v>
      </c>
      <c r="AD2389" s="5">
        <v>4</v>
      </c>
      <c r="AE2389" s="5">
        <v>1</v>
      </c>
      <c r="AF2389" s="5">
        <v>2</v>
      </c>
      <c r="AG2389" s="5">
        <v>0</v>
      </c>
      <c r="AH2389" s="5">
        <v>0</v>
      </c>
      <c r="AI2389" s="5">
        <v>1</v>
      </c>
      <c r="AJ2389" s="6">
        <v>3</v>
      </c>
      <c r="AK2389" s="5">
        <v>2</v>
      </c>
      <c r="AL2389" s="5">
        <v>2</v>
      </c>
      <c r="AM2389" s="5">
        <v>2</v>
      </c>
      <c r="AN2389" s="5">
        <v>0</v>
      </c>
      <c r="AO2389" s="5">
        <v>0</v>
      </c>
      <c r="AP2389" s="5">
        <v>4</v>
      </c>
      <c r="AQ2389" s="5">
        <v>1</v>
      </c>
      <c r="AR2389" s="5">
        <v>0</v>
      </c>
      <c r="AS2389" s="5">
        <v>0</v>
      </c>
      <c r="AT2389" s="5">
        <f t="shared" si="37"/>
        <v>4</v>
      </c>
      <c r="AU2389">
        <v>1</v>
      </c>
      <c r="AV2389">
        <v>1.1559175E-2</v>
      </c>
      <c r="AW2389">
        <v>1.1559175E-2</v>
      </c>
      <c r="AX2389" s="11" t="s">
        <v>10044</v>
      </c>
      <c r="AY2389" t="s">
        <v>6937</v>
      </c>
    </row>
    <row r="2390" spans="1:51" hidden="1" x14ac:dyDescent="0.25">
      <c r="A2390" s="5" t="s">
        <v>37</v>
      </c>
      <c r="B2390" s="5" t="s">
        <v>8547</v>
      </c>
      <c r="C2390" s="5" t="s">
        <v>15</v>
      </c>
      <c r="D2390" s="5" t="s">
        <v>56</v>
      </c>
      <c r="E2390" s="5" t="s">
        <v>9991</v>
      </c>
      <c r="F2390" s="5" t="s">
        <v>8703</v>
      </c>
      <c r="G2390" s="6" t="s">
        <v>8704</v>
      </c>
      <c r="H2390" s="5" t="s">
        <v>8705</v>
      </c>
      <c r="I2390" s="5" t="s">
        <v>198</v>
      </c>
      <c r="J2390" s="5" t="s">
        <v>8551</v>
      </c>
      <c r="K2390" s="5" t="s">
        <v>8702</v>
      </c>
      <c r="L2390" s="5" t="s">
        <v>3133</v>
      </c>
      <c r="M2390" s="5">
        <v>2039</v>
      </c>
      <c r="N2390" s="5">
        <v>701</v>
      </c>
      <c r="O2390" s="5">
        <v>30</v>
      </c>
      <c r="P2390" s="5">
        <v>29</v>
      </c>
      <c r="Q2390" s="5">
        <v>30</v>
      </c>
      <c r="R2390" s="5">
        <v>33</v>
      </c>
      <c r="S2390" s="5">
        <v>0</v>
      </c>
      <c r="T2390" s="5">
        <v>0</v>
      </c>
      <c r="U2390" s="5">
        <v>34</v>
      </c>
      <c r="V2390" s="5">
        <v>32</v>
      </c>
      <c r="W2390" s="5">
        <v>31</v>
      </c>
      <c r="X2390" s="5">
        <v>33</v>
      </c>
      <c r="Y2390" s="5">
        <v>34</v>
      </c>
      <c r="Z2390" s="5">
        <v>0</v>
      </c>
      <c r="AA2390" s="5">
        <v>0</v>
      </c>
      <c r="AB2390" s="5">
        <v>31</v>
      </c>
      <c r="AC2390" s="5">
        <v>33</v>
      </c>
      <c r="AD2390" s="5">
        <v>29</v>
      </c>
      <c r="AE2390" s="5">
        <v>34</v>
      </c>
      <c r="AF2390" s="5">
        <v>33</v>
      </c>
      <c r="AG2390" s="5">
        <v>0</v>
      </c>
      <c r="AH2390" s="5">
        <v>0</v>
      </c>
      <c r="AI2390" s="5">
        <v>33</v>
      </c>
      <c r="AJ2390" s="6">
        <v>32</v>
      </c>
      <c r="AK2390" s="5">
        <v>31</v>
      </c>
      <c r="AL2390" s="5">
        <v>33</v>
      </c>
      <c r="AM2390" s="5">
        <v>33</v>
      </c>
      <c r="AN2390" s="5">
        <v>0</v>
      </c>
      <c r="AO2390" s="5">
        <v>0</v>
      </c>
      <c r="AP2390" s="5">
        <v>28</v>
      </c>
      <c r="AQ2390" s="5">
        <v>32</v>
      </c>
      <c r="AR2390" s="5">
        <v>33</v>
      </c>
      <c r="AS2390" s="5">
        <v>0</v>
      </c>
      <c r="AT2390" s="5">
        <f t="shared" si="37"/>
        <v>34</v>
      </c>
      <c r="AU2390">
        <v>1</v>
      </c>
      <c r="AV2390">
        <v>2.1883875000000001E-2</v>
      </c>
      <c r="AW2390">
        <v>2.1883875000000001E-2</v>
      </c>
      <c r="AX2390" s="11" t="s">
        <v>10044</v>
      </c>
      <c r="AY2390" t="s">
        <v>3133</v>
      </c>
    </row>
    <row r="2391" spans="1:51" hidden="1" x14ac:dyDescent="0.25">
      <c r="A2391" s="5" t="s">
        <v>37</v>
      </c>
      <c r="B2391" s="5" t="s">
        <v>8547</v>
      </c>
      <c r="C2391" s="5" t="s">
        <v>15</v>
      </c>
      <c r="D2391" s="5" t="s">
        <v>56</v>
      </c>
      <c r="E2391" s="5" t="s">
        <v>9991</v>
      </c>
      <c r="F2391" s="5" t="s">
        <v>8706</v>
      </c>
      <c r="G2391" s="6" t="s">
        <v>8707</v>
      </c>
      <c r="H2391" s="5" t="s">
        <v>8708</v>
      </c>
      <c r="I2391" s="5" t="s">
        <v>929</v>
      </c>
      <c r="J2391" s="5" t="s">
        <v>8551</v>
      </c>
      <c r="K2391" s="5" t="s">
        <v>8709</v>
      </c>
      <c r="L2391" s="5" t="s">
        <v>1292</v>
      </c>
      <c r="M2391" s="5">
        <v>960</v>
      </c>
      <c r="N2391" s="5">
        <v>578</v>
      </c>
      <c r="O2391" s="5">
        <v>24</v>
      </c>
      <c r="P2391" s="5">
        <v>24</v>
      </c>
      <c r="Q2391" s="5">
        <v>26</v>
      </c>
      <c r="R2391" s="5">
        <v>26</v>
      </c>
      <c r="S2391" s="5">
        <v>0</v>
      </c>
      <c r="T2391" s="5">
        <v>0</v>
      </c>
      <c r="U2391" s="5">
        <v>26</v>
      </c>
      <c r="V2391" s="5">
        <v>28</v>
      </c>
      <c r="W2391" s="5">
        <v>26</v>
      </c>
      <c r="X2391" s="5">
        <v>28</v>
      </c>
      <c r="Y2391" s="5">
        <v>26</v>
      </c>
      <c r="Z2391" s="5">
        <v>0</v>
      </c>
      <c r="AA2391" s="5">
        <v>0</v>
      </c>
      <c r="AB2391" s="5">
        <v>26</v>
      </c>
      <c r="AC2391" s="5">
        <v>28</v>
      </c>
      <c r="AD2391" s="5">
        <v>26</v>
      </c>
      <c r="AE2391" s="5">
        <v>26</v>
      </c>
      <c r="AF2391" s="5">
        <v>26</v>
      </c>
      <c r="AG2391" s="5">
        <v>0</v>
      </c>
      <c r="AH2391" s="5">
        <v>0</v>
      </c>
      <c r="AI2391" s="5">
        <v>24</v>
      </c>
      <c r="AJ2391" s="6">
        <v>28</v>
      </c>
      <c r="AK2391" s="5">
        <v>26</v>
      </c>
      <c r="AL2391" s="5">
        <v>28</v>
      </c>
      <c r="AM2391" s="5">
        <v>28</v>
      </c>
      <c r="AN2391" s="5">
        <v>0</v>
      </c>
      <c r="AO2391" s="5">
        <v>0</v>
      </c>
      <c r="AP2391" s="5">
        <v>26</v>
      </c>
      <c r="AQ2391" s="5">
        <v>26</v>
      </c>
      <c r="AR2391" s="5">
        <v>26</v>
      </c>
      <c r="AS2391" s="5">
        <v>0</v>
      </c>
      <c r="AT2391" s="5">
        <f t="shared" si="37"/>
        <v>28</v>
      </c>
      <c r="AU2391">
        <v>1</v>
      </c>
      <c r="AV2391">
        <v>1.1559175E-2</v>
      </c>
      <c r="AW2391">
        <v>1.1559175E-2</v>
      </c>
      <c r="AX2391" s="11" t="s">
        <v>10044</v>
      </c>
      <c r="AY2391" t="s">
        <v>1292</v>
      </c>
    </row>
    <row r="2392" spans="1:51" hidden="1" x14ac:dyDescent="0.25">
      <c r="A2392" s="5" t="s">
        <v>37</v>
      </c>
      <c r="B2392" s="5" t="s">
        <v>8547</v>
      </c>
      <c r="C2392" s="5" t="s">
        <v>15</v>
      </c>
      <c r="D2392" s="5" t="s">
        <v>56</v>
      </c>
      <c r="E2392" s="5" t="s">
        <v>9991</v>
      </c>
      <c r="F2392" s="5" t="s">
        <v>8710</v>
      </c>
      <c r="G2392" s="6" t="s">
        <v>8711</v>
      </c>
      <c r="H2392" s="5" t="s">
        <v>8712</v>
      </c>
      <c r="I2392" s="5" t="s">
        <v>929</v>
      </c>
      <c r="J2392" s="5" t="s">
        <v>8551</v>
      </c>
      <c r="K2392" s="5" t="s">
        <v>8399</v>
      </c>
      <c r="L2392" s="5" t="s">
        <v>5887</v>
      </c>
      <c r="M2392" s="5">
        <v>28670</v>
      </c>
      <c r="N2392" s="5">
        <v>25786</v>
      </c>
      <c r="O2392" s="5">
        <v>1082</v>
      </c>
      <c r="P2392" s="5">
        <v>1110</v>
      </c>
      <c r="Q2392" s="5">
        <v>1132</v>
      </c>
      <c r="R2392" s="5">
        <v>1210</v>
      </c>
      <c r="S2392" s="5">
        <v>0</v>
      </c>
      <c r="T2392" s="5">
        <v>0</v>
      </c>
      <c r="U2392" s="5">
        <v>1182</v>
      </c>
      <c r="V2392" s="5">
        <v>1212</v>
      </c>
      <c r="W2392" s="5">
        <v>1132</v>
      </c>
      <c r="X2392" s="5">
        <v>1212</v>
      </c>
      <c r="Y2392" s="5">
        <v>1206</v>
      </c>
      <c r="Z2392" s="5">
        <v>0</v>
      </c>
      <c r="AA2392" s="5">
        <v>0</v>
      </c>
      <c r="AB2392" s="5">
        <v>1184</v>
      </c>
      <c r="AC2392" s="5">
        <v>1216</v>
      </c>
      <c r="AD2392" s="5">
        <v>1136</v>
      </c>
      <c r="AE2392" s="5">
        <v>1212</v>
      </c>
      <c r="AF2392" s="5">
        <v>1210</v>
      </c>
      <c r="AG2392" s="5">
        <v>0</v>
      </c>
      <c r="AH2392" s="5">
        <v>0</v>
      </c>
      <c r="AI2392" s="5">
        <v>1182</v>
      </c>
      <c r="AJ2392" s="6">
        <v>1214</v>
      </c>
      <c r="AK2392" s="5">
        <v>1136</v>
      </c>
      <c r="AL2392" s="5">
        <v>1214</v>
      </c>
      <c r="AM2392" s="5">
        <v>1216</v>
      </c>
      <c r="AN2392" s="5">
        <v>0</v>
      </c>
      <c r="AO2392" s="5">
        <v>0</v>
      </c>
      <c r="AP2392" s="5">
        <v>1116</v>
      </c>
      <c r="AQ2392" s="5">
        <v>1134</v>
      </c>
      <c r="AR2392" s="5">
        <v>1138</v>
      </c>
      <c r="AS2392" s="5">
        <v>0</v>
      </c>
      <c r="AT2392" s="5">
        <f t="shared" si="37"/>
        <v>1216</v>
      </c>
      <c r="AU2392">
        <v>7</v>
      </c>
      <c r="AV2392">
        <v>1.1559175E-2</v>
      </c>
      <c r="AW2392">
        <v>8.0914224999999992E-2</v>
      </c>
      <c r="AX2392" s="11" t="s">
        <v>10044</v>
      </c>
      <c r="AY2392" t="s">
        <v>5887</v>
      </c>
    </row>
    <row r="2393" spans="1:51" hidden="1" x14ac:dyDescent="0.25">
      <c r="A2393" s="5" t="s">
        <v>37</v>
      </c>
      <c r="B2393" s="5" t="s">
        <v>8547</v>
      </c>
      <c r="C2393" s="5" t="s">
        <v>15</v>
      </c>
      <c r="D2393" s="5" t="s">
        <v>194</v>
      </c>
      <c r="E2393" s="5" t="s">
        <v>9992</v>
      </c>
      <c r="F2393" s="5" t="s">
        <v>8713</v>
      </c>
      <c r="G2393" s="6" t="s">
        <v>8714</v>
      </c>
      <c r="H2393" s="5" t="s">
        <v>8715</v>
      </c>
      <c r="I2393" s="5" t="s">
        <v>17</v>
      </c>
      <c r="J2393" s="5" t="s">
        <v>8551</v>
      </c>
      <c r="K2393" s="5" t="s">
        <v>8620</v>
      </c>
      <c r="L2393" s="5" t="s">
        <v>3106</v>
      </c>
      <c r="M2393" s="5">
        <v>3217</v>
      </c>
      <c r="N2393" s="5">
        <v>1056</v>
      </c>
      <c r="O2393" s="5">
        <v>45</v>
      </c>
      <c r="P2393" s="5">
        <v>49</v>
      </c>
      <c r="Q2393" s="5">
        <v>44</v>
      </c>
      <c r="R2393" s="5">
        <v>47</v>
      </c>
      <c r="S2393" s="5">
        <v>0</v>
      </c>
      <c r="T2393" s="5">
        <v>0</v>
      </c>
      <c r="U2393" s="5">
        <v>51</v>
      </c>
      <c r="V2393" s="5">
        <v>45</v>
      </c>
      <c r="W2393" s="5">
        <v>47</v>
      </c>
      <c r="X2393" s="5">
        <v>50</v>
      </c>
      <c r="Y2393" s="5">
        <v>51</v>
      </c>
      <c r="Z2393" s="5">
        <v>0</v>
      </c>
      <c r="AA2393" s="5">
        <v>0</v>
      </c>
      <c r="AB2393" s="5">
        <v>48</v>
      </c>
      <c r="AC2393" s="5">
        <v>52</v>
      </c>
      <c r="AD2393" s="5">
        <v>43</v>
      </c>
      <c r="AE2393" s="5">
        <v>51</v>
      </c>
      <c r="AF2393" s="5">
        <v>51</v>
      </c>
      <c r="AG2393" s="5">
        <v>0</v>
      </c>
      <c r="AH2393" s="5">
        <v>0</v>
      </c>
      <c r="AI2393" s="5">
        <v>49</v>
      </c>
      <c r="AJ2393" s="6">
        <v>49</v>
      </c>
      <c r="AK2393" s="5">
        <v>43</v>
      </c>
      <c r="AL2393" s="5">
        <v>53</v>
      </c>
      <c r="AM2393" s="5">
        <v>46</v>
      </c>
      <c r="AN2393" s="5">
        <v>0</v>
      </c>
      <c r="AO2393" s="5">
        <v>0</v>
      </c>
      <c r="AP2393" s="5">
        <v>46</v>
      </c>
      <c r="AQ2393" s="5">
        <v>49</v>
      </c>
      <c r="AR2393" s="5">
        <v>47</v>
      </c>
      <c r="AS2393" s="5">
        <v>0</v>
      </c>
      <c r="AT2393" s="5">
        <f t="shared" si="37"/>
        <v>53</v>
      </c>
      <c r="AU2393">
        <v>3</v>
      </c>
      <c r="AV2393">
        <v>3.2858474999999998E-2</v>
      </c>
      <c r="AW2393">
        <v>9.8575424999999994E-2</v>
      </c>
      <c r="AX2393" s="11" t="s">
        <v>807</v>
      </c>
      <c r="AY2393" t="s">
        <v>3106</v>
      </c>
    </row>
    <row r="2394" spans="1:51" hidden="1" x14ac:dyDescent="0.25">
      <c r="A2394" s="5" t="s">
        <v>37</v>
      </c>
      <c r="B2394" s="5" t="s">
        <v>8547</v>
      </c>
      <c r="C2394" s="5" t="s">
        <v>15</v>
      </c>
      <c r="D2394" s="5" t="s">
        <v>194</v>
      </c>
      <c r="E2394" s="5" t="s">
        <v>9992</v>
      </c>
      <c r="F2394" s="5" t="s">
        <v>8716</v>
      </c>
      <c r="G2394" s="6" t="s">
        <v>8717</v>
      </c>
      <c r="H2394" s="5" t="s">
        <v>8718</v>
      </c>
      <c r="I2394" s="5" t="s">
        <v>806</v>
      </c>
      <c r="J2394" s="5" t="s">
        <v>8551</v>
      </c>
      <c r="K2394" s="5" t="s">
        <v>8719</v>
      </c>
      <c r="L2394" s="5" t="s">
        <v>1401</v>
      </c>
      <c r="M2394" s="5">
        <v>3217</v>
      </c>
      <c r="N2394" s="5">
        <v>1056</v>
      </c>
      <c r="O2394" s="5">
        <v>45</v>
      </c>
      <c r="P2394" s="5">
        <v>49</v>
      </c>
      <c r="Q2394" s="5">
        <v>44</v>
      </c>
      <c r="R2394" s="5">
        <v>47</v>
      </c>
      <c r="S2394" s="5">
        <v>0</v>
      </c>
      <c r="T2394" s="5">
        <v>0</v>
      </c>
      <c r="U2394" s="5">
        <v>51</v>
      </c>
      <c r="V2394" s="5">
        <v>45</v>
      </c>
      <c r="W2394" s="5">
        <v>47</v>
      </c>
      <c r="X2394" s="5">
        <v>50</v>
      </c>
      <c r="Y2394" s="5">
        <v>51</v>
      </c>
      <c r="Z2394" s="5">
        <v>0</v>
      </c>
      <c r="AA2394" s="5">
        <v>0</v>
      </c>
      <c r="AB2394" s="5">
        <v>48</v>
      </c>
      <c r="AC2394" s="5">
        <v>52</v>
      </c>
      <c r="AD2394" s="5">
        <v>43</v>
      </c>
      <c r="AE2394" s="5">
        <v>51</v>
      </c>
      <c r="AF2394" s="5">
        <v>51</v>
      </c>
      <c r="AG2394" s="5">
        <v>0</v>
      </c>
      <c r="AH2394" s="5">
        <v>0</v>
      </c>
      <c r="AI2394" s="5">
        <v>49</v>
      </c>
      <c r="AJ2394" s="6">
        <v>49</v>
      </c>
      <c r="AK2394" s="5">
        <v>43</v>
      </c>
      <c r="AL2394" s="5">
        <v>53</v>
      </c>
      <c r="AM2394" s="5">
        <v>46</v>
      </c>
      <c r="AN2394" s="5">
        <v>0</v>
      </c>
      <c r="AO2394" s="5">
        <v>0</v>
      </c>
      <c r="AP2394" s="5">
        <v>46</v>
      </c>
      <c r="AQ2394" s="5">
        <v>49</v>
      </c>
      <c r="AR2394" s="5">
        <v>47</v>
      </c>
      <c r="AS2394" s="5">
        <v>0</v>
      </c>
      <c r="AT2394" s="5">
        <f t="shared" si="37"/>
        <v>53</v>
      </c>
      <c r="AU2394">
        <v>4</v>
      </c>
      <c r="AV2394">
        <v>2.1883875000000001E-2</v>
      </c>
      <c r="AW2394">
        <v>8.7535500000000002E-2</v>
      </c>
      <c r="AX2394" s="11" t="s">
        <v>807</v>
      </c>
      <c r="AY2394" t="s">
        <v>1401</v>
      </c>
    </row>
    <row r="2395" spans="1:51" hidden="1" x14ac:dyDescent="0.25">
      <c r="A2395" s="5" t="s">
        <v>37</v>
      </c>
      <c r="B2395" s="5" t="s">
        <v>8547</v>
      </c>
      <c r="C2395" s="5" t="s">
        <v>15</v>
      </c>
      <c r="D2395" s="5" t="s">
        <v>194</v>
      </c>
      <c r="E2395" s="5" t="s">
        <v>9992</v>
      </c>
      <c r="F2395" s="5" t="s">
        <v>8720</v>
      </c>
      <c r="G2395" s="6" t="s">
        <v>8721</v>
      </c>
      <c r="H2395" s="5" t="s">
        <v>8722</v>
      </c>
      <c r="I2395" s="5" t="s">
        <v>467</v>
      </c>
      <c r="J2395" s="5" t="s">
        <v>8551</v>
      </c>
      <c r="K2395" s="5" t="s">
        <v>8723</v>
      </c>
      <c r="L2395" s="5" t="s">
        <v>1401</v>
      </c>
      <c r="M2395" s="5">
        <v>3217</v>
      </c>
      <c r="N2395" s="5">
        <v>1056</v>
      </c>
      <c r="O2395" s="5">
        <v>45</v>
      </c>
      <c r="P2395" s="5">
        <v>49</v>
      </c>
      <c r="Q2395" s="5">
        <v>44</v>
      </c>
      <c r="R2395" s="5">
        <v>47</v>
      </c>
      <c r="S2395" s="5">
        <v>0</v>
      </c>
      <c r="T2395" s="5">
        <v>0</v>
      </c>
      <c r="U2395" s="5">
        <v>51</v>
      </c>
      <c r="V2395" s="5">
        <v>45</v>
      </c>
      <c r="W2395" s="5">
        <v>47</v>
      </c>
      <c r="X2395" s="5">
        <v>50</v>
      </c>
      <c r="Y2395" s="5">
        <v>51</v>
      </c>
      <c r="Z2395" s="5">
        <v>0</v>
      </c>
      <c r="AA2395" s="5">
        <v>0</v>
      </c>
      <c r="AB2395" s="5">
        <v>48</v>
      </c>
      <c r="AC2395" s="5">
        <v>52</v>
      </c>
      <c r="AD2395" s="5">
        <v>43</v>
      </c>
      <c r="AE2395" s="5">
        <v>51</v>
      </c>
      <c r="AF2395" s="5">
        <v>51</v>
      </c>
      <c r="AG2395" s="5">
        <v>0</v>
      </c>
      <c r="AH2395" s="5">
        <v>0</v>
      </c>
      <c r="AI2395" s="5">
        <v>49</v>
      </c>
      <c r="AJ2395" s="6">
        <v>49</v>
      </c>
      <c r="AK2395" s="5">
        <v>43</v>
      </c>
      <c r="AL2395" s="5">
        <v>53</v>
      </c>
      <c r="AM2395" s="5">
        <v>46</v>
      </c>
      <c r="AN2395" s="5">
        <v>0</v>
      </c>
      <c r="AO2395" s="5">
        <v>0</v>
      </c>
      <c r="AP2395" s="5">
        <v>46</v>
      </c>
      <c r="AQ2395" s="5">
        <v>49</v>
      </c>
      <c r="AR2395" s="5">
        <v>47</v>
      </c>
      <c r="AS2395" s="5">
        <v>0</v>
      </c>
      <c r="AT2395" s="5">
        <f t="shared" si="37"/>
        <v>53</v>
      </c>
      <c r="AU2395">
        <v>2</v>
      </c>
      <c r="AV2395">
        <v>2.1883875000000001E-2</v>
      </c>
      <c r="AW2395">
        <v>4.3767750000000001E-2</v>
      </c>
      <c r="AX2395" s="11" t="s">
        <v>807</v>
      </c>
      <c r="AY2395" t="s">
        <v>1401</v>
      </c>
    </row>
    <row r="2396" spans="1:51" hidden="1" x14ac:dyDescent="0.25">
      <c r="A2396" s="5" t="s">
        <v>37</v>
      </c>
      <c r="B2396" s="5" t="s">
        <v>8547</v>
      </c>
      <c r="C2396" s="5" t="s">
        <v>15</v>
      </c>
      <c r="D2396" s="5" t="s">
        <v>194</v>
      </c>
      <c r="E2396" s="5" t="s">
        <v>9992</v>
      </c>
      <c r="F2396" s="5" t="s">
        <v>8724</v>
      </c>
      <c r="G2396" s="6" t="s">
        <v>8725</v>
      </c>
      <c r="H2396" s="5" t="s">
        <v>8726</v>
      </c>
      <c r="I2396" s="5" t="s">
        <v>33</v>
      </c>
      <c r="J2396" s="5" t="s">
        <v>8551</v>
      </c>
      <c r="K2396" s="5" t="s">
        <v>8727</v>
      </c>
      <c r="L2396" s="5" t="s">
        <v>3106</v>
      </c>
      <c r="M2396" s="5">
        <v>2105</v>
      </c>
      <c r="N2396" s="5">
        <v>746</v>
      </c>
      <c r="O2396" s="5">
        <v>31</v>
      </c>
      <c r="P2396" s="5">
        <v>33</v>
      </c>
      <c r="Q2396" s="5">
        <v>32</v>
      </c>
      <c r="R2396" s="5">
        <v>35</v>
      </c>
      <c r="S2396" s="5">
        <v>0</v>
      </c>
      <c r="T2396" s="5">
        <v>0</v>
      </c>
      <c r="U2396" s="5">
        <v>35</v>
      </c>
      <c r="V2396" s="5">
        <v>35</v>
      </c>
      <c r="W2396" s="5">
        <v>32</v>
      </c>
      <c r="X2396" s="5">
        <v>35</v>
      </c>
      <c r="Y2396" s="5">
        <v>36</v>
      </c>
      <c r="Z2396" s="5">
        <v>0</v>
      </c>
      <c r="AA2396" s="5">
        <v>0</v>
      </c>
      <c r="AB2396" s="5">
        <v>34</v>
      </c>
      <c r="AC2396" s="5">
        <v>35</v>
      </c>
      <c r="AD2396" s="5">
        <v>33</v>
      </c>
      <c r="AE2396" s="5">
        <v>35</v>
      </c>
      <c r="AF2396" s="5">
        <v>35</v>
      </c>
      <c r="AG2396" s="5">
        <v>0</v>
      </c>
      <c r="AH2396" s="5">
        <v>0</v>
      </c>
      <c r="AI2396" s="5">
        <v>34</v>
      </c>
      <c r="AJ2396" s="6">
        <v>35</v>
      </c>
      <c r="AK2396" s="5">
        <v>33</v>
      </c>
      <c r="AL2396" s="5">
        <v>35</v>
      </c>
      <c r="AM2396" s="5">
        <v>35</v>
      </c>
      <c r="AN2396" s="5">
        <v>0</v>
      </c>
      <c r="AO2396" s="5">
        <v>0</v>
      </c>
      <c r="AP2396" s="5">
        <v>32</v>
      </c>
      <c r="AQ2396" s="5">
        <v>33</v>
      </c>
      <c r="AR2396" s="5">
        <v>33</v>
      </c>
      <c r="AS2396" s="5">
        <v>0</v>
      </c>
      <c r="AT2396" s="5">
        <f t="shared" si="37"/>
        <v>36</v>
      </c>
      <c r="AU2396">
        <v>3</v>
      </c>
      <c r="AV2396">
        <v>3.2858474999999998E-2</v>
      </c>
      <c r="AW2396">
        <v>9.8575424999999994E-2</v>
      </c>
      <c r="AX2396" s="11" t="s">
        <v>807</v>
      </c>
      <c r="AY2396" t="s">
        <v>3106</v>
      </c>
    </row>
    <row r="2397" spans="1:51" hidden="1" x14ac:dyDescent="0.25">
      <c r="A2397" s="5" t="s">
        <v>37</v>
      </c>
      <c r="B2397" s="5" t="s">
        <v>8547</v>
      </c>
      <c r="C2397" s="5" t="s">
        <v>15</v>
      </c>
      <c r="D2397" s="5" t="s">
        <v>194</v>
      </c>
      <c r="E2397" s="5" t="s">
        <v>9992</v>
      </c>
      <c r="F2397" s="5" t="s">
        <v>8728</v>
      </c>
      <c r="G2397" s="6" t="s">
        <v>8729</v>
      </c>
      <c r="H2397" s="5" t="s">
        <v>8730</v>
      </c>
      <c r="I2397" s="5" t="s">
        <v>116</v>
      </c>
      <c r="J2397" s="5" t="s">
        <v>8551</v>
      </c>
      <c r="K2397" s="5" t="s">
        <v>8731</v>
      </c>
      <c r="L2397" s="5" t="s">
        <v>1467</v>
      </c>
      <c r="M2397" s="5">
        <v>480</v>
      </c>
      <c r="N2397" s="5">
        <v>289</v>
      </c>
      <c r="O2397" s="5">
        <v>12</v>
      </c>
      <c r="P2397" s="5">
        <v>12</v>
      </c>
      <c r="Q2397" s="5">
        <v>13</v>
      </c>
      <c r="R2397" s="5">
        <v>13</v>
      </c>
      <c r="S2397" s="5">
        <v>0</v>
      </c>
      <c r="T2397" s="5">
        <v>0</v>
      </c>
      <c r="U2397" s="5">
        <v>13</v>
      </c>
      <c r="V2397" s="5">
        <v>14</v>
      </c>
      <c r="W2397" s="5">
        <v>13</v>
      </c>
      <c r="X2397" s="5">
        <v>14</v>
      </c>
      <c r="Y2397" s="5">
        <v>13</v>
      </c>
      <c r="Z2397" s="5">
        <v>0</v>
      </c>
      <c r="AA2397" s="5">
        <v>0</v>
      </c>
      <c r="AB2397" s="5">
        <v>13</v>
      </c>
      <c r="AC2397" s="5">
        <v>14</v>
      </c>
      <c r="AD2397" s="5">
        <v>13</v>
      </c>
      <c r="AE2397" s="5">
        <v>13</v>
      </c>
      <c r="AF2397" s="5">
        <v>13</v>
      </c>
      <c r="AG2397" s="5">
        <v>0</v>
      </c>
      <c r="AH2397" s="5">
        <v>0</v>
      </c>
      <c r="AI2397" s="5">
        <v>12</v>
      </c>
      <c r="AJ2397" s="6">
        <v>14</v>
      </c>
      <c r="AK2397" s="5">
        <v>13</v>
      </c>
      <c r="AL2397" s="5">
        <v>14</v>
      </c>
      <c r="AM2397" s="5">
        <v>14</v>
      </c>
      <c r="AN2397" s="5">
        <v>0</v>
      </c>
      <c r="AO2397" s="5">
        <v>0</v>
      </c>
      <c r="AP2397" s="5">
        <v>13</v>
      </c>
      <c r="AQ2397" s="5">
        <v>13</v>
      </c>
      <c r="AR2397" s="5">
        <v>13</v>
      </c>
      <c r="AS2397" s="5">
        <v>0</v>
      </c>
      <c r="AT2397" s="5">
        <f t="shared" si="37"/>
        <v>14</v>
      </c>
      <c r="AU2397">
        <v>2</v>
      </c>
      <c r="AV2397">
        <v>4.3767750000000001E-2</v>
      </c>
      <c r="AW2397">
        <v>8.7535500000000002E-2</v>
      </c>
      <c r="AX2397" s="11" t="s">
        <v>807</v>
      </c>
      <c r="AY2397" t="s">
        <v>1467</v>
      </c>
    </row>
    <row r="2398" spans="1:51" hidden="1" x14ac:dyDescent="0.25">
      <c r="A2398" s="5" t="s">
        <v>37</v>
      </c>
      <c r="B2398" s="5" t="s">
        <v>8547</v>
      </c>
      <c r="C2398" s="5" t="s">
        <v>15</v>
      </c>
      <c r="D2398" s="5" t="s">
        <v>194</v>
      </c>
      <c r="E2398" s="5" t="s">
        <v>9992</v>
      </c>
      <c r="F2398" s="5" t="s">
        <v>8732</v>
      </c>
      <c r="G2398" s="6" t="s">
        <v>8733</v>
      </c>
      <c r="H2398" s="5" t="s">
        <v>8734</v>
      </c>
      <c r="I2398" s="5" t="s">
        <v>116</v>
      </c>
      <c r="J2398" s="5" t="s">
        <v>8551</v>
      </c>
      <c r="K2398" s="5" t="s">
        <v>8731</v>
      </c>
      <c r="L2398" s="5" t="s">
        <v>1467</v>
      </c>
      <c r="M2398" s="5">
        <v>1109</v>
      </c>
      <c r="N2398" s="5">
        <v>1806</v>
      </c>
      <c r="O2398" s="5">
        <v>77</v>
      </c>
      <c r="P2398" s="5">
        <v>77</v>
      </c>
      <c r="Q2398" s="5">
        <v>80</v>
      </c>
      <c r="R2398" s="5">
        <v>84</v>
      </c>
      <c r="S2398" s="5">
        <v>0</v>
      </c>
      <c r="T2398" s="5">
        <v>0</v>
      </c>
      <c r="U2398" s="5">
        <v>83</v>
      </c>
      <c r="V2398" s="5">
        <v>85</v>
      </c>
      <c r="W2398" s="5">
        <v>80</v>
      </c>
      <c r="X2398" s="5">
        <v>84</v>
      </c>
      <c r="Y2398" s="5">
        <v>84</v>
      </c>
      <c r="Z2398" s="5">
        <v>0</v>
      </c>
      <c r="AA2398" s="5">
        <v>0</v>
      </c>
      <c r="AB2398" s="5">
        <v>84</v>
      </c>
      <c r="AC2398" s="5">
        <v>85</v>
      </c>
      <c r="AD2398" s="5">
        <v>78</v>
      </c>
      <c r="AE2398" s="5">
        <v>85</v>
      </c>
      <c r="AF2398" s="5">
        <v>85</v>
      </c>
      <c r="AG2398" s="5">
        <v>0</v>
      </c>
      <c r="AH2398" s="5">
        <v>0</v>
      </c>
      <c r="AI2398" s="5">
        <v>84</v>
      </c>
      <c r="AJ2398" s="6">
        <v>84</v>
      </c>
      <c r="AK2398" s="5">
        <v>79</v>
      </c>
      <c r="AL2398" s="5">
        <v>85</v>
      </c>
      <c r="AM2398" s="5">
        <v>86</v>
      </c>
      <c r="AN2398" s="5">
        <v>0</v>
      </c>
      <c r="AO2398" s="5">
        <v>0</v>
      </c>
      <c r="AP2398" s="5">
        <v>79</v>
      </c>
      <c r="AQ2398" s="5">
        <v>79</v>
      </c>
      <c r="AR2398" s="5">
        <v>79</v>
      </c>
      <c r="AS2398" s="5">
        <v>0</v>
      </c>
      <c r="AT2398" s="5">
        <f t="shared" si="37"/>
        <v>86</v>
      </c>
      <c r="AU2398">
        <v>9</v>
      </c>
      <c r="AV2398">
        <v>2.1883875000000001E-2</v>
      </c>
      <c r="AW2398">
        <v>0.196954875</v>
      </c>
      <c r="AX2398" s="11" t="s">
        <v>807</v>
      </c>
      <c r="AY2398" t="s">
        <v>1467</v>
      </c>
    </row>
    <row r="2399" spans="1:51" hidden="1" x14ac:dyDescent="0.25">
      <c r="A2399" s="5" t="s">
        <v>37</v>
      </c>
      <c r="B2399" s="5" t="s">
        <v>8547</v>
      </c>
      <c r="C2399" s="5" t="s">
        <v>15</v>
      </c>
      <c r="D2399" s="5" t="s">
        <v>194</v>
      </c>
      <c r="E2399" s="5" t="s">
        <v>9992</v>
      </c>
      <c r="F2399" s="5" t="s">
        <v>8735</v>
      </c>
      <c r="G2399" s="6" t="s">
        <v>8736</v>
      </c>
      <c r="H2399" s="5" t="s">
        <v>8737</v>
      </c>
      <c r="I2399" s="5" t="s">
        <v>467</v>
      </c>
      <c r="J2399" s="5" t="s">
        <v>8551</v>
      </c>
      <c r="K2399" s="5" t="s">
        <v>5130</v>
      </c>
      <c r="L2399" s="5" t="s">
        <v>1200</v>
      </c>
      <c r="M2399" s="5">
        <v>2107</v>
      </c>
      <c r="N2399" s="5">
        <v>746</v>
      </c>
      <c r="O2399" s="5">
        <v>31</v>
      </c>
      <c r="P2399" s="5">
        <v>33</v>
      </c>
      <c r="Q2399" s="5">
        <v>32</v>
      </c>
      <c r="R2399" s="5">
        <v>35</v>
      </c>
      <c r="S2399" s="5">
        <v>0</v>
      </c>
      <c r="T2399" s="5">
        <v>0</v>
      </c>
      <c r="U2399" s="5">
        <v>35</v>
      </c>
      <c r="V2399" s="5">
        <v>35</v>
      </c>
      <c r="W2399" s="5">
        <v>32</v>
      </c>
      <c r="X2399" s="5">
        <v>35</v>
      </c>
      <c r="Y2399" s="5">
        <v>36</v>
      </c>
      <c r="Z2399" s="5">
        <v>0</v>
      </c>
      <c r="AA2399" s="5">
        <v>0</v>
      </c>
      <c r="AB2399" s="5">
        <v>34</v>
      </c>
      <c r="AC2399" s="5">
        <v>35</v>
      </c>
      <c r="AD2399" s="5">
        <v>33</v>
      </c>
      <c r="AE2399" s="5">
        <v>35</v>
      </c>
      <c r="AF2399" s="5">
        <v>35</v>
      </c>
      <c r="AG2399" s="5">
        <v>0</v>
      </c>
      <c r="AH2399" s="5">
        <v>0</v>
      </c>
      <c r="AI2399" s="5">
        <v>34</v>
      </c>
      <c r="AJ2399" s="6">
        <v>35</v>
      </c>
      <c r="AK2399" s="5">
        <v>33</v>
      </c>
      <c r="AL2399" s="5">
        <v>35</v>
      </c>
      <c r="AM2399" s="5">
        <v>35</v>
      </c>
      <c r="AN2399" s="5">
        <v>0</v>
      </c>
      <c r="AO2399" s="5">
        <v>0</v>
      </c>
      <c r="AP2399" s="5">
        <v>32</v>
      </c>
      <c r="AQ2399" s="5">
        <v>33</v>
      </c>
      <c r="AR2399" s="5">
        <v>33</v>
      </c>
      <c r="AS2399" s="5">
        <v>0</v>
      </c>
      <c r="AT2399" s="5">
        <f t="shared" si="37"/>
        <v>36</v>
      </c>
      <c r="AU2399">
        <v>2</v>
      </c>
      <c r="AV2399">
        <v>1.1559175E-2</v>
      </c>
      <c r="AW2399">
        <v>2.3118349999999999E-2</v>
      </c>
      <c r="AX2399" s="11" t="s">
        <v>807</v>
      </c>
      <c r="AY2399" t="s">
        <v>1200</v>
      </c>
    </row>
    <row r="2400" spans="1:51" hidden="1" x14ac:dyDescent="0.25">
      <c r="A2400" s="5" t="s">
        <v>37</v>
      </c>
      <c r="B2400" s="5" t="s">
        <v>8547</v>
      </c>
      <c r="C2400" s="5" t="s">
        <v>15</v>
      </c>
      <c r="D2400" s="5" t="s">
        <v>194</v>
      </c>
      <c r="E2400" s="5" t="s">
        <v>9992</v>
      </c>
      <c r="F2400" s="5" t="s">
        <v>8738</v>
      </c>
      <c r="G2400" s="6" t="s">
        <v>8739</v>
      </c>
      <c r="H2400" s="5" t="s">
        <v>8740</v>
      </c>
      <c r="I2400" s="5" t="s">
        <v>467</v>
      </c>
      <c r="J2400" s="5" t="s">
        <v>8551</v>
      </c>
      <c r="K2400" s="5" t="s">
        <v>5130</v>
      </c>
      <c r="L2400" s="5" t="s">
        <v>1200</v>
      </c>
      <c r="M2400" s="5">
        <v>1433</v>
      </c>
      <c r="N2400" s="5">
        <v>599</v>
      </c>
      <c r="O2400" s="5">
        <v>25</v>
      </c>
      <c r="P2400" s="5">
        <v>26</v>
      </c>
      <c r="Q2400" s="5">
        <v>26</v>
      </c>
      <c r="R2400" s="5">
        <v>29</v>
      </c>
      <c r="S2400" s="5">
        <v>0</v>
      </c>
      <c r="T2400" s="5">
        <v>0</v>
      </c>
      <c r="U2400" s="5">
        <v>27</v>
      </c>
      <c r="V2400" s="5">
        <v>28</v>
      </c>
      <c r="W2400" s="5">
        <v>26</v>
      </c>
      <c r="X2400" s="5">
        <v>29</v>
      </c>
      <c r="Y2400" s="5">
        <v>28</v>
      </c>
      <c r="Z2400" s="5">
        <v>0</v>
      </c>
      <c r="AA2400" s="5">
        <v>0</v>
      </c>
      <c r="AB2400" s="5">
        <v>27</v>
      </c>
      <c r="AC2400" s="5">
        <v>28</v>
      </c>
      <c r="AD2400" s="5">
        <v>27</v>
      </c>
      <c r="AE2400" s="5">
        <v>28</v>
      </c>
      <c r="AF2400" s="5">
        <v>28</v>
      </c>
      <c r="AG2400" s="5">
        <v>0</v>
      </c>
      <c r="AH2400" s="5">
        <v>0</v>
      </c>
      <c r="AI2400" s="5">
        <v>27</v>
      </c>
      <c r="AJ2400" s="6">
        <v>29</v>
      </c>
      <c r="AK2400" s="5">
        <v>26</v>
      </c>
      <c r="AL2400" s="5">
        <v>28</v>
      </c>
      <c r="AM2400" s="5">
        <v>28</v>
      </c>
      <c r="AN2400" s="5">
        <v>0</v>
      </c>
      <c r="AO2400" s="5">
        <v>0</v>
      </c>
      <c r="AP2400" s="5">
        <v>26</v>
      </c>
      <c r="AQ2400" s="5">
        <v>27</v>
      </c>
      <c r="AR2400" s="5">
        <v>26</v>
      </c>
      <c r="AS2400" s="5">
        <v>0</v>
      </c>
      <c r="AT2400" s="5">
        <f t="shared" si="37"/>
        <v>29</v>
      </c>
      <c r="AU2400">
        <v>2</v>
      </c>
      <c r="AV2400">
        <v>1.1559175E-2</v>
      </c>
      <c r="AW2400">
        <v>2.3118349999999999E-2</v>
      </c>
      <c r="AX2400" s="11" t="s">
        <v>807</v>
      </c>
      <c r="AY2400" t="s">
        <v>1200</v>
      </c>
    </row>
    <row r="2401" spans="1:51" hidden="1" x14ac:dyDescent="0.25">
      <c r="A2401" s="5" t="s">
        <v>37</v>
      </c>
      <c r="B2401" s="5" t="s">
        <v>8547</v>
      </c>
      <c r="C2401" s="5" t="s">
        <v>15</v>
      </c>
      <c r="D2401" s="5" t="s">
        <v>409</v>
      </c>
      <c r="E2401" s="5" t="s">
        <v>9993</v>
      </c>
      <c r="F2401" s="5" t="s">
        <v>8741</v>
      </c>
      <c r="G2401" s="6" t="s">
        <v>8742</v>
      </c>
      <c r="H2401" s="5" t="s">
        <v>8743</v>
      </c>
      <c r="I2401" s="5" t="s">
        <v>17</v>
      </c>
      <c r="J2401" s="5" t="s">
        <v>8551</v>
      </c>
      <c r="K2401" s="5" t="s">
        <v>8645</v>
      </c>
      <c r="L2401" s="5" t="s">
        <v>5276</v>
      </c>
      <c r="M2401" s="5">
        <v>346</v>
      </c>
      <c r="N2401" s="5">
        <v>485</v>
      </c>
      <c r="O2401" s="5">
        <v>20</v>
      </c>
      <c r="P2401" s="5">
        <v>22</v>
      </c>
      <c r="Q2401" s="5">
        <v>20</v>
      </c>
      <c r="R2401" s="5">
        <v>24</v>
      </c>
      <c r="S2401" s="5">
        <v>0</v>
      </c>
      <c r="T2401" s="5">
        <v>0</v>
      </c>
      <c r="U2401" s="5">
        <v>22</v>
      </c>
      <c r="V2401" s="5">
        <v>22</v>
      </c>
      <c r="W2401" s="5">
        <v>21</v>
      </c>
      <c r="X2401" s="5">
        <v>22</v>
      </c>
      <c r="Y2401" s="5">
        <v>25</v>
      </c>
      <c r="Z2401" s="5">
        <v>0</v>
      </c>
      <c r="AA2401" s="5">
        <v>0</v>
      </c>
      <c r="AB2401" s="5">
        <v>21</v>
      </c>
      <c r="AC2401" s="5">
        <v>24</v>
      </c>
      <c r="AD2401" s="5">
        <v>21</v>
      </c>
      <c r="AE2401" s="5">
        <v>21</v>
      </c>
      <c r="AF2401" s="5">
        <v>25</v>
      </c>
      <c r="AG2401" s="5">
        <v>0</v>
      </c>
      <c r="AH2401" s="5">
        <v>0</v>
      </c>
      <c r="AI2401" s="5">
        <v>23</v>
      </c>
      <c r="AJ2401" s="6">
        <v>21</v>
      </c>
      <c r="AK2401" s="5">
        <v>21</v>
      </c>
      <c r="AL2401" s="5">
        <v>22</v>
      </c>
      <c r="AM2401" s="5">
        <v>24</v>
      </c>
      <c r="AN2401" s="5">
        <v>0</v>
      </c>
      <c r="AO2401" s="5">
        <v>0</v>
      </c>
      <c r="AP2401" s="5">
        <v>21</v>
      </c>
      <c r="AQ2401" s="5">
        <v>22</v>
      </c>
      <c r="AR2401" s="5">
        <v>21</v>
      </c>
      <c r="AS2401" s="5">
        <v>0</v>
      </c>
      <c r="AT2401" s="5">
        <f t="shared" si="37"/>
        <v>25</v>
      </c>
      <c r="AU2401">
        <v>2</v>
      </c>
      <c r="AV2401">
        <v>9.6962400000000004E-2</v>
      </c>
      <c r="AW2401">
        <v>0.19392480000000001</v>
      </c>
      <c r="AX2401" s="11" t="s">
        <v>10049</v>
      </c>
      <c r="AY2401" t="s">
        <v>5276</v>
      </c>
    </row>
    <row r="2402" spans="1:51" hidden="1" x14ac:dyDescent="0.25">
      <c r="A2402" s="5" t="s">
        <v>37</v>
      </c>
      <c r="B2402" s="5" t="s">
        <v>8547</v>
      </c>
      <c r="C2402" s="5" t="s">
        <v>15</v>
      </c>
      <c r="D2402" s="5" t="s">
        <v>409</v>
      </c>
      <c r="E2402" s="5" t="s">
        <v>9993</v>
      </c>
      <c r="F2402" s="5" t="s">
        <v>8744</v>
      </c>
      <c r="G2402" s="6" t="s">
        <v>8745</v>
      </c>
      <c r="H2402" s="5" t="s">
        <v>8746</v>
      </c>
      <c r="I2402" s="5" t="s">
        <v>467</v>
      </c>
      <c r="J2402" s="5" t="s">
        <v>8551</v>
      </c>
      <c r="K2402" s="5" t="s">
        <v>8645</v>
      </c>
      <c r="L2402" s="5" t="s">
        <v>3255</v>
      </c>
      <c r="M2402" s="5">
        <v>829</v>
      </c>
      <c r="N2402" s="5">
        <v>1396</v>
      </c>
      <c r="O2402" s="5">
        <v>59</v>
      </c>
      <c r="P2402" s="5">
        <v>59</v>
      </c>
      <c r="Q2402" s="5">
        <v>63</v>
      </c>
      <c r="R2402" s="5">
        <v>64</v>
      </c>
      <c r="S2402" s="5">
        <v>0</v>
      </c>
      <c r="T2402" s="5">
        <v>0</v>
      </c>
      <c r="U2402" s="5">
        <v>64</v>
      </c>
      <c r="V2402" s="5">
        <v>66</v>
      </c>
      <c r="W2402" s="5">
        <v>62</v>
      </c>
      <c r="X2402" s="5">
        <v>66</v>
      </c>
      <c r="Y2402" s="5">
        <v>63</v>
      </c>
      <c r="Z2402" s="5">
        <v>0</v>
      </c>
      <c r="AA2402" s="5">
        <v>0</v>
      </c>
      <c r="AB2402" s="5">
        <v>65</v>
      </c>
      <c r="AC2402" s="5">
        <v>64</v>
      </c>
      <c r="AD2402" s="5">
        <v>62</v>
      </c>
      <c r="AE2402" s="5">
        <v>67</v>
      </c>
      <c r="AF2402" s="5">
        <v>63</v>
      </c>
      <c r="AG2402" s="5">
        <v>0</v>
      </c>
      <c r="AH2402" s="5">
        <v>0</v>
      </c>
      <c r="AI2402" s="5">
        <v>64</v>
      </c>
      <c r="AJ2402" s="6">
        <v>68</v>
      </c>
      <c r="AK2402" s="5">
        <v>62</v>
      </c>
      <c r="AL2402" s="5">
        <v>67</v>
      </c>
      <c r="AM2402" s="5">
        <v>65</v>
      </c>
      <c r="AN2402" s="5">
        <v>0</v>
      </c>
      <c r="AO2402" s="5">
        <v>0</v>
      </c>
      <c r="AP2402" s="5">
        <v>60</v>
      </c>
      <c r="AQ2402" s="5">
        <v>61</v>
      </c>
      <c r="AR2402" s="5">
        <v>62</v>
      </c>
      <c r="AS2402" s="5">
        <v>0</v>
      </c>
      <c r="AT2402" s="5">
        <f t="shared" si="37"/>
        <v>68</v>
      </c>
      <c r="AU2402">
        <v>3</v>
      </c>
      <c r="AV2402">
        <v>9.6962400000000004E-2</v>
      </c>
      <c r="AW2402">
        <v>0.29088720000000001</v>
      </c>
      <c r="AX2402" s="11" t="s">
        <v>10049</v>
      </c>
      <c r="AY2402" t="s">
        <v>3255</v>
      </c>
    </row>
    <row r="2403" spans="1:51" hidden="1" x14ac:dyDescent="0.25">
      <c r="A2403" s="5" t="s">
        <v>37</v>
      </c>
      <c r="B2403" s="5" t="s">
        <v>8547</v>
      </c>
      <c r="C2403" s="5" t="s">
        <v>15</v>
      </c>
      <c r="D2403" s="5" t="s">
        <v>409</v>
      </c>
      <c r="E2403" s="5" t="s">
        <v>9993</v>
      </c>
      <c r="F2403" s="5" t="s">
        <v>8747</v>
      </c>
      <c r="G2403" s="6" t="s">
        <v>8748</v>
      </c>
      <c r="H2403" s="5" t="s">
        <v>8749</v>
      </c>
      <c r="I2403" s="5" t="s">
        <v>17</v>
      </c>
      <c r="J2403" s="5" t="s">
        <v>8551</v>
      </c>
      <c r="K2403" s="5" t="s">
        <v>8750</v>
      </c>
      <c r="L2403" s="5" t="s">
        <v>8751</v>
      </c>
      <c r="M2403" s="5">
        <v>2516</v>
      </c>
      <c r="N2403" s="5">
        <v>3445</v>
      </c>
      <c r="O2403" s="5">
        <v>146</v>
      </c>
      <c r="P2403" s="5">
        <v>147</v>
      </c>
      <c r="Q2403" s="5">
        <v>151</v>
      </c>
      <c r="R2403" s="5">
        <v>162</v>
      </c>
      <c r="S2403" s="5">
        <v>0</v>
      </c>
      <c r="T2403" s="5">
        <v>0</v>
      </c>
      <c r="U2403" s="5">
        <v>159</v>
      </c>
      <c r="V2403" s="5">
        <v>162</v>
      </c>
      <c r="W2403" s="5">
        <v>151</v>
      </c>
      <c r="X2403" s="5">
        <v>162</v>
      </c>
      <c r="Y2403" s="5">
        <v>164</v>
      </c>
      <c r="Z2403" s="5">
        <v>0</v>
      </c>
      <c r="AA2403" s="5">
        <v>0</v>
      </c>
      <c r="AB2403" s="5">
        <v>158</v>
      </c>
      <c r="AC2403" s="5">
        <v>160</v>
      </c>
      <c r="AD2403" s="5">
        <v>149</v>
      </c>
      <c r="AE2403" s="5">
        <v>161</v>
      </c>
      <c r="AF2403" s="5">
        <v>162</v>
      </c>
      <c r="AG2403" s="5">
        <v>0</v>
      </c>
      <c r="AH2403" s="5">
        <v>0</v>
      </c>
      <c r="AI2403" s="5">
        <v>160</v>
      </c>
      <c r="AJ2403" s="6">
        <v>163</v>
      </c>
      <c r="AK2403" s="5">
        <v>151</v>
      </c>
      <c r="AL2403" s="5">
        <v>163</v>
      </c>
      <c r="AM2403" s="5">
        <v>163</v>
      </c>
      <c r="AN2403" s="5">
        <v>0</v>
      </c>
      <c r="AO2403" s="5">
        <v>0</v>
      </c>
      <c r="AP2403" s="5">
        <v>146</v>
      </c>
      <c r="AQ2403" s="5">
        <v>153</v>
      </c>
      <c r="AR2403" s="5">
        <v>152</v>
      </c>
      <c r="AS2403" s="5">
        <v>0</v>
      </c>
      <c r="AT2403" s="5">
        <f t="shared" si="37"/>
        <v>164</v>
      </c>
      <c r="AU2403">
        <v>9</v>
      </c>
      <c r="AV2403">
        <v>9.8575424999999994E-2</v>
      </c>
      <c r="AW2403">
        <v>0.88717882499999989</v>
      </c>
      <c r="AX2403" s="11" t="s">
        <v>10049</v>
      </c>
      <c r="AY2403" t="s">
        <v>8751</v>
      </c>
    </row>
    <row r="2404" spans="1:51" hidden="1" x14ac:dyDescent="0.25">
      <c r="A2404" s="5" t="s">
        <v>37</v>
      </c>
      <c r="B2404" s="5" t="s">
        <v>8547</v>
      </c>
      <c r="C2404" s="5" t="s">
        <v>15</v>
      </c>
      <c r="D2404" s="5" t="s">
        <v>409</v>
      </c>
      <c r="E2404" s="5" t="s">
        <v>9993</v>
      </c>
      <c r="F2404" s="5" t="s">
        <v>8752</v>
      </c>
      <c r="G2404" s="6" t="s">
        <v>8753</v>
      </c>
      <c r="H2404" s="5" t="s">
        <v>8754</v>
      </c>
      <c r="I2404" s="5" t="s">
        <v>17</v>
      </c>
      <c r="J2404" s="5" t="s">
        <v>8551</v>
      </c>
      <c r="K2404" s="5" t="s">
        <v>8750</v>
      </c>
      <c r="L2404" s="5" t="s">
        <v>8751</v>
      </c>
      <c r="M2404" s="5">
        <v>2516</v>
      </c>
      <c r="N2404" s="5">
        <v>3445</v>
      </c>
      <c r="O2404" s="5">
        <v>146</v>
      </c>
      <c r="P2404" s="5">
        <v>147</v>
      </c>
      <c r="Q2404" s="5">
        <v>151</v>
      </c>
      <c r="R2404" s="5">
        <v>162</v>
      </c>
      <c r="S2404" s="5">
        <v>0</v>
      </c>
      <c r="T2404" s="5">
        <v>0</v>
      </c>
      <c r="U2404" s="5">
        <v>159</v>
      </c>
      <c r="V2404" s="5">
        <v>162</v>
      </c>
      <c r="W2404" s="5">
        <v>151</v>
      </c>
      <c r="X2404" s="5">
        <v>162</v>
      </c>
      <c r="Y2404" s="5">
        <v>164</v>
      </c>
      <c r="Z2404" s="5">
        <v>0</v>
      </c>
      <c r="AA2404" s="5">
        <v>0</v>
      </c>
      <c r="AB2404" s="5">
        <v>158</v>
      </c>
      <c r="AC2404" s="5">
        <v>160</v>
      </c>
      <c r="AD2404" s="5">
        <v>149</v>
      </c>
      <c r="AE2404" s="5">
        <v>161</v>
      </c>
      <c r="AF2404" s="5">
        <v>162</v>
      </c>
      <c r="AG2404" s="5">
        <v>0</v>
      </c>
      <c r="AH2404" s="5">
        <v>0</v>
      </c>
      <c r="AI2404" s="5">
        <v>160</v>
      </c>
      <c r="AJ2404" s="6">
        <v>163</v>
      </c>
      <c r="AK2404" s="5">
        <v>151</v>
      </c>
      <c r="AL2404" s="5">
        <v>163</v>
      </c>
      <c r="AM2404" s="5">
        <v>163</v>
      </c>
      <c r="AN2404" s="5">
        <v>0</v>
      </c>
      <c r="AO2404" s="5">
        <v>0</v>
      </c>
      <c r="AP2404" s="5">
        <v>146</v>
      </c>
      <c r="AQ2404" s="5">
        <v>153</v>
      </c>
      <c r="AR2404" s="5">
        <v>152</v>
      </c>
      <c r="AS2404" s="5">
        <v>0</v>
      </c>
      <c r="AT2404" s="5">
        <f t="shared" si="37"/>
        <v>164</v>
      </c>
      <c r="AU2404">
        <v>9</v>
      </c>
      <c r="AV2404">
        <v>9.8575424999999994E-2</v>
      </c>
      <c r="AW2404">
        <v>0.88717882499999989</v>
      </c>
      <c r="AX2404" s="11" t="s">
        <v>10049</v>
      </c>
      <c r="AY2404" t="s">
        <v>8751</v>
      </c>
    </row>
    <row r="2405" spans="1:51" hidden="1" x14ac:dyDescent="0.25">
      <c r="A2405" s="5" t="s">
        <v>37</v>
      </c>
      <c r="B2405" s="5" t="s">
        <v>8547</v>
      </c>
      <c r="C2405" s="5" t="s">
        <v>15</v>
      </c>
      <c r="D2405" s="5" t="s">
        <v>409</v>
      </c>
      <c r="E2405" s="5" t="s">
        <v>9993</v>
      </c>
      <c r="F2405" s="5" t="s">
        <v>8755</v>
      </c>
      <c r="G2405" s="6" t="s">
        <v>8756</v>
      </c>
      <c r="H2405" s="5" t="s">
        <v>8757</v>
      </c>
      <c r="I2405" s="5" t="s">
        <v>17</v>
      </c>
      <c r="J2405" s="5" t="s">
        <v>8551</v>
      </c>
      <c r="K2405" s="5" t="s">
        <v>8750</v>
      </c>
      <c r="L2405" s="5" t="s">
        <v>8751</v>
      </c>
      <c r="M2405" s="5">
        <v>2516</v>
      </c>
      <c r="N2405" s="5">
        <v>3445</v>
      </c>
      <c r="O2405" s="5">
        <v>146</v>
      </c>
      <c r="P2405" s="5">
        <v>147</v>
      </c>
      <c r="Q2405" s="5">
        <v>151</v>
      </c>
      <c r="R2405" s="5">
        <v>162</v>
      </c>
      <c r="S2405" s="5">
        <v>0</v>
      </c>
      <c r="T2405" s="5">
        <v>0</v>
      </c>
      <c r="U2405" s="5">
        <v>159</v>
      </c>
      <c r="V2405" s="5">
        <v>162</v>
      </c>
      <c r="W2405" s="5">
        <v>151</v>
      </c>
      <c r="X2405" s="5">
        <v>162</v>
      </c>
      <c r="Y2405" s="5">
        <v>164</v>
      </c>
      <c r="Z2405" s="5">
        <v>0</v>
      </c>
      <c r="AA2405" s="5">
        <v>0</v>
      </c>
      <c r="AB2405" s="5">
        <v>158</v>
      </c>
      <c r="AC2405" s="5">
        <v>160</v>
      </c>
      <c r="AD2405" s="5">
        <v>149</v>
      </c>
      <c r="AE2405" s="5">
        <v>161</v>
      </c>
      <c r="AF2405" s="5">
        <v>162</v>
      </c>
      <c r="AG2405" s="5">
        <v>0</v>
      </c>
      <c r="AH2405" s="5">
        <v>0</v>
      </c>
      <c r="AI2405" s="5">
        <v>160</v>
      </c>
      <c r="AJ2405" s="6">
        <v>163</v>
      </c>
      <c r="AK2405" s="5">
        <v>151</v>
      </c>
      <c r="AL2405" s="5">
        <v>163</v>
      </c>
      <c r="AM2405" s="5">
        <v>163</v>
      </c>
      <c r="AN2405" s="5">
        <v>0</v>
      </c>
      <c r="AO2405" s="5">
        <v>0</v>
      </c>
      <c r="AP2405" s="5">
        <v>146</v>
      </c>
      <c r="AQ2405" s="5">
        <v>153</v>
      </c>
      <c r="AR2405" s="5">
        <v>152</v>
      </c>
      <c r="AS2405" s="5">
        <v>0</v>
      </c>
      <c r="AT2405" s="5">
        <f t="shared" si="37"/>
        <v>164</v>
      </c>
      <c r="AU2405">
        <v>9</v>
      </c>
      <c r="AV2405">
        <v>9.8575424999999994E-2</v>
      </c>
      <c r="AW2405">
        <v>0.88717882499999989</v>
      </c>
      <c r="AX2405" s="11" t="s">
        <v>10049</v>
      </c>
      <c r="AY2405" t="s">
        <v>8751</v>
      </c>
    </row>
    <row r="2406" spans="1:51" hidden="1" x14ac:dyDescent="0.25">
      <c r="A2406" s="5" t="s">
        <v>37</v>
      </c>
      <c r="B2406" s="5" t="s">
        <v>8547</v>
      </c>
      <c r="C2406" s="5" t="s">
        <v>15</v>
      </c>
      <c r="D2406" s="5" t="s">
        <v>409</v>
      </c>
      <c r="E2406" s="5" t="s">
        <v>9993</v>
      </c>
      <c r="F2406" s="5" t="s">
        <v>8758</v>
      </c>
      <c r="G2406" s="6" t="s">
        <v>8759</v>
      </c>
      <c r="H2406" s="5" t="s">
        <v>8760</v>
      </c>
      <c r="I2406" s="5" t="s">
        <v>17</v>
      </c>
      <c r="J2406" s="5" t="s">
        <v>8551</v>
      </c>
      <c r="K2406" s="5" t="s">
        <v>8750</v>
      </c>
      <c r="L2406" s="5" t="s">
        <v>8751</v>
      </c>
      <c r="M2406" s="5">
        <v>2516</v>
      </c>
      <c r="N2406" s="5">
        <v>3445</v>
      </c>
      <c r="O2406" s="5">
        <v>146</v>
      </c>
      <c r="P2406" s="5">
        <v>147</v>
      </c>
      <c r="Q2406" s="5">
        <v>151</v>
      </c>
      <c r="R2406" s="5">
        <v>162</v>
      </c>
      <c r="S2406" s="5">
        <v>0</v>
      </c>
      <c r="T2406" s="5">
        <v>0</v>
      </c>
      <c r="U2406" s="5">
        <v>159</v>
      </c>
      <c r="V2406" s="5">
        <v>162</v>
      </c>
      <c r="W2406" s="5">
        <v>151</v>
      </c>
      <c r="X2406" s="5">
        <v>162</v>
      </c>
      <c r="Y2406" s="5">
        <v>164</v>
      </c>
      <c r="Z2406" s="5">
        <v>0</v>
      </c>
      <c r="AA2406" s="5">
        <v>0</v>
      </c>
      <c r="AB2406" s="5">
        <v>158</v>
      </c>
      <c r="AC2406" s="5">
        <v>160</v>
      </c>
      <c r="AD2406" s="5">
        <v>149</v>
      </c>
      <c r="AE2406" s="5">
        <v>161</v>
      </c>
      <c r="AF2406" s="5">
        <v>162</v>
      </c>
      <c r="AG2406" s="5">
        <v>0</v>
      </c>
      <c r="AH2406" s="5">
        <v>0</v>
      </c>
      <c r="AI2406" s="5">
        <v>160</v>
      </c>
      <c r="AJ2406" s="6">
        <v>163</v>
      </c>
      <c r="AK2406" s="5">
        <v>151</v>
      </c>
      <c r="AL2406" s="5">
        <v>163</v>
      </c>
      <c r="AM2406" s="5">
        <v>163</v>
      </c>
      <c r="AN2406" s="5">
        <v>0</v>
      </c>
      <c r="AO2406" s="5">
        <v>0</v>
      </c>
      <c r="AP2406" s="5">
        <v>146</v>
      </c>
      <c r="AQ2406" s="5">
        <v>153</v>
      </c>
      <c r="AR2406" s="5">
        <v>152</v>
      </c>
      <c r="AS2406" s="5">
        <v>0</v>
      </c>
      <c r="AT2406" s="5">
        <f t="shared" si="37"/>
        <v>164</v>
      </c>
      <c r="AU2406">
        <v>9</v>
      </c>
      <c r="AV2406">
        <v>9.8575424999999994E-2</v>
      </c>
      <c r="AW2406">
        <v>0.88717882499999989</v>
      </c>
      <c r="AX2406" s="11" t="s">
        <v>10049</v>
      </c>
      <c r="AY2406" t="s">
        <v>8751</v>
      </c>
    </row>
    <row r="2407" spans="1:51" hidden="1" x14ac:dyDescent="0.25">
      <c r="A2407" s="5" t="s">
        <v>37</v>
      </c>
      <c r="B2407" s="5" t="s">
        <v>8547</v>
      </c>
      <c r="C2407" s="5" t="s">
        <v>15</v>
      </c>
      <c r="D2407" s="5" t="s">
        <v>409</v>
      </c>
      <c r="E2407" s="5" t="s">
        <v>9993</v>
      </c>
      <c r="F2407" s="5" t="s">
        <v>8761</v>
      </c>
      <c r="G2407" s="6" t="s">
        <v>8762</v>
      </c>
      <c r="H2407" s="5" t="s">
        <v>8763</v>
      </c>
      <c r="I2407" s="5" t="s">
        <v>806</v>
      </c>
      <c r="J2407" s="5" t="s">
        <v>8551</v>
      </c>
      <c r="K2407" s="5" t="s">
        <v>2919</v>
      </c>
      <c r="L2407" s="5" t="s">
        <v>2920</v>
      </c>
      <c r="M2407" s="5">
        <v>480</v>
      </c>
      <c r="N2407" s="5">
        <v>289</v>
      </c>
      <c r="O2407" s="5">
        <v>12</v>
      </c>
      <c r="P2407" s="5">
        <v>12</v>
      </c>
      <c r="Q2407" s="5">
        <v>13</v>
      </c>
      <c r="R2407" s="5">
        <v>13</v>
      </c>
      <c r="S2407" s="5">
        <v>0</v>
      </c>
      <c r="T2407" s="5">
        <v>0</v>
      </c>
      <c r="U2407" s="5">
        <v>13</v>
      </c>
      <c r="V2407" s="5">
        <v>14</v>
      </c>
      <c r="W2407" s="5">
        <v>13</v>
      </c>
      <c r="X2407" s="5">
        <v>14</v>
      </c>
      <c r="Y2407" s="5">
        <v>13</v>
      </c>
      <c r="Z2407" s="5">
        <v>0</v>
      </c>
      <c r="AA2407" s="5">
        <v>0</v>
      </c>
      <c r="AB2407" s="5">
        <v>13</v>
      </c>
      <c r="AC2407" s="5">
        <v>14</v>
      </c>
      <c r="AD2407" s="5">
        <v>13</v>
      </c>
      <c r="AE2407" s="5">
        <v>13</v>
      </c>
      <c r="AF2407" s="5">
        <v>13</v>
      </c>
      <c r="AG2407" s="5">
        <v>0</v>
      </c>
      <c r="AH2407" s="5">
        <v>0</v>
      </c>
      <c r="AI2407" s="5">
        <v>12</v>
      </c>
      <c r="AJ2407" s="6">
        <v>14</v>
      </c>
      <c r="AK2407" s="5">
        <v>13</v>
      </c>
      <c r="AL2407" s="5">
        <v>14</v>
      </c>
      <c r="AM2407" s="5">
        <v>14</v>
      </c>
      <c r="AN2407" s="5">
        <v>0</v>
      </c>
      <c r="AO2407" s="5">
        <v>0</v>
      </c>
      <c r="AP2407" s="5">
        <v>13</v>
      </c>
      <c r="AQ2407" s="5">
        <v>13</v>
      </c>
      <c r="AR2407" s="5">
        <v>13</v>
      </c>
      <c r="AS2407" s="5">
        <v>0</v>
      </c>
      <c r="AT2407" s="5">
        <f t="shared" si="37"/>
        <v>14</v>
      </c>
      <c r="AU2407">
        <v>1</v>
      </c>
      <c r="AV2407">
        <v>3.2989125000000001E-2</v>
      </c>
      <c r="AW2407">
        <v>3.2989125000000001E-2</v>
      </c>
      <c r="AX2407" s="11" t="s">
        <v>10049</v>
      </c>
      <c r="AY2407" t="s">
        <v>2920</v>
      </c>
    </row>
    <row r="2408" spans="1:51" hidden="1" x14ac:dyDescent="0.25">
      <c r="A2408" s="5" t="s">
        <v>37</v>
      </c>
      <c r="B2408" s="5" t="s">
        <v>8547</v>
      </c>
      <c r="C2408" s="5" t="s">
        <v>15</v>
      </c>
      <c r="D2408" s="5" t="s">
        <v>409</v>
      </c>
      <c r="E2408" s="5" t="s">
        <v>9993</v>
      </c>
      <c r="F2408" s="5" t="s">
        <v>8764</v>
      </c>
      <c r="G2408" s="6" t="s">
        <v>8765</v>
      </c>
      <c r="H2408" s="5" t="s">
        <v>8766</v>
      </c>
      <c r="I2408" s="5" t="s">
        <v>806</v>
      </c>
      <c r="J2408" s="5" t="s">
        <v>8551</v>
      </c>
      <c r="K2408" s="5" t="s">
        <v>2919</v>
      </c>
      <c r="L2408" s="5" t="s">
        <v>2920</v>
      </c>
      <c r="M2408" s="5">
        <v>4649</v>
      </c>
      <c r="N2408" s="5">
        <v>3151</v>
      </c>
      <c r="O2408" s="5">
        <v>133</v>
      </c>
      <c r="P2408" s="5">
        <v>136</v>
      </c>
      <c r="Q2408" s="5">
        <v>138</v>
      </c>
      <c r="R2408" s="5">
        <v>148</v>
      </c>
      <c r="S2408" s="5">
        <v>0</v>
      </c>
      <c r="T2408" s="5">
        <v>0</v>
      </c>
      <c r="U2408" s="5">
        <v>145</v>
      </c>
      <c r="V2408" s="5">
        <v>148</v>
      </c>
      <c r="W2408" s="5">
        <v>138</v>
      </c>
      <c r="X2408" s="5">
        <v>148</v>
      </c>
      <c r="Y2408" s="5">
        <v>148</v>
      </c>
      <c r="Z2408" s="5">
        <v>0</v>
      </c>
      <c r="AA2408" s="5">
        <v>0</v>
      </c>
      <c r="AB2408" s="5">
        <v>145</v>
      </c>
      <c r="AC2408" s="5">
        <v>148</v>
      </c>
      <c r="AD2408" s="5">
        <v>138</v>
      </c>
      <c r="AE2408" s="5">
        <v>148</v>
      </c>
      <c r="AF2408" s="5">
        <v>148</v>
      </c>
      <c r="AG2408" s="5">
        <v>0</v>
      </c>
      <c r="AH2408" s="5">
        <v>0</v>
      </c>
      <c r="AI2408" s="5">
        <v>145</v>
      </c>
      <c r="AJ2408" s="6">
        <v>148</v>
      </c>
      <c r="AK2408" s="5">
        <v>138</v>
      </c>
      <c r="AL2408" s="5">
        <v>148</v>
      </c>
      <c r="AM2408" s="5">
        <v>149</v>
      </c>
      <c r="AN2408" s="5">
        <v>0</v>
      </c>
      <c r="AO2408" s="5">
        <v>0</v>
      </c>
      <c r="AP2408" s="5">
        <v>137</v>
      </c>
      <c r="AQ2408" s="5">
        <v>139</v>
      </c>
      <c r="AR2408" s="5">
        <v>138</v>
      </c>
      <c r="AS2408" s="5">
        <v>0</v>
      </c>
      <c r="AT2408" s="5">
        <f t="shared" si="37"/>
        <v>149</v>
      </c>
      <c r="AU2408">
        <v>10</v>
      </c>
      <c r="AV2408">
        <v>3.2989125000000001E-2</v>
      </c>
      <c r="AW2408">
        <v>0.32989125000000002</v>
      </c>
      <c r="AX2408" s="11" t="s">
        <v>10049</v>
      </c>
      <c r="AY2408" t="s">
        <v>2920</v>
      </c>
    </row>
    <row r="2409" spans="1:51" hidden="1" x14ac:dyDescent="0.25">
      <c r="A2409" s="5" t="s">
        <v>37</v>
      </c>
      <c r="B2409" s="5" t="s">
        <v>8547</v>
      </c>
      <c r="C2409" s="5" t="s">
        <v>15</v>
      </c>
      <c r="D2409" s="5" t="s">
        <v>239</v>
      </c>
      <c r="E2409" s="5" t="s">
        <v>9994</v>
      </c>
      <c r="F2409" s="5" t="s">
        <v>8767</v>
      </c>
      <c r="G2409" s="6" t="s">
        <v>8768</v>
      </c>
      <c r="H2409" s="5" t="s">
        <v>8769</v>
      </c>
      <c r="I2409" s="5" t="s">
        <v>27</v>
      </c>
      <c r="J2409" s="5" t="s">
        <v>8551</v>
      </c>
      <c r="K2409" s="5" t="s">
        <v>8770</v>
      </c>
      <c r="L2409" s="5" t="s">
        <v>2039</v>
      </c>
      <c r="M2409" s="5">
        <v>32</v>
      </c>
      <c r="N2409" s="5">
        <v>28</v>
      </c>
      <c r="O2409" s="5">
        <v>1</v>
      </c>
      <c r="P2409" s="5">
        <v>1</v>
      </c>
      <c r="Q2409" s="5">
        <v>2</v>
      </c>
      <c r="R2409" s="5">
        <v>1</v>
      </c>
      <c r="S2409" s="5">
        <v>0</v>
      </c>
      <c r="T2409" s="5">
        <v>0</v>
      </c>
      <c r="U2409" s="5">
        <v>1</v>
      </c>
      <c r="V2409" s="5">
        <v>2</v>
      </c>
      <c r="W2409" s="5">
        <v>1</v>
      </c>
      <c r="X2409" s="5">
        <v>1</v>
      </c>
      <c r="Y2409" s="5">
        <v>1</v>
      </c>
      <c r="Z2409" s="5">
        <v>0</v>
      </c>
      <c r="AA2409" s="5">
        <v>0</v>
      </c>
      <c r="AB2409" s="5">
        <v>2</v>
      </c>
      <c r="AC2409" s="5">
        <v>1</v>
      </c>
      <c r="AD2409" s="5">
        <v>1</v>
      </c>
      <c r="AE2409" s="5">
        <v>2</v>
      </c>
      <c r="AF2409" s="5">
        <v>1</v>
      </c>
      <c r="AG2409" s="5">
        <v>0</v>
      </c>
      <c r="AH2409" s="5">
        <v>0</v>
      </c>
      <c r="AI2409" s="5">
        <v>1</v>
      </c>
      <c r="AJ2409" s="6">
        <v>1</v>
      </c>
      <c r="AK2409" s="5">
        <v>2</v>
      </c>
      <c r="AL2409" s="5">
        <v>1</v>
      </c>
      <c r="AM2409" s="5">
        <v>1</v>
      </c>
      <c r="AN2409" s="5">
        <v>0</v>
      </c>
      <c r="AO2409" s="5">
        <v>0</v>
      </c>
      <c r="AP2409" s="5">
        <v>2</v>
      </c>
      <c r="AQ2409" s="5">
        <v>1</v>
      </c>
      <c r="AR2409" s="5">
        <v>1</v>
      </c>
      <c r="AS2409" s="5">
        <v>0</v>
      </c>
      <c r="AT2409" s="5">
        <f t="shared" si="37"/>
        <v>2</v>
      </c>
      <c r="AU2409">
        <v>1</v>
      </c>
      <c r="AV2409">
        <v>6.4641599999999994E-2</v>
      </c>
      <c r="AW2409">
        <v>6.4641599999999994E-2</v>
      </c>
      <c r="AX2409" s="11" t="s">
        <v>10051</v>
      </c>
      <c r="AY2409" t="s">
        <v>2039</v>
      </c>
    </row>
    <row r="2410" spans="1:51" hidden="1" x14ac:dyDescent="0.25">
      <c r="A2410" s="5" t="s">
        <v>37</v>
      </c>
      <c r="B2410" s="5" t="s">
        <v>8547</v>
      </c>
      <c r="C2410" s="5" t="s">
        <v>15</v>
      </c>
      <c r="D2410" s="5" t="s">
        <v>239</v>
      </c>
      <c r="E2410" s="5" t="s">
        <v>9994</v>
      </c>
      <c r="F2410" s="5" t="s">
        <v>8771</v>
      </c>
      <c r="G2410" s="6" t="s">
        <v>8772</v>
      </c>
      <c r="H2410" s="5" t="s">
        <v>8773</v>
      </c>
      <c r="I2410" s="5" t="s">
        <v>27</v>
      </c>
      <c r="J2410" s="5" t="s">
        <v>8551</v>
      </c>
      <c r="K2410" s="5" t="s">
        <v>8770</v>
      </c>
      <c r="L2410" s="5" t="s">
        <v>2039</v>
      </c>
      <c r="M2410" s="5">
        <v>29</v>
      </c>
      <c r="N2410" s="5">
        <v>25</v>
      </c>
      <c r="O2410" s="5">
        <v>1</v>
      </c>
      <c r="P2410" s="5">
        <v>1</v>
      </c>
      <c r="Q2410" s="5">
        <v>1</v>
      </c>
      <c r="R2410" s="5">
        <v>1</v>
      </c>
      <c r="S2410" s="5">
        <v>0</v>
      </c>
      <c r="T2410" s="5">
        <v>0</v>
      </c>
      <c r="U2410" s="5">
        <v>2</v>
      </c>
      <c r="V2410" s="5">
        <v>1</v>
      </c>
      <c r="W2410" s="5">
        <v>1</v>
      </c>
      <c r="X2410" s="5">
        <v>1</v>
      </c>
      <c r="Y2410" s="5">
        <v>1</v>
      </c>
      <c r="Z2410" s="5">
        <v>0</v>
      </c>
      <c r="AA2410" s="5">
        <v>0</v>
      </c>
      <c r="AB2410" s="5">
        <v>1</v>
      </c>
      <c r="AC2410" s="5">
        <v>1</v>
      </c>
      <c r="AD2410" s="5">
        <v>2</v>
      </c>
      <c r="AE2410" s="5">
        <v>1</v>
      </c>
      <c r="AF2410" s="5">
        <v>1</v>
      </c>
      <c r="AG2410" s="5">
        <v>0</v>
      </c>
      <c r="AH2410" s="5">
        <v>0</v>
      </c>
      <c r="AI2410" s="5">
        <v>1</v>
      </c>
      <c r="AJ2410" s="6">
        <v>1</v>
      </c>
      <c r="AK2410" s="5">
        <v>1</v>
      </c>
      <c r="AL2410" s="5">
        <v>2</v>
      </c>
      <c r="AM2410" s="5">
        <v>1</v>
      </c>
      <c r="AN2410" s="5">
        <v>0</v>
      </c>
      <c r="AO2410" s="5">
        <v>0</v>
      </c>
      <c r="AP2410" s="5">
        <v>1</v>
      </c>
      <c r="AQ2410" s="5">
        <v>1</v>
      </c>
      <c r="AR2410" s="5">
        <v>1</v>
      </c>
      <c r="AS2410" s="5">
        <v>0</v>
      </c>
      <c r="AT2410" s="5">
        <f t="shared" si="37"/>
        <v>2</v>
      </c>
      <c r="AU2410">
        <v>1</v>
      </c>
      <c r="AV2410">
        <v>6.4641599999999994E-2</v>
      </c>
      <c r="AW2410">
        <v>6.4641599999999994E-2</v>
      </c>
      <c r="AX2410" s="11" t="s">
        <v>10051</v>
      </c>
      <c r="AY2410" t="s">
        <v>2039</v>
      </c>
    </row>
    <row r="2411" spans="1:51" hidden="1" x14ac:dyDescent="0.25">
      <c r="A2411" s="5" t="s">
        <v>37</v>
      </c>
      <c r="B2411" s="5" t="s">
        <v>8547</v>
      </c>
      <c r="C2411" s="5" t="s">
        <v>15</v>
      </c>
      <c r="D2411" s="5" t="s">
        <v>239</v>
      </c>
      <c r="E2411" s="5" t="s">
        <v>9994</v>
      </c>
      <c r="F2411" s="5" t="s">
        <v>8774</v>
      </c>
      <c r="G2411" s="6" t="s">
        <v>8775</v>
      </c>
      <c r="H2411" s="5" t="s">
        <v>8776</v>
      </c>
      <c r="I2411" s="5" t="s">
        <v>27</v>
      </c>
      <c r="J2411" s="5" t="s">
        <v>8551</v>
      </c>
      <c r="K2411" s="5" t="s">
        <v>8770</v>
      </c>
      <c r="L2411" s="5" t="s">
        <v>2039</v>
      </c>
      <c r="M2411" s="5">
        <v>163</v>
      </c>
      <c r="N2411" s="5">
        <v>289</v>
      </c>
      <c r="O2411" s="5">
        <v>12</v>
      </c>
      <c r="P2411" s="5">
        <v>12</v>
      </c>
      <c r="Q2411" s="5">
        <v>13</v>
      </c>
      <c r="R2411" s="5">
        <v>13</v>
      </c>
      <c r="S2411" s="5">
        <v>0</v>
      </c>
      <c r="T2411" s="5">
        <v>0</v>
      </c>
      <c r="U2411" s="5">
        <v>13</v>
      </c>
      <c r="V2411" s="5">
        <v>14</v>
      </c>
      <c r="W2411" s="5">
        <v>13</v>
      </c>
      <c r="X2411" s="5">
        <v>14</v>
      </c>
      <c r="Y2411" s="5">
        <v>13</v>
      </c>
      <c r="Z2411" s="5">
        <v>0</v>
      </c>
      <c r="AA2411" s="5">
        <v>0</v>
      </c>
      <c r="AB2411" s="5">
        <v>13</v>
      </c>
      <c r="AC2411" s="5">
        <v>14</v>
      </c>
      <c r="AD2411" s="5">
        <v>13</v>
      </c>
      <c r="AE2411" s="5">
        <v>13</v>
      </c>
      <c r="AF2411" s="5">
        <v>13</v>
      </c>
      <c r="AG2411" s="5">
        <v>0</v>
      </c>
      <c r="AH2411" s="5">
        <v>0</v>
      </c>
      <c r="AI2411" s="5">
        <v>12</v>
      </c>
      <c r="AJ2411" s="6">
        <v>14</v>
      </c>
      <c r="AK2411" s="5">
        <v>13</v>
      </c>
      <c r="AL2411" s="5">
        <v>14</v>
      </c>
      <c r="AM2411" s="5">
        <v>14</v>
      </c>
      <c r="AN2411" s="5">
        <v>0</v>
      </c>
      <c r="AO2411" s="5">
        <v>0</v>
      </c>
      <c r="AP2411" s="5">
        <v>13</v>
      </c>
      <c r="AQ2411" s="5">
        <v>13</v>
      </c>
      <c r="AR2411" s="5">
        <v>13</v>
      </c>
      <c r="AS2411" s="5">
        <v>0</v>
      </c>
      <c r="AT2411" s="5">
        <f t="shared" si="37"/>
        <v>14</v>
      </c>
      <c r="AU2411">
        <v>7</v>
      </c>
      <c r="AV2411">
        <v>6.4641599999999994E-2</v>
      </c>
      <c r="AW2411">
        <v>0.45249119999999998</v>
      </c>
      <c r="AX2411" s="11" t="s">
        <v>10051</v>
      </c>
      <c r="AY2411" t="s">
        <v>2039</v>
      </c>
    </row>
    <row r="2412" spans="1:51" hidden="1" x14ac:dyDescent="0.25">
      <c r="A2412" s="5" t="s">
        <v>37</v>
      </c>
      <c r="B2412" s="5" t="s">
        <v>8547</v>
      </c>
      <c r="C2412" s="5" t="s">
        <v>27</v>
      </c>
      <c r="D2412" s="5"/>
      <c r="E2412" s="5" t="s">
        <v>9995</v>
      </c>
      <c r="F2412" s="5" t="s">
        <v>8777</v>
      </c>
      <c r="G2412" s="6" t="s">
        <v>8778</v>
      </c>
      <c r="H2412" s="5" t="s">
        <v>8779</v>
      </c>
      <c r="I2412" s="5" t="s">
        <v>806</v>
      </c>
      <c r="J2412" s="5" t="s">
        <v>8551</v>
      </c>
      <c r="K2412" s="5" t="s">
        <v>8780</v>
      </c>
      <c r="L2412" s="5" t="s">
        <v>1356</v>
      </c>
      <c r="M2412" s="5">
        <v>9298</v>
      </c>
      <c r="N2412" s="5">
        <v>6302</v>
      </c>
      <c r="O2412" s="5">
        <v>266</v>
      </c>
      <c r="P2412" s="5">
        <v>272</v>
      </c>
      <c r="Q2412" s="5">
        <v>276</v>
      </c>
      <c r="R2412" s="5">
        <v>296</v>
      </c>
      <c r="S2412" s="5">
        <v>0</v>
      </c>
      <c r="T2412" s="5">
        <v>0</v>
      </c>
      <c r="U2412" s="5">
        <v>290</v>
      </c>
      <c r="V2412" s="5">
        <v>296</v>
      </c>
      <c r="W2412" s="5">
        <v>276</v>
      </c>
      <c r="X2412" s="5">
        <v>296</v>
      </c>
      <c r="Y2412" s="5">
        <v>296</v>
      </c>
      <c r="Z2412" s="5">
        <v>0</v>
      </c>
      <c r="AA2412" s="5">
        <v>0</v>
      </c>
      <c r="AB2412" s="5">
        <v>290</v>
      </c>
      <c r="AC2412" s="5">
        <v>296</v>
      </c>
      <c r="AD2412" s="5">
        <v>276</v>
      </c>
      <c r="AE2412" s="5">
        <v>296</v>
      </c>
      <c r="AF2412" s="5">
        <v>296</v>
      </c>
      <c r="AG2412" s="5">
        <v>0</v>
      </c>
      <c r="AH2412" s="5">
        <v>0</v>
      </c>
      <c r="AI2412" s="5">
        <v>290</v>
      </c>
      <c r="AJ2412" s="6">
        <v>296</v>
      </c>
      <c r="AK2412" s="5">
        <v>276</v>
      </c>
      <c r="AL2412" s="5">
        <v>296</v>
      </c>
      <c r="AM2412" s="5">
        <v>298</v>
      </c>
      <c r="AN2412" s="5">
        <v>0</v>
      </c>
      <c r="AO2412" s="5">
        <v>0</v>
      </c>
      <c r="AP2412" s="5">
        <v>274</v>
      </c>
      <c r="AQ2412" s="5">
        <v>278</v>
      </c>
      <c r="AR2412" s="5">
        <v>276</v>
      </c>
      <c r="AS2412" s="5">
        <v>0</v>
      </c>
      <c r="AT2412" s="5">
        <f t="shared" si="37"/>
        <v>298</v>
      </c>
      <c r="AU2412">
        <v>20</v>
      </c>
      <c r="AV2412">
        <v>2.1883875000000001E-2</v>
      </c>
      <c r="AW2412">
        <v>0.4376775</v>
      </c>
      <c r="AX2412" s="11" t="s">
        <v>832</v>
      </c>
      <c r="AY2412" t="s">
        <v>1356</v>
      </c>
    </row>
    <row r="2413" spans="1:51" hidden="1" x14ac:dyDescent="0.25">
      <c r="A2413" s="5" t="s">
        <v>37</v>
      </c>
      <c r="B2413" s="5" t="s">
        <v>8547</v>
      </c>
      <c r="C2413" s="5" t="s">
        <v>27</v>
      </c>
      <c r="D2413" s="5"/>
      <c r="E2413" s="5" t="s">
        <v>9995</v>
      </c>
      <c r="F2413" s="5" t="s">
        <v>8781</v>
      </c>
      <c r="G2413" s="6" t="s">
        <v>8782</v>
      </c>
      <c r="H2413" s="5" t="s">
        <v>8783</v>
      </c>
      <c r="I2413" s="5" t="s">
        <v>806</v>
      </c>
      <c r="J2413" s="5" t="s">
        <v>8551</v>
      </c>
      <c r="K2413" s="5" t="s">
        <v>8780</v>
      </c>
      <c r="L2413" s="5" t="s">
        <v>1356</v>
      </c>
      <c r="M2413" s="5">
        <v>960</v>
      </c>
      <c r="N2413" s="5">
        <v>578</v>
      </c>
      <c r="O2413" s="5">
        <v>24</v>
      </c>
      <c r="P2413" s="5">
        <v>24</v>
      </c>
      <c r="Q2413" s="5">
        <v>26</v>
      </c>
      <c r="R2413" s="5">
        <v>26</v>
      </c>
      <c r="S2413" s="5">
        <v>0</v>
      </c>
      <c r="T2413" s="5">
        <v>0</v>
      </c>
      <c r="U2413" s="5">
        <v>26</v>
      </c>
      <c r="V2413" s="5">
        <v>28</v>
      </c>
      <c r="W2413" s="5">
        <v>26</v>
      </c>
      <c r="X2413" s="5">
        <v>28</v>
      </c>
      <c r="Y2413" s="5">
        <v>26</v>
      </c>
      <c r="Z2413" s="5">
        <v>0</v>
      </c>
      <c r="AA2413" s="5">
        <v>0</v>
      </c>
      <c r="AB2413" s="5">
        <v>26</v>
      </c>
      <c r="AC2413" s="5">
        <v>28</v>
      </c>
      <c r="AD2413" s="5">
        <v>26</v>
      </c>
      <c r="AE2413" s="5">
        <v>26</v>
      </c>
      <c r="AF2413" s="5">
        <v>26</v>
      </c>
      <c r="AG2413" s="5">
        <v>0</v>
      </c>
      <c r="AH2413" s="5">
        <v>0</v>
      </c>
      <c r="AI2413" s="5">
        <v>24</v>
      </c>
      <c r="AJ2413" s="6">
        <v>28</v>
      </c>
      <c r="AK2413" s="5">
        <v>26</v>
      </c>
      <c r="AL2413" s="5">
        <v>28</v>
      </c>
      <c r="AM2413" s="5">
        <v>28</v>
      </c>
      <c r="AN2413" s="5">
        <v>0</v>
      </c>
      <c r="AO2413" s="5">
        <v>0</v>
      </c>
      <c r="AP2413" s="5">
        <v>26</v>
      </c>
      <c r="AQ2413" s="5">
        <v>26</v>
      </c>
      <c r="AR2413" s="5">
        <v>26</v>
      </c>
      <c r="AS2413" s="5">
        <v>0</v>
      </c>
      <c r="AT2413" s="5">
        <f t="shared" si="37"/>
        <v>28</v>
      </c>
      <c r="AU2413">
        <v>2</v>
      </c>
      <c r="AV2413">
        <v>1.1559175E-2</v>
      </c>
      <c r="AW2413">
        <v>2.3118349999999999E-2</v>
      </c>
      <c r="AX2413" s="11" t="s">
        <v>832</v>
      </c>
      <c r="AY2413" t="s">
        <v>1356</v>
      </c>
    </row>
    <row r="2414" spans="1:51" hidden="1" x14ac:dyDescent="0.25">
      <c r="A2414" s="5" t="s">
        <v>37</v>
      </c>
      <c r="B2414" s="5" t="s">
        <v>8547</v>
      </c>
      <c r="C2414" s="5" t="s">
        <v>27</v>
      </c>
      <c r="D2414" s="5"/>
      <c r="E2414" s="5" t="s">
        <v>9995</v>
      </c>
      <c r="F2414" s="5" t="s">
        <v>8784</v>
      </c>
      <c r="G2414" s="6" t="s">
        <v>8785</v>
      </c>
      <c r="H2414" s="5" t="s">
        <v>8786</v>
      </c>
      <c r="I2414" s="5" t="s">
        <v>467</v>
      </c>
      <c r="J2414" s="5" t="s">
        <v>8551</v>
      </c>
      <c r="K2414" s="5" t="s">
        <v>8787</v>
      </c>
      <c r="L2414" s="5" t="s">
        <v>8788</v>
      </c>
      <c r="M2414" s="5">
        <v>10258</v>
      </c>
      <c r="N2414" s="5">
        <v>6880</v>
      </c>
      <c r="O2414" s="5">
        <v>290</v>
      </c>
      <c r="P2414" s="5">
        <v>296</v>
      </c>
      <c r="Q2414" s="5">
        <v>302</v>
      </c>
      <c r="R2414" s="5">
        <v>322</v>
      </c>
      <c r="S2414" s="5">
        <v>0</v>
      </c>
      <c r="T2414" s="5">
        <v>0</v>
      </c>
      <c r="U2414" s="5">
        <v>316</v>
      </c>
      <c r="V2414" s="5">
        <v>324</v>
      </c>
      <c r="W2414" s="5">
        <v>302</v>
      </c>
      <c r="X2414" s="5">
        <v>324</v>
      </c>
      <c r="Y2414" s="5">
        <v>322</v>
      </c>
      <c r="Z2414" s="5">
        <v>0</v>
      </c>
      <c r="AA2414" s="5">
        <v>0</v>
      </c>
      <c r="AB2414" s="5">
        <v>316</v>
      </c>
      <c r="AC2414" s="5">
        <v>324</v>
      </c>
      <c r="AD2414" s="5">
        <v>302</v>
      </c>
      <c r="AE2414" s="5">
        <v>322</v>
      </c>
      <c r="AF2414" s="5">
        <v>322</v>
      </c>
      <c r="AG2414" s="5">
        <v>0</v>
      </c>
      <c r="AH2414" s="5">
        <v>0</v>
      </c>
      <c r="AI2414" s="5">
        <v>314</v>
      </c>
      <c r="AJ2414" s="6">
        <v>324</v>
      </c>
      <c r="AK2414" s="5">
        <v>302</v>
      </c>
      <c r="AL2414" s="5">
        <v>324</v>
      </c>
      <c r="AM2414" s="5">
        <v>326</v>
      </c>
      <c r="AN2414" s="5">
        <v>0</v>
      </c>
      <c r="AO2414" s="5">
        <v>0</v>
      </c>
      <c r="AP2414" s="5">
        <v>300</v>
      </c>
      <c r="AQ2414" s="5">
        <v>304</v>
      </c>
      <c r="AR2414" s="5">
        <v>302</v>
      </c>
      <c r="AS2414" s="5">
        <v>0</v>
      </c>
      <c r="AT2414" s="5">
        <f t="shared" si="37"/>
        <v>326</v>
      </c>
      <c r="AU2414">
        <v>13</v>
      </c>
      <c r="AV2414">
        <v>1.1559175E-2</v>
      </c>
      <c r="AW2414">
        <v>0.15026927500000001</v>
      </c>
      <c r="AX2414" s="11" t="s">
        <v>832</v>
      </c>
      <c r="AY2414" t="s">
        <v>8788</v>
      </c>
    </row>
    <row r="2415" spans="1:51" hidden="1" x14ac:dyDescent="0.25">
      <c r="A2415" s="5" t="s">
        <v>37</v>
      </c>
      <c r="B2415" s="5" t="s">
        <v>8547</v>
      </c>
      <c r="C2415" s="5" t="s">
        <v>27</v>
      </c>
      <c r="D2415" s="5"/>
      <c r="E2415" s="5" t="s">
        <v>9995</v>
      </c>
      <c r="F2415" s="5" t="s">
        <v>8789</v>
      </c>
      <c r="G2415" s="6" t="s">
        <v>8790</v>
      </c>
      <c r="H2415" s="5" t="s">
        <v>8791</v>
      </c>
      <c r="I2415" s="5" t="s">
        <v>4850</v>
      </c>
      <c r="J2415" s="5" t="s">
        <v>8551</v>
      </c>
      <c r="K2415" s="5" t="s">
        <v>8792</v>
      </c>
      <c r="L2415" s="5" t="s">
        <v>6401</v>
      </c>
      <c r="M2415" s="5">
        <v>10258</v>
      </c>
      <c r="N2415" s="5">
        <v>6880</v>
      </c>
      <c r="O2415" s="5">
        <v>290</v>
      </c>
      <c r="P2415" s="5">
        <v>296</v>
      </c>
      <c r="Q2415" s="5">
        <v>302</v>
      </c>
      <c r="R2415" s="5">
        <v>322</v>
      </c>
      <c r="S2415" s="5">
        <v>0</v>
      </c>
      <c r="T2415" s="5">
        <v>0</v>
      </c>
      <c r="U2415" s="5">
        <v>316</v>
      </c>
      <c r="V2415" s="5">
        <v>324</v>
      </c>
      <c r="W2415" s="5">
        <v>302</v>
      </c>
      <c r="X2415" s="5">
        <v>324</v>
      </c>
      <c r="Y2415" s="5">
        <v>322</v>
      </c>
      <c r="Z2415" s="5">
        <v>0</v>
      </c>
      <c r="AA2415" s="5">
        <v>0</v>
      </c>
      <c r="AB2415" s="5">
        <v>316</v>
      </c>
      <c r="AC2415" s="5">
        <v>324</v>
      </c>
      <c r="AD2415" s="5">
        <v>302</v>
      </c>
      <c r="AE2415" s="5">
        <v>322</v>
      </c>
      <c r="AF2415" s="5">
        <v>322</v>
      </c>
      <c r="AG2415" s="5">
        <v>0</v>
      </c>
      <c r="AH2415" s="5">
        <v>0</v>
      </c>
      <c r="AI2415" s="5">
        <v>314</v>
      </c>
      <c r="AJ2415" s="6">
        <v>324</v>
      </c>
      <c r="AK2415" s="5">
        <v>302</v>
      </c>
      <c r="AL2415" s="5">
        <v>324</v>
      </c>
      <c r="AM2415" s="5">
        <v>326</v>
      </c>
      <c r="AN2415" s="5">
        <v>0</v>
      </c>
      <c r="AO2415" s="5">
        <v>0</v>
      </c>
      <c r="AP2415" s="5">
        <v>300</v>
      </c>
      <c r="AQ2415" s="5">
        <v>304</v>
      </c>
      <c r="AR2415" s="5">
        <v>302</v>
      </c>
      <c r="AS2415" s="5">
        <v>0</v>
      </c>
      <c r="AT2415" s="5">
        <f t="shared" si="37"/>
        <v>326</v>
      </c>
      <c r="AU2415">
        <v>9</v>
      </c>
      <c r="AV2415">
        <v>1.1559175E-2</v>
      </c>
      <c r="AW2415">
        <v>0.104032575</v>
      </c>
      <c r="AX2415" s="11" t="s">
        <v>832</v>
      </c>
      <c r="AY2415" t="s">
        <v>6401</v>
      </c>
    </row>
    <row r="2416" spans="1:51" hidden="1" x14ac:dyDescent="0.25">
      <c r="A2416" s="5" t="s">
        <v>37</v>
      </c>
      <c r="B2416" s="5" t="s">
        <v>8547</v>
      </c>
      <c r="C2416" s="5" t="s">
        <v>27</v>
      </c>
      <c r="D2416" s="5"/>
      <c r="E2416" s="5" t="s">
        <v>9995</v>
      </c>
      <c r="F2416" s="5" t="s">
        <v>8793</v>
      </c>
      <c r="G2416" s="6" t="s">
        <v>8794</v>
      </c>
      <c r="H2416" s="5" t="s">
        <v>8795</v>
      </c>
      <c r="I2416" s="5" t="s">
        <v>540</v>
      </c>
      <c r="J2416" s="5" t="s">
        <v>8551</v>
      </c>
      <c r="K2416" s="5" t="s">
        <v>8796</v>
      </c>
      <c r="L2416" s="5" t="s">
        <v>1356</v>
      </c>
      <c r="M2416" s="5">
        <v>10258</v>
      </c>
      <c r="N2416" s="5">
        <v>6880</v>
      </c>
      <c r="O2416" s="5">
        <v>290</v>
      </c>
      <c r="P2416" s="5">
        <v>296</v>
      </c>
      <c r="Q2416" s="5">
        <v>302</v>
      </c>
      <c r="R2416" s="5">
        <v>322</v>
      </c>
      <c r="S2416" s="5">
        <v>0</v>
      </c>
      <c r="T2416" s="5">
        <v>0</v>
      </c>
      <c r="U2416" s="5">
        <v>316</v>
      </c>
      <c r="V2416" s="5">
        <v>324</v>
      </c>
      <c r="W2416" s="5">
        <v>302</v>
      </c>
      <c r="X2416" s="5">
        <v>324</v>
      </c>
      <c r="Y2416" s="5">
        <v>322</v>
      </c>
      <c r="Z2416" s="5">
        <v>0</v>
      </c>
      <c r="AA2416" s="5">
        <v>0</v>
      </c>
      <c r="AB2416" s="5">
        <v>316</v>
      </c>
      <c r="AC2416" s="5">
        <v>324</v>
      </c>
      <c r="AD2416" s="5">
        <v>302</v>
      </c>
      <c r="AE2416" s="5">
        <v>322</v>
      </c>
      <c r="AF2416" s="5">
        <v>322</v>
      </c>
      <c r="AG2416" s="5">
        <v>0</v>
      </c>
      <c r="AH2416" s="5">
        <v>0</v>
      </c>
      <c r="AI2416" s="5">
        <v>314</v>
      </c>
      <c r="AJ2416" s="6">
        <v>324</v>
      </c>
      <c r="AK2416" s="5">
        <v>302</v>
      </c>
      <c r="AL2416" s="5">
        <v>324</v>
      </c>
      <c r="AM2416" s="5">
        <v>326</v>
      </c>
      <c r="AN2416" s="5">
        <v>0</v>
      </c>
      <c r="AO2416" s="5">
        <v>0</v>
      </c>
      <c r="AP2416" s="5">
        <v>300</v>
      </c>
      <c r="AQ2416" s="5">
        <v>304</v>
      </c>
      <c r="AR2416" s="5">
        <v>302</v>
      </c>
      <c r="AS2416" s="5">
        <v>0</v>
      </c>
      <c r="AT2416" s="5">
        <f t="shared" si="37"/>
        <v>326</v>
      </c>
      <c r="AU2416">
        <v>21</v>
      </c>
      <c r="AV2416">
        <v>1.1559175E-2</v>
      </c>
      <c r="AW2416">
        <v>0.24274267499999999</v>
      </c>
      <c r="AX2416" s="11" t="s">
        <v>832</v>
      </c>
      <c r="AY2416" t="s">
        <v>1356</v>
      </c>
    </row>
    <row r="2417" spans="1:51" hidden="1" x14ac:dyDescent="0.25">
      <c r="A2417" s="5" t="s">
        <v>37</v>
      </c>
      <c r="B2417" s="5" t="s">
        <v>8547</v>
      </c>
      <c r="C2417" s="5" t="s">
        <v>27</v>
      </c>
      <c r="D2417" s="5"/>
      <c r="E2417" s="5" t="s">
        <v>9995</v>
      </c>
      <c r="F2417" s="5" t="s">
        <v>8797</v>
      </c>
      <c r="G2417" s="6" t="s">
        <v>8798</v>
      </c>
      <c r="H2417" s="5" t="s">
        <v>8799</v>
      </c>
      <c r="I2417" s="5" t="s">
        <v>540</v>
      </c>
      <c r="J2417" s="5" t="s">
        <v>8551</v>
      </c>
      <c r="K2417" s="5" t="s">
        <v>8800</v>
      </c>
      <c r="L2417" s="5" t="s">
        <v>1356</v>
      </c>
      <c r="M2417" s="5">
        <v>10258</v>
      </c>
      <c r="N2417" s="5">
        <v>6880</v>
      </c>
      <c r="O2417" s="5">
        <v>290</v>
      </c>
      <c r="P2417" s="5">
        <v>296</v>
      </c>
      <c r="Q2417" s="5">
        <v>302</v>
      </c>
      <c r="R2417" s="5">
        <v>322</v>
      </c>
      <c r="S2417" s="5">
        <v>0</v>
      </c>
      <c r="T2417" s="5">
        <v>0</v>
      </c>
      <c r="U2417" s="5">
        <v>316</v>
      </c>
      <c r="V2417" s="5">
        <v>324</v>
      </c>
      <c r="W2417" s="5">
        <v>302</v>
      </c>
      <c r="X2417" s="5">
        <v>324</v>
      </c>
      <c r="Y2417" s="5">
        <v>322</v>
      </c>
      <c r="Z2417" s="5">
        <v>0</v>
      </c>
      <c r="AA2417" s="5">
        <v>0</v>
      </c>
      <c r="AB2417" s="5">
        <v>316</v>
      </c>
      <c r="AC2417" s="5">
        <v>324</v>
      </c>
      <c r="AD2417" s="5">
        <v>302</v>
      </c>
      <c r="AE2417" s="5">
        <v>322</v>
      </c>
      <c r="AF2417" s="5">
        <v>322</v>
      </c>
      <c r="AG2417" s="5">
        <v>0</v>
      </c>
      <c r="AH2417" s="5">
        <v>0</v>
      </c>
      <c r="AI2417" s="5">
        <v>314</v>
      </c>
      <c r="AJ2417" s="6">
        <v>324</v>
      </c>
      <c r="AK2417" s="5">
        <v>302</v>
      </c>
      <c r="AL2417" s="5">
        <v>324</v>
      </c>
      <c r="AM2417" s="5">
        <v>326</v>
      </c>
      <c r="AN2417" s="5">
        <v>0</v>
      </c>
      <c r="AO2417" s="5">
        <v>0</v>
      </c>
      <c r="AP2417" s="5">
        <v>300</v>
      </c>
      <c r="AQ2417" s="5">
        <v>304</v>
      </c>
      <c r="AR2417" s="5">
        <v>302</v>
      </c>
      <c r="AS2417" s="5">
        <v>0</v>
      </c>
      <c r="AT2417" s="5">
        <f t="shared" si="37"/>
        <v>326</v>
      </c>
      <c r="AU2417">
        <v>21</v>
      </c>
      <c r="AV2417">
        <v>1.1559175E-2</v>
      </c>
      <c r="AW2417">
        <v>0.24274267499999999</v>
      </c>
      <c r="AX2417" s="11" t="s">
        <v>832</v>
      </c>
      <c r="AY2417" t="s">
        <v>1356</v>
      </c>
    </row>
    <row r="2418" spans="1:51" hidden="1" x14ac:dyDescent="0.25">
      <c r="A2418" s="5" t="s">
        <v>37</v>
      </c>
      <c r="B2418" s="5" t="s">
        <v>8547</v>
      </c>
      <c r="C2418" s="5" t="s">
        <v>27</v>
      </c>
      <c r="D2418" s="5"/>
      <c r="E2418" s="5" t="s">
        <v>9995</v>
      </c>
      <c r="F2418" s="5" t="s">
        <v>8801</v>
      </c>
      <c r="G2418" s="6" t="s">
        <v>8802</v>
      </c>
      <c r="H2418" s="5" t="s">
        <v>8803</v>
      </c>
      <c r="I2418" s="5" t="s">
        <v>540</v>
      </c>
      <c r="J2418" s="5" t="s">
        <v>8551</v>
      </c>
      <c r="K2418" s="5" t="s">
        <v>8804</v>
      </c>
      <c r="L2418" s="5" t="s">
        <v>8516</v>
      </c>
      <c r="M2418" s="5">
        <v>10258</v>
      </c>
      <c r="N2418" s="5">
        <v>6880</v>
      </c>
      <c r="O2418" s="5">
        <v>290</v>
      </c>
      <c r="P2418" s="5">
        <v>296</v>
      </c>
      <c r="Q2418" s="5">
        <v>302</v>
      </c>
      <c r="R2418" s="5">
        <v>322</v>
      </c>
      <c r="S2418" s="5">
        <v>0</v>
      </c>
      <c r="T2418" s="5">
        <v>0</v>
      </c>
      <c r="U2418" s="5">
        <v>316</v>
      </c>
      <c r="V2418" s="5">
        <v>324</v>
      </c>
      <c r="W2418" s="5">
        <v>302</v>
      </c>
      <c r="X2418" s="5">
        <v>324</v>
      </c>
      <c r="Y2418" s="5">
        <v>322</v>
      </c>
      <c r="Z2418" s="5">
        <v>0</v>
      </c>
      <c r="AA2418" s="5">
        <v>0</v>
      </c>
      <c r="AB2418" s="5">
        <v>316</v>
      </c>
      <c r="AC2418" s="5">
        <v>324</v>
      </c>
      <c r="AD2418" s="5">
        <v>302</v>
      </c>
      <c r="AE2418" s="5">
        <v>322</v>
      </c>
      <c r="AF2418" s="5">
        <v>322</v>
      </c>
      <c r="AG2418" s="5">
        <v>0</v>
      </c>
      <c r="AH2418" s="5">
        <v>0</v>
      </c>
      <c r="AI2418" s="5">
        <v>314</v>
      </c>
      <c r="AJ2418" s="6">
        <v>324</v>
      </c>
      <c r="AK2418" s="5">
        <v>302</v>
      </c>
      <c r="AL2418" s="5">
        <v>324</v>
      </c>
      <c r="AM2418" s="5">
        <v>326</v>
      </c>
      <c r="AN2418" s="5">
        <v>0</v>
      </c>
      <c r="AO2418" s="5">
        <v>0</v>
      </c>
      <c r="AP2418" s="5">
        <v>300</v>
      </c>
      <c r="AQ2418" s="5">
        <v>304</v>
      </c>
      <c r="AR2418" s="5">
        <v>302</v>
      </c>
      <c r="AS2418" s="5">
        <v>0</v>
      </c>
      <c r="AT2418" s="5">
        <f t="shared" si="37"/>
        <v>326</v>
      </c>
      <c r="AU2418">
        <v>21</v>
      </c>
      <c r="AV2418">
        <v>1.1559175E-2</v>
      </c>
      <c r="AW2418">
        <v>0.24274267499999999</v>
      </c>
      <c r="AX2418" s="11" t="s">
        <v>832</v>
      </c>
      <c r="AY2418" t="s">
        <v>8516</v>
      </c>
    </row>
    <row r="2419" spans="1:51" hidden="1" x14ac:dyDescent="0.25">
      <c r="A2419" s="5" t="s">
        <v>37</v>
      </c>
      <c r="B2419" s="5" t="s">
        <v>8547</v>
      </c>
      <c r="C2419" s="5" t="s">
        <v>27</v>
      </c>
      <c r="D2419" s="5"/>
      <c r="E2419" s="5" t="s">
        <v>9995</v>
      </c>
      <c r="F2419" s="5" t="s">
        <v>8805</v>
      </c>
      <c r="G2419" s="6" t="s">
        <v>8806</v>
      </c>
      <c r="H2419" s="5" t="s">
        <v>8807</v>
      </c>
      <c r="I2419" s="5" t="s">
        <v>540</v>
      </c>
      <c r="J2419" s="5" t="s">
        <v>8551</v>
      </c>
      <c r="K2419" s="5" t="s">
        <v>8808</v>
      </c>
      <c r="L2419" s="5" t="s">
        <v>8809</v>
      </c>
      <c r="M2419" s="5">
        <v>10258</v>
      </c>
      <c r="N2419" s="5">
        <v>6880</v>
      </c>
      <c r="O2419" s="5">
        <v>290</v>
      </c>
      <c r="P2419" s="5">
        <v>296</v>
      </c>
      <c r="Q2419" s="5">
        <v>302</v>
      </c>
      <c r="R2419" s="5">
        <v>322</v>
      </c>
      <c r="S2419" s="5">
        <v>0</v>
      </c>
      <c r="T2419" s="5">
        <v>0</v>
      </c>
      <c r="U2419" s="5">
        <v>316</v>
      </c>
      <c r="V2419" s="5">
        <v>324</v>
      </c>
      <c r="W2419" s="5">
        <v>302</v>
      </c>
      <c r="X2419" s="5">
        <v>324</v>
      </c>
      <c r="Y2419" s="5">
        <v>322</v>
      </c>
      <c r="Z2419" s="5">
        <v>0</v>
      </c>
      <c r="AA2419" s="5">
        <v>0</v>
      </c>
      <c r="AB2419" s="5">
        <v>316</v>
      </c>
      <c r="AC2419" s="5">
        <v>324</v>
      </c>
      <c r="AD2419" s="5">
        <v>302</v>
      </c>
      <c r="AE2419" s="5">
        <v>322</v>
      </c>
      <c r="AF2419" s="5">
        <v>322</v>
      </c>
      <c r="AG2419" s="5">
        <v>0</v>
      </c>
      <c r="AH2419" s="5">
        <v>0</v>
      </c>
      <c r="AI2419" s="5">
        <v>314</v>
      </c>
      <c r="AJ2419" s="6">
        <v>324</v>
      </c>
      <c r="AK2419" s="5">
        <v>302</v>
      </c>
      <c r="AL2419" s="5">
        <v>324</v>
      </c>
      <c r="AM2419" s="5">
        <v>326</v>
      </c>
      <c r="AN2419" s="5">
        <v>0</v>
      </c>
      <c r="AO2419" s="5">
        <v>0</v>
      </c>
      <c r="AP2419" s="5">
        <v>300</v>
      </c>
      <c r="AQ2419" s="5">
        <v>304</v>
      </c>
      <c r="AR2419" s="5">
        <v>302</v>
      </c>
      <c r="AS2419" s="5">
        <v>0</v>
      </c>
      <c r="AT2419" s="5">
        <f t="shared" si="37"/>
        <v>326</v>
      </c>
      <c r="AU2419">
        <v>21</v>
      </c>
      <c r="AV2419">
        <v>1.1559175E-2</v>
      </c>
      <c r="AW2419">
        <v>0.24274267499999999</v>
      </c>
      <c r="AX2419" s="11" t="s">
        <v>832</v>
      </c>
      <c r="AY2419" t="s">
        <v>8516</v>
      </c>
    </row>
    <row r="2420" spans="1:51" hidden="1" x14ac:dyDescent="0.25">
      <c r="A2420" s="5" t="s">
        <v>37</v>
      </c>
      <c r="B2420" s="5" t="s">
        <v>8547</v>
      </c>
      <c r="C2420" s="5" t="s">
        <v>27</v>
      </c>
      <c r="D2420" s="5"/>
      <c r="E2420" s="5" t="s">
        <v>9995</v>
      </c>
      <c r="F2420" s="5" t="s">
        <v>8810</v>
      </c>
      <c r="G2420" s="6" t="s">
        <v>8811</v>
      </c>
      <c r="H2420" s="5" t="s">
        <v>8812</v>
      </c>
      <c r="I2420" s="5" t="s">
        <v>33</v>
      </c>
      <c r="J2420" s="5" t="s">
        <v>8551</v>
      </c>
      <c r="K2420" s="5" t="s">
        <v>8813</v>
      </c>
      <c r="L2420" s="5" t="s">
        <v>1564</v>
      </c>
      <c r="M2420" s="5">
        <v>10258</v>
      </c>
      <c r="N2420" s="5">
        <v>6880</v>
      </c>
      <c r="O2420" s="5">
        <v>290</v>
      </c>
      <c r="P2420" s="5">
        <v>296</v>
      </c>
      <c r="Q2420" s="5">
        <v>302</v>
      </c>
      <c r="R2420" s="5">
        <v>322</v>
      </c>
      <c r="S2420" s="5">
        <v>0</v>
      </c>
      <c r="T2420" s="5">
        <v>0</v>
      </c>
      <c r="U2420" s="5">
        <v>316</v>
      </c>
      <c r="V2420" s="5">
        <v>324</v>
      </c>
      <c r="W2420" s="5">
        <v>302</v>
      </c>
      <c r="X2420" s="5">
        <v>324</v>
      </c>
      <c r="Y2420" s="5">
        <v>322</v>
      </c>
      <c r="Z2420" s="5">
        <v>0</v>
      </c>
      <c r="AA2420" s="5">
        <v>0</v>
      </c>
      <c r="AB2420" s="5">
        <v>316</v>
      </c>
      <c r="AC2420" s="5">
        <v>324</v>
      </c>
      <c r="AD2420" s="5">
        <v>302</v>
      </c>
      <c r="AE2420" s="5">
        <v>322</v>
      </c>
      <c r="AF2420" s="5">
        <v>322</v>
      </c>
      <c r="AG2420" s="5">
        <v>0</v>
      </c>
      <c r="AH2420" s="5">
        <v>0</v>
      </c>
      <c r="AI2420" s="5">
        <v>314</v>
      </c>
      <c r="AJ2420" s="6">
        <v>324</v>
      </c>
      <c r="AK2420" s="5">
        <v>302</v>
      </c>
      <c r="AL2420" s="5">
        <v>324</v>
      </c>
      <c r="AM2420" s="5">
        <v>326</v>
      </c>
      <c r="AN2420" s="5">
        <v>0</v>
      </c>
      <c r="AO2420" s="5">
        <v>0</v>
      </c>
      <c r="AP2420" s="5">
        <v>300</v>
      </c>
      <c r="AQ2420" s="5">
        <v>304</v>
      </c>
      <c r="AR2420" s="5">
        <v>302</v>
      </c>
      <c r="AS2420" s="5">
        <v>0</v>
      </c>
      <c r="AT2420" s="5">
        <f t="shared" si="37"/>
        <v>326</v>
      </c>
      <c r="AU2420">
        <v>27</v>
      </c>
      <c r="AV2420">
        <v>1.1559175E-2</v>
      </c>
      <c r="AW2420">
        <v>0.31209772499999999</v>
      </c>
      <c r="AX2420" s="11" t="s">
        <v>832</v>
      </c>
      <c r="AY2420" t="s">
        <v>4730</v>
      </c>
    </row>
    <row r="2421" spans="1:51" hidden="1" x14ac:dyDescent="0.25">
      <c r="A2421" s="5" t="s">
        <v>37</v>
      </c>
      <c r="B2421" s="5" t="s">
        <v>8547</v>
      </c>
      <c r="C2421" s="5" t="s">
        <v>27</v>
      </c>
      <c r="D2421" s="5"/>
      <c r="E2421" s="5" t="s">
        <v>9995</v>
      </c>
      <c r="F2421" s="5" t="s">
        <v>8814</v>
      </c>
      <c r="G2421" s="6" t="s">
        <v>8815</v>
      </c>
      <c r="H2421" s="5" t="s">
        <v>8816</v>
      </c>
      <c r="I2421" s="5" t="s">
        <v>929</v>
      </c>
      <c r="J2421" s="5" t="s">
        <v>8551</v>
      </c>
      <c r="K2421" s="5" t="s">
        <v>8817</v>
      </c>
      <c r="L2421" s="5" t="s">
        <v>1173</v>
      </c>
      <c r="M2421" s="5">
        <v>960</v>
      </c>
      <c r="N2421" s="5">
        <v>578</v>
      </c>
      <c r="O2421" s="5">
        <v>24</v>
      </c>
      <c r="P2421" s="5">
        <v>24</v>
      </c>
      <c r="Q2421" s="5">
        <v>26</v>
      </c>
      <c r="R2421" s="5">
        <v>26</v>
      </c>
      <c r="S2421" s="5">
        <v>0</v>
      </c>
      <c r="T2421" s="5">
        <v>0</v>
      </c>
      <c r="U2421" s="5">
        <v>26</v>
      </c>
      <c r="V2421" s="5">
        <v>28</v>
      </c>
      <c r="W2421" s="5">
        <v>26</v>
      </c>
      <c r="X2421" s="5">
        <v>28</v>
      </c>
      <c r="Y2421" s="5">
        <v>26</v>
      </c>
      <c r="Z2421" s="5">
        <v>0</v>
      </c>
      <c r="AA2421" s="5">
        <v>0</v>
      </c>
      <c r="AB2421" s="5">
        <v>26</v>
      </c>
      <c r="AC2421" s="5">
        <v>28</v>
      </c>
      <c r="AD2421" s="5">
        <v>26</v>
      </c>
      <c r="AE2421" s="5">
        <v>26</v>
      </c>
      <c r="AF2421" s="5">
        <v>26</v>
      </c>
      <c r="AG2421" s="5">
        <v>0</v>
      </c>
      <c r="AH2421" s="5">
        <v>0</v>
      </c>
      <c r="AI2421" s="5">
        <v>24</v>
      </c>
      <c r="AJ2421" s="6">
        <v>28</v>
      </c>
      <c r="AK2421" s="5">
        <v>26</v>
      </c>
      <c r="AL2421" s="5">
        <v>28</v>
      </c>
      <c r="AM2421" s="5">
        <v>28</v>
      </c>
      <c r="AN2421" s="5">
        <v>0</v>
      </c>
      <c r="AO2421" s="5">
        <v>0</v>
      </c>
      <c r="AP2421" s="5">
        <v>26</v>
      </c>
      <c r="AQ2421" s="5">
        <v>26</v>
      </c>
      <c r="AR2421" s="5">
        <v>26</v>
      </c>
      <c r="AS2421" s="5">
        <v>0</v>
      </c>
      <c r="AT2421" s="5">
        <f t="shared" si="37"/>
        <v>28</v>
      </c>
      <c r="AU2421">
        <v>1</v>
      </c>
      <c r="AV2421">
        <v>1.1559175E-2</v>
      </c>
      <c r="AW2421">
        <v>1.1559175E-2</v>
      </c>
      <c r="AX2421" s="11" t="s">
        <v>832</v>
      </c>
      <c r="AY2421" t="s">
        <v>1173</v>
      </c>
    </row>
    <row r="2422" spans="1:51" hidden="1" x14ac:dyDescent="0.25">
      <c r="A2422" s="5" t="s">
        <v>37</v>
      </c>
      <c r="B2422" s="5" t="s">
        <v>8547</v>
      </c>
      <c r="C2422" s="5" t="s">
        <v>27</v>
      </c>
      <c r="D2422" s="5"/>
      <c r="E2422" s="5" t="s">
        <v>9995</v>
      </c>
      <c r="F2422" s="5" t="s">
        <v>8818</v>
      </c>
      <c r="G2422" s="6" t="s">
        <v>8819</v>
      </c>
      <c r="H2422" s="5" t="s">
        <v>8820</v>
      </c>
      <c r="I2422" s="5" t="s">
        <v>929</v>
      </c>
      <c r="J2422" s="5" t="s">
        <v>8551</v>
      </c>
      <c r="K2422" s="5" t="s">
        <v>5044</v>
      </c>
      <c r="L2422" s="5" t="s">
        <v>1737</v>
      </c>
      <c r="M2422" s="5">
        <v>10258</v>
      </c>
      <c r="N2422" s="5">
        <v>6880</v>
      </c>
      <c r="O2422" s="5">
        <v>290</v>
      </c>
      <c r="P2422" s="5">
        <v>296</v>
      </c>
      <c r="Q2422" s="5">
        <v>302</v>
      </c>
      <c r="R2422" s="5">
        <v>322</v>
      </c>
      <c r="S2422" s="5">
        <v>0</v>
      </c>
      <c r="T2422" s="5">
        <v>0</v>
      </c>
      <c r="U2422" s="5">
        <v>316</v>
      </c>
      <c r="V2422" s="5">
        <v>324</v>
      </c>
      <c r="W2422" s="5">
        <v>302</v>
      </c>
      <c r="X2422" s="5">
        <v>324</v>
      </c>
      <c r="Y2422" s="5">
        <v>322</v>
      </c>
      <c r="Z2422" s="5">
        <v>0</v>
      </c>
      <c r="AA2422" s="5">
        <v>0</v>
      </c>
      <c r="AB2422" s="5">
        <v>316</v>
      </c>
      <c r="AC2422" s="5">
        <v>324</v>
      </c>
      <c r="AD2422" s="5">
        <v>302</v>
      </c>
      <c r="AE2422" s="5">
        <v>322</v>
      </c>
      <c r="AF2422" s="5">
        <v>322</v>
      </c>
      <c r="AG2422" s="5">
        <v>0</v>
      </c>
      <c r="AH2422" s="5">
        <v>0</v>
      </c>
      <c r="AI2422" s="5">
        <v>314</v>
      </c>
      <c r="AJ2422" s="6">
        <v>324</v>
      </c>
      <c r="AK2422" s="5">
        <v>302</v>
      </c>
      <c r="AL2422" s="5">
        <v>324</v>
      </c>
      <c r="AM2422" s="5">
        <v>326</v>
      </c>
      <c r="AN2422" s="5">
        <v>0</v>
      </c>
      <c r="AO2422" s="5">
        <v>0</v>
      </c>
      <c r="AP2422" s="5">
        <v>300</v>
      </c>
      <c r="AQ2422" s="5">
        <v>304</v>
      </c>
      <c r="AR2422" s="5">
        <v>302</v>
      </c>
      <c r="AS2422" s="5">
        <v>0</v>
      </c>
      <c r="AT2422" s="5">
        <f t="shared" si="37"/>
        <v>326</v>
      </c>
      <c r="AU2422">
        <v>2</v>
      </c>
      <c r="AV2422">
        <v>1.1559175E-2</v>
      </c>
      <c r="AW2422">
        <v>2.3118349999999999E-2</v>
      </c>
      <c r="AX2422" s="11" t="s">
        <v>832</v>
      </c>
      <c r="AY2422" t="s">
        <v>1737</v>
      </c>
    </row>
    <row r="2423" spans="1:51" hidden="1" x14ac:dyDescent="0.25">
      <c r="A2423" s="5" t="s">
        <v>37</v>
      </c>
      <c r="B2423" s="5" t="s">
        <v>8547</v>
      </c>
      <c r="C2423" s="5" t="s">
        <v>27</v>
      </c>
      <c r="D2423" s="5"/>
      <c r="E2423" s="5" t="s">
        <v>9995</v>
      </c>
      <c r="F2423" s="5" t="s">
        <v>8821</v>
      </c>
      <c r="G2423" s="6" t="s">
        <v>8822</v>
      </c>
      <c r="H2423" s="5" t="s">
        <v>8823</v>
      </c>
      <c r="I2423" s="5" t="s">
        <v>929</v>
      </c>
      <c r="J2423" s="5" t="s">
        <v>8551</v>
      </c>
      <c r="K2423" s="5" t="s">
        <v>5044</v>
      </c>
      <c r="L2423" s="5" t="s">
        <v>1737</v>
      </c>
      <c r="M2423" s="5">
        <v>10258</v>
      </c>
      <c r="N2423" s="5">
        <v>6880</v>
      </c>
      <c r="O2423" s="5">
        <v>290</v>
      </c>
      <c r="P2423" s="5">
        <v>296</v>
      </c>
      <c r="Q2423" s="5">
        <v>302</v>
      </c>
      <c r="R2423" s="5">
        <v>322</v>
      </c>
      <c r="S2423" s="5">
        <v>0</v>
      </c>
      <c r="T2423" s="5">
        <v>0</v>
      </c>
      <c r="U2423" s="5">
        <v>316</v>
      </c>
      <c r="V2423" s="5">
        <v>324</v>
      </c>
      <c r="W2423" s="5">
        <v>302</v>
      </c>
      <c r="X2423" s="5">
        <v>324</v>
      </c>
      <c r="Y2423" s="5">
        <v>322</v>
      </c>
      <c r="Z2423" s="5">
        <v>0</v>
      </c>
      <c r="AA2423" s="5">
        <v>0</v>
      </c>
      <c r="AB2423" s="5">
        <v>316</v>
      </c>
      <c r="AC2423" s="5">
        <v>324</v>
      </c>
      <c r="AD2423" s="5">
        <v>302</v>
      </c>
      <c r="AE2423" s="5">
        <v>322</v>
      </c>
      <c r="AF2423" s="5">
        <v>322</v>
      </c>
      <c r="AG2423" s="5">
        <v>0</v>
      </c>
      <c r="AH2423" s="5">
        <v>0</v>
      </c>
      <c r="AI2423" s="5">
        <v>314</v>
      </c>
      <c r="AJ2423" s="6">
        <v>324</v>
      </c>
      <c r="AK2423" s="5">
        <v>302</v>
      </c>
      <c r="AL2423" s="5">
        <v>324</v>
      </c>
      <c r="AM2423" s="5">
        <v>326</v>
      </c>
      <c r="AN2423" s="5">
        <v>0</v>
      </c>
      <c r="AO2423" s="5">
        <v>0</v>
      </c>
      <c r="AP2423" s="5">
        <v>300</v>
      </c>
      <c r="AQ2423" s="5">
        <v>304</v>
      </c>
      <c r="AR2423" s="5">
        <v>302</v>
      </c>
      <c r="AS2423" s="5">
        <v>0</v>
      </c>
      <c r="AT2423" s="5">
        <f t="shared" si="37"/>
        <v>326</v>
      </c>
      <c r="AU2423">
        <v>2</v>
      </c>
      <c r="AV2423">
        <v>1.1559175E-2</v>
      </c>
      <c r="AW2423">
        <v>2.3118349999999999E-2</v>
      </c>
      <c r="AX2423" s="11" t="s">
        <v>832</v>
      </c>
      <c r="AY2423" t="s">
        <v>1737</v>
      </c>
    </row>
    <row r="2424" spans="1:51" hidden="1" x14ac:dyDescent="0.25">
      <c r="A2424" s="5" t="s">
        <v>37</v>
      </c>
      <c r="B2424" s="5" t="s">
        <v>8824</v>
      </c>
      <c r="C2424" s="5" t="s">
        <v>15</v>
      </c>
      <c r="D2424" s="5" t="s">
        <v>952</v>
      </c>
      <c r="E2424" s="5" t="s">
        <v>9996</v>
      </c>
      <c r="F2424" s="5" t="s">
        <v>8825</v>
      </c>
      <c r="G2424" s="6" t="s">
        <v>8826</v>
      </c>
      <c r="H2424" s="5" t="s">
        <v>8827</v>
      </c>
      <c r="I2424" s="5" t="s">
        <v>714</v>
      </c>
      <c r="J2424" s="5" t="s">
        <v>8828</v>
      </c>
      <c r="K2424" s="5" t="s">
        <v>8829</v>
      </c>
      <c r="L2424" s="5" t="s">
        <v>4931</v>
      </c>
      <c r="M2424" s="5">
        <v>5861</v>
      </c>
      <c r="N2424" s="5">
        <v>6449</v>
      </c>
      <c r="O2424" s="5">
        <v>271</v>
      </c>
      <c r="P2424" s="5">
        <v>277</v>
      </c>
      <c r="Q2424" s="5">
        <v>283</v>
      </c>
      <c r="R2424" s="5">
        <v>303</v>
      </c>
      <c r="S2424" s="5">
        <v>0</v>
      </c>
      <c r="T2424" s="5">
        <v>0</v>
      </c>
      <c r="U2424" s="5">
        <v>296</v>
      </c>
      <c r="V2424" s="5">
        <v>303</v>
      </c>
      <c r="W2424" s="5">
        <v>283</v>
      </c>
      <c r="X2424" s="5">
        <v>303</v>
      </c>
      <c r="Y2424" s="5">
        <v>303</v>
      </c>
      <c r="Z2424" s="5">
        <v>0</v>
      </c>
      <c r="AA2424" s="5">
        <v>0</v>
      </c>
      <c r="AB2424" s="5">
        <v>296</v>
      </c>
      <c r="AC2424" s="5">
        <v>303</v>
      </c>
      <c r="AD2424" s="5">
        <v>283</v>
      </c>
      <c r="AE2424" s="5">
        <v>303</v>
      </c>
      <c r="AF2424" s="5">
        <v>303</v>
      </c>
      <c r="AG2424" s="5">
        <v>0</v>
      </c>
      <c r="AH2424" s="5">
        <v>0</v>
      </c>
      <c r="AI2424" s="5">
        <v>297</v>
      </c>
      <c r="AJ2424" s="6">
        <v>304</v>
      </c>
      <c r="AK2424" s="5">
        <v>284</v>
      </c>
      <c r="AL2424" s="5">
        <v>304</v>
      </c>
      <c r="AM2424" s="5">
        <v>304</v>
      </c>
      <c r="AN2424" s="5">
        <v>0</v>
      </c>
      <c r="AO2424" s="5">
        <v>0</v>
      </c>
      <c r="AP2424" s="5">
        <v>277</v>
      </c>
      <c r="AQ2424" s="5">
        <v>284</v>
      </c>
      <c r="AR2424" s="5">
        <v>285</v>
      </c>
      <c r="AS2424" s="5">
        <v>0</v>
      </c>
      <c r="AT2424" s="5">
        <f t="shared" si="37"/>
        <v>304</v>
      </c>
      <c r="AU2424">
        <v>44</v>
      </c>
      <c r="AV2424">
        <v>6.5651625000000005E-2</v>
      </c>
      <c r="AW2424">
        <v>2.8886715000000001</v>
      </c>
      <c r="AX2424" s="11" t="s">
        <v>587</v>
      </c>
      <c r="AY2424" t="s">
        <v>4931</v>
      </c>
    </row>
    <row r="2425" spans="1:51" hidden="1" x14ac:dyDescent="0.25">
      <c r="A2425" s="5" t="s">
        <v>37</v>
      </c>
      <c r="B2425" s="5" t="s">
        <v>8824</v>
      </c>
      <c r="C2425" s="5" t="s">
        <v>15</v>
      </c>
      <c r="D2425" s="5" t="s">
        <v>952</v>
      </c>
      <c r="E2425" s="5" t="s">
        <v>9996</v>
      </c>
      <c r="F2425" s="5" t="s">
        <v>8830</v>
      </c>
      <c r="G2425" s="6" t="s">
        <v>8831</v>
      </c>
      <c r="H2425" s="5" t="s">
        <v>8832</v>
      </c>
      <c r="I2425" s="5" t="s">
        <v>30</v>
      </c>
      <c r="J2425" s="5" t="s">
        <v>8828</v>
      </c>
      <c r="K2425" s="5" t="s">
        <v>8833</v>
      </c>
      <c r="L2425" s="5" t="s">
        <v>6595</v>
      </c>
      <c r="M2425" s="5">
        <v>9298</v>
      </c>
      <c r="N2425" s="5">
        <v>6302</v>
      </c>
      <c r="O2425" s="5">
        <v>266</v>
      </c>
      <c r="P2425" s="5">
        <v>272</v>
      </c>
      <c r="Q2425" s="5">
        <v>276</v>
      </c>
      <c r="R2425" s="5">
        <v>296</v>
      </c>
      <c r="S2425" s="5">
        <v>0</v>
      </c>
      <c r="T2425" s="5">
        <v>0</v>
      </c>
      <c r="U2425" s="5">
        <v>290</v>
      </c>
      <c r="V2425" s="5">
        <v>296</v>
      </c>
      <c r="W2425" s="5">
        <v>276</v>
      </c>
      <c r="X2425" s="5">
        <v>296</v>
      </c>
      <c r="Y2425" s="5">
        <v>296</v>
      </c>
      <c r="Z2425" s="5">
        <v>0</v>
      </c>
      <c r="AA2425" s="5">
        <v>0</v>
      </c>
      <c r="AB2425" s="5">
        <v>290</v>
      </c>
      <c r="AC2425" s="5">
        <v>296</v>
      </c>
      <c r="AD2425" s="5">
        <v>276</v>
      </c>
      <c r="AE2425" s="5">
        <v>296</v>
      </c>
      <c r="AF2425" s="5">
        <v>296</v>
      </c>
      <c r="AG2425" s="5">
        <v>0</v>
      </c>
      <c r="AH2425" s="5">
        <v>0</v>
      </c>
      <c r="AI2425" s="5">
        <v>290</v>
      </c>
      <c r="AJ2425" s="6">
        <v>296</v>
      </c>
      <c r="AK2425" s="5">
        <v>276</v>
      </c>
      <c r="AL2425" s="5">
        <v>296</v>
      </c>
      <c r="AM2425" s="5">
        <v>298</v>
      </c>
      <c r="AN2425" s="5">
        <v>0</v>
      </c>
      <c r="AO2425" s="5">
        <v>0</v>
      </c>
      <c r="AP2425" s="5">
        <v>274</v>
      </c>
      <c r="AQ2425" s="5">
        <v>278</v>
      </c>
      <c r="AR2425" s="5">
        <v>276</v>
      </c>
      <c r="AS2425" s="5">
        <v>0</v>
      </c>
      <c r="AT2425" s="5">
        <f t="shared" ref="AT2425:AT2488" si="38">MAX(O2425:AS2425)</f>
        <v>298</v>
      </c>
      <c r="AU2425">
        <v>10</v>
      </c>
      <c r="AV2425">
        <v>2.1883875000000001E-2</v>
      </c>
      <c r="AW2425">
        <v>0.21883875</v>
      </c>
      <c r="AX2425" s="11" t="s">
        <v>587</v>
      </c>
      <c r="AY2425" t="s">
        <v>6595</v>
      </c>
    </row>
    <row r="2426" spans="1:51" hidden="1" x14ac:dyDescent="0.25">
      <c r="A2426" s="5" t="s">
        <v>37</v>
      </c>
      <c r="B2426" s="5" t="s">
        <v>8824</v>
      </c>
      <c r="C2426" s="5" t="s">
        <v>15</v>
      </c>
      <c r="D2426" s="5" t="s">
        <v>952</v>
      </c>
      <c r="E2426" s="5" t="s">
        <v>9996</v>
      </c>
      <c r="F2426" s="5" t="s">
        <v>8834</v>
      </c>
      <c r="G2426" s="6" t="s">
        <v>8835</v>
      </c>
      <c r="H2426" s="5" t="s">
        <v>8836</v>
      </c>
      <c r="I2426" s="5" t="s">
        <v>33</v>
      </c>
      <c r="J2426" s="5" t="s">
        <v>8828</v>
      </c>
      <c r="K2426" s="5" t="s">
        <v>8837</v>
      </c>
      <c r="L2426" s="5" t="s">
        <v>1445</v>
      </c>
      <c r="M2426" s="5">
        <v>4280</v>
      </c>
      <c r="N2426" s="5">
        <v>2226</v>
      </c>
      <c r="O2426" s="5">
        <v>91</v>
      </c>
      <c r="P2426" s="5">
        <v>95</v>
      </c>
      <c r="Q2426" s="5">
        <v>95</v>
      </c>
      <c r="R2426" s="5">
        <v>103</v>
      </c>
      <c r="S2426" s="5">
        <v>0</v>
      </c>
      <c r="T2426" s="5">
        <v>0</v>
      </c>
      <c r="U2426" s="5">
        <v>101</v>
      </c>
      <c r="V2426" s="5">
        <v>101</v>
      </c>
      <c r="W2426" s="5">
        <v>94</v>
      </c>
      <c r="X2426" s="5">
        <v>103</v>
      </c>
      <c r="Y2426" s="5">
        <v>103</v>
      </c>
      <c r="Z2426" s="5">
        <v>0</v>
      </c>
      <c r="AA2426" s="5">
        <v>0</v>
      </c>
      <c r="AB2426" s="5">
        <v>98</v>
      </c>
      <c r="AC2426" s="5">
        <v>105</v>
      </c>
      <c r="AD2426" s="5">
        <v>99</v>
      </c>
      <c r="AE2426" s="5">
        <v>100</v>
      </c>
      <c r="AF2426" s="5">
        <v>102</v>
      </c>
      <c r="AG2426" s="5">
        <v>0</v>
      </c>
      <c r="AH2426" s="5">
        <v>0</v>
      </c>
      <c r="AI2426" s="5">
        <v>102</v>
      </c>
      <c r="AJ2426" s="6">
        <v>101</v>
      </c>
      <c r="AK2426" s="5">
        <v>96</v>
      </c>
      <c r="AL2426" s="5">
        <v>111</v>
      </c>
      <c r="AM2426" s="5">
        <v>112</v>
      </c>
      <c r="AN2426" s="5">
        <v>0</v>
      </c>
      <c r="AO2426" s="5">
        <v>0</v>
      </c>
      <c r="AP2426" s="5">
        <v>101</v>
      </c>
      <c r="AQ2426" s="5">
        <v>105</v>
      </c>
      <c r="AR2426" s="5">
        <v>108</v>
      </c>
      <c r="AS2426" s="5">
        <v>0</v>
      </c>
      <c r="AT2426" s="5">
        <f t="shared" si="38"/>
        <v>112</v>
      </c>
      <c r="AU2426">
        <v>9</v>
      </c>
      <c r="AV2426">
        <v>3.2989125000000001E-2</v>
      </c>
      <c r="AW2426">
        <v>0.29690212500000002</v>
      </c>
      <c r="AX2426" s="11" t="s">
        <v>587</v>
      </c>
      <c r="AY2426" t="s">
        <v>1445</v>
      </c>
    </row>
    <row r="2427" spans="1:51" hidden="1" x14ac:dyDescent="0.25">
      <c r="A2427" s="5" t="s">
        <v>37</v>
      </c>
      <c r="B2427" s="5" t="s">
        <v>8824</v>
      </c>
      <c r="C2427" s="5" t="s">
        <v>15</v>
      </c>
      <c r="D2427" s="5" t="s">
        <v>952</v>
      </c>
      <c r="E2427" s="5" t="s">
        <v>9996</v>
      </c>
      <c r="F2427" s="5" t="s">
        <v>8838</v>
      </c>
      <c r="G2427" s="6" t="s">
        <v>8839</v>
      </c>
      <c r="H2427" s="5" t="s">
        <v>8840</v>
      </c>
      <c r="I2427" s="5" t="s">
        <v>116</v>
      </c>
      <c r="J2427" s="5" t="s">
        <v>8828</v>
      </c>
      <c r="K2427" s="5" t="s">
        <v>8841</v>
      </c>
      <c r="L2427" s="5" t="s">
        <v>6595</v>
      </c>
      <c r="M2427" s="5">
        <v>4280</v>
      </c>
      <c r="N2427" s="5">
        <v>2226</v>
      </c>
      <c r="O2427" s="5">
        <v>91</v>
      </c>
      <c r="P2427" s="5">
        <v>95</v>
      </c>
      <c r="Q2427" s="5">
        <v>95</v>
      </c>
      <c r="R2427" s="5">
        <v>103</v>
      </c>
      <c r="S2427" s="5">
        <v>0</v>
      </c>
      <c r="T2427" s="5">
        <v>0</v>
      </c>
      <c r="U2427" s="5">
        <v>101</v>
      </c>
      <c r="V2427" s="5">
        <v>101</v>
      </c>
      <c r="W2427" s="5">
        <v>94</v>
      </c>
      <c r="X2427" s="5">
        <v>103</v>
      </c>
      <c r="Y2427" s="5">
        <v>103</v>
      </c>
      <c r="Z2427" s="5">
        <v>0</v>
      </c>
      <c r="AA2427" s="5">
        <v>0</v>
      </c>
      <c r="AB2427" s="5">
        <v>98</v>
      </c>
      <c r="AC2427" s="5">
        <v>105</v>
      </c>
      <c r="AD2427" s="5">
        <v>99</v>
      </c>
      <c r="AE2427" s="5">
        <v>100</v>
      </c>
      <c r="AF2427" s="5">
        <v>102</v>
      </c>
      <c r="AG2427" s="5">
        <v>0</v>
      </c>
      <c r="AH2427" s="5">
        <v>0</v>
      </c>
      <c r="AI2427" s="5">
        <v>102</v>
      </c>
      <c r="AJ2427" s="6">
        <v>101</v>
      </c>
      <c r="AK2427" s="5">
        <v>96</v>
      </c>
      <c r="AL2427" s="5">
        <v>111</v>
      </c>
      <c r="AM2427" s="5">
        <v>112</v>
      </c>
      <c r="AN2427" s="5">
        <v>0</v>
      </c>
      <c r="AO2427" s="5">
        <v>0</v>
      </c>
      <c r="AP2427" s="5">
        <v>101</v>
      </c>
      <c r="AQ2427" s="5">
        <v>105</v>
      </c>
      <c r="AR2427" s="5">
        <v>108</v>
      </c>
      <c r="AS2427" s="5">
        <v>0</v>
      </c>
      <c r="AT2427" s="5">
        <f t="shared" si="38"/>
        <v>112</v>
      </c>
      <c r="AU2427">
        <v>11</v>
      </c>
      <c r="AV2427">
        <v>0.12806380000000001</v>
      </c>
      <c r="AW2427">
        <v>1.4087018</v>
      </c>
      <c r="AX2427" s="11" t="s">
        <v>10041</v>
      </c>
      <c r="AY2427" t="s">
        <v>6595</v>
      </c>
    </row>
    <row r="2428" spans="1:51" hidden="1" x14ac:dyDescent="0.25">
      <c r="A2428" s="5" t="s">
        <v>37</v>
      </c>
      <c r="B2428" s="5" t="s">
        <v>8824</v>
      </c>
      <c r="C2428" s="5" t="s">
        <v>15</v>
      </c>
      <c r="D2428" s="5" t="s">
        <v>588</v>
      </c>
      <c r="E2428" s="5" t="s">
        <v>9997</v>
      </c>
      <c r="F2428" s="5" t="s">
        <v>8842</v>
      </c>
      <c r="G2428" s="6" t="s">
        <v>8843</v>
      </c>
      <c r="H2428" s="5" t="s">
        <v>8844</v>
      </c>
      <c r="I2428" s="5" t="s">
        <v>30</v>
      </c>
      <c r="J2428" s="5" t="s">
        <v>8828</v>
      </c>
      <c r="K2428" s="5" t="s">
        <v>8845</v>
      </c>
      <c r="L2428" s="5" t="s">
        <v>3028</v>
      </c>
      <c r="M2428" s="5">
        <v>5129</v>
      </c>
      <c r="N2428" s="5">
        <v>3440</v>
      </c>
      <c r="O2428" s="5">
        <v>145</v>
      </c>
      <c r="P2428" s="5">
        <v>148</v>
      </c>
      <c r="Q2428" s="5">
        <v>151</v>
      </c>
      <c r="R2428" s="5">
        <v>161</v>
      </c>
      <c r="S2428" s="5">
        <v>0</v>
      </c>
      <c r="T2428" s="5">
        <v>0</v>
      </c>
      <c r="U2428" s="5">
        <v>158</v>
      </c>
      <c r="V2428" s="5">
        <v>162</v>
      </c>
      <c r="W2428" s="5">
        <v>151</v>
      </c>
      <c r="X2428" s="5">
        <v>162</v>
      </c>
      <c r="Y2428" s="5">
        <v>161</v>
      </c>
      <c r="Z2428" s="5">
        <v>0</v>
      </c>
      <c r="AA2428" s="5">
        <v>0</v>
      </c>
      <c r="AB2428" s="5">
        <v>158</v>
      </c>
      <c r="AC2428" s="5">
        <v>162</v>
      </c>
      <c r="AD2428" s="5">
        <v>151</v>
      </c>
      <c r="AE2428" s="5">
        <v>161</v>
      </c>
      <c r="AF2428" s="5">
        <v>161</v>
      </c>
      <c r="AG2428" s="5">
        <v>0</v>
      </c>
      <c r="AH2428" s="5">
        <v>0</v>
      </c>
      <c r="AI2428" s="5">
        <v>157</v>
      </c>
      <c r="AJ2428" s="6">
        <v>162</v>
      </c>
      <c r="AK2428" s="5">
        <v>151</v>
      </c>
      <c r="AL2428" s="5">
        <v>162</v>
      </c>
      <c r="AM2428" s="5">
        <v>163</v>
      </c>
      <c r="AN2428" s="5">
        <v>0</v>
      </c>
      <c r="AO2428" s="5">
        <v>0</v>
      </c>
      <c r="AP2428" s="5">
        <v>150</v>
      </c>
      <c r="AQ2428" s="5">
        <v>152</v>
      </c>
      <c r="AR2428" s="5">
        <v>151</v>
      </c>
      <c r="AS2428" s="5">
        <v>0</v>
      </c>
      <c r="AT2428" s="5">
        <f t="shared" si="38"/>
        <v>163</v>
      </c>
      <c r="AU2428">
        <v>6</v>
      </c>
      <c r="AV2428">
        <v>3.4677525000000001E-2</v>
      </c>
      <c r="AW2428">
        <v>0.20806515</v>
      </c>
      <c r="AX2428" s="11" t="s">
        <v>9782</v>
      </c>
      <c r="AY2428" t="s">
        <v>3028</v>
      </c>
    </row>
    <row r="2429" spans="1:51" hidden="1" x14ac:dyDescent="0.25">
      <c r="A2429" s="5" t="s">
        <v>37</v>
      </c>
      <c r="B2429" s="5" t="s">
        <v>8824</v>
      </c>
      <c r="C2429" s="5" t="s">
        <v>15</v>
      </c>
      <c r="D2429" s="5" t="s">
        <v>588</v>
      </c>
      <c r="E2429" s="5" t="s">
        <v>9997</v>
      </c>
      <c r="F2429" s="5" t="s">
        <v>8846</v>
      </c>
      <c r="G2429" s="6" t="s">
        <v>8847</v>
      </c>
      <c r="H2429" s="5" t="s">
        <v>8848</v>
      </c>
      <c r="I2429" s="5" t="s">
        <v>20</v>
      </c>
      <c r="J2429" s="5" t="s">
        <v>8828</v>
      </c>
      <c r="K2429" s="5" t="s">
        <v>8849</v>
      </c>
      <c r="L2429" s="5" t="s">
        <v>8850</v>
      </c>
      <c r="M2429" s="5">
        <v>5861</v>
      </c>
      <c r="N2429" s="5">
        <v>6449</v>
      </c>
      <c r="O2429" s="5">
        <v>271</v>
      </c>
      <c r="P2429" s="5">
        <v>277</v>
      </c>
      <c r="Q2429" s="5">
        <v>283</v>
      </c>
      <c r="R2429" s="5">
        <v>303</v>
      </c>
      <c r="S2429" s="5">
        <v>0</v>
      </c>
      <c r="T2429" s="5">
        <v>0</v>
      </c>
      <c r="U2429" s="5">
        <v>296</v>
      </c>
      <c r="V2429" s="5">
        <v>303</v>
      </c>
      <c r="W2429" s="5">
        <v>283</v>
      </c>
      <c r="X2429" s="5">
        <v>303</v>
      </c>
      <c r="Y2429" s="5">
        <v>303</v>
      </c>
      <c r="Z2429" s="5">
        <v>0</v>
      </c>
      <c r="AA2429" s="5">
        <v>0</v>
      </c>
      <c r="AB2429" s="5">
        <v>296</v>
      </c>
      <c r="AC2429" s="5">
        <v>303</v>
      </c>
      <c r="AD2429" s="5">
        <v>283</v>
      </c>
      <c r="AE2429" s="5">
        <v>303</v>
      </c>
      <c r="AF2429" s="5">
        <v>303</v>
      </c>
      <c r="AG2429" s="5">
        <v>0</v>
      </c>
      <c r="AH2429" s="5">
        <v>0</v>
      </c>
      <c r="AI2429" s="5">
        <v>297</v>
      </c>
      <c r="AJ2429" s="6">
        <v>304</v>
      </c>
      <c r="AK2429" s="5">
        <v>284</v>
      </c>
      <c r="AL2429" s="5">
        <v>304</v>
      </c>
      <c r="AM2429" s="5">
        <v>304</v>
      </c>
      <c r="AN2429" s="5">
        <v>0</v>
      </c>
      <c r="AO2429" s="5">
        <v>0</v>
      </c>
      <c r="AP2429" s="5">
        <v>277</v>
      </c>
      <c r="AQ2429" s="5">
        <v>284</v>
      </c>
      <c r="AR2429" s="5">
        <v>285</v>
      </c>
      <c r="AS2429" s="5">
        <v>0</v>
      </c>
      <c r="AT2429" s="5">
        <f t="shared" si="38"/>
        <v>304</v>
      </c>
      <c r="AU2429">
        <v>76</v>
      </c>
      <c r="AV2429">
        <v>0.1482</v>
      </c>
      <c r="AW2429">
        <v>11.263199999999999</v>
      </c>
      <c r="AX2429" s="11" t="s">
        <v>9782</v>
      </c>
      <c r="AY2429" t="s">
        <v>8850</v>
      </c>
    </row>
    <row r="2430" spans="1:51" hidden="1" x14ac:dyDescent="0.25">
      <c r="A2430" s="5" t="s">
        <v>37</v>
      </c>
      <c r="B2430" s="5" t="s">
        <v>8824</v>
      </c>
      <c r="C2430" s="5" t="s">
        <v>15</v>
      </c>
      <c r="D2430" s="5" t="s">
        <v>588</v>
      </c>
      <c r="E2430" s="5" t="s">
        <v>9997</v>
      </c>
      <c r="F2430" s="5" t="s">
        <v>8851</v>
      </c>
      <c r="G2430" s="6" t="s">
        <v>8852</v>
      </c>
      <c r="H2430" s="5" t="s">
        <v>8853</v>
      </c>
      <c r="I2430" s="5" t="s">
        <v>20</v>
      </c>
      <c r="J2430" s="5" t="s">
        <v>8828</v>
      </c>
      <c r="K2430" s="5" t="s">
        <v>8854</v>
      </c>
      <c r="L2430" s="5" t="s">
        <v>8850</v>
      </c>
      <c r="M2430" s="5">
        <v>5861</v>
      </c>
      <c r="N2430" s="5">
        <v>6449</v>
      </c>
      <c r="O2430" s="5">
        <v>271</v>
      </c>
      <c r="P2430" s="5">
        <v>277</v>
      </c>
      <c r="Q2430" s="5">
        <v>283</v>
      </c>
      <c r="R2430" s="5">
        <v>303</v>
      </c>
      <c r="S2430" s="5">
        <v>0</v>
      </c>
      <c r="T2430" s="5">
        <v>0</v>
      </c>
      <c r="U2430" s="5">
        <v>296</v>
      </c>
      <c r="V2430" s="5">
        <v>303</v>
      </c>
      <c r="W2430" s="5">
        <v>283</v>
      </c>
      <c r="X2430" s="5">
        <v>303</v>
      </c>
      <c r="Y2430" s="5">
        <v>303</v>
      </c>
      <c r="Z2430" s="5">
        <v>0</v>
      </c>
      <c r="AA2430" s="5">
        <v>0</v>
      </c>
      <c r="AB2430" s="5">
        <v>296</v>
      </c>
      <c r="AC2430" s="5">
        <v>303</v>
      </c>
      <c r="AD2430" s="5">
        <v>283</v>
      </c>
      <c r="AE2430" s="5">
        <v>303</v>
      </c>
      <c r="AF2430" s="5">
        <v>303</v>
      </c>
      <c r="AG2430" s="5">
        <v>0</v>
      </c>
      <c r="AH2430" s="5">
        <v>0</v>
      </c>
      <c r="AI2430" s="5">
        <v>297</v>
      </c>
      <c r="AJ2430" s="6">
        <v>304</v>
      </c>
      <c r="AK2430" s="5">
        <v>284</v>
      </c>
      <c r="AL2430" s="5">
        <v>304</v>
      </c>
      <c r="AM2430" s="5">
        <v>304</v>
      </c>
      <c r="AN2430" s="5">
        <v>0</v>
      </c>
      <c r="AO2430" s="5">
        <v>0</v>
      </c>
      <c r="AP2430" s="5">
        <v>277</v>
      </c>
      <c r="AQ2430" s="5">
        <v>284</v>
      </c>
      <c r="AR2430" s="5">
        <v>285</v>
      </c>
      <c r="AS2430" s="5">
        <v>0</v>
      </c>
      <c r="AT2430" s="5">
        <f t="shared" si="38"/>
        <v>304</v>
      </c>
      <c r="AU2430">
        <v>76</v>
      </c>
      <c r="AV2430">
        <v>0.1482</v>
      </c>
      <c r="AW2430">
        <v>11.263199999999999</v>
      </c>
      <c r="AX2430" s="11" t="s">
        <v>9782</v>
      </c>
      <c r="AY2430" t="s">
        <v>8850</v>
      </c>
    </row>
    <row r="2431" spans="1:51" hidden="1" x14ac:dyDescent="0.25">
      <c r="A2431" s="5" t="s">
        <v>37</v>
      </c>
      <c r="B2431" s="5" t="s">
        <v>8824</v>
      </c>
      <c r="C2431" s="5" t="s">
        <v>15</v>
      </c>
      <c r="D2431" s="5" t="s">
        <v>588</v>
      </c>
      <c r="E2431" s="5" t="s">
        <v>9997</v>
      </c>
      <c r="F2431" s="5" t="s">
        <v>8855</v>
      </c>
      <c r="G2431" s="6" t="s">
        <v>8856</v>
      </c>
      <c r="H2431" s="5" t="s">
        <v>8857</v>
      </c>
      <c r="I2431" s="5" t="s">
        <v>20</v>
      </c>
      <c r="J2431" s="5" t="s">
        <v>8828</v>
      </c>
      <c r="K2431" s="5" t="s">
        <v>6603</v>
      </c>
      <c r="L2431" s="5" t="s">
        <v>8858</v>
      </c>
      <c r="M2431" s="5">
        <v>5129</v>
      </c>
      <c r="N2431" s="5">
        <v>3440</v>
      </c>
      <c r="O2431" s="5">
        <v>145</v>
      </c>
      <c r="P2431" s="5">
        <v>148</v>
      </c>
      <c r="Q2431" s="5">
        <v>151</v>
      </c>
      <c r="R2431" s="5">
        <v>161</v>
      </c>
      <c r="S2431" s="5">
        <v>0</v>
      </c>
      <c r="T2431" s="5">
        <v>0</v>
      </c>
      <c r="U2431" s="5">
        <v>158</v>
      </c>
      <c r="V2431" s="5">
        <v>162</v>
      </c>
      <c r="W2431" s="5">
        <v>151</v>
      </c>
      <c r="X2431" s="5">
        <v>162</v>
      </c>
      <c r="Y2431" s="5">
        <v>161</v>
      </c>
      <c r="Z2431" s="5">
        <v>0</v>
      </c>
      <c r="AA2431" s="5">
        <v>0</v>
      </c>
      <c r="AB2431" s="5">
        <v>158</v>
      </c>
      <c r="AC2431" s="5">
        <v>162</v>
      </c>
      <c r="AD2431" s="5">
        <v>151</v>
      </c>
      <c r="AE2431" s="5">
        <v>161</v>
      </c>
      <c r="AF2431" s="5">
        <v>161</v>
      </c>
      <c r="AG2431" s="5">
        <v>0</v>
      </c>
      <c r="AH2431" s="5">
        <v>0</v>
      </c>
      <c r="AI2431" s="5">
        <v>157</v>
      </c>
      <c r="AJ2431" s="6">
        <v>162</v>
      </c>
      <c r="AK2431" s="5">
        <v>151</v>
      </c>
      <c r="AL2431" s="5">
        <v>162</v>
      </c>
      <c r="AM2431" s="5">
        <v>163</v>
      </c>
      <c r="AN2431" s="5">
        <v>0</v>
      </c>
      <c r="AO2431" s="5">
        <v>0</v>
      </c>
      <c r="AP2431" s="5">
        <v>150</v>
      </c>
      <c r="AQ2431" s="5">
        <v>152</v>
      </c>
      <c r="AR2431" s="5">
        <v>151</v>
      </c>
      <c r="AS2431" s="5">
        <v>0</v>
      </c>
      <c r="AT2431" s="5">
        <f t="shared" si="38"/>
        <v>163</v>
      </c>
      <c r="AU2431">
        <v>41</v>
      </c>
      <c r="AV2431">
        <v>4.852944E-2</v>
      </c>
      <c r="AW2431">
        <v>1.9897070400000001</v>
      </c>
      <c r="AX2431" s="11" t="s">
        <v>10044</v>
      </c>
      <c r="AY2431" t="s">
        <v>8858</v>
      </c>
    </row>
    <row r="2432" spans="1:51" hidden="1" x14ac:dyDescent="0.25">
      <c r="A2432" s="5" t="s">
        <v>37</v>
      </c>
      <c r="B2432" s="5" t="s">
        <v>8824</v>
      </c>
      <c r="C2432" s="5" t="s">
        <v>15</v>
      </c>
      <c r="D2432" s="5" t="s">
        <v>588</v>
      </c>
      <c r="E2432" s="5" t="s">
        <v>9997</v>
      </c>
      <c r="F2432" s="5" t="s">
        <v>8859</v>
      </c>
      <c r="G2432" s="6" t="s">
        <v>8860</v>
      </c>
      <c r="H2432" s="5" t="s">
        <v>8861</v>
      </c>
      <c r="I2432" s="5" t="s">
        <v>116</v>
      </c>
      <c r="J2432" s="5" t="s">
        <v>8828</v>
      </c>
      <c r="K2432" s="5" t="s">
        <v>2151</v>
      </c>
      <c r="L2432" s="5" t="s">
        <v>2152</v>
      </c>
      <c r="M2432" s="5">
        <v>3788</v>
      </c>
      <c r="N2432" s="5">
        <v>2440</v>
      </c>
      <c r="O2432" s="5">
        <v>104</v>
      </c>
      <c r="P2432" s="5">
        <v>107</v>
      </c>
      <c r="Q2432" s="5">
        <v>103</v>
      </c>
      <c r="R2432" s="5">
        <v>117</v>
      </c>
      <c r="S2432" s="5">
        <v>0</v>
      </c>
      <c r="T2432" s="5">
        <v>0</v>
      </c>
      <c r="U2432" s="5">
        <v>114</v>
      </c>
      <c r="V2432" s="5">
        <v>110</v>
      </c>
      <c r="W2432" s="5">
        <v>108</v>
      </c>
      <c r="X2432" s="5">
        <v>116</v>
      </c>
      <c r="Y2432" s="5">
        <v>114</v>
      </c>
      <c r="Z2432" s="5">
        <v>0</v>
      </c>
      <c r="AA2432" s="5">
        <v>0</v>
      </c>
      <c r="AB2432" s="5">
        <v>113</v>
      </c>
      <c r="AC2432" s="5">
        <v>117</v>
      </c>
      <c r="AD2432" s="5">
        <v>99</v>
      </c>
      <c r="AE2432" s="5">
        <v>117</v>
      </c>
      <c r="AF2432" s="5">
        <v>115</v>
      </c>
      <c r="AG2432" s="5">
        <v>0</v>
      </c>
      <c r="AH2432" s="5">
        <v>0</v>
      </c>
      <c r="AI2432" s="5">
        <v>114</v>
      </c>
      <c r="AJ2432" s="6">
        <v>113</v>
      </c>
      <c r="AK2432" s="5">
        <v>102</v>
      </c>
      <c r="AL2432" s="5">
        <v>117</v>
      </c>
      <c r="AM2432" s="5">
        <v>115</v>
      </c>
      <c r="AN2432" s="5">
        <v>0</v>
      </c>
      <c r="AO2432" s="5">
        <v>0</v>
      </c>
      <c r="AP2432" s="5">
        <v>105</v>
      </c>
      <c r="AQ2432" s="5">
        <v>110</v>
      </c>
      <c r="AR2432" s="5">
        <v>110</v>
      </c>
      <c r="AS2432" s="5">
        <v>0</v>
      </c>
      <c r="AT2432" s="5">
        <f t="shared" si="38"/>
        <v>117</v>
      </c>
      <c r="AU2432">
        <v>12</v>
      </c>
      <c r="AV2432">
        <v>4.852944E-2</v>
      </c>
      <c r="AW2432">
        <v>0.58235327999999997</v>
      </c>
      <c r="AX2432" s="11" t="s">
        <v>9782</v>
      </c>
      <c r="AY2432" t="s">
        <v>2152</v>
      </c>
    </row>
    <row r="2433" spans="1:51" hidden="1" x14ac:dyDescent="0.25">
      <c r="A2433" s="5" t="s">
        <v>37</v>
      </c>
      <c r="B2433" s="5" t="s">
        <v>8824</v>
      </c>
      <c r="C2433" s="5" t="s">
        <v>15</v>
      </c>
      <c r="D2433" s="5" t="s">
        <v>588</v>
      </c>
      <c r="E2433" s="5" t="s">
        <v>9997</v>
      </c>
      <c r="F2433" s="5" t="s">
        <v>8862</v>
      </c>
      <c r="G2433" s="6" t="s">
        <v>8863</v>
      </c>
      <c r="H2433" s="5" t="s">
        <v>8864</v>
      </c>
      <c r="I2433" s="5" t="s">
        <v>116</v>
      </c>
      <c r="J2433" s="5" t="s">
        <v>8828</v>
      </c>
      <c r="K2433" s="5" t="s">
        <v>2151</v>
      </c>
      <c r="L2433" s="5" t="s">
        <v>2152</v>
      </c>
      <c r="M2433" s="5">
        <v>447</v>
      </c>
      <c r="N2433" s="5">
        <v>471</v>
      </c>
      <c r="O2433" s="5">
        <v>18</v>
      </c>
      <c r="P2433" s="5">
        <v>18</v>
      </c>
      <c r="Q2433" s="5">
        <v>22</v>
      </c>
      <c r="R2433" s="5">
        <v>20</v>
      </c>
      <c r="S2433" s="5">
        <v>0</v>
      </c>
      <c r="T2433" s="5">
        <v>0</v>
      </c>
      <c r="U2433" s="5">
        <v>21</v>
      </c>
      <c r="V2433" s="5">
        <v>25</v>
      </c>
      <c r="W2433" s="5">
        <v>18</v>
      </c>
      <c r="X2433" s="5">
        <v>22</v>
      </c>
      <c r="Y2433" s="5">
        <v>21</v>
      </c>
      <c r="Z2433" s="5">
        <v>0</v>
      </c>
      <c r="AA2433" s="5">
        <v>0</v>
      </c>
      <c r="AB2433" s="5">
        <v>22</v>
      </c>
      <c r="AC2433" s="5">
        <v>19</v>
      </c>
      <c r="AD2433" s="5">
        <v>27</v>
      </c>
      <c r="AE2433" s="5">
        <v>20</v>
      </c>
      <c r="AF2433" s="5">
        <v>22</v>
      </c>
      <c r="AG2433" s="5">
        <v>0</v>
      </c>
      <c r="AH2433" s="5">
        <v>0</v>
      </c>
      <c r="AI2433" s="5">
        <v>19</v>
      </c>
      <c r="AJ2433" s="6">
        <v>23</v>
      </c>
      <c r="AK2433" s="5">
        <v>24</v>
      </c>
      <c r="AL2433" s="5">
        <v>21</v>
      </c>
      <c r="AM2433" s="5">
        <v>22</v>
      </c>
      <c r="AN2433" s="5">
        <v>0</v>
      </c>
      <c r="AO2433" s="5">
        <v>0</v>
      </c>
      <c r="AP2433" s="5">
        <v>21</v>
      </c>
      <c r="AQ2433" s="5">
        <v>18</v>
      </c>
      <c r="AR2433" s="5">
        <v>28</v>
      </c>
      <c r="AS2433" s="5">
        <v>0</v>
      </c>
      <c r="AT2433" s="5">
        <f t="shared" si="38"/>
        <v>28</v>
      </c>
      <c r="AU2433">
        <v>3</v>
      </c>
      <c r="AV2433">
        <v>4.852944E-2</v>
      </c>
      <c r="AW2433">
        <v>0.14558831999999999</v>
      </c>
      <c r="AX2433" s="11" t="s">
        <v>9782</v>
      </c>
      <c r="AY2433" t="s">
        <v>2152</v>
      </c>
    </row>
    <row r="2434" spans="1:51" hidden="1" x14ac:dyDescent="0.25">
      <c r="A2434" s="5" t="s">
        <v>37</v>
      </c>
      <c r="B2434" s="5" t="s">
        <v>8824</v>
      </c>
      <c r="C2434" s="5" t="s">
        <v>15</v>
      </c>
      <c r="D2434" s="5" t="s">
        <v>588</v>
      </c>
      <c r="E2434" s="5" t="s">
        <v>9997</v>
      </c>
      <c r="F2434" s="5" t="s">
        <v>8865</v>
      </c>
      <c r="G2434" s="6" t="s">
        <v>8866</v>
      </c>
      <c r="H2434" s="5" t="s">
        <v>8867</v>
      </c>
      <c r="I2434" s="5" t="s">
        <v>929</v>
      </c>
      <c r="J2434" s="5" t="s">
        <v>8828</v>
      </c>
      <c r="K2434" s="5" t="s">
        <v>8868</v>
      </c>
      <c r="L2434" s="5" t="s">
        <v>2488</v>
      </c>
      <c r="M2434" s="5">
        <v>5861</v>
      </c>
      <c r="N2434" s="5">
        <v>6449</v>
      </c>
      <c r="O2434" s="5">
        <v>271</v>
      </c>
      <c r="P2434" s="5">
        <v>277</v>
      </c>
      <c r="Q2434" s="5">
        <v>283</v>
      </c>
      <c r="R2434" s="5">
        <v>303</v>
      </c>
      <c r="S2434" s="5">
        <v>0</v>
      </c>
      <c r="T2434" s="5">
        <v>0</v>
      </c>
      <c r="U2434" s="5">
        <v>296</v>
      </c>
      <c r="V2434" s="5">
        <v>303</v>
      </c>
      <c r="W2434" s="5">
        <v>283</v>
      </c>
      <c r="X2434" s="5">
        <v>303</v>
      </c>
      <c r="Y2434" s="5">
        <v>303</v>
      </c>
      <c r="Z2434" s="5">
        <v>0</v>
      </c>
      <c r="AA2434" s="5">
        <v>0</v>
      </c>
      <c r="AB2434" s="5">
        <v>296</v>
      </c>
      <c r="AC2434" s="5">
        <v>303</v>
      </c>
      <c r="AD2434" s="5">
        <v>283</v>
      </c>
      <c r="AE2434" s="5">
        <v>303</v>
      </c>
      <c r="AF2434" s="5">
        <v>303</v>
      </c>
      <c r="AG2434" s="5">
        <v>0</v>
      </c>
      <c r="AH2434" s="5">
        <v>0</v>
      </c>
      <c r="AI2434" s="5">
        <v>297</v>
      </c>
      <c r="AJ2434" s="6">
        <v>304</v>
      </c>
      <c r="AK2434" s="5">
        <v>284</v>
      </c>
      <c r="AL2434" s="5">
        <v>304</v>
      </c>
      <c r="AM2434" s="5">
        <v>304</v>
      </c>
      <c r="AN2434" s="5">
        <v>0</v>
      </c>
      <c r="AO2434" s="5">
        <v>0</v>
      </c>
      <c r="AP2434" s="5">
        <v>277</v>
      </c>
      <c r="AQ2434" s="5">
        <v>284</v>
      </c>
      <c r="AR2434" s="5">
        <v>285</v>
      </c>
      <c r="AS2434" s="5">
        <v>0</v>
      </c>
      <c r="AT2434" s="5">
        <f t="shared" si="38"/>
        <v>304</v>
      </c>
      <c r="AU2434">
        <v>2</v>
      </c>
      <c r="AV2434">
        <v>2.1883875000000001E-2</v>
      </c>
      <c r="AW2434">
        <v>4.3767750000000001E-2</v>
      </c>
      <c r="AX2434" s="11" t="s">
        <v>9782</v>
      </c>
      <c r="AY2434" t="s">
        <v>2488</v>
      </c>
    </row>
    <row r="2435" spans="1:51" hidden="1" x14ac:dyDescent="0.25">
      <c r="A2435" s="5" t="s">
        <v>37</v>
      </c>
      <c r="B2435" s="5" t="s">
        <v>8824</v>
      </c>
      <c r="C2435" s="5" t="s">
        <v>15</v>
      </c>
      <c r="D2435" s="5" t="s">
        <v>588</v>
      </c>
      <c r="E2435" s="5" t="s">
        <v>9997</v>
      </c>
      <c r="F2435" s="5" t="s">
        <v>8869</v>
      </c>
      <c r="G2435" s="6" t="s">
        <v>8870</v>
      </c>
      <c r="H2435" s="5" t="s">
        <v>8871</v>
      </c>
      <c r="I2435" s="5" t="s">
        <v>929</v>
      </c>
      <c r="J2435" s="5" t="s">
        <v>8828</v>
      </c>
      <c r="K2435" s="5" t="s">
        <v>8872</v>
      </c>
      <c r="L2435" s="5" t="s">
        <v>2488</v>
      </c>
      <c r="M2435" s="5">
        <v>5861</v>
      </c>
      <c r="N2435" s="5">
        <v>6449</v>
      </c>
      <c r="O2435" s="5">
        <v>271</v>
      </c>
      <c r="P2435" s="5">
        <v>277</v>
      </c>
      <c r="Q2435" s="5">
        <v>283</v>
      </c>
      <c r="R2435" s="5">
        <v>303</v>
      </c>
      <c r="S2435" s="5">
        <v>0</v>
      </c>
      <c r="T2435" s="5">
        <v>0</v>
      </c>
      <c r="U2435" s="5">
        <v>296</v>
      </c>
      <c r="V2435" s="5">
        <v>303</v>
      </c>
      <c r="W2435" s="5">
        <v>283</v>
      </c>
      <c r="X2435" s="5">
        <v>303</v>
      </c>
      <c r="Y2435" s="5">
        <v>303</v>
      </c>
      <c r="Z2435" s="5">
        <v>0</v>
      </c>
      <c r="AA2435" s="5">
        <v>0</v>
      </c>
      <c r="AB2435" s="5">
        <v>296</v>
      </c>
      <c r="AC2435" s="5">
        <v>303</v>
      </c>
      <c r="AD2435" s="5">
        <v>283</v>
      </c>
      <c r="AE2435" s="5">
        <v>303</v>
      </c>
      <c r="AF2435" s="5">
        <v>303</v>
      </c>
      <c r="AG2435" s="5">
        <v>0</v>
      </c>
      <c r="AH2435" s="5">
        <v>0</v>
      </c>
      <c r="AI2435" s="5">
        <v>297</v>
      </c>
      <c r="AJ2435" s="6">
        <v>304</v>
      </c>
      <c r="AK2435" s="5">
        <v>284</v>
      </c>
      <c r="AL2435" s="5">
        <v>304</v>
      </c>
      <c r="AM2435" s="5">
        <v>304</v>
      </c>
      <c r="AN2435" s="5">
        <v>0</v>
      </c>
      <c r="AO2435" s="5">
        <v>0</v>
      </c>
      <c r="AP2435" s="5">
        <v>277</v>
      </c>
      <c r="AQ2435" s="5">
        <v>284</v>
      </c>
      <c r="AR2435" s="5">
        <v>285</v>
      </c>
      <c r="AS2435" s="5">
        <v>0</v>
      </c>
      <c r="AT2435" s="5">
        <f t="shared" si="38"/>
        <v>304</v>
      </c>
      <c r="AU2435">
        <v>2</v>
      </c>
      <c r="AV2435">
        <v>2.1883875000000001E-2</v>
      </c>
      <c r="AW2435">
        <v>4.3767750000000001E-2</v>
      </c>
      <c r="AX2435" s="11" t="s">
        <v>9782</v>
      </c>
      <c r="AY2435" t="s">
        <v>2488</v>
      </c>
    </row>
    <row r="2436" spans="1:51" hidden="1" x14ac:dyDescent="0.25">
      <c r="A2436" s="5" t="s">
        <v>37</v>
      </c>
      <c r="B2436" s="5" t="s">
        <v>8824</v>
      </c>
      <c r="C2436" s="5" t="s">
        <v>15</v>
      </c>
      <c r="D2436" s="5" t="s">
        <v>588</v>
      </c>
      <c r="E2436" s="5" t="s">
        <v>9997</v>
      </c>
      <c r="F2436" s="5" t="s">
        <v>8873</v>
      </c>
      <c r="G2436" s="6" t="s">
        <v>8874</v>
      </c>
      <c r="H2436" s="5" t="s">
        <v>8875</v>
      </c>
      <c r="I2436" s="5" t="s">
        <v>929</v>
      </c>
      <c r="J2436" s="5" t="s">
        <v>8828</v>
      </c>
      <c r="K2436" s="5" t="s">
        <v>8876</v>
      </c>
      <c r="L2436" s="5" t="s">
        <v>2488</v>
      </c>
      <c r="M2436" s="5">
        <v>5861</v>
      </c>
      <c r="N2436" s="5">
        <v>6449</v>
      </c>
      <c r="O2436" s="5">
        <v>271</v>
      </c>
      <c r="P2436" s="5">
        <v>277</v>
      </c>
      <c r="Q2436" s="5">
        <v>283</v>
      </c>
      <c r="R2436" s="5">
        <v>303</v>
      </c>
      <c r="S2436" s="5">
        <v>0</v>
      </c>
      <c r="T2436" s="5">
        <v>0</v>
      </c>
      <c r="U2436" s="5">
        <v>296</v>
      </c>
      <c r="V2436" s="5">
        <v>303</v>
      </c>
      <c r="W2436" s="5">
        <v>283</v>
      </c>
      <c r="X2436" s="5">
        <v>303</v>
      </c>
      <c r="Y2436" s="5">
        <v>303</v>
      </c>
      <c r="Z2436" s="5">
        <v>0</v>
      </c>
      <c r="AA2436" s="5">
        <v>0</v>
      </c>
      <c r="AB2436" s="5">
        <v>296</v>
      </c>
      <c r="AC2436" s="5">
        <v>303</v>
      </c>
      <c r="AD2436" s="5">
        <v>283</v>
      </c>
      <c r="AE2436" s="5">
        <v>303</v>
      </c>
      <c r="AF2436" s="5">
        <v>303</v>
      </c>
      <c r="AG2436" s="5">
        <v>0</v>
      </c>
      <c r="AH2436" s="5">
        <v>0</v>
      </c>
      <c r="AI2436" s="5">
        <v>297</v>
      </c>
      <c r="AJ2436" s="6">
        <v>304</v>
      </c>
      <c r="AK2436" s="5">
        <v>284</v>
      </c>
      <c r="AL2436" s="5">
        <v>304</v>
      </c>
      <c r="AM2436" s="5">
        <v>304</v>
      </c>
      <c r="AN2436" s="5">
        <v>0</v>
      </c>
      <c r="AO2436" s="5">
        <v>0</v>
      </c>
      <c r="AP2436" s="5">
        <v>277</v>
      </c>
      <c r="AQ2436" s="5">
        <v>284</v>
      </c>
      <c r="AR2436" s="5">
        <v>285</v>
      </c>
      <c r="AS2436" s="5">
        <v>0</v>
      </c>
      <c r="AT2436" s="5">
        <f t="shared" si="38"/>
        <v>304</v>
      </c>
      <c r="AU2436">
        <v>2</v>
      </c>
      <c r="AV2436">
        <v>2.1883875000000001E-2</v>
      </c>
      <c r="AW2436">
        <v>4.3767750000000001E-2</v>
      </c>
      <c r="AX2436" s="11" t="s">
        <v>9782</v>
      </c>
      <c r="AY2436" t="s">
        <v>2488</v>
      </c>
    </row>
    <row r="2437" spans="1:51" hidden="1" x14ac:dyDescent="0.25">
      <c r="A2437" s="5" t="s">
        <v>37</v>
      </c>
      <c r="B2437" s="5" t="s">
        <v>8824</v>
      </c>
      <c r="C2437" s="5" t="s">
        <v>15</v>
      </c>
      <c r="D2437" s="5" t="s">
        <v>588</v>
      </c>
      <c r="E2437" s="5" t="s">
        <v>9997</v>
      </c>
      <c r="F2437" s="5" t="s">
        <v>8877</v>
      </c>
      <c r="G2437" s="6" t="s">
        <v>8878</v>
      </c>
      <c r="H2437" s="5" t="s">
        <v>8879</v>
      </c>
      <c r="I2437" s="5" t="s">
        <v>929</v>
      </c>
      <c r="J2437" s="5" t="s">
        <v>8828</v>
      </c>
      <c r="K2437" s="5" t="s">
        <v>8880</v>
      </c>
      <c r="L2437" s="5" t="s">
        <v>2488</v>
      </c>
      <c r="M2437" s="5">
        <v>5861</v>
      </c>
      <c r="N2437" s="5">
        <v>6449</v>
      </c>
      <c r="O2437" s="5">
        <v>271</v>
      </c>
      <c r="P2437" s="5">
        <v>277</v>
      </c>
      <c r="Q2437" s="5">
        <v>283</v>
      </c>
      <c r="R2437" s="5">
        <v>303</v>
      </c>
      <c r="S2437" s="5">
        <v>0</v>
      </c>
      <c r="T2437" s="5">
        <v>0</v>
      </c>
      <c r="U2437" s="5">
        <v>296</v>
      </c>
      <c r="V2437" s="5">
        <v>303</v>
      </c>
      <c r="W2437" s="5">
        <v>283</v>
      </c>
      <c r="X2437" s="5">
        <v>303</v>
      </c>
      <c r="Y2437" s="5">
        <v>303</v>
      </c>
      <c r="Z2437" s="5">
        <v>0</v>
      </c>
      <c r="AA2437" s="5">
        <v>0</v>
      </c>
      <c r="AB2437" s="5">
        <v>296</v>
      </c>
      <c r="AC2437" s="5">
        <v>303</v>
      </c>
      <c r="AD2437" s="5">
        <v>283</v>
      </c>
      <c r="AE2437" s="5">
        <v>303</v>
      </c>
      <c r="AF2437" s="5">
        <v>303</v>
      </c>
      <c r="AG2437" s="5">
        <v>0</v>
      </c>
      <c r="AH2437" s="5">
        <v>0</v>
      </c>
      <c r="AI2437" s="5">
        <v>297</v>
      </c>
      <c r="AJ2437" s="6">
        <v>304</v>
      </c>
      <c r="AK2437" s="5">
        <v>284</v>
      </c>
      <c r="AL2437" s="5">
        <v>304</v>
      </c>
      <c r="AM2437" s="5">
        <v>304</v>
      </c>
      <c r="AN2437" s="5">
        <v>0</v>
      </c>
      <c r="AO2437" s="5">
        <v>0</v>
      </c>
      <c r="AP2437" s="5">
        <v>277</v>
      </c>
      <c r="AQ2437" s="5">
        <v>284</v>
      </c>
      <c r="AR2437" s="5">
        <v>285</v>
      </c>
      <c r="AS2437" s="5">
        <v>0</v>
      </c>
      <c r="AT2437" s="5">
        <f t="shared" si="38"/>
        <v>304</v>
      </c>
      <c r="AU2437">
        <v>2</v>
      </c>
      <c r="AV2437">
        <v>2.1883875000000001E-2</v>
      </c>
      <c r="AW2437">
        <v>4.3767750000000001E-2</v>
      </c>
      <c r="AX2437" s="11" t="s">
        <v>9782</v>
      </c>
      <c r="AY2437" t="s">
        <v>2488</v>
      </c>
    </row>
    <row r="2438" spans="1:51" hidden="1" x14ac:dyDescent="0.25">
      <c r="A2438" s="5" t="s">
        <v>37</v>
      </c>
      <c r="B2438" s="5" t="s">
        <v>8824</v>
      </c>
      <c r="C2438" s="5" t="s">
        <v>15</v>
      </c>
      <c r="D2438" s="5" t="s">
        <v>588</v>
      </c>
      <c r="E2438" s="5" t="s">
        <v>9997</v>
      </c>
      <c r="F2438" s="5" t="s">
        <v>8881</v>
      </c>
      <c r="G2438" s="6" t="s">
        <v>8882</v>
      </c>
      <c r="H2438" s="5" t="s">
        <v>8883</v>
      </c>
      <c r="I2438" s="5" t="s">
        <v>20</v>
      </c>
      <c r="J2438" s="5" t="s">
        <v>8828</v>
      </c>
      <c r="K2438" s="5" t="s">
        <v>6622</v>
      </c>
      <c r="L2438" s="5" t="s">
        <v>8858</v>
      </c>
      <c r="M2438" s="5">
        <v>5129</v>
      </c>
      <c r="N2438" s="5">
        <v>3440</v>
      </c>
      <c r="O2438" s="5">
        <v>145</v>
      </c>
      <c r="P2438" s="5">
        <v>148</v>
      </c>
      <c r="Q2438" s="5">
        <v>151</v>
      </c>
      <c r="R2438" s="5">
        <v>161</v>
      </c>
      <c r="S2438" s="5">
        <v>0</v>
      </c>
      <c r="T2438" s="5">
        <v>0</v>
      </c>
      <c r="U2438" s="5">
        <v>158</v>
      </c>
      <c r="V2438" s="5">
        <v>162</v>
      </c>
      <c r="W2438" s="5">
        <v>151</v>
      </c>
      <c r="X2438" s="5">
        <v>162</v>
      </c>
      <c r="Y2438" s="5">
        <v>161</v>
      </c>
      <c r="Z2438" s="5">
        <v>0</v>
      </c>
      <c r="AA2438" s="5">
        <v>0</v>
      </c>
      <c r="AB2438" s="5">
        <v>158</v>
      </c>
      <c r="AC2438" s="5">
        <v>162</v>
      </c>
      <c r="AD2438" s="5">
        <v>151</v>
      </c>
      <c r="AE2438" s="5">
        <v>161</v>
      </c>
      <c r="AF2438" s="5">
        <v>161</v>
      </c>
      <c r="AG2438" s="5">
        <v>0</v>
      </c>
      <c r="AH2438" s="5">
        <v>0</v>
      </c>
      <c r="AI2438" s="5">
        <v>157</v>
      </c>
      <c r="AJ2438" s="6">
        <v>162</v>
      </c>
      <c r="AK2438" s="5">
        <v>151</v>
      </c>
      <c r="AL2438" s="5">
        <v>162</v>
      </c>
      <c r="AM2438" s="5">
        <v>163</v>
      </c>
      <c r="AN2438" s="5">
        <v>0</v>
      </c>
      <c r="AO2438" s="5">
        <v>0</v>
      </c>
      <c r="AP2438" s="5">
        <v>150</v>
      </c>
      <c r="AQ2438" s="5">
        <v>152</v>
      </c>
      <c r="AR2438" s="5">
        <v>151</v>
      </c>
      <c r="AS2438" s="5">
        <v>0</v>
      </c>
      <c r="AT2438" s="5">
        <f t="shared" si="38"/>
        <v>163</v>
      </c>
      <c r="AU2438">
        <v>41</v>
      </c>
      <c r="AV2438">
        <v>6.5651625000000005E-2</v>
      </c>
      <c r="AW2438">
        <v>2.6917166250000002</v>
      </c>
      <c r="AX2438" s="11" t="s">
        <v>10044</v>
      </c>
      <c r="AY2438" t="s">
        <v>8858</v>
      </c>
    </row>
    <row r="2439" spans="1:51" hidden="1" x14ac:dyDescent="0.25">
      <c r="A2439" s="5" t="s">
        <v>37</v>
      </c>
      <c r="B2439" s="5" t="s">
        <v>8824</v>
      </c>
      <c r="C2439" s="5" t="s">
        <v>15</v>
      </c>
      <c r="D2439" s="5" t="s">
        <v>588</v>
      </c>
      <c r="E2439" s="5" t="s">
        <v>9997</v>
      </c>
      <c r="F2439" s="5" t="s">
        <v>8884</v>
      </c>
      <c r="G2439" s="6" t="s">
        <v>8885</v>
      </c>
      <c r="H2439" s="5" t="s">
        <v>8886</v>
      </c>
      <c r="I2439" s="5" t="s">
        <v>20</v>
      </c>
      <c r="J2439" s="5" t="s">
        <v>8828</v>
      </c>
      <c r="K2439" s="5" t="s">
        <v>6630</v>
      </c>
      <c r="L2439" s="5" t="s">
        <v>8858</v>
      </c>
      <c r="M2439" s="5">
        <v>5129</v>
      </c>
      <c r="N2439" s="5">
        <v>3440</v>
      </c>
      <c r="O2439" s="5">
        <v>145</v>
      </c>
      <c r="P2439" s="5">
        <v>148</v>
      </c>
      <c r="Q2439" s="5">
        <v>151</v>
      </c>
      <c r="R2439" s="5">
        <v>161</v>
      </c>
      <c r="S2439" s="5">
        <v>0</v>
      </c>
      <c r="T2439" s="5">
        <v>0</v>
      </c>
      <c r="U2439" s="5">
        <v>158</v>
      </c>
      <c r="V2439" s="5">
        <v>162</v>
      </c>
      <c r="W2439" s="5">
        <v>151</v>
      </c>
      <c r="X2439" s="5">
        <v>162</v>
      </c>
      <c r="Y2439" s="5">
        <v>161</v>
      </c>
      <c r="Z2439" s="5">
        <v>0</v>
      </c>
      <c r="AA2439" s="5">
        <v>0</v>
      </c>
      <c r="AB2439" s="5">
        <v>158</v>
      </c>
      <c r="AC2439" s="5">
        <v>162</v>
      </c>
      <c r="AD2439" s="5">
        <v>151</v>
      </c>
      <c r="AE2439" s="5">
        <v>161</v>
      </c>
      <c r="AF2439" s="5">
        <v>161</v>
      </c>
      <c r="AG2439" s="5">
        <v>0</v>
      </c>
      <c r="AH2439" s="5">
        <v>0</v>
      </c>
      <c r="AI2439" s="5">
        <v>157</v>
      </c>
      <c r="AJ2439" s="6">
        <v>162</v>
      </c>
      <c r="AK2439" s="5">
        <v>151</v>
      </c>
      <c r="AL2439" s="5">
        <v>162</v>
      </c>
      <c r="AM2439" s="5">
        <v>163</v>
      </c>
      <c r="AN2439" s="5">
        <v>0</v>
      </c>
      <c r="AO2439" s="5">
        <v>0</v>
      </c>
      <c r="AP2439" s="5">
        <v>150</v>
      </c>
      <c r="AQ2439" s="5">
        <v>152</v>
      </c>
      <c r="AR2439" s="5">
        <v>151</v>
      </c>
      <c r="AS2439" s="5">
        <v>0</v>
      </c>
      <c r="AT2439" s="5">
        <f t="shared" si="38"/>
        <v>163</v>
      </c>
      <c r="AU2439">
        <v>41</v>
      </c>
      <c r="AV2439">
        <v>6.5651625000000005E-2</v>
      </c>
      <c r="AW2439">
        <v>2.6917166250000002</v>
      </c>
      <c r="AX2439" s="11" t="s">
        <v>10044</v>
      </c>
      <c r="AY2439" t="s">
        <v>8858</v>
      </c>
    </row>
    <row r="2440" spans="1:51" hidden="1" x14ac:dyDescent="0.25">
      <c r="A2440" s="5" t="s">
        <v>37</v>
      </c>
      <c r="B2440" s="5" t="s">
        <v>8824</v>
      </c>
      <c r="C2440" s="5" t="s">
        <v>15</v>
      </c>
      <c r="D2440" s="5" t="s">
        <v>588</v>
      </c>
      <c r="E2440" s="5" t="s">
        <v>9997</v>
      </c>
      <c r="F2440" s="5" t="s">
        <v>8887</v>
      </c>
      <c r="G2440" s="6" t="s">
        <v>8888</v>
      </c>
      <c r="H2440" s="5" t="s">
        <v>8889</v>
      </c>
      <c r="I2440" s="5" t="s">
        <v>16</v>
      </c>
      <c r="J2440" s="5" t="s">
        <v>8828</v>
      </c>
      <c r="K2440" s="5" t="s">
        <v>619</v>
      </c>
      <c r="L2440" s="5" t="s">
        <v>620</v>
      </c>
      <c r="M2440" s="5">
        <v>4602</v>
      </c>
      <c r="N2440" s="5">
        <v>3100</v>
      </c>
      <c r="O2440" s="5">
        <v>132</v>
      </c>
      <c r="P2440" s="5">
        <v>135</v>
      </c>
      <c r="Q2440" s="5">
        <v>134</v>
      </c>
      <c r="R2440" s="5">
        <v>144</v>
      </c>
      <c r="S2440" s="5">
        <v>0</v>
      </c>
      <c r="T2440" s="5">
        <v>0</v>
      </c>
      <c r="U2440" s="5">
        <v>143</v>
      </c>
      <c r="V2440" s="5">
        <v>145</v>
      </c>
      <c r="W2440" s="5">
        <v>136</v>
      </c>
      <c r="X2440" s="5">
        <v>147</v>
      </c>
      <c r="Y2440" s="5">
        <v>145</v>
      </c>
      <c r="Z2440" s="5">
        <v>0</v>
      </c>
      <c r="AA2440" s="5">
        <v>0</v>
      </c>
      <c r="AB2440" s="5">
        <v>144</v>
      </c>
      <c r="AC2440" s="5">
        <v>144</v>
      </c>
      <c r="AD2440" s="5">
        <v>133</v>
      </c>
      <c r="AE2440" s="5">
        <v>147</v>
      </c>
      <c r="AF2440" s="5">
        <v>146</v>
      </c>
      <c r="AG2440" s="5">
        <v>0</v>
      </c>
      <c r="AH2440" s="5">
        <v>0</v>
      </c>
      <c r="AI2440" s="5">
        <v>144</v>
      </c>
      <c r="AJ2440" s="6">
        <v>146</v>
      </c>
      <c r="AK2440" s="5">
        <v>135</v>
      </c>
      <c r="AL2440" s="5">
        <v>146</v>
      </c>
      <c r="AM2440" s="5">
        <v>145</v>
      </c>
      <c r="AN2440" s="5">
        <v>0</v>
      </c>
      <c r="AO2440" s="5">
        <v>0</v>
      </c>
      <c r="AP2440" s="5">
        <v>134</v>
      </c>
      <c r="AQ2440" s="5">
        <v>138</v>
      </c>
      <c r="AR2440" s="5">
        <v>137</v>
      </c>
      <c r="AS2440" s="5">
        <v>0</v>
      </c>
      <c r="AT2440" s="5">
        <f t="shared" si="38"/>
        <v>147</v>
      </c>
      <c r="AU2440">
        <v>25</v>
      </c>
      <c r="AV2440">
        <v>6.5651625000000005E-2</v>
      </c>
      <c r="AW2440">
        <v>1.6412906250000001</v>
      </c>
      <c r="AX2440" s="11" t="s">
        <v>10044</v>
      </c>
      <c r="AY2440" t="s">
        <v>620</v>
      </c>
    </row>
    <row r="2441" spans="1:51" hidden="1" x14ac:dyDescent="0.25">
      <c r="A2441" s="5" t="s">
        <v>37</v>
      </c>
      <c r="B2441" s="5" t="s">
        <v>8824</v>
      </c>
      <c r="C2441" s="5" t="s">
        <v>15</v>
      </c>
      <c r="D2441" s="5" t="s">
        <v>588</v>
      </c>
      <c r="E2441" s="5" t="s">
        <v>9997</v>
      </c>
      <c r="F2441" s="5" t="s">
        <v>8890</v>
      </c>
      <c r="G2441" s="6" t="s">
        <v>8891</v>
      </c>
      <c r="H2441" s="5" t="s">
        <v>8892</v>
      </c>
      <c r="I2441" s="5" t="s">
        <v>1520</v>
      </c>
      <c r="J2441" s="5" t="s">
        <v>8828</v>
      </c>
      <c r="K2441" s="5" t="s">
        <v>8399</v>
      </c>
      <c r="L2441" s="5" t="s">
        <v>1288</v>
      </c>
      <c r="M2441" s="5">
        <v>20516</v>
      </c>
      <c r="N2441" s="5">
        <v>13760</v>
      </c>
      <c r="O2441" s="5">
        <v>580</v>
      </c>
      <c r="P2441" s="5">
        <v>592</v>
      </c>
      <c r="Q2441" s="5">
        <v>604</v>
      </c>
      <c r="R2441" s="5">
        <v>644</v>
      </c>
      <c r="S2441" s="5">
        <v>0</v>
      </c>
      <c r="T2441" s="5">
        <v>0</v>
      </c>
      <c r="U2441" s="5">
        <v>632</v>
      </c>
      <c r="V2441" s="5">
        <v>648</v>
      </c>
      <c r="W2441" s="5">
        <v>604</v>
      </c>
      <c r="X2441" s="5">
        <v>648</v>
      </c>
      <c r="Y2441" s="5">
        <v>644</v>
      </c>
      <c r="Z2441" s="5">
        <v>0</v>
      </c>
      <c r="AA2441" s="5">
        <v>0</v>
      </c>
      <c r="AB2441" s="5">
        <v>632</v>
      </c>
      <c r="AC2441" s="5">
        <v>648</v>
      </c>
      <c r="AD2441" s="5">
        <v>604</v>
      </c>
      <c r="AE2441" s="5">
        <v>644</v>
      </c>
      <c r="AF2441" s="5">
        <v>644</v>
      </c>
      <c r="AG2441" s="5">
        <v>0</v>
      </c>
      <c r="AH2441" s="5">
        <v>0</v>
      </c>
      <c r="AI2441" s="5">
        <v>628</v>
      </c>
      <c r="AJ2441" s="6">
        <v>648</v>
      </c>
      <c r="AK2441" s="5">
        <v>604</v>
      </c>
      <c r="AL2441" s="5">
        <v>648</v>
      </c>
      <c r="AM2441" s="5">
        <v>652</v>
      </c>
      <c r="AN2441" s="5">
        <v>0</v>
      </c>
      <c r="AO2441" s="5">
        <v>0</v>
      </c>
      <c r="AP2441" s="5">
        <v>600</v>
      </c>
      <c r="AQ2441" s="5">
        <v>608</v>
      </c>
      <c r="AR2441" s="5">
        <v>604</v>
      </c>
      <c r="AS2441" s="5">
        <v>0</v>
      </c>
      <c r="AT2441" s="5">
        <f t="shared" si="38"/>
        <v>652</v>
      </c>
      <c r="AU2441">
        <v>5</v>
      </c>
      <c r="AV2441">
        <v>4.3767750000000001E-2</v>
      </c>
      <c r="AW2441">
        <v>0.21883875</v>
      </c>
      <c r="AX2441" s="11" t="s">
        <v>832</v>
      </c>
      <c r="AY2441" t="s">
        <v>4935</v>
      </c>
    </row>
    <row r="2442" spans="1:51" hidden="1" x14ac:dyDescent="0.25">
      <c r="A2442" s="5" t="s">
        <v>37</v>
      </c>
      <c r="B2442" s="5" t="s">
        <v>8824</v>
      </c>
      <c r="C2442" s="5" t="s">
        <v>15</v>
      </c>
      <c r="D2442" s="5" t="s">
        <v>978</v>
      </c>
      <c r="E2442" s="5" t="s">
        <v>9998</v>
      </c>
      <c r="F2442" s="5" t="s">
        <v>8893</v>
      </c>
      <c r="G2442" s="6" t="s">
        <v>8894</v>
      </c>
      <c r="H2442" s="5" t="s">
        <v>8895</v>
      </c>
      <c r="I2442" s="5" t="s">
        <v>5734</v>
      </c>
      <c r="J2442" s="5" t="s">
        <v>8828</v>
      </c>
      <c r="K2442" s="5" t="s">
        <v>8896</v>
      </c>
      <c r="L2442" s="5" t="s">
        <v>1138</v>
      </c>
      <c r="M2442" s="5">
        <v>5861</v>
      </c>
      <c r="N2442" s="5">
        <v>6449</v>
      </c>
      <c r="O2442" s="5">
        <v>271</v>
      </c>
      <c r="P2442" s="5">
        <v>277</v>
      </c>
      <c r="Q2442" s="5">
        <v>283</v>
      </c>
      <c r="R2442" s="5">
        <v>303</v>
      </c>
      <c r="S2442" s="5">
        <v>0</v>
      </c>
      <c r="T2442" s="5">
        <v>0</v>
      </c>
      <c r="U2442" s="5">
        <v>296</v>
      </c>
      <c r="V2442" s="5">
        <v>303</v>
      </c>
      <c r="W2442" s="5">
        <v>283</v>
      </c>
      <c r="X2442" s="5">
        <v>303</v>
      </c>
      <c r="Y2442" s="5">
        <v>303</v>
      </c>
      <c r="Z2442" s="5">
        <v>0</v>
      </c>
      <c r="AA2442" s="5">
        <v>0</v>
      </c>
      <c r="AB2442" s="5">
        <v>296</v>
      </c>
      <c r="AC2442" s="5">
        <v>303</v>
      </c>
      <c r="AD2442" s="5">
        <v>283</v>
      </c>
      <c r="AE2442" s="5">
        <v>303</v>
      </c>
      <c r="AF2442" s="5">
        <v>303</v>
      </c>
      <c r="AG2442" s="5">
        <v>0</v>
      </c>
      <c r="AH2442" s="5">
        <v>0</v>
      </c>
      <c r="AI2442" s="5">
        <v>297</v>
      </c>
      <c r="AJ2442" s="6">
        <v>304</v>
      </c>
      <c r="AK2442" s="5">
        <v>284</v>
      </c>
      <c r="AL2442" s="5">
        <v>304</v>
      </c>
      <c r="AM2442" s="5">
        <v>304</v>
      </c>
      <c r="AN2442" s="5">
        <v>0</v>
      </c>
      <c r="AO2442" s="5">
        <v>0</v>
      </c>
      <c r="AP2442" s="5">
        <v>277</v>
      </c>
      <c r="AQ2442" s="5">
        <v>284</v>
      </c>
      <c r="AR2442" s="5">
        <v>285</v>
      </c>
      <c r="AS2442" s="5">
        <v>0</v>
      </c>
      <c r="AT2442" s="5">
        <f t="shared" si="38"/>
        <v>304</v>
      </c>
      <c r="AU2442">
        <v>2</v>
      </c>
      <c r="AV2442">
        <v>2.1883875000000001E-2</v>
      </c>
      <c r="AW2442">
        <v>4.3767750000000001E-2</v>
      </c>
      <c r="AX2442" s="11" t="s">
        <v>832</v>
      </c>
      <c r="AY2442" t="s">
        <v>1138</v>
      </c>
    </row>
    <row r="2443" spans="1:51" hidden="1" x14ac:dyDescent="0.25">
      <c r="A2443" s="5" t="s">
        <v>37</v>
      </c>
      <c r="B2443" s="5" t="s">
        <v>8824</v>
      </c>
      <c r="C2443" s="5" t="s">
        <v>15</v>
      </c>
      <c r="D2443" s="5" t="s">
        <v>978</v>
      </c>
      <c r="E2443" s="5" t="s">
        <v>9998</v>
      </c>
      <c r="F2443" s="5" t="s">
        <v>8897</v>
      </c>
      <c r="G2443" s="6" t="s">
        <v>8898</v>
      </c>
      <c r="H2443" s="5" t="s">
        <v>8899</v>
      </c>
      <c r="I2443" s="5" t="s">
        <v>1208</v>
      </c>
      <c r="J2443" s="5" t="s">
        <v>8828</v>
      </c>
      <c r="K2443" s="5" t="s">
        <v>8900</v>
      </c>
      <c r="L2443" s="5" t="s">
        <v>1275</v>
      </c>
      <c r="M2443" s="5">
        <v>5861</v>
      </c>
      <c r="N2443" s="5">
        <v>6449</v>
      </c>
      <c r="O2443" s="5">
        <v>271</v>
      </c>
      <c r="P2443" s="5">
        <v>277</v>
      </c>
      <c r="Q2443" s="5">
        <v>283</v>
      </c>
      <c r="R2443" s="5">
        <v>303</v>
      </c>
      <c r="S2443" s="5">
        <v>0</v>
      </c>
      <c r="T2443" s="5">
        <v>0</v>
      </c>
      <c r="U2443" s="5">
        <v>296</v>
      </c>
      <c r="V2443" s="5">
        <v>303</v>
      </c>
      <c r="W2443" s="5">
        <v>283</v>
      </c>
      <c r="X2443" s="5">
        <v>303</v>
      </c>
      <c r="Y2443" s="5">
        <v>303</v>
      </c>
      <c r="Z2443" s="5">
        <v>0</v>
      </c>
      <c r="AA2443" s="5">
        <v>0</v>
      </c>
      <c r="AB2443" s="5">
        <v>296</v>
      </c>
      <c r="AC2443" s="5">
        <v>303</v>
      </c>
      <c r="AD2443" s="5">
        <v>283</v>
      </c>
      <c r="AE2443" s="5">
        <v>303</v>
      </c>
      <c r="AF2443" s="5">
        <v>303</v>
      </c>
      <c r="AG2443" s="5">
        <v>0</v>
      </c>
      <c r="AH2443" s="5">
        <v>0</v>
      </c>
      <c r="AI2443" s="5">
        <v>297</v>
      </c>
      <c r="AJ2443" s="6">
        <v>304</v>
      </c>
      <c r="AK2443" s="5">
        <v>284</v>
      </c>
      <c r="AL2443" s="5">
        <v>304</v>
      </c>
      <c r="AM2443" s="5">
        <v>304</v>
      </c>
      <c r="AN2443" s="5">
        <v>0</v>
      </c>
      <c r="AO2443" s="5">
        <v>0</v>
      </c>
      <c r="AP2443" s="5">
        <v>277</v>
      </c>
      <c r="AQ2443" s="5">
        <v>284</v>
      </c>
      <c r="AR2443" s="5">
        <v>285</v>
      </c>
      <c r="AS2443" s="5">
        <v>0</v>
      </c>
      <c r="AT2443" s="5">
        <f t="shared" si="38"/>
        <v>304</v>
      </c>
      <c r="AU2443">
        <v>1</v>
      </c>
      <c r="AV2443">
        <v>2.1883875000000001E-2</v>
      </c>
      <c r="AW2443">
        <v>2.1883875000000001E-2</v>
      </c>
      <c r="AX2443" s="11" t="s">
        <v>832</v>
      </c>
      <c r="AY2443" t="s">
        <v>1275</v>
      </c>
    </row>
    <row r="2444" spans="1:51" hidden="1" x14ac:dyDescent="0.25">
      <c r="A2444" s="5" t="s">
        <v>37</v>
      </c>
      <c r="B2444" s="5" t="s">
        <v>8824</v>
      </c>
      <c r="C2444" s="5" t="s">
        <v>15</v>
      </c>
      <c r="D2444" s="5" t="s">
        <v>978</v>
      </c>
      <c r="E2444" s="5" t="s">
        <v>9998</v>
      </c>
      <c r="F2444" s="5" t="s">
        <v>8901</v>
      </c>
      <c r="G2444" s="6" t="s">
        <v>8902</v>
      </c>
      <c r="H2444" s="5" t="s">
        <v>8903</v>
      </c>
      <c r="I2444" s="5" t="s">
        <v>16</v>
      </c>
      <c r="J2444" s="5" t="s">
        <v>8828</v>
      </c>
      <c r="K2444" s="5" t="s">
        <v>8904</v>
      </c>
      <c r="L2444" s="5" t="s">
        <v>1183</v>
      </c>
      <c r="M2444" s="5">
        <v>5129</v>
      </c>
      <c r="N2444" s="5">
        <v>3440</v>
      </c>
      <c r="O2444" s="5">
        <v>145</v>
      </c>
      <c r="P2444" s="5">
        <v>148</v>
      </c>
      <c r="Q2444" s="5">
        <v>151</v>
      </c>
      <c r="R2444" s="5">
        <v>161</v>
      </c>
      <c r="S2444" s="5">
        <v>0</v>
      </c>
      <c r="T2444" s="5">
        <v>0</v>
      </c>
      <c r="U2444" s="5">
        <v>158</v>
      </c>
      <c r="V2444" s="5">
        <v>162</v>
      </c>
      <c r="W2444" s="5">
        <v>151</v>
      </c>
      <c r="X2444" s="5">
        <v>162</v>
      </c>
      <c r="Y2444" s="5">
        <v>161</v>
      </c>
      <c r="Z2444" s="5">
        <v>0</v>
      </c>
      <c r="AA2444" s="5">
        <v>0</v>
      </c>
      <c r="AB2444" s="5">
        <v>158</v>
      </c>
      <c r="AC2444" s="5">
        <v>162</v>
      </c>
      <c r="AD2444" s="5">
        <v>151</v>
      </c>
      <c r="AE2444" s="5">
        <v>161</v>
      </c>
      <c r="AF2444" s="5">
        <v>161</v>
      </c>
      <c r="AG2444" s="5">
        <v>0</v>
      </c>
      <c r="AH2444" s="5">
        <v>0</v>
      </c>
      <c r="AI2444" s="5">
        <v>157</v>
      </c>
      <c r="AJ2444" s="6">
        <v>162</v>
      </c>
      <c r="AK2444" s="5">
        <v>151</v>
      </c>
      <c r="AL2444" s="5">
        <v>162</v>
      </c>
      <c r="AM2444" s="5">
        <v>163</v>
      </c>
      <c r="AN2444" s="5">
        <v>0</v>
      </c>
      <c r="AO2444" s="5">
        <v>0</v>
      </c>
      <c r="AP2444" s="5">
        <v>150</v>
      </c>
      <c r="AQ2444" s="5">
        <v>152</v>
      </c>
      <c r="AR2444" s="5">
        <v>151</v>
      </c>
      <c r="AS2444" s="5">
        <v>0</v>
      </c>
      <c r="AT2444" s="5">
        <f t="shared" si="38"/>
        <v>163</v>
      </c>
      <c r="AU2444">
        <v>27</v>
      </c>
      <c r="AV2444">
        <v>4.3767750000000001E-2</v>
      </c>
      <c r="AW2444">
        <v>1.1817292500000001</v>
      </c>
      <c r="AX2444" s="11" t="s">
        <v>807</v>
      </c>
      <c r="AY2444" t="s">
        <v>1183</v>
      </c>
    </row>
    <row r="2445" spans="1:51" hidden="1" x14ac:dyDescent="0.25">
      <c r="A2445" s="5" t="s">
        <v>37</v>
      </c>
      <c r="B2445" s="5" t="s">
        <v>8824</v>
      </c>
      <c r="C2445" s="5" t="s">
        <v>15</v>
      </c>
      <c r="D2445" s="5" t="s">
        <v>978</v>
      </c>
      <c r="E2445" s="5" t="s">
        <v>9998</v>
      </c>
      <c r="F2445" s="5" t="s">
        <v>8905</v>
      </c>
      <c r="G2445" s="6" t="s">
        <v>8906</v>
      </c>
      <c r="H2445" s="5" t="s">
        <v>8907</v>
      </c>
      <c r="I2445" s="5" t="s">
        <v>20</v>
      </c>
      <c r="J2445" s="5" t="s">
        <v>8828</v>
      </c>
      <c r="K2445" s="5" t="s">
        <v>8908</v>
      </c>
      <c r="L2445" s="5" t="s">
        <v>8909</v>
      </c>
      <c r="M2445" s="5">
        <v>480</v>
      </c>
      <c r="N2445" s="5">
        <v>289</v>
      </c>
      <c r="O2445" s="5">
        <v>12</v>
      </c>
      <c r="P2445" s="5">
        <v>12</v>
      </c>
      <c r="Q2445" s="5">
        <v>13</v>
      </c>
      <c r="R2445" s="5">
        <v>13</v>
      </c>
      <c r="S2445" s="5">
        <v>0</v>
      </c>
      <c r="T2445" s="5">
        <v>0</v>
      </c>
      <c r="U2445" s="5">
        <v>13</v>
      </c>
      <c r="V2445" s="5">
        <v>14</v>
      </c>
      <c r="W2445" s="5">
        <v>13</v>
      </c>
      <c r="X2445" s="5">
        <v>14</v>
      </c>
      <c r="Y2445" s="5">
        <v>13</v>
      </c>
      <c r="Z2445" s="5">
        <v>0</v>
      </c>
      <c r="AA2445" s="5">
        <v>0</v>
      </c>
      <c r="AB2445" s="5">
        <v>13</v>
      </c>
      <c r="AC2445" s="5">
        <v>14</v>
      </c>
      <c r="AD2445" s="5">
        <v>13</v>
      </c>
      <c r="AE2445" s="5">
        <v>13</v>
      </c>
      <c r="AF2445" s="5">
        <v>13</v>
      </c>
      <c r="AG2445" s="5">
        <v>0</v>
      </c>
      <c r="AH2445" s="5">
        <v>0</v>
      </c>
      <c r="AI2445" s="5">
        <v>12</v>
      </c>
      <c r="AJ2445" s="6">
        <v>14</v>
      </c>
      <c r="AK2445" s="5">
        <v>13</v>
      </c>
      <c r="AL2445" s="5">
        <v>14</v>
      </c>
      <c r="AM2445" s="5">
        <v>14</v>
      </c>
      <c r="AN2445" s="5">
        <v>0</v>
      </c>
      <c r="AO2445" s="5">
        <v>0</v>
      </c>
      <c r="AP2445" s="5">
        <v>13</v>
      </c>
      <c r="AQ2445" s="5">
        <v>13</v>
      </c>
      <c r="AR2445" s="5">
        <v>13</v>
      </c>
      <c r="AS2445" s="5">
        <v>0</v>
      </c>
      <c r="AT2445" s="5">
        <f t="shared" si="38"/>
        <v>14</v>
      </c>
      <c r="AU2445">
        <v>4</v>
      </c>
      <c r="AV2445">
        <v>4.3767750000000001E-2</v>
      </c>
      <c r="AW2445">
        <v>0.175071</v>
      </c>
      <c r="AX2445" s="11" t="s">
        <v>807</v>
      </c>
      <c r="AY2445" t="s">
        <v>8909</v>
      </c>
    </row>
    <row r="2446" spans="1:51" hidden="1" x14ac:dyDescent="0.25">
      <c r="A2446" s="5" t="s">
        <v>37</v>
      </c>
      <c r="B2446" s="5" t="s">
        <v>8824</v>
      </c>
      <c r="C2446" s="5" t="s">
        <v>15</v>
      </c>
      <c r="D2446" s="5" t="s">
        <v>978</v>
      </c>
      <c r="E2446" s="5" t="s">
        <v>9998</v>
      </c>
      <c r="F2446" s="5" t="s">
        <v>8910</v>
      </c>
      <c r="G2446" s="6" t="s">
        <v>8911</v>
      </c>
      <c r="H2446" s="5" t="s">
        <v>8912</v>
      </c>
      <c r="I2446" s="5" t="s">
        <v>193</v>
      </c>
      <c r="J2446" s="5" t="s">
        <v>8828</v>
      </c>
      <c r="K2446" s="5" t="s">
        <v>8908</v>
      </c>
      <c r="L2446" s="5" t="s">
        <v>8909</v>
      </c>
      <c r="M2446" s="5">
        <v>4017</v>
      </c>
      <c r="N2446" s="5">
        <v>2509</v>
      </c>
      <c r="O2446" s="5">
        <v>107</v>
      </c>
      <c r="P2446" s="5">
        <v>107</v>
      </c>
      <c r="Q2446" s="5">
        <v>106</v>
      </c>
      <c r="R2446" s="5">
        <v>121</v>
      </c>
      <c r="S2446" s="5">
        <v>0</v>
      </c>
      <c r="T2446" s="5">
        <v>0</v>
      </c>
      <c r="U2446" s="5">
        <v>116</v>
      </c>
      <c r="V2446" s="5">
        <v>117</v>
      </c>
      <c r="W2446" s="5">
        <v>110</v>
      </c>
      <c r="X2446" s="5">
        <v>118</v>
      </c>
      <c r="Y2446" s="5">
        <v>116</v>
      </c>
      <c r="Z2446" s="5">
        <v>0</v>
      </c>
      <c r="AA2446" s="5">
        <v>0</v>
      </c>
      <c r="AB2446" s="5">
        <v>115</v>
      </c>
      <c r="AC2446" s="5">
        <v>119</v>
      </c>
      <c r="AD2446" s="5">
        <v>109</v>
      </c>
      <c r="AE2446" s="5">
        <v>119</v>
      </c>
      <c r="AF2446" s="5">
        <v>117</v>
      </c>
      <c r="AG2446" s="5">
        <v>0</v>
      </c>
      <c r="AH2446" s="5">
        <v>0</v>
      </c>
      <c r="AI2446" s="5">
        <v>116</v>
      </c>
      <c r="AJ2446" s="6">
        <v>116</v>
      </c>
      <c r="AK2446" s="5">
        <v>108</v>
      </c>
      <c r="AL2446" s="5">
        <v>119</v>
      </c>
      <c r="AM2446" s="5">
        <v>119</v>
      </c>
      <c r="AN2446" s="5">
        <v>0</v>
      </c>
      <c r="AO2446" s="5">
        <v>0</v>
      </c>
      <c r="AP2446" s="5">
        <v>110</v>
      </c>
      <c r="AQ2446" s="5">
        <v>111</v>
      </c>
      <c r="AR2446" s="5">
        <v>113</v>
      </c>
      <c r="AS2446" s="5">
        <v>0</v>
      </c>
      <c r="AT2446" s="5">
        <f t="shared" si="38"/>
        <v>121</v>
      </c>
      <c r="AU2446">
        <v>39</v>
      </c>
      <c r="AV2446">
        <v>0.12806380000000001</v>
      </c>
      <c r="AW2446">
        <v>4.9944882000000002</v>
      </c>
      <c r="AX2446" s="11" t="s">
        <v>807</v>
      </c>
      <c r="AY2446" t="s">
        <v>8909</v>
      </c>
    </row>
    <row r="2447" spans="1:51" hidden="1" x14ac:dyDescent="0.25">
      <c r="A2447" s="5" t="s">
        <v>37</v>
      </c>
      <c r="B2447" s="5" t="s">
        <v>8824</v>
      </c>
      <c r="C2447" s="5" t="s">
        <v>15</v>
      </c>
      <c r="D2447" s="5" t="s">
        <v>994</v>
      </c>
      <c r="E2447" s="5" t="s">
        <v>9999</v>
      </c>
      <c r="F2447" s="5" t="s">
        <v>8913</v>
      </c>
      <c r="G2447" s="6" t="s">
        <v>8914</v>
      </c>
      <c r="H2447" s="5" t="s">
        <v>8915</v>
      </c>
      <c r="I2447" s="5" t="s">
        <v>116</v>
      </c>
      <c r="J2447" s="5" t="s">
        <v>8828</v>
      </c>
      <c r="K2447" s="5" t="s">
        <v>8916</v>
      </c>
      <c r="L2447" s="5" t="s">
        <v>8917</v>
      </c>
      <c r="M2447" s="5">
        <v>4649</v>
      </c>
      <c r="N2447" s="5">
        <v>3151</v>
      </c>
      <c r="O2447" s="5">
        <v>133</v>
      </c>
      <c r="P2447" s="5">
        <v>136</v>
      </c>
      <c r="Q2447" s="5">
        <v>138</v>
      </c>
      <c r="R2447" s="5">
        <v>148</v>
      </c>
      <c r="S2447" s="5">
        <v>0</v>
      </c>
      <c r="T2447" s="5">
        <v>0</v>
      </c>
      <c r="U2447" s="5">
        <v>145</v>
      </c>
      <c r="V2447" s="5">
        <v>148</v>
      </c>
      <c r="W2447" s="5">
        <v>138</v>
      </c>
      <c r="X2447" s="5">
        <v>148</v>
      </c>
      <c r="Y2447" s="5">
        <v>148</v>
      </c>
      <c r="Z2447" s="5">
        <v>0</v>
      </c>
      <c r="AA2447" s="5">
        <v>0</v>
      </c>
      <c r="AB2447" s="5">
        <v>145</v>
      </c>
      <c r="AC2447" s="5">
        <v>148</v>
      </c>
      <c r="AD2447" s="5">
        <v>138</v>
      </c>
      <c r="AE2447" s="5">
        <v>148</v>
      </c>
      <c r="AF2447" s="5">
        <v>148</v>
      </c>
      <c r="AG2447" s="5">
        <v>0</v>
      </c>
      <c r="AH2447" s="5">
        <v>0</v>
      </c>
      <c r="AI2447" s="5">
        <v>145</v>
      </c>
      <c r="AJ2447" s="6">
        <v>148</v>
      </c>
      <c r="AK2447" s="5">
        <v>138</v>
      </c>
      <c r="AL2447" s="5">
        <v>148</v>
      </c>
      <c r="AM2447" s="5">
        <v>149</v>
      </c>
      <c r="AN2447" s="5">
        <v>0</v>
      </c>
      <c r="AO2447" s="5">
        <v>0</v>
      </c>
      <c r="AP2447" s="5">
        <v>137</v>
      </c>
      <c r="AQ2447" s="5">
        <v>139</v>
      </c>
      <c r="AR2447" s="5">
        <v>138</v>
      </c>
      <c r="AS2447" s="5">
        <v>0</v>
      </c>
      <c r="AT2447" s="5">
        <f t="shared" si="38"/>
        <v>149</v>
      </c>
      <c r="AU2447">
        <v>15</v>
      </c>
      <c r="AV2447">
        <v>7.8390000000000001E-2</v>
      </c>
      <c r="AW2447">
        <v>1.1758500000000001</v>
      </c>
      <c r="AX2447" s="11" t="s">
        <v>832</v>
      </c>
      <c r="AY2447" t="s">
        <v>8917</v>
      </c>
    </row>
    <row r="2448" spans="1:51" hidden="1" x14ac:dyDescent="0.25">
      <c r="A2448" s="5" t="s">
        <v>37</v>
      </c>
      <c r="B2448" s="5" t="s">
        <v>8824</v>
      </c>
      <c r="C2448" s="5" t="s">
        <v>15</v>
      </c>
      <c r="D2448" s="5" t="s">
        <v>994</v>
      </c>
      <c r="E2448" s="5" t="s">
        <v>9999</v>
      </c>
      <c r="F2448" s="5" t="s">
        <v>8918</v>
      </c>
      <c r="G2448" s="6" t="s">
        <v>8919</v>
      </c>
      <c r="H2448" s="5" t="s">
        <v>8920</v>
      </c>
      <c r="I2448" s="5" t="s">
        <v>33</v>
      </c>
      <c r="J2448" s="5" t="s">
        <v>8828</v>
      </c>
      <c r="K2448" s="5" t="s">
        <v>8921</v>
      </c>
      <c r="L2448" s="5" t="s">
        <v>8917</v>
      </c>
      <c r="M2448" s="5">
        <v>4280</v>
      </c>
      <c r="N2448" s="5">
        <v>2226</v>
      </c>
      <c r="O2448" s="5">
        <v>91</v>
      </c>
      <c r="P2448" s="5">
        <v>95</v>
      </c>
      <c r="Q2448" s="5">
        <v>95</v>
      </c>
      <c r="R2448" s="5">
        <v>103</v>
      </c>
      <c r="S2448" s="5">
        <v>0</v>
      </c>
      <c r="T2448" s="5">
        <v>0</v>
      </c>
      <c r="U2448" s="5">
        <v>101</v>
      </c>
      <c r="V2448" s="5">
        <v>101</v>
      </c>
      <c r="W2448" s="5">
        <v>94</v>
      </c>
      <c r="X2448" s="5">
        <v>103</v>
      </c>
      <c r="Y2448" s="5">
        <v>103</v>
      </c>
      <c r="Z2448" s="5">
        <v>0</v>
      </c>
      <c r="AA2448" s="5">
        <v>0</v>
      </c>
      <c r="AB2448" s="5">
        <v>98</v>
      </c>
      <c r="AC2448" s="5">
        <v>105</v>
      </c>
      <c r="AD2448" s="5">
        <v>99</v>
      </c>
      <c r="AE2448" s="5">
        <v>100</v>
      </c>
      <c r="AF2448" s="5">
        <v>102</v>
      </c>
      <c r="AG2448" s="5">
        <v>0</v>
      </c>
      <c r="AH2448" s="5">
        <v>0</v>
      </c>
      <c r="AI2448" s="5">
        <v>102</v>
      </c>
      <c r="AJ2448" s="6">
        <v>101</v>
      </c>
      <c r="AK2448" s="5">
        <v>96</v>
      </c>
      <c r="AL2448" s="5">
        <v>111</v>
      </c>
      <c r="AM2448" s="5">
        <v>112</v>
      </c>
      <c r="AN2448" s="5">
        <v>0</v>
      </c>
      <c r="AO2448" s="5">
        <v>0</v>
      </c>
      <c r="AP2448" s="5">
        <v>101</v>
      </c>
      <c r="AQ2448" s="5">
        <v>105</v>
      </c>
      <c r="AR2448" s="5">
        <v>108</v>
      </c>
      <c r="AS2448" s="5">
        <v>0</v>
      </c>
      <c r="AT2448" s="5">
        <f t="shared" si="38"/>
        <v>112</v>
      </c>
      <c r="AU2448">
        <v>9</v>
      </c>
      <c r="AV2448">
        <v>3.2989125000000001E-2</v>
      </c>
      <c r="AW2448">
        <v>0.29690212500000002</v>
      </c>
      <c r="AX2448" s="11" t="s">
        <v>832</v>
      </c>
      <c r="AY2448" t="s">
        <v>8917</v>
      </c>
    </row>
    <row r="2449" spans="1:51" hidden="1" x14ac:dyDescent="0.25">
      <c r="A2449" s="5" t="s">
        <v>37</v>
      </c>
      <c r="B2449" s="5" t="s">
        <v>8824</v>
      </c>
      <c r="C2449" s="5" t="s">
        <v>15</v>
      </c>
      <c r="D2449" s="5" t="s">
        <v>994</v>
      </c>
      <c r="E2449" s="5" t="s">
        <v>9999</v>
      </c>
      <c r="F2449" s="5" t="s">
        <v>8922</v>
      </c>
      <c r="G2449" s="6" t="s">
        <v>8923</v>
      </c>
      <c r="H2449" s="5" t="s">
        <v>8924</v>
      </c>
      <c r="I2449" s="5" t="s">
        <v>116</v>
      </c>
      <c r="J2449" s="5" t="s">
        <v>8828</v>
      </c>
      <c r="K2449" s="5" t="s">
        <v>8925</v>
      </c>
      <c r="L2449" s="5" t="s">
        <v>6590</v>
      </c>
      <c r="M2449" s="5">
        <v>4280</v>
      </c>
      <c r="N2449" s="5">
        <v>2226</v>
      </c>
      <c r="O2449" s="5">
        <v>91</v>
      </c>
      <c r="P2449" s="5">
        <v>95</v>
      </c>
      <c r="Q2449" s="5">
        <v>95</v>
      </c>
      <c r="R2449" s="5">
        <v>103</v>
      </c>
      <c r="S2449" s="5">
        <v>0</v>
      </c>
      <c r="T2449" s="5">
        <v>0</v>
      </c>
      <c r="U2449" s="5">
        <v>101</v>
      </c>
      <c r="V2449" s="5">
        <v>101</v>
      </c>
      <c r="W2449" s="5">
        <v>94</v>
      </c>
      <c r="X2449" s="5">
        <v>103</v>
      </c>
      <c r="Y2449" s="5">
        <v>103</v>
      </c>
      <c r="Z2449" s="5">
        <v>0</v>
      </c>
      <c r="AA2449" s="5">
        <v>0</v>
      </c>
      <c r="AB2449" s="5">
        <v>98</v>
      </c>
      <c r="AC2449" s="5">
        <v>105</v>
      </c>
      <c r="AD2449" s="5">
        <v>99</v>
      </c>
      <c r="AE2449" s="5">
        <v>100</v>
      </c>
      <c r="AF2449" s="5">
        <v>102</v>
      </c>
      <c r="AG2449" s="5">
        <v>0</v>
      </c>
      <c r="AH2449" s="5">
        <v>0</v>
      </c>
      <c r="AI2449" s="5">
        <v>102</v>
      </c>
      <c r="AJ2449" s="6">
        <v>101</v>
      </c>
      <c r="AK2449" s="5">
        <v>96</v>
      </c>
      <c r="AL2449" s="5">
        <v>111</v>
      </c>
      <c r="AM2449" s="5">
        <v>112</v>
      </c>
      <c r="AN2449" s="5">
        <v>0</v>
      </c>
      <c r="AO2449" s="5">
        <v>0</v>
      </c>
      <c r="AP2449" s="5">
        <v>101</v>
      </c>
      <c r="AQ2449" s="5">
        <v>105</v>
      </c>
      <c r="AR2449" s="5">
        <v>108</v>
      </c>
      <c r="AS2449" s="5">
        <v>0</v>
      </c>
      <c r="AT2449" s="5">
        <f t="shared" si="38"/>
        <v>112</v>
      </c>
      <c r="AU2449">
        <v>11</v>
      </c>
      <c r="AV2449">
        <v>0.12806380000000001</v>
      </c>
      <c r="AW2449">
        <v>1.4087018</v>
      </c>
      <c r="AX2449" s="11" t="s">
        <v>832</v>
      </c>
      <c r="AY2449" t="s">
        <v>6590</v>
      </c>
    </row>
    <row r="2450" spans="1:51" hidden="1" x14ac:dyDescent="0.25">
      <c r="A2450" s="5" t="s">
        <v>37</v>
      </c>
      <c r="B2450" s="5" t="s">
        <v>8824</v>
      </c>
      <c r="C2450" s="5" t="s">
        <v>15</v>
      </c>
      <c r="D2450" s="5" t="s">
        <v>56</v>
      </c>
      <c r="E2450" s="5" t="s">
        <v>10000</v>
      </c>
      <c r="F2450" s="5" t="s">
        <v>8926</v>
      </c>
      <c r="G2450" s="6" t="s">
        <v>8927</v>
      </c>
      <c r="H2450" s="5" t="s">
        <v>8928</v>
      </c>
      <c r="I2450" s="5" t="s">
        <v>20</v>
      </c>
      <c r="J2450" s="5" t="s">
        <v>8828</v>
      </c>
      <c r="K2450" s="5" t="s">
        <v>6608</v>
      </c>
      <c r="L2450" s="5" t="s">
        <v>6609</v>
      </c>
      <c r="M2450" s="5">
        <v>5129</v>
      </c>
      <c r="N2450" s="5">
        <v>3440</v>
      </c>
      <c r="O2450" s="5">
        <v>145</v>
      </c>
      <c r="P2450" s="5">
        <v>148</v>
      </c>
      <c r="Q2450" s="5">
        <v>151</v>
      </c>
      <c r="R2450" s="5">
        <v>161</v>
      </c>
      <c r="S2450" s="5">
        <v>0</v>
      </c>
      <c r="T2450" s="5">
        <v>0</v>
      </c>
      <c r="U2450" s="5">
        <v>158</v>
      </c>
      <c r="V2450" s="5">
        <v>162</v>
      </c>
      <c r="W2450" s="5">
        <v>151</v>
      </c>
      <c r="X2450" s="5">
        <v>162</v>
      </c>
      <c r="Y2450" s="5">
        <v>161</v>
      </c>
      <c r="Z2450" s="5">
        <v>0</v>
      </c>
      <c r="AA2450" s="5">
        <v>0</v>
      </c>
      <c r="AB2450" s="5">
        <v>158</v>
      </c>
      <c r="AC2450" s="5">
        <v>162</v>
      </c>
      <c r="AD2450" s="5">
        <v>151</v>
      </c>
      <c r="AE2450" s="5">
        <v>161</v>
      </c>
      <c r="AF2450" s="5">
        <v>161</v>
      </c>
      <c r="AG2450" s="5">
        <v>0</v>
      </c>
      <c r="AH2450" s="5">
        <v>0</v>
      </c>
      <c r="AI2450" s="5">
        <v>157</v>
      </c>
      <c r="AJ2450" s="6">
        <v>162</v>
      </c>
      <c r="AK2450" s="5">
        <v>151</v>
      </c>
      <c r="AL2450" s="5">
        <v>162</v>
      </c>
      <c r="AM2450" s="5">
        <v>163</v>
      </c>
      <c r="AN2450" s="5">
        <v>0</v>
      </c>
      <c r="AO2450" s="5">
        <v>0</v>
      </c>
      <c r="AP2450" s="5">
        <v>150</v>
      </c>
      <c r="AQ2450" s="5">
        <v>152</v>
      </c>
      <c r="AR2450" s="5">
        <v>151</v>
      </c>
      <c r="AS2450" s="5">
        <v>0</v>
      </c>
      <c r="AT2450" s="5">
        <f t="shared" si="38"/>
        <v>163</v>
      </c>
      <c r="AU2450">
        <v>41</v>
      </c>
      <c r="AV2450">
        <v>4.852944E-2</v>
      </c>
      <c r="AW2450">
        <v>1.9897070400000001</v>
      </c>
      <c r="AX2450" s="11" t="s">
        <v>911</v>
      </c>
      <c r="AY2450" t="s">
        <v>6609</v>
      </c>
    </row>
    <row r="2451" spans="1:51" hidden="1" x14ac:dyDescent="0.25">
      <c r="A2451" s="5" t="s">
        <v>37</v>
      </c>
      <c r="B2451" s="5" t="s">
        <v>8824</v>
      </c>
      <c r="C2451" s="5" t="s">
        <v>15</v>
      </c>
      <c r="D2451" s="5" t="s">
        <v>56</v>
      </c>
      <c r="E2451" s="5" t="s">
        <v>10000</v>
      </c>
      <c r="F2451" s="5" t="s">
        <v>8929</v>
      </c>
      <c r="G2451" s="6" t="s">
        <v>8930</v>
      </c>
      <c r="H2451" s="5" t="s">
        <v>8931</v>
      </c>
      <c r="I2451" s="5" t="s">
        <v>20</v>
      </c>
      <c r="J2451" s="5" t="s">
        <v>8828</v>
      </c>
      <c r="K2451" s="5" t="s">
        <v>6626</v>
      </c>
      <c r="L2451" s="5" t="s">
        <v>6609</v>
      </c>
      <c r="M2451" s="5">
        <v>5129</v>
      </c>
      <c r="N2451" s="5">
        <v>3440</v>
      </c>
      <c r="O2451" s="5">
        <v>145</v>
      </c>
      <c r="P2451" s="5">
        <v>148</v>
      </c>
      <c r="Q2451" s="5">
        <v>151</v>
      </c>
      <c r="R2451" s="5">
        <v>161</v>
      </c>
      <c r="S2451" s="5">
        <v>0</v>
      </c>
      <c r="T2451" s="5">
        <v>0</v>
      </c>
      <c r="U2451" s="5">
        <v>158</v>
      </c>
      <c r="V2451" s="5">
        <v>162</v>
      </c>
      <c r="W2451" s="5">
        <v>151</v>
      </c>
      <c r="X2451" s="5">
        <v>162</v>
      </c>
      <c r="Y2451" s="5">
        <v>161</v>
      </c>
      <c r="Z2451" s="5">
        <v>0</v>
      </c>
      <c r="AA2451" s="5">
        <v>0</v>
      </c>
      <c r="AB2451" s="5">
        <v>158</v>
      </c>
      <c r="AC2451" s="5">
        <v>162</v>
      </c>
      <c r="AD2451" s="5">
        <v>151</v>
      </c>
      <c r="AE2451" s="5">
        <v>161</v>
      </c>
      <c r="AF2451" s="5">
        <v>161</v>
      </c>
      <c r="AG2451" s="5">
        <v>0</v>
      </c>
      <c r="AH2451" s="5">
        <v>0</v>
      </c>
      <c r="AI2451" s="5">
        <v>157</v>
      </c>
      <c r="AJ2451" s="6">
        <v>162</v>
      </c>
      <c r="AK2451" s="5">
        <v>151</v>
      </c>
      <c r="AL2451" s="5">
        <v>162</v>
      </c>
      <c r="AM2451" s="5">
        <v>163</v>
      </c>
      <c r="AN2451" s="5">
        <v>0</v>
      </c>
      <c r="AO2451" s="5">
        <v>0</v>
      </c>
      <c r="AP2451" s="5">
        <v>150</v>
      </c>
      <c r="AQ2451" s="5">
        <v>152</v>
      </c>
      <c r="AR2451" s="5">
        <v>151</v>
      </c>
      <c r="AS2451" s="5">
        <v>0</v>
      </c>
      <c r="AT2451" s="5">
        <f t="shared" si="38"/>
        <v>163</v>
      </c>
      <c r="AU2451">
        <v>41</v>
      </c>
      <c r="AV2451">
        <v>6.5651625000000005E-2</v>
      </c>
      <c r="AW2451">
        <v>2.6917166250000002</v>
      </c>
      <c r="AX2451" s="11" t="s">
        <v>911</v>
      </c>
      <c r="AY2451" t="s">
        <v>6609</v>
      </c>
    </row>
    <row r="2452" spans="1:51" hidden="1" x14ac:dyDescent="0.25">
      <c r="A2452" s="5" t="s">
        <v>37</v>
      </c>
      <c r="B2452" s="5" t="s">
        <v>8824</v>
      </c>
      <c r="C2452" s="5" t="s">
        <v>15</v>
      </c>
      <c r="D2452" s="5" t="s">
        <v>56</v>
      </c>
      <c r="E2452" s="5" t="s">
        <v>10000</v>
      </c>
      <c r="F2452" s="5" t="s">
        <v>8932</v>
      </c>
      <c r="G2452" s="6" t="s">
        <v>8933</v>
      </c>
      <c r="H2452" s="5" t="s">
        <v>8934</v>
      </c>
      <c r="I2452" s="5" t="s">
        <v>20</v>
      </c>
      <c r="J2452" s="5" t="s">
        <v>8828</v>
      </c>
      <c r="K2452" s="5" t="s">
        <v>6634</v>
      </c>
      <c r="L2452" s="5" t="s">
        <v>6609</v>
      </c>
      <c r="M2452" s="5">
        <v>5129</v>
      </c>
      <c r="N2452" s="5">
        <v>3440</v>
      </c>
      <c r="O2452" s="5">
        <v>145</v>
      </c>
      <c r="P2452" s="5">
        <v>148</v>
      </c>
      <c r="Q2452" s="5">
        <v>151</v>
      </c>
      <c r="R2452" s="5">
        <v>161</v>
      </c>
      <c r="S2452" s="5">
        <v>0</v>
      </c>
      <c r="T2452" s="5">
        <v>0</v>
      </c>
      <c r="U2452" s="5">
        <v>158</v>
      </c>
      <c r="V2452" s="5">
        <v>162</v>
      </c>
      <c r="W2452" s="5">
        <v>151</v>
      </c>
      <c r="X2452" s="5">
        <v>162</v>
      </c>
      <c r="Y2452" s="5">
        <v>161</v>
      </c>
      <c r="Z2452" s="5">
        <v>0</v>
      </c>
      <c r="AA2452" s="5">
        <v>0</v>
      </c>
      <c r="AB2452" s="5">
        <v>158</v>
      </c>
      <c r="AC2452" s="5">
        <v>162</v>
      </c>
      <c r="AD2452" s="5">
        <v>151</v>
      </c>
      <c r="AE2452" s="5">
        <v>161</v>
      </c>
      <c r="AF2452" s="5">
        <v>161</v>
      </c>
      <c r="AG2452" s="5">
        <v>0</v>
      </c>
      <c r="AH2452" s="5">
        <v>0</v>
      </c>
      <c r="AI2452" s="5">
        <v>157</v>
      </c>
      <c r="AJ2452" s="6">
        <v>162</v>
      </c>
      <c r="AK2452" s="5">
        <v>151</v>
      </c>
      <c r="AL2452" s="5">
        <v>162</v>
      </c>
      <c r="AM2452" s="5">
        <v>163</v>
      </c>
      <c r="AN2452" s="5">
        <v>0</v>
      </c>
      <c r="AO2452" s="5">
        <v>0</v>
      </c>
      <c r="AP2452" s="5">
        <v>150</v>
      </c>
      <c r="AQ2452" s="5">
        <v>152</v>
      </c>
      <c r="AR2452" s="5">
        <v>151</v>
      </c>
      <c r="AS2452" s="5">
        <v>0</v>
      </c>
      <c r="AT2452" s="5">
        <f t="shared" si="38"/>
        <v>163</v>
      </c>
      <c r="AU2452">
        <v>41</v>
      </c>
      <c r="AV2452">
        <v>6.5651625000000005E-2</v>
      </c>
      <c r="AW2452">
        <v>2.6917166250000002</v>
      </c>
      <c r="AX2452" s="11" t="s">
        <v>911</v>
      </c>
      <c r="AY2452" t="s">
        <v>6609</v>
      </c>
    </row>
    <row r="2453" spans="1:51" hidden="1" x14ac:dyDescent="0.25">
      <c r="A2453" s="5" t="s">
        <v>37</v>
      </c>
      <c r="B2453" s="5" t="s">
        <v>8824</v>
      </c>
      <c r="C2453" s="5" t="s">
        <v>15</v>
      </c>
      <c r="D2453" s="5" t="s">
        <v>56</v>
      </c>
      <c r="E2453" s="5" t="s">
        <v>10000</v>
      </c>
      <c r="F2453" s="5" t="s">
        <v>8935</v>
      </c>
      <c r="G2453" s="6" t="s">
        <v>8936</v>
      </c>
      <c r="H2453" s="5" t="s">
        <v>8937</v>
      </c>
      <c r="I2453" s="5" t="s">
        <v>16</v>
      </c>
      <c r="J2453" s="5" t="s">
        <v>8828</v>
      </c>
      <c r="K2453" s="5" t="s">
        <v>619</v>
      </c>
      <c r="L2453" s="5" t="s">
        <v>624</v>
      </c>
      <c r="M2453" s="5">
        <v>4602</v>
      </c>
      <c r="N2453" s="5">
        <v>3100</v>
      </c>
      <c r="O2453" s="5">
        <v>132</v>
      </c>
      <c r="P2453" s="5">
        <v>135</v>
      </c>
      <c r="Q2453" s="5">
        <v>134</v>
      </c>
      <c r="R2453" s="5">
        <v>144</v>
      </c>
      <c r="S2453" s="5">
        <v>0</v>
      </c>
      <c r="T2453" s="5">
        <v>0</v>
      </c>
      <c r="U2453" s="5">
        <v>143</v>
      </c>
      <c r="V2453" s="5">
        <v>145</v>
      </c>
      <c r="W2453" s="5">
        <v>136</v>
      </c>
      <c r="X2453" s="5">
        <v>147</v>
      </c>
      <c r="Y2453" s="5">
        <v>145</v>
      </c>
      <c r="Z2453" s="5">
        <v>0</v>
      </c>
      <c r="AA2453" s="5">
        <v>0</v>
      </c>
      <c r="AB2453" s="5">
        <v>144</v>
      </c>
      <c r="AC2453" s="5">
        <v>144</v>
      </c>
      <c r="AD2453" s="5">
        <v>133</v>
      </c>
      <c r="AE2453" s="5">
        <v>147</v>
      </c>
      <c r="AF2453" s="5">
        <v>146</v>
      </c>
      <c r="AG2453" s="5">
        <v>0</v>
      </c>
      <c r="AH2453" s="5">
        <v>0</v>
      </c>
      <c r="AI2453" s="5">
        <v>144</v>
      </c>
      <c r="AJ2453" s="6">
        <v>146</v>
      </c>
      <c r="AK2453" s="5">
        <v>135</v>
      </c>
      <c r="AL2453" s="5">
        <v>146</v>
      </c>
      <c r="AM2453" s="5">
        <v>145</v>
      </c>
      <c r="AN2453" s="5">
        <v>0</v>
      </c>
      <c r="AO2453" s="5">
        <v>0</v>
      </c>
      <c r="AP2453" s="5">
        <v>134</v>
      </c>
      <c r="AQ2453" s="5">
        <v>138</v>
      </c>
      <c r="AR2453" s="5">
        <v>137</v>
      </c>
      <c r="AS2453" s="5">
        <v>0</v>
      </c>
      <c r="AT2453" s="5">
        <f t="shared" si="38"/>
        <v>147</v>
      </c>
      <c r="AU2453">
        <v>25</v>
      </c>
      <c r="AV2453">
        <v>6.5651625000000005E-2</v>
      </c>
      <c r="AW2453">
        <v>1.6412906250000001</v>
      </c>
      <c r="AX2453" s="11" t="s">
        <v>911</v>
      </c>
      <c r="AY2453" t="s">
        <v>624</v>
      </c>
    </row>
    <row r="2454" spans="1:51" hidden="1" x14ac:dyDescent="0.25">
      <c r="A2454" s="5" t="s">
        <v>37</v>
      </c>
      <c r="B2454" s="5" t="s">
        <v>8824</v>
      </c>
      <c r="C2454" s="5" t="s">
        <v>15</v>
      </c>
      <c r="D2454" s="5" t="s">
        <v>394</v>
      </c>
      <c r="E2454" s="5" t="s">
        <v>10001</v>
      </c>
      <c r="F2454" s="5" t="s">
        <v>8938</v>
      </c>
      <c r="G2454" s="6" t="s">
        <v>8939</v>
      </c>
      <c r="H2454" s="5" t="s">
        <v>8940</v>
      </c>
      <c r="I2454" s="5" t="s">
        <v>20</v>
      </c>
      <c r="J2454" s="5" t="s">
        <v>8828</v>
      </c>
      <c r="K2454" s="5" t="s">
        <v>8497</v>
      </c>
      <c r="L2454" s="5" t="s">
        <v>3218</v>
      </c>
      <c r="M2454" s="5">
        <v>4649</v>
      </c>
      <c r="N2454" s="5">
        <v>3151</v>
      </c>
      <c r="O2454" s="5">
        <v>133</v>
      </c>
      <c r="P2454" s="5">
        <v>136</v>
      </c>
      <c r="Q2454" s="5">
        <v>138</v>
      </c>
      <c r="R2454" s="5">
        <v>148</v>
      </c>
      <c r="S2454" s="5">
        <v>0</v>
      </c>
      <c r="T2454" s="5">
        <v>0</v>
      </c>
      <c r="U2454" s="5">
        <v>145</v>
      </c>
      <c r="V2454" s="5">
        <v>148</v>
      </c>
      <c r="W2454" s="5">
        <v>138</v>
      </c>
      <c r="X2454" s="5">
        <v>148</v>
      </c>
      <c r="Y2454" s="5">
        <v>148</v>
      </c>
      <c r="Z2454" s="5">
        <v>0</v>
      </c>
      <c r="AA2454" s="5">
        <v>0</v>
      </c>
      <c r="AB2454" s="5">
        <v>145</v>
      </c>
      <c r="AC2454" s="5">
        <v>148</v>
      </c>
      <c r="AD2454" s="5">
        <v>138</v>
      </c>
      <c r="AE2454" s="5">
        <v>148</v>
      </c>
      <c r="AF2454" s="5">
        <v>148</v>
      </c>
      <c r="AG2454" s="5">
        <v>0</v>
      </c>
      <c r="AH2454" s="5">
        <v>0</v>
      </c>
      <c r="AI2454" s="5">
        <v>145</v>
      </c>
      <c r="AJ2454" s="6">
        <v>148</v>
      </c>
      <c r="AK2454" s="5">
        <v>138</v>
      </c>
      <c r="AL2454" s="5">
        <v>148</v>
      </c>
      <c r="AM2454" s="5">
        <v>149</v>
      </c>
      <c r="AN2454" s="5">
        <v>0</v>
      </c>
      <c r="AO2454" s="5">
        <v>0</v>
      </c>
      <c r="AP2454" s="5">
        <v>137</v>
      </c>
      <c r="AQ2454" s="5">
        <v>139</v>
      </c>
      <c r="AR2454" s="5">
        <v>138</v>
      </c>
      <c r="AS2454" s="5">
        <v>0</v>
      </c>
      <c r="AT2454" s="5">
        <f t="shared" si="38"/>
        <v>149</v>
      </c>
      <c r="AU2454">
        <v>37</v>
      </c>
      <c r="AV2454">
        <v>9.6962400000000004E-2</v>
      </c>
      <c r="AW2454">
        <v>3.5876087999999999</v>
      </c>
      <c r="AX2454" s="11" t="s">
        <v>10047</v>
      </c>
      <c r="AY2454" t="s">
        <v>3218</v>
      </c>
    </row>
    <row r="2455" spans="1:51" hidden="1" x14ac:dyDescent="0.25">
      <c r="A2455" s="5" t="s">
        <v>37</v>
      </c>
      <c r="B2455" s="5" t="s">
        <v>8824</v>
      </c>
      <c r="C2455" s="5" t="s">
        <v>15</v>
      </c>
      <c r="D2455" s="5" t="s">
        <v>394</v>
      </c>
      <c r="E2455" s="5" t="s">
        <v>10001</v>
      </c>
      <c r="F2455" s="5" t="s">
        <v>8941</v>
      </c>
      <c r="G2455" s="6" t="s">
        <v>8942</v>
      </c>
      <c r="H2455" s="5" t="s">
        <v>8943</v>
      </c>
      <c r="I2455" s="5" t="s">
        <v>20</v>
      </c>
      <c r="J2455" s="5" t="s">
        <v>8828</v>
      </c>
      <c r="K2455" s="5" t="s">
        <v>8497</v>
      </c>
      <c r="L2455" s="5" t="s">
        <v>3218</v>
      </c>
      <c r="M2455" s="5">
        <v>480</v>
      </c>
      <c r="N2455" s="5">
        <v>289</v>
      </c>
      <c r="O2455" s="5">
        <v>12</v>
      </c>
      <c r="P2455" s="5">
        <v>12</v>
      </c>
      <c r="Q2455" s="5">
        <v>13</v>
      </c>
      <c r="R2455" s="5">
        <v>13</v>
      </c>
      <c r="S2455" s="5">
        <v>0</v>
      </c>
      <c r="T2455" s="5">
        <v>0</v>
      </c>
      <c r="U2455" s="5">
        <v>13</v>
      </c>
      <c r="V2455" s="5">
        <v>14</v>
      </c>
      <c r="W2455" s="5">
        <v>13</v>
      </c>
      <c r="X2455" s="5">
        <v>14</v>
      </c>
      <c r="Y2455" s="5">
        <v>13</v>
      </c>
      <c r="Z2455" s="5">
        <v>0</v>
      </c>
      <c r="AA2455" s="5">
        <v>0</v>
      </c>
      <c r="AB2455" s="5">
        <v>13</v>
      </c>
      <c r="AC2455" s="5">
        <v>14</v>
      </c>
      <c r="AD2455" s="5">
        <v>13</v>
      </c>
      <c r="AE2455" s="5">
        <v>13</v>
      </c>
      <c r="AF2455" s="5">
        <v>13</v>
      </c>
      <c r="AG2455" s="5">
        <v>0</v>
      </c>
      <c r="AH2455" s="5">
        <v>0</v>
      </c>
      <c r="AI2455" s="5">
        <v>12</v>
      </c>
      <c r="AJ2455" s="6">
        <v>14</v>
      </c>
      <c r="AK2455" s="5">
        <v>13</v>
      </c>
      <c r="AL2455" s="5">
        <v>14</v>
      </c>
      <c r="AM2455" s="5">
        <v>14</v>
      </c>
      <c r="AN2455" s="5">
        <v>0</v>
      </c>
      <c r="AO2455" s="5">
        <v>0</v>
      </c>
      <c r="AP2455" s="5">
        <v>13</v>
      </c>
      <c r="AQ2455" s="5">
        <v>13</v>
      </c>
      <c r="AR2455" s="5">
        <v>13</v>
      </c>
      <c r="AS2455" s="5">
        <v>0</v>
      </c>
      <c r="AT2455" s="5">
        <f t="shared" si="38"/>
        <v>14</v>
      </c>
      <c r="AU2455">
        <v>4</v>
      </c>
      <c r="AV2455">
        <v>9.6962400000000004E-2</v>
      </c>
      <c r="AW2455">
        <v>0.38784960000000002</v>
      </c>
      <c r="AX2455" s="11" t="s">
        <v>10047</v>
      </c>
      <c r="AY2455" t="s">
        <v>3218</v>
      </c>
    </row>
    <row r="2456" spans="1:51" hidden="1" x14ac:dyDescent="0.25">
      <c r="A2456" s="5" t="s">
        <v>37</v>
      </c>
      <c r="B2456" s="5" t="s">
        <v>8824</v>
      </c>
      <c r="C2456" s="5" t="s">
        <v>15</v>
      </c>
      <c r="D2456" s="5" t="s">
        <v>194</v>
      </c>
      <c r="E2456" s="5" t="s">
        <v>10002</v>
      </c>
      <c r="F2456" s="5" t="s">
        <v>8944</v>
      </c>
      <c r="G2456" s="6" t="s">
        <v>8945</v>
      </c>
      <c r="H2456" s="5" t="s">
        <v>8946</v>
      </c>
      <c r="I2456" s="5" t="s">
        <v>3785</v>
      </c>
      <c r="J2456" s="5" t="s">
        <v>8828</v>
      </c>
      <c r="K2456" s="5" t="s">
        <v>8206</v>
      </c>
      <c r="L2456" s="5" t="s">
        <v>3255</v>
      </c>
      <c r="M2456" s="5">
        <v>5129</v>
      </c>
      <c r="N2456" s="5">
        <v>3440</v>
      </c>
      <c r="O2456" s="5">
        <v>145</v>
      </c>
      <c r="P2456" s="5">
        <v>148</v>
      </c>
      <c r="Q2456" s="5">
        <v>151</v>
      </c>
      <c r="R2456" s="5">
        <v>161</v>
      </c>
      <c r="S2456" s="5">
        <v>0</v>
      </c>
      <c r="T2456" s="5">
        <v>0</v>
      </c>
      <c r="U2456" s="5">
        <v>158</v>
      </c>
      <c r="V2456" s="5">
        <v>162</v>
      </c>
      <c r="W2456" s="5">
        <v>151</v>
      </c>
      <c r="X2456" s="5">
        <v>162</v>
      </c>
      <c r="Y2456" s="5">
        <v>161</v>
      </c>
      <c r="Z2456" s="5">
        <v>0</v>
      </c>
      <c r="AA2456" s="5">
        <v>0</v>
      </c>
      <c r="AB2456" s="5">
        <v>158</v>
      </c>
      <c r="AC2456" s="5">
        <v>162</v>
      </c>
      <c r="AD2456" s="5">
        <v>151</v>
      </c>
      <c r="AE2456" s="5">
        <v>161</v>
      </c>
      <c r="AF2456" s="5">
        <v>161</v>
      </c>
      <c r="AG2456" s="5">
        <v>0</v>
      </c>
      <c r="AH2456" s="5">
        <v>0</v>
      </c>
      <c r="AI2456" s="5">
        <v>157</v>
      </c>
      <c r="AJ2456" s="6">
        <v>162</v>
      </c>
      <c r="AK2456" s="5">
        <v>151</v>
      </c>
      <c r="AL2456" s="5">
        <v>162</v>
      </c>
      <c r="AM2456" s="5">
        <v>163</v>
      </c>
      <c r="AN2456" s="5">
        <v>0</v>
      </c>
      <c r="AO2456" s="5">
        <v>0</v>
      </c>
      <c r="AP2456" s="5">
        <v>150</v>
      </c>
      <c r="AQ2456" s="5">
        <v>152</v>
      </c>
      <c r="AR2456" s="5">
        <v>151</v>
      </c>
      <c r="AS2456" s="5">
        <v>0</v>
      </c>
      <c r="AT2456" s="5">
        <f t="shared" si="38"/>
        <v>163</v>
      </c>
      <c r="AU2456">
        <v>1</v>
      </c>
      <c r="AV2456">
        <v>4.3767750000000001E-2</v>
      </c>
      <c r="AW2456">
        <v>4.3767750000000001E-2</v>
      </c>
      <c r="AX2456" s="11" t="s">
        <v>10049</v>
      </c>
      <c r="AY2456" t="s">
        <v>3255</v>
      </c>
    </row>
    <row r="2457" spans="1:51" hidden="1" x14ac:dyDescent="0.25">
      <c r="A2457" s="5" t="s">
        <v>37</v>
      </c>
      <c r="B2457" s="5" t="s">
        <v>8824</v>
      </c>
      <c r="C2457" s="5" t="s">
        <v>15</v>
      </c>
      <c r="D2457" s="5" t="s">
        <v>194</v>
      </c>
      <c r="E2457" s="5" t="s">
        <v>10002</v>
      </c>
      <c r="F2457" s="5" t="s">
        <v>8947</v>
      </c>
      <c r="G2457" s="6" t="s">
        <v>8948</v>
      </c>
      <c r="H2457" s="5" t="s">
        <v>8949</v>
      </c>
      <c r="I2457" s="5" t="s">
        <v>33</v>
      </c>
      <c r="J2457" s="5" t="s">
        <v>8828</v>
      </c>
      <c r="K2457" s="5" t="s">
        <v>8950</v>
      </c>
      <c r="L2457" s="5" t="s">
        <v>8951</v>
      </c>
      <c r="M2457" s="5">
        <v>480</v>
      </c>
      <c r="N2457" s="5">
        <v>289</v>
      </c>
      <c r="O2457" s="5">
        <v>12</v>
      </c>
      <c r="P2457" s="5">
        <v>12</v>
      </c>
      <c r="Q2457" s="5">
        <v>13</v>
      </c>
      <c r="R2457" s="5">
        <v>13</v>
      </c>
      <c r="S2457" s="5">
        <v>0</v>
      </c>
      <c r="T2457" s="5">
        <v>0</v>
      </c>
      <c r="U2457" s="5">
        <v>13</v>
      </c>
      <c r="V2457" s="5">
        <v>14</v>
      </c>
      <c r="W2457" s="5">
        <v>13</v>
      </c>
      <c r="X2457" s="5">
        <v>14</v>
      </c>
      <c r="Y2457" s="5">
        <v>13</v>
      </c>
      <c r="Z2457" s="5">
        <v>0</v>
      </c>
      <c r="AA2457" s="5">
        <v>0</v>
      </c>
      <c r="AB2457" s="5">
        <v>13</v>
      </c>
      <c r="AC2457" s="5">
        <v>14</v>
      </c>
      <c r="AD2457" s="5">
        <v>13</v>
      </c>
      <c r="AE2457" s="5">
        <v>13</v>
      </c>
      <c r="AF2457" s="5">
        <v>13</v>
      </c>
      <c r="AG2457" s="5">
        <v>0</v>
      </c>
      <c r="AH2457" s="5">
        <v>0</v>
      </c>
      <c r="AI2457" s="5">
        <v>12</v>
      </c>
      <c r="AJ2457" s="6">
        <v>14</v>
      </c>
      <c r="AK2457" s="5">
        <v>13</v>
      </c>
      <c r="AL2457" s="5">
        <v>14</v>
      </c>
      <c r="AM2457" s="5">
        <v>14</v>
      </c>
      <c r="AN2457" s="5">
        <v>0</v>
      </c>
      <c r="AO2457" s="5">
        <v>0</v>
      </c>
      <c r="AP2457" s="5">
        <v>13</v>
      </c>
      <c r="AQ2457" s="5">
        <v>13</v>
      </c>
      <c r="AR2457" s="5">
        <v>13</v>
      </c>
      <c r="AS2457" s="5">
        <v>0</v>
      </c>
      <c r="AT2457" s="5">
        <f t="shared" si="38"/>
        <v>14</v>
      </c>
      <c r="AU2457">
        <v>2</v>
      </c>
      <c r="AV2457">
        <v>6.5651625000000005E-2</v>
      </c>
      <c r="AW2457">
        <v>0.13130325000000001</v>
      </c>
      <c r="AX2457" s="11" t="s">
        <v>10049</v>
      </c>
      <c r="AY2457" t="s">
        <v>8951</v>
      </c>
    </row>
    <row r="2458" spans="1:51" hidden="1" x14ac:dyDescent="0.25">
      <c r="A2458" s="5" t="s">
        <v>37</v>
      </c>
      <c r="B2458" s="5" t="s">
        <v>8824</v>
      </c>
      <c r="C2458" s="5" t="s">
        <v>15</v>
      </c>
      <c r="D2458" s="5" t="s">
        <v>194</v>
      </c>
      <c r="E2458" s="5" t="s">
        <v>10002</v>
      </c>
      <c r="F2458" s="5" t="s">
        <v>8952</v>
      </c>
      <c r="G2458" s="6" t="s">
        <v>8953</v>
      </c>
      <c r="H2458" s="5" t="s">
        <v>8954</v>
      </c>
      <c r="I2458" s="5" t="s">
        <v>540</v>
      </c>
      <c r="J2458" s="5" t="s">
        <v>8828</v>
      </c>
      <c r="K2458" s="5" t="s">
        <v>8950</v>
      </c>
      <c r="L2458" s="5" t="s">
        <v>8955</v>
      </c>
      <c r="M2458" s="5">
        <v>3551</v>
      </c>
      <c r="N2458" s="5">
        <v>1406</v>
      </c>
      <c r="O2458" s="5">
        <v>61</v>
      </c>
      <c r="P2458" s="5">
        <v>63</v>
      </c>
      <c r="Q2458" s="5">
        <v>58</v>
      </c>
      <c r="R2458" s="5">
        <v>66</v>
      </c>
      <c r="S2458" s="5">
        <v>0</v>
      </c>
      <c r="T2458" s="5">
        <v>0</v>
      </c>
      <c r="U2458" s="5">
        <v>67</v>
      </c>
      <c r="V2458" s="5">
        <v>62</v>
      </c>
      <c r="W2458" s="5">
        <v>60</v>
      </c>
      <c r="X2458" s="5">
        <v>70</v>
      </c>
      <c r="Y2458" s="5">
        <v>64</v>
      </c>
      <c r="Z2458" s="5">
        <v>0</v>
      </c>
      <c r="AA2458" s="5">
        <v>0</v>
      </c>
      <c r="AB2458" s="5">
        <v>67</v>
      </c>
      <c r="AC2458" s="5">
        <v>64</v>
      </c>
      <c r="AD2458" s="5">
        <v>60</v>
      </c>
      <c r="AE2458" s="5">
        <v>66</v>
      </c>
      <c r="AF2458" s="5">
        <v>67</v>
      </c>
      <c r="AG2458" s="5">
        <v>0</v>
      </c>
      <c r="AH2458" s="5">
        <v>0</v>
      </c>
      <c r="AI2458" s="5">
        <v>67</v>
      </c>
      <c r="AJ2458" s="6">
        <v>67</v>
      </c>
      <c r="AK2458" s="5">
        <v>58</v>
      </c>
      <c r="AL2458" s="5">
        <v>66</v>
      </c>
      <c r="AM2458" s="5">
        <v>65</v>
      </c>
      <c r="AN2458" s="5">
        <v>0</v>
      </c>
      <c r="AO2458" s="5">
        <v>0</v>
      </c>
      <c r="AP2458" s="5">
        <v>57</v>
      </c>
      <c r="AQ2458" s="5">
        <v>65</v>
      </c>
      <c r="AR2458" s="5">
        <v>66</v>
      </c>
      <c r="AS2458" s="5">
        <v>0</v>
      </c>
      <c r="AT2458" s="5">
        <f t="shared" si="38"/>
        <v>70</v>
      </c>
      <c r="AU2458">
        <v>5</v>
      </c>
      <c r="AV2458">
        <v>4.3767750000000001E-2</v>
      </c>
      <c r="AW2458">
        <v>0.21883875</v>
      </c>
      <c r="AX2458" s="11" t="s">
        <v>10049</v>
      </c>
      <c r="AY2458" t="s">
        <v>8955</v>
      </c>
    </row>
    <row r="2459" spans="1:51" hidden="1" x14ac:dyDescent="0.25">
      <c r="A2459" s="5" t="s">
        <v>37</v>
      </c>
      <c r="B2459" s="5" t="s">
        <v>8824</v>
      </c>
      <c r="C2459" s="5" t="s">
        <v>15</v>
      </c>
      <c r="D2459" s="5" t="s">
        <v>194</v>
      </c>
      <c r="E2459" s="5" t="s">
        <v>10002</v>
      </c>
      <c r="F2459" s="5" t="s">
        <v>8956</v>
      </c>
      <c r="G2459" s="6" t="s">
        <v>8957</v>
      </c>
      <c r="H2459" s="5" t="s">
        <v>8958</v>
      </c>
      <c r="I2459" s="5" t="s">
        <v>96</v>
      </c>
      <c r="J2459" s="5" t="s">
        <v>8828</v>
      </c>
      <c r="K2459" s="5" t="s">
        <v>8950</v>
      </c>
      <c r="L2459" s="5" t="s">
        <v>8959</v>
      </c>
      <c r="M2459" s="5">
        <v>1724</v>
      </c>
      <c r="N2459" s="5">
        <v>1915</v>
      </c>
      <c r="O2459" s="5">
        <v>80</v>
      </c>
      <c r="P2459" s="5">
        <v>82</v>
      </c>
      <c r="Q2459" s="5">
        <v>83</v>
      </c>
      <c r="R2459" s="5">
        <v>91</v>
      </c>
      <c r="S2459" s="5">
        <v>0</v>
      </c>
      <c r="T2459" s="5">
        <v>0</v>
      </c>
      <c r="U2459" s="5">
        <v>89</v>
      </c>
      <c r="V2459" s="5">
        <v>90</v>
      </c>
      <c r="W2459" s="5">
        <v>84</v>
      </c>
      <c r="X2459" s="5">
        <v>89</v>
      </c>
      <c r="Y2459" s="5">
        <v>88</v>
      </c>
      <c r="Z2459" s="5">
        <v>0</v>
      </c>
      <c r="AA2459" s="5">
        <v>0</v>
      </c>
      <c r="AB2459" s="5">
        <v>91</v>
      </c>
      <c r="AC2459" s="5">
        <v>91</v>
      </c>
      <c r="AD2459" s="5">
        <v>83</v>
      </c>
      <c r="AE2459" s="5">
        <v>91</v>
      </c>
      <c r="AF2459" s="5">
        <v>89</v>
      </c>
      <c r="AG2459" s="5">
        <v>0</v>
      </c>
      <c r="AH2459" s="5">
        <v>0</v>
      </c>
      <c r="AI2459" s="5">
        <v>89</v>
      </c>
      <c r="AJ2459" s="6">
        <v>90</v>
      </c>
      <c r="AK2459" s="5">
        <v>84</v>
      </c>
      <c r="AL2459" s="5">
        <v>89</v>
      </c>
      <c r="AM2459" s="5">
        <v>90</v>
      </c>
      <c r="AN2459" s="5">
        <v>0</v>
      </c>
      <c r="AO2459" s="5">
        <v>0</v>
      </c>
      <c r="AP2459" s="5">
        <v>83</v>
      </c>
      <c r="AQ2459" s="5">
        <v>84</v>
      </c>
      <c r="AR2459" s="5">
        <v>85</v>
      </c>
      <c r="AS2459" s="5">
        <v>0</v>
      </c>
      <c r="AT2459" s="5">
        <f t="shared" si="38"/>
        <v>91</v>
      </c>
      <c r="AU2459">
        <v>10</v>
      </c>
      <c r="AV2459">
        <v>7.7083499999999999E-2</v>
      </c>
      <c r="AW2459">
        <v>0.77083499999999994</v>
      </c>
      <c r="AX2459" s="11" t="s">
        <v>10049</v>
      </c>
      <c r="AY2459" t="s">
        <v>8959</v>
      </c>
    </row>
    <row r="2460" spans="1:51" hidden="1" x14ac:dyDescent="0.25">
      <c r="A2460" s="5" t="s">
        <v>37</v>
      </c>
      <c r="B2460" s="5" t="s">
        <v>8824</v>
      </c>
      <c r="C2460" s="5" t="s">
        <v>15</v>
      </c>
      <c r="D2460" s="5" t="s">
        <v>194</v>
      </c>
      <c r="E2460" s="5" t="s">
        <v>10002</v>
      </c>
      <c r="F2460" s="5" t="s">
        <v>8960</v>
      </c>
      <c r="G2460" s="6" t="s">
        <v>8961</v>
      </c>
      <c r="H2460" s="5" t="s">
        <v>8962</v>
      </c>
      <c r="I2460" s="5" t="s">
        <v>116</v>
      </c>
      <c r="J2460" s="5" t="s">
        <v>8828</v>
      </c>
      <c r="K2460" s="5" t="s">
        <v>8963</v>
      </c>
      <c r="L2460" s="5" t="s">
        <v>8951</v>
      </c>
      <c r="M2460" s="5">
        <v>480</v>
      </c>
      <c r="N2460" s="5">
        <v>289</v>
      </c>
      <c r="O2460" s="5">
        <v>12</v>
      </c>
      <c r="P2460" s="5">
        <v>12</v>
      </c>
      <c r="Q2460" s="5">
        <v>13</v>
      </c>
      <c r="R2460" s="5">
        <v>13</v>
      </c>
      <c r="S2460" s="5">
        <v>0</v>
      </c>
      <c r="T2460" s="5">
        <v>0</v>
      </c>
      <c r="U2460" s="5">
        <v>13</v>
      </c>
      <c r="V2460" s="5">
        <v>14</v>
      </c>
      <c r="W2460" s="5">
        <v>13</v>
      </c>
      <c r="X2460" s="5">
        <v>14</v>
      </c>
      <c r="Y2460" s="5">
        <v>13</v>
      </c>
      <c r="Z2460" s="5">
        <v>0</v>
      </c>
      <c r="AA2460" s="5">
        <v>0</v>
      </c>
      <c r="AB2460" s="5">
        <v>13</v>
      </c>
      <c r="AC2460" s="5">
        <v>14</v>
      </c>
      <c r="AD2460" s="5">
        <v>13</v>
      </c>
      <c r="AE2460" s="5">
        <v>13</v>
      </c>
      <c r="AF2460" s="5">
        <v>13</v>
      </c>
      <c r="AG2460" s="5">
        <v>0</v>
      </c>
      <c r="AH2460" s="5">
        <v>0</v>
      </c>
      <c r="AI2460" s="5">
        <v>12</v>
      </c>
      <c r="AJ2460" s="6">
        <v>14</v>
      </c>
      <c r="AK2460" s="5">
        <v>13</v>
      </c>
      <c r="AL2460" s="5">
        <v>14</v>
      </c>
      <c r="AM2460" s="5">
        <v>14</v>
      </c>
      <c r="AN2460" s="5">
        <v>0</v>
      </c>
      <c r="AO2460" s="5">
        <v>0</v>
      </c>
      <c r="AP2460" s="5">
        <v>13</v>
      </c>
      <c r="AQ2460" s="5">
        <v>13</v>
      </c>
      <c r="AR2460" s="5">
        <v>13</v>
      </c>
      <c r="AS2460" s="5">
        <v>0</v>
      </c>
      <c r="AT2460" s="5">
        <f t="shared" si="38"/>
        <v>14</v>
      </c>
      <c r="AU2460">
        <v>2</v>
      </c>
      <c r="AV2460">
        <v>4.3767750000000001E-2</v>
      </c>
      <c r="AW2460">
        <v>8.7535500000000002E-2</v>
      </c>
      <c r="AX2460" s="11" t="s">
        <v>10049</v>
      </c>
      <c r="AY2460" t="s">
        <v>8951</v>
      </c>
    </row>
    <row r="2461" spans="1:51" hidden="1" x14ac:dyDescent="0.25">
      <c r="A2461" s="5" t="s">
        <v>37</v>
      </c>
      <c r="B2461" s="5" t="s">
        <v>8824</v>
      </c>
      <c r="C2461" s="5" t="s">
        <v>15</v>
      </c>
      <c r="D2461" s="5" t="s">
        <v>194</v>
      </c>
      <c r="E2461" s="5" t="s">
        <v>10002</v>
      </c>
      <c r="F2461" s="5" t="s">
        <v>8964</v>
      </c>
      <c r="G2461" s="6" t="s">
        <v>8965</v>
      </c>
      <c r="H2461" s="5" t="s">
        <v>8966</v>
      </c>
      <c r="I2461" s="5" t="s">
        <v>116</v>
      </c>
      <c r="J2461" s="5" t="s">
        <v>8828</v>
      </c>
      <c r="K2461" s="5" t="s">
        <v>8963</v>
      </c>
      <c r="L2461" s="5" t="s">
        <v>2888</v>
      </c>
      <c r="M2461" s="5">
        <v>1098</v>
      </c>
      <c r="N2461" s="5">
        <v>1745</v>
      </c>
      <c r="O2461" s="5">
        <v>72</v>
      </c>
      <c r="P2461" s="5">
        <v>73</v>
      </c>
      <c r="Q2461" s="5">
        <v>80</v>
      </c>
      <c r="R2461" s="5">
        <v>82</v>
      </c>
      <c r="S2461" s="5">
        <v>0</v>
      </c>
      <c r="T2461" s="5">
        <v>0</v>
      </c>
      <c r="U2461" s="5">
        <v>78</v>
      </c>
      <c r="V2461" s="5">
        <v>86</v>
      </c>
      <c r="W2461" s="5">
        <v>78</v>
      </c>
      <c r="X2461" s="5">
        <v>78</v>
      </c>
      <c r="Y2461" s="5">
        <v>84</v>
      </c>
      <c r="Z2461" s="5">
        <v>0</v>
      </c>
      <c r="AA2461" s="5">
        <v>0</v>
      </c>
      <c r="AB2461" s="5">
        <v>78</v>
      </c>
      <c r="AC2461" s="5">
        <v>84</v>
      </c>
      <c r="AD2461" s="5">
        <v>78</v>
      </c>
      <c r="AE2461" s="5">
        <v>82</v>
      </c>
      <c r="AF2461" s="5">
        <v>81</v>
      </c>
      <c r="AG2461" s="5">
        <v>0</v>
      </c>
      <c r="AH2461" s="5">
        <v>0</v>
      </c>
      <c r="AI2461" s="5">
        <v>78</v>
      </c>
      <c r="AJ2461" s="6">
        <v>81</v>
      </c>
      <c r="AK2461" s="5">
        <v>80</v>
      </c>
      <c r="AL2461" s="5">
        <v>82</v>
      </c>
      <c r="AM2461" s="5">
        <v>84</v>
      </c>
      <c r="AN2461" s="5">
        <v>0</v>
      </c>
      <c r="AO2461" s="5">
        <v>0</v>
      </c>
      <c r="AP2461" s="5">
        <v>80</v>
      </c>
      <c r="AQ2461" s="5">
        <v>74</v>
      </c>
      <c r="AR2461" s="5">
        <v>72</v>
      </c>
      <c r="AS2461" s="5">
        <v>0</v>
      </c>
      <c r="AT2461" s="5">
        <f t="shared" si="38"/>
        <v>86</v>
      </c>
      <c r="AU2461">
        <v>9</v>
      </c>
      <c r="AV2461">
        <v>2.1883875000000001E-2</v>
      </c>
      <c r="AW2461">
        <v>0.196954875</v>
      </c>
      <c r="AX2461" s="11" t="s">
        <v>10049</v>
      </c>
      <c r="AY2461" t="s">
        <v>2888</v>
      </c>
    </row>
    <row r="2462" spans="1:51" hidden="1" x14ac:dyDescent="0.25">
      <c r="A2462" s="5" t="s">
        <v>37</v>
      </c>
      <c r="B2462" s="5" t="s">
        <v>8824</v>
      </c>
      <c r="C2462" s="5" t="s">
        <v>15</v>
      </c>
      <c r="D2462" s="5" t="s">
        <v>194</v>
      </c>
      <c r="E2462" s="5" t="s">
        <v>10002</v>
      </c>
      <c r="F2462" s="5" t="s">
        <v>8967</v>
      </c>
      <c r="G2462" s="6" t="s">
        <v>8968</v>
      </c>
      <c r="H2462" s="5" t="s">
        <v>8969</v>
      </c>
      <c r="I2462" s="5" t="s">
        <v>33</v>
      </c>
      <c r="J2462" s="5" t="s">
        <v>8828</v>
      </c>
      <c r="K2462" s="5" t="s">
        <v>8963</v>
      </c>
      <c r="L2462" s="5" t="s">
        <v>8955</v>
      </c>
      <c r="M2462" s="5">
        <v>3551</v>
      </c>
      <c r="N2462" s="5">
        <v>1406</v>
      </c>
      <c r="O2462" s="5">
        <v>61</v>
      </c>
      <c r="P2462" s="5">
        <v>63</v>
      </c>
      <c r="Q2462" s="5">
        <v>58</v>
      </c>
      <c r="R2462" s="5">
        <v>66</v>
      </c>
      <c r="S2462" s="5">
        <v>0</v>
      </c>
      <c r="T2462" s="5">
        <v>0</v>
      </c>
      <c r="U2462" s="5">
        <v>67</v>
      </c>
      <c r="V2462" s="5">
        <v>62</v>
      </c>
      <c r="W2462" s="5">
        <v>60</v>
      </c>
      <c r="X2462" s="5">
        <v>70</v>
      </c>
      <c r="Y2462" s="5">
        <v>64</v>
      </c>
      <c r="Z2462" s="5">
        <v>0</v>
      </c>
      <c r="AA2462" s="5">
        <v>0</v>
      </c>
      <c r="AB2462" s="5">
        <v>67</v>
      </c>
      <c r="AC2462" s="5">
        <v>64</v>
      </c>
      <c r="AD2462" s="5">
        <v>60</v>
      </c>
      <c r="AE2462" s="5">
        <v>66</v>
      </c>
      <c r="AF2462" s="5">
        <v>67</v>
      </c>
      <c r="AG2462" s="5">
        <v>0</v>
      </c>
      <c r="AH2462" s="5">
        <v>0</v>
      </c>
      <c r="AI2462" s="5">
        <v>67</v>
      </c>
      <c r="AJ2462" s="6">
        <v>67</v>
      </c>
      <c r="AK2462" s="5">
        <v>58</v>
      </c>
      <c r="AL2462" s="5">
        <v>66</v>
      </c>
      <c r="AM2462" s="5">
        <v>65</v>
      </c>
      <c r="AN2462" s="5">
        <v>0</v>
      </c>
      <c r="AO2462" s="5">
        <v>0</v>
      </c>
      <c r="AP2462" s="5">
        <v>57</v>
      </c>
      <c r="AQ2462" s="5">
        <v>65</v>
      </c>
      <c r="AR2462" s="5">
        <v>66</v>
      </c>
      <c r="AS2462" s="5">
        <v>0</v>
      </c>
      <c r="AT2462" s="5">
        <f t="shared" si="38"/>
        <v>70</v>
      </c>
      <c r="AU2462">
        <v>6</v>
      </c>
      <c r="AV2462">
        <v>6.5651625000000005E-2</v>
      </c>
      <c r="AW2462">
        <v>0.39390975000000006</v>
      </c>
      <c r="AX2462" s="11" t="s">
        <v>10049</v>
      </c>
      <c r="AY2462" t="s">
        <v>8955</v>
      </c>
    </row>
    <row r="2463" spans="1:51" hidden="1" x14ac:dyDescent="0.25">
      <c r="A2463" s="5" t="s">
        <v>37</v>
      </c>
      <c r="B2463" s="5" t="s">
        <v>8824</v>
      </c>
      <c r="C2463" s="5" t="s">
        <v>15</v>
      </c>
      <c r="D2463" s="5" t="s">
        <v>194</v>
      </c>
      <c r="E2463" s="5" t="s">
        <v>10002</v>
      </c>
      <c r="F2463" s="5" t="s">
        <v>8970</v>
      </c>
      <c r="G2463" s="6" t="s">
        <v>8971</v>
      </c>
      <c r="H2463" s="5" t="s">
        <v>8972</v>
      </c>
      <c r="I2463" s="5" t="s">
        <v>540</v>
      </c>
      <c r="J2463" s="5" t="s">
        <v>8828</v>
      </c>
      <c r="K2463" s="5" t="s">
        <v>8963</v>
      </c>
      <c r="L2463" s="5" t="s">
        <v>8959</v>
      </c>
      <c r="M2463" s="5">
        <v>1724</v>
      </c>
      <c r="N2463" s="5">
        <v>1915</v>
      </c>
      <c r="O2463" s="5">
        <v>80</v>
      </c>
      <c r="P2463" s="5">
        <v>82</v>
      </c>
      <c r="Q2463" s="5">
        <v>83</v>
      </c>
      <c r="R2463" s="5">
        <v>91</v>
      </c>
      <c r="S2463" s="5">
        <v>0</v>
      </c>
      <c r="T2463" s="5">
        <v>0</v>
      </c>
      <c r="U2463" s="5">
        <v>89</v>
      </c>
      <c r="V2463" s="5">
        <v>90</v>
      </c>
      <c r="W2463" s="5">
        <v>84</v>
      </c>
      <c r="X2463" s="5">
        <v>89</v>
      </c>
      <c r="Y2463" s="5">
        <v>88</v>
      </c>
      <c r="Z2463" s="5">
        <v>0</v>
      </c>
      <c r="AA2463" s="5">
        <v>0</v>
      </c>
      <c r="AB2463" s="5">
        <v>91</v>
      </c>
      <c r="AC2463" s="5">
        <v>91</v>
      </c>
      <c r="AD2463" s="5">
        <v>83</v>
      </c>
      <c r="AE2463" s="5">
        <v>91</v>
      </c>
      <c r="AF2463" s="5">
        <v>89</v>
      </c>
      <c r="AG2463" s="5">
        <v>0</v>
      </c>
      <c r="AH2463" s="5">
        <v>0</v>
      </c>
      <c r="AI2463" s="5">
        <v>89</v>
      </c>
      <c r="AJ2463" s="6">
        <v>90</v>
      </c>
      <c r="AK2463" s="5">
        <v>84</v>
      </c>
      <c r="AL2463" s="5">
        <v>89</v>
      </c>
      <c r="AM2463" s="5">
        <v>90</v>
      </c>
      <c r="AN2463" s="5">
        <v>0</v>
      </c>
      <c r="AO2463" s="5">
        <v>0</v>
      </c>
      <c r="AP2463" s="5">
        <v>83</v>
      </c>
      <c r="AQ2463" s="5">
        <v>84</v>
      </c>
      <c r="AR2463" s="5">
        <v>85</v>
      </c>
      <c r="AS2463" s="5">
        <v>0</v>
      </c>
      <c r="AT2463" s="5">
        <f t="shared" si="38"/>
        <v>91</v>
      </c>
      <c r="AU2463">
        <v>6</v>
      </c>
      <c r="AV2463">
        <v>4.3767750000000001E-2</v>
      </c>
      <c r="AW2463">
        <v>0.26260650000000002</v>
      </c>
      <c r="AX2463" s="11" t="s">
        <v>10049</v>
      </c>
      <c r="AY2463" t="s">
        <v>8959</v>
      </c>
    </row>
    <row r="2464" spans="1:51" hidden="1" x14ac:dyDescent="0.25">
      <c r="A2464" s="5" t="s">
        <v>37</v>
      </c>
      <c r="B2464" s="5" t="s">
        <v>8824</v>
      </c>
      <c r="C2464" s="5" t="s">
        <v>15</v>
      </c>
      <c r="D2464" s="5" t="s">
        <v>194</v>
      </c>
      <c r="E2464" s="5" t="s">
        <v>10002</v>
      </c>
      <c r="F2464" s="5" t="s">
        <v>8973</v>
      </c>
      <c r="G2464" s="6" t="s">
        <v>8974</v>
      </c>
      <c r="H2464" s="5" t="s">
        <v>8975</v>
      </c>
      <c r="I2464" s="5" t="s">
        <v>22</v>
      </c>
      <c r="J2464" s="5" t="s">
        <v>8828</v>
      </c>
      <c r="K2464" s="5" t="s">
        <v>8976</v>
      </c>
      <c r="L2464" s="5" t="s">
        <v>8951</v>
      </c>
      <c r="M2464" s="5">
        <v>480</v>
      </c>
      <c r="N2464" s="5">
        <v>289</v>
      </c>
      <c r="O2464" s="5">
        <v>12</v>
      </c>
      <c r="P2464" s="5">
        <v>12</v>
      </c>
      <c r="Q2464" s="5">
        <v>13</v>
      </c>
      <c r="R2464" s="5">
        <v>13</v>
      </c>
      <c r="S2464" s="5">
        <v>0</v>
      </c>
      <c r="T2464" s="5">
        <v>0</v>
      </c>
      <c r="U2464" s="5">
        <v>13</v>
      </c>
      <c r="V2464" s="5">
        <v>14</v>
      </c>
      <c r="W2464" s="5">
        <v>13</v>
      </c>
      <c r="X2464" s="5">
        <v>14</v>
      </c>
      <c r="Y2464" s="5">
        <v>13</v>
      </c>
      <c r="Z2464" s="5">
        <v>0</v>
      </c>
      <c r="AA2464" s="5">
        <v>0</v>
      </c>
      <c r="AB2464" s="5">
        <v>13</v>
      </c>
      <c r="AC2464" s="5">
        <v>14</v>
      </c>
      <c r="AD2464" s="5">
        <v>13</v>
      </c>
      <c r="AE2464" s="5">
        <v>13</v>
      </c>
      <c r="AF2464" s="5">
        <v>13</v>
      </c>
      <c r="AG2464" s="5">
        <v>0</v>
      </c>
      <c r="AH2464" s="5">
        <v>0</v>
      </c>
      <c r="AI2464" s="5">
        <v>12</v>
      </c>
      <c r="AJ2464" s="6">
        <v>14</v>
      </c>
      <c r="AK2464" s="5">
        <v>13</v>
      </c>
      <c r="AL2464" s="5">
        <v>14</v>
      </c>
      <c r="AM2464" s="5">
        <v>14</v>
      </c>
      <c r="AN2464" s="5">
        <v>0</v>
      </c>
      <c r="AO2464" s="5">
        <v>0</v>
      </c>
      <c r="AP2464" s="5">
        <v>13</v>
      </c>
      <c r="AQ2464" s="5">
        <v>13</v>
      </c>
      <c r="AR2464" s="5">
        <v>13</v>
      </c>
      <c r="AS2464" s="5">
        <v>0</v>
      </c>
      <c r="AT2464" s="5">
        <f t="shared" si="38"/>
        <v>14</v>
      </c>
      <c r="AU2464">
        <v>2</v>
      </c>
      <c r="AV2464">
        <v>6.5651625000000005E-2</v>
      </c>
      <c r="AW2464">
        <v>0.13130325000000001</v>
      </c>
      <c r="AX2464" s="11" t="s">
        <v>10049</v>
      </c>
      <c r="AY2464" t="s">
        <v>8951</v>
      </c>
    </row>
    <row r="2465" spans="1:51" hidden="1" x14ac:dyDescent="0.25">
      <c r="A2465" s="5" t="s">
        <v>37</v>
      </c>
      <c r="B2465" s="5" t="s">
        <v>8824</v>
      </c>
      <c r="C2465" s="5" t="s">
        <v>15</v>
      </c>
      <c r="D2465" s="5" t="s">
        <v>194</v>
      </c>
      <c r="E2465" s="5" t="s">
        <v>10002</v>
      </c>
      <c r="F2465" s="5" t="s">
        <v>8977</v>
      </c>
      <c r="G2465" s="6" t="s">
        <v>8978</v>
      </c>
      <c r="H2465" s="5" t="s">
        <v>8979</v>
      </c>
      <c r="I2465" s="5" t="s">
        <v>22</v>
      </c>
      <c r="J2465" s="5" t="s">
        <v>8828</v>
      </c>
      <c r="K2465" s="5" t="s">
        <v>8976</v>
      </c>
      <c r="L2465" s="5" t="s">
        <v>8955</v>
      </c>
      <c r="M2465" s="5">
        <v>3551</v>
      </c>
      <c r="N2465" s="5">
        <v>1406</v>
      </c>
      <c r="O2465" s="5">
        <v>61</v>
      </c>
      <c r="P2465" s="5">
        <v>63</v>
      </c>
      <c r="Q2465" s="5">
        <v>58</v>
      </c>
      <c r="R2465" s="5">
        <v>66</v>
      </c>
      <c r="S2465" s="5">
        <v>0</v>
      </c>
      <c r="T2465" s="5">
        <v>0</v>
      </c>
      <c r="U2465" s="5">
        <v>67</v>
      </c>
      <c r="V2465" s="5">
        <v>62</v>
      </c>
      <c r="W2465" s="5">
        <v>60</v>
      </c>
      <c r="X2465" s="5">
        <v>70</v>
      </c>
      <c r="Y2465" s="5">
        <v>64</v>
      </c>
      <c r="Z2465" s="5">
        <v>0</v>
      </c>
      <c r="AA2465" s="5">
        <v>0</v>
      </c>
      <c r="AB2465" s="5">
        <v>67</v>
      </c>
      <c r="AC2465" s="5">
        <v>64</v>
      </c>
      <c r="AD2465" s="5">
        <v>60</v>
      </c>
      <c r="AE2465" s="5">
        <v>66</v>
      </c>
      <c r="AF2465" s="5">
        <v>67</v>
      </c>
      <c r="AG2465" s="5">
        <v>0</v>
      </c>
      <c r="AH2465" s="5">
        <v>0</v>
      </c>
      <c r="AI2465" s="5">
        <v>67</v>
      </c>
      <c r="AJ2465" s="6">
        <v>67</v>
      </c>
      <c r="AK2465" s="5">
        <v>58</v>
      </c>
      <c r="AL2465" s="5">
        <v>66</v>
      </c>
      <c r="AM2465" s="5">
        <v>65</v>
      </c>
      <c r="AN2465" s="5">
        <v>0</v>
      </c>
      <c r="AO2465" s="5">
        <v>0</v>
      </c>
      <c r="AP2465" s="5">
        <v>57</v>
      </c>
      <c r="AQ2465" s="5">
        <v>65</v>
      </c>
      <c r="AR2465" s="5">
        <v>66</v>
      </c>
      <c r="AS2465" s="5">
        <v>0</v>
      </c>
      <c r="AT2465" s="5">
        <f t="shared" si="38"/>
        <v>70</v>
      </c>
      <c r="AU2465">
        <v>9</v>
      </c>
      <c r="AV2465">
        <v>4.3767750000000001E-2</v>
      </c>
      <c r="AW2465">
        <v>0.39390975</v>
      </c>
      <c r="AX2465" s="11" t="s">
        <v>10049</v>
      </c>
      <c r="AY2465" t="s">
        <v>8955</v>
      </c>
    </row>
    <row r="2466" spans="1:51" hidden="1" x14ac:dyDescent="0.25">
      <c r="A2466" s="5" t="s">
        <v>37</v>
      </c>
      <c r="B2466" s="5" t="s">
        <v>8824</v>
      </c>
      <c r="C2466" s="5" t="s">
        <v>15</v>
      </c>
      <c r="D2466" s="5" t="s">
        <v>194</v>
      </c>
      <c r="E2466" s="5" t="s">
        <v>10002</v>
      </c>
      <c r="F2466" s="5" t="s">
        <v>8980</v>
      </c>
      <c r="G2466" s="6" t="s">
        <v>8981</v>
      </c>
      <c r="H2466" s="5" t="s">
        <v>8982</v>
      </c>
      <c r="I2466" s="5" t="s">
        <v>540</v>
      </c>
      <c r="J2466" s="5" t="s">
        <v>8828</v>
      </c>
      <c r="K2466" s="5" t="s">
        <v>8976</v>
      </c>
      <c r="L2466" s="5" t="s">
        <v>8959</v>
      </c>
      <c r="M2466" s="5">
        <v>1724</v>
      </c>
      <c r="N2466" s="5">
        <v>1915</v>
      </c>
      <c r="O2466" s="5">
        <v>80</v>
      </c>
      <c r="P2466" s="5">
        <v>82</v>
      </c>
      <c r="Q2466" s="5">
        <v>83</v>
      </c>
      <c r="R2466" s="5">
        <v>91</v>
      </c>
      <c r="S2466" s="5">
        <v>0</v>
      </c>
      <c r="T2466" s="5">
        <v>0</v>
      </c>
      <c r="U2466" s="5">
        <v>89</v>
      </c>
      <c r="V2466" s="5">
        <v>90</v>
      </c>
      <c r="W2466" s="5">
        <v>84</v>
      </c>
      <c r="X2466" s="5">
        <v>89</v>
      </c>
      <c r="Y2466" s="5">
        <v>88</v>
      </c>
      <c r="Z2466" s="5">
        <v>0</v>
      </c>
      <c r="AA2466" s="5">
        <v>0</v>
      </c>
      <c r="AB2466" s="5">
        <v>91</v>
      </c>
      <c r="AC2466" s="5">
        <v>91</v>
      </c>
      <c r="AD2466" s="5">
        <v>83</v>
      </c>
      <c r="AE2466" s="5">
        <v>91</v>
      </c>
      <c r="AF2466" s="5">
        <v>89</v>
      </c>
      <c r="AG2466" s="5">
        <v>0</v>
      </c>
      <c r="AH2466" s="5">
        <v>0</v>
      </c>
      <c r="AI2466" s="5">
        <v>89</v>
      </c>
      <c r="AJ2466" s="6">
        <v>90</v>
      </c>
      <c r="AK2466" s="5">
        <v>84</v>
      </c>
      <c r="AL2466" s="5">
        <v>89</v>
      </c>
      <c r="AM2466" s="5">
        <v>90</v>
      </c>
      <c r="AN2466" s="5">
        <v>0</v>
      </c>
      <c r="AO2466" s="5">
        <v>0</v>
      </c>
      <c r="AP2466" s="5">
        <v>83</v>
      </c>
      <c r="AQ2466" s="5">
        <v>84</v>
      </c>
      <c r="AR2466" s="5">
        <v>85</v>
      </c>
      <c r="AS2466" s="5">
        <v>0</v>
      </c>
      <c r="AT2466" s="5">
        <f t="shared" si="38"/>
        <v>91</v>
      </c>
      <c r="AU2466">
        <v>6</v>
      </c>
      <c r="AV2466">
        <v>9.6962400000000004E-2</v>
      </c>
      <c r="AW2466">
        <v>0.58177440000000002</v>
      </c>
      <c r="AX2466" s="11" t="s">
        <v>10049</v>
      </c>
      <c r="AY2466" t="s">
        <v>8959</v>
      </c>
    </row>
    <row r="2467" spans="1:51" hidden="1" x14ac:dyDescent="0.25">
      <c r="A2467" s="5" t="s">
        <v>37</v>
      </c>
      <c r="B2467" s="5" t="s">
        <v>8824</v>
      </c>
      <c r="C2467" s="5" t="s">
        <v>15</v>
      </c>
      <c r="D2467" s="5" t="s">
        <v>194</v>
      </c>
      <c r="E2467" s="5" t="s">
        <v>10002</v>
      </c>
      <c r="F2467" s="5" t="s">
        <v>8983</v>
      </c>
      <c r="G2467" s="6" t="s">
        <v>8984</v>
      </c>
      <c r="H2467" s="5" t="s">
        <v>8985</v>
      </c>
      <c r="I2467" s="5" t="s">
        <v>33</v>
      </c>
      <c r="J2467" s="5" t="s">
        <v>8828</v>
      </c>
      <c r="K2467" s="5" t="s">
        <v>8986</v>
      </c>
      <c r="L2467" s="5" t="s">
        <v>8951</v>
      </c>
      <c r="M2467" s="5">
        <v>480</v>
      </c>
      <c r="N2467" s="5">
        <v>289</v>
      </c>
      <c r="O2467" s="5">
        <v>12</v>
      </c>
      <c r="P2467" s="5">
        <v>12</v>
      </c>
      <c r="Q2467" s="5">
        <v>13</v>
      </c>
      <c r="R2467" s="5">
        <v>13</v>
      </c>
      <c r="S2467" s="5">
        <v>0</v>
      </c>
      <c r="T2467" s="5">
        <v>0</v>
      </c>
      <c r="U2467" s="5">
        <v>13</v>
      </c>
      <c r="V2467" s="5">
        <v>14</v>
      </c>
      <c r="W2467" s="5">
        <v>13</v>
      </c>
      <c r="X2467" s="5">
        <v>14</v>
      </c>
      <c r="Y2467" s="5">
        <v>13</v>
      </c>
      <c r="Z2467" s="5">
        <v>0</v>
      </c>
      <c r="AA2467" s="5">
        <v>0</v>
      </c>
      <c r="AB2467" s="5">
        <v>13</v>
      </c>
      <c r="AC2467" s="5">
        <v>14</v>
      </c>
      <c r="AD2467" s="5">
        <v>13</v>
      </c>
      <c r="AE2467" s="5">
        <v>13</v>
      </c>
      <c r="AF2467" s="5">
        <v>13</v>
      </c>
      <c r="AG2467" s="5">
        <v>0</v>
      </c>
      <c r="AH2467" s="5">
        <v>0</v>
      </c>
      <c r="AI2467" s="5">
        <v>12</v>
      </c>
      <c r="AJ2467" s="6">
        <v>14</v>
      </c>
      <c r="AK2467" s="5">
        <v>13</v>
      </c>
      <c r="AL2467" s="5">
        <v>14</v>
      </c>
      <c r="AM2467" s="5">
        <v>14</v>
      </c>
      <c r="AN2467" s="5">
        <v>0</v>
      </c>
      <c r="AO2467" s="5">
        <v>0</v>
      </c>
      <c r="AP2467" s="5">
        <v>13</v>
      </c>
      <c r="AQ2467" s="5">
        <v>13</v>
      </c>
      <c r="AR2467" s="5">
        <v>13</v>
      </c>
      <c r="AS2467" s="5">
        <v>0</v>
      </c>
      <c r="AT2467" s="5">
        <f t="shared" si="38"/>
        <v>14</v>
      </c>
      <c r="AU2467">
        <v>2</v>
      </c>
      <c r="AV2467">
        <v>6.5651625000000005E-2</v>
      </c>
      <c r="AW2467">
        <v>0.13130325000000001</v>
      </c>
      <c r="AX2467" s="11" t="s">
        <v>10049</v>
      </c>
      <c r="AY2467" t="s">
        <v>8951</v>
      </c>
    </row>
    <row r="2468" spans="1:51" hidden="1" x14ac:dyDescent="0.25">
      <c r="A2468" s="5" t="s">
        <v>37</v>
      </c>
      <c r="B2468" s="5" t="s">
        <v>8824</v>
      </c>
      <c r="C2468" s="5" t="s">
        <v>15</v>
      </c>
      <c r="D2468" s="5" t="s">
        <v>194</v>
      </c>
      <c r="E2468" s="5" t="s">
        <v>10002</v>
      </c>
      <c r="F2468" s="5" t="s">
        <v>8987</v>
      </c>
      <c r="G2468" s="6" t="s">
        <v>8988</v>
      </c>
      <c r="H2468" s="5" t="s">
        <v>8989</v>
      </c>
      <c r="I2468" s="5" t="s">
        <v>540</v>
      </c>
      <c r="J2468" s="5" t="s">
        <v>8828</v>
      </c>
      <c r="K2468" s="5" t="s">
        <v>8986</v>
      </c>
      <c r="L2468" s="5" t="s">
        <v>8990</v>
      </c>
      <c r="M2468" s="5">
        <v>3551</v>
      </c>
      <c r="N2468" s="5">
        <v>1406</v>
      </c>
      <c r="O2468" s="5">
        <v>61</v>
      </c>
      <c r="P2468" s="5">
        <v>63</v>
      </c>
      <c r="Q2468" s="5">
        <v>58</v>
      </c>
      <c r="R2468" s="5">
        <v>66</v>
      </c>
      <c r="S2468" s="5">
        <v>0</v>
      </c>
      <c r="T2468" s="5">
        <v>0</v>
      </c>
      <c r="U2468" s="5">
        <v>67</v>
      </c>
      <c r="V2468" s="5">
        <v>62</v>
      </c>
      <c r="W2468" s="5">
        <v>60</v>
      </c>
      <c r="X2468" s="5">
        <v>70</v>
      </c>
      <c r="Y2468" s="5">
        <v>64</v>
      </c>
      <c r="Z2468" s="5">
        <v>0</v>
      </c>
      <c r="AA2468" s="5">
        <v>0</v>
      </c>
      <c r="AB2468" s="5">
        <v>67</v>
      </c>
      <c r="AC2468" s="5">
        <v>64</v>
      </c>
      <c r="AD2468" s="5">
        <v>60</v>
      </c>
      <c r="AE2468" s="5">
        <v>66</v>
      </c>
      <c r="AF2468" s="5">
        <v>67</v>
      </c>
      <c r="AG2468" s="5">
        <v>0</v>
      </c>
      <c r="AH2468" s="5">
        <v>0</v>
      </c>
      <c r="AI2468" s="5">
        <v>67</v>
      </c>
      <c r="AJ2468" s="6">
        <v>67</v>
      </c>
      <c r="AK2468" s="5">
        <v>58</v>
      </c>
      <c r="AL2468" s="5">
        <v>66</v>
      </c>
      <c r="AM2468" s="5">
        <v>65</v>
      </c>
      <c r="AN2468" s="5">
        <v>0</v>
      </c>
      <c r="AO2468" s="5">
        <v>0</v>
      </c>
      <c r="AP2468" s="5">
        <v>57</v>
      </c>
      <c r="AQ2468" s="5">
        <v>65</v>
      </c>
      <c r="AR2468" s="5">
        <v>66</v>
      </c>
      <c r="AS2468" s="5">
        <v>0</v>
      </c>
      <c r="AT2468" s="5">
        <f t="shared" si="38"/>
        <v>70</v>
      </c>
      <c r="AU2468">
        <v>5</v>
      </c>
      <c r="AV2468">
        <v>4.3767750000000001E-2</v>
      </c>
      <c r="AW2468">
        <v>0.21883875</v>
      </c>
      <c r="AX2468" s="11" t="s">
        <v>10049</v>
      </c>
      <c r="AY2468" t="s">
        <v>8990</v>
      </c>
    </row>
    <row r="2469" spans="1:51" hidden="1" x14ac:dyDescent="0.25">
      <c r="A2469" s="5" t="s">
        <v>37</v>
      </c>
      <c r="B2469" s="5" t="s">
        <v>8824</v>
      </c>
      <c r="C2469" s="5" t="s">
        <v>15</v>
      </c>
      <c r="D2469" s="5" t="s">
        <v>194</v>
      </c>
      <c r="E2469" s="5" t="s">
        <v>10002</v>
      </c>
      <c r="F2469" s="5" t="s">
        <v>8991</v>
      </c>
      <c r="G2469" s="6" t="s">
        <v>8992</v>
      </c>
      <c r="H2469" s="5" t="s">
        <v>8993</v>
      </c>
      <c r="I2469" s="5" t="s">
        <v>96</v>
      </c>
      <c r="J2469" s="5" t="s">
        <v>8828</v>
      </c>
      <c r="K2469" s="5" t="s">
        <v>8986</v>
      </c>
      <c r="L2469" s="5" t="s">
        <v>8994</v>
      </c>
      <c r="M2469" s="5">
        <v>1724</v>
      </c>
      <c r="N2469" s="5">
        <v>1915</v>
      </c>
      <c r="O2469" s="5">
        <v>80</v>
      </c>
      <c r="P2469" s="5">
        <v>82</v>
      </c>
      <c r="Q2469" s="5">
        <v>83</v>
      </c>
      <c r="R2469" s="5">
        <v>91</v>
      </c>
      <c r="S2469" s="5">
        <v>0</v>
      </c>
      <c r="T2469" s="5">
        <v>0</v>
      </c>
      <c r="U2469" s="5">
        <v>89</v>
      </c>
      <c r="V2469" s="5">
        <v>90</v>
      </c>
      <c r="W2469" s="5">
        <v>84</v>
      </c>
      <c r="X2469" s="5">
        <v>89</v>
      </c>
      <c r="Y2469" s="5">
        <v>88</v>
      </c>
      <c r="Z2469" s="5">
        <v>0</v>
      </c>
      <c r="AA2469" s="5">
        <v>0</v>
      </c>
      <c r="AB2469" s="5">
        <v>91</v>
      </c>
      <c r="AC2469" s="5">
        <v>91</v>
      </c>
      <c r="AD2469" s="5">
        <v>83</v>
      </c>
      <c r="AE2469" s="5">
        <v>91</v>
      </c>
      <c r="AF2469" s="5">
        <v>89</v>
      </c>
      <c r="AG2469" s="5">
        <v>0</v>
      </c>
      <c r="AH2469" s="5">
        <v>0</v>
      </c>
      <c r="AI2469" s="5">
        <v>89</v>
      </c>
      <c r="AJ2469" s="6">
        <v>90</v>
      </c>
      <c r="AK2469" s="5">
        <v>84</v>
      </c>
      <c r="AL2469" s="5">
        <v>89</v>
      </c>
      <c r="AM2469" s="5">
        <v>90</v>
      </c>
      <c r="AN2469" s="5">
        <v>0</v>
      </c>
      <c r="AO2469" s="5">
        <v>0</v>
      </c>
      <c r="AP2469" s="5">
        <v>83</v>
      </c>
      <c r="AQ2469" s="5">
        <v>84</v>
      </c>
      <c r="AR2469" s="5">
        <v>85</v>
      </c>
      <c r="AS2469" s="5">
        <v>0</v>
      </c>
      <c r="AT2469" s="5">
        <f t="shared" si="38"/>
        <v>91</v>
      </c>
      <c r="AU2469">
        <v>10</v>
      </c>
      <c r="AV2469">
        <v>7.7083499999999999E-2</v>
      </c>
      <c r="AW2469">
        <v>0.77083499999999994</v>
      </c>
      <c r="AX2469" s="11" t="s">
        <v>10049</v>
      </c>
      <c r="AY2469" t="s">
        <v>8994</v>
      </c>
    </row>
    <row r="2470" spans="1:51" hidden="1" x14ac:dyDescent="0.25">
      <c r="A2470" s="5" t="s">
        <v>37</v>
      </c>
      <c r="B2470" s="5" t="s">
        <v>8824</v>
      </c>
      <c r="C2470" s="5" t="s">
        <v>15</v>
      </c>
      <c r="D2470" s="5" t="s">
        <v>194</v>
      </c>
      <c r="E2470" s="5" t="s">
        <v>10002</v>
      </c>
      <c r="F2470" s="5" t="s">
        <v>8995</v>
      </c>
      <c r="G2470" s="6" t="s">
        <v>8996</v>
      </c>
      <c r="H2470" s="5" t="s">
        <v>8997</v>
      </c>
      <c r="I2470" s="5" t="s">
        <v>116</v>
      </c>
      <c r="J2470" s="5" t="s">
        <v>8828</v>
      </c>
      <c r="K2470" s="5" t="s">
        <v>8998</v>
      </c>
      <c r="L2470" s="5" t="s">
        <v>8951</v>
      </c>
      <c r="M2470" s="5">
        <v>480</v>
      </c>
      <c r="N2470" s="5">
        <v>289</v>
      </c>
      <c r="O2470" s="5">
        <v>12</v>
      </c>
      <c r="P2470" s="5">
        <v>12</v>
      </c>
      <c r="Q2470" s="5">
        <v>13</v>
      </c>
      <c r="R2470" s="5">
        <v>13</v>
      </c>
      <c r="S2470" s="5">
        <v>0</v>
      </c>
      <c r="T2470" s="5">
        <v>0</v>
      </c>
      <c r="U2470" s="5">
        <v>13</v>
      </c>
      <c r="V2470" s="5">
        <v>14</v>
      </c>
      <c r="W2470" s="5">
        <v>13</v>
      </c>
      <c r="X2470" s="5">
        <v>14</v>
      </c>
      <c r="Y2470" s="5">
        <v>13</v>
      </c>
      <c r="Z2470" s="5">
        <v>0</v>
      </c>
      <c r="AA2470" s="5">
        <v>0</v>
      </c>
      <c r="AB2470" s="5">
        <v>13</v>
      </c>
      <c r="AC2470" s="5">
        <v>14</v>
      </c>
      <c r="AD2470" s="5">
        <v>13</v>
      </c>
      <c r="AE2470" s="5">
        <v>13</v>
      </c>
      <c r="AF2470" s="5">
        <v>13</v>
      </c>
      <c r="AG2470" s="5">
        <v>0</v>
      </c>
      <c r="AH2470" s="5">
        <v>0</v>
      </c>
      <c r="AI2470" s="5">
        <v>12</v>
      </c>
      <c r="AJ2470" s="6">
        <v>14</v>
      </c>
      <c r="AK2470" s="5">
        <v>13</v>
      </c>
      <c r="AL2470" s="5">
        <v>14</v>
      </c>
      <c r="AM2470" s="5">
        <v>14</v>
      </c>
      <c r="AN2470" s="5">
        <v>0</v>
      </c>
      <c r="AO2470" s="5">
        <v>0</v>
      </c>
      <c r="AP2470" s="5">
        <v>13</v>
      </c>
      <c r="AQ2470" s="5">
        <v>13</v>
      </c>
      <c r="AR2470" s="5">
        <v>13</v>
      </c>
      <c r="AS2470" s="5">
        <v>0</v>
      </c>
      <c r="AT2470" s="5">
        <f t="shared" si="38"/>
        <v>14</v>
      </c>
      <c r="AU2470">
        <v>2</v>
      </c>
      <c r="AV2470">
        <v>4.3767750000000001E-2</v>
      </c>
      <c r="AW2470">
        <v>8.7535500000000002E-2</v>
      </c>
      <c r="AX2470" s="11" t="s">
        <v>10049</v>
      </c>
      <c r="AY2470" t="s">
        <v>8951</v>
      </c>
    </row>
    <row r="2471" spans="1:51" hidden="1" x14ac:dyDescent="0.25">
      <c r="A2471" s="5" t="s">
        <v>37</v>
      </c>
      <c r="B2471" s="5" t="s">
        <v>8824</v>
      </c>
      <c r="C2471" s="5" t="s">
        <v>15</v>
      </c>
      <c r="D2471" s="5" t="s">
        <v>194</v>
      </c>
      <c r="E2471" s="5" t="s">
        <v>10002</v>
      </c>
      <c r="F2471" s="5" t="s">
        <v>8999</v>
      </c>
      <c r="G2471" s="6" t="s">
        <v>9000</v>
      </c>
      <c r="H2471" s="5" t="s">
        <v>9001</v>
      </c>
      <c r="I2471" s="5" t="s">
        <v>116</v>
      </c>
      <c r="J2471" s="5" t="s">
        <v>8828</v>
      </c>
      <c r="K2471" s="5" t="s">
        <v>8998</v>
      </c>
      <c r="L2471" s="5" t="s">
        <v>2888</v>
      </c>
      <c r="M2471" s="5">
        <v>1098</v>
      </c>
      <c r="N2471" s="5">
        <v>1745</v>
      </c>
      <c r="O2471" s="5">
        <v>72</v>
      </c>
      <c r="P2471" s="5">
        <v>73</v>
      </c>
      <c r="Q2471" s="5">
        <v>80</v>
      </c>
      <c r="R2471" s="5">
        <v>82</v>
      </c>
      <c r="S2471" s="5">
        <v>0</v>
      </c>
      <c r="T2471" s="5">
        <v>0</v>
      </c>
      <c r="U2471" s="5">
        <v>78</v>
      </c>
      <c r="V2471" s="5">
        <v>86</v>
      </c>
      <c r="W2471" s="5">
        <v>78</v>
      </c>
      <c r="X2471" s="5">
        <v>78</v>
      </c>
      <c r="Y2471" s="5">
        <v>84</v>
      </c>
      <c r="Z2471" s="5">
        <v>0</v>
      </c>
      <c r="AA2471" s="5">
        <v>0</v>
      </c>
      <c r="AB2471" s="5">
        <v>78</v>
      </c>
      <c r="AC2471" s="5">
        <v>84</v>
      </c>
      <c r="AD2471" s="5">
        <v>78</v>
      </c>
      <c r="AE2471" s="5">
        <v>82</v>
      </c>
      <c r="AF2471" s="5">
        <v>81</v>
      </c>
      <c r="AG2471" s="5">
        <v>0</v>
      </c>
      <c r="AH2471" s="5">
        <v>0</v>
      </c>
      <c r="AI2471" s="5">
        <v>78</v>
      </c>
      <c r="AJ2471" s="6">
        <v>81</v>
      </c>
      <c r="AK2471" s="5">
        <v>80</v>
      </c>
      <c r="AL2471" s="5">
        <v>82</v>
      </c>
      <c r="AM2471" s="5">
        <v>84</v>
      </c>
      <c r="AN2471" s="5">
        <v>0</v>
      </c>
      <c r="AO2471" s="5">
        <v>0</v>
      </c>
      <c r="AP2471" s="5">
        <v>80</v>
      </c>
      <c r="AQ2471" s="5">
        <v>74</v>
      </c>
      <c r="AR2471" s="5">
        <v>72</v>
      </c>
      <c r="AS2471" s="5">
        <v>0</v>
      </c>
      <c r="AT2471" s="5">
        <f t="shared" si="38"/>
        <v>86</v>
      </c>
      <c r="AU2471">
        <v>9</v>
      </c>
      <c r="AV2471">
        <v>2.1883875000000001E-2</v>
      </c>
      <c r="AW2471">
        <v>0.196954875</v>
      </c>
      <c r="AX2471" s="11" t="s">
        <v>10049</v>
      </c>
      <c r="AY2471" t="s">
        <v>2888</v>
      </c>
    </row>
    <row r="2472" spans="1:51" hidden="1" x14ac:dyDescent="0.25">
      <c r="A2472" s="5" t="s">
        <v>37</v>
      </c>
      <c r="B2472" s="5" t="s">
        <v>8824</v>
      </c>
      <c r="C2472" s="5" t="s">
        <v>15</v>
      </c>
      <c r="D2472" s="5" t="s">
        <v>194</v>
      </c>
      <c r="E2472" s="5" t="s">
        <v>10002</v>
      </c>
      <c r="F2472" s="5" t="s">
        <v>9002</v>
      </c>
      <c r="G2472" s="6" t="s">
        <v>9003</v>
      </c>
      <c r="H2472" s="5" t="s">
        <v>9004</v>
      </c>
      <c r="I2472" s="5" t="s">
        <v>33</v>
      </c>
      <c r="J2472" s="5" t="s">
        <v>8828</v>
      </c>
      <c r="K2472" s="5" t="s">
        <v>8998</v>
      </c>
      <c r="L2472" s="5" t="s">
        <v>8990</v>
      </c>
      <c r="M2472" s="5">
        <v>3551</v>
      </c>
      <c r="N2472" s="5">
        <v>1406</v>
      </c>
      <c r="O2472" s="5">
        <v>61</v>
      </c>
      <c r="P2472" s="5">
        <v>63</v>
      </c>
      <c r="Q2472" s="5">
        <v>58</v>
      </c>
      <c r="R2472" s="5">
        <v>66</v>
      </c>
      <c r="S2472" s="5">
        <v>0</v>
      </c>
      <c r="T2472" s="5">
        <v>0</v>
      </c>
      <c r="U2472" s="5">
        <v>67</v>
      </c>
      <c r="V2472" s="5">
        <v>62</v>
      </c>
      <c r="W2472" s="5">
        <v>60</v>
      </c>
      <c r="X2472" s="5">
        <v>70</v>
      </c>
      <c r="Y2472" s="5">
        <v>64</v>
      </c>
      <c r="Z2472" s="5">
        <v>0</v>
      </c>
      <c r="AA2472" s="5">
        <v>0</v>
      </c>
      <c r="AB2472" s="5">
        <v>67</v>
      </c>
      <c r="AC2472" s="5">
        <v>64</v>
      </c>
      <c r="AD2472" s="5">
        <v>60</v>
      </c>
      <c r="AE2472" s="5">
        <v>66</v>
      </c>
      <c r="AF2472" s="5">
        <v>67</v>
      </c>
      <c r="AG2472" s="5">
        <v>0</v>
      </c>
      <c r="AH2472" s="5">
        <v>0</v>
      </c>
      <c r="AI2472" s="5">
        <v>67</v>
      </c>
      <c r="AJ2472" s="6">
        <v>67</v>
      </c>
      <c r="AK2472" s="5">
        <v>58</v>
      </c>
      <c r="AL2472" s="5">
        <v>66</v>
      </c>
      <c r="AM2472" s="5">
        <v>65</v>
      </c>
      <c r="AN2472" s="5">
        <v>0</v>
      </c>
      <c r="AO2472" s="5">
        <v>0</v>
      </c>
      <c r="AP2472" s="5">
        <v>57</v>
      </c>
      <c r="AQ2472" s="5">
        <v>65</v>
      </c>
      <c r="AR2472" s="5">
        <v>66</v>
      </c>
      <c r="AS2472" s="5">
        <v>0</v>
      </c>
      <c r="AT2472" s="5">
        <f t="shared" si="38"/>
        <v>70</v>
      </c>
      <c r="AU2472">
        <v>6</v>
      </c>
      <c r="AV2472">
        <v>6.5651625000000005E-2</v>
      </c>
      <c r="AW2472">
        <v>0.39390975000000006</v>
      </c>
      <c r="AX2472" s="11" t="s">
        <v>10049</v>
      </c>
      <c r="AY2472" t="s">
        <v>8990</v>
      </c>
    </row>
    <row r="2473" spans="1:51" hidden="1" x14ac:dyDescent="0.25">
      <c r="A2473" s="5" t="s">
        <v>37</v>
      </c>
      <c r="B2473" s="5" t="s">
        <v>8824</v>
      </c>
      <c r="C2473" s="5" t="s">
        <v>15</v>
      </c>
      <c r="D2473" s="5" t="s">
        <v>194</v>
      </c>
      <c r="E2473" s="5" t="s">
        <v>10002</v>
      </c>
      <c r="F2473" s="5" t="s">
        <v>9005</v>
      </c>
      <c r="G2473" s="6" t="s">
        <v>9006</v>
      </c>
      <c r="H2473" s="5" t="s">
        <v>9007</v>
      </c>
      <c r="I2473" s="5" t="s">
        <v>540</v>
      </c>
      <c r="J2473" s="5" t="s">
        <v>8828</v>
      </c>
      <c r="K2473" s="5" t="s">
        <v>8998</v>
      </c>
      <c r="L2473" s="5" t="s">
        <v>8994</v>
      </c>
      <c r="M2473" s="5">
        <v>1724</v>
      </c>
      <c r="N2473" s="5">
        <v>1915</v>
      </c>
      <c r="O2473" s="5">
        <v>80</v>
      </c>
      <c r="P2473" s="5">
        <v>82</v>
      </c>
      <c r="Q2473" s="5">
        <v>83</v>
      </c>
      <c r="R2473" s="5">
        <v>91</v>
      </c>
      <c r="S2473" s="5">
        <v>0</v>
      </c>
      <c r="T2473" s="5">
        <v>0</v>
      </c>
      <c r="U2473" s="5">
        <v>89</v>
      </c>
      <c r="V2473" s="5">
        <v>90</v>
      </c>
      <c r="W2473" s="5">
        <v>84</v>
      </c>
      <c r="X2473" s="5">
        <v>89</v>
      </c>
      <c r="Y2473" s="5">
        <v>88</v>
      </c>
      <c r="Z2473" s="5">
        <v>0</v>
      </c>
      <c r="AA2473" s="5">
        <v>0</v>
      </c>
      <c r="AB2473" s="5">
        <v>91</v>
      </c>
      <c r="AC2473" s="5">
        <v>91</v>
      </c>
      <c r="AD2473" s="5">
        <v>83</v>
      </c>
      <c r="AE2473" s="5">
        <v>91</v>
      </c>
      <c r="AF2473" s="5">
        <v>89</v>
      </c>
      <c r="AG2473" s="5">
        <v>0</v>
      </c>
      <c r="AH2473" s="5">
        <v>0</v>
      </c>
      <c r="AI2473" s="5">
        <v>89</v>
      </c>
      <c r="AJ2473" s="6">
        <v>90</v>
      </c>
      <c r="AK2473" s="5">
        <v>84</v>
      </c>
      <c r="AL2473" s="5">
        <v>89</v>
      </c>
      <c r="AM2473" s="5">
        <v>90</v>
      </c>
      <c r="AN2473" s="5">
        <v>0</v>
      </c>
      <c r="AO2473" s="5">
        <v>0</v>
      </c>
      <c r="AP2473" s="5">
        <v>83</v>
      </c>
      <c r="AQ2473" s="5">
        <v>84</v>
      </c>
      <c r="AR2473" s="5">
        <v>85</v>
      </c>
      <c r="AS2473" s="5">
        <v>0</v>
      </c>
      <c r="AT2473" s="5">
        <f t="shared" si="38"/>
        <v>91</v>
      </c>
      <c r="AU2473">
        <v>6</v>
      </c>
      <c r="AV2473">
        <v>4.3767750000000001E-2</v>
      </c>
      <c r="AW2473">
        <v>0.26260650000000002</v>
      </c>
      <c r="AX2473" s="11" t="s">
        <v>10049</v>
      </c>
      <c r="AY2473" t="s">
        <v>8994</v>
      </c>
    </row>
    <row r="2474" spans="1:51" hidden="1" x14ac:dyDescent="0.25">
      <c r="A2474" s="5" t="s">
        <v>37</v>
      </c>
      <c r="B2474" s="5" t="s">
        <v>8824</v>
      </c>
      <c r="C2474" s="5" t="s">
        <v>15</v>
      </c>
      <c r="D2474" s="5" t="s">
        <v>194</v>
      </c>
      <c r="E2474" s="5" t="s">
        <v>10002</v>
      </c>
      <c r="F2474" s="5" t="s">
        <v>9008</v>
      </c>
      <c r="G2474" s="6" t="s">
        <v>9009</v>
      </c>
      <c r="H2474" s="5" t="s">
        <v>9010</v>
      </c>
      <c r="I2474" s="5" t="s">
        <v>22</v>
      </c>
      <c r="J2474" s="5" t="s">
        <v>8828</v>
      </c>
      <c r="K2474" s="5" t="s">
        <v>9011</v>
      </c>
      <c r="L2474" s="5" t="s">
        <v>8951</v>
      </c>
      <c r="M2474" s="5">
        <v>480</v>
      </c>
      <c r="N2474" s="5">
        <v>289</v>
      </c>
      <c r="O2474" s="5">
        <v>12</v>
      </c>
      <c r="P2474" s="5">
        <v>12</v>
      </c>
      <c r="Q2474" s="5">
        <v>13</v>
      </c>
      <c r="R2474" s="5">
        <v>13</v>
      </c>
      <c r="S2474" s="5">
        <v>0</v>
      </c>
      <c r="T2474" s="5">
        <v>0</v>
      </c>
      <c r="U2474" s="5">
        <v>13</v>
      </c>
      <c r="V2474" s="5">
        <v>14</v>
      </c>
      <c r="W2474" s="5">
        <v>13</v>
      </c>
      <c r="X2474" s="5">
        <v>14</v>
      </c>
      <c r="Y2474" s="5">
        <v>13</v>
      </c>
      <c r="Z2474" s="5">
        <v>0</v>
      </c>
      <c r="AA2474" s="5">
        <v>0</v>
      </c>
      <c r="AB2474" s="5">
        <v>13</v>
      </c>
      <c r="AC2474" s="5">
        <v>14</v>
      </c>
      <c r="AD2474" s="5">
        <v>13</v>
      </c>
      <c r="AE2474" s="5">
        <v>13</v>
      </c>
      <c r="AF2474" s="5">
        <v>13</v>
      </c>
      <c r="AG2474" s="5">
        <v>0</v>
      </c>
      <c r="AH2474" s="5">
        <v>0</v>
      </c>
      <c r="AI2474" s="5">
        <v>12</v>
      </c>
      <c r="AJ2474" s="6">
        <v>14</v>
      </c>
      <c r="AK2474" s="5">
        <v>13</v>
      </c>
      <c r="AL2474" s="5">
        <v>14</v>
      </c>
      <c r="AM2474" s="5">
        <v>14</v>
      </c>
      <c r="AN2474" s="5">
        <v>0</v>
      </c>
      <c r="AO2474" s="5">
        <v>0</v>
      </c>
      <c r="AP2474" s="5">
        <v>13</v>
      </c>
      <c r="AQ2474" s="5">
        <v>13</v>
      </c>
      <c r="AR2474" s="5">
        <v>13</v>
      </c>
      <c r="AS2474" s="5">
        <v>0</v>
      </c>
      <c r="AT2474" s="5">
        <f t="shared" si="38"/>
        <v>14</v>
      </c>
      <c r="AU2474">
        <v>2</v>
      </c>
      <c r="AV2474">
        <v>6.5651625000000005E-2</v>
      </c>
      <c r="AW2474">
        <v>0.13130325000000001</v>
      </c>
      <c r="AX2474" s="11" t="s">
        <v>10049</v>
      </c>
      <c r="AY2474" t="s">
        <v>8951</v>
      </c>
    </row>
    <row r="2475" spans="1:51" hidden="1" x14ac:dyDescent="0.25">
      <c r="A2475" s="5" t="s">
        <v>37</v>
      </c>
      <c r="B2475" s="5" t="s">
        <v>8824</v>
      </c>
      <c r="C2475" s="5" t="s">
        <v>15</v>
      </c>
      <c r="D2475" s="5" t="s">
        <v>194</v>
      </c>
      <c r="E2475" s="5" t="s">
        <v>10002</v>
      </c>
      <c r="F2475" s="5" t="s">
        <v>9012</v>
      </c>
      <c r="G2475" s="6" t="s">
        <v>9013</v>
      </c>
      <c r="H2475" s="5" t="s">
        <v>9014</v>
      </c>
      <c r="I2475" s="5" t="s">
        <v>22</v>
      </c>
      <c r="J2475" s="5" t="s">
        <v>8828</v>
      </c>
      <c r="K2475" s="5" t="s">
        <v>9011</v>
      </c>
      <c r="L2475" s="5" t="s">
        <v>8990</v>
      </c>
      <c r="M2475" s="5">
        <v>3551</v>
      </c>
      <c r="N2475" s="5">
        <v>1406</v>
      </c>
      <c r="O2475" s="5">
        <v>61</v>
      </c>
      <c r="P2475" s="5">
        <v>63</v>
      </c>
      <c r="Q2475" s="5">
        <v>58</v>
      </c>
      <c r="R2475" s="5">
        <v>66</v>
      </c>
      <c r="S2475" s="5">
        <v>0</v>
      </c>
      <c r="T2475" s="5">
        <v>0</v>
      </c>
      <c r="U2475" s="5">
        <v>67</v>
      </c>
      <c r="V2475" s="5">
        <v>62</v>
      </c>
      <c r="W2475" s="5">
        <v>60</v>
      </c>
      <c r="X2475" s="5">
        <v>70</v>
      </c>
      <c r="Y2475" s="5">
        <v>64</v>
      </c>
      <c r="Z2475" s="5">
        <v>0</v>
      </c>
      <c r="AA2475" s="5">
        <v>0</v>
      </c>
      <c r="AB2475" s="5">
        <v>67</v>
      </c>
      <c r="AC2475" s="5">
        <v>64</v>
      </c>
      <c r="AD2475" s="5">
        <v>60</v>
      </c>
      <c r="AE2475" s="5">
        <v>66</v>
      </c>
      <c r="AF2475" s="5">
        <v>67</v>
      </c>
      <c r="AG2475" s="5">
        <v>0</v>
      </c>
      <c r="AH2475" s="5">
        <v>0</v>
      </c>
      <c r="AI2475" s="5">
        <v>67</v>
      </c>
      <c r="AJ2475" s="6">
        <v>67</v>
      </c>
      <c r="AK2475" s="5">
        <v>58</v>
      </c>
      <c r="AL2475" s="5">
        <v>66</v>
      </c>
      <c r="AM2475" s="5">
        <v>65</v>
      </c>
      <c r="AN2475" s="5">
        <v>0</v>
      </c>
      <c r="AO2475" s="5">
        <v>0</v>
      </c>
      <c r="AP2475" s="5">
        <v>57</v>
      </c>
      <c r="AQ2475" s="5">
        <v>65</v>
      </c>
      <c r="AR2475" s="5">
        <v>66</v>
      </c>
      <c r="AS2475" s="5">
        <v>0</v>
      </c>
      <c r="AT2475" s="5">
        <f t="shared" si="38"/>
        <v>70</v>
      </c>
      <c r="AU2475">
        <v>9</v>
      </c>
      <c r="AV2475">
        <v>6.5651625000000005E-2</v>
      </c>
      <c r="AW2475">
        <v>0.59086462500000003</v>
      </c>
      <c r="AX2475" s="11" t="s">
        <v>10049</v>
      </c>
      <c r="AY2475" t="s">
        <v>8990</v>
      </c>
    </row>
    <row r="2476" spans="1:51" hidden="1" x14ac:dyDescent="0.25">
      <c r="A2476" s="5" t="s">
        <v>37</v>
      </c>
      <c r="B2476" s="5" t="s">
        <v>8824</v>
      </c>
      <c r="C2476" s="5" t="s">
        <v>15</v>
      </c>
      <c r="D2476" s="5" t="s">
        <v>194</v>
      </c>
      <c r="E2476" s="5" t="s">
        <v>10002</v>
      </c>
      <c r="F2476" s="5" t="s">
        <v>9015</v>
      </c>
      <c r="G2476" s="6" t="s">
        <v>9016</v>
      </c>
      <c r="H2476" s="5" t="s">
        <v>9017</v>
      </c>
      <c r="I2476" s="5" t="s">
        <v>540</v>
      </c>
      <c r="J2476" s="5" t="s">
        <v>8828</v>
      </c>
      <c r="K2476" s="5" t="s">
        <v>9011</v>
      </c>
      <c r="L2476" s="5" t="s">
        <v>8994</v>
      </c>
      <c r="M2476" s="5">
        <v>1724</v>
      </c>
      <c r="N2476" s="5">
        <v>1915</v>
      </c>
      <c r="O2476" s="5">
        <v>80</v>
      </c>
      <c r="P2476" s="5">
        <v>82</v>
      </c>
      <c r="Q2476" s="5">
        <v>83</v>
      </c>
      <c r="R2476" s="5">
        <v>91</v>
      </c>
      <c r="S2476" s="5">
        <v>0</v>
      </c>
      <c r="T2476" s="5">
        <v>0</v>
      </c>
      <c r="U2476" s="5">
        <v>89</v>
      </c>
      <c r="V2476" s="5">
        <v>90</v>
      </c>
      <c r="W2476" s="5">
        <v>84</v>
      </c>
      <c r="X2476" s="5">
        <v>89</v>
      </c>
      <c r="Y2476" s="5">
        <v>88</v>
      </c>
      <c r="Z2476" s="5">
        <v>0</v>
      </c>
      <c r="AA2476" s="5">
        <v>0</v>
      </c>
      <c r="AB2476" s="5">
        <v>91</v>
      </c>
      <c r="AC2476" s="5">
        <v>91</v>
      </c>
      <c r="AD2476" s="5">
        <v>83</v>
      </c>
      <c r="AE2476" s="5">
        <v>91</v>
      </c>
      <c r="AF2476" s="5">
        <v>89</v>
      </c>
      <c r="AG2476" s="5">
        <v>0</v>
      </c>
      <c r="AH2476" s="5">
        <v>0</v>
      </c>
      <c r="AI2476" s="5">
        <v>89</v>
      </c>
      <c r="AJ2476" s="6">
        <v>90</v>
      </c>
      <c r="AK2476" s="5">
        <v>84</v>
      </c>
      <c r="AL2476" s="5">
        <v>89</v>
      </c>
      <c r="AM2476" s="5">
        <v>90</v>
      </c>
      <c r="AN2476" s="5">
        <v>0</v>
      </c>
      <c r="AO2476" s="5">
        <v>0</v>
      </c>
      <c r="AP2476" s="5">
        <v>83</v>
      </c>
      <c r="AQ2476" s="5">
        <v>84</v>
      </c>
      <c r="AR2476" s="5">
        <v>85</v>
      </c>
      <c r="AS2476" s="5">
        <v>0</v>
      </c>
      <c r="AT2476" s="5">
        <f t="shared" si="38"/>
        <v>91</v>
      </c>
      <c r="AU2476">
        <v>6</v>
      </c>
      <c r="AV2476">
        <v>9.6962400000000004E-2</v>
      </c>
      <c r="AW2476">
        <v>0.58177440000000002</v>
      </c>
      <c r="AX2476" s="11" t="s">
        <v>10049</v>
      </c>
      <c r="AY2476" t="s">
        <v>8994</v>
      </c>
    </row>
    <row r="2477" spans="1:51" hidden="1" x14ac:dyDescent="0.25">
      <c r="A2477" s="5" t="s">
        <v>37</v>
      </c>
      <c r="B2477" s="5" t="s">
        <v>8824</v>
      </c>
      <c r="C2477" s="5" t="s">
        <v>15</v>
      </c>
      <c r="D2477" s="5" t="s">
        <v>194</v>
      </c>
      <c r="E2477" s="5" t="s">
        <v>10002</v>
      </c>
      <c r="F2477" s="5" t="s">
        <v>9018</v>
      </c>
      <c r="G2477" s="6" t="s">
        <v>9019</v>
      </c>
      <c r="H2477" s="5" t="s">
        <v>9020</v>
      </c>
      <c r="I2477" s="5" t="s">
        <v>1520</v>
      </c>
      <c r="J2477" s="5" t="s">
        <v>8828</v>
      </c>
      <c r="K2477" s="5" t="s">
        <v>9021</v>
      </c>
      <c r="L2477" s="5" t="s">
        <v>3255</v>
      </c>
      <c r="M2477" s="5">
        <v>10258</v>
      </c>
      <c r="N2477" s="5">
        <v>6880</v>
      </c>
      <c r="O2477" s="5">
        <v>290</v>
      </c>
      <c r="P2477" s="5">
        <v>296</v>
      </c>
      <c r="Q2477" s="5">
        <v>302</v>
      </c>
      <c r="R2477" s="5">
        <v>322</v>
      </c>
      <c r="S2477" s="5">
        <v>0</v>
      </c>
      <c r="T2477" s="5">
        <v>0</v>
      </c>
      <c r="U2477" s="5">
        <v>316</v>
      </c>
      <c r="V2477" s="5">
        <v>324</v>
      </c>
      <c r="W2477" s="5">
        <v>302</v>
      </c>
      <c r="X2477" s="5">
        <v>324</v>
      </c>
      <c r="Y2477" s="5">
        <v>322</v>
      </c>
      <c r="Z2477" s="5">
        <v>0</v>
      </c>
      <c r="AA2477" s="5">
        <v>0</v>
      </c>
      <c r="AB2477" s="5">
        <v>316</v>
      </c>
      <c r="AC2477" s="5">
        <v>324</v>
      </c>
      <c r="AD2477" s="5">
        <v>302</v>
      </c>
      <c r="AE2477" s="5">
        <v>322</v>
      </c>
      <c r="AF2477" s="5">
        <v>322</v>
      </c>
      <c r="AG2477" s="5">
        <v>0</v>
      </c>
      <c r="AH2477" s="5">
        <v>0</v>
      </c>
      <c r="AI2477" s="5">
        <v>314</v>
      </c>
      <c r="AJ2477" s="6">
        <v>324</v>
      </c>
      <c r="AK2477" s="5">
        <v>302</v>
      </c>
      <c r="AL2477" s="5">
        <v>324</v>
      </c>
      <c r="AM2477" s="5">
        <v>326</v>
      </c>
      <c r="AN2477" s="5">
        <v>0</v>
      </c>
      <c r="AO2477" s="5">
        <v>0</v>
      </c>
      <c r="AP2477" s="5">
        <v>300</v>
      </c>
      <c r="AQ2477" s="5">
        <v>304</v>
      </c>
      <c r="AR2477" s="5">
        <v>302</v>
      </c>
      <c r="AS2477" s="5">
        <v>0</v>
      </c>
      <c r="AT2477" s="5">
        <f t="shared" si="38"/>
        <v>326</v>
      </c>
      <c r="AU2477">
        <v>3</v>
      </c>
      <c r="AV2477">
        <v>4.3767750000000001E-2</v>
      </c>
      <c r="AW2477">
        <v>0.13130325000000001</v>
      </c>
      <c r="AX2477" s="11" t="s">
        <v>10049</v>
      </c>
      <c r="AY2477" t="s">
        <v>3255</v>
      </c>
    </row>
    <row r="2478" spans="1:51" hidden="1" x14ac:dyDescent="0.25">
      <c r="A2478" s="5" t="s">
        <v>37</v>
      </c>
      <c r="B2478" s="5" t="s">
        <v>8824</v>
      </c>
      <c r="C2478" s="5" t="s">
        <v>15</v>
      </c>
      <c r="D2478" s="5" t="s">
        <v>272</v>
      </c>
      <c r="E2478" s="5" t="s">
        <v>10003</v>
      </c>
      <c r="F2478" s="5" t="s">
        <v>9022</v>
      </c>
      <c r="G2478" s="6" t="s">
        <v>9023</v>
      </c>
      <c r="H2478" s="5" t="s">
        <v>9024</v>
      </c>
      <c r="I2478" s="5" t="s">
        <v>17</v>
      </c>
      <c r="J2478" s="5" t="s">
        <v>8828</v>
      </c>
      <c r="K2478" s="5" t="s">
        <v>9025</v>
      </c>
      <c r="L2478" s="5" t="s">
        <v>5630</v>
      </c>
      <c r="M2478" s="5">
        <v>192</v>
      </c>
      <c r="N2478" s="5">
        <v>314</v>
      </c>
      <c r="O2478" s="5">
        <v>13</v>
      </c>
      <c r="P2478" s="5">
        <v>13</v>
      </c>
      <c r="Q2478" s="5">
        <v>14</v>
      </c>
      <c r="R2478" s="5">
        <v>14</v>
      </c>
      <c r="S2478" s="5">
        <v>0</v>
      </c>
      <c r="T2478" s="5">
        <v>0</v>
      </c>
      <c r="U2478" s="5">
        <v>15</v>
      </c>
      <c r="V2478" s="5">
        <v>15</v>
      </c>
      <c r="W2478" s="5">
        <v>14</v>
      </c>
      <c r="X2478" s="5">
        <v>15</v>
      </c>
      <c r="Y2478" s="5">
        <v>14</v>
      </c>
      <c r="Z2478" s="5">
        <v>0</v>
      </c>
      <c r="AA2478" s="5">
        <v>0</v>
      </c>
      <c r="AB2478" s="5">
        <v>14</v>
      </c>
      <c r="AC2478" s="5">
        <v>15</v>
      </c>
      <c r="AD2478" s="5">
        <v>15</v>
      </c>
      <c r="AE2478" s="5">
        <v>14</v>
      </c>
      <c r="AF2478" s="5">
        <v>14</v>
      </c>
      <c r="AG2478" s="5">
        <v>0</v>
      </c>
      <c r="AH2478" s="5">
        <v>0</v>
      </c>
      <c r="AI2478" s="5">
        <v>13</v>
      </c>
      <c r="AJ2478" s="6">
        <v>15</v>
      </c>
      <c r="AK2478" s="5">
        <v>14</v>
      </c>
      <c r="AL2478" s="5">
        <v>16</v>
      </c>
      <c r="AM2478" s="5">
        <v>15</v>
      </c>
      <c r="AN2478" s="5">
        <v>0</v>
      </c>
      <c r="AO2478" s="5">
        <v>0</v>
      </c>
      <c r="AP2478" s="5">
        <v>14</v>
      </c>
      <c r="AQ2478" s="5">
        <v>14</v>
      </c>
      <c r="AR2478" s="5">
        <v>14</v>
      </c>
      <c r="AS2478" s="5">
        <v>0</v>
      </c>
      <c r="AT2478" s="5">
        <f t="shared" si="38"/>
        <v>16</v>
      </c>
      <c r="AU2478">
        <v>1</v>
      </c>
      <c r="AV2478">
        <v>2.1883875000000001E-2</v>
      </c>
      <c r="AW2478">
        <v>2.1883875000000001E-2</v>
      </c>
      <c r="AX2478" s="11" t="s">
        <v>10042</v>
      </c>
      <c r="AY2478" t="s">
        <v>5630</v>
      </c>
    </row>
    <row r="2479" spans="1:51" hidden="1" x14ac:dyDescent="0.25">
      <c r="A2479" s="5" t="s">
        <v>37</v>
      </c>
      <c r="B2479" s="5" t="s">
        <v>8824</v>
      </c>
      <c r="C2479" s="5" t="s">
        <v>15</v>
      </c>
      <c r="D2479" s="5" t="s">
        <v>272</v>
      </c>
      <c r="E2479" s="5" t="s">
        <v>10003</v>
      </c>
      <c r="F2479" s="5" t="s">
        <v>9026</v>
      </c>
      <c r="G2479" s="6" t="s">
        <v>9027</v>
      </c>
      <c r="H2479" s="5" t="s">
        <v>9028</v>
      </c>
      <c r="I2479" s="5" t="s">
        <v>17</v>
      </c>
      <c r="J2479" s="5" t="s">
        <v>8828</v>
      </c>
      <c r="K2479" s="5" t="s">
        <v>9025</v>
      </c>
      <c r="L2479" s="5" t="s">
        <v>5630</v>
      </c>
      <c r="M2479" s="5">
        <v>24</v>
      </c>
      <c r="N2479" s="5">
        <v>20</v>
      </c>
      <c r="O2479" s="5">
        <v>1</v>
      </c>
      <c r="P2479" s="5">
        <v>0</v>
      </c>
      <c r="Q2479" s="5">
        <v>2</v>
      </c>
      <c r="R2479" s="5">
        <v>1</v>
      </c>
      <c r="S2479" s="5">
        <v>0</v>
      </c>
      <c r="T2479" s="5">
        <v>0</v>
      </c>
      <c r="U2479" s="5">
        <v>1</v>
      </c>
      <c r="V2479" s="5">
        <v>1</v>
      </c>
      <c r="W2479" s="5">
        <v>1</v>
      </c>
      <c r="X2479" s="5">
        <v>0</v>
      </c>
      <c r="Y2479" s="5">
        <v>1</v>
      </c>
      <c r="Z2479" s="5">
        <v>0</v>
      </c>
      <c r="AA2479" s="5">
        <v>0</v>
      </c>
      <c r="AB2479" s="5">
        <v>1</v>
      </c>
      <c r="AC2479" s="5">
        <v>1</v>
      </c>
      <c r="AD2479" s="5">
        <v>1</v>
      </c>
      <c r="AE2479" s="5">
        <v>1</v>
      </c>
      <c r="AF2479" s="5">
        <v>1</v>
      </c>
      <c r="AG2479" s="5">
        <v>0</v>
      </c>
      <c r="AH2479" s="5">
        <v>0</v>
      </c>
      <c r="AI2479" s="5">
        <v>0</v>
      </c>
      <c r="AJ2479" s="6">
        <v>1</v>
      </c>
      <c r="AK2479" s="5">
        <v>1</v>
      </c>
      <c r="AL2479" s="5">
        <v>1</v>
      </c>
      <c r="AM2479" s="5">
        <v>1</v>
      </c>
      <c r="AN2479" s="5">
        <v>0</v>
      </c>
      <c r="AO2479" s="5">
        <v>0</v>
      </c>
      <c r="AP2479" s="5">
        <v>2</v>
      </c>
      <c r="AQ2479" s="5">
        <v>0</v>
      </c>
      <c r="AR2479" s="5">
        <v>1</v>
      </c>
      <c r="AS2479" s="5">
        <v>0</v>
      </c>
      <c r="AT2479" s="5">
        <f t="shared" si="38"/>
        <v>2</v>
      </c>
      <c r="AU2479">
        <v>1</v>
      </c>
      <c r="AV2479">
        <v>2.1883875000000001E-2</v>
      </c>
      <c r="AW2479">
        <v>2.1883875000000001E-2</v>
      </c>
      <c r="AX2479" s="11" t="s">
        <v>10042</v>
      </c>
      <c r="AY2479" t="s">
        <v>5630</v>
      </c>
    </row>
    <row r="2480" spans="1:51" hidden="1" x14ac:dyDescent="0.25">
      <c r="A2480" s="5" t="s">
        <v>37</v>
      </c>
      <c r="B2480" s="5" t="s">
        <v>8824</v>
      </c>
      <c r="C2480" s="5" t="s">
        <v>15</v>
      </c>
      <c r="D2480" s="5" t="s">
        <v>272</v>
      </c>
      <c r="E2480" s="5" t="s">
        <v>10003</v>
      </c>
      <c r="F2480" s="5" t="s">
        <v>9029</v>
      </c>
      <c r="G2480" s="6" t="s">
        <v>9030</v>
      </c>
      <c r="H2480" s="5" t="s">
        <v>9031</v>
      </c>
      <c r="I2480" s="5" t="s">
        <v>17</v>
      </c>
      <c r="J2480" s="5" t="s">
        <v>8828</v>
      </c>
      <c r="K2480" s="5" t="s">
        <v>9025</v>
      </c>
      <c r="L2480" s="5" t="s">
        <v>5630</v>
      </c>
      <c r="M2480" s="5">
        <v>8</v>
      </c>
      <c r="N2480" s="5">
        <v>8</v>
      </c>
      <c r="O2480" s="5">
        <v>0</v>
      </c>
      <c r="P2480" s="5">
        <v>1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1</v>
      </c>
      <c r="W2480" s="5">
        <v>0</v>
      </c>
      <c r="X2480" s="5">
        <v>1</v>
      </c>
      <c r="Y2480" s="5">
        <v>0</v>
      </c>
      <c r="Z2480" s="5">
        <v>0</v>
      </c>
      <c r="AA2480" s="5">
        <v>0</v>
      </c>
      <c r="AB2480" s="5">
        <v>1</v>
      </c>
      <c r="AC2480" s="5">
        <v>0</v>
      </c>
      <c r="AD2480" s="5">
        <v>0</v>
      </c>
      <c r="AE2480" s="5">
        <v>1</v>
      </c>
      <c r="AF2480" s="5">
        <v>0</v>
      </c>
      <c r="AG2480" s="5">
        <v>0</v>
      </c>
      <c r="AH2480" s="5">
        <v>0</v>
      </c>
      <c r="AI2480" s="5">
        <v>1</v>
      </c>
      <c r="AJ2480" s="6">
        <v>0</v>
      </c>
      <c r="AK2480" s="5">
        <v>1</v>
      </c>
      <c r="AL2480" s="5">
        <v>0</v>
      </c>
      <c r="AM2480" s="5">
        <v>0</v>
      </c>
      <c r="AN2480" s="5">
        <v>0</v>
      </c>
      <c r="AO2480" s="5">
        <v>0</v>
      </c>
      <c r="AP2480" s="5">
        <v>0</v>
      </c>
      <c r="AQ2480" s="5">
        <v>1</v>
      </c>
      <c r="AR2480" s="5">
        <v>0</v>
      </c>
      <c r="AS2480" s="5">
        <v>0</v>
      </c>
      <c r="AT2480" s="5">
        <f t="shared" si="38"/>
        <v>1</v>
      </c>
      <c r="AU2480">
        <v>0</v>
      </c>
      <c r="AV2480">
        <v>2.1883875000000001E-2</v>
      </c>
      <c r="AW2480">
        <v>0</v>
      </c>
      <c r="AX2480" s="11" t="s">
        <v>10049</v>
      </c>
      <c r="AY2480" t="s">
        <v>5630</v>
      </c>
    </row>
    <row r="2481" spans="1:51" hidden="1" x14ac:dyDescent="0.25">
      <c r="A2481" s="5" t="s">
        <v>37</v>
      </c>
      <c r="B2481" s="5" t="s">
        <v>8824</v>
      </c>
      <c r="C2481" s="5" t="s">
        <v>15</v>
      </c>
      <c r="D2481" s="5" t="s">
        <v>272</v>
      </c>
      <c r="E2481" s="5" t="s">
        <v>10003</v>
      </c>
      <c r="F2481" s="5" t="s">
        <v>9032</v>
      </c>
      <c r="G2481" s="6" t="s">
        <v>9033</v>
      </c>
      <c r="H2481" s="5" t="s">
        <v>9034</v>
      </c>
      <c r="I2481" s="5" t="s">
        <v>20</v>
      </c>
      <c r="J2481" s="5" t="s">
        <v>8828</v>
      </c>
      <c r="K2481" s="5" t="s">
        <v>9035</v>
      </c>
      <c r="L2481" s="5" t="s">
        <v>9036</v>
      </c>
      <c r="M2481" s="5">
        <v>4235</v>
      </c>
      <c r="N2481" s="5">
        <v>2879</v>
      </c>
      <c r="O2481" s="5">
        <v>120</v>
      </c>
      <c r="P2481" s="5">
        <v>124</v>
      </c>
      <c r="Q2481" s="5">
        <v>123</v>
      </c>
      <c r="R2481" s="5">
        <v>136</v>
      </c>
      <c r="S2481" s="5">
        <v>0</v>
      </c>
      <c r="T2481" s="5">
        <v>0</v>
      </c>
      <c r="U2481" s="5">
        <v>133</v>
      </c>
      <c r="V2481" s="5">
        <v>134</v>
      </c>
      <c r="W2481" s="5">
        <v>124</v>
      </c>
      <c r="X2481" s="5">
        <v>137</v>
      </c>
      <c r="Y2481" s="5">
        <v>133</v>
      </c>
      <c r="Z2481" s="5">
        <v>0</v>
      </c>
      <c r="AA2481" s="5">
        <v>0</v>
      </c>
      <c r="AB2481" s="5">
        <v>133</v>
      </c>
      <c r="AC2481" s="5">
        <v>135</v>
      </c>
      <c r="AD2481" s="5">
        <v>124</v>
      </c>
      <c r="AE2481" s="5">
        <v>136</v>
      </c>
      <c r="AF2481" s="5">
        <v>135</v>
      </c>
      <c r="AG2481" s="5">
        <v>0</v>
      </c>
      <c r="AH2481" s="5">
        <v>0</v>
      </c>
      <c r="AI2481" s="5">
        <v>132</v>
      </c>
      <c r="AJ2481" s="6">
        <v>135</v>
      </c>
      <c r="AK2481" s="5">
        <v>124</v>
      </c>
      <c r="AL2481" s="5">
        <v>136</v>
      </c>
      <c r="AM2481" s="5">
        <v>136</v>
      </c>
      <c r="AN2481" s="5">
        <v>0</v>
      </c>
      <c r="AO2481" s="5">
        <v>0</v>
      </c>
      <c r="AP2481" s="5">
        <v>124</v>
      </c>
      <c r="AQ2481" s="5">
        <v>127</v>
      </c>
      <c r="AR2481" s="5">
        <v>138</v>
      </c>
      <c r="AS2481" s="5">
        <v>0</v>
      </c>
      <c r="AT2481" s="5">
        <f t="shared" si="38"/>
        <v>138</v>
      </c>
      <c r="AU2481">
        <v>34</v>
      </c>
      <c r="AV2481">
        <v>4.852944E-2</v>
      </c>
      <c r="AW2481">
        <v>1.6500009600000001</v>
      </c>
      <c r="AX2481" s="11" t="s">
        <v>10042</v>
      </c>
      <c r="AY2481" t="s">
        <v>9036</v>
      </c>
    </row>
    <row r="2482" spans="1:51" hidden="1" x14ac:dyDescent="0.25">
      <c r="A2482" s="5" t="s">
        <v>37</v>
      </c>
      <c r="B2482" s="5" t="s">
        <v>8824</v>
      </c>
      <c r="C2482" s="5" t="s">
        <v>15</v>
      </c>
      <c r="D2482" s="5" t="s">
        <v>272</v>
      </c>
      <c r="E2482" s="5" t="s">
        <v>10003</v>
      </c>
      <c r="F2482" s="5" t="s">
        <v>9037</v>
      </c>
      <c r="G2482" s="6" t="s">
        <v>9038</v>
      </c>
      <c r="H2482" s="5" t="s">
        <v>9039</v>
      </c>
      <c r="I2482" s="5" t="s">
        <v>20</v>
      </c>
      <c r="J2482" s="5" t="s">
        <v>8828</v>
      </c>
      <c r="K2482" s="5" t="s">
        <v>9035</v>
      </c>
      <c r="L2482" s="5" t="s">
        <v>9036</v>
      </c>
      <c r="M2482" s="5">
        <v>414</v>
      </c>
      <c r="N2482" s="5">
        <v>272</v>
      </c>
      <c r="O2482" s="5">
        <v>13</v>
      </c>
      <c r="P2482" s="5">
        <v>12</v>
      </c>
      <c r="Q2482" s="5">
        <v>15</v>
      </c>
      <c r="R2482" s="5">
        <v>12</v>
      </c>
      <c r="S2482" s="5">
        <v>0</v>
      </c>
      <c r="T2482" s="5">
        <v>0</v>
      </c>
      <c r="U2482" s="5">
        <v>12</v>
      </c>
      <c r="V2482" s="5">
        <v>14</v>
      </c>
      <c r="W2482" s="5">
        <v>14</v>
      </c>
      <c r="X2482" s="5">
        <v>11</v>
      </c>
      <c r="Y2482" s="5">
        <v>15</v>
      </c>
      <c r="Z2482" s="5">
        <v>0</v>
      </c>
      <c r="AA2482" s="5">
        <v>0</v>
      </c>
      <c r="AB2482" s="5">
        <v>12</v>
      </c>
      <c r="AC2482" s="5">
        <v>13</v>
      </c>
      <c r="AD2482" s="5">
        <v>14</v>
      </c>
      <c r="AE2482" s="5">
        <v>12</v>
      </c>
      <c r="AF2482" s="5">
        <v>13</v>
      </c>
      <c r="AG2482" s="5">
        <v>0</v>
      </c>
      <c r="AH2482" s="5">
        <v>0</v>
      </c>
      <c r="AI2482" s="5">
        <v>13</v>
      </c>
      <c r="AJ2482" s="6">
        <v>13</v>
      </c>
      <c r="AK2482" s="5">
        <v>14</v>
      </c>
      <c r="AL2482" s="5">
        <v>12</v>
      </c>
      <c r="AM2482" s="5">
        <v>13</v>
      </c>
      <c r="AN2482" s="5">
        <v>0</v>
      </c>
      <c r="AO2482" s="5">
        <v>0</v>
      </c>
      <c r="AP2482" s="5">
        <v>13</v>
      </c>
      <c r="AQ2482" s="5">
        <v>12</v>
      </c>
      <c r="AR2482" s="5">
        <v>0</v>
      </c>
      <c r="AS2482" s="5">
        <v>0</v>
      </c>
      <c r="AT2482" s="5">
        <f t="shared" si="38"/>
        <v>15</v>
      </c>
      <c r="AU2482">
        <v>4</v>
      </c>
      <c r="AV2482">
        <v>4.852944E-2</v>
      </c>
      <c r="AW2482">
        <v>0.19411776</v>
      </c>
      <c r="AX2482" s="11" t="s">
        <v>10042</v>
      </c>
      <c r="AY2482" t="s">
        <v>9036</v>
      </c>
    </row>
    <row r="2483" spans="1:51" hidden="1" x14ac:dyDescent="0.25">
      <c r="A2483" s="5" t="s">
        <v>37</v>
      </c>
      <c r="B2483" s="5" t="s">
        <v>8824</v>
      </c>
      <c r="C2483" s="5" t="s">
        <v>15</v>
      </c>
      <c r="D2483" s="5" t="s">
        <v>272</v>
      </c>
      <c r="E2483" s="5" t="s">
        <v>10003</v>
      </c>
      <c r="F2483" s="5" t="s">
        <v>9040</v>
      </c>
      <c r="G2483" s="6" t="s">
        <v>9041</v>
      </c>
      <c r="H2483" s="5" t="s">
        <v>9042</v>
      </c>
      <c r="I2483" s="5" t="s">
        <v>20</v>
      </c>
      <c r="J2483" s="5" t="s">
        <v>8828</v>
      </c>
      <c r="K2483" s="5" t="s">
        <v>9043</v>
      </c>
      <c r="L2483" s="5" t="s">
        <v>9036</v>
      </c>
      <c r="M2483" s="5">
        <v>4235</v>
      </c>
      <c r="N2483" s="5">
        <v>2879</v>
      </c>
      <c r="O2483" s="5">
        <v>120</v>
      </c>
      <c r="P2483" s="5">
        <v>124</v>
      </c>
      <c r="Q2483" s="5">
        <v>123</v>
      </c>
      <c r="R2483" s="5">
        <v>136</v>
      </c>
      <c r="S2483" s="5">
        <v>0</v>
      </c>
      <c r="T2483" s="5">
        <v>0</v>
      </c>
      <c r="U2483" s="5">
        <v>133</v>
      </c>
      <c r="V2483" s="5">
        <v>134</v>
      </c>
      <c r="W2483" s="5">
        <v>124</v>
      </c>
      <c r="X2483" s="5">
        <v>137</v>
      </c>
      <c r="Y2483" s="5">
        <v>133</v>
      </c>
      <c r="Z2483" s="5">
        <v>0</v>
      </c>
      <c r="AA2483" s="5">
        <v>0</v>
      </c>
      <c r="AB2483" s="5">
        <v>133</v>
      </c>
      <c r="AC2483" s="5">
        <v>135</v>
      </c>
      <c r="AD2483" s="5">
        <v>124</v>
      </c>
      <c r="AE2483" s="5">
        <v>136</v>
      </c>
      <c r="AF2483" s="5">
        <v>135</v>
      </c>
      <c r="AG2483" s="5">
        <v>0</v>
      </c>
      <c r="AH2483" s="5">
        <v>0</v>
      </c>
      <c r="AI2483" s="5">
        <v>132</v>
      </c>
      <c r="AJ2483" s="6">
        <v>135</v>
      </c>
      <c r="AK2483" s="5">
        <v>124</v>
      </c>
      <c r="AL2483" s="5">
        <v>136</v>
      </c>
      <c r="AM2483" s="5">
        <v>136</v>
      </c>
      <c r="AN2483" s="5">
        <v>0</v>
      </c>
      <c r="AO2483" s="5">
        <v>0</v>
      </c>
      <c r="AP2483" s="5">
        <v>124</v>
      </c>
      <c r="AQ2483" s="5">
        <v>127</v>
      </c>
      <c r="AR2483" s="5">
        <v>138</v>
      </c>
      <c r="AS2483" s="5">
        <v>0</v>
      </c>
      <c r="AT2483" s="5">
        <f t="shared" si="38"/>
        <v>138</v>
      </c>
      <c r="AU2483">
        <v>34</v>
      </c>
      <c r="AV2483">
        <v>4.852944E-2</v>
      </c>
      <c r="AW2483">
        <v>1.6500009600000001</v>
      </c>
      <c r="AX2483" s="11" t="s">
        <v>10042</v>
      </c>
      <c r="AY2483" t="s">
        <v>9036</v>
      </c>
    </row>
    <row r="2484" spans="1:51" hidden="1" x14ac:dyDescent="0.25">
      <c r="A2484" s="5" t="s">
        <v>37</v>
      </c>
      <c r="B2484" s="5" t="s">
        <v>8824</v>
      </c>
      <c r="C2484" s="5" t="s">
        <v>15</v>
      </c>
      <c r="D2484" s="5" t="s">
        <v>272</v>
      </c>
      <c r="E2484" s="5" t="s">
        <v>10003</v>
      </c>
      <c r="F2484" s="5" t="s">
        <v>9044</v>
      </c>
      <c r="G2484" s="6" t="s">
        <v>9045</v>
      </c>
      <c r="H2484" s="5" t="s">
        <v>9046</v>
      </c>
      <c r="I2484" s="5" t="s">
        <v>20</v>
      </c>
      <c r="J2484" s="5" t="s">
        <v>8828</v>
      </c>
      <c r="K2484" s="5" t="s">
        <v>9043</v>
      </c>
      <c r="L2484" s="5" t="s">
        <v>9036</v>
      </c>
      <c r="M2484" s="5">
        <v>414</v>
      </c>
      <c r="N2484" s="5">
        <v>272</v>
      </c>
      <c r="O2484" s="5">
        <v>13</v>
      </c>
      <c r="P2484" s="5">
        <v>12</v>
      </c>
      <c r="Q2484" s="5">
        <v>15</v>
      </c>
      <c r="R2484" s="5">
        <v>12</v>
      </c>
      <c r="S2484" s="5">
        <v>0</v>
      </c>
      <c r="T2484" s="5">
        <v>0</v>
      </c>
      <c r="U2484" s="5">
        <v>12</v>
      </c>
      <c r="V2484" s="5">
        <v>14</v>
      </c>
      <c r="W2484" s="5">
        <v>14</v>
      </c>
      <c r="X2484" s="5">
        <v>11</v>
      </c>
      <c r="Y2484" s="5">
        <v>15</v>
      </c>
      <c r="Z2484" s="5">
        <v>0</v>
      </c>
      <c r="AA2484" s="5">
        <v>0</v>
      </c>
      <c r="AB2484" s="5">
        <v>12</v>
      </c>
      <c r="AC2484" s="5">
        <v>13</v>
      </c>
      <c r="AD2484" s="5">
        <v>14</v>
      </c>
      <c r="AE2484" s="5">
        <v>12</v>
      </c>
      <c r="AF2484" s="5">
        <v>13</v>
      </c>
      <c r="AG2484" s="5">
        <v>0</v>
      </c>
      <c r="AH2484" s="5">
        <v>0</v>
      </c>
      <c r="AI2484" s="5">
        <v>13</v>
      </c>
      <c r="AJ2484" s="6">
        <v>13</v>
      </c>
      <c r="AK2484" s="5">
        <v>14</v>
      </c>
      <c r="AL2484" s="5">
        <v>12</v>
      </c>
      <c r="AM2484" s="5">
        <v>13</v>
      </c>
      <c r="AN2484" s="5">
        <v>0</v>
      </c>
      <c r="AO2484" s="5">
        <v>0</v>
      </c>
      <c r="AP2484" s="5">
        <v>13</v>
      </c>
      <c r="AQ2484" s="5">
        <v>12</v>
      </c>
      <c r="AR2484" s="5">
        <v>0</v>
      </c>
      <c r="AS2484" s="5">
        <v>0</v>
      </c>
      <c r="AT2484" s="5">
        <f t="shared" si="38"/>
        <v>15</v>
      </c>
      <c r="AU2484">
        <v>4</v>
      </c>
      <c r="AV2484">
        <v>4.852944E-2</v>
      </c>
      <c r="AW2484">
        <v>0.19411776</v>
      </c>
      <c r="AX2484" s="11" t="s">
        <v>10042</v>
      </c>
      <c r="AY2484" t="s">
        <v>9036</v>
      </c>
    </row>
    <row r="2485" spans="1:51" hidden="1" x14ac:dyDescent="0.25">
      <c r="A2485" s="5" t="s">
        <v>37</v>
      </c>
      <c r="B2485" s="5" t="s">
        <v>8824</v>
      </c>
      <c r="C2485" s="5" t="s">
        <v>15</v>
      </c>
      <c r="D2485" s="5" t="s">
        <v>272</v>
      </c>
      <c r="E2485" s="5" t="s">
        <v>10003</v>
      </c>
      <c r="F2485" s="5" t="s">
        <v>9047</v>
      </c>
      <c r="G2485" s="6" t="s">
        <v>9048</v>
      </c>
      <c r="H2485" s="5" t="s">
        <v>9049</v>
      </c>
      <c r="I2485" s="5" t="s">
        <v>90</v>
      </c>
      <c r="J2485" s="5" t="s">
        <v>8828</v>
      </c>
      <c r="K2485" s="5" t="s">
        <v>9050</v>
      </c>
      <c r="L2485" s="5" t="s">
        <v>6644</v>
      </c>
      <c r="M2485" s="5">
        <v>4649</v>
      </c>
      <c r="N2485" s="5">
        <v>3151</v>
      </c>
      <c r="O2485" s="5">
        <v>133</v>
      </c>
      <c r="P2485" s="5">
        <v>136</v>
      </c>
      <c r="Q2485" s="5">
        <v>138</v>
      </c>
      <c r="R2485" s="5">
        <v>148</v>
      </c>
      <c r="S2485" s="5">
        <v>0</v>
      </c>
      <c r="T2485" s="5">
        <v>0</v>
      </c>
      <c r="U2485" s="5">
        <v>145</v>
      </c>
      <c r="V2485" s="5">
        <v>148</v>
      </c>
      <c r="W2485" s="5">
        <v>138</v>
      </c>
      <c r="X2485" s="5">
        <v>148</v>
      </c>
      <c r="Y2485" s="5">
        <v>148</v>
      </c>
      <c r="Z2485" s="5">
        <v>0</v>
      </c>
      <c r="AA2485" s="5">
        <v>0</v>
      </c>
      <c r="AB2485" s="5">
        <v>145</v>
      </c>
      <c r="AC2485" s="5">
        <v>148</v>
      </c>
      <c r="AD2485" s="5">
        <v>138</v>
      </c>
      <c r="AE2485" s="5">
        <v>148</v>
      </c>
      <c r="AF2485" s="5">
        <v>148</v>
      </c>
      <c r="AG2485" s="5">
        <v>0</v>
      </c>
      <c r="AH2485" s="5">
        <v>0</v>
      </c>
      <c r="AI2485" s="5">
        <v>145</v>
      </c>
      <c r="AJ2485" s="6">
        <v>148</v>
      </c>
      <c r="AK2485" s="5">
        <v>138</v>
      </c>
      <c r="AL2485" s="5">
        <v>148</v>
      </c>
      <c r="AM2485" s="5">
        <v>149</v>
      </c>
      <c r="AN2485" s="5">
        <v>0</v>
      </c>
      <c r="AO2485" s="5">
        <v>0</v>
      </c>
      <c r="AP2485" s="5">
        <v>137</v>
      </c>
      <c r="AQ2485" s="5">
        <v>139</v>
      </c>
      <c r="AR2485" s="5">
        <v>138</v>
      </c>
      <c r="AS2485" s="5">
        <v>0</v>
      </c>
      <c r="AT2485" s="5">
        <f t="shared" si="38"/>
        <v>149</v>
      </c>
      <c r="AU2485">
        <v>30</v>
      </c>
      <c r="AV2485">
        <v>3.2989125000000001E-2</v>
      </c>
      <c r="AW2485">
        <v>0.98967375000000002</v>
      </c>
      <c r="AX2485" s="11" t="s">
        <v>10042</v>
      </c>
      <c r="AY2485" t="s">
        <v>6644</v>
      </c>
    </row>
    <row r="2486" spans="1:51" hidden="1" x14ac:dyDescent="0.25">
      <c r="A2486" s="5" t="s">
        <v>37</v>
      </c>
      <c r="B2486" s="5" t="s">
        <v>8824</v>
      </c>
      <c r="C2486" s="5" t="s">
        <v>15</v>
      </c>
      <c r="D2486" s="5" t="s">
        <v>272</v>
      </c>
      <c r="E2486" s="5" t="s">
        <v>10003</v>
      </c>
      <c r="F2486" s="5" t="s">
        <v>9051</v>
      </c>
      <c r="G2486" s="6" t="s">
        <v>9052</v>
      </c>
      <c r="H2486" s="5" t="s">
        <v>9053</v>
      </c>
      <c r="I2486" s="5" t="s">
        <v>90</v>
      </c>
      <c r="J2486" s="5" t="s">
        <v>8828</v>
      </c>
      <c r="K2486" s="5" t="s">
        <v>9054</v>
      </c>
      <c r="L2486" s="5" t="s">
        <v>6644</v>
      </c>
      <c r="M2486" s="5">
        <v>4649</v>
      </c>
      <c r="N2486" s="5">
        <v>3151</v>
      </c>
      <c r="O2486" s="5">
        <v>133</v>
      </c>
      <c r="P2486" s="5">
        <v>136</v>
      </c>
      <c r="Q2486" s="5">
        <v>138</v>
      </c>
      <c r="R2486" s="5">
        <v>148</v>
      </c>
      <c r="S2486" s="5">
        <v>0</v>
      </c>
      <c r="T2486" s="5">
        <v>0</v>
      </c>
      <c r="U2486" s="5">
        <v>145</v>
      </c>
      <c r="V2486" s="5">
        <v>148</v>
      </c>
      <c r="W2486" s="5">
        <v>138</v>
      </c>
      <c r="X2486" s="5">
        <v>148</v>
      </c>
      <c r="Y2486" s="5">
        <v>148</v>
      </c>
      <c r="Z2486" s="5">
        <v>0</v>
      </c>
      <c r="AA2486" s="5">
        <v>0</v>
      </c>
      <c r="AB2486" s="5">
        <v>145</v>
      </c>
      <c r="AC2486" s="5">
        <v>148</v>
      </c>
      <c r="AD2486" s="5">
        <v>138</v>
      </c>
      <c r="AE2486" s="5">
        <v>148</v>
      </c>
      <c r="AF2486" s="5">
        <v>148</v>
      </c>
      <c r="AG2486" s="5">
        <v>0</v>
      </c>
      <c r="AH2486" s="5">
        <v>0</v>
      </c>
      <c r="AI2486" s="5">
        <v>145</v>
      </c>
      <c r="AJ2486" s="6">
        <v>148</v>
      </c>
      <c r="AK2486" s="5">
        <v>138</v>
      </c>
      <c r="AL2486" s="5">
        <v>148</v>
      </c>
      <c r="AM2486" s="5">
        <v>149</v>
      </c>
      <c r="AN2486" s="5">
        <v>0</v>
      </c>
      <c r="AO2486" s="5">
        <v>0</v>
      </c>
      <c r="AP2486" s="5">
        <v>137</v>
      </c>
      <c r="AQ2486" s="5">
        <v>139</v>
      </c>
      <c r="AR2486" s="5">
        <v>138</v>
      </c>
      <c r="AS2486" s="5">
        <v>0</v>
      </c>
      <c r="AT2486" s="5">
        <f t="shared" si="38"/>
        <v>149</v>
      </c>
      <c r="AU2486">
        <v>30</v>
      </c>
      <c r="AV2486">
        <v>3.2989125000000001E-2</v>
      </c>
      <c r="AW2486">
        <v>0.98967375000000002</v>
      </c>
      <c r="AX2486" s="11" t="s">
        <v>10042</v>
      </c>
      <c r="AY2486" t="s">
        <v>6644</v>
      </c>
    </row>
    <row r="2487" spans="1:51" hidden="1" x14ac:dyDescent="0.25">
      <c r="A2487" s="5" t="s">
        <v>37</v>
      </c>
      <c r="B2487" s="5" t="s">
        <v>8824</v>
      </c>
      <c r="C2487" s="5" t="s">
        <v>15</v>
      </c>
      <c r="D2487" s="5" t="s">
        <v>272</v>
      </c>
      <c r="E2487" s="5" t="s">
        <v>10003</v>
      </c>
      <c r="F2487" s="5" t="s">
        <v>9055</v>
      </c>
      <c r="G2487" s="6" t="s">
        <v>9056</v>
      </c>
      <c r="H2487" s="5" t="s">
        <v>9057</v>
      </c>
      <c r="I2487" s="5" t="s">
        <v>116</v>
      </c>
      <c r="J2487" s="5" t="s">
        <v>8828</v>
      </c>
      <c r="K2487" s="5" t="s">
        <v>9058</v>
      </c>
      <c r="L2487" s="5" t="s">
        <v>2029</v>
      </c>
      <c r="M2487" s="5">
        <v>480</v>
      </c>
      <c r="N2487" s="5">
        <v>289</v>
      </c>
      <c r="O2487" s="5">
        <v>12</v>
      </c>
      <c r="P2487" s="5">
        <v>12</v>
      </c>
      <c r="Q2487" s="5">
        <v>13</v>
      </c>
      <c r="R2487" s="5">
        <v>13</v>
      </c>
      <c r="S2487" s="5">
        <v>0</v>
      </c>
      <c r="T2487" s="5">
        <v>0</v>
      </c>
      <c r="U2487" s="5">
        <v>13</v>
      </c>
      <c r="V2487" s="5">
        <v>14</v>
      </c>
      <c r="W2487" s="5">
        <v>13</v>
      </c>
      <c r="X2487" s="5">
        <v>14</v>
      </c>
      <c r="Y2487" s="5">
        <v>13</v>
      </c>
      <c r="Z2487" s="5">
        <v>0</v>
      </c>
      <c r="AA2487" s="5">
        <v>0</v>
      </c>
      <c r="AB2487" s="5">
        <v>13</v>
      </c>
      <c r="AC2487" s="5">
        <v>14</v>
      </c>
      <c r="AD2487" s="5">
        <v>13</v>
      </c>
      <c r="AE2487" s="5">
        <v>13</v>
      </c>
      <c r="AF2487" s="5">
        <v>13</v>
      </c>
      <c r="AG2487" s="5">
        <v>0</v>
      </c>
      <c r="AH2487" s="5">
        <v>0</v>
      </c>
      <c r="AI2487" s="5">
        <v>12</v>
      </c>
      <c r="AJ2487" s="6">
        <v>14</v>
      </c>
      <c r="AK2487" s="5">
        <v>13</v>
      </c>
      <c r="AL2487" s="5">
        <v>14</v>
      </c>
      <c r="AM2487" s="5">
        <v>14</v>
      </c>
      <c r="AN2487" s="5">
        <v>0</v>
      </c>
      <c r="AO2487" s="5">
        <v>0</v>
      </c>
      <c r="AP2487" s="5">
        <v>13</v>
      </c>
      <c r="AQ2487" s="5">
        <v>13</v>
      </c>
      <c r="AR2487" s="5">
        <v>13</v>
      </c>
      <c r="AS2487" s="5">
        <v>0</v>
      </c>
      <c r="AT2487" s="5">
        <f t="shared" si="38"/>
        <v>14</v>
      </c>
      <c r="AU2487">
        <v>2</v>
      </c>
      <c r="AV2487">
        <v>2.1883875000000001E-2</v>
      </c>
      <c r="AW2487">
        <v>4.3767750000000001E-2</v>
      </c>
      <c r="AX2487" s="11" t="s">
        <v>10042</v>
      </c>
      <c r="AY2487" t="s">
        <v>2029</v>
      </c>
    </row>
    <row r="2488" spans="1:51" hidden="1" x14ac:dyDescent="0.25">
      <c r="A2488" s="5" t="s">
        <v>37</v>
      </c>
      <c r="B2488" s="5" t="s">
        <v>8824</v>
      </c>
      <c r="C2488" s="5" t="s">
        <v>15</v>
      </c>
      <c r="D2488" s="5" t="s">
        <v>272</v>
      </c>
      <c r="E2488" s="5" t="s">
        <v>10003</v>
      </c>
      <c r="F2488" s="5" t="s">
        <v>9059</v>
      </c>
      <c r="G2488" s="6" t="s">
        <v>9060</v>
      </c>
      <c r="H2488" s="5" t="s">
        <v>9061</v>
      </c>
      <c r="I2488" s="5" t="s">
        <v>116</v>
      </c>
      <c r="J2488" s="5" t="s">
        <v>8828</v>
      </c>
      <c r="K2488" s="5" t="s">
        <v>9058</v>
      </c>
      <c r="L2488" s="5" t="s">
        <v>2029</v>
      </c>
      <c r="M2488" s="5">
        <v>480</v>
      </c>
      <c r="N2488" s="5">
        <v>289</v>
      </c>
      <c r="O2488" s="5">
        <v>12</v>
      </c>
      <c r="P2488" s="5">
        <v>12</v>
      </c>
      <c r="Q2488" s="5">
        <v>13</v>
      </c>
      <c r="R2488" s="5">
        <v>13</v>
      </c>
      <c r="S2488" s="5">
        <v>0</v>
      </c>
      <c r="T2488" s="5">
        <v>0</v>
      </c>
      <c r="U2488" s="5">
        <v>13</v>
      </c>
      <c r="V2488" s="5">
        <v>14</v>
      </c>
      <c r="W2488" s="5">
        <v>13</v>
      </c>
      <c r="X2488" s="5">
        <v>14</v>
      </c>
      <c r="Y2488" s="5">
        <v>13</v>
      </c>
      <c r="Z2488" s="5">
        <v>0</v>
      </c>
      <c r="AA2488" s="5">
        <v>0</v>
      </c>
      <c r="AB2488" s="5">
        <v>13</v>
      </c>
      <c r="AC2488" s="5">
        <v>14</v>
      </c>
      <c r="AD2488" s="5">
        <v>13</v>
      </c>
      <c r="AE2488" s="5">
        <v>13</v>
      </c>
      <c r="AF2488" s="5">
        <v>13</v>
      </c>
      <c r="AG2488" s="5">
        <v>0</v>
      </c>
      <c r="AH2488" s="5">
        <v>0</v>
      </c>
      <c r="AI2488" s="5">
        <v>12</v>
      </c>
      <c r="AJ2488" s="6">
        <v>14</v>
      </c>
      <c r="AK2488" s="5">
        <v>13</v>
      </c>
      <c r="AL2488" s="5">
        <v>14</v>
      </c>
      <c r="AM2488" s="5">
        <v>14</v>
      </c>
      <c r="AN2488" s="5">
        <v>0</v>
      </c>
      <c r="AO2488" s="5">
        <v>0</v>
      </c>
      <c r="AP2488" s="5">
        <v>13</v>
      </c>
      <c r="AQ2488" s="5">
        <v>13</v>
      </c>
      <c r="AR2488" s="5">
        <v>13</v>
      </c>
      <c r="AS2488" s="5">
        <v>0</v>
      </c>
      <c r="AT2488" s="5">
        <f t="shared" si="38"/>
        <v>14</v>
      </c>
      <c r="AU2488">
        <v>2</v>
      </c>
      <c r="AV2488">
        <v>2.1883875000000001E-2</v>
      </c>
      <c r="AW2488">
        <v>4.3767750000000001E-2</v>
      </c>
      <c r="AX2488" s="11" t="s">
        <v>10042</v>
      </c>
      <c r="AY2488" t="s">
        <v>2029</v>
      </c>
    </row>
    <row r="2489" spans="1:51" hidden="1" x14ac:dyDescent="0.25">
      <c r="A2489" s="5" t="s">
        <v>37</v>
      </c>
      <c r="B2489" s="5" t="s">
        <v>8824</v>
      </c>
      <c r="C2489" s="5" t="s">
        <v>15</v>
      </c>
      <c r="D2489" s="5" t="s">
        <v>272</v>
      </c>
      <c r="E2489" s="5" t="s">
        <v>10003</v>
      </c>
      <c r="F2489" s="5" t="s">
        <v>9062</v>
      </c>
      <c r="G2489" s="6" t="s">
        <v>9063</v>
      </c>
      <c r="H2489" s="5" t="s">
        <v>9064</v>
      </c>
      <c r="I2489" s="5" t="s">
        <v>116</v>
      </c>
      <c r="J2489" s="5" t="s">
        <v>8828</v>
      </c>
      <c r="K2489" s="5" t="s">
        <v>9058</v>
      </c>
      <c r="L2489" s="5" t="s">
        <v>2029</v>
      </c>
      <c r="M2489" s="5">
        <v>4235</v>
      </c>
      <c r="N2489" s="5">
        <v>2879</v>
      </c>
      <c r="O2489" s="5">
        <v>120</v>
      </c>
      <c r="P2489" s="5">
        <v>124</v>
      </c>
      <c r="Q2489" s="5">
        <v>123</v>
      </c>
      <c r="R2489" s="5">
        <v>136</v>
      </c>
      <c r="S2489" s="5">
        <v>0</v>
      </c>
      <c r="T2489" s="5">
        <v>0</v>
      </c>
      <c r="U2489" s="5">
        <v>133</v>
      </c>
      <c r="V2489" s="5">
        <v>134</v>
      </c>
      <c r="W2489" s="5">
        <v>124</v>
      </c>
      <c r="X2489" s="5">
        <v>137</v>
      </c>
      <c r="Y2489" s="5">
        <v>133</v>
      </c>
      <c r="Z2489" s="5">
        <v>0</v>
      </c>
      <c r="AA2489" s="5">
        <v>0</v>
      </c>
      <c r="AB2489" s="5">
        <v>133</v>
      </c>
      <c r="AC2489" s="5">
        <v>135</v>
      </c>
      <c r="AD2489" s="5">
        <v>124</v>
      </c>
      <c r="AE2489" s="5">
        <v>136</v>
      </c>
      <c r="AF2489" s="5">
        <v>135</v>
      </c>
      <c r="AG2489" s="5">
        <v>0</v>
      </c>
      <c r="AH2489" s="5">
        <v>0</v>
      </c>
      <c r="AI2489" s="5">
        <v>132</v>
      </c>
      <c r="AJ2489" s="6">
        <v>135</v>
      </c>
      <c r="AK2489" s="5">
        <v>124</v>
      </c>
      <c r="AL2489" s="5">
        <v>136</v>
      </c>
      <c r="AM2489" s="5">
        <v>136</v>
      </c>
      <c r="AN2489" s="5">
        <v>0</v>
      </c>
      <c r="AO2489" s="5">
        <v>0</v>
      </c>
      <c r="AP2489" s="5">
        <v>124</v>
      </c>
      <c r="AQ2489" s="5">
        <v>127</v>
      </c>
      <c r="AR2489" s="5">
        <v>138</v>
      </c>
      <c r="AS2489" s="5">
        <v>0</v>
      </c>
      <c r="AT2489" s="5">
        <f t="shared" ref="AT2489:AT2552" si="39">MAX(O2489:AS2489)</f>
        <v>138</v>
      </c>
      <c r="AU2489">
        <v>14</v>
      </c>
      <c r="AV2489">
        <v>2.1883875000000001E-2</v>
      </c>
      <c r="AW2489">
        <v>0.30637425000000001</v>
      </c>
      <c r="AX2489" s="11" t="s">
        <v>10042</v>
      </c>
      <c r="AY2489" t="s">
        <v>2029</v>
      </c>
    </row>
    <row r="2490" spans="1:51" hidden="1" x14ac:dyDescent="0.25">
      <c r="A2490" s="5" t="s">
        <v>37</v>
      </c>
      <c r="B2490" s="5" t="s">
        <v>8824</v>
      </c>
      <c r="C2490" s="5" t="s">
        <v>15</v>
      </c>
      <c r="D2490" s="5" t="s">
        <v>272</v>
      </c>
      <c r="E2490" s="5" t="s">
        <v>10003</v>
      </c>
      <c r="F2490" s="5" t="s">
        <v>9065</v>
      </c>
      <c r="G2490" s="6" t="s">
        <v>9066</v>
      </c>
      <c r="H2490" s="5" t="s">
        <v>9067</v>
      </c>
      <c r="I2490" s="5" t="s">
        <v>116</v>
      </c>
      <c r="J2490" s="5" t="s">
        <v>8828</v>
      </c>
      <c r="K2490" s="5" t="s">
        <v>9058</v>
      </c>
      <c r="L2490" s="5" t="s">
        <v>2029</v>
      </c>
      <c r="M2490" s="5">
        <v>414</v>
      </c>
      <c r="N2490" s="5">
        <v>272</v>
      </c>
      <c r="O2490" s="5">
        <v>13</v>
      </c>
      <c r="P2490" s="5">
        <v>12</v>
      </c>
      <c r="Q2490" s="5">
        <v>15</v>
      </c>
      <c r="R2490" s="5">
        <v>12</v>
      </c>
      <c r="S2490" s="5">
        <v>0</v>
      </c>
      <c r="T2490" s="5">
        <v>0</v>
      </c>
      <c r="U2490" s="5">
        <v>12</v>
      </c>
      <c r="V2490" s="5">
        <v>14</v>
      </c>
      <c r="W2490" s="5">
        <v>14</v>
      </c>
      <c r="X2490" s="5">
        <v>11</v>
      </c>
      <c r="Y2490" s="5">
        <v>15</v>
      </c>
      <c r="Z2490" s="5">
        <v>0</v>
      </c>
      <c r="AA2490" s="5">
        <v>0</v>
      </c>
      <c r="AB2490" s="5">
        <v>12</v>
      </c>
      <c r="AC2490" s="5">
        <v>13</v>
      </c>
      <c r="AD2490" s="5">
        <v>14</v>
      </c>
      <c r="AE2490" s="5">
        <v>12</v>
      </c>
      <c r="AF2490" s="5">
        <v>13</v>
      </c>
      <c r="AG2490" s="5">
        <v>0</v>
      </c>
      <c r="AH2490" s="5">
        <v>0</v>
      </c>
      <c r="AI2490" s="5">
        <v>13</v>
      </c>
      <c r="AJ2490" s="6">
        <v>13</v>
      </c>
      <c r="AK2490" s="5">
        <v>14</v>
      </c>
      <c r="AL2490" s="5">
        <v>12</v>
      </c>
      <c r="AM2490" s="5">
        <v>13</v>
      </c>
      <c r="AN2490" s="5">
        <v>0</v>
      </c>
      <c r="AO2490" s="5">
        <v>0</v>
      </c>
      <c r="AP2490" s="5">
        <v>13</v>
      </c>
      <c r="AQ2490" s="5">
        <v>12</v>
      </c>
      <c r="AR2490" s="5">
        <v>0</v>
      </c>
      <c r="AS2490" s="5">
        <v>0</v>
      </c>
      <c r="AT2490" s="5">
        <f t="shared" si="39"/>
        <v>15</v>
      </c>
      <c r="AU2490">
        <v>2</v>
      </c>
      <c r="AV2490">
        <v>2.1883875000000001E-2</v>
      </c>
      <c r="AW2490">
        <v>4.3767750000000001E-2</v>
      </c>
      <c r="AX2490" s="11" t="s">
        <v>10042</v>
      </c>
      <c r="AY2490" t="s">
        <v>2029</v>
      </c>
    </row>
    <row r="2491" spans="1:51" hidden="1" x14ac:dyDescent="0.25">
      <c r="A2491" s="5" t="s">
        <v>37</v>
      </c>
      <c r="B2491" s="5" t="s">
        <v>8824</v>
      </c>
      <c r="C2491" s="5" t="s">
        <v>15</v>
      </c>
      <c r="D2491" s="5" t="s">
        <v>272</v>
      </c>
      <c r="E2491" s="5" t="s">
        <v>10003</v>
      </c>
      <c r="F2491" s="5" t="s">
        <v>9068</v>
      </c>
      <c r="G2491" s="6" t="s">
        <v>9069</v>
      </c>
      <c r="H2491" s="5" t="s">
        <v>9070</v>
      </c>
      <c r="I2491" s="5" t="s">
        <v>1594</v>
      </c>
      <c r="J2491" s="5" t="s">
        <v>8828</v>
      </c>
      <c r="K2491" s="5" t="s">
        <v>9071</v>
      </c>
      <c r="L2491" s="5" t="s">
        <v>846</v>
      </c>
      <c r="M2491" s="5">
        <v>21152</v>
      </c>
      <c r="N2491" s="5">
        <v>19234</v>
      </c>
      <c r="O2491" s="5">
        <v>806</v>
      </c>
      <c r="P2491" s="5">
        <v>826</v>
      </c>
      <c r="Q2491" s="5">
        <v>838</v>
      </c>
      <c r="R2491" s="5">
        <v>904</v>
      </c>
      <c r="S2491" s="5">
        <v>0</v>
      </c>
      <c r="T2491" s="5">
        <v>0</v>
      </c>
      <c r="U2491" s="5">
        <v>884</v>
      </c>
      <c r="V2491" s="5">
        <v>902</v>
      </c>
      <c r="W2491" s="5">
        <v>840</v>
      </c>
      <c r="X2491" s="5">
        <v>908</v>
      </c>
      <c r="Y2491" s="5">
        <v>898</v>
      </c>
      <c r="Z2491" s="5">
        <v>0</v>
      </c>
      <c r="AA2491" s="5">
        <v>0</v>
      </c>
      <c r="AB2491" s="5">
        <v>884</v>
      </c>
      <c r="AC2491" s="5">
        <v>904</v>
      </c>
      <c r="AD2491" s="5">
        <v>840</v>
      </c>
      <c r="AE2491" s="5">
        <v>904</v>
      </c>
      <c r="AF2491" s="5">
        <v>902</v>
      </c>
      <c r="AG2491" s="5">
        <v>0</v>
      </c>
      <c r="AH2491" s="5">
        <v>0</v>
      </c>
      <c r="AI2491" s="5">
        <v>882</v>
      </c>
      <c r="AJ2491" s="6">
        <v>906</v>
      </c>
      <c r="AK2491" s="5">
        <v>842</v>
      </c>
      <c r="AL2491" s="5">
        <v>908</v>
      </c>
      <c r="AM2491" s="5">
        <v>908</v>
      </c>
      <c r="AN2491" s="5">
        <v>0</v>
      </c>
      <c r="AO2491" s="5">
        <v>0</v>
      </c>
      <c r="AP2491" s="5">
        <v>828</v>
      </c>
      <c r="AQ2491" s="5">
        <v>848</v>
      </c>
      <c r="AR2491" s="5">
        <v>872</v>
      </c>
      <c r="AS2491" s="5">
        <v>0</v>
      </c>
      <c r="AT2491" s="5">
        <f t="shared" si="39"/>
        <v>908</v>
      </c>
      <c r="AU2491">
        <v>8</v>
      </c>
      <c r="AV2491">
        <v>1.1559175E-2</v>
      </c>
      <c r="AW2491">
        <v>9.2473399999999997E-2</v>
      </c>
      <c r="AX2491" s="11" t="s">
        <v>10042</v>
      </c>
      <c r="AY2491" t="s">
        <v>846</v>
      </c>
    </row>
    <row r="2492" spans="1:51" hidden="1" x14ac:dyDescent="0.25">
      <c r="A2492" s="5" t="s">
        <v>37</v>
      </c>
      <c r="B2492" s="5" t="s">
        <v>8824</v>
      </c>
      <c r="C2492" s="5" t="s">
        <v>15</v>
      </c>
      <c r="D2492" s="5" t="s">
        <v>272</v>
      </c>
      <c r="E2492" s="5" t="s">
        <v>10003</v>
      </c>
      <c r="F2492" s="5" t="s">
        <v>9072</v>
      </c>
      <c r="G2492" s="6" t="s">
        <v>9073</v>
      </c>
      <c r="H2492" s="5" t="s">
        <v>9074</v>
      </c>
      <c r="I2492" s="5" t="s">
        <v>17</v>
      </c>
      <c r="J2492" s="5" t="s">
        <v>8828</v>
      </c>
      <c r="K2492" s="5" t="s">
        <v>9075</v>
      </c>
      <c r="L2492" s="5" t="s">
        <v>3381</v>
      </c>
      <c r="M2492" s="5">
        <v>5097</v>
      </c>
      <c r="N2492" s="5">
        <v>3425</v>
      </c>
      <c r="O2492" s="5">
        <v>145</v>
      </c>
      <c r="P2492" s="5">
        <v>147</v>
      </c>
      <c r="Q2492" s="5">
        <v>151</v>
      </c>
      <c r="R2492" s="5">
        <v>159</v>
      </c>
      <c r="S2492" s="5">
        <v>0</v>
      </c>
      <c r="T2492" s="5">
        <v>0</v>
      </c>
      <c r="U2492" s="5">
        <v>158</v>
      </c>
      <c r="V2492" s="5">
        <v>160</v>
      </c>
      <c r="W2492" s="5">
        <v>151</v>
      </c>
      <c r="X2492" s="5">
        <v>162</v>
      </c>
      <c r="Y2492" s="5">
        <v>160</v>
      </c>
      <c r="Z2492" s="5">
        <v>0</v>
      </c>
      <c r="AA2492" s="5">
        <v>0</v>
      </c>
      <c r="AB2492" s="5">
        <v>158</v>
      </c>
      <c r="AC2492" s="5">
        <v>161</v>
      </c>
      <c r="AD2492" s="5">
        <v>149</v>
      </c>
      <c r="AE2492" s="5">
        <v>161</v>
      </c>
      <c r="AF2492" s="5">
        <v>161</v>
      </c>
      <c r="AG2492" s="5">
        <v>0</v>
      </c>
      <c r="AH2492" s="5">
        <v>0</v>
      </c>
      <c r="AI2492" s="5">
        <v>156</v>
      </c>
      <c r="AJ2492" s="6">
        <v>162</v>
      </c>
      <c r="AK2492" s="5">
        <v>151</v>
      </c>
      <c r="AL2492" s="5">
        <v>160</v>
      </c>
      <c r="AM2492" s="5">
        <v>163</v>
      </c>
      <c r="AN2492" s="5">
        <v>0</v>
      </c>
      <c r="AO2492" s="5">
        <v>0</v>
      </c>
      <c r="AP2492" s="5">
        <v>149</v>
      </c>
      <c r="AQ2492" s="5">
        <v>151</v>
      </c>
      <c r="AR2492" s="5">
        <v>150</v>
      </c>
      <c r="AS2492" s="5">
        <v>0</v>
      </c>
      <c r="AT2492" s="5">
        <f t="shared" si="39"/>
        <v>163</v>
      </c>
      <c r="AU2492">
        <v>9</v>
      </c>
      <c r="AV2492">
        <v>3.2662499999999997E-2</v>
      </c>
      <c r="AW2492">
        <v>0.29396249999999996</v>
      </c>
      <c r="AX2492" s="11" t="s">
        <v>10042</v>
      </c>
      <c r="AY2492" t="s">
        <v>3381</v>
      </c>
    </row>
    <row r="2493" spans="1:51" hidden="1" x14ac:dyDescent="0.25">
      <c r="A2493" s="5" t="s">
        <v>37</v>
      </c>
      <c r="B2493" s="5" t="s">
        <v>8824</v>
      </c>
      <c r="C2493" s="5" t="s">
        <v>15</v>
      </c>
      <c r="D2493" s="5" t="s">
        <v>272</v>
      </c>
      <c r="E2493" s="5" t="s">
        <v>10003</v>
      </c>
      <c r="F2493" s="5" t="s">
        <v>9076</v>
      </c>
      <c r="G2493" s="6" t="s">
        <v>9077</v>
      </c>
      <c r="H2493" s="5" t="s">
        <v>9078</v>
      </c>
      <c r="I2493" s="5" t="s">
        <v>540</v>
      </c>
      <c r="J2493" s="5" t="s">
        <v>8828</v>
      </c>
      <c r="K2493" s="5" t="s">
        <v>7827</v>
      </c>
      <c r="L2493" s="5" t="s">
        <v>2022</v>
      </c>
      <c r="M2493" s="5">
        <v>11722</v>
      </c>
      <c r="N2493" s="5">
        <v>12898</v>
      </c>
      <c r="O2493" s="5">
        <v>542</v>
      </c>
      <c r="P2493" s="5">
        <v>554</v>
      </c>
      <c r="Q2493" s="5">
        <v>566</v>
      </c>
      <c r="R2493" s="5">
        <v>606</v>
      </c>
      <c r="S2493" s="5">
        <v>0</v>
      </c>
      <c r="T2493" s="5">
        <v>0</v>
      </c>
      <c r="U2493" s="5">
        <v>592</v>
      </c>
      <c r="V2493" s="5">
        <v>606</v>
      </c>
      <c r="W2493" s="5">
        <v>566</v>
      </c>
      <c r="X2493" s="5">
        <v>606</v>
      </c>
      <c r="Y2493" s="5">
        <v>606</v>
      </c>
      <c r="Z2493" s="5">
        <v>0</v>
      </c>
      <c r="AA2493" s="5">
        <v>0</v>
      </c>
      <c r="AB2493" s="5">
        <v>592</v>
      </c>
      <c r="AC2493" s="5">
        <v>606</v>
      </c>
      <c r="AD2493" s="5">
        <v>566</v>
      </c>
      <c r="AE2493" s="5">
        <v>606</v>
      </c>
      <c r="AF2493" s="5">
        <v>606</v>
      </c>
      <c r="AG2493" s="5">
        <v>0</v>
      </c>
      <c r="AH2493" s="5">
        <v>0</v>
      </c>
      <c r="AI2493" s="5">
        <v>594</v>
      </c>
      <c r="AJ2493" s="6">
        <v>608</v>
      </c>
      <c r="AK2493" s="5">
        <v>568</v>
      </c>
      <c r="AL2493" s="5">
        <v>608</v>
      </c>
      <c r="AM2493" s="5">
        <v>608</v>
      </c>
      <c r="AN2493" s="5">
        <v>0</v>
      </c>
      <c r="AO2493" s="5">
        <v>0</v>
      </c>
      <c r="AP2493" s="5">
        <v>554</v>
      </c>
      <c r="AQ2493" s="5">
        <v>568</v>
      </c>
      <c r="AR2493" s="5">
        <v>570</v>
      </c>
      <c r="AS2493" s="5">
        <v>0</v>
      </c>
      <c r="AT2493" s="5">
        <f t="shared" si="39"/>
        <v>608</v>
      </c>
      <c r="AU2493">
        <v>38</v>
      </c>
      <c r="AV2493" t="s">
        <v>10040</v>
      </c>
      <c r="AW2493">
        <v>0.76</v>
      </c>
      <c r="AX2493" s="11" t="s">
        <v>10042</v>
      </c>
      <c r="AY2493" t="s">
        <v>2022</v>
      </c>
    </row>
    <row r="2494" spans="1:51" hidden="1" x14ac:dyDescent="0.25">
      <c r="A2494" s="5" t="s">
        <v>37</v>
      </c>
      <c r="B2494" s="5" t="s">
        <v>8824</v>
      </c>
      <c r="C2494" s="5" t="s">
        <v>15</v>
      </c>
      <c r="D2494" s="5" t="s">
        <v>555</v>
      </c>
      <c r="E2494" s="5" t="s">
        <v>10004</v>
      </c>
      <c r="F2494" s="5" t="s">
        <v>9079</v>
      </c>
      <c r="G2494" s="6" t="s">
        <v>9080</v>
      </c>
      <c r="H2494" s="5" t="s">
        <v>9081</v>
      </c>
      <c r="I2494" s="5" t="s">
        <v>30</v>
      </c>
      <c r="J2494" s="5" t="s">
        <v>8828</v>
      </c>
      <c r="K2494" s="5" t="s">
        <v>9082</v>
      </c>
      <c r="L2494" s="5" t="s">
        <v>846</v>
      </c>
      <c r="M2494" s="5">
        <v>480</v>
      </c>
      <c r="N2494" s="5">
        <v>289</v>
      </c>
      <c r="O2494" s="5">
        <v>12</v>
      </c>
      <c r="P2494" s="5">
        <v>12</v>
      </c>
      <c r="Q2494" s="5">
        <v>13</v>
      </c>
      <c r="R2494" s="5">
        <v>13</v>
      </c>
      <c r="S2494" s="5">
        <v>0</v>
      </c>
      <c r="T2494" s="5">
        <v>0</v>
      </c>
      <c r="U2494" s="5">
        <v>13</v>
      </c>
      <c r="V2494" s="5">
        <v>14</v>
      </c>
      <c r="W2494" s="5">
        <v>13</v>
      </c>
      <c r="X2494" s="5">
        <v>14</v>
      </c>
      <c r="Y2494" s="5">
        <v>13</v>
      </c>
      <c r="Z2494" s="5">
        <v>0</v>
      </c>
      <c r="AA2494" s="5">
        <v>0</v>
      </c>
      <c r="AB2494" s="5">
        <v>13</v>
      </c>
      <c r="AC2494" s="5">
        <v>14</v>
      </c>
      <c r="AD2494" s="5">
        <v>13</v>
      </c>
      <c r="AE2494" s="5">
        <v>13</v>
      </c>
      <c r="AF2494" s="5">
        <v>13</v>
      </c>
      <c r="AG2494" s="5">
        <v>0</v>
      </c>
      <c r="AH2494" s="5">
        <v>0</v>
      </c>
      <c r="AI2494" s="5">
        <v>12</v>
      </c>
      <c r="AJ2494" s="6">
        <v>14</v>
      </c>
      <c r="AK2494" s="5">
        <v>13</v>
      </c>
      <c r="AL2494" s="5">
        <v>14</v>
      </c>
      <c r="AM2494" s="5">
        <v>14</v>
      </c>
      <c r="AN2494" s="5">
        <v>0</v>
      </c>
      <c r="AO2494" s="5">
        <v>0</v>
      </c>
      <c r="AP2494" s="5">
        <v>13</v>
      </c>
      <c r="AQ2494" s="5">
        <v>13</v>
      </c>
      <c r="AR2494" s="5">
        <v>13</v>
      </c>
      <c r="AS2494" s="5">
        <v>0</v>
      </c>
      <c r="AT2494" s="5">
        <f t="shared" si="39"/>
        <v>14</v>
      </c>
      <c r="AU2494">
        <v>1</v>
      </c>
      <c r="AV2494">
        <v>1.1559175E-2</v>
      </c>
      <c r="AW2494">
        <v>1.1559175E-2</v>
      </c>
      <c r="AX2494" s="11" t="s">
        <v>10051</v>
      </c>
      <c r="AY2494" t="s">
        <v>846</v>
      </c>
    </row>
    <row r="2495" spans="1:51" hidden="1" x14ac:dyDescent="0.25">
      <c r="A2495" s="5" t="s">
        <v>37</v>
      </c>
      <c r="B2495" s="5" t="s">
        <v>8824</v>
      </c>
      <c r="C2495" s="5" t="s">
        <v>15</v>
      </c>
      <c r="D2495" s="5" t="s">
        <v>555</v>
      </c>
      <c r="E2495" s="5" t="s">
        <v>10004</v>
      </c>
      <c r="F2495" s="5" t="s">
        <v>9083</v>
      </c>
      <c r="G2495" s="6" t="s">
        <v>9084</v>
      </c>
      <c r="H2495" s="5" t="s">
        <v>9085</v>
      </c>
      <c r="I2495" s="5" t="s">
        <v>467</v>
      </c>
      <c r="J2495" s="5" t="s">
        <v>8828</v>
      </c>
      <c r="K2495" s="5" t="s">
        <v>9082</v>
      </c>
      <c r="L2495" s="5" t="s">
        <v>846</v>
      </c>
      <c r="M2495" s="5">
        <v>4649</v>
      </c>
      <c r="N2495" s="5">
        <v>3151</v>
      </c>
      <c r="O2495" s="5">
        <v>133</v>
      </c>
      <c r="P2495" s="5">
        <v>136</v>
      </c>
      <c r="Q2495" s="5">
        <v>138</v>
      </c>
      <c r="R2495" s="5">
        <v>148</v>
      </c>
      <c r="S2495" s="5">
        <v>0</v>
      </c>
      <c r="T2495" s="5">
        <v>0</v>
      </c>
      <c r="U2495" s="5">
        <v>145</v>
      </c>
      <c r="V2495" s="5">
        <v>148</v>
      </c>
      <c r="W2495" s="5">
        <v>138</v>
      </c>
      <c r="X2495" s="5">
        <v>148</v>
      </c>
      <c r="Y2495" s="5">
        <v>148</v>
      </c>
      <c r="Z2495" s="5">
        <v>0</v>
      </c>
      <c r="AA2495" s="5">
        <v>0</v>
      </c>
      <c r="AB2495" s="5">
        <v>145</v>
      </c>
      <c r="AC2495" s="5">
        <v>148</v>
      </c>
      <c r="AD2495" s="5">
        <v>138</v>
      </c>
      <c r="AE2495" s="5">
        <v>148</v>
      </c>
      <c r="AF2495" s="5">
        <v>148</v>
      </c>
      <c r="AG2495" s="5">
        <v>0</v>
      </c>
      <c r="AH2495" s="5">
        <v>0</v>
      </c>
      <c r="AI2495" s="5">
        <v>145</v>
      </c>
      <c r="AJ2495" s="6">
        <v>148</v>
      </c>
      <c r="AK2495" s="5">
        <v>138</v>
      </c>
      <c r="AL2495" s="5">
        <v>148</v>
      </c>
      <c r="AM2495" s="5">
        <v>149</v>
      </c>
      <c r="AN2495" s="5">
        <v>0</v>
      </c>
      <c r="AO2495" s="5">
        <v>0</v>
      </c>
      <c r="AP2495" s="5">
        <v>137</v>
      </c>
      <c r="AQ2495" s="5">
        <v>139</v>
      </c>
      <c r="AR2495" s="5">
        <v>138</v>
      </c>
      <c r="AS2495" s="5">
        <v>0</v>
      </c>
      <c r="AT2495" s="5">
        <f t="shared" si="39"/>
        <v>149</v>
      </c>
      <c r="AU2495">
        <v>6</v>
      </c>
      <c r="AV2495">
        <v>1.1559175E-2</v>
      </c>
      <c r="AW2495">
        <v>6.9355050000000001E-2</v>
      </c>
      <c r="AX2495" s="11" t="s">
        <v>10051</v>
      </c>
      <c r="AY2495" t="s">
        <v>846</v>
      </c>
    </row>
    <row r="2496" spans="1:51" hidden="1" x14ac:dyDescent="0.25">
      <c r="A2496" s="5" t="s">
        <v>37</v>
      </c>
      <c r="B2496" s="5" t="s">
        <v>8824</v>
      </c>
      <c r="C2496" s="5" t="s">
        <v>15</v>
      </c>
      <c r="D2496" s="5" t="s">
        <v>555</v>
      </c>
      <c r="E2496" s="5" t="s">
        <v>10004</v>
      </c>
      <c r="F2496" s="5" t="s">
        <v>9086</v>
      </c>
      <c r="G2496" s="6" t="s">
        <v>9087</v>
      </c>
      <c r="H2496" s="5" t="s">
        <v>9088</v>
      </c>
      <c r="I2496" s="5" t="s">
        <v>30</v>
      </c>
      <c r="J2496" s="5" t="s">
        <v>8828</v>
      </c>
      <c r="K2496" s="5" t="s">
        <v>9089</v>
      </c>
      <c r="L2496" s="5" t="s">
        <v>846</v>
      </c>
      <c r="M2496" s="5">
        <v>480</v>
      </c>
      <c r="N2496" s="5">
        <v>289</v>
      </c>
      <c r="O2496" s="5">
        <v>12</v>
      </c>
      <c r="P2496" s="5">
        <v>12</v>
      </c>
      <c r="Q2496" s="5">
        <v>13</v>
      </c>
      <c r="R2496" s="5">
        <v>13</v>
      </c>
      <c r="S2496" s="5">
        <v>0</v>
      </c>
      <c r="T2496" s="5">
        <v>0</v>
      </c>
      <c r="U2496" s="5">
        <v>13</v>
      </c>
      <c r="V2496" s="5">
        <v>14</v>
      </c>
      <c r="W2496" s="5">
        <v>13</v>
      </c>
      <c r="X2496" s="5">
        <v>14</v>
      </c>
      <c r="Y2496" s="5">
        <v>13</v>
      </c>
      <c r="Z2496" s="5">
        <v>0</v>
      </c>
      <c r="AA2496" s="5">
        <v>0</v>
      </c>
      <c r="AB2496" s="5">
        <v>13</v>
      </c>
      <c r="AC2496" s="5">
        <v>14</v>
      </c>
      <c r="AD2496" s="5">
        <v>13</v>
      </c>
      <c r="AE2496" s="5">
        <v>13</v>
      </c>
      <c r="AF2496" s="5">
        <v>13</v>
      </c>
      <c r="AG2496" s="5">
        <v>0</v>
      </c>
      <c r="AH2496" s="5">
        <v>0</v>
      </c>
      <c r="AI2496" s="5">
        <v>12</v>
      </c>
      <c r="AJ2496" s="6">
        <v>14</v>
      </c>
      <c r="AK2496" s="5">
        <v>13</v>
      </c>
      <c r="AL2496" s="5">
        <v>14</v>
      </c>
      <c r="AM2496" s="5">
        <v>14</v>
      </c>
      <c r="AN2496" s="5">
        <v>0</v>
      </c>
      <c r="AO2496" s="5">
        <v>0</v>
      </c>
      <c r="AP2496" s="5">
        <v>13</v>
      </c>
      <c r="AQ2496" s="5">
        <v>13</v>
      </c>
      <c r="AR2496" s="5">
        <v>13</v>
      </c>
      <c r="AS2496" s="5">
        <v>0</v>
      </c>
      <c r="AT2496" s="5">
        <f t="shared" si="39"/>
        <v>14</v>
      </c>
      <c r="AU2496">
        <v>1</v>
      </c>
      <c r="AV2496">
        <v>1.1559175E-2</v>
      </c>
      <c r="AW2496">
        <v>1.1559175E-2</v>
      </c>
      <c r="AX2496" s="11" t="s">
        <v>10051</v>
      </c>
      <c r="AY2496" t="s">
        <v>846</v>
      </c>
    </row>
    <row r="2497" spans="1:51" hidden="1" x14ac:dyDescent="0.25">
      <c r="A2497" s="5" t="s">
        <v>37</v>
      </c>
      <c r="B2497" s="5" t="s">
        <v>8824</v>
      </c>
      <c r="C2497" s="5" t="s">
        <v>15</v>
      </c>
      <c r="D2497" s="5" t="s">
        <v>555</v>
      </c>
      <c r="E2497" s="5" t="s">
        <v>10004</v>
      </c>
      <c r="F2497" s="5" t="s">
        <v>9090</v>
      </c>
      <c r="G2497" s="6" t="s">
        <v>9091</v>
      </c>
      <c r="H2497" s="5" t="s">
        <v>9092</v>
      </c>
      <c r="I2497" s="5" t="s">
        <v>467</v>
      </c>
      <c r="J2497" s="5" t="s">
        <v>8828</v>
      </c>
      <c r="K2497" s="5" t="s">
        <v>9089</v>
      </c>
      <c r="L2497" s="5" t="s">
        <v>846</v>
      </c>
      <c r="M2497" s="5">
        <v>4649</v>
      </c>
      <c r="N2497" s="5">
        <v>3151</v>
      </c>
      <c r="O2497" s="5">
        <v>133</v>
      </c>
      <c r="P2497" s="5">
        <v>136</v>
      </c>
      <c r="Q2497" s="5">
        <v>138</v>
      </c>
      <c r="R2497" s="5">
        <v>148</v>
      </c>
      <c r="S2497" s="5">
        <v>0</v>
      </c>
      <c r="T2497" s="5">
        <v>0</v>
      </c>
      <c r="U2497" s="5">
        <v>145</v>
      </c>
      <c r="V2497" s="5">
        <v>148</v>
      </c>
      <c r="W2497" s="5">
        <v>138</v>
      </c>
      <c r="X2497" s="5">
        <v>148</v>
      </c>
      <c r="Y2497" s="5">
        <v>148</v>
      </c>
      <c r="Z2497" s="5">
        <v>0</v>
      </c>
      <c r="AA2497" s="5">
        <v>0</v>
      </c>
      <c r="AB2497" s="5">
        <v>145</v>
      </c>
      <c r="AC2497" s="5">
        <v>148</v>
      </c>
      <c r="AD2497" s="5">
        <v>138</v>
      </c>
      <c r="AE2497" s="5">
        <v>148</v>
      </c>
      <c r="AF2497" s="5">
        <v>148</v>
      </c>
      <c r="AG2497" s="5">
        <v>0</v>
      </c>
      <c r="AH2497" s="5">
        <v>0</v>
      </c>
      <c r="AI2497" s="5">
        <v>145</v>
      </c>
      <c r="AJ2497" s="6">
        <v>148</v>
      </c>
      <c r="AK2497" s="5">
        <v>138</v>
      </c>
      <c r="AL2497" s="5">
        <v>148</v>
      </c>
      <c r="AM2497" s="5">
        <v>149</v>
      </c>
      <c r="AN2497" s="5">
        <v>0</v>
      </c>
      <c r="AO2497" s="5">
        <v>0</v>
      </c>
      <c r="AP2497" s="5">
        <v>137</v>
      </c>
      <c r="AQ2497" s="5">
        <v>139</v>
      </c>
      <c r="AR2497" s="5">
        <v>138</v>
      </c>
      <c r="AS2497" s="5">
        <v>0</v>
      </c>
      <c r="AT2497" s="5">
        <f t="shared" si="39"/>
        <v>149</v>
      </c>
      <c r="AU2497">
        <v>6</v>
      </c>
      <c r="AV2497">
        <v>1.1559175E-2</v>
      </c>
      <c r="AW2497">
        <v>6.9355050000000001E-2</v>
      </c>
      <c r="AX2497" s="11" t="s">
        <v>10051</v>
      </c>
      <c r="AY2497" t="s">
        <v>846</v>
      </c>
    </row>
    <row r="2498" spans="1:51" hidden="1" x14ac:dyDescent="0.25">
      <c r="A2498" s="5" t="s">
        <v>37</v>
      </c>
      <c r="B2498" s="5" t="s">
        <v>8824</v>
      </c>
      <c r="C2498" s="5" t="s">
        <v>15</v>
      </c>
      <c r="D2498" s="5" t="s">
        <v>555</v>
      </c>
      <c r="E2498" s="5" t="s">
        <v>10004</v>
      </c>
      <c r="F2498" s="5" t="s">
        <v>9093</v>
      </c>
      <c r="G2498" s="6" t="s">
        <v>9094</v>
      </c>
      <c r="H2498" s="5" t="s">
        <v>9095</v>
      </c>
      <c r="I2498" s="5" t="s">
        <v>540</v>
      </c>
      <c r="J2498" s="5" t="s">
        <v>8828</v>
      </c>
      <c r="K2498" s="5" t="s">
        <v>9096</v>
      </c>
      <c r="L2498" s="5" t="s">
        <v>473</v>
      </c>
      <c r="M2498" s="5">
        <v>5129</v>
      </c>
      <c r="N2498" s="5">
        <v>3440</v>
      </c>
      <c r="O2498" s="5">
        <v>145</v>
      </c>
      <c r="P2498" s="5">
        <v>148</v>
      </c>
      <c r="Q2498" s="5">
        <v>151</v>
      </c>
      <c r="R2498" s="5">
        <v>161</v>
      </c>
      <c r="S2498" s="5">
        <v>0</v>
      </c>
      <c r="T2498" s="5">
        <v>0</v>
      </c>
      <c r="U2498" s="5">
        <v>158</v>
      </c>
      <c r="V2498" s="5">
        <v>162</v>
      </c>
      <c r="W2498" s="5">
        <v>151</v>
      </c>
      <c r="X2498" s="5">
        <v>162</v>
      </c>
      <c r="Y2498" s="5">
        <v>161</v>
      </c>
      <c r="Z2498" s="5">
        <v>0</v>
      </c>
      <c r="AA2498" s="5">
        <v>0</v>
      </c>
      <c r="AB2498" s="5">
        <v>158</v>
      </c>
      <c r="AC2498" s="5">
        <v>162</v>
      </c>
      <c r="AD2498" s="5">
        <v>151</v>
      </c>
      <c r="AE2498" s="5">
        <v>161</v>
      </c>
      <c r="AF2498" s="5">
        <v>161</v>
      </c>
      <c r="AG2498" s="5">
        <v>0</v>
      </c>
      <c r="AH2498" s="5">
        <v>0</v>
      </c>
      <c r="AI2498" s="5">
        <v>157</v>
      </c>
      <c r="AJ2498" s="6">
        <v>162</v>
      </c>
      <c r="AK2498" s="5">
        <v>151</v>
      </c>
      <c r="AL2498" s="5">
        <v>162</v>
      </c>
      <c r="AM2498" s="5">
        <v>163</v>
      </c>
      <c r="AN2498" s="5">
        <v>0</v>
      </c>
      <c r="AO2498" s="5">
        <v>0</v>
      </c>
      <c r="AP2498" s="5">
        <v>150</v>
      </c>
      <c r="AQ2498" s="5">
        <v>152</v>
      </c>
      <c r="AR2498" s="5">
        <v>151</v>
      </c>
      <c r="AS2498" s="5">
        <v>0</v>
      </c>
      <c r="AT2498" s="5">
        <f t="shared" si="39"/>
        <v>163</v>
      </c>
      <c r="AU2498">
        <v>11</v>
      </c>
      <c r="AV2498" t="s">
        <v>10040</v>
      </c>
      <c r="AW2498">
        <v>0.22</v>
      </c>
      <c r="AX2498" s="11" t="s">
        <v>10051</v>
      </c>
      <c r="AY2498" t="s">
        <v>473</v>
      </c>
    </row>
    <row r="2499" spans="1:51" hidden="1" x14ac:dyDescent="0.25">
      <c r="A2499" s="5" t="s">
        <v>37</v>
      </c>
      <c r="B2499" s="5" t="s">
        <v>8824</v>
      </c>
      <c r="C2499" s="5" t="s">
        <v>15</v>
      </c>
      <c r="D2499" s="5" t="s">
        <v>555</v>
      </c>
      <c r="E2499" s="5" t="s">
        <v>10004</v>
      </c>
      <c r="F2499" s="5" t="s">
        <v>9097</v>
      </c>
      <c r="G2499" s="6" t="s">
        <v>9098</v>
      </c>
      <c r="H2499" s="5" t="s">
        <v>9099</v>
      </c>
      <c r="I2499" s="5" t="s">
        <v>540</v>
      </c>
      <c r="J2499" s="5" t="s">
        <v>8828</v>
      </c>
      <c r="K2499" s="5" t="s">
        <v>9100</v>
      </c>
      <c r="L2499" s="5" t="s">
        <v>4735</v>
      </c>
      <c r="M2499" s="5">
        <v>5129</v>
      </c>
      <c r="N2499" s="5">
        <v>3440</v>
      </c>
      <c r="O2499" s="5">
        <v>145</v>
      </c>
      <c r="P2499" s="5">
        <v>148</v>
      </c>
      <c r="Q2499" s="5">
        <v>151</v>
      </c>
      <c r="R2499" s="5">
        <v>161</v>
      </c>
      <c r="S2499" s="5">
        <v>0</v>
      </c>
      <c r="T2499" s="5">
        <v>0</v>
      </c>
      <c r="U2499" s="5">
        <v>158</v>
      </c>
      <c r="V2499" s="5">
        <v>162</v>
      </c>
      <c r="W2499" s="5">
        <v>151</v>
      </c>
      <c r="X2499" s="5">
        <v>162</v>
      </c>
      <c r="Y2499" s="5">
        <v>161</v>
      </c>
      <c r="Z2499" s="5">
        <v>0</v>
      </c>
      <c r="AA2499" s="5">
        <v>0</v>
      </c>
      <c r="AB2499" s="5">
        <v>158</v>
      </c>
      <c r="AC2499" s="5">
        <v>162</v>
      </c>
      <c r="AD2499" s="5">
        <v>151</v>
      </c>
      <c r="AE2499" s="5">
        <v>161</v>
      </c>
      <c r="AF2499" s="5">
        <v>161</v>
      </c>
      <c r="AG2499" s="5">
        <v>0</v>
      </c>
      <c r="AH2499" s="5">
        <v>0</v>
      </c>
      <c r="AI2499" s="5">
        <v>157</v>
      </c>
      <c r="AJ2499" s="6">
        <v>162</v>
      </c>
      <c r="AK2499" s="5">
        <v>151</v>
      </c>
      <c r="AL2499" s="5">
        <v>162</v>
      </c>
      <c r="AM2499" s="5">
        <v>163</v>
      </c>
      <c r="AN2499" s="5">
        <v>0</v>
      </c>
      <c r="AO2499" s="5">
        <v>0</v>
      </c>
      <c r="AP2499" s="5">
        <v>150</v>
      </c>
      <c r="AQ2499" s="5">
        <v>152</v>
      </c>
      <c r="AR2499" s="5">
        <v>151</v>
      </c>
      <c r="AS2499" s="5">
        <v>0</v>
      </c>
      <c r="AT2499" s="5">
        <f t="shared" si="39"/>
        <v>163</v>
      </c>
      <c r="AU2499">
        <v>11</v>
      </c>
      <c r="AV2499" t="s">
        <v>10040</v>
      </c>
      <c r="AW2499">
        <v>0.22</v>
      </c>
      <c r="AX2499" s="11" t="s">
        <v>10051</v>
      </c>
      <c r="AY2499" t="s">
        <v>4735</v>
      </c>
    </row>
    <row r="2500" spans="1:51" hidden="1" x14ac:dyDescent="0.25">
      <c r="A2500" s="5" t="s">
        <v>37</v>
      </c>
      <c r="B2500" s="5" t="s">
        <v>8824</v>
      </c>
      <c r="C2500" s="5" t="s">
        <v>15</v>
      </c>
      <c r="D2500" s="5" t="s">
        <v>555</v>
      </c>
      <c r="E2500" s="5" t="s">
        <v>10004</v>
      </c>
      <c r="F2500" s="5" t="s">
        <v>9101</v>
      </c>
      <c r="G2500" s="6" t="s">
        <v>9102</v>
      </c>
      <c r="H2500" s="5" t="s">
        <v>9103</v>
      </c>
      <c r="I2500" s="5" t="s">
        <v>540</v>
      </c>
      <c r="J2500" s="5" t="s">
        <v>8828</v>
      </c>
      <c r="K2500" s="5" t="s">
        <v>9104</v>
      </c>
      <c r="L2500" s="5" t="s">
        <v>473</v>
      </c>
      <c r="M2500" s="5">
        <v>5129</v>
      </c>
      <c r="N2500" s="5">
        <v>3440</v>
      </c>
      <c r="O2500" s="5">
        <v>145</v>
      </c>
      <c r="P2500" s="5">
        <v>148</v>
      </c>
      <c r="Q2500" s="5">
        <v>151</v>
      </c>
      <c r="R2500" s="5">
        <v>161</v>
      </c>
      <c r="S2500" s="5">
        <v>0</v>
      </c>
      <c r="T2500" s="5">
        <v>0</v>
      </c>
      <c r="U2500" s="5">
        <v>158</v>
      </c>
      <c r="V2500" s="5">
        <v>162</v>
      </c>
      <c r="W2500" s="5">
        <v>151</v>
      </c>
      <c r="X2500" s="5">
        <v>162</v>
      </c>
      <c r="Y2500" s="5">
        <v>161</v>
      </c>
      <c r="Z2500" s="5">
        <v>0</v>
      </c>
      <c r="AA2500" s="5">
        <v>0</v>
      </c>
      <c r="AB2500" s="5">
        <v>158</v>
      </c>
      <c r="AC2500" s="5">
        <v>162</v>
      </c>
      <c r="AD2500" s="5">
        <v>151</v>
      </c>
      <c r="AE2500" s="5">
        <v>161</v>
      </c>
      <c r="AF2500" s="5">
        <v>161</v>
      </c>
      <c r="AG2500" s="5">
        <v>0</v>
      </c>
      <c r="AH2500" s="5">
        <v>0</v>
      </c>
      <c r="AI2500" s="5">
        <v>157</v>
      </c>
      <c r="AJ2500" s="6">
        <v>162</v>
      </c>
      <c r="AK2500" s="5">
        <v>151</v>
      </c>
      <c r="AL2500" s="5">
        <v>162</v>
      </c>
      <c r="AM2500" s="5">
        <v>163</v>
      </c>
      <c r="AN2500" s="5">
        <v>0</v>
      </c>
      <c r="AO2500" s="5">
        <v>0</v>
      </c>
      <c r="AP2500" s="5">
        <v>150</v>
      </c>
      <c r="AQ2500" s="5">
        <v>152</v>
      </c>
      <c r="AR2500" s="5">
        <v>151</v>
      </c>
      <c r="AS2500" s="5">
        <v>0</v>
      </c>
      <c r="AT2500" s="5">
        <f t="shared" si="39"/>
        <v>163</v>
      </c>
      <c r="AU2500">
        <v>11</v>
      </c>
      <c r="AV2500">
        <v>3.2662499999999997E-2</v>
      </c>
      <c r="AW2500">
        <v>0.35928749999999998</v>
      </c>
      <c r="AX2500" s="11" t="s">
        <v>10051</v>
      </c>
      <c r="AY2500" t="s">
        <v>473</v>
      </c>
    </row>
    <row r="2501" spans="1:51" hidden="1" x14ac:dyDescent="0.25">
      <c r="A2501" s="5" t="s">
        <v>37</v>
      </c>
      <c r="B2501" s="5" t="s">
        <v>8824</v>
      </c>
      <c r="C2501" s="5" t="s">
        <v>15</v>
      </c>
      <c r="D2501" s="5" t="s">
        <v>555</v>
      </c>
      <c r="E2501" s="5" t="s">
        <v>10004</v>
      </c>
      <c r="F2501" s="5" t="s">
        <v>9105</v>
      </c>
      <c r="G2501" s="6" t="s">
        <v>9106</v>
      </c>
      <c r="H2501" s="5" t="s">
        <v>9107</v>
      </c>
      <c r="I2501" s="5" t="s">
        <v>540</v>
      </c>
      <c r="J2501" s="5" t="s">
        <v>8828</v>
      </c>
      <c r="K2501" s="5" t="s">
        <v>9108</v>
      </c>
      <c r="L2501" s="5" t="s">
        <v>4735</v>
      </c>
      <c r="M2501" s="5">
        <v>5129</v>
      </c>
      <c r="N2501" s="5">
        <v>3440</v>
      </c>
      <c r="O2501" s="5">
        <v>145</v>
      </c>
      <c r="P2501" s="5">
        <v>148</v>
      </c>
      <c r="Q2501" s="5">
        <v>151</v>
      </c>
      <c r="R2501" s="5">
        <v>161</v>
      </c>
      <c r="S2501" s="5">
        <v>0</v>
      </c>
      <c r="T2501" s="5">
        <v>0</v>
      </c>
      <c r="U2501" s="5">
        <v>158</v>
      </c>
      <c r="V2501" s="5">
        <v>162</v>
      </c>
      <c r="W2501" s="5">
        <v>151</v>
      </c>
      <c r="X2501" s="5">
        <v>162</v>
      </c>
      <c r="Y2501" s="5">
        <v>161</v>
      </c>
      <c r="Z2501" s="5">
        <v>0</v>
      </c>
      <c r="AA2501" s="5">
        <v>0</v>
      </c>
      <c r="AB2501" s="5">
        <v>158</v>
      </c>
      <c r="AC2501" s="5">
        <v>162</v>
      </c>
      <c r="AD2501" s="5">
        <v>151</v>
      </c>
      <c r="AE2501" s="5">
        <v>161</v>
      </c>
      <c r="AF2501" s="5">
        <v>161</v>
      </c>
      <c r="AG2501" s="5">
        <v>0</v>
      </c>
      <c r="AH2501" s="5">
        <v>0</v>
      </c>
      <c r="AI2501" s="5">
        <v>157</v>
      </c>
      <c r="AJ2501" s="6">
        <v>162</v>
      </c>
      <c r="AK2501" s="5">
        <v>151</v>
      </c>
      <c r="AL2501" s="5">
        <v>162</v>
      </c>
      <c r="AM2501" s="5">
        <v>163</v>
      </c>
      <c r="AN2501" s="5">
        <v>0</v>
      </c>
      <c r="AO2501" s="5">
        <v>0</v>
      </c>
      <c r="AP2501" s="5">
        <v>150</v>
      </c>
      <c r="AQ2501" s="5">
        <v>152</v>
      </c>
      <c r="AR2501" s="5">
        <v>151</v>
      </c>
      <c r="AS2501" s="5">
        <v>0</v>
      </c>
      <c r="AT2501" s="5">
        <f t="shared" si="39"/>
        <v>163</v>
      </c>
      <c r="AU2501">
        <v>11</v>
      </c>
      <c r="AV2501">
        <v>3.2662499999999997E-2</v>
      </c>
      <c r="AW2501">
        <v>0.35928749999999998</v>
      </c>
      <c r="AX2501" s="11" t="s">
        <v>10051</v>
      </c>
      <c r="AY2501" t="s">
        <v>4735</v>
      </c>
    </row>
    <row r="2502" spans="1:51" hidden="1" x14ac:dyDescent="0.25">
      <c r="A2502" s="5" t="s">
        <v>37</v>
      </c>
      <c r="B2502" s="5" t="s">
        <v>8824</v>
      </c>
      <c r="C2502" s="5" t="s">
        <v>15</v>
      </c>
      <c r="D2502" s="5" t="s">
        <v>555</v>
      </c>
      <c r="E2502" s="5" t="s">
        <v>10004</v>
      </c>
      <c r="F2502" s="5" t="s">
        <v>9109</v>
      </c>
      <c r="G2502" s="6" t="s">
        <v>9110</v>
      </c>
      <c r="H2502" s="5" t="s">
        <v>9111</v>
      </c>
      <c r="I2502" s="5" t="s">
        <v>90</v>
      </c>
      <c r="J2502" s="5" t="s">
        <v>8828</v>
      </c>
      <c r="K2502" s="5" t="s">
        <v>9112</v>
      </c>
      <c r="L2502" s="5" t="s">
        <v>5247</v>
      </c>
      <c r="M2502" s="5">
        <v>480</v>
      </c>
      <c r="N2502" s="5">
        <v>289</v>
      </c>
      <c r="O2502" s="5">
        <v>12</v>
      </c>
      <c r="P2502" s="5">
        <v>12</v>
      </c>
      <c r="Q2502" s="5">
        <v>13</v>
      </c>
      <c r="R2502" s="5">
        <v>13</v>
      </c>
      <c r="S2502" s="5">
        <v>0</v>
      </c>
      <c r="T2502" s="5">
        <v>0</v>
      </c>
      <c r="U2502" s="5">
        <v>13</v>
      </c>
      <c r="V2502" s="5">
        <v>14</v>
      </c>
      <c r="W2502" s="5">
        <v>13</v>
      </c>
      <c r="X2502" s="5">
        <v>14</v>
      </c>
      <c r="Y2502" s="5">
        <v>13</v>
      </c>
      <c r="Z2502" s="5">
        <v>0</v>
      </c>
      <c r="AA2502" s="5">
        <v>0</v>
      </c>
      <c r="AB2502" s="5">
        <v>13</v>
      </c>
      <c r="AC2502" s="5">
        <v>14</v>
      </c>
      <c r="AD2502" s="5">
        <v>13</v>
      </c>
      <c r="AE2502" s="5">
        <v>13</v>
      </c>
      <c r="AF2502" s="5">
        <v>13</v>
      </c>
      <c r="AG2502" s="5">
        <v>0</v>
      </c>
      <c r="AH2502" s="5">
        <v>0</v>
      </c>
      <c r="AI2502" s="5">
        <v>12</v>
      </c>
      <c r="AJ2502" s="6">
        <v>14</v>
      </c>
      <c r="AK2502" s="5">
        <v>13</v>
      </c>
      <c r="AL2502" s="5">
        <v>14</v>
      </c>
      <c r="AM2502" s="5">
        <v>14</v>
      </c>
      <c r="AN2502" s="5">
        <v>0</v>
      </c>
      <c r="AO2502" s="5">
        <v>0</v>
      </c>
      <c r="AP2502" s="5">
        <v>13</v>
      </c>
      <c r="AQ2502" s="5">
        <v>13</v>
      </c>
      <c r="AR2502" s="5">
        <v>13</v>
      </c>
      <c r="AS2502" s="5">
        <v>0</v>
      </c>
      <c r="AT2502" s="5">
        <f t="shared" si="39"/>
        <v>14</v>
      </c>
      <c r="AU2502">
        <v>3</v>
      </c>
      <c r="AV2502">
        <v>7.8390000000000001E-2</v>
      </c>
      <c r="AW2502">
        <v>0.23516999999999999</v>
      </c>
      <c r="AX2502" s="11" t="s">
        <v>10051</v>
      </c>
      <c r="AY2502" t="s">
        <v>5247</v>
      </c>
    </row>
    <row r="2503" spans="1:51" hidden="1" x14ac:dyDescent="0.25">
      <c r="A2503" s="5" t="s">
        <v>37</v>
      </c>
      <c r="B2503" s="5" t="s">
        <v>8824</v>
      </c>
      <c r="C2503" s="5" t="s">
        <v>15</v>
      </c>
      <c r="D2503" s="5" t="s">
        <v>555</v>
      </c>
      <c r="E2503" s="5" t="s">
        <v>10004</v>
      </c>
      <c r="F2503" s="5" t="s">
        <v>9113</v>
      </c>
      <c r="G2503" s="6" t="s">
        <v>9114</v>
      </c>
      <c r="H2503" s="5" t="s">
        <v>9115</v>
      </c>
      <c r="I2503" s="5" t="s">
        <v>90</v>
      </c>
      <c r="J2503" s="5" t="s">
        <v>8828</v>
      </c>
      <c r="K2503" s="5" t="s">
        <v>9112</v>
      </c>
      <c r="L2503" s="5" t="s">
        <v>5247</v>
      </c>
      <c r="M2503" s="5">
        <v>4649</v>
      </c>
      <c r="N2503" s="5">
        <v>3151</v>
      </c>
      <c r="O2503" s="5">
        <v>133</v>
      </c>
      <c r="P2503" s="5">
        <v>136</v>
      </c>
      <c r="Q2503" s="5">
        <v>138</v>
      </c>
      <c r="R2503" s="5">
        <v>148</v>
      </c>
      <c r="S2503" s="5">
        <v>0</v>
      </c>
      <c r="T2503" s="5">
        <v>0</v>
      </c>
      <c r="U2503" s="5">
        <v>145</v>
      </c>
      <c r="V2503" s="5">
        <v>148</v>
      </c>
      <c r="W2503" s="5">
        <v>138</v>
      </c>
      <c r="X2503" s="5">
        <v>148</v>
      </c>
      <c r="Y2503" s="5">
        <v>148</v>
      </c>
      <c r="Z2503" s="5">
        <v>0</v>
      </c>
      <c r="AA2503" s="5">
        <v>0</v>
      </c>
      <c r="AB2503" s="5">
        <v>145</v>
      </c>
      <c r="AC2503" s="5">
        <v>148</v>
      </c>
      <c r="AD2503" s="5">
        <v>138</v>
      </c>
      <c r="AE2503" s="5">
        <v>148</v>
      </c>
      <c r="AF2503" s="5">
        <v>148</v>
      </c>
      <c r="AG2503" s="5">
        <v>0</v>
      </c>
      <c r="AH2503" s="5">
        <v>0</v>
      </c>
      <c r="AI2503" s="5">
        <v>145</v>
      </c>
      <c r="AJ2503" s="6">
        <v>148</v>
      </c>
      <c r="AK2503" s="5">
        <v>138</v>
      </c>
      <c r="AL2503" s="5">
        <v>148</v>
      </c>
      <c r="AM2503" s="5">
        <v>149</v>
      </c>
      <c r="AN2503" s="5">
        <v>0</v>
      </c>
      <c r="AO2503" s="5">
        <v>0</v>
      </c>
      <c r="AP2503" s="5">
        <v>137</v>
      </c>
      <c r="AQ2503" s="5">
        <v>139</v>
      </c>
      <c r="AR2503" s="5">
        <v>138</v>
      </c>
      <c r="AS2503" s="5">
        <v>0</v>
      </c>
      <c r="AT2503" s="5">
        <f t="shared" si="39"/>
        <v>149</v>
      </c>
      <c r="AU2503">
        <v>30</v>
      </c>
      <c r="AV2503">
        <v>7.8390000000000001E-2</v>
      </c>
      <c r="AW2503">
        <v>2.3517000000000001</v>
      </c>
      <c r="AX2503" s="11" t="s">
        <v>10051</v>
      </c>
      <c r="AY2503" t="s">
        <v>5247</v>
      </c>
    </row>
    <row r="2504" spans="1:51" hidden="1" x14ac:dyDescent="0.25">
      <c r="A2504" s="5" t="s">
        <v>37</v>
      </c>
      <c r="B2504" s="5" t="s">
        <v>8824</v>
      </c>
      <c r="C2504" s="5" t="s">
        <v>15</v>
      </c>
      <c r="D2504" s="5" t="s">
        <v>555</v>
      </c>
      <c r="E2504" s="5" t="s">
        <v>10004</v>
      </c>
      <c r="F2504" s="5" t="s">
        <v>9116</v>
      </c>
      <c r="G2504" s="6" t="s">
        <v>9117</v>
      </c>
      <c r="H2504" s="5" t="s">
        <v>9118</v>
      </c>
      <c r="I2504" s="5" t="s">
        <v>16</v>
      </c>
      <c r="J2504" s="5" t="s">
        <v>8828</v>
      </c>
      <c r="K2504" s="5" t="s">
        <v>5651</v>
      </c>
      <c r="L2504" s="5" t="s">
        <v>5661</v>
      </c>
      <c r="M2504" s="5">
        <v>4235</v>
      </c>
      <c r="N2504" s="5">
        <v>2879</v>
      </c>
      <c r="O2504" s="5">
        <v>120</v>
      </c>
      <c r="P2504" s="5">
        <v>124</v>
      </c>
      <c r="Q2504" s="5">
        <v>123</v>
      </c>
      <c r="R2504" s="5">
        <v>136</v>
      </c>
      <c r="S2504" s="5">
        <v>0</v>
      </c>
      <c r="T2504" s="5">
        <v>0</v>
      </c>
      <c r="U2504" s="5">
        <v>133</v>
      </c>
      <c r="V2504" s="5">
        <v>134</v>
      </c>
      <c r="W2504" s="5">
        <v>124</v>
      </c>
      <c r="X2504" s="5">
        <v>137</v>
      </c>
      <c r="Y2504" s="5">
        <v>133</v>
      </c>
      <c r="Z2504" s="5">
        <v>0</v>
      </c>
      <c r="AA2504" s="5">
        <v>0</v>
      </c>
      <c r="AB2504" s="5">
        <v>133</v>
      </c>
      <c r="AC2504" s="5">
        <v>135</v>
      </c>
      <c r="AD2504" s="5">
        <v>124</v>
      </c>
      <c r="AE2504" s="5">
        <v>136</v>
      </c>
      <c r="AF2504" s="5">
        <v>135</v>
      </c>
      <c r="AG2504" s="5">
        <v>0</v>
      </c>
      <c r="AH2504" s="5">
        <v>0</v>
      </c>
      <c r="AI2504" s="5">
        <v>132</v>
      </c>
      <c r="AJ2504" s="6">
        <v>135</v>
      </c>
      <c r="AK2504" s="5">
        <v>124</v>
      </c>
      <c r="AL2504" s="5">
        <v>136</v>
      </c>
      <c r="AM2504" s="5">
        <v>136</v>
      </c>
      <c r="AN2504" s="5">
        <v>0</v>
      </c>
      <c r="AO2504" s="5">
        <v>0</v>
      </c>
      <c r="AP2504" s="5">
        <v>124</v>
      </c>
      <c r="AQ2504" s="5">
        <v>127</v>
      </c>
      <c r="AR2504" s="5">
        <v>138</v>
      </c>
      <c r="AS2504" s="5">
        <v>0</v>
      </c>
      <c r="AT2504" s="5">
        <f t="shared" si="39"/>
        <v>138</v>
      </c>
      <c r="AU2504">
        <v>23</v>
      </c>
      <c r="AV2504">
        <v>6.3676800000000006E-2</v>
      </c>
      <c r="AW2504">
        <v>1.4645664</v>
      </c>
      <c r="AX2504" s="11" t="s">
        <v>10051</v>
      </c>
      <c r="AY2504" t="s">
        <v>5661</v>
      </c>
    </row>
    <row r="2505" spans="1:51" hidden="1" x14ac:dyDescent="0.25">
      <c r="A2505" s="5" t="s">
        <v>37</v>
      </c>
      <c r="B2505" s="5" t="s">
        <v>8824</v>
      </c>
      <c r="C2505" s="5" t="s">
        <v>15</v>
      </c>
      <c r="D2505" s="5" t="s">
        <v>555</v>
      </c>
      <c r="E2505" s="5" t="s">
        <v>10004</v>
      </c>
      <c r="F2505" s="5" t="s">
        <v>9119</v>
      </c>
      <c r="G2505" s="6" t="s">
        <v>9120</v>
      </c>
      <c r="H2505" s="5" t="s">
        <v>9121</v>
      </c>
      <c r="I2505" s="5" t="s">
        <v>16</v>
      </c>
      <c r="J2505" s="5" t="s">
        <v>8828</v>
      </c>
      <c r="K2505" s="5" t="s">
        <v>5651</v>
      </c>
      <c r="L2505" s="5" t="s">
        <v>5661</v>
      </c>
      <c r="M2505" s="5">
        <v>414</v>
      </c>
      <c r="N2505" s="5">
        <v>272</v>
      </c>
      <c r="O2505" s="5">
        <v>13</v>
      </c>
      <c r="P2505" s="5">
        <v>12</v>
      </c>
      <c r="Q2505" s="5">
        <v>15</v>
      </c>
      <c r="R2505" s="5">
        <v>12</v>
      </c>
      <c r="S2505" s="5">
        <v>0</v>
      </c>
      <c r="T2505" s="5">
        <v>0</v>
      </c>
      <c r="U2505" s="5">
        <v>12</v>
      </c>
      <c r="V2505" s="5">
        <v>14</v>
      </c>
      <c r="W2505" s="5">
        <v>14</v>
      </c>
      <c r="X2505" s="5">
        <v>11</v>
      </c>
      <c r="Y2505" s="5">
        <v>15</v>
      </c>
      <c r="Z2505" s="5">
        <v>0</v>
      </c>
      <c r="AA2505" s="5">
        <v>0</v>
      </c>
      <c r="AB2505" s="5">
        <v>12</v>
      </c>
      <c r="AC2505" s="5">
        <v>13</v>
      </c>
      <c r="AD2505" s="5">
        <v>14</v>
      </c>
      <c r="AE2505" s="5">
        <v>12</v>
      </c>
      <c r="AF2505" s="5">
        <v>13</v>
      </c>
      <c r="AG2505" s="5">
        <v>0</v>
      </c>
      <c r="AH2505" s="5">
        <v>0</v>
      </c>
      <c r="AI2505" s="5">
        <v>13</v>
      </c>
      <c r="AJ2505" s="6">
        <v>13</v>
      </c>
      <c r="AK2505" s="5">
        <v>14</v>
      </c>
      <c r="AL2505" s="5">
        <v>12</v>
      </c>
      <c r="AM2505" s="5">
        <v>13</v>
      </c>
      <c r="AN2505" s="5">
        <v>0</v>
      </c>
      <c r="AO2505" s="5">
        <v>0</v>
      </c>
      <c r="AP2505" s="5">
        <v>13</v>
      </c>
      <c r="AQ2505" s="5">
        <v>12</v>
      </c>
      <c r="AR2505" s="5">
        <v>0</v>
      </c>
      <c r="AS2505" s="5">
        <v>0</v>
      </c>
      <c r="AT2505" s="5">
        <f t="shared" si="39"/>
        <v>15</v>
      </c>
      <c r="AU2505">
        <v>3</v>
      </c>
      <c r="AV2505">
        <v>6.4641599999999994E-2</v>
      </c>
      <c r="AW2505">
        <v>0.19392479999999998</v>
      </c>
      <c r="AX2505" s="11" t="s">
        <v>10051</v>
      </c>
      <c r="AY2505" t="s">
        <v>5661</v>
      </c>
    </row>
    <row r="2506" spans="1:51" hidden="1" x14ac:dyDescent="0.25">
      <c r="A2506" s="5" t="s">
        <v>37</v>
      </c>
      <c r="B2506" s="5" t="s">
        <v>8824</v>
      </c>
      <c r="C2506" s="5" t="s">
        <v>15</v>
      </c>
      <c r="D2506" s="5" t="s">
        <v>555</v>
      </c>
      <c r="E2506" s="5" t="s">
        <v>10004</v>
      </c>
      <c r="F2506" s="5" t="s">
        <v>9122</v>
      </c>
      <c r="G2506" s="6" t="s">
        <v>9123</v>
      </c>
      <c r="H2506" s="5" t="s">
        <v>9124</v>
      </c>
      <c r="I2506" s="5" t="s">
        <v>16</v>
      </c>
      <c r="J2506" s="5" t="s">
        <v>8828</v>
      </c>
      <c r="K2506" s="5" t="s">
        <v>5656</v>
      </c>
      <c r="L2506" s="5" t="s">
        <v>5661</v>
      </c>
      <c r="M2506" s="5">
        <v>4235</v>
      </c>
      <c r="N2506" s="5">
        <v>2879</v>
      </c>
      <c r="O2506" s="5">
        <v>120</v>
      </c>
      <c r="P2506" s="5">
        <v>124</v>
      </c>
      <c r="Q2506" s="5">
        <v>123</v>
      </c>
      <c r="R2506" s="5">
        <v>136</v>
      </c>
      <c r="S2506" s="5">
        <v>0</v>
      </c>
      <c r="T2506" s="5">
        <v>0</v>
      </c>
      <c r="U2506" s="5">
        <v>133</v>
      </c>
      <c r="V2506" s="5">
        <v>134</v>
      </c>
      <c r="W2506" s="5">
        <v>124</v>
      </c>
      <c r="X2506" s="5">
        <v>137</v>
      </c>
      <c r="Y2506" s="5">
        <v>133</v>
      </c>
      <c r="Z2506" s="5">
        <v>0</v>
      </c>
      <c r="AA2506" s="5">
        <v>0</v>
      </c>
      <c r="AB2506" s="5">
        <v>133</v>
      </c>
      <c r="AC2506" s="5">
        <v>135</v>
      </c>
      <c r="AD2506" s="5">
        <v>124</v>
      </c>
      <c r="AE2506" s="5">
        <v>136</v>
      </c>
      <c r="AF2506" s="5">
        <v>135</v>
      </c>
      <c r="AG2506" s="5">
        <v>0</v>
      </c>
      <c r="AH2506" s="5">
        <v>0</v>
      </c>
      <c r="AI2506" s="5">
        <v>132</v>
      </c>
      <c r="AJ2506" s="6">
        <v>135</v>
      </c>
      <c r="AK2506" s="5">
        <v>124</v>
      </c>
      <c r="AL2506" s="5">
        <v>136</v>
      </c>
      <c r="AM2506" s="5">
        <v>136</v>
      </c>
      <c r="AN2506" s="5">
        <v>0</v>
      </c>
      <c r="AO2506" s="5">
        <v>0</v>
      </c>
      <c r="AP2506" s="5">
        <v>124</v>
      </c>
      <c r="AQ2506" s="5">
        <v>127</v>
      </c>
      <c r="AR2506" s="5">
        <v>138</v>
      </c>
      <c r="AS2506" s="5">
        <v>0</v>
      </c>
      <c r="AT2506" s="5">
        <f t="shared" si="39"/>
        <v>138</v>
      </c>
      <c r="AU2506">
        <v>23</v>
      </c>
      <c r="AV2506">
        <v>6.3676800000000006E-2</v>
      </c>
      <c r="AW2506">
        <v>1.4645664</v>
      </c>
      <c r="AX2506" s="11" t="s">
        <v>10051</v>
      </c>
      <c r="AY2506" t="s">
        <v>5661</v>
      </c>
    </row>
    <row r="2507" spans="1:51" hidden="1" x14ac:dyDescent="0.25">
      <c r="A2507" s="5" t="s">
        <v>37</v>
      </c>
      <c r="B2507" s="5" t="s">
        <v>8824</v>
      </c>
      <c r="C2507" s="5" t="s">
        <v>15</v>
      </c>
      <c r="D2507" s="5" t="s">
        <v>555</v>
      </c>
      <c r="E2507" s="5" t="s">
        <v>10004</v>
      </c>
      <c r="F2507" s="5" t="s">
        <v>9125</v>
      </c>
      <c r="G2507" s="6" t="s">
        <v>9126</v>
      </c>
      <c r="H2507" s="5" t="s">
        <v>9127</v>
      </c>
      <c r="I2507" s="5" t="s">
        <v>16</v>
      </c>
      <c r="J2507" s="5" t="s">
        <v>8828</v>
      </c>
      <c r="K2507" s="5" t="s">
        <v>5656</v>
      </c>
      <c r="L2507" s="5" t="s">
        <v>5661</v>
      </c>
      <c r="M2507" s="5">
        <v>414</v>
      </c>
      <c r="N2507" s="5">
        <v>272</v>
      </c>
      <c r="O2507" s="5">
        <v>13</v>
      </c>
      <c r="P2507" s="5">
        <v>12</v>
      </c>
      <c r="Q2507" s="5">
        <v>15</v>
      </c>
      <c r="R2507" s="5">
        <v>12</v>
      </c>
      <c r="S2507" s="5">
        <v>0</v>
      </c>
      <c r="T2507" s="5">
        <v>0</v>
      </c>
      <c r="U2507" s="5">
        <v>12</v>
      </c>
      <c r="V2507" s="5">
        <v>14</v>
      </c>
      <c r="W2507" s="5">
        <v>14</v>
      </c>
      <c r="X2507" s="5">
        <v>11</v>
      </c>
      <c r="Y2507" s="5">
        <v>15</v>
      </c>
      <c r="Z2507" s="5">
        <v>0</v>
      </c>
      <c r="AA2507" s="5">
        <v>0</v>
      </c>
      <c r="AB2507" s="5">
        <v>12</v>
      </c>
      <c r="AC2507" s="5">
        <v>13</v>
      </c>
      <c r="AD2507" s="5">
        <v>14</v>
      </c>
      <c r="AE2507" s="5">
        <v>12</v>
      </c>
      <c r="AF2507" s="5">
        <v>13</v>
      </c>
      <c r="AG2507" s="5">
        <v>0</v>
      </c>
      <c r="AH2507" s="5">
        <v>0</v>
      </c>
      <c r="AI2507" s="5">
        <v>13</v>
      </c>
      <c r="AJ2507" s="6">
        <v>13</v>
      </c>
      <c r="AK2507" s="5">
        <v>14</v>
      </c>
      <c r="AL2507" s="5">
        <v>12</v>
      </c>
      <c r="AM2507" s="5">
        <v>13</v>
      </c>
      <c r="AN2507" s="5">
        <v>0</v>
      </c>
      <c r="AO2507" s="5">
        <v>0</v>
      </c>
      <c r="AP2507" s="5">
        <v>13</v>
      </c>
      <c r="AQ2507" s="5">
        <v>12</v>
      </c>
      <c r="AR2507" s="5">
        <v>0</v>
      </c>
      <c r="AS2507" s="5">
        <v>0</v>
      </c>
      <c r="AT2507" s="5">
        <f t="shared" si="39"/>
        <v>15</v>
      </c>
      <c r="AU2507">
        <v>3</v>
      </c>
      <c r="AV2507">
        <v>6.4641599999999994E-2</v>
      </c>
      <c r="AW2507">
        <v>0.19392479999999998</v>
      </c>
      <c r="AX2507" s="11" t="s">
        <v>10051</v>
      </c>
      <c r="AY2507" t="s">
        <v>5661</v>
      </c>
    </row>
    <row r="2508" spans="1:51" hidden="1" x14ac:dyDescent="0.25">
      <c r="A2508" s="5" t="s">
        <v>37</v>
      </c>
      <c r="B2508" s="5" t="s">
        <v>8824</v>
      </c>
      <c r="C2508" s="5" t="s">
        <v>15</v>
      </c>
      <c r="D2508" s="5" t="s">
        <v>555</v>
      </c>
      <c r="E2508" s="5" t="s">
        <v>10004</v>
      </c>
      <c r="F2508" s="5" t="s">
        <v>9128</v>
      </c>
      <c r="G2508" s="6" t="s">
        <v>9129</v>
      </c>
      <c r="H2508" s="5" t="s">
        <v>9130</v>
      </c>
      <c r="I2508" s="5" t="s">
        <v>20</v>
      </c>
      <c r="J2508" s="5" t="s">
        <v>8828</v>
      </c>
      <c r="K2508" s="5" t="s">
        <v>5660</v>
      </c>
      <c r="L2508" s="5" t="s">
        <v>5661</v>
      </c>
      <c r="M2508" s="5">
        <v>4235</v>
      </c>
      <c r="N2508" s="5">
        <v>2879</v>
      </c>
      <c r="O2508" s="5">
        <v>120</v>
      </c>
      <c r="P2508" s="5">
        <v>124</v>
      </c>
      <c r="Q2508" s="5">
        <v>123</v>
      </c>
      <c r="R2508" s="5">
        <v>136</v>
      </c>
      <c r="S2508" s="5">
        <v>0</v>
      </c>
      <c r="T2508" s="5">
        <v>0</v>
      </c>
      <c r="U2508" s="5">
        <v>133</v>
      </c>
      <c r="V2508" s="5">
        <v>134</v>
      </c>
      <c r="W2508" s="5">
        <v>124</v>
      </c>
      <c r="X2508" s="5">
        <v>137</v>
      </c>
      <c r="Y2508" s="5">
        <v>133</v>
      </c>
      <c r="Z2508" s="5">
        <v>0</v>
      </c>
      <c r="AA2508" s="5">
        <v>0</v>
      </c>
      <c r="AB2508" s="5">
        <v>133</v>
      </c>
      <c r="AC2508" s="5">
        <v>135</v>
      </c>
      <c r="AD2508" s="5">
        <v>124</v>
      </c>
      <c r="AE2508" s="5">
        <v>136</v>
      </c>
      <c r="AF2508" s="5">
        <v>135</v>
      </c>
      <c r="AG2508" s="5">
        <v>0</v>
      </c>
      <c r="AH2508" s="5">
        <v>0</v>
      </c>
      <c r="AI2508" s="5">
        <v>132</v>
      </c>
      <c r="AJ2508" s="6">
        <v>135</v>
      </c>
      <c r="AK2508" s="5">
        <v>124</v>
      </c>
      <c r="AL2508" s="5">
        <v>136</v>
      </c>
      <c r="AM2508" s="5">
        <v>136</v>
      </c>
      <c r="AN2508" s="5">
        <v>0</v>
      </c>
      <c r="AO2508" s="5">
        <v>0</v>
      </c>
      <c r="AP2508" s="5">
        <v>124</v>
      </c>
      <c r="AQ2508" s="5">
        <v>127</v>
      </c>
      <c r="AR2508" s="5">
        <v>138</v>
      </c>
      <c r="AS2508" s="5">
        <v>0</v>
      </c>
      <c r="AT2508" s="5">
        <f t="shared" si="39"/>
        <v>138</v>
      </c>
      <c r="AU2508">
        <v>34</v>
      </c>
      <c r="AV2508">
        <v>6.5651625000000005E-2</v>
      </c>
      <c r="AW2508">
        <v>2.2321552500000004</v>
      </c>
      <c r="AX2508" s="11" t="s">
        <v>10051</v>
      </c>
      <c r="AY2508" t="s">
        <v>5661</v>
      </c>
    </row>
    <row r="2509" spans="1:51" hidden="1" x14ac:dyDescent="0.25">
      <c r="A2509" s="5" t="s">
        <v>37</v>
      </c>
      <c r="B2509" s="5" t="s">
        <v>8824</v>
      </c>
      <c r="C2509" s="5" t="s">
        <v>15</v>
      </c>
      <c r="D2509" s="5" t="s">
        <v>555</v>
      </c>
      <c r="E2509" s="5" t="s">
        <v>10004</v>
      </c>
      <c r="F2509" s="5" t="s">
        <v>9131</v>
      </c>
      <c r="G2509" s="6" t="s">
        <v>9132</v>
      </c>
      <c r="H2509" s="5" t="s">
        <v>9133</v>
      </c>
      <c r="I2509" s="5" t="s">
        <v>20</v>
      </c>
      <c r="J2509" s="5" t="s">
        <v>8828</v>
      </c>
      <c r="K2509" s="5" t="s">
        <v>5660</v>
      </c>
      <c r="L2509" s="5" t="s">
        <v>5661</v>
      </c>
      <c r="M2509" s="5">
        <v>414</v>
      </c>
      <c r="N2509" s="5">
        <v>272</v>
      </c>
      <c r="O2509" s="5">
        <v>13</v>
      </c>
      <c r="P2509" s="5">
        <v>12</v>
      </c>
      <c r="Q2509" s="5">
        <v>15</v>
      </c>
      <c r="R2509" s="5">
        <v>12</v>
      </c>
      <c r="S2509" s="5">
        <v>0</v>
      </c>
      <c r="T2509" s="5">
        <v>0</v>
      </c>
      <c r="U2509" s="5">
        <v>12</v>
      </c>
      <c r="V2509" s="5">
        <v>14</v>
      </c>
      <c r="W2509" s="5">
        <v>14</v>
      </c>
      <c r="X2509" s="5">
        <v>11</v>
      </c>
      <c r="Y2509" s="5">
        <v>15</v>
      </c>
      <c r="Z2509" s="5">
        <v>0</v>
      </c>
      <c r="AA2509" s="5">
        <v>0</v>
      </c>
      <c r="AB2509" s="5">
        <v>12</v>
      </c>
      <c r="AC2509" s="5">
        <v>13</v>
      </c>
      <c r="AD2509" s="5">
        <v>14</v>
      </c>
      <c r="AE2509" s="5">
        <v>12</v>
      </c>
      <c r="AF2509" s="5">
        <v>13</v>
      </c>
      <c r="AG2509" s="5">
        <v>0</v>
      </c>
      <c r="AH2509" s="5">
        <v>0</v>
      </c>
      <c r="AI2509" s="5">
        <v>13</v>
      </c>
      <c r="AJ2509" s="6">
        <v>13</v>
      </c>
      <c r="AK2509" s="5">
        <v>14</v>
      </c>
      <c r="AL2509" s="5">
        <v>12</v>
      </c>
      <c r="AM2509" s="5">
        <v>13</v>
      </c>
      <c r="AN2509" s="5">
        <v>0</v>
      </c>
      <c r="AO2509" s="5">
        <v>0</v>
      </c>
      <c r="AP2509" s="5">
        <v>13</v>
      </c>
      <c r="AQ2509" s="5">
        <v>12</v>
      </c>
      <c r="AR2509" s="5">
        <v>0</v>
      </c>
      <c r="AS2509" s="5">
        <v>0</v>
      </c>
      <c r="AT2509" s="5">
        <f t="shared" si="39"/>
        <v>15</v>
      </c>
      <c r="AU2509">
        <v>4</v>
      </c>
      <c r="AV2509">
        <v>6.5651625000000005E-2</v>
      </c>
      <c r="AW2509">
        <v>0.26260650000000002</v>
      </c>
      <c r="AX2509" s="11" t="s">
        <v>10051</v>
      </c>
      <c r="AY2509" t="s">
        <v>5661</v>
      </c>
    </row>
    <row r="2510" spans="1:51" hidden="1" x14ac:dyDescent="0.25">
      <c r="A2510" s="5" t="s">
        <v>37</v>
      </c>
      <c r="B2510" s="5" t="s">
        <v>8824</v>
      </c>
      <c r="C2510" s="5" t="s">
        <v>15</v>
      </c>
      <c r="D2510" s="5" t="s">
        <v>555</v>
      </c>
      <c r="E2510" s="5" t="s">
        <v>10004</v>
      </c>
      <c r="F2510" s="5" t="s">
        <v>9134</v>
      </c>
      <c r="G2510" s="6" t="s">
        <v>9135</v>
      </c>
      <c r="H2510" s="5" t="s">
        <v>9136</v>
      </c>
      <c r="I2510" s="5" t="s">
        <v>1520</v>
      </c>
      <c r="J2510" s="5" t="s">
        <v>8828</v>
      </c>
      <c r="K2510" s="5" t="s">
        <v>9137</v>
      </c>
      <c r="L2510" s="5" t="s">
        <v>3392</v>
      </c>
      <c r="M2510" s="5">
        <v>11218</v>
      </c>
      <c r="N2510" s="5">
        <v>7458</v>
      </c>
      <c r="O2510" s="5">
        <v>314</v>
      </c>
      <c r="P2510" s="5">
        <v>320</v>
      </c>
      <c r="Q2510" s="5">
        <v>328</v>
      </c>
      <c r="R2510" s="5">
        <v>348</v>
      </c>
      <c r="S2510" s="5">
        <v>0</v>
      </c>
      <c r="T2510" s="5">
        <v>0</v>
      </c>
      <c r="U2510" s="5">
        <v>342</v>
      </c>
      <c r="V2510" s="5">
        <v>352</v>
      </c>
      <c r="W2510" s="5">
        <v>328</v>
      </c>
      <c r="X2510" s="5">
        <v>352</v>
      </c>
      <c r="Y2510" s="5">
        <v>348</v>
      </c>
      <c r="Z2510" s="5">
        <v>0</v>
      </c>
      <c r="AA2510" s="5">
        <v>0</v>
      </c>
      <c r="AB2510" s="5">
        <v>342</v>
      </c>
      <c r="AC2510" s="5">
        <v>352</v>
      </c>
      <c r="AD2510" s="5">
        <v>328</v>
      </c>
      <c r="AE2510" s="5">
        <v>348</v>
      </c>
      <c r="AF2510" s="5">
        <v>348</v>
      </c>
      <c r="AG2510" s="5">
        <v>0</v>
      </c>
      <c r="AH2510" s="5">
        <v>0</v>
      </c>
      <c r="AI2510" s="5">
        <v>338</v>
      </c>
      <c r="AJ2510" s="6">
        <v>352</v>
      </c>
      <c r="AK2510" s="5">
        <v>328</v>
      </c>
      <c r="AL2510" s="5">
        <v>352</v>
      </c>
      <c r="AM2510" s="5">
        <v>354</v>
      </c>
      <c r="AN2510" s="5">
        <v>0</v>
      </c>
      <c r="AO2510" s="5">
        <v>0</v>
      </c>
      <c r="AP2510" s="5">
        <v>326</v>
      </c>
      <c r="AQ2510" s="5">
        <v>330</v>
      </c>
      <c r="AR2510" s="5">
        <v>328</v>
      </c>
      <c r="AS2510" s="5">
        <v>0</v>
      </c>
      <c r="AT2510" s="5">
        <f t="shared" si="39"/>
        <v>354</v>
      </c>
      <c r="AU2510">
        <v>3</v>
      </c>
      <c r="AV2510">
        <v>1.1559175E-2</v>
      </c>
      <c r="AW2510">
        <v>3.4677525000000001E-2</v>
      </c>
      <c r="AX2510" s="11" t="s">
        <v>10051</v>
      </c>
      <c r="AY2510" t="s">
        <v>3392</v>
      </c>
    </row>
    <row r="2511" spans="1:51" hidden="1" x14ac:dyDescent="0.25">
      <c r="A2511" s="5" t="s">
        <v>37</v>
      </c>
      <c r="B2511" s="5" t="s">
        <v>8824</v>
      </c>
      <c r="C2511" s="5" t="s">
        <v>15</v>
      </c>
      <c r="D2511" s="5" t="s">
        <v>555</v>
      </c>
      <c r="E2511" s="5" t="s">
        <v>10004</v>
      </c>
      <c r="F2511" s="5" t="s">
        <v>9138</v>
      </c>
      <c r="G2511" s="6" t="s">
        <v>9139</v>
      </c>
      <c r="H2511" s="5" t="s">
        <v>9140</v>
      </c>
      <c r="I2511" s="5" t="s">
        <v>1594</v>
      </c>
      <c r="J2511" s="5" t="s">
        <v>8828</v>
      </c>
      <c r="K2511" s="5" t="s">
        <v>9071</v>
      </c>
      <c r="L2511" s="5" t="s">
        <v>1070</v>
      </c>
      <c r="M2511" s="5">
        <v>828</v>
      </c>
      <c r="N2511" s="5">
        <v>544</v>
      </c>
      <c r="O2511" s="5">
        <v>26</v>
      </c>
      <c r="P2511" s="5">
        <v>24</v>
      </c>
      <c r="Q2511" s="5">
        <v>30</v>
      </c>
      <c r="R2511" s="5">
        <v>24</v>
      </c>
      <c r="S2511" s="5">
        <v>0</v>
      </c>
      <c r="T2511" s="5">
        <v>0</v>
      </c>
      <c r="U2511" s="5">
        <v>24</v>
      </c>
      <c r="V2511" s="5">
        <v>28</v>
      </c>
      <c r="W2511" s="5">
        <v>28</v>
      </c>
      <c r="X2511" s="5">
        <v>22</v>
      </c>
      <c r="Y2511" s="5">
        <v>30</v>
      </c>
      <c r="Z2511" s="5">
        <v>0</v>
      </c>
      <c r="AA2511" s="5">
        <v>0</v>
      </c>
      <c r="AB2511" s="5">
        <v>24</v>
      </c>
      <c r="AC2511" s="5">
        <v>26</v>
      </c>
      <c r="AD2511" s="5">
        <v>28</v>
      </c>
      <c r="AE2511" s="5">
        <v>24</v>
      </c>
      <c r="AF2511" s="5">
        <v>26</v>
      </c>
      <c r="AG2511" s="5">
        <v>0</v>
      </c>
      <c r="AH2511" s="5">
        <v>0</v>
      </c>
      <c r="AI2511" s="5">
        <v>26</v>
      </c>
      <c r="AJ2511" s="6">
        <v>26</v>
      </c>
      <c r="AK2511" s="5">
        <v>28</v>
      </c>
      <c r="AL2511" s="5">
        <v>24</v>
      </c>
      <c r="AM2511" s="5">
        <v>26</v>
      </c>
      <c r="AN2511" s="5">
        <v>0</v>
      </c>
      <c r="AO2511" s="5">
        <v>0</v>
      </c>
      <c r="AP2511" s="5">
        <v>26</v>
      </c>
      <c r="AQ2511" s="5">
        <v>24</v>
      </c>
      <c r="AR2511" s="5">
        <v>0</v>
      </c>
      <c r="AS2511" s="5">
        <v>0</v>
      </c>
      <c r="AT2511" s="5">
        <f t="shared" si="39"/>
        <v>30</v>
      </c>
      <c r="AU2511">
        <v>1</v>
      </c>
      <c r="AV2511">
        <v>1.1559175E-2</v>
      </c>
      <c r="AW2511">
        <v>1.1559175E-2</v>
      </c>
      <c r="AX2511" s="11" t="s">
        <v>10042</v>
      </c>
      <c r="AY2511" t="s">
        <v>1070</v>
      </c>
    </row>
    <row r="2512" spans="1:51" hidden="1" x14ac:dyDescent="0.25">
      <c r="A2512" s="5" t="s">
        <v>37</v>
      </c>
      <c r="B2512" s="5" t="s">
        <v>8824</v>
      </c>
      <c r="C2512" s="5" t="s">
        <v>15</v>
      </c>
      <c r="D2512" s="5" t="s">
        <v>555</v>
      </c>
      <c r="E2512" s="5" t="s">
        <v>10004</v>
      </c>
      <c r="F2512" s="5" t="s">
        <v>9141</v>
      </c>
      <c r="G2512" s="6" t="s">
        <v>9142</v>
      </c>
      <c r="H2512" s="5" t="s">
        <v>9143</v>
      </c>
      <c r="I2512" s="5" t="s">
        <v>17</v>
      </c>
      <c r="J2512" s="5" t="s">
        <v>8828</v>
      </c>
      <c r="K2512" s="5" t="s">
        <v>9075</v>
      </c>
      <c r="L2512" s="5" t="s">
        <v>3392</v>
      </c>
      <c r="M2512" s="5">
        <v>32</v>
      </c>
      <c r="N2512" s="5">
        <v>15</v>
      </c>
      <c r="O2512" s="5">
        <v>0</v>
      </c>
      <c r="P2512" s="5">
        <v>1</v>
      </c>
      <c r="Q2512" s="5">
        <v>0</v>
      </c>
      <c r="R2512" s="5">
        <v>2</v>
      </c>
      <c r="S2512" s="5">
        <v>0</v>
      </c>
      <c r="T2512" s="5">
        <v>0</v>
      </c>
      <c r="U2512" s="5">
        <v>0</v>
      </c>
      <c r="V2512" s="5">
        <v>2</v>
      </c>
      <c r="W2512" s="5">
        <v>0</v>
      </c>
      <c r="X2512" s="5">
        <v>0</v>
      </c>
      <c r="Y2512" s="5">
        <v>1</v>
      </c>
      <c r="Z2512" s="5">
        <v>0</v>
      </c>
      <c r="AA2512" s="5">
        <v>0</v>
      </c>
      <c r="AB2512" s="5">
        <v>0</v>
      </c>
      <c r="AC2512" s="5">
        <v>1</v>
      </c>
      <c r="AD2512" s="5">
        <v>2</v>
      </c>
      <c r="AE2512" s="5">
        <v>0</v>
      </c>
      <c r="AF2512" s="5">
        <v>0</v>
      </c>
      <c r="AG2512" s="5">
        <v>0</v>
      </c>
      <c r="AH2512" s="5">
        <v>0</v>
      </c>
      <c r="AI2512" s="5">
        <v>1</v>
      </c>
      <c r="AJ2512" s="6">
        <v>0</v>
      </c>
      <c r="AK2512" s="5">
        <v>0</v>
      </c>
      <c r="AL2512" s="5">
        <v>2</v>
      </c>
      <c r="AM2512" s="5">
        <v>0</v>
      </c>
      <c r="AN2512" s="5">
        <v>0</v>
      </c>
      <c r="AO2512" s="5">
        <v>0</v>
      </c>
      <c r="AP2512" s="5">
        <v>1</v>
      </c>
      <c r="AQ2512" s="5">
        <v>1</v>
      </c>
      <c r="AR2512" s="5">
        <v>1</v>
      </c>
      <c r="AS2512" s="5">
        <v>0</v>
      </c>
      <c r="AT2512" s="5">
        <f t="shared" si="39"/>
        <v>2</v>
      </c>
      <c r="AU2512">
        <v>0</v>
      </c>
      <c r="AV2512">
        <v>3.2989125000000001E-2</v>
      </c>
      <c r="AW2512">
        <v>0</v>
      </c>
      <c r="AX2512" s="11" t="s">
        <v>10049</v>
      </c>
      <c r="AY2512" t="s">
        <v>3392</v>
      </c>
    </row>
    <row r="2513" spans="1:51" hidden="1" x14ac:dyDescent="0.25">
      <c r="A2513" s="5" t="s">
        <v>37</v>
      </c>
      <c r="B2513" s="5" t="s">
        <v>8824</v>
      </c>
      <c r="C2513" s="5" t="s">
        <v>15</v>
      </c>
      <c r="D2513" s="5" t="s">
        <v>98</v>
      </c>
      <c r="E2513" s="5" t="s">
        <v>10005</v>
      </c>
      <c r="F2513" s="5" t="s">
        <v>9144</v>
      </c>
      <c r="G2513" s="6" t="s">
        <v>9145</v>
      </c>
      <c r="H2513" s="5" t="s">
        <v>9146</v>
      </c>
      <c r="I2513" s="5" t="s">
        <v>1150</v>
      </c>
      <c r="J2513" s="5" t="s">
        <v>8828</v>
      </c>
      <c r="K2513" s="5" t="s">
        <v>9147</v>
      </c>
      <c r="L2513" s="5" t="s">
        <v>143</v>
      </c>
      <c r="M2513" s="5">
        <v>51290</v>
      </c>
      <c r="N2513" s="5">
        <v>34400</v>
      </c>
      <c r="O2513" s="5">
        <v>1450</v>
      </c>
      <c r="P2513" s="5">
        <v>1480</v>
      </c>
      <c r="Q2513" s="5">
        <v>1510</v>
      </c>
      <c r="R2513" s="5">
        <v>1610</v>
      </c>
      <c r="S2513" s="5">
        <v>0</v>
      </c>
      <c r="T2513" s="5">
        <v>0</v>
      </c>
      <c r="U2513" s="5">
        <v>1580</v>
      </c>
      <c r="V2513" s="5">
        <v>1620</v>
      </c>
      <c r="W2513" s="5">
        <v>1510</v>
      </c>
      <c r="X2513" s="5">
        <v>1620</v>
      </c>
      <c r="Y2513" s="5">
        <v>1610</v>
      </c>
      <c r="Z2513" s="5">
        <v>0</v>
      </c>
      <c r="AA2513" s="5">
        <v>0</v>
      </c>
      <c r="AB2513" s="5">
        <v>1580</v>
      </c>
      <c r="AC2513" s="5">
        <v>1620</v>
      </c>
      <c r="AD2513" s="5">
        <v>1510</v>
      </c>
      <c r="AE2513" s="5">
        <v>1610</v>
      </c>
      <c r="AF2513" s="5">
        <v>1610</v>
      </c>
      <c r="AG2513" s="5">
        <v>0</v>
      </c>
      <c r="AH2513" s="5">
        <v>0</v>
      </c>
      <c r="AI2513" s="5">
        <v>1570</v>
      </c>
      <c r="AJ2513" s="6">
        <v>1620</v>
      </c>
      <c r="AK2513" s="5">
        <v>1510</v>
      </c>
      <c r="AL2513" s="5">
        <v>1620</v>
      </c>
      <c r="AM2513" s="5">
        <v>1630</v>
      </c>
      <c r="AN2513" s="5">
        <v>0</v>
      </c>
      <c r="AO2513" s="5">
        <v>0</v>
      </c>
      <c r="AP2513" s="5">
        <v>1500</v>
      </c>
      <c r="AQ2513" s="5">
        <v>1520</v>
      </c>
      <c r="AR2513" s="5">
        <v>1510</v>
      </c>
      <c r="AS2513" s="5">
        <v>0</v>
      </c>
      <c r="AT2513" s="5">
        <f t="shared" si="39"/>
        <v>1630</v>
      </c>
      <c r="AU2513">
        <v>27</v>
      </c>
      <c r="AV2513">
        <v>1.1559175E-2</v>
      </c>
      <c r="AW2513">
        <v>0.31209772499999999</v>
      </c>
      <c r="AX2513" s="11" t="s">
        <v>10045</v>
      </c>
      <c r="AY2513" t="s">
        <v>143</v>
      </c>
    </row>
    <row r="2514" spans="1:51" hidden="1" x14ac:dyDescent="0.25">
      <c r="A2514" s="5" t="s">
        <v>37</v>
      </c>
      <c r="B2514" s="5" t="s">
        <v>8824</v>
      </c>
      <c r="C2514" s="5" t="s">
        <v>15</v>
      </c>
      <c r="D2514" s="5" t="s">
        <v>98</v>
      </c>
      <c r="E2514" s="5" t="s">
        <v>10005</v>
      </c>
      <c r="F2514" s="5" t="s">
        <v>9148</v>
      </c>
      <c r="G2514" s="6" t="s">
        <v>9149</v>
      </c>
      <c r="H2514" s="5" t="s">
        <v>9150</v>
      </c>
      <c r="I2514" s="5" t="s">
        <v>116</v>
      </c>
      <c r="J2514" s="5" t="s">
        <v>8828</v>
      </c>
      <c r="K2514" s="5" t="s">
        <v>9151</v>
      </c>
      <c r="L2514" s="5" t="s">
        <v>983</v>
      </c>
      <c r="M2514" s="5">
        <v>5861</v>
      </c>
      <c r="N2514" s="5">
        <v>6449</v>
      </c>
      <c r="O2514" s="5">
        <v>271</v>
      </c>
      <c r="P2514" s="5">
        <v>277</v>
      </c>
      <c r="Q2514" s="5">
        <v>283</v>
      </c>
      <c r="R2514" s="5">
        <v>303</v>
      </c>
      <c r="S2514" s="5">
        <v>0</v>
      </c>
      <c r="T2514" s="5">
        <v>0</v>
      </c>
      <c r="U2514" s="5">
        <v>296</v>
      </c>
      <c r="V2514" s="5">
        <v>303</v>
      </c>
      <c r="W2514" s="5">
        <v>283</v>
      </c>
      <c r="X2514" s="5">
        <v>303</v>
      </c>
      <c r="Y2514" s="5">
        <v>303</v>
      </c>
      <c r="Z2514" s="5">
        <v>0</v>
      </c>
      <c r="AA2514" s="5">
        <v>0</v>
      </c>
      <c r="AB2514" s="5">
        <v>296</v>
      </c>
      <c r="AC2514" s="5">
        <v>303</v>
      </c>
      <c r="AD2514" s="5">
        <v>283</v>
      </c>
      <c r="AE2514" s="5">
        <v>303</v>
      </c>
      <c r="AF2514" s="5">
        <v>303</v>
      </c>
      <c r="AG2514" s="5">
        <v>0</v>
      </c>
      <c r="AH2514" s="5">
        <v>0</v>
      </c>
      <c r="AI2514" s="5">
        <v>297</v>
      </c>
      <c r="AJ2514" s="6">
        <v>304</v>
      </c>
      <c r="AK2514" s="5">
        <v>284</v>
      </c>
      <c r="AL2514" s="5">
        <v>304</v>
      </c>
      <c r="AM2514" s="5">
        <v>304</v>
      </c>
      <c r="AN2514" s="5">
        <v>0</v>
      </c>
      <c r="AO2514" s="5">
        <v>0</v>
      </c>
      <c r="AP2514" s="5">
        <v>277</v>
      </c>
      <c r="AQ2514" s="5">
        <v>284</v>
      </c>
      <c r="AR2514" s="5">
        <v>285</v>
      </c>
      <c r="AS2514" s="5">
        <v>0</v>
      </c>
      <c r="AT2514" s="5">
        <f t="shared" si="39"/>
        <v>304</v>
      </c>
      <c r="AU2514">
        <v>31</v>
      </c>
      <c r="AV2514">
        <v>6.3676800000000006E-2</v>
      </c>
      <c r="AW2514">
        <v>1.9739808000000001</v>
      </c>
      <c r="AX2514" s="11" t="s">
        <v>10045</v>
      </c>
      <c r="AY2514" t="s">
        <v>983</v>
      </c>
    </row>
    <row r="2515" spans="1:51" hidden="1" x14ac:dyDescent="0.25">
      <c r="A2515" s="5" t="s">
        <v>37</v>
      </c>
      <c r="B2515" s="5" t="s">
        <v>8824</v>
      </c>
      <c r="C2515" s="5" t="s">
        <v>15</v>
      </c>
      <c r="D2515" s="5" t="s">
        <v>98</v>
      </c>
      <c r="E2515" s="5" t="s">
        <v>10005</v>
      </c>
      <c r="F2515" s="5" t="s">
        <v>9152</v>
      </c>
      <c r="G2515" s="6" t="s">
        <v>9153</v>
      </c>
      <c r="H2515" s="5" t="s">
        <v>9154</v>
      </c>
      <c r="I2515" s="5" t="s">
        <v>116</v>
      </c>
      <c r="J2515" s="5" t="s">
        <v>8828</v>
      </c>
      <c r="K2515" s="5" t="s">
        <v>9155</v>
      </c>
      <c r="L2515" s="5" t="s">
        <v>983</v>
      </c>
      <c r="M2515" s="5">
        <v>5861</v>
      </c>
      <c r="N2515" s="5">
        <v>6449</v>
      </c>
      <c r="O2515" s="5">
        <v>271</v>
      </c>
      <c r="P2515" s="5">
        <v>277</v>
      </c>
      <c r="Q2515" s="5">
        <v>283</v>
      </c>
      <c r="R2515" s="5">
        <v>303</v>
      </c>
      <c r="S2515" s="5">
        <v>0</v>
      </c>
      <c r="T2515" s="5">
        <v>0</v>
      </c>
      <c r="U2515" s="5">
        <v>296</v>
      </c>
      <c r="V2515" s="5">
        <v>303</v>
      </c>
      <c r="W2515" s="5">
        <v>283</v>
      </c>
      <c r="X2515" s="5">
        <v>303</v>
      </c>
      <c r="Y2515" s="5">
        <v>303</v>
      </c>
      <c r="Z2515" s="5">
        <v>0</v>
      </c>
      <c r="AA2515" s="5">
        <v>0</v>
      </c>
      <c r="AB2515" s="5">
        <v>296</v>
      </c>
      <c r="AC2515" s="5">
        <v>303</v>
      </c>
      <c r="AD2515" s="5">
        <v>283</v>
      </c>
      <c r="AE2515" s="5">
        <v>303</v>
      </c>
      <c r="AF2515" s="5">
        <v>303</v>
      </c>
      <c r="AG2515" s="5">
        <v>0</v>
      </c>
      <c r="AH2515" s="5">
        <v>0</v>
      </c>
      <c r="AI2515" s="5">
        <v>297</v>
      </c>
      <c r="AJ2515" s="6">
        <v>304</v>
      </c>
      <c r="AK2515" s="5">
        <v>284</v>
      </c>
      <c r="AL2515" s="5">
        <v>304</v>
      </c>
      <c r="AM2515" s="5">
        <v>304</v>
      </c>
      <c r="AN2515" s="5">
        <v>0</v>
      </c>
      <c r="AO2515" s="5">
        <v>0</v>
      </c>
      <c r="AP2515" s="5">
        <v>277</v>
      </c>
      <c r="AQ2515" s="5">
        <v>284</v>
      </c>
      <c r="AR2515" s="5">
        <v>285</v>
      </c>
      <c r="AS2515" s="5">
        <v>0</v>
      </c>
      <c r="AT2515" s="5">
        <f t="shared" si="39"/>
        <v>304</v>
      </c>
      <c r="AU2515">
        <v>31</v>
      </c>
      <c r="AV2515">
        <v>6.3676800000000006E-2</v>
      </c>
      <c r="AW2515">
        <v>1.9739808000000001</v>
      </c>
      <c r="AX2515" s="11" t="s">
        <v>10045</v>
      </c>
      <c r="AY2515" t="s">
        <v>983</v>
      </c>
    </row>
    <row r="2516" spans="1:51" hidden="1" x14ac:dyDescent="0.25">
      <c r="A2516" s="5" t="s">
        <v>37</v>
      </c>
      <c r="B2516" s="5" t="s">
        <v>8824</v>
      </c>
      <c r="C2516" s="5" t="s">
        <v>15</v>
      </c>
      <c r="D2516" s="5" t="s">
        <v>98</v>
      </c>
      <c r="E2516" s="5" t="s">
        <v>10005</v>
      </c>
      <c r="F2516" s="5" t="s">
        <v>9156</v>
      </c>
      <c r="G2516" s="6" t="s">
        <v>9157</v>
      </c>
      <c r="H2516" s="5" t="s">
        <v>9158</v>
      </c>
      <c r="I2516" s="5" t="s">
        <v>1234</v>
      </c>
      <c r="J2516" s="5" t="s">
        <v>8828</v>
      </c>
      <c r="K2516" s="5" t="s">
        <v>9159</v>
      </c>
      <c r="L2516" s="5" t="s">
        <v>1431</v>
      </c>
      <c r="M2516" s="5">
        <v>11722</v>
      </c>
      <c r="N2516" s="5">
        <v>12898</v>
      </c>
      <c r="O2516" s="5">
        <v>542</v>
      </c>
      <c r="P2516" s="5">
        <v>554</v>
      </c>
      <c r="Q2516" s="5">
        <v>566</v>
      </c>
      <c r="R2516" s="5">
        <v>606</v>
      </c>
      <c r="S2516" s="5">
        <v>0</v>
      </c>
      <c r="T2516" s="5">
        <v>0</v>
      </c>
      <c r="U2516" s="5">
        <v>592</v>
      </c>
      <c r="V2516" s="5">
        <v>606</v>
      </c>
      <c r="W2516" s="5">
        <v>566</v>
      </c>
      <c r="X2516" s="5">
        <v>606</v>
      </c>
      <c r="Y2516" s="5">
        <v>606</v>
      </c>
      <c r="Z2516" s="5">
        <v>0</v>
      </c>
      <c r="AA2516" s="5">
        <v>0</v>
      </c>
      <c r="AB2516" s="5">
        <v>592</v>
      </c>
      <c r="AC2516" s="5">
        <v>606</v>
      </c>
      <c r="AD2516" s="5">
        <v>566</v>
      </c>
      <c r="AE2516" s="5">
        <v>606</v>
      </c>
      <c r="AF2516" s="5">
        <v>606</v>
      </c>
      <c r="AG2516" s="5">
        <v>0</v>
      </c>
      <c r="AH2516" s="5">
        <v>0</v>
      </c>
      <c r="AI2516" s="5">
        <v>594</v>
      </c>
      <c r="AJ2516" s="6">
        <v>608</v>
      </c>
      <c r="AK2516" s="5">
        <v>568</v>
      </c>
      <c r="AL2516" s="5">
        <v>608</v>
      </c>
      <c r="AM2516" s="5">
        <v>608</v>
      </c>
      <c r="AN2516" s="5">
        <v>0</v>
      </c>
      <c r="AO2516" s="5">
        <v>0</v>
      </c>
      <c r="AP2516" s="5">
        <v>554</v>
      </c>
      <c r="AQ2516" s="5">
        <v>568</v>
      </c>
      <c r="AR2516" s="5">
        <v>570</v>
      </c>
      <c r="AS2516" s="5">
        <v>0</v>
      </c>
      <c r="AT2516" s="5">
        <f t="shared" si="39"/>
        <v>608</v>
      </c>
      <c r="AU2516">
        <v>3</v>
      </c>
      <c r="AV2516">
        <v>2.1883875000000001E-2</v>
      </c>
      <c r="AW2516">
        <v>6.5651625000000005E-2</v>
      </c>
      <c r="AX2516" s="11" t="s">
        <v>10045</v>
      </c>
      <c r="AY2516" t="s">
        <v>1431</v>
      </c>
    </row>
    <row r="2517" spans="1:51" hidden="1" x14ac:dyDescent="0.25">
      <c r="A2517" s="5" t="s">
        <v>37</v>
      </c>
      <c r="B2517" s="5" t="s">
        <v>8824</v>
      </c>
      <c r="C2517" s="5" t="s">
        <v>15</v>
      </c>
      <c r="D2517" s="5" t="s">
        <v>98</v>
      </c>
      <c r="E2517" s="5" t="s">
        <v>10005</v>
      </c>
      <c r="F2517" s="5" t="s">
        <v>9160</v>
      </c>
      <c r="G2517" s="6" t="s">
        <v>9161</v>
      </c>
      <c r="H2517" s="5" t="s">
        <v>9162</v>
      </c>
      <c r="I2517" s="5" t="s">
        <v>116</v>
      </c>
      <c r="J2517" s="5" t="s">
        <v>8828</v>
      </c>
      <c r="K2517" s="5" t="s">
        <v>2147</v>
      </c>
      <c r="L2517" s="5" t="s">
        <v>542</v>
      </c>
      <c r="M2517" s="5">
        <v>3788</v>
      </c>
      <c r="N2517" s="5">
        <v>2440</v>
      </c>
      <c r="O2517" s="5">
        <v>104</v>
      </c>
      <c r="P2517" s="5">
        <v>107</v>
      </c>
      <c r="Q2517" s="5">
        <v>103</v>
      </c>
      <c r="R2517" s="5">
        <v>117</v>
      </c>
      <c r="S2517" s="5">
        <v>0</v>
      </c>
      <c r="T2517" s="5">
        <v>0</v>
      </c>
      <c r="U2517" s="5">
        <v>114</v>
      </c>
      <c r="V2517" s="5">
        <v>110</v>
      </c>
      <c r="W2517" s="5">
        <v>108</v>
      </c>
      <c r="X2517" s="5">
        <v>116</v>
      </c>
      <c r="Y2517" s="5">
        <v>114</v>
      </c>
      <c r="Z2517" s="5">
        <v>0</v>
      </c>
      <c r="AA2517" s="5">
        <v>0</v>
      </c>
      <c r="AB2517" s="5">
        <v>113</v>
      </c>
      <c r="AC2517" s="5">
        <v>117</v>
      </c>
      <c r="AD2517" s="5">
        <v>99</v>
      </c>
      <c r="AE2517" s="5">
        <v>117</v>
      </c>
      <c r="AF2517" s="5">
        <v>115</v>
      </c>
      <c r="AG2517" s="5">
        <v>0</v>
      </c>
      <c r="AH2517" s="5">
        <v>0</v>
      </c>
      <c r="AI2517" s="5">
        <v>114</v>
      </c>
      <c r="AJ2517" s="6">
        <v>113</v>
      </c>
      <c r="AK2517" s="5">
        <v>102</v>
      </c>
      <c r="AL2517" s="5">
        <v>117</v>
      </c>
      <c r="AM2517" s="5">
        <v>115</v>
      </c>
      <c r="AN2517" s="5">
        <v>0</v>
      </c>
      <c r="AO2517" s="5">
        <v>0</v>
      </c>
      <c r="AP2517" s="5">
        <v>105</v>
      </c>
      <c r="AQ2517" s="5">
        <v>110</v>
      </c>
      <c r="AR2517" s="5">
        <v>110</v>
      </c>
      <c r="AS2517" s="5">
        <v>0</v>
      </c>
      <c r="AT2517" s="5">
        <f t="shared" si="39"/>
        <v>117</v>
      </c>
      <c r="AU2517">
        <v>12</v>
      </c>
      <c r="AV2517">
        <v>4.852944E-2</v>
      </c>
      <c r="AW2517">
        <v>0.58235327999999997</v>
      </c>
      <c r="AX2517" s="11" t="s">
        <v>10045</v>
      </c>
      <c r="AY2517" t="s">
        <v>542</v>
      </c>
    </row>
    <row r="2518" spans="1:51" hidden="1" x14ac:dyDescent="0.25">
      <c r="A2518" s="5" t="s">
        <v>37</v>
      </c>
      <c r="B2518" s="5" t="s">
        <v>8824</v>
      </c>
      <c r="C2518" s="5" t="s">
        <v>15</v>
      </c>
      <c r="D2518" s="5" t="s">
        <v>98</v>
      </c>
      <c r="E2518" s="5" t="s">
        <v>10005</v>
      </c>
      <c r="F2518" s="5" t="s">
        <v>9163</v>
      </c>
      <c r="G2518" s="6" t="s">
        <v>9164</v>
      </c>
      <c r="H2518" s="5" t="s">
        <v>9165</v>
      </c>
      <c r="I2518" s="5" t="s">
        <v>116</v>
      </c>
      <c r="J2518" s="5" t="s">
        <v>8828</v>
      </c>
      <c r="K2518" s="5" t="s">
        <v>2147</v>
      </c>
      <c r="L2518" s="5" t="s">
        <v>542</v>
      </c>
      <c r="M2518" s="5">
        <v>447</v>
      </c>
      <c r="N2518" s="5">
        <v>471</v>
      </c>
      <c r="O2518" s="5">
        <v>18</v>
      </c>
      <c r="P2518" s="5">
        <v>18</v>
      </c>
      <c r="Q2518" s="5">
        <v>22</v>
      </c>
      <c r="R2518" s="5">
        <v>20</v>
      </c>
      <c r="S2518" s="5">
        <v>0</v>
      </c>
      <c r="T2518" s="5">
        <v>0</v>
      </c>
      <c r="U2518" s="5">
        <v>21</v>
      </c>
      <c r="V2518" s="5">
        <v>25</v>
      </c>
      <c r="W2518" s="5">
        <v>18</v>
      </c>
      <c r="X2518" s="5">
        <v>22</v>
      </c>
      <c r="Y2518" s="5">
        <v>21</v>
      </c>
      <c r="Z2518" s="5">
        <v>0</v>
      </c>
      <c r="AA2518" s="5">
        <v>0</v>
      </c>
      <c r="AB2518" s="5">
        <v>22</v>
      </c>
      <c r="AC2518" s="5">
        <v>19</v>
      </c>
      <c r="AD2518" s="5">
        <v>27</v>
      </c>
      <c r="AE2518" s="5">
        <v>20</v>
      </c>
      <c r="AF2518" s="5">
        <v>22</v>
      </c>
      <c r="AG2518" s="5">
        <v>0</v>
      </c>
      <c r="AH2518" s="5">
        <v>0</v>
      </c>
      <c r="AI2518" s="5">
        <v>19</v>
      </c>
      <c r="AJ2518" s="6">
        <v>23</v>
      </c>
      <c r="AK2518" s="5">
        <v>24</v>
      </c>
      <c r="AL2518" s="5">
        <v>21</v>
      </c>
      <c r="AM2518" s="5">
        <v>22</v>
      </c>
      <c r="AN2518" s="5">
        <v>0</v>
      </c>
      <c r="AO2518" s="5">
        <v>0</v>
      </c>
      <c r="AP2518" s="5">
        <v>21</v>
      </c>
      <c r="AQ2518" s="5">
        <v>18</v>
      </c>
      <c r="AR2518" s="5">
        <v>28</v>
      </c>
      <c r="AS2518" s="5">
        <v>0</v>
      </c>
      <c r="AT2518" s="5">
        <f t="shared" si="39"/>
        <v>28</v>
      </c>
      <c r="AU2518">
        <v>3</v>
      </c>
      <c r="AV2518">
        <v>4.852944E-2</v>
      </c>
      <c r="AW2518">
        <v>0.14558831999999999</v>
      </c>
      <c r="AX2518" s="11" t="s">
        <v>10045</v>
      </c>
      <c r="AY2518" t="s">
        <v>542</v>
      </c>
    </row>
    <row r="2519" spans="1:51" hidden="1" x14ac:dyDescent="0.25">
      <c r="A2519" s="5" t="s">
        <v>37</v>
      </c>
      <c r="B2519" s="5" t="s">
        <v>8824</v>
      </c>
      <c r="C2519" s="5" t="s">
        <v>15</v>
      </c>
      <c r="D2519" s="5" t="s">
        <v>98</v>
      </c>
      <c r="E2519" s="5" t="s">
        <v>10005</v>
      </c>
      <c r="F2519" s="5" t="s">
        <v>9166</v>
      </c>
      <c r="G2519" s="6" t="s">
        <v>9167</v>
      </c>
      <c r="H2519" s="5" t="s">
        <v>9168</v>
      </c>
      <c r="I2519" s="5" t="s">
        <v>1326</v>
      </c>
      <c r="J2519" s="5" t="s">
        <v>8828</v>
      </c>
      <c r="K2519" s="5" t="s">
        <v>8868</v>
      </c>
      <c r="L2519" s="5" t="s">
        <v>2488</v>
      </c>
      <c r="M2519" s="5">
        <v>480</v>
      </c>
      <c r="N2519" s="5">
        <v>289</v>
      </c>
      <c r="O2519" s="5">
        <v>12</v>
      </c>
      <c r="P2519" s="5">
        <v>12</v>
      </c>
      <c r="Q2519" s="5">
        <v>13</v>
      </c>
      <c r="R2519" s="5">
        <v>13</v>
      </c>
      <c r="S2519" s="5">
        <v>0</v>
      </c>
      <c r="T2519" s="5">
        <v>0</v>
      </c>
      <c r="U2519" s="5">
        <v>13</v>
      </c>
      <c r="V2519" s="5">
        <v>14</v>
      </c>
      <c r="W2519" s="5">
        <v>13</v>
      </c>
      <c r="X2519" s="5">
        <v>14</v>
      </c>
      <c r="Y2519" s="5">
        <v>13</v>
      </c>
      <c r="Z2519" s="5">
        <v>0</v>
      </c>
      <c r="AA2519" s="5">
        <v>0</v>
      </c>
      <c r="AB2519" s="5">
        <v>13</v>
      </c>
      <c r="AC2519" s="5">
        <v>14</v>
      </c>
      <c r="AD2519" s="5">
        <v>13</v>
      </c>
      <c r="AE2519" s="5">
        <v>13</v>
      </c>
      <c r="AF2519" s="5">
        <v>13</v>
      </c>
      <c r="AG2519" s="5">
        <v>0</v>
      </c>
      <c r="AH2519" s="5">
        <v>0</v>
      </c>
      <c r="AI2519" s="5">
        <v>12</v>
      </c>
      <c r="AJ2519" s="6">
        <v>14</v>
      </c>
      <c r="AK2519" s="5">
        <v>13</v>
      </c>
      <c r="AL2519" s="5">
        <v>14</v>
      </c>
      <c r="AM2519" s="5">
        <v>14</v>
      </c>
      <c r="AN2519" s="5">
        <v>0</v>
      </c>
      <c r="AO2519" s="5">
        <v>0</v>
      </c>
      <c r="AP2519" s="5">
        <v>13</v>
      </c>
      <c r="AQ2519" s="5">
        <v>13</v>
      </c>
      <c r="AR2519" s="5">
        <v>13</v>
      </c>
      <c r="AS2519" s="5">
        <v>0</v>
      </c>
      <c r="AT2519" s="5">
        <f t="shared" si="39"/>
        <v>14</v>
      </c>
      <c r="AU2519">
        <v>1</v>
      </c>
      <c r="AV2519">
        <v>4.3767750000000001E-2</v>
      </c>
      <c r="AW2519">
        <v>4.3767750000000001E-2</v>
      </c>
      <c r="AX2519" s="11" t="s">
        <v>9782</v>
      </c>
      <c r="AY2519" t="s">
        <v>2488</v>
      </c>
    </row>
    <row r="2520" spans="1:51" hidden="1" x14ac:dyDescent="0.25">
      <c r="A2520" s="5" t="s">
        <v>37</v>
      </c>
      <c r="B2520" s="5" t="s">
        <v>8824</v>
      </c>
      <c r="C2520" s="5" t="s">
        <v>15</v>
      </c>
      <c r="D2520" s="5" t="s">
        <v>98</v>
      </c>
      <c r="E2520" s="5" t="s">
        <v>10005</v>
      </c>
      <c r="F2520" s="5" t="s">
        <v>9169</v>
      </c>
      <c r="G2520" s="6" t="s">
        <v>9170</v>
      </c>
      <c r="H2520" s="5" t="s">
        <v>9171</v>
      </c>
      <c r="I2520" s="5" t="s">
        <v>1326</v>
      </c>
      <c r="J2520" s="5" t="s">
        <v>8828</v>
      </c>
      <c r="K2520" s="5" t="s">
        <v>8872</v>
      </c>
      <c r="L2520" s="5" t="s">
        <v>2488</v>
      </c>
      <c r="M2520" s="5">
        <v>480</v>
      </c>
      <c r="N2520" s="5">
        <v>289</v>
      </c>
      <c r="O2520" s="5">
        <v>12</v>
      </c>
      <c r="P2520" s="5">
        <v>12</v>
      </c>
      <c r="Q2520" s="5">
        <v>13</v>
      </c>
      <c r="R2520" s="5">
        <v>13</v>
      </c>
      <c r="S2520" s="5">
        <v>0</v>
      </c>
      <c r="T2520" s="5">
        <v>0</v>
      </c>
      <c r="U2520" s="5">
        <v>13</v>
      </c>
      <c r="V2520" s="5">
        <v>14</v>
      </c>
      <c r="W2520" s="5">
        <v>13</v>
      </c>
      <c r="X2520" s="5">
        <v>14</v>
      </c>
      <c r="Y2520" s="5">
        <v>13</v>
      </c>
      <c r="Z2520" s="5">
        <v>0</v>
      </c>
      <c r="AA2520" s="5">
        <v>0</v>
      </c>
      <c r="AB2520" s="5">
        <v>13</v>
      </c>
      <c r="AC2520" s="5">
        <v>14</v>
      </c>
      <c r="AD2520" s="5">
        <v>13</v>
      </c>
      <c r="AE2520" s="5">
        <v>13</v>
      </c>
      <c r="AF2520" s="5">
        <v>13</v>
      </c>
      <c r="AG2520" s="5">
        <v>0</v>
      </c>
      <c r="AH2520" s="5">
        <v>0</v>
      </c>
      <c r="AI2520" s="5">
        <v>12</v>
      </c>
      <c r="AJ2520" s="6">
        <v>14</v>
      </c>
      <c r="AK2520" s="5">
        <v>13</v>
      </c>
      <c r="AL2520" s="5">
        <v>14</v>
      </c>
      <c r="AM2520" s="5">
        <v>14</v>
      </c>
      <c r="AN2520" s="5">
        <v>0</v>
      </c>
      <c r="AO2520" s="5">
        <v>0</v>
      </c>
      <c r="AP2520" s="5">
        <v>13</v>
      </c>
      <c r="AQ2520" s="5">
        <v>13</v>
      </c>
      <c r="AR2520" s="5">
        <v>13</v>
      </c>
      <c r="AS2520" s="5">
        <v>0</v>
      </c>
      <c r="AT2520" s="5">
        <f t="shared" si="39"/>
        <v>14</v>
      </c>
      <c r="AU2520">
        <v>1</v>
      </c>
      <c r="AV2520">
        <v>2.1883875000000001E-2</v>
      </c>
      <c r="AW2520">
        <v>2.1883875000000001E-2</v>
      </c>
      <c r="AX2520" s="11" t="s">
        <v>9782</v>
      </c>
      <c r="AY2520" t="s">
        <v>2488</v>
      </c>
    </row>
    <row r="2521" spans="1:51" hidden="1" x14ac:dyDescent="0.25">
      <c r="A2521" s="5" t="s">
        <v>37</v>
      </c>
      <c r="B2521" s="5" t="s">
        <v>8824</v>
      </c>
      <c r="C2521" s="5" t="s">
        <v>15</v>
      </c>
      <c r="D2521" s="5" t="s">
        <v>98</v>
      </c>
      <c r="E2521" s="5" t="s">
        <v>10005</v>
      </c>
      <c r="F2521" s="5" t="s">
        <v>9172</v>
      </c>
      <c r="G2521" s="6" t="s">
        <v>9173</v>
      </c>
      <c r="H2521" s="5" t="s">
        <v>9174</v>
      </c>
      <c r="I2521" s="5" t="s">
        <v>1326</v>
      </c>
      <c r="J2521" s="5" t="s">
        <v>8828</v>
      </c>
      <c r="K2521" s="5" t="s">
        <v>9175</v>
      </c>
      <c r="L2521" s="5" t="s">
        <v>2488</v>
      </c>
      <c r="M2521" s="5">
        <v>480</v>
      </c>
      <c r="N2521" s="5">
        <v>289</v>
      </c>
      <c r="O2521" s="5">
        <v>12</v>
      </c>
      <c r="P2521" s="5">
        <v>12</v>
      </c>
      <c r="Q2521" s="5">
        <v>13</v>
      </c>
      <c r="R2521" s="5">
        <v>13</v>
      </c>
      <c r="S2521" s="5">
        <v>0</v>
      </c>
      <c r="T2521" s="5">
        <v>0</v>
      </c>
      <c r="U2521" s="5">
        <v>13</v>
      </c>
      <c r="V2521" s="5">
        <v>14</v>
      </c>
      <c r="W2521" s="5">
        <v>13</v>
      </c>
      <c r="X2521" s="5">
        <v>14</v>
      </c>
      <c r="Y2521" s="5">
        <v>13</v>
      </c>
      <c r="Z2521" s="5">
        <v>0</v>
      </c>
      <c r="AA2521" s="5">
        <v>0</v>
      </c>
      <c r="AB2521" s="5">
        <v>13</v>
      </c>
      <c r="AC2521" s="5">
        <v>14</v>
      </c>
      <c r="AD2521" s="5">
        <v>13</v>
      </c>
      <c r="AE2521" s="5">
        <v>13</v>
      </c>
      <c r="AF2521" s="5">
        <v>13</v>
      </c>
      <c r="AG2521" s="5">
        <v>0</v>
      </c>
      <c r="AH2521" s="5">
        <v>0</v>
      </c>
      <c r="AI2521" s="5">
        <v>12</v>
      </c>
      <c r="AJ2521" s="6">
        <v>14</v>
      </c>
      <c r="AK2521" s="5">
        <v>13</v>
      </c>
      <c r="AL2521" s="5">
        <v>14</v>
      </c>
      <c r="AM2521" s="5">
        <v>14</v>
      </c>
      <c r="AN2521" s="5">
        <v>0</v>
      </c>
      <c r="AO2521" s="5">
        <v>0</v>
      </c>
      <c r="AP2521" s="5">
        <v>13</v>
      </c>
      <c r="AQ2521" s="5">
        <v>13</v>
      </c>
      <c r="AR2521" s="5">
        <v>13</v>
      </c>
      <c r="AS2521" s="5">
        <v>0</v>
      </c>
      <c r="AT2521" s="5">
        <f t="shared" si="39"/>
        <v>14</v>
      </c>
      <c r="AU2521">
        <v>1</v>
      </c>
      <c r="AV2521">
        <v>4.3767750000000001E-2</v>
      </c>
      <c r="AW2521">
        <v>4.3767750000000001E-2</v>
      </c>
      <c r="AX2521" s="11" t="s">
        <v>9782</v>
      </c>
      <c r="AY2521" t="s">
        <v>2488</v>
      </c>
    </row>
    <row r="2522" spans="1:51" hidden="1" x14ac:dyDescent="0.25">
      <c r="A2522" s="5" t="s">
        <v>37</v>
      </c>
      <c r="B2522" s="5" t="s">
        <v>8824</v>
      </c>
      <c r="C2522" s="5" t="s">
        <v>15</v>
      </c>
      <c r="D2522" s="5" t="s">
        <v>98</v>
      </c>
      <c r="E2522" s="5" t="s">
        <v>10005</v>
      </c>
      <c r="F2522" s="5" t="s">
        <v>9176</v>
      </c>
      <c r="G2522" s="6" t="s">
        <v>9177</v>
      </c>
      <c r="H2522" s="5" t="s">
        <v>9178</v>
      </c>
      <c r="I2522" s="5" t="s">
        <v>1326</v>
      </c>
      <c r="J2522" s="5" t="s">
        <v>8828</v>
      </c>
      <c r="K2522" s="5" t="s">
        <v>9179</v>
      </c>
      <c r="L2522" s="5" t="s">
        <v>2488</v>
      </c>
      <c r="M2522" s="5">
        <v>480</v>
      </c>
      <c r="N2522" s="5">
        <v>289</v>
      </c>
      <c r="O2522" s="5">
        <v>12</v>
      </c>
      <c r="P2522" s="5">
        <v>12</v>
      </c>
      <c r="Q2522" s="5">
        <v>13</v>
      </c>
      <c r="R2522" s="5">
        <v>13</v>
      </c>
      <c r="S2522" s="5">
        <v>0</v>
      </c>
      <c r="T2522" s="5">
        <v>0</v>
      </c>
      <c r="U2522" s="5">
        <v>13</v>
      </c>
      <c r="V2522" s="5">
        <v>14</v>
      </c>
      <c r="W2522" s="5">
        <v>13</v>
      </c>
      <c r="X2522" s="5">
        <v>14</v>
      </c>
      <c r="Y2522" s="5">
        <v>13</v>
      </c>
      <c r="Z2522" s="5">
        <v>0</v>
      </c>
      <c r="AA2522" s="5">
        <v>0</v>
      </c>
      <c r="AB2522" s="5">
        <v>13</v>
      </c>
      <c r="AC2522" s="5">
        <v>14</v>
      </c>
      <c r="AD2522" s="5">
        <v>13</v>
      </c>
      <c r="AE2522" s="5">
        <v>13</v>
      </c>
      <c r="AF2522" s="5">
        <v>13</v>
      </c>
      <c r="AG2522" s="5">
        <v>0</v>
      </c>
      <c r="AH2522" s="5">
        <v>0</v>
      </c>
      <c r="AI2522" s="5">
        <v>12</v>
      </c>
      <c r="AJ2522" s="6">
        <v>14</v>
      </c>
      <c r="AK2522" s="5">
        <v>13</v>
      </c>
      <c r="AL2522" s="5">
        <v>14</v>
      </c>
      <c r="AM2522" s="5">
        <v>14</v>
      </c>
      <c r="AN2522" s="5">
        <v>0</v>
      </c>
      <c r="AO2522" s="5">
        <v>0</v>
      </c>
      <c r="AP2522" s="5">
        <v>13</v>
      </c>
      <c r="AQ2522" s="5">
        <v>13</v>
      </c>
      <c r="AR2522" s="5">
        <v>13</v>
      </c>
      <c r="AS2522" s="5">
        <v>0</v>
      </c>
      <c r="AT2522" s="5">
        <f t="shared" si="39"/>
        <v>14</v>
      </c>
      <c r="AU2522">
        <v>1</v>
      </c>
      <c r="AV2522">
        <v>4.3767750000000001E-2</v>
      </c>
      <c r="AW2522">
        <v>4.3767750000000001E-2</v>
      </c>
      <c r="AX2522" s="11" t="s">
        <v>9782</v>
      </c>
      <c r="AY2522" t="s">
        <v>2488</v>
      </c>
    </row>
    <row r="2523" spans="1:51" hidden="1" x14ac:dyDescent="0.25">
      <c r="A2523" s="5" t="s">
        <v>37</v>
      </c>
      <c r="B2523" s="5" t="s">
        <v>8824</v>
      </c>
      <c r="C2523" s="5" t="s">
        <v>15</v>
      </c>
      <c r="D2523" s="5" t="s">
        <v>98</v>
      </c>
      <c r="E2523" s="5" t="s">
        <v>10005</v>
      </c>
      <c r="F2523" s="5" t="s">
        <v>9180</v>
      </c>
      <c r="G2523" s="6" t="s">
        <v>9181</v>
      </c>
      <c r="H2523" s="5" t="s">
        <v>9182</v>
      </c>
      <c r="I2523" s="5" t="s">
        <v>20</v>
      </c>
      <c r="J2523" s="5" t="s">
        <v>8828</v>
      </c>
      <c r="K2523" s="5" t="s">
        <v>9183</v>
      </c>
      <c r="L2523" s="5" t="s">
        <v>1023</v>
      </c>
      <c r="M2523" s="5">
        <v>480</v>
      </c>
      <c r="N2523" s="5">
        <v>289</v>
      </c>
      <c r="O2523" s="5">
        <v>12</v>
      </c>
      <c r="P2523" s="5">
        <v>12</v>
      </c>
      <c r="Q2523" s="5">
        <v>13</v>
      </c>
      <c r="R2523" s="5">
        <v>13</v>
      </c>
      <c r="S2523" s="5">
        <v>0</v>
      </c>
      <c r="T2523" s="5">
        <v>0</v>
      </c>
      <c r="U2523" s="5">
        <v>13</v>
      </c>
      <c r="V2523" s="5">
        <v>14</v>
      </c>
      <c r="W2523" s="5">
        <v>13</v>
      </c>
      <c r="X2523" s="5">
        <v>14</v>
      </c>
      <c r="Y2523" s="5">
        <v>13</v>
      </c>
      <c r="Z2523" s="5">
        <v>0</v>
      </c>
      <c r="AA2523" s="5">
        <v>0</v>
      </c>
      <c r="AB2523" s="5">
        <v>13</v>
      </c>
      <c r="AC2523" s="5">
        <v>14</v>
      </c>
      <c r="AD2523" s="5">
        <v>13</v>
      </c>
      <c r="AE2523" s="5">
        <v>13</v>
      </c>
      <c r="AF2523" s="5">
        <v>13</v>
      </c>
      <c r="AG2523" s="5">
        <v>0</v>
      </c>
      <c r="AH2523" s="5">
        <v>0</v>
      </c>
      <c r="AI2523" s="5">
        <v>12</v>
      </c>
      <c r="AJ2523" s="6">
        <v>14</v>
      </c>
      <c r="AK2523" s="5">
        <v>13</v>
      </c>
      <c r="AL2523" s="5">
        <v>14</v>
      </c>
      <c r="AM2523" s="5">
        <v>14</v>
      </c>
      <c r="AN2523" s="5">
        <v>0</v>
      </c>
      <c r="AO2523" s="5">
        <v>0</v>
      </c>
      <c r="AP2523" s="5">
        <v>13</v>
      </c>
      <c r="AQ2523" s="5">
        <v>13</v>
      </c>
      <c r="AR2523" s="5">
        <v>13</v>
      </c>
      <c r="AS2523" s="5">
        <v>0</v>
      </c>
      <c r="AT2523" s="5">
        <f t="shared" si="39"/>
        <v>14</v>
      </c>
      <c r="AU2523">
        <v>4</v>
      </c>
      <c r="AV2523">
        <v>4.3767750000000001E-2</v>
      </c>
      <c r="AW2523">
        <v>0.175071</v>
      </c>
      <c r="AX2523" s="11" t="s">
        <v>10045</v>
      </c>
      <c r="AY2523" t="s">
        <v>1023</v>
      </c>
    </row>
    <row r="2524" spans="1:51" hidden="1" x14ac:dyDescent="0.25">
      <c r="A2524" s="5" t="s">
        <v>37</v>
      </c>
      <c r="B2524" s="5" t="s">
        <v>8824</v>
      </c>
      <c r="C2524" s="5" t="s">
        <v>15</v>
      </c>
      <c r="D2524" s="5" t="s">
        <v>98</v>
      </c>
      <c r="E2524" s="5" t="s">
        <v>10005</v>
      </c>
      <c r="F2524" s="5" t="s">
        <v>9184</v>
      </c>
      <c r="G2524" s="6" t="s">
        <v>9185</v>
      </c>
      <c r="H2524" s="5" t="s">
        <v>9186</v>
      </c>
      <c r="I2524" s="5" t="s">
        <v>193</v>
      </c>
      <c r="J2524" s="5" t="s">
        <v>8828</v>
      </c>
      <c r="K2524" s="5" t="s">
        <v>9183</v>
      </c>
      <c r="L2524" s="5" t="s">
        <v>2952</v>
      </c>
      <c r="M2524" s="5">
        <v>4017</v>
      </c>
      <c r="N2524" s="5">
        <v>2509</v>
      </c>
      <c r="O2524" s="5">
        <v>107</v>
      </c>
      <c r="P2524" s="5">
        <v>107</v>
      </c>
      <c r="Q2524" s="5">
        <v>106</v>
      </c>
      <c r="R2524" s="5">
        <v>121</v>
      </c>
      <c r="S2524" s="5">
        <v>0</v>
      </c>
      <c r="T2524" s="5">
        <v>0</v>
      </c>
      <c r="U2524" s="5">
        <v>116</v>
      </c>
      <c r="V2524" s="5">
        <v>117</v>
      </c>
      <c r="W2524" s="5">
        <v>110</v>
      </c>
      <c r="X2524" s="5">
        <v>118</v>
      </c>
      <c r="Y2524" s="5">
        <v>116</v>
      </c>
      <c r="Z2524" s="5">
        <v>0</v>
      </c>
      <c r="AA2524" s="5">
        <v>0</v>
      </c>
      <c r="AB2524" s="5">
        <v>115</v>
      </c>
      <c r="AC2524" s="5">
        <v>119</v>
      </c>
      <c r="AD2524" s="5">
        <v>109</v>
      </c>
      <c r="AE2524" s="5">
        <v>119</v>
      </c>
      <c r="AF2524" s="5">
        <v>117</v>
      </c>
      <c r="AG2524" s="5">
        <v>0</v>
      </c>
      <c r="AH2524" s="5">
        <v>0</v>
      </c>
      <c r="AI2524" s="5">
        <v>116</v>
      </c>
      <c r="AJ2524" s="6">
        <v>116</v>
      </c>
      <c r="AK2524" s="5">
        <v>108</v>
      </c>
      <c r="AL2524" s="5">
        <v>119</v>
      </c>
      <c r="AM2524" s="5">
        <v>119</v>
      </c>
      <c r="AN2524" s="5">
        <v>0</v>
      </c>
      <c r="AO2524" s="5">
        <v>0</v>
      </c>
      <c r="AP2524" s="5">
        <v>110</v>
      </c>
      <c r="AQ2524" s="5">
        <v>111</v>
      </c>
      <c r="AR2524" s="5">
        <v>113</v>
      </c>
      <c r="AS2524" s="5">
        <v>0</v>
      </c>
      <c r="AT2524" s="5">
        <f t="shared" si="39"/>
        <v>121</v>
      </c>
      <c r="AU2524">
        <v>39</v>
      </c>
      <c r="AV2524">
        <v>0.12806380000000001</v>
      </c>
      <c r="AW2524">
        <v>4.9944882000000002</v>
      </c>
      <c r="AX2524" s="11" t="s">
        <v>10045</v>
      </c>
      <c r="AY2524" t="s">
        <v>2952</v>
      </c>
    </row>
    <row r="2525" spans="1:51" hidden="1" x14ac:dyDescent="0.25">
      <c r="A2525" s="5" t="s">
        <v>37</v>
      </c>
      <c r="B2525" s="5" t="s">
        <v>8824</v>
      </c>
      <c r="C2525" s="5" t="s">
        <v>15</v>
      </c>
      <c r="D2525" s="5" t="s">
        <v>9187</v>
      </c>
      <c r="E2525" s="5" t="s">
        <v>10006</v>
      </c>
      <c r="F2525" s="5" t="s">
        <v>9188</v>
      </c>
      <c r="G2525" s="6" t="s">
        <v>9189</v>
      </c>
      <c r="H2525" s="5" t="s">
        <v>9190</v>
      </c>
      <c r="I2525" s="5" t="s">
        <v>739</v>
      </c>
      <c r="J2525" s="5" t="s">
        <v>8828</v>
      </c>
      <c r="K2525" s="5" t="s">
        <v>9191</v>
      </c>
      <c r="L2525" s="5" t="s">
        <v>9192</v>
      </c>
      <c r="M2525" s="5">
        <v>5861</v>
      </c>
      <c r="N2525" s="5">
        <v>6449</v>
      </c>
      <c r="O2525" s="5">
        <v>271</v>
      </c>
      <c r="P2525" s="5">
        <v>277</v>
      </c>
      <c r="Q2525" s="5">
        <v>283</v>
      </c>
      <c r="R2525" s="5">
        <v>303</v>
      </c>
      <c r="S2525" s="5">
        <v>0</v>
      </c>
      <c r="T2525" s="5">
        <v>0</v>
      </c>
      <c r="U2525" s="5">
        <v>296</v>
      </c>
      <c r="V2525" s="5">
        <v>303</v>
      </c>
      <c r="W2525" s="5">
        <v>283</v>
      </c>
      <c r="X2525" s="5">
        <v>303</v>
      </c>
      <c r="Y2525" s="5">
        <v>303</v>
      </c>
      <c r="Z2525" s="5">
        <v>0</v>
      </c>
      <c r="AA2525" s="5">
        <v>0</v>
      </c>
      <c r="AB2525" s="5">
        <v>296</v>
      </c>
      <c r="AC2525" s="5">
        <v>303</v>
      </c>
      <c r="AD2525" s="5">
        <v>283</v>
      </c>
      <c r="AE2525" s="5">
        <v>303</v>
      </c>
      <c r="AF2525" s="5">
        <v>303</v>
      </c>
      <c r="AG2525" s="5">
        <v>0</v>
      </c>
      <c r="AH2525" s="5">
        <v>0</v>
      </c>
      <c r="AI2525" s="5">
        <v>297</v>
      </c>
      <c r="AJ2525" s="6">
        <v>304</v>
      </c>
      <c r="AK2525" s="5">
        <v>284</v>
      </c>
      <c r="AL2525" s="5">
        <v>304</v>
      </c>
      <c r="AM2525" s="5">
        <v>304</v>
      </c>
      <c r="AN2525" s="5">
        <v>0</v>
      </c>
      <c r="AO2525" s="5">
        <v>0</v>
      </c>
      <c r="AP2525" s="5">
        <v>277</v>
      </c>
      <c r="AQ2525" s="5">
        <v>284</v>
      </c>
      <c r="AR2525" s="5">
        <v>285</v>
      </c>
      <c r="AS2525" s="5">
        <v>0</v>
      </c>
      <c r="AT2525" s="5">
        <f t="shared" si="39"/>
        <v>304</v>
      </c>
      <c r="AU2525">
        <v>22</v>
      </c>
      <c r="AV2525" t="s">
        <v>10040</v>
      </c>
      <c r="AW2525">
        <v>0.44</v>
      </c>
      <c r="AX2525" s="11" t="s">
        <v>10052</v>
      </c>
      <c r="AY2525" t="s">
        <v>9192</v>
      </c>
    </row>
    <row r="2526" spans="1:51" hidden="1" x14ac:dyDescent="0.25">
      <c r="A2526" s="5" t="s">
        <v>37</v>
      </c>
      <c r="B2526" s="5" t="s">
        <v>9193</v>
      </c>
      <c r="C2526" s="5" t="s">
        <v>15</v>
      </c>
      <c r="D2526" s="5"/>
      <c r="E2526" s="5" t="s">
        <v>10007</v>
      </c>
      <c r="F2526" s="5" t="s">
        <v>9194</v>
      </c>
      <c r="G2526" s="6" t="s">
        <v>9195</v>
      </c>
      <c r="H2526" s="5" t="s">
        <v>9196</v>
      </c>
      <c r="I2526" s="5" t="s">
        <v>472</v>
      </c>
      <c r="J2526" s="5" t="s">
        <v>9197</v>
      </c>
      <c r="K2526" s="5" t="s">
        <v>9198</v>
      </c>
      <c r="L2526" s="5" t="s">
        <v>6579</v>
      </c>
      <c r="M2526" s="5">
        <v>4649</v>
      </c>
      <c r="N2526" s="5">
        <v>3151</v>
      </c>
      <c r="O2526" s="5">
        <v>133</v>
      </c>
      <c r="P2526" s="5">
        <v>136</v>
      </c>
      <c r="Q2526" s="5">
        <v>138</v>
      </c>
      <c r="R2526" s="5">
        <v>148</v>
      </c>
      <c r="S2526" s="5">
        <v>0</v>
      </c>
      <c r="T2526" s="5">
        <v>0</v>
      </c>
      <c r="U2526" s="5">
        <v>145</v>
      </c>
      <c r="V2526" s="5">
        <v>148</v>
      </c>
      <c r="W2526" s="5">
        <v>138</v>
      </c>
      <c r="X2526" s="5">
        <v>148</v>
      </c>
      <c r="Y2526" s="5">
        <v>148</v>
      </c>
      <c r="Z2526" s="5">
        <v>0</v>
      </c>
      <c r="AA2526" s="5">
        <v>0</v>
      </c>
      <c r="AB2526" s="5">
        <v>145</v>
      </c>
      <c r="AC2526" s="5">
        <v>148</v>
      </c>
      <c r="AD2526" s="5">
        <v>138</v>
      </c>
      <c r="AE2526" s="5">
        <v>148</v>
      </c>
      <c r="AF2526" s="5">
        <v>148</v>
      </c>
      <c r="AG2526" s="5">
        <v>0</v>
      </c>
      <c r="AH2526" s="5">
        <v>0</v>
      </c>
      <c r="AI2526" s="5">
        <v>145</v>
      </c>
      <c r="AJ2526" s="6">
        <v>148</v>
      </c>
      <c r="AK2526" s="5">
        <v>138</v>
      </c>
      <c r="AL2526" s="5">
        <v>148</v>
      </c>
      <c r="AM2526" s="5">
        <v>149</v>
      </c>
      <c r="AN2526" s="5">
        <v>0</v>
      </c>
      <c r="AO2526" s="5">
        <v>0</v>
      </c>
      <c r="AP2526" s="5">
        <v>137</v>
      </c>
      <c r="AQ2526" s="5">
        <v>139</v>
      </c>
      <c r="AR2526" s="5">
        <v>138</v>
      </c>
      <c r="AS2526" s="5">
        <v>0</v>
      </c>
      <c r="AT2526" s="5">
        <f t="shared" si="39"/>
        <v>149</v>
      </c>
      <c r="AU2526">
        <v>5</v>
      </c>
      <c r="AV2526">
        <v>1.1559175E-2</v>
      </c>
      <c r="AW2526">
        <v>5.7795874999999997E-2</v>
      </c>
      <c r="AX2526" s="11" t="s">
        <v>911</v>
      </c>
      <c r="AY2526" t="s">
        <v>6579</v>
      </c>
    </row>
    <row r="2527" spans="1:51" hidden="1" x14ac:dyDescent="0.25">
      <c r="A2527" s="5" t="s">
        <v>37</v>
      </c>
      <c r="B2527" s="5" t="s">
        <v>9193</v>
      </c>
      <c r="C2527" s="5" t="s">
        <v>15</v>
      </c>
      <c r="D2527" s="5"/>
      <c r="E2527" s="5" t="s">
        <v>10007</v>
      </c>
      <c r="F2527" s="5" t="s">
        <v>9199</v>
      </c>
      <c r="G2527" s="6" t="s">
        <v>9200</v>
      </c>
      <c r="H2527" s="5" t="s">
        <v>9201</v>
      </c>
      <c r="I2527" s="5" t="s">
        <v>1839</v>
      </c>
      <c r="J2527" s="5" t="s">
        <v>9197</v>
      </c>
      <c r="K2527" s="5" t="s">
        <v>9198</v>
      </c>
      <c r="L2527" s="5" t="s">
        <v>6579</v>
      </c>
      <c r="M2527" s="5">
        <v>6341</v>
      </c>
      <c r="N2527" s="5">
        <v>6738</v>
      </c>
      <c r="O2527" s="5">
        <v>283</v>
      </c>
      <c r="P2527" s="5">
        <v>289</v>
      </c>
      <c r="Q2527" s="5">
        <v>296</v>
      </c>
      <c r="R2527" s="5">
        <v>316</v>
      </c>
      <c r="S2527" s="5">
        <v>0</v>
      </c>
      <c r="T2527" s="5">
        <v>0</v>
      </c>
      <c r="U2527" s="5">
        <v>309</v>
      </c>
      <c r="V2527" s="5">
        <v>317</v>
      </c>
      <c r="W2527" s="5">
        <v>296</v>
      </c>
      <c r="X2527" s="5">
        <v>317</v>
      </c>
      <c r="Y2527" s="5">
        <v>316</v>
      </c>
      <c r="Z2527" s="5">
        <v>0</v>
      </c>
      <c r="AA2527" s="5">
        <v>0</v>
      </c>
      <c r="AB2527" s="5">
        <v>309</v>
      </c>
      <c r="AC2527" s="5">
        <v>317</v>
      </c>
      <c r="AD2527" s="5">
        <v>296</v>
      </c>
      <c r="AE2527" s="5">
        <v>316</v>
      </c>
      <c r="AF2527" s="5">
        <v>316</v>
      </c>
      <c r="AG2527" s="5">
        <v>0</v>
      </c>
      <c r="AH2527" s="5">
        <v>0</v>
      </c>
      <c r="AI2527" s="5">
        <v>309</v>
      </c>
      <c r="AJ2527" s="6">
        <v>318</v>
      </c>
      <c r="AK2527" s="5">
        <v>297</v>
      </c>
      <c r="AL2527" s="5">
        <v>318</v>
      </c>
      <c r="AM2527" s="5">
        <v>318</v>
      </c>
      <c r="AN2527" s="5">
        <v>0</v>
      </c>
      <c r="AO2527" s="5">
        <v>0</v>
      </c>
      <c r="AP2527" s="5">
        <v>290</v>
      </c>
      <c r="AQ2527" s="5">
        <v>297</v>
      </c>
      <c r="AR2527" s="5">
        <v>298</v>
      </c>
      <c r="AS2527" s="5">
        <v>0</v>
      </c>
      <c r="AT2527" s="5">
        <f t="shared" si="39"/>
        <v>318</v>
      </c>
      <c r="AU2527">
        <v>5</v>
      </c>
      <c r="AV2527">
        <v>1.1559175E-2</v>
      </c>
      <c r="AW2527">
        <v>5.7795874999999997E-2</v>
      </c>
      <c r="AX2527" s="11" t="s">
        <v>911</v>
      </c>
      <c r="AY2527" t="s">
        <v>6579</v>
      </c>
    </row>
    <row r="2528" spans="1:51" hidden="1" x14ac:dyDescent="0.25">
      <c r="A2528" s="5" t="s">
        <v>37</v>
      </c>
      <c r="B2528" s="5" t="s">
        <v>9202</v>
      </c>
      <c r="C2528" s="5" t="s">
        <v>15</v>
      </c>
      <c r="D2528" s="5"/>
      <c r="E2528" s="5" t="s">
        <v>10008</v>
      </c>
      <c r="F2528" s="5" t="s">
        <v>9203</v>
      </c>
      <c r="G2528" s="6" t="s">
        <v>9204</v>
      </c>
      <c r="H2528" s="5" t="s">
        <v>9205</v>
      </c>
      <c r="I2528" s="5" t="s">
        <v>30</v>
      </c>
      <c r="J2528" s="5" t="s">
        <v>9206</v>
      </c>
      <c r="K2528" s="5" t="s">
        <v>9207</v>
      </c>
      <c r="L2528" s="5" t="s">
        <v>6401</v>
      </c>
      <c r="M2528" s="5">
        <v>5861</v>
      </c>
      <c r="N2528" s="5">
        <v>6449</v>
      </c>
      <c r="O2528" s="5">
        <v>271</v>
      </c>
      <c r="P2528" s="5">
        <v>277</v>
      </c>
      <c r="Q2528" s="5">
        <v>283</v>
      </c>
      <c r="R2528" s="5">
        <v>303</v>
      </c>
      <c r="S2528" s="5">
        <v>0</v>
      </c>
      <c r="T2528" s="5">
        <v>0</v>
      </c>
      <c r="U2528" s="5">
        <v>296</v>
      </c>
      <c r="V2528" s="5">
        <v>303</v>
      </c>
      <c r="W2528" s="5">
        <v>283</v>
      </c>
      <c r="X2528" s="5">
        <v>303</v>
      </c>
      <c r="Y2528" s="5">
        <v>303</v>
      </c>
      <c r="Z2528" s="5">
        <v>0</v>
      </c>
      <c r="AA2528" s="5">
        <v>0</v>
      </c>
      <c r="AB2528" s="5">
        <v>296</v>
      </c>
      <c r="AC2528" s="5">
        <v>303</v>
      </c>
      <c r="AD2528" s="5">
        <v>283</v>
      </c>
      <c r="AE2528" s="5">
        <v>303</v>
      </c>
      <c r="AF2528" s="5">
        <v>303</v>
      </c>
      <c r="AG2528" s="5">
        <v>0</v>
      </c>
      <c r="AH2528" s="5">
        <v>0</v>
      </c>
      <c r="AI2528" s="5">
        <v>297</v>
      </c>
      <c r="AJ2528" s="6">
        <v>304</v>
      </c>
      <c r="AK2528" s="5">
        <v>284</v>
      </c>
      <c r="AL2528" s="5">
        <v>304</v>
      </c>
      <c r="AM2528" s="5">
        <v>304</v>
      </c>
      <c r="AN2528" s="5">
        <v>0</v>
      </c>
      <c r="AO2528" s="5">
        <v>0</v>
      </c>
      <c r="AP2528" s="5">
        <v>277</v>
      </c>
      <c r="AQ2528" s="5">
        <v>284</v>
      </c>
      <c r="AR2528" s="5">
        <v>285</v>
      </c>
      <c r="AS2528" s="5">
        <v>0</v>
      </c>
      <c r="AT2528" s="5">
        <f t="shared" si="39"/>
        <v>304</v>
      </c>
      <c r="AU2528">
        <v>11</v>
      </c>
      <c r="AV2528">
        <v>2.1883875000000001E-2</v>
      </c>
      <c r="AW2528">
        <v>0.240722625</v>
      </c>
      <c r="AX2528" s="11" t="s">
        <v>587</v>
      </c>
      <c r="AY2528" t="s">
        <v>6401</v>
      </c>
    </row>
    <row r="2529" spans="1:51" hidden="1" x14ac:dyDescent="0.25">
      <c r="A2529" s="5" t="s">
        <v>37</v>
      </c>
      <c r="B2529" s="5" t="s">
        <v>9202</v>
      </c>
      <c r="C2529" s="5" t="s">
        <v>15</v>
      </c>
      <c r="D2529" s="5"/>
      <c r="E2529" s="5" t="s">
        <v>10008</v>
      </c>
      <c r="F2529" s="5" t="s">
        <v>9208</v>
      </c>
      <c r="G2529" s="6" t="s">
        <v>9209</v>
      </c>
      <c r="H2529" s="5" t="s">
        <v>9210</v>
      </c>
      <c r="I2529" s="5" t="s">
        <v>30</v>
      </c>
      <c r="J2529" s="5" t="s">
        <v>9206</v>
      </c>
      <c r="K2529" s="5" t="s">
        <v>9211</v>
      </c>
      <c r="L2529" s="5" t="s">
        <v>6401</v>
      </c>
      <c r="M2529" s="5">
        <v>5861</v>
      </c>
      <c r="N2529" s="5">
        <v>6449</v>
      </c>
      <c r="O2529" s="5">
        <v>271</v>
      </c>
      <c r="P2529" s="5">
        <v>277</v>
      </c>
      <c r="Q2529" s="5">
        <v>283</v>
      </c>
      <c r="R2529" s="5">
        <v>303</v>
      </c>
      <c r="S2529" s="5">
        <v>0</v>
      </c>
      <c r="T2529" s="5">
        <v>0</v>
      </c>
      <c r="U2529" s="5">
        <v>296</v>
      </c>
      <c r="V2529" s="5">
        <v>303</v>
      </c>
      <c r="W2529" s="5">
        <v>283</v>
      </c>
      <c r="X2529" s="5">
        <v>303</v>
      </c>
      <c r="Y2529" s="5">
        <v>303</v>
      </c>
      <c r="Z2529" s="5">
        <v>0</v>
      </c>
      <c r="AA2529" s="5">
        <v>0</v>
      </c>
      <c r="AB2529" s="5">
        <v>296</v>
      </c>
      <c r="AC2529" s="5">
        <v>303</v>
      </c>
      <c r="AD2529" s="5">
        <v>283</v>
      </c>
      <c r="AE2529" s="5">
        <v>303</v>
      </c>
      <c r="AF2529" s="5">
        <v>303</v>
      </c>
      <c r="AG2529" s="5">
        <v>0</v>
      </c>
      <c r="AH2529" s="5">
        <v>0</v>
      </c>
      <c r="AI2529" s="5">
        <v>297</v>
      </c>
      <c r="AJ2529" s="6">
        <v>304</v>
      </c>
      <c r="AK2529" s="5">
        <v>284</v>
      </c>
      <c r="AL2529" s="5">
        <v>304</v>
      </c>
      <c r="AM2529" s="5">
        <v>304</v>
      </c>
      <c r="AN2529" s="5">
        <v>0</v>
      </c>
      <c r="AO2529" s="5">
        <v>0</v>
      </c>
      <c r="AP2529" s="5">
        <v>277</v>
      </c>
      <c r="AQ2529" s="5">
        <v>284</v>
      </c>
      <c r="AR2529" s="5">
        <v>285</v>
      </c>
      <c r="AS2529" s="5">
        <v>0</v>
      </c>
      <c r="AT2529" s="5">
        <f t="shared" si="39"/>
        <v>304</v>
      </c>
      <c r="AU2529">
        <v>11</v>
      </c>
      <c r="AV2529">
        <v>2.1883875000000001E-2</v>
      </c>
      <c r="AW2529">
        <v>0.240722625</v>
      </c>
      <c r="AX2529" s="11" t="s">
        <v>587</v>
      </c>
      <c r="AY2529" t="s">
        <v>6401</v>
      </c>
    </row>
    <row r="2530" spans="1:51" hidden="1" x14ac:dyDescent="0.25">
      <c r="A2530" s="5" t="s">
        <v>37</v>
      </c>
      <c r="B2530" s="5" t="s">
        <v>9202</v>
      </c>
      <c r="C2530" s="5" t="s">
        <v>15</v>
      </c>
      <c r="D2530" s="5"/>
      <c r="E2530" s="5" t="s">
        <v>10008</v>
      </c>
      <c r="F2530" s="5" t="s">
        <v>9212</v>
      </c>
      <c r="G2530" s="6" t="s">
        <v>9213</v>
      </c>
      <c r="H2530" s="5" t="s">
        <v>9214</v>
      </c>
      <c r="I2530" s="5" t="s">
        <v>17</v>
      </c>
      <c r="J2530" s="5" t="s">
        <v>9206</v>
      </c>
      <c r="K2530" s="5" t="s">
        <v>9215</v>
      </c>
      <c r="L2530" s="5" t="s">
        <v>1183</v>
      </c>
      <c r="M2530" s="5">
        <v>5861</v>
      </c>
      <c r="N2530" s="5">
        <v>6449</v>
      </c>
      <c r="O2530" s="5">
        <v>271</v>
      </c>
      <c r="P2530" s="5">
        <v>277</v>
      </c>
      <c r="Q2530" s="5">
        <v>283</v>
      </c>
      <c r="R2530" s="5">
        <v>303</v>
      </c>
      <c r="S2530" s="5">
        <v>0</v>
      </c>
      <c r="T2530" s="5">
        <v>0</v>
      </c>
      <c r="U2530" s="5">
        <v>296</v>
      </c>
      <c r="V2530" s="5">
        <v>303</v>
      </c>
      <c r="W2530" s="5">
        <v>283</v>
      </c>
      <c r="X2530" s="5">
        <v>303</v>
      </c>
      <c r="Y2530" s="5">
        <v>303</v>
      </c>
      <c r="Z2530" s="5">
        <v>0</v>
      </c>
      <c r="AA2530" s="5">
        <v>0</v>
      </c>
      <c r="AB2530" s="5">
        <v>296</v>
      </c>
      <c r="AC2530" s="5">
        <v>303</v>
      </c>
      <c r="AD2530" s="5">
        <v>283</v>
      </c>
      <c r="AE2530" s="5">
        <v>303</v>
      </c>
      <c r="AF2530" s="5">
        <v>303</v>
      </c>
      <c r="AG2530" s="5">
        <v>0</v>
      </c>
      <c r="AH2530" s="5">
        <v>0</v>
      </c>
      <c r="AI2530" s="5">
        <v>297</v>
      </c>
      <c r="AJ2530" s="6">
        <v>304</v>
      </c>
      <c r="AK2530" s="5">
        <v>284</v>
      </c>
      <c r="AL2530" s="5">
        <v>304</v>
      </c>
      <c r="AM2530" s="5">
        <v>304</v>
      </c>
      <c r="AN2530" s="5">
        <v>0</v>
      </c>
      <c r="AO2530" s="5">
        <v>0</v>
      </c>
      <c r="AP2530" s="5">
        <v>277</v>
      </c>
      <c r="AQ2530" s="5">
        <v>284</v>
      </c>
      <c r="AR2530" s="5">
        <v>285</v>
      </c>
      <c r="AS2530" s="5">
        <v>0</v>
      </c>
      <c r="AT2530" s="5">
        <f t="shared" si="39"/>
        <v>304</v>
      </c>
      <c r="AU2530">
        <v>16</v>
      </c>
      <c r="AV2530">
        <v>2.1883875000000001E-2</v>
      </c>
      <c r="AW2530">
        <v>0.35014200000000001</v>
      </c>
      <c r="AX2530" s="11" t="s">
        <v>807</v>
      </c>
      <c r="AY2530" t="s">
        <v>1183</v>
      </c>
    </row>
    <row r="2531" spans="1:51" hidden="1" x14ac:dyDescent="0.25">
      <c r="A2531" s="5" t="s">
        <v>37</v>
      </c>
      <c r="B2531" s="5" t="s">
        <v>9202</v>
      </c>
      <c r="C2531" s="5" t="s">
        <v>15</v>
      </c>
      <c r="D2531" s="5"/>
      <c r="E2531" s="5" t="s">
        <v>10008</v>
      </c>
      <c r="F2531" s="5" t="s">
        <v>9216</v>
      </c>
      <c r="G2531" s="6" t="s">
        <v>9217</v>
      </c>
      <c r="H2531" s="5" t="s">
        <v>9218</v>
      </c>
      <c r="I2531" s="5" t="s">
        <v>17</v>
      </c>
      <c r="J2531" s="5" t="s">
        <v>9206</v>
      </c>
      <c r="K2531" s="5" t="s">
        <v>9219</v>
      </c>
      <c r="L2531" s="5" t="s">
        <v>5131</v>
      </c>
      <c r="M2531" s="5">
        <v>5861</v>
      </c>
      <c r="N2531" s="5">
        <v>6449</v>
      </c>
      <c r="O2531" s="5">
        <v>271</v>
      </c>
      <c r="P2531" s="5">
        <v>277</v>
      </c>
      <c r="Q2531" s="5">
        <v>283</v>
      </c>
      <c r="R2531" s="5">
        <v>303</v>
      </c>
      <c r="S2531" s="5">
        <v>0</v>
      </c>
      <c r="T2531" s="5">
        <v>0</v>
      </c>
      <c r="U2531" s="5">
        <v>296</v>
      </c>
      <c r="V2531" s="5">
        <v>303</v>
      </c>
      <c r="W2531" s="5">
        <v>283</v>
      </c>
      <c r="X2531" s="5">
        <v>303</v>
      </c>
      <c r="Y2531" s="5">
        <v>303</v>
      </c>
      <c r="Z2531" s="5">
        <v>0</v>
      </c>
      <c r="AA2531" s="5">
        <v>0</v>
      </c>
      <c r="AB2531" s="5">
        <v>296</v>
      </c>
      <c r="AC2531" s="5">
        <v>303</v>
      </c>
      <c r="AD2531" s="5">
        <v>283</v>
      </c>
      <c r="AE2531" s="5">
        <v>303</v>
      </c>
      <c r="AF2531" s="5">
        <v>303</v>
      </c>
      <c r="AG2531" s="5">
        <v>0</v>
      </c>
      <c r="AH2531" s="5">
        <v>0</v>
      </c>
      <c r="AI2531" s="5">
        <v>297</v>
      </c>
      <c r="AJ2531" s="6">
        <v>304</v>
      </c>
      <c r="AK2531" s="5">
        <v>284</v>
      </c>
      <c r="AL2531" s="5">
        <v>304</v>
      </c>
      <c r="AM2531" s="5">
        <v>304</v>
      </c>
      <c r="AN2531" s="5">
        <v>0</v>
      </c>
      <c r="AO2531" s="5">
        <v>0</v>
      </c>
      <c r="AP2531" s="5">
        <v>277</v>
      </c>
      <c r="AQ2531" s="5">
        <v>284</v>
      </c>
      <c r="AR2531" s="5">
        <v>285</v>
      </c>
      <c r="AS2531" s="5">
        <v>0</v>
      </c>
      <c r="AT2531" s="5">
        <f t="shared" si="39"/>
        <v>304</v>
      </c>
      <c r="AU2531">
        <v>16</v>
      </c>
      <c r="AV2531">
        <v>2.1883875000000001E-2</v>
      </c>
      <c r="AW2531">
        <v>0.35014200000000001</v>
      </c>
      <c r="AX2531" s="11" t="s">
        <v>807</v>
      </c>
      <c r="AY2531" t="s">
        <v>5131</v>
      </c>
    </row>
    <row r="2532" spans="1:51" hidden="1" x14ac:dyDescent="0.25">
      <c r="A2532" s="5" t="s">
        <v>37</v>
      </c>
      <c r="B2532" s="5" t="s">
        <v>9202</v>
      </c>
      <c r="C2532" s="5" t="s">
        <v>15</v>
      </c>
      <c r="D2532" s="5"/>
      <c r="E2532" s="5" t="s">
        <v>10008</v>
      </c>
      <c r="F2532" s="5" t="s">
        <v>9220</v>
      </c>
      <c r="G2532" s="6" t="s">
        <v>9221</v>
      </c>
      <c r="H2532" s="5" t="s">
        <v>9222</v>
      </c>
      <c r="I2532" s="5" t="s">
        <v>116</v>
      </c>
      <c r="J2532" s="5" t="s">
        <v>9206</v>
      </c>
      <c r="K2532" s="5" t="s">
        <v>9223</v>
      </c>
      <c r="L2532" s="5" t="s">
        <v>5260</v>
      </c>
      <c r="M2532" s="5">
        <v>2483</v>
      </c>
      <c r="N2532" s="5">
        <v>2788</v>
      </c>
      <c r="O2532" s="5">
        <v>117</v>
      </c>
      <c r="P2532" s="5">
        <v>120</v>
      </c>
      <c r="Q2532" s="5">
        <v>120</v>
      </c>
      <c r="R2532" s="5">
        <v>134</v>
      </c>
      <c r="S2532" s="5">
        <v>0</v>
      </c>
      <c r="T2532" s="5">
        <v>0</v>
      </c>
      <c r="U2532" s="5">
        <v>128</v>
      </c>
      <c r="V2532" s="5">
        <v>131</v>
      </c>
      <c r="W2532" s="5">
        <v>122</v>
      </c>
      <c r="X2532" s="5">
        <v>132</v>
      </c>
      <c r="Y2532" s="5">
        <v>132</v>
      </c>
      <c r="Z2532" s="5">
        <v>0</v>
      </c>
      <c r="AA2532" s="5">
        <v>0</v>
      </c>
      <c r="AB2532" s="5">
        <v>128</v>
      </c>
      <c r="AC2532" s="5">
        <v>130</v>
      </c>
      <c r="AD2532" s="5">
        <v>120</v>
      </c>
      <c r="AE2532" s="5">
        <v>130</v>
      </c>
      <c r="AF2532" s="5">
        <v>132</v>
      </c>
      <c r="AG2532" s="5">
        <v>0</v>
      </c>
      <c r="AH2532" s="5">
        <v>0</v>
      </c>
      <c r="AI2532" s="5">
        <v>130</v>
      </c>
      <c r="AJ2532" s="6">
        <v>131</v>
      </c>
      <c r="AK2532" s="5">
        <v>122</v>
      </c>
      <c r="AL2532" s="5">
        <v>130</v>
      </c>
      <c r="AM2532" s="5">
        <v>134</v>
      </c>
      <c r="AN2532" s="5">
        <v>0</v>
      </c>
      <c r="AO2532" s="5">
        <v>0</v>
      </c>
      <c r="AP2532" s="5">
        <v>119</v>
      </c>
      <c r="AQ2532" s="5">
        <v>123</v>
      </c>
      <c r="AR2532" s="5">
        <v>123</v>
      </c>
      <c r="AS2532" s="5">
        <v>0</v>
      </c>
      <c r="AT2532" s="5">
        <f t="shared" si="39"/>
        <v>134</v>
      </c>
      <c r="AU2532">
        <v>14</v>
      </c>
      <c r="AV2532">
        <v>8.2466999999999999E-2</v>
      </c>
      <c r="AW2532">
        <v>1.1545380000000001</v>
      </c>
      <c r="AX2532" s="11" t="s">
        <v>10042</v>
      </c>
      <c r="AY2532" t="s">
        <v>5260</v>
      </c>
    </row>
    <row r="2533" spans="1:51" hidden="1" x14ac:dyDescent="0.25">
      <c r="A2533" s="5" t="s">
        <v>37</v>
      </c>
      <c r="B2533" s="5" t="s">
        <v>9202</v>
      </c>
      <c r="C2533" s="5" t="s">
        <v>15</v>
      </c>
      <c r="D2533" s="5"/>
      <c r="E2533" s="5" t="s">
        <v>10008</v>
      </c>
      <c r="F2533" s="5" t="s">
        <v>9224</v>
      </c>
      <c r="G2533" s="6" t="s">
        <v>9225</v>
      </c>
      <c r="H2533" s="5" t="s">
        <v>9226</v>
      </c>
      <c r="I2533" s="5" t="s">
        <v>1135</v>
      </c>
      <c r="J2533" s="5" t="s">
        <v>9206</v>
      </c>
      <c r="K2533" s="5" t="s">
        <v>1305</v>
      </c>
      <c r="L2533" s="5" t="s">
        <v>1306</v>
      </c>
      <c r="M2533" s="5">
        <v>4149</v>
      </c>
      <c r="N2533" s="5">
        <v>2017</v>
      </c>
      <c r="O2533" s="5">
        <v>83</v>
      </c>
      <c r="P2533" s="5">
        <v>87</v>
      </c>
      <c r="Q2533" s="5">
        <v>82</v>
      </c>
      <c r="R2533" s="5">
        <v>93</v>
      </c>
      <c r="S2533" s="5">
        <v>0</v>
      </c>
      <c r="T2533" s="5">
        <v>0</v>
      </c>
      <c r="U2533" s="5">
        <v>93</v>
      </c>
      <c r="V2533" s="5">
        <v>88</v>
      </c>
      <c r="W2533" s="5">
        <v>87</v>
      </c>
      <c r="X2533" s="5">
        <v>93</v>
      </c>
      <c r="Y2533" s="5">
        <v>94</v>
      </c>
      <c r="Z2533" s="5">
        <v>0</v>
      </c>
      <c r="AA2533" s="5">
        <v>0</v>
      </c>
      <c r="AB2533" s="5">
        <v>87</v>
      </c>
      <c r="AC2533" s="5">
        <v>95</v>
      </c>
      <c r="AD2533" s="5">
        <v>84</v>
      </c>
      <c r="AE2533" s="5">
        <v>93</v>
      </c>
      <c r="AF2533" s="5">
        <v>92</v>
      </c>
      <c r="AG2533" s="5">
        <v>0</v>
      </c>
      <c r="AH2533" s="5">
        <v>0</v>
      </c>
      <c r="AI2533" s="5">
        <v>94</v>
      </c>
      <c r="AJ2533" s="6">
        <v>92</v>
      </c>
      <c r="AK2533" s="5">
        <v>83</v>
      </c>
      <c r="AL2533" s="5">
        <v>103</v>
      </c>
      <c r="AM2533" s="5">
        <v>102</v>
      </c>
      <c r="AN2533" s="5">
        <v>0</v>
      </c>
      <c r="AO2533" s="5">
        <v>0</v>
      </c>
      <c r="AP2533" s="5">
        <v>90</v>
      </c>
      <c r="AQ2533" s="5">
        <v>97</v>
      </c>
      <c r="AR2533" s="5">
        <v>105</v>
      </c>
      <c r="AS2533" s="5">
        <v>0</v>
      </c>
      <c r="AT2533" s="5">
        <f t="shared" si="39"/>
        <v>105</v>
      </c>
      <c r="AU2533">
        <v>1</v>
      </c>
      <c r="AV2533">
        <v>2.1883875000000001E-2</v>
      </c>
      <c r="AW2533">
        <v>2.1883875000000001E-2</v>
      </c>
      <c r="AX2533" s="11" t="s">
        <v>10042</v>
      </c>
      <c r="AY2533" t="s">
        <v>1306</v>
      </c>
    </row>
    <row r="2534" spans="1:51" hidden="1" x14ac:dyDescent="0.25">
      <c r="A2534" s="5" t="s">
        <v>37</v>
      </c>
      <c r="B2534" s="5" t="s">
        <v>9202</v>
      </c>
      <c r="C2534" s="5" t="s">
        <v>15</v>
      </c>
      <c r="D2534" s="5"/>
      <c r="E2534" s="5" t="s">
        <v>10008</v>
      </c>
      <c r="F2534" s="5" t="s">
        <v>9227</v>
      </c>
      <c r="G2534" s="6" t="s">
        <v>9228</v>
      </c>
      <c r="H2534" s="5" t="s">
        <v>9229</v>
      </c>
      <c r="I2534" s="5" t="s">
        <v>1135</v>
      </c>
      <c r="J2534" s="5" t="s">
        <v>9206</v>
      </c>
      <c r="K2534" s="5" t="s">
        <v>1316</v>
      </c>
      <c r="L2534" s="5" t="s">
        <v>1306</v>
      </c>
      <c r="M2534" s="5">
        <v>4149</v>
      </c>
      <c r="N2534" s="5">
        <v>2017</v>
      </c>
      <c r="O2534" s="5">
        <v>83</v>
      </c>
      <c r="P2534" s="5">
        <v>87</v>
      </c>
      <c r="Q2534" s="5">
        <v>82</v>
      </c>
      <c r="R2534" s="5">
        <v>93</v>
      </c>
      <c r="S2534" s="5">
        <v>0</v>
      </c>
      <c r="T2534" s="5">
        <v>0</v>
      </c>
      <c r="U2534" s="5">
        <v>93</v>
      </c>
      <c r="V2534" s="5">
        <v>88</v>
      </c>
      <c r="W2534" s="5">
        <v>87</v>
      </c>
      <c r="X2534" s="5">
        <v>93</v>
      </c>
      <c r="Y2534" s="5">
        <v>94</v>
      </c>
      <c r="Z2534" s="5">
        <v>0</v>
      </c>
      <c r="AA2534" s="5">
        <v>0</v>
      </c>
      <c r="AB2534" s="5">
        <v>87</v>
      </c>
      <c r="AC2534" s="5">
        <v>95</v>
      </c>
      <c r="AD2534" s="5">
        <v>84</v>
      </c>
      <c r="AE2534" s="5">
        <v>93</v>
      </c>
      <c r="AF2534" s="5">
        <v>92</v>
      </c>
      <c r="AG2534" s="5">
        <v>0</v>
      </c>
      <c r="AH2534" s="5">
        <v>0</v>
      </c>
      <c r="AI2534" s="5">
        <v>94</v>
      </c>
      <c r="AJ2534" s="6">
        <v>92</v>
      </c>
      <c r="AK2534" s="5">
        <v>83</v>
      </c>
      <c r="AL2534" s="5">
        <v>103</v>
      </c>
      <c r="AM2534" s="5">
        <v>102</v>
      </c>
      <c r="AN2534" s="5">
        <v>0</v>
      </c>
      <c r="AO2534" s="5">
        <v>0</v>
      </c>
      <c r="AP2534" s="5">
        <v>90</v>
      </c>
      <c r="AQ2534" s="5">
        <v>97</v>
      </c>
      <c r="AR2534" s="5">
        <v>105</v>
      </c>
      <c r="AS2534" s="5">
        <v>0</v>
      </c>
      <c r="AT2534" s="5">
        <f t="shared" si="39"/>
        <v>105</v>
      </c>
      <c r="AU2534">
        <v>1</v>
      </c>
      <c r="AV2534">
        <v>2.1883875000000001E-2</v>
      </c>
      <c r="AW2534">
        <v>2.1883875000000001E-2</v>
      </c>
      <c r="AX2534" s="11" t="s">
        <v>10042</v>
      </c>
      <c r="AY2534" t="s">
        <v>1306</v>
      </c>
    </row>
    <row r="2535" spans="1:51" hidden="1" x14ac:dyDescent="0.25">
      <c r="A2535" s="5" t="s">
        <v>37</v>
      </c>
      <c r="B2535" s="5" t="s">
        <v>9230</v>
      </c>
      <c r="C2535" s="5" t="s">
        <v>15</v>
      </c>
      <c r="D2535" s="5" t="s">
        <v>56</v>
      </c>
      <c r="E2535" s="5" t="s">
        <v>10009</v>
      </c>
      <c r="F2535" s="5" t="s">
        <v>9231</v>
      </c>
      <c r="G2535" s="6" t="s">
        <v>9232</v>
      </c>
      <c r="H2535" s="5" t="s">
        <v>9233</v>
      </c>
      <c r="I2535" s="5" t="s">
        <v>27</v>
      </c>
      <c r="J2535" s="5" t="s">
        <v>9234</v>
      </c>
      <c r="K2535" s="5" t="s">
        <v>9235</v>
      </c>
      <c r="L2535" s="5" t="s">
        <v>4962</v>
      </c>
      <c r="M2535" s="5">
        <v>2479</v>
      </c>
      <c r="N2535" s="5">
        <v>3275</v>
      </c>
      <c r="O2535" s="5">
        <v>138</v>
      </c>
      <c r="P2535" s="5">
        <v>140</v>
      </c>
      <c r="Q2535" s="5">
        <v>144</v>
      </c>
      <c r="R2535" s="5">
        <v>154</v>
      </c>
      <c r="S2535" s="5">
        <v>0</v>
      </c>
      <c r="T2535" s="5">
        <v>0</v>
      </c>
      <c r="U2535" s="5">
        <v>151</v>
      </c>
      <c r="V2535" s="5">
        <v>152</v>
      </c>
      <c r="W2535" s="5">
        <v>145</v>
      </c>
      <c r="X2535" s="5">
        <v>152</v>
      </c>
      <c r="Y2535" s="5">
        <v>153</v>
      </c>
      <c r="Z2535" s="5">
        <v>0</v>
      </c>
      <c r="AA2535" s="5">
        <v>0</v>
      </c>
      <c r="AB2535" s="5">
        <v>151</v>
      </c>
      <c r="AC2535" s="5">
        <v>156</v>
      </c>
      <c r="AD2535" s="5">
        <v>144</v>
      </c>
      <c r="AE2535" s="5">
        <v>154</v>
      </c>
      <c r="AF2535" s="5">
        <v>154</v>
      </c>
      <c r="AG2535" s="5">
        <v>0</v>
      </c>
      <c r="AH2535" s="5">
        <v>0</v>
      </c>
      <c r="AI2535" s="5">
        <v>151</v>
      </c>
      <c r="AJ2535" s="6">
        <v>154</v>
      </c>
      <c r="AK2535" s="5">
        <v>142</v>
      </c>
      <c r="AL2535" s="5">
        <v>155</v>
      </c>
      <c r="AM2535" s="5">
        <v>154</v>
      </c>
      <c r="AN2535" s="5">
        <v>0</v>
      </c>
      <c r="AO2535" s="5">
        <v>0</v>
      </c>
      <c r="AP2535" s="5">
        <v>142</v>
      </c>
      <c r="AQ2535" s="5">
        <v>143</v>
      </c>
      <c r="AR2535" s="5">
        <v>146</v>
      </c>
      <c r="AS2535" s="5">
        <v>0</v>
      </c>
      <c r="AT2535" s="5">
        <f t="shared" si="39"/>
        <v>156</v>
      </c>
      <c r="AU2535">
        <v>77</v>
      </c>
      <c r="AV2535">
        <v>2.527575E-2</v>
      </c>
      <c r="AW2535">
        <v>1.9462327500000001</v>
      </c>
      <c r="AX2535" s="11" t="s">
        <v>10047</v>
      </c>
      <c r="AY2535" t="s">
        <v>4962</v>
      </c>
    </row>
    <row r="2536" spans="1:51" hidden="1" x14ac:dyDescent="0.25">
      <c r="A2536" s="5" t="s">
        <v>37</v>
      </c>
      <c r="B2536" s="5" t="s">
        <v>9230</v>
      </c>
      <c r="C2536" s="5" t="s">
        <v>15</v>
      </c>
      <c r="D2536" s="5" t="s">
        <v>56</v>
      </c>
      <c r="E2536" s="5" t="s">
        <v>10009</v>
      </c>
      <c r="F2536" s="5" t="s">
        <v>9236</v>
      </c>
      <c r="G2536" s="6" t="s">
        <v>9237</v>
      </c>
      <c r="H2536" s="5" t="s">
        <v>9238</v>
      </c>
      <c r="I2536" s="5" t="s">
        <v>20</v>
      </c>
      <c r="J2536" s="5" t="s">
        <v>9234</v>
      </c>
      <c r="K2536" s="5" t="s">
        <v>9239</v>
      </c>
      <c r="L2536" s="5" t="s">
        <v>4949</v>
      </c>
      <c r="M2536" s="5">
        <v>5861</v>
      </c>
      <c r="N2536" s="5">
        <v>6449</v>
      </c>
      <c r="O2536" s="5">
        <v>271</v>
      </c>
      <c r="P2536" s="5">
        <v>277</v>
      </c>
      <c r="Q2536" s="5">
        <v>283</v>
      </c>
      <c r="R2536" s="5">
        <v>303</v>
      </c>
      <c r="S2536" s="5">
        <v>0</v>
      </c>
      <c r="T2536" s="5">
        <v>0</v>
      </c>
      <c r="U2536" s="5">
        <v>296</v>
      </c>
      <c r="V2536" s="5">
        <v>303</v>
      </c>
      <c r="W2536" s="5">
        <v>283</v>
      </c>
      <c r="X2536" s="5">
        <v>303</v>
      </c>
      <c r="Y2536" s="5">
        <v>303</v>
      </c>
      <c r="Z2536" s="5">
        <v>0</v>
      </c>
      <c r="AA2536" s="5">
        <v>0</v>
      </c>
      <c r="AB2536" s="5">
        <v>296</v>
      </c>
      <c r="AC2536" s="5">
        <v>303</v>
      </c>
      <c r="AD2536" s="5">
        <v>283</v>
      </c>
      <c r="AE2536" s="5">
        <v>303</v>
      </c>
      <c r="AF2536" s="5">
        <v>303</v>
      </c>
      <c r="AG2536" s="5">
        <v>0</v>
      </c>
      <c r="AH2536" s="5">
        <v>0</v>
      </c>
      <c r="AI2536" s="5">
        <v>297</v>
      </c>
      <c r="AJ2536" s="6">
        <v>304</v>
      </c>
      <c r="AK2536" s="5">
        <v>284</v>
      </c>
      <c r="AL2536" s="5">
        <v>304</v>
      </c>
      <c r="AM2536" s="5">
        <v>304</v>
      </c>
      <c r="AN2536" s="5">
        <v>0</v>
      </c>
      <c r="AO2536" s="5">
        <v>0</v>
      </c>
      <c r="AP2536" s="5">
        <v>277</v>
      </c>
      <c r="AQ2536" s="5">
        <v>284</v>
      </c>
      <c r="AR2536" s="5">
        <v>285</v>
      </c>
      <c r="AS2536" s="5">
        <v>0</v>
      </c>
      <c r="AT2536" s="5">
        <f t="shared" si="39"/>
        <v>304</v>
      </c>
      <c r="AU2536">
        <v>76</v>
      </c>
      <c r="AV2536">
        <v>2.527575E-2</v>
      </c>
      <c r="AW2536">
        <v>1.920957</v>
      </c>
      <c r="AX2536" s="11" t="s">
        <v>10047</v>
      </c>
      <c r="AY2536" t="s">
        <v>4949</v>
      </c>
    </row>
    <row r="2537" spans="1:51" hidden="1" x14ac:dyDescent="0.25">
      <c r="A2537" s="5" t="s">
        <v>37</v>
      </c>
      <c r="B2537" s="5" t="s">
        <v>9230</v>
      </c>
      <c r="C2537" s="5" t="s">
        <v>15</v>
      </c>
      <c r="D2537" s="5" t="s">
        <v>56</v>
      </c>
      <c r="E2537" s="5" t="s">
        <v>10009</v>
      </c>
      <c r="F2537" s="5" t="s">
        <v>9240</v>
      </c>
      <c r="G2537" s="6" t="s">
        <v>9241</v>
      </c>
      <c r="H2537" s="5" t="s">
        <v>9242</v>
      </c>
      <c r="I2537" s="5" t="s">
        <v>90</v>
      </c>
      <c r="J2537" s="5" t="s">
        <v>9234</v>
      </c>
      <c r="K2537" s="5" t="s">
        <v>4966</v>
      </c>
      <c r="L2537" s="5" t="s">
        <v>4967</v>
      </c>
      <c r="M2537" s="5">
        <v>5861</v>
      </c>
      <c r="N2537" s="5">
        <v>6449</v>
      </c>
      <c r="O2537" s="5">
        <v>271</v>
      </c>
      <c r="P2537" s="5">
        <v>277</v>
      </c>
      <c r="Q2537" s="5">
        <v>283</v>
      </c>
      <c r="R2537" s="5">
        <v>303</v>
      </c>
      <c r="S2537" s="5">
        <v>0</v>
      </c>
      <c r="T2537" s="5">
        <v>0</v>
      </c>
      <c r="U2537" s="5">
        <v>296</v>
      </c>
      <c r="V2537" s="5">
        <v>303</v>
      </c>
      <c r="W2537" s="5">
        <v>283</v>
      </c>
      <c r="X2537" s="5">
        <v>303</v>
      </c>
      <c r="Y2537" s="5">
        <v>303</v>
      </c>
      <c r="Z2537" s="5">
        <v>0</v>
      </c>
      <c r="AA2537" s="5">
        <v>0</v>
      </c>
      <c r="AB2537" s="5">
        <v>296</v>
      </c>
      <c r="AC2537" s="5">
        <v>303</v>
      </c>
      <c r="AD2537" s="5">
        <v>283</v>
      </c>
      <c r="AE2537" s="5">
        <v>303</v>
      </c>
      <c r="AF2537" s="5">
        <v>303</v>
      </c>
      <c r="AG2537" s="5">
        <v>0</v>
      </c>
      <c r="AH2537" s="5">
        <v>0</v>
      </c>
      <c r="AI2537" s="5">
        <v>297</v>
      </c>
      <c r="AJ2537" s="6">
        <v>304</v>
      </c>
      <c r="AK2537" s="5">
        <v>284</v>
      </c>
      <c r="AL2537" s="5">
        <v>304</v>
      </c>
      <c r="AM2537" s="5">
        <v>304</v>
      </c>
      <c r="AN2537" s="5">
        <v>0</v>
      </c>
      <c r="AO2537" s="5">
        <v>0</v>
      </c>
      <c r="AP2537" s="5">
        <v>277</v>
      </c>
      <c r="AQ2537" s="5">
        <v>284</v>
      </c>
      <c r="AR2537" s="5">
        <v>285</v>
      </c>
      <c r="AS2537" s="5">
        <v>0</v>
      </c>
      <c r="AT2537" s="5">
        <f t="shared" si="39"/>
        <v>304</v>
      </c>
      <c r="AU2537">
        <v>61</v>
      </c>
      <c r="AV2537">
        <v>2.527575E-2</v>
      </c>
      <c r="AW2537">
        <v>1.5418207500000001</v>
      </c>
      <c r="AX2537" s="11" t="s">
        <v>10047</v>
      </c>
      <c r="AY2537" t="s">
        <v>4967</v>
      </c>
    </row>
    <row r="2538" spans="1:51" hidden="1" x14ac:dyDescent="0.25">
      <c r="A2538" s="5" t="s">
        <v>37</v>
      </c>
      <c r="B2538" s="5" t="s">
        <v>9230</v>
      </c>
      <c r="C2538" s="5" t="s">
        <v>15</v>
      </c>
      <c r="D2538" s="5" t="s">
        <v>56</v>
      </c>
      <c r="E2538" s="5" t="s">
        <v>10009</v>
      </c>
      <c r="F2538" s="5" t="s">
        <v>9243</v>
      </c>
      <c r="G2538" s="6" t="s">
        <v>9244</v>
      </c>
      <c r="H2538" s="5" t="s">
        <v>9245</v>
      </c>
      <c r="I2538" s="5" t="s">
        <v>90</v>
      </c>
      <c r="J2538" s="5" t="s">
        <v>9234</v>
      </c>
      <c r="K2538" s="5" t="s">
        <v>4977</v>
      </c>
      <c r="L2538" s="5" t="s">
        <v>4967</v>
      </c>
      <c r="M2538" s="5">
        <v>5861</v>
      </c>
      <c r="N2538" s="5">
        <v>6449</v>
      </c>
      <c r="O2538" s="5">
        <v>271</v>
      </c>
      <c r="P2538" s="5">
        <v>277</v>
      </c>
      <c r="Q2538" s="5">
        <v>283</v>
      </c>
      <c r="R2538" s="5">
        <v>303</v>
      </c>
      <c r="S2538" s="5">
        <v>0</v>
      </c>
      <c r="T2538" s="5">
        <v>0</v>
      </c>
      <c r="U2538" s="5">
        <v>296</v>
      </c>
      <c r="V2538" s="5">
        <v>303</v>
      </c>
      <c r="W2538" s="5">
        <v>283</v>
      </c>
      <c r="X2538" s="5">
        <v>303</v>
      </c>
      <c r="Y2538" s="5">
        <v>303</v>
      </c>
      <c r="Z2538" s="5">
        <v>0</v>
      </c>
      <c r="AA2538" s="5">
        <v>0</v>
      </c>
      <c r="AB2538" s="5">
        <v>296</v>
      </c>
      <c r="AC2538" s="5">
        <v>303</v>
      </c>
      <c r="AD2538" s="5">
        <v>283</v>
      </c>
      <c r="AE2538" s="5">
        <v>303</v>
      </c>
      <c r="AF2538" s="5">
        <v>303</v>
      </c>
      <c r="AG2538" s="5">
        <v>0</v>
      </c>
      <c r="AH2538" s="5">
        <v>0</v>
      </c>
      <c r="AI2538" s="5">
        <v>297</v>
      </c>
      <c r="AJ2538" s="6">
        <v>304</v>
      </c>
      <c r="AK2538" s="5">
        <v>284</v>
      </c>
      <c r="AL2538" s="5">
        <v>304</v>
      </c>
      <c r="AM2538" s="5">
        <v>304</v>
      </c>
      <c r="AN2538" s="5">
        <v>0</v>
      </c>
      <c r="AO2538" s="5">
        <v>0</v>
      </c>
      <c r="AP2538" s="5">
        <v>277</v>
      </c>
      <c r="AQ2538" s="5">
        <v>284</v>
      </c>
      <c r="AR2538" s="5">
        <v>285</v>
      </c>
      <c r="AS2538" s="5">
        <v>0</v>
      </c>
      <c r="AT2538" s="5">
        <f t="shared" si="39"/>
        <v>304</v>
      </c>
      <c r="AU2538">
        <v>61</v>
      </c>
      <c r="AV2538">
        <v>2.527575E-2</v>
      </c>
      <c r="AW2538">
        <v>1.5418207500000001</v>
      </c>
      <c r="AX2538" s="11" t="s">
        <v>10047</v>
      </c>
      <c r="AY2538" t="s">
        <v>4967</v>
      </c>
    </row>
    <row r="2539" spans="1:51" hidden="1" x14ac:dyDescent="0.25">
      <c r="A2539" s="5" t="s">
        <v>37</v>
      </c>
      <c r="B2539" s="5" t="s">
        <v>9230</v>
      </c>
      <c r="C2539" s="5" t="s">
        <v>15</v>
      </c>
      <c r="D2539" s="5" t="s">
        <v>194</v>
      </c>
      <c r="E2539" s="5" t="s">
        <v>10010</v>
      </c>
      <c r="F2539" s="5" t="s">
        <v>9246</v>
      </c>
      <c r="G2539" s="6" t="s">
        <v>9247</v>
      </c>
      <c r="H2539" s="5" t="s">
        <v>9248</v>
      </c>
      <c r="I2539" s="5" t="s">
        <v>90</v>
      </c>
      <c r="J2539" s="5" t="s">
        <v>9234</v>
      </c>
      <c r="K2539" s="5" t="s">
        <v>4986</v>
      </c>
      <c r="L2539" s="5" t="s">
        <v>4982</v>
      </c>
      <c r="M2539" s="5">
        <v>5861</v>
      </c>
      <c r="N2539" s="5">
        <v>6449</v>
      </c>
      <c r="O2539" s="5">
        <v>271</v>
      </c>
      <c r="P2539" s="5">
        <v>277</v>
      </c>
      <c r="Q2539" s="5">
        <v>283</v>
      </c>
      <c r="R2539" s="5">
        <v>303</v>
      </c>
      <c r="S2539" s="5">
        <v>0</v>
      </c>
      <c r="T2539" s="5">
        <v>0</v>
      </c>
      <c r="U2539" s="5">
        <v>296</v>
      </c>
      <c r="V2539" s="5">
        <v>303</v>
      </c>
      <c r="W2539" s="5">
        <v>283</v>
      </c>
      <c r="X2539" s="5">
        <v>303</v>
      </c>
      <c r="Y2539" s="5">
        <v>303</v>
      </c>
      <c r="Z2539" s="5">
        <v>0</v>
      </c>
      <c r="AA2539" s="5">
        <v>0</v>
      </c>
      <c r="AB2539" s="5">
        <v>296</v>
      </c>
      <c r="AC2539" s="5">
        <v>303</v>
      </c>
      <c r="AD2539" s="5">
        <v>283</v>
      </c>
      <c r="AE2539" s="5">
        <v>303</v>
      </c>
      <c r="AF2539" s="5">
        <v>303</v>
      </c>
      <c r="AG2539" s="5">
        <v>0</v>
      </c>
      <c r="AH2539" s="5">
        <v>0</v>
      </c>
      <c r="AI2539" s="5">
        <v>297</v>
      </c>
      <c r="AJ2539" s="6">
        <v>304</v>
      </c>
      <c r="AK2539" s="5">
        <v>284</v>
      </c>
      <c r="AL2539" s="5">
        <v>304</v>
      </c>
      <c r="AM2539" s="5">
        <v>304</v>
      </c>
      <c r="AN2539" s="5">
        <v>0</v>
      </c>
      <c r="AO2539" s="5">
        <v>0</v>
      </c>
      <c r="AP2539" s="5">
        <v>277</v>
      </c>
      <c r="AQ2539" s="5">
        <v>284</v>
      </c>
      <c r="AR2539" s="5">
        <v>285</v>
      </c>
      <c r="AS2539" s="5">
        <v>0</v>
      </c>
      <c r="AT2539" s="5">
        <f t="shared" si="39"/>
        <v>304</v>
      </c>
      <c r="AU2539">
        <v>61</v>
      </c>
      <c r="AV2539">
        <v>2.527575E-2</v>
      </c>
      <c r="AW2539">
        <v>1.5418207500000001</v>
      </c>
      <c r="AX2539" s="11" t="s">
        <v>911</v>
      </c>
      <c r="AY2539" t="s">
        <v>4982</v>
      </c>
    </row>
    <row r="2540" spans="1:51" hidden="1" x14ac:dyDescent="0.25">
      <c r="A2540" s="5" t="s">
        <v>37</v>
      </c>
      <c r="B2540" s="5" t="s">
        <v>9230</v>
      </c>
      <c r="C2540" s="5" t="s">
        <v>15</v>
      </c>
      <c r="D2540" s="5" t="s">
        <v>194</v>
      </c>
      <c r="E2540" s="5" t="s">
        <v>10010</v>
      </c>
      <c r="F2540" s="5" t="s">
        <v>9249</v>
      </c>
      <c r="G2540" s="6" t="s">
        <v>9250</v>
      </c>
      <c r="H2540" s="5" t="s">
        <v>9251</v>
      </c>
      <c r="I2540" s="5" t="s">
        <v>90</v>
      </c>
      <c r="J2540" s="5" t="s">
        <v>9234</v>
      </c>
      <c r="K2540" s="5" t="s">
        <v>4998</v>
      </c>
      <c r="L2540" s="5" t="s">
        <v>4999</v>
      </c>
      <c r="M2540" s="5">
        <v>5861</v>
      </c>
      <c r="N2540" s="5">
        <v>6449</v>
      </c>
      <c r="O2540" s="5">
        <v>271</v>
      </c>
      <c r="P2540" s="5">
        <v>277</v>
      </c>
      <c r="Q2540" s="5">
        <v>283</v>
      </c>
      <c r="R2540" s="5">
        <v>303</v>
      </c>
      <c r="S2540" s="5">
        <v>0</v>
      </c>
      <c r="T2540" s="5">
        <v>0</v>
      </c>
      <c r="U2540" s="5">
        <v>296</v>
      </c>
      <c r="V2540" s="5">
        <v>303</v>
      </c>
      <c r="W2540" s="5">
        <v>283</v>
      </c>
      <c r="X2540" s="5">
        <v>303</v>
      </c>
      <c r="Y2540" s="5">
        <v>303</v>
      </c>
      <c r="Z2540" s="5">
        <v>0</v>
      </c>
      <c r="AA2540" s="5">
        <v>0</v>
      </c>
      <c r="AB2540" s="5">
        <v>296</v>
      </c>
      <c r="AC2540" s="5">
        <v>303</v>
      </c>
      <c r="AD2540" s="5">
        <v>283</v>
      </c>
      <c r="AE2540" s="5">
        <v>303</v>
      </c>
      <c r="AF2540" s="5">
        <v>303</v>
      </c>
      <c r="AG2540" s="5">
        <v>0</v>
      </c>
      <c r="AH2540" s="5">
        <v>0</v>
      </c>
      <c r="AI2540" s="5">
        <v>297</v>
      </c>
      <c r="AJ2540" s="6">
        <v>304</v>
      </c>
      <c r="AK2540" s="5">
        <v>284</v>
      </c>
      <c r="AL2540" s="5">
        <v>304</v>
      </c>
      <c r="AM2540" s="5">
        <v>304</v>
      </c>
      <c r="AN2540" s="5">
        <v>0</v>
      </c>
      <c r="AO2540" s="5">
        <v>0</v>
      </c>
      <c r="AP2540" s="5">
        <v>277</v>
      </c>
      <c r="AQ2540" s="5">
        <v>284</v>
      </c>
      <c r="AR2540" s="5">
        <v>285</v>
      </c>
      <c r="AS2540" s="5">
        <v>0</v>
      </c>
      <c r="AT2540" s="5">
        <f t="shared" si="39"/>
        <v>304</v>
      </c>
      <c r="AU2540">
        <v>61</v>
      </c>
      <c r="AV2540">
        <v>2.527575E-2</v>
      </c>
      <c r="AW2540">
        <v>1.5418207500000001</v>
      </c>
      <c r="AX2540" s="11" t="s">
        <v>911</v>
      </c>
      <c r="AY2540" t="s">
        <v>4999</v>
      </c>
    </row>
    <row r="2541" spans="1:51" hidden="1" x14ac:dyDescent="0.25">
      <c r="A2541" s="5" t="s">
        <v>37</v>
      </c>
      <c r="B2541" s="5" t="s">
        <v>9230</v>
      </c>
      <c r="C2541" s="5" t="s">
        <v>15</v>
      </c>
      <c r="D2541" s="5" t="s">
        <v>272</v>
      </c>
      <c r="E2541" s="5" t="s">
        <v>10011</v>
      </c>
      <c r="F2541" s="5" t="s">
        <v>9252</v>
      </c>
      <c r="G2541" s="6" t="s">
        <v>9253</v>
      </c>
      <c r="H2541" s="5" t="s">
        <v>9254</v>
      </c>
      <c r="I2541" s="5" t="s">
        <v>1520</v>
      </c>
      <c r="J2541" s="5" t="s">
        <v>9234</v>
      </c>
      <c r="K2541" s="5" t="s">
        <v>6769</v>
      </c>
      <c r="L2541" s="5" t="s">
        <v>4510</v>
      </c>
      <c r="M2541" s="5">
        <v>20192</v>
      </c>
      <c r="N2541" s="5">
        <v>18656</v>
      </c>
      <c r="O2541" s="5">
        <v>782</v>
      </c>
      <c r="P2541" s="5">
        <v>802</v>
      </c>
      <c r="Q2541" s="5">
        <v>812</v>
      </c>
      <c r="R2541" s="5">
        <v>878</v>
      </c>
      <c r="S2541" s="5">
        <v>0</v>
      </c>
      <c r="T2541" s="5">
        <v>0</v>
      </c>
      <c r="U2541" s="5">
        <v>858</v>
      </c>
      <c r="V2541" s="5">
        <v>874</v>
      </c>
      <c r="W2541" s="5">
        <v>814</v>
      </c>
      <c r="X2541" s="5">
        <v>880</v>
      </c>
      <c r="Y2541" s="5">
        <v>872</v>
      </c>
      <c r="Z2541" s="5">
        <v>0</v>
      </c>
      <c r="AA2541" s="5">
        <v>0</v>
      </c>
      <c r="AB2541" s="5">
        <v>858</v>
      </c>
      <c r="AC2541" s="5">
        <v>876</v>
      </c>
      <c r="AD2541" s="5">
        <v>814</v>
      </c>
      <c r="AE2541" s="5">
        <v>878</v>
      </c>
      <c r="AF2541" s="5">
        <v>876</v>
      </c>
      <c r="AG2541" s="5">
        <v>0</v>
      </c>
      <c r="AH2541" s="5">
        <v>0</v>
      </c>
      <c r="AI2541" s="5">
        <v>858</v>
      </c>
      <c r="AJ2541" s="6">
        <v>878</v>
      </c>
      <c r="AK2541" s="5">
        <v>816</v>
      </c>
      <c r="AL2541" s="5">
        <v>880</v>
      </c>
      <c r="AM2541" s="5">
        <v>880</v>
      </c>
      <c r="AN2541" s="5">
        <v>0</v>
      </c>
      <c r="AO2541" s="5">
        <v>0</v>
      </c>
      <c r="AP2541" s="5">
        <v>802</v>
      </c>
      <c r="AQ2541" s="5">
        <v>822</v>
      </c>
      <c r="AR2541" s="5">
        <v>846</v>
      </c>
      <c r="AS2541" s="5">
        <v>0</v>
      </c>
      <c r="AT2541" s="5">
        <f t="shared" si="39"/>
        <v>880</v>
      </c>
      <c r="AU2541">
        <v>6</v>
      </c>
      <c r="AV2541">
        <v>1.1559175E-2</v>
      </c>
      <c r="AW2541">
        <v>6.9355050000000001E-2</v>
      </c>
      <c r="AX2541" s="11" t="s">
        <v>10048</v>
      </c>
      <c r="AY2541" t="s">
        <v>4510</v>
      </c>
    </row>
    <row r="2542" spans="1:51" hidden="1" x14ac:dyDescent="0.25">
      <c r="A2542" s="5" t="s">
        <v>37</v>
      </c>
      <c r="B2542" s="5" t="s">
        <v>9230</v>
      </c>
      <c r="C2542" s="5" t="s">
        <v>15</v>
      </c>
      <c r="D2542" s="5" t="s">
        <v>272</v>
      </c>
      <c r="E2542" s="5" t="s">
        <v>10011</v>
      </c>
      <c r="F2542" s="5" t="s">
        <v>9255</v>
      </c>
      <c r="G2542" s="6" t="s">
        <v>9256</v>
      </c>
      <c r="H2542" s="5" t="s">
        <v>9257</v>
      </c>
      <c r="I2542" s="5" t="s">
        <v>1520</v>
      </c>
      <c r="J2542" s="5" t="s">
        <v>9234</v>
      </c>
      <c r="K2542" s="5" t="s">
        <v>6769</v>
      </c>
      <c r="L2542" s="5" t="s">
        <v>6773</v>
      </c>
      <c r="M2542" s="5">
        <v>828</v>
      </c>
      <c r="N2542" s="5">
        <v>544</v>
      </c>
      <c r="O2542" s="5">
        <v>26</v>
      </c>
      <c r="P2542" s="5">
        <v>24</v>
      </c>
      <c r="Q2542" s="5">
        <v>30</v>
      </c>
      <c r="R2542" s="5">
        <v>24</v>
      </c>
      <c r="S2542" s="5">
        <v>0</v>
      </c>
      <c r="T2542" s="5">
        <v>0</v>
      </c>
      <c r="U2542" s="5">
        <v>24</v>
      </c>
      <c r="V2542" s="5">
        <v>28</v>
      </c>
      <c r="W2542" s="5">
        <v>28</v>
      </c>
      <c r="X2542" s="5">
        <v>22</v>
      </c>
      <c r="Y2542" s="5">
        <v>30</v>
      </c>
      <c r="Z2542" s="5">
        <v>0</v>
      </c>
      <c r="AA2542" s="5">
        <v>0</v>
      </c>
      <c r="AB2542" s="5">
        <v>24</v>
      </c>
      <c r="AC2542" s="5">
        <v>26</v>
      </c>
      <c r="AD2542" s="5">
        <v>28</v>
      </c>
      <c r="AE2542" s="5">
        <v>24</v>
      </c>
      <c r="AF2542" s="5">
        <v>26</v>
      </c>
      <c r="AG2542" s="5">
        <v>0</v>
      </c>
      <c r="AH2542" s="5">
        <v>0</v>
      </c>
      <c r="AI2542" s="5">
        <v>26</v>
      </c>
      <c r="AJ2542" s="6">
        <v>26</v>
      </c>
      <c r="AK2542" s="5">
        <v>28</v>
      </c>
      <c r="AL2542" s="5">
        <v>24</v>
      </c>
      <c r="AM2542" s="5">
        <v>26</v>
      </c>
      <c r="AN2542" s="5">
        <v>0</v>
      </c>
      <c r="AO2542" s="5">
        <v>0</v>
      </c>
      <c r="AP2542" s="5">
        <v>26</v>
      </c>
      <c r="AQ2542" s="5">
        <v>24</v>
      </c>
      <c r="AR2542" s="5">
        <v>0</v>
      </c>
      <c r="AS2542" s="5">
        <v>0</v>
      </c>
      <c r="AT2542" s="5">
        <f t="shared" si="39"/>
        <v>30</v>
      </c>
      <c r="AU2542">
        <v>1</v>
      </c>
      <c r="AV2542">
        <v>1.1559175E-2</v>
      </c>
      <c r="AW2542">
        <v>1.1559175E-2</v>
      </c>
      <c r="AX2542" s="11" t="s">
        <v>10048</v>
      </c>
      <c r="AY2542" t="s">
        <v>6773</v>
      </c>
    </row>
    <row r="2543" spans="1:51" hidden="1" x14ac:dyDescent="0.25">
      <c r="A2543" s="5" t="s">
        <v>37</v>
      </c>
      <c r="B2543" s="5" t="s">
        <v>9230</v>
      </c>
      <c r="C2543" s="5" t="s">
        <v>15</v>
      </c>
      <c r="D2543" s="5" t="s">
        <v>272</v>
      </c>
      <c r="E2543" s="5" t="s">
        <v>10011</v>
      </c>
      <c r="F2543" s="5" t="s">
        <v>9258</v>
      </c>
      <c r="G2543" s="6" t="s">
        <v>9259</v>
      </c>
      <c r="H2543" s="5" t="s">
        <v>9260</v>
      </c>
      <c r="I2543" s="5" t="s">
        <v>116</v>
      </c>
      <c r="J2543" s="5" t="s">
        <v>9234</v>
      </c>
      <c r="K2543" s="5" t="s">
        <v>9261</v>
      </c>
      <c r="L2543" s="5" t="s">
        <v>5643</v>
      </c>
      <c r="M2543" s="5">
        <v>20192</v>
      </c>
      <c r="N2543" s="5">
        <v>18656</v>
      </c>
      <c r="O2543" s="5">
        <v>782</v>
      </c>
      <c r="P2543" s="5">
        <v>802</v>
      </c>
      <c r="Q2543" s="5">
        <v>812</v>
      </c>
      <c r="R2543" s="5">
        <v>878</v>
      </c>
      <c r="S2543" s="5">
        <v>0</v>
      </c>
      <c r="T2543" s="5">
        <v>0</v>
      </c>
      <c r="U2543" s="5">
        <v>858</v>
      </c>
      <c r="V2543" s="5">
        <v>874</v>
      </c>
      <c r="W2543" s="5">
        <v>814</v>
      </c>
      <c r="X2543" s="5">
        <v>880</v>
      </c>
      <c r="Y2543" s="5">
        <v>872</v>
      </c>
      <c r="Z2543" s="5">
        <v>0</v>
      </c>
      <c r="AA2543" s="5">
        <v>0</v>
      </c>
      <c r="AB2543" s="5">
        <v>858</v>
      </c>
      <c r="AC2543" s="5">
        <v>876</v>
      </c>
      <c r="AD2543" s="5">
        <v>814</v>
      </c>
      <c r="AE2543" s="5">
        <v>878</v>
      </c>
      <c r="AF2543" s="5">
        <v>876</v>
      </c>
      <c r="AG2543" s="5">
        <v>0</v>
      </c>
      <c r="AH2543" s="5">
        <v>0</v>
      </c>
      <c r="AI2543" s="5">
        <v>858</v>
      </c>
      <c r="AJ2543" s="6">
        <v>878</v>
      </c>
      <c r="AK2543" s="5">
        <v>816</v>
      </c>
      <c r="AL2543" s="5">
        <v>880</v>
      </c>
      <c r="AM2543" s="5">
        <v>880</v>
      </c>
      <c r="AN2543" s="5">
        <v>0</v>
      </c>
      <c r="AO2543" s="5">
        <v>0</v>
      </c>
      <c r="AP2543" s="5">
        <v>802</v>
      </c>
      <c r="AQ2543" s="5">
        <v>822</v>
      </c>
      <c r="AR2543" s="5">
        <v>846</v>
      </c>
      <c r="AS2543" s="5">
        <v>0</v>
      </c>
      <c r="AT2543" s="5">
        <f t="shared" si="39"/>
        <v>880</v>
      </c>
      <c r="AU2543">
        <v>88</v>
      </c>
      <c r="AV2543">
        <v>2.3118349999999999E-2</v>
      </c>
      <c r="AW2543">
        <v>2.0344148</v>
      </c>
      <c r="AX2543" s="11" t="s">
        <v>10048</v>
      </c>
      <c r="AY2543" t="s">
        <v>5643</v>
      </c>
    </row>
    <row r="2544" spans="1:51" hidden="1" x14ac:dyDescent="0.25">
      <c r="A2544" s="5" t="s">
        <v>37</v>
      </c>
      <c r="B2544" s="5" t="s">
        <v>9230</v>
      </c>
      <c r="C2544" s="5" t="s">
        <v>15</v>
      </c>
      <c r="D2544" s="5" t="s">
        <v>272</v>
      </c>
      <c r="E2544" s="5" t="s">
        <v>10011</v>
      </c>
      <c r="F2544" s="5" t="s">
        <v>9262</v>
      </c>
      <c r="G2544" s="6" t="s">
        <v>9263</v>
      </c>
      <c r="H2544" s="5" t="s">
        <v>9264</v>
      </c>
      <c r="I2544" s="5" t="s">
        <v>116</v>
      </c>
      <c r="J2544" s="5" t="s">
        <v>9234</v>
      </c>
      <c r="K2544" s="5" t="s">
        <v>9261</v>
      </c>
      <c r="L2544" s="5" t="s">
        <v>5643</v>
      </c>
      <c r="M2544" s="5">
        <v>828</v>
      </c>
      <c r="N2544" s="5">
        <v>544</v>
      </c>
      <c r="O2544" s="5">
        <v>26</v>
      </c>
      <c r="P2544" s="5">
        <v>24</v>
      </c>
      <c r="Q2544" s="5">
        <v>30</v>
      </c>
      <c r="R2544" s="5">
        <v>24</v>
      </c>
      <c r="S2544" s="5">
        <v>0</v>
      </c>
      <c r="T2544" s="5">
        <v>0</v>
      </c>
      <c r="U2544" s="5">
        <v>24</v>
      </c>
      <c r="V2544" s="5">
        <v>28</v>
      </c>
      <c r="W2544" s="5">
        <v>28</v>
      </c>
      <c r="X2544" s="5">
        <v>22</v>
      </c>
      <c r="Y2544" s="5">
        <v>30</v>
      </c>
      <c r="Z2544" s="5">
        <v>0</v>
      </c>
      <c r="AA2544" s="5">
        <v>0</v>
      </c>
      <c r="AB2544" s="5">
        <v>24</v>
      </c>
      <c r="AC2544" s="5">
        <v>26</v>
      </c>
      <c r="AD2544" s="5">
        <v>28</v>
      </c>
      <c r="AE2544" s="5">
        <v>24</v>
      </c>
      <c r="AF2544" s="5">
        <v>26</v>
      </c>
      <c r="AG2544" s="5">
        <v>0</v>
      </c>
      <c r="AH2544" s="5">
        <v>0</v>
      </c>
      <c r="AI2544" s="5">
        <v>26</v>
      </c>
      <c r="AJ2544" s="6">
        <v>26</v>
      </c>
      <c r="AK2544" s="5">
        <v>28</v>
      </c>
      <c r="AL2544" s="5">
        <v>24</v>
      </c>
      <c r="AM2544" s="5">
        <v>26</v>
      </c>
      <c r="AN2544" s="5">
        <v>0</v>
      </c>
      <c r="AO2544" s="5">
        <v>0</v>
      </c>
      <c r="AP2544" s="5">
        <v>26</v>
      </c>
      <c r="AQ2544" s="5">
        <v>24</v>
      </c>
      <c r="AR2544" s="5">
        <v>0</v>
      </c>
      <c r="AS2544" s="5">
        <v>0</v>
      </c>
      <c r="AT2544" s="5">
        <f t="shared" si="39"/>
        <v>30</v>
      </c>
      <c r="AU2544">
        <v>3</v>
      </c>
      <c r="AV2544">
        <v>2.3118349999999999E-2</v>
      </c>
      <c r="AW2544">
        <v>6.9355050000000001E-2</v>
      </c>
      <c r="AX2544" s="11" t="s">
        <v>10048</v>
      </c>
      <c r="AY2544" t="s">
        <v>5643</v>
      </c>
    </row>
    <row r="2545" spans="1:51" hidden="1" x14ac:dyDescent="0.25">
      <c r="A2545" s="5" t="s">
        <v>37</v>
      </c>
      <c r="B2545" s="5" t="s">
        <v>9265</v>
      </c>
      <c r="C2545" s="5" t="s">
        <v>15</v>
      </c>
      <c r="D2545" s="5"/>
      <c r="E2545" s="5" t="s">
        <v>10012</v>
      </c>
      <c r="F2545" s="5" t="s">
        <v>9266</v>
      </c>
      <c r="G2545" s="6" t="s">
        <v>9267</v>
      </c>
      <c r="H2545" s="5" t="s">
        <v>9268</v>
      </c>
      <c r="I2545" s="5" t="s">
        <v>17</v>
      </c>
      <c r="J2545" s="5" t="s">
        <v>9269</v>
      </c>
      <c r="K2545" s="5" t="s">
        <v>7381</v>
      </c>
      <c r="L2545" s="5" t="s">
        <v>1581</v>
      </c>
      <c r="M2545" s="5">
        <v>1175</v>
      </c>
      <c r="N2545" s="5">
        <v>1881</v>
      </c>
      <c r="O2545" s="5">
        <v>79</v>
      </c>
      <c r="P2545" s="5">
        <v>81</v>
      </c>
      <c r="Q2545" s="5">
        <v>83</v>
      </c>
      <c r="R2545" s="5">
        <v>88</v>
      </c>
      <c r="S2545" s="5">
        <v>0</v>
      </c>
      <c r="T2545" s="5">
        <v>0</v>
      </c>
      <c r="U2545" s="5">
        <v>86</v>
      </c>
      <c r="V2545" s="5">
        <v>88</v>
      </c>
      <c r="W2545" s="5">
        <v>83</v>
      </c>
      <c r="X2545" s="5">
        <v>88</v>
      </c>
      <c r="Y2545" s="5">
        <v>88</v>
      </c>
      <c r="Z2545" s="5">
        <v>0</v>
      </c>
      <c r="AA2545" s="5">
        <v>0</v>
      </c>
      <c r="AB2545" s="5">
        <v>86</v>
      </c>
      <c r="AC2545" s="5">
        <v>88</v>
      </c>
      <c r="AD2545" s="5">
        <v>83</v>
      </c>
      <c r="AE2545" s="5">
        <v>88</v>
      </c>
      <c r="AF2545" s="5">
        <v>88</v>
      </c>
      <c r="AG2545" s="5">
        <v>0</v>
      </c>
      <c r="AH2545" s="5">
        <v>0</v>
      </c>
      <c r="AI2545" s="5">
        <v>87</v>
      </c>
      <c r="AJ2545" s="6">
        <v>89</v>
      </c>
      <c r="AK2545" s="5">
        <v>83</v>
      </c>
      <c r="AL2545" s="5">
        <v>89</v>
      </c>
      <c r="AM2545" s="5">
        <v>89</v>
      </c>
      <c r="AN2545" s="5">
        <v>0</v>
      </c>
      <c r="AO2545" s="5">
        <v>0</v>
      </c>
      <c r="AP2545" s="5">
        <v>81</v>
      </c>
      <c r="AQ2545" s="5">
        <v>83</v>
      </c>
      <c r="AR2545" s="5">
        <v>83</v>
      </c>
      <c r="AS2545" s="5">
        <v>0</v>
      </c>
      <c r="AT2545" s="5">
        <f t="shared" si="39"/>
        <v>89</v>
      </c>
      <c r="AU2545">
        <v>5</v>
      </c>
      <c r="AV2545">
        <v>2.527575E-2</v>
      </c>
      <c r="AW2545">
        <v>0.12637874999999998</v>
      </c>
      <c r="AX2545" s="11" t="s">
        <v>832</v>
      </c>
      <c r="AY2545" t="s">
        <v>1581</v>
      </c>
    </row>
    <row r="2546" spans="1:51" hidden="1" x14ac:dyDescent="0.25">
      <c r="A2546" s="5" t="s">
        <v>37</v>
      </c>
      <c r="B2546" s="5" t="s">
        <v>9265</v>
      </c>
      <c r="C2546" s="5" t="s">
        <v>15</v>
      </c>
      <c r="D2546" s="5"/>
      <c r="E2546" s="5" t="s">
        <v>10012</v>
      </c>
      <c r="F2546" s="5" t="s">
        <v>9270</v>
      </c>
      <c r="G2546" s="6" t="s">
        <v>9271</v>
      </c>
      <c r="H2546" s="5" t="s">
        <v>9272</v>
      </c>
      <c r="I2546" s="5" t="s">
        <v>739</v>
      </c>
      <c r="J2546" s="5" t="s">
        <v>9269</v>
      </c>
      <c r="K2546" s="5" t="s">
        <v>9273</v>
      </c>
      <c r="L2546" s="5" t="s">
        <v>1640</v>
      </c>
      <c r="M2546" s="5">
        <v>1175</v>
      </c>
      <c r="N2546" s="5">
        <v>1881</v>
      </c>
      <c r="O2546" s="5">
        <v>79</v>
      </c>
      <c r="P2546" s="5">
        <v>81</v>
      </c>
      <c r="Q2546" s="5">
        <v>83</v>
      </c>
      <c r="R2546" s="5">
        <v>88</v>
      </c>
      <c r="S2546" s="5">
        <v>0</v>
      </c>
      <c r="T2546" s="5">
        <v>0</v>
      </c>
      <c r="U2546" s="5">
        <v>86</v>
      </c>
      <c r="V2546" s="5">
        <v>88</v>
      </c>
      <c r="W2546" s="5">
        <v>83</v>
      </c>
      <c r="X2546" s="5">
        <v>88</v>
      </c>
      <c r="Y2546" s="5">
        <v>88</v>
      </c>
      <c r="Z2546" s="5">
        <v>0</v>
      </c>
      <c r="AA2546" s="5">
        <v>0</v>
      </c>
      <c r="AB2546" s="5">
        <v>86</v>
      </c>
      <c r="AC2546" s="5">
        <v>88</v>
      </c>
      <c r="AD2546" s="5">
        <v>83</v>
      </c>
      <c r="AE2546" s="5">
        <v>88</v>
      </c>
      <c r="AF2546" s="5">
        <v>88</v>
      </c>
      <c r="AG2546" s="5">
        <v>0</v>
      </c>
      <c r="AH2546" s="5">
        <v>0</v>
      </c>
      <c r="AI2546" s="5">
        <v>87</v>
      </c>
      <c r="AJ2546" s="6">
        <v>89</v>
      </c>
      <c r="AK2546" s="5">
        <v>83</v>
      </c>
      <c r="AL2546" s="5">
        <v>89</v>
      </c>
      <c r="AM2546" s="5">
        <v>89</v>
      </c>
      <c r="AN2546" s="5">
        <v>0</v>
      </c>
      <c r="AO2546" s="5">
        <v>0</v>
      </c>
      <c r="AP2546" s="5">
        <v>81</v>
      </c>
      <c r="AQ2546" s="5">
        <v>83</v>
      </c>
      <c r="AR2546" s="5">
        <v>83</v>
      </c>
      <c r="AS2546" s="5">
        <v>0</v>
      </c>
      <c r="AT2546" s="5">
        <f t="shared" si="39"/>
        <v>89</v>
      </c>
      <c r="AU2546">
        <v>7</v>
      </c>
      <c r="AV2546">
        <v>2.527575E-2</v>
      </c>
      <c r="AW2546">
        <v>0.17693025000000001</v>
      </c>
      <c r="AX2546" s="11" t="s">
        <v>832</v>
      </c>
      <c r="AY2546" t="s">
        <v>1640</v>
      </c>
    </row>
    <row r="2547" spans="1:51" hidden="1" x14ac:dyDescent="0.25">
      <c r="A2547" s="5" t="s">
        <v>37</v>
      </c>
      <c r="B2547" s="5" t="s">
        <v>9274</v>
      </c>
      <c r="C2547" s="5" t="s">
        <v>15</v>
      </c>
      <c r="D2547" s="5"/>
      <c r="E2547" s="5" t="s">
        <v>10013</v>
      </c>
      <c r="F2547" s="5" t="s">
        <v>9275</v>
      </c>
      <c r="G2547" s="6" t="s">
        <v>9276</v>
      </c>
      <c r="H2547" s="5" t="s">
        <v>9277</v>
      </c>
      <c r="I2547" s="5" t="s">
        <v>1150</v>
      </c>
      <c r="J2547" s="5" t="s">
        <v>9278</v>
      </c>
      <c r="K2547" s="5" t="s">
        <v>9279</v>
      </c>
      <c r="L2547" s="5" t="s">
        <v>1712</v>
      </c>
      <c r="M2547" s="5">
        <v>5861</v>
      </c>
      <c r="N2547" s="5">
        <v>6449</v>
      </c>
      <c r="O2547" s="5">
        <v>271</v>
      </c>
      <c r="P2547" s="5">
        <v>277</v>
      </c>
      <c r="Q2547" s="5">
        <v>283</v>
      </c>
      <c r="R2547" s="5">
        <v>303</v>
      </c>
      <c r="S2547" s="5">
        <v>0</v>
      </c>
      <c r="T2547" s="5">
        <v>0</v>
      </c>
      <c r="U2547" s="5">
        <v>296</v>
      </c>
      <c r="V2547" s="5">
        <v>303</v>
      </c>
      <c r="W2547" s="5">
        <v>283</v>
      </c>
      <c r="X2547" s="5">
        <v>303</v>
      </c>
      <c r="Y2547" s="5">
        <v>303</v>
      </c>
      <c r="Z2547" s="5">
        <v>0</v>
      </c>
      <c r="AA2547" s="5">
        <v>0</v>
      </c>
      <c r="AB2547" s="5">
        <v>296</v>
      </c>
      <c r="AC2547" s="5">
        <v>303</v>
      </c>
      <c r="AD2547" s="5">
        <v>283</v>
      </c>
      <c r="AE2547" s="5">
        <v>303</v>
      </c>
      <c r="AF2547" s="5">
        <v>303</v>
      </c>
      <c r="AG2547" s="5">
        <v>0</v>
      </c>
      <c r="AH2547" s="5">
        <v>0</v>
      </c>
      <c r="AI2547" s="5">
        <v>297</v>
      </c>
      <c r="AJ2547" s="6">
        <v>304</v>
      </c>
      <c r="AK2547" s="5">
        <v>284</v>
      </c>
      <c r="AL2547" s="5">
        <v>304</v>
      </c>
      <c r="AM2547" s="5">
        <v>304</v>
      </c>
      <c r="AN2547" s="5">
        <v>0</v>
      </c>
      <c r="AO2547" s="5">
        <v>0</v>
      </c>
      <c r="AP2547" s="5">
        <v>277</v>
      </c>
      <c r="AQ2547" s="5">
        <v>284</v>
      </c>
      <c r="AR2547" s="5">
        <v>285</v>
      </c>
      <c r="AS2547" s="5">
        <v>0</v>
      </c>
      <c r="AT2547" s="5">
        <f t="shared" si="39"/>
        <v>304</v>
      </c>
      <c r="AU2547">
        <v>6</v>
      </c>
      <c r="AV2547">
        <v>4.3767750000000001E-2</v>
      </c>
      <c r="AW2547">
        <v>0.26260650000000002</v>
      </c>
      <c r="AX2547" s="11" t="s">
        <v>807</v>
      </c>
      <c r="AY2547" t="s">
        <v>1712</v>
      </c>
    </row>
    <row r="2548" spans="1:51" hidden="1" x14ac:dyDescent="0.25">
      <c r="A2548" s="5" t="s">
        <v>37</v>
      </c>
      <c r="B2548" s="5" t="s">
        <v>9274</v>
      </c>
      <c r="C2548" s="5" t="s">
        <v>15</v>
      </c>
      <c r="D2548" s="5"/>
      <c r="E2548" s="5" t="s">
        <v>10013</v>
      </c>
      <c r="F2548" s="5" t="s">
        <v>9280</v>
      </c>
      <c r="G2548" s="6" t="s">
        <v>9281</v>
      </c>
      <c r="H2548" s="5" t="s">
        <v>9282</v>
      </c>
      <c r="I2548" s="5" t="s">
        <v>1150</v>
      </c>
      <c r="J2548" s="5" t="s">
        <v>9278</v>
      </c>
      <c r="K2548" s="5" t="s">
        <v>9283</v>
      </c>
      <c r="L2548" s="5" t="s">
        <v>1712</v>
      </c>
      <c r="M2548" s="5">
        <v>5861</v>
      </c>
      <c r="N2548" s="5">
        <v>6449</v>
      </c>
      <c r="O2548" s="5">
        <v>271</v>
      </c>
      <c r="P2548" s="5">
        <v>277</v>
      </c>
      <c r="Q2548" s="5">
        <v>283</v>
      </c>
      <c r="R2548" s="5">
        <v>303</v>
      </c>
      <c r="S2548" s="5">
        <v>0</v>
      </c>
      <c r="T2548" s="5">
        <v>0</v>
      </c>
      <c r="U2548" s="5">
        <v>296</v>
      </c>
      <c r="V2548" s="5">
        <v>303</v>
      </c>
      <c r="W2548" s="5">
        <v>283</v>
      </c>
      <c r="X2548" s="5">
        <v>303</v>
      </c>
      <c r="Y2548" s="5">
        <v>303</v>
      </c>
      <c r="Z2548" s="5">
        <v>0</v>
      </c>
      <c r="AA2548" s="5">
        <v>0</v>
      </c>
      <c r="AB2548" s="5">
        <v>296</v>
      </c>
      <c r="AC2548" s="5">
        <v>303</v>
      </c>
      <c r="AD2548" s="5">
        <v>283</v>
      </c>
      <c r="AE2548" s="5">
        <v>303</v>
      </c>
      <c r="AF2548" s="5">
        <v>303</v>
      </c>
      <c r="AG2548" s="5">
        <v>0</v>
      </c>
      <c r="AH2548" s="5">
        <v>0</v>
      </c>
      <c r="AI2548" s="5">
        <v>297</v>
      </c>
      <c r="AJ2548" s="6">
        <v>304</v>
      </c>
      <c r="AK2548" s="5">
        <v>284</v>
      </c>
      <c r="AL2548" s="5">
        <v>304</v>
      </c>
      <c r="AM2548" s="5">
        <v>304</v>
      </c>
      <c r="AN2548" s="5">
        <v>0</v>
      </c>
      <c r="AO2548" s="5">
        <v>0</v>
      </c>
      <c r="AP2548" s="5">
        <v>277</v>
      </c>
      <c r="AQ2548" s="5">
        <v>284</v>
      </c>
      <c r="AR2548" s="5">
        <v>285</v>
      </c>
      <c r="AS2548" s="5">
        <v>0</v>
      </c>
      <c r="AT2548" s="5">
        <f t="shared" si="39"/>
        <v>304</v>
      </c>
      <c r="AU2548">
        <v>6</v>
      </c>
      <c r="AV2548">
        <v>4.3767750000000001E-2</v>
      </c>
      <c r="AW2548">
        <v>0.26260650000000002</v>
      </c>
      <c r="AX2548" s="11" t="s">
        <v>807</v>
      </c>
      <c r="AY2548" t="s">
        <v>1712</v>
      </c>
    </row>
    <row r="2549" spans="1:51" hidden="1" x14ac:dyDescent="0.25">
      <c r="A2549" s="5" t="s">
        <v>37</v>
      </c>
      <c r="B2549" s="5" t="s">
        <v>9284</v>
      </c>
      <c r="C2549" s="5" t="s">
        <v>15</v>
      </c>
      <c r="D2549" s="5"/>
      <c r="E2549" s="5" t="s">
        <v>10014</v>
      </c>
      <c r="F2549" s="5" t="s">
        <v>9285</v>
      </c>
      <c r="G2549" s="6" t="s">
        <v>9286</v>
      </c>
      <c r="H2549" s="5" t="s">
        <v>9287</v>
      </c>
      <c r="I2549" s="5" t="s">
        <v>3772</v>
      </c>
      <c r="J2549" s="5" t="s">
        <v>9288</v>
      </c>
      <c r="K2549" s="5" t="s">
        <v>9289</v>
      </c>
      <c r="L2549" s="5" t="s">
        <v>5719</v>
      </c>
      <c r="M2549" s="5">
        <v>11722</v>
      </c>
      <c r="N2549" s="5">
        <v>12898</v>
      </c>
      <c r="O2549" s="5">
        <v>542</v>
      </c>
      <c r="P2549" s="5">
        <v>554</v>
      </c>
      <c r="Q2549" s="5">
        <v>566</v>
      </c>
      <c r="R2549" s="5">
        <v>606</v>
      </c>
      <c r="S2549" s="5">
        <v>0</v>
      </c>
      <c r="T2549" s="5">
        <v>0</v>
      </c>
      <c r="U2549" s="5">
        <v>592</v>
      </c>
      <c r="V2549" s="5">
        <v>606</v>
      </c>
      <c r="W2549" s="5">
        <v>566</v>
      </c>
      <c r="X2549" s="5">
        <v>606</v>
      </c>
      <c r="Y2549" s="5">
        <v>606</v>
      </c>
      <c r="Z2549" s="5">
        <v>0</v>
      </c>
      <c r="AA2549" s="5">
        <v>0</v>
      </c>
      <c r="AB2549" s="5">
        <v>592</v>
      </c>
      <c r="AC2549" s="5">
        <v>606</v>
      </c>
      <c r="AD2549" s="5">
        <v>566</v>
      </c>
      <c r="AE2549" s="5">
        <v>606</v>
      </c>
      <c r="AF2549" s="5">
        <v>606</v>
      </c>
      <c r="AG2549" s="5">
        <v>0</v>
      </c>
      <c r="AH2549" s="5">
        <v>0</v>
      </c>
      <c r="AI2549" s="5">
        <v>594</v>
      </c>
      <c r="AJ2549" s="6">
        <v>608</v>
      </c>
      <c r="AK2549" s="5">
        <v>568</v>
      </c>
      <c r="AL2549" s="5">
        <v>608</v>
      </c>
      <c r="AM2549" s="5">
        <v>608</v>
      </c>
      <c r="AN2549" s="5">
        <v>0</v>
      </c>
      <c r="AO2549" s="5">
        <v>0</v>
      </c>
      <c r="AP2549" s="5">
        <v>554</v>
      </c>
      <c r="AQ2549" s="5">
        <v>568</v>
      </c>
      <c r="AR2549" s="5">
        <v>570</v>
      </c>
      <c r="AS2549" s="5">
        <v>0</v>
      </c>
      <c r="AT2549" s="5">
        <f t="shared" si="39"/>
        <v>608</v>
      </c>
      <c r="AU2549">
        <v>2</v>
      </c>
      <c r="AV2549">
        <v>2.1883875000000001E-2</v>
      </c>
      <c r="AW2549">
        <v>4.3767750000000001E-2</v>
      </c>
      <c r="AX2549" s="11" t="s">
        <v>587</v>
      </c>
      <c r="AY2549" t="s">
        <v>5719</v>
      </c>
    </row>
    <row r="2550" spans="1:51" hidden="1" x14ac:dyDescent="0.25">
      <c r="A2550" s="5" t="s">
        <v>37</v>
      </c>
      <c r="B2550" s="5" t="s">
        <v>9284</v>
      </c>
      <c r="C2550" s="5" t="s">
        <v>15</v>
      </c>
      <c r="D2550" s="5"/>
      <c r="E2550" s="5" t="s">
        <v>10014</v>
      </c>
      <c r="F2550" s="5" t="s">
        <v>9290</v>
      </c>
      <c r="G2550" s="6" t="s">
        <v>9291</v>
      </c>
      <c r="H2550" s="5" t="s">
        <v>9292</v>
      </c>
      <c r="I2550" s="5" t="s">
        <v>18</v>
      </c>
      <c r="J2550" s="5" t="s">
        <v>9288</v>
      </c>
      <c r="K2550" s="5" t="s">
        <v>8056</v>
      </c>
      <c r="L2550" s="5" t="s">
        <v>1712</v>
      </c>
      <c r="M2550" s="5">
        <v>11722</v>
      </c>
      <c r="N2550" s="5">
        <v>12898</v>
      </c>
      <c r="O2550" s="5">
        <v>542</v>
      </c>
      <c r="P2550" s="5">
        <v>554</v>
      </c>
      <c r="Q2550" s="5">
        <v>566</v>
      </c>
      <c r="R2550" s="5">
        <v>606</v>
      </c>
      <c r="S2550" s="5">
        <v>0</v>
      </c>
      <c r="T2550" s="5">
        <v>0</v>
      </c>
      <c r="U2550" s="5">
        <v>592</v>
      </c>
      <c r="V2550" s="5">
        <v>606</v>
      </c>
      <c r="W2550" s="5">
        <v>566</v>
      </c>
      <c r="X2550" s="5">
        <v>606</v>
      </c>
      <c r="Y2550" s="5">
        <v>606</v>
      </c>
      <c r="Z2550" s="5">
        <v>0</v>
      </c>
      <c r="AA2550" s="5">
        <v>0</v>
      </c>
      <c r="AB2550" s="5">
        <v>592</v>
      </c>
      <c r="AC2550" s="5">
        <v>606</v>
      </c>
      <c r="AD2550" s="5">
        <v>566</v>
      </c>
      <c r="AE2550" s="5">
        <v>606</v>
      </c>
      <c r="AF2550" s="5">
        <v>606</v>
      </c>
      <c r="AG2550" s="5">
        <v>0</v>
      </c>
      <c r="AH2550" s="5">
        <v>0</v>
      </c>
      <c r="AI2550" s="5">
        <v>594</v>
      </c>
      <c r="AJ2550" s="6">
        <v>608</v>
      </c>
      <c r="AK2550" s="5">
        <v>568</v>
      </c>
      <c r="AL2550" s="5">
        <v>608</v>
      </c>
      <c r="AM2550" s="5">
        <v>608</v>
      </c>
      <c r="AN2550" s="5">
        <v>0</v>
      </c>
      <c r="AO2550" s="5">
        <v>0</v>
      </c>
      <c r="AP2550" s="5">
        <v>554</v>
      </c>
      <c r="AQ2550" s="5">
        <v>568</v>
      </c>
      <c r="AR2550" s="5">
        <v>570</v>
      </c>
      <c r="AS2550" s="5">
        <v>0</v>
      </c>
      <c r="AT2550" s="5">
        <f t="shared" si="39"/>
        <v>608</v>
      </c>
      <c r="AU2550">
        <v>15</v>
      </c>
      <c r="AV2550">
        <v>2.1883875000000001E-2</v>
      </c>
      <c r="AW2550">
        <v>0.32825812500000001</v>
      </c>
      <c r="AX2550" s="11" t="s">
        <v>807</v>
      </c>
      <c r="AY2550" t="s">
        <v>1712</v>
      </c>
    </row>
    <row r="2551" spans="1:51" hidden="1" x14ac:dyDescent="0.25">
      <c r="A2551" s="5" t="s">
        <v>37</v>
      </c>
      <c r="B2551" s="5" t="s">
        <v>9284</v>
      </c>
      <c r="C2551" s="5" t="s">
        <v>15</v>
      </c>
      <c r="D2551" s="5"/>
      <c r="E2551" s="5" t="s">
        <v>10014</v>
      </c>
      <c r="F2551" s="5" t="s">
        <v>9293</v>
      </c>
      <c r="G2551" s="6" t="s">
        <v>9294</v>
      </c>
      <c r="H2551" s="5" t="s">
        <v>9295</v>
      </c>
      <c r="I2551" s="5" t="s">
        <v>472</v>
      </c>
      <c r="J2551" s="5" t="s">
        <v>9288</v>
      </c>
      <c r="K2551" s="5" t="s">
        <v>9296</v>
      </c>
      <c r="L2551" s="5" t="s">
        <v>1712</v>
      </c>
      <c r="M2551" s="5">
        <v>11722</v>
      </c>
      <c r="N2551" s="5">
        <v>12898</v>
      </c>
      <c r="O2551" s="5">
        <v>542</v>
      </c>
      <c r="P2551" s="5">
        <v>554</v>
      </c>
      <c r="Q2551" s="5">
        <v>566</v>
      </c>
      <c r="R2551" s="5">
        <v>606</v>
      </c>
      <c r="S2551" s="5">
        <v>0</v>
      </c>
      <c r="T2551" s="5">
        <v>0</v>
      </c>
      <c r="U2551" s="5">
        <v>592</v>
      </c>
      <c r="V2551" s="5">
        <v>606</v>
      </c>
      <c r="W2551" s="5">
        <v>566</v>
      </c>
      <c r="X2551" s="5">
        <v>606</v>
      </c>
      <c r="Y2551" s="5">
        <v>606</v>
      </c>
      <c r="Z2551" s="5">
        <v>0</v>
      </c>
      <c r="AA2551" s="5">
        <v>0</v>
      </c>
      <c r="AB2551" s="5">
        <v>592</v>
      </c>
      <c r="AC2551" s="5">
        <v>606</v>
      </c>
      <c r="AD2551" s="5">
        <v>566</v>
      </c>
      <c r="AE2551" s="5">
        <v>606</v>
      </c>
      <c r="AF2551" s="5">
        <v>606</v>
      </c>
      <c r="AG2551" s="5">
        <v>0</v>
      </c>
      <c r="AH2551" s="5">
        <v>0</v>
      </c>
      <c r="AI2551" s="5">
        <v>594</v>
      </c>
      <c r="AJ2551" s="6">
        <v>608</v>
      </c>
      <c r="AK2551" s="5">
        <v>568</v>
      </c>
      <c r="AL2551" s="5">
        <v>608</v>
      </c>
      <c r="AM2551" s="5">
        <v>608</v>
      </c>
      <c r="AN2551" s="5">
        <v>0</v>
      </c>
      <c r="AO2551" s="5">
        <v>0</v>
      </c>
      <c r="AP2551" s="5">
        <v>554</v>
      </c>
      <c r="AQ2551" s="5">
        <v>568</v>
      </c>
      <c r="AR2551" s="5">
        <v>570</v>
      </c>
      <c r="AS2551" s="5">
        <v>0</v>
      </c>
      <c r="AT2551" s="5">
        <f t="shared" si="39"/>
        <v>608</v>
      </c>
      <c r="AU2551">
        <v>18</v>
      </c>
      <c r="AV2551">
        <v>2.1883875000000001E-2</v>
      </c>
      <c r="AW2551">
        <v>0.39390975</v>
      </c>
      <c r="AX2551" s="11" t="s">
        <v>807</v>
      </c>
      <c r="AY2551" t="s">
        <v>1712</v>
      </c>
    </row>
    <row r="2552" spans="1:51" hidden="1" x14ac:dyDescent="0.25">
      <c r="A2552" s="5" t="s">
        <v>37</v>
      </c>
      <c r="B2552" s="5" t="s">
        <v>1457</v>
      </c>
      <c r="C2552" s="5" t="s">
        <v>15</v>
      </c>
      <c r="D2552" s="5"/>
      <c r="E2552" s="5" t="s">
        <v>10015</v>
      </c>
      <c r="F2552" s="5" t="s">
        <v>9297</v>
      </c>
      <c r="G2552" s="6" t="s">
        <v>9298</v>
      </c>
      <c r="H2552" s="5" t="s">
        <v>9299</v>
      </c>
      <c r="I2552" s="5" t="s">
        <v>4508</v>
      </c>
      <c r="J2552" s="5" t="s">
        <v>9300</v>
      </c>
      <c r="K2552" s="5" t="s">
        <v>9301</v>
      </c>
      <c r="L2552" s="5" t="s">
        <v>7630</v>
      </c>
      <c r="M2552" s="5">
        <v>3162</v>
      </c>
      <c r="N2552" s="5">
        <v>4010</v>
      </c>
      <c r="O2552" s="5">
        <v>168</v>
      </c>
      <c r="P2552" s="5">
        <v>172</v>
      </c>
      <c r="Q2552" s="5">
        <v>178</v>
      </c>
      <c r="R2552" s="5">
        <v>186</v>
      </c>
      <c r="S2552" s="5">
        <v>0</v>
      </c>
      <c r="T2552" s="5">
        <v>0</v>
      </c>
      <c r="U2552" s="5">
        <v>184</v>
      </c>
      <c r="V2552" s="5">
        <v>190</v>
      </c>
      <c r="W2552" s="5">
        <v>176</v>
      </c>
      <c r="X2552" s="5">
        <v>190</v>
      </c>
      <c r="Y2552" s="5">
        <v>186</v>
      </c>
      <c r="Z2552" s="5">
        <v>0</v>
      </c>
      <c r="AA2552" s="5">
        <v>0</v>
      </c>
      <c r="AB2552" s="5">
        <v>184</v>
      </c>
      <c r="AC2552" s="5">
        <v>190</v>
      </c>
      <c r="AD2552" s="5">
        <v>176</v>
      </c>
      <c r="AE2552" s="5">
        <v>186</v>
      </c>
      <c r="AF2552" s="5">
        <v>188</v>
      </c>
      <c r="AG2552" s="5">
        <v>0</v>
      </c>
      <c r="AH2552" s="5">
        <v>0</v>
      </c>
      <c r="AI2552" s="5">
        <v>182</v>
      </c>
      <c r="AJ2552" s="6">
        <v>190</v>
      </c>
      <c r="AK2552" s="5">
        <v>176</v>
      </c>
      <c r="AL2552" s="5">
        <v>188</v>
      </c>
      <c r="AM2552" s="5">
        <v>192</v>
      </c>
      <c r="AN2552" s="5">
        <v>0</v>
      </c>
      <c r="AO2552" s="5">
        <v>0</v>
      </c>
      <c r="AP2552" s="5">
        <v>174</v>
      </c>
      <c r="AQ2552" s="5">
        <v>178</v>
      </c>
      <c r="AR2552" s="5">
        <v>176</v>
      </c>
      <c r="AS2552" s="5">
        <v>0</v>
      </c>
      <c r="AT2552" s="5">
        <f t="shared" si="39"/>
        <v>192</v>
      </c>
      <c r="AU2552">
        <v>2</v>
      </c>
      <c r="AV2552">
        <v>2.1883875000000001E-2</v>
      </c>
      <c r="AW2552">
        <v>4.3767750000000001E-2</v>
      </c>
      <c r="AX2552" s="11" t="s">
        <v>9782</v>
      </c>
      <c r="AY2552" t="s">
        <v>7630</v>
      </c>
    </row>
    <row r="2553" spans="1:51" hidden="1" x14ac:dyDescent="0.25">
      <c r="A2553" s="5" t="s">
        <v>37</v>
      </c>
      <c r="B2553" s="5" t="s">
        <v>1457</v>
      </c>
      <c r="C2553" s="5" t="s">
        <v>15</v>
      </c>
      <c r="D2553" s="5"/>
      <c r="E2553" s="5" t="s">
        <v>10015</v>
      </c>
      <c r="F2553" s="5" t="s">
        <v>9302</v>
      </c>
      <c r="G2553" s="6" t="s">
        <v>9303</v>
      </c>
      <c r="H2553" s="5" t="s">
        <v>9304</v>
      </c>
      <c r="I2553" s="5" t="s">
        <v>1839</v>
      </c>
      <c r="J2553" s="5" t="s">
        <v>9300</v>
      </c>
      <c r="K2553" s="5" t="s">
        <v>9305</v>
      </c>
      <c r="L2553" s="5" t="s">
        <v>974</v>
      </c>
      <c r="M2553" s="5">
        <v>9298</v>
      </c>
      <c r="N2553" s="5">
        <v>6302</v>
      </c>
      <c r="O2553" s="5">
        <v>266</v>
      </c>
      <c r="P2553" s="5">
        <v>272</v>
      </c>
      <c r="Q2553" s="5">
        <v>276</v>
      </c>
      <c r="R2553" s="5">
        <v>296</v>
      </c>
      <c r="S2553" s="5">
        <v>0</v>
      </c>
      <c r="T2553" s="5">
        <v>0</v>
      </c>
      <c r="U2553" s="5">
        <v>290</v>
      </c>
      <c r="V2553" s="5">
        <v>296</v>
      </c>
      <c r="W2553" s="5">
        <v>276</v>
      </c>
      <c r="X2553" s="5">
        <v>296</v>
      </c>
      <c r="Y2553" s="5">
        <v>296</v>
      </c>
      <c r="Z2553" s="5">
        <v>0</v>
      </c>
      <c r="AA2553" s="5">
        <v>0</v>
      </c>
      <c r="AB2553" s="5">
        <v>290</v>
      </c>
      <c r="AC2553" s="5">
        <v>296</v>
      </c>
      <c r="AD2553" s="5">
        <v>276</v>
      </c>
      <c r="AE2553" s="5">
        <v>296</v>
      </c>
      <c r="AF2553" s="5">
        <v>296</v>
      </c>
      <c r="AG2553" s="5">
        <v>0</v>
      </c>
      <c r="AH2553" s="5">
        <v>0</v>
      </c>
      <c r="AI2553" s="5">
        <v>290</v>
      </c>
      <c r="AJ2553" s="6">
        <v>296</v>
      </c>
      <c r="AK2553" s="5">
        <v>276</v>
      </c>
      <c r="AL2553" s="5">
        <v>296</v>
      </c>
      <c r="AM2553" s="5">
        <v>298</v>
      </c>
      <c r="AN2553" s="5">
        <v>0</v>
      </c>
      <c r="AO2553" s="5">
        <v>0</v>
      </c>
      <c r="AP2553" s="5">
        <v>274</v>
      </c>
      <c r="AQ2553" s="5">
        <v>278</v>
      </c>
      <c r="AR2553" s="5">
        <v>276</v>
      </c>
      <c r="AS2553" s="5">
        <v>0</v>
      </c>
      <c r="AT2553" s="5">
        <f t="shared" ref="AT2553:AT2616" si="40">MAX(O2553:AS2553)</f>
        <v>298</v>
      </c>
      <c r="AU2553">
        <v>5</v>
      </c>
      <c r="AV2553">
        <v>2.1883875000000001E-2</v>
      </c>
      <c r="AW2553">
        <v>0.109419375</v>
      </c>
      <c r="AX2553" s="11" t="s">
        <v>9782</v>
      </c>
      <c r="AY2553" t="s">
        <v>974</v>
      </c>
    </row>
    <row r="2554" spans="1:51" hidden="1" x14ac:dyDescent="0.25">
      <c r="A2554" s="5" t="s">
        <v>37</v>
      </c>
      <c r="B2554" s="5" t="s">
        <v>1457</v>
      </c>
      <c r="C2554" s="5" t="s">
        <v>15</v>
      </c>
      <c r="D2554" s="5"/>
      <c r="E2554" s="5" t="s">
        <v>10015</v>
      </c>
      <c r="F2554" s="5" t="s">
        <v>9306</v>
      </c>
      <c r="G2554" s="6" t="s">
        <v>9307</v>
      </c>
      <c r="H2554" s="5" t="s">
        <v>9308</v>
      </c>
      <c r="I2554" s="5" t="s">
        <v>1839</v>
      </c>
      <c r="J2554" s="5" t="s">
        <v>9300</v>
      </c>
      <c r="K2554" s="5" t="s">
        <v>9309</v>
      </c>
      <c r="L2554" s="5" t="s">
        <v>1539</v>
      </c>
      <c r="M2554" s="5">
        <v>7096</v>
      </c>
      <c r="N2554" s="5">
        <v>2870</v>
      </c>
      <c r="O2554" s="5">
        <v>122</v>
      </c>
      <c r="P2554" s="5">
        <v>124</v>
      </c>
      <c r="Q2554" s="5">
        <v>124</v>
      </c>
      <c r="R2554" s="5">
        <v>136</v>
      </c>
      <c r="S2554" s="5">
        <v>0</v>
      </c>
      <c r="T2554" s="5">
        <v>0</v>
      </c>
      <c r="U2554" s="5">
        <v>132</v>
      </c>
      <c r="V2554" s="5">
        <v>134</v>
      </c>
      <c r="W2554" s="5">
        <v>126</v>
      </c>
      <c r="X2554" s="5">
        <v>134</v>
      </c>
      <c r="Y2554" s="5">
        <v>136</v>
      </c>
      <c r="Z2554" s="5">
        <v>0</v>
      </c>
      <c r="AA2554" s="5">
        <v>0</v>
      </c>
      <c r="AB2554" s="5">
        <v>132</v>
      </c>
      <c r="AC2554" s="5">
        <v>134</v>
      </c>
      <c r="AD2554" s="5">
        <v>126</v>
      </c>
      <c r="AE2554" s="5">
        <v>136</v>
      </c>
      <c r="AF2554" s="5">
        <v>134</v>
      </c>
      <c r="AG2554" s="5">
        <v>0</v>
      </c>
      <c r="AH2554" s="5">
        <v>0</v>
      </c>
      <c r="AI2554" s="5">
        <v>132</v>
      </c>
      <c r="AJ2554" s="6">
        <v>134</v>
      </c>
      <c r="AK2554" s="5">
        <v>126</v>
      </c>
      <c r="AL2554" s="5">
        <v>136</v>
      </c>
      <c r="AM2554" s="5">
        <v>134</v>
      </c>
      <c r="AN2554" s="5">
        <v>0</v>
      </c>
      <c r="AO2554" s="5">
        <v>0</v>
      </c>
      <c r="AP2554" s="5">
        <v>126</v>
      </c>
      <c r="AQ2554" s="5">
        <v>126</v>
      </c>
      <c r="AR2554" s="5">
        <v>126</v>
      </c>
      <c r="AS2554" s="5">
        <v>0</v>
      </c>
      <c r="AT2554" s="5">
        <f t="shared" si="40"/>
        <v>136</v>
      </c>
      <c r="AU2554">
        <v>2</v>
      </c>
      <c r="AV2554">
        <v>2.1883875000000001E-2</v>
      </c>
      <c r="AW2554">
        <v>4.3767750000000001E-2</v>
      </c>
      <c r="AX2554" s="11" t="s">
        <v>832</v>
      </c>
      <c r="AY2554" t="s">
        <v>1539</v>
      </c>
    </row>
    <row r="2555" spans="1:51" hidden="1" x14ac:dyDescent="0.25">
      <c r="A2555" s="5" t="s">
        <v>37</v>
      </c>
      <c r="B2555" s="5" t="s">
        <v>9310</v>
      </c>
      <c r="C2555" s="5" t="s">
        <v>15</v>
      </c>
      <c r="D2555" s="5"/>
      <c r="E2555" s="5" t="s">
        <v>10016</v>
      </c>
      <c r="F2555" s="5" t="s">
        <v>9311</v>
      </c>
      <c r="G2555" s="6" t="s">
        <v>9312</v>
      </c>
      <c r="H2555" s="5" t="s">
        <v>9313</v>
      </c>
      <c r="I2555" s="5" t="s">
        <v>33</v>
      </c>
      <c r="J2555" s="5" t="s">
        <v>9314</v>
      </c>
      <c r="K2555" s="5" t="s">
        <v>9315</v>
      </c>
      <c r="L2555" s="5" t="s">
        <v>6290</v>
      </c>
      <c r="M2555" s="5">
        <v>5861</v>
      </c>
      <c r="N2555" s="5">
        <v>6449</v>
      </c>
      <c r="O2555" s="5">
        <v>271</v>
      </c>
      <c r="P2555" s="5">
        <v>277</v>
      </c>
      <c r="Q2555" s="5">
        <v>283</v>
      </c>
      <c r="R2555" s="5">
        <v>303</v>
      </c>
      <c r="S2555" s="5">
        <v>0</v>
      </c>
      <c r="T2555" s="5">
        <v>0</v>
      </c>
      <c r="U2555" s="5">
        <v>296</v>
      </c>
      <c r="V2555" s="5">
        <v>303</v>
      </c>
      <c r="W2555" s="5">
        <v>283</v>
      </c>
      <c r="X2555" s="5">
        <v>303</v>
      </c>
      <c r="Y2555" s="5">
        <v>303</v>
      </c>
      <c r="Z2555" s="5">
        <v>0</v>
      </c>
      <c r="AA2555" s="5">
        <v>0</v>
      </c>
      <c r="AB2555" s="5">
        <v>296</v>
      </c>
      <c r="AC2555" s="5">
        <v>303</v>
      </c>
      <c r="AD2555" s="5">
        <v>283</v>
      </c>
      <c r="AE2555" s="5">
        <v>303</v>
      </c>
      <c r="AF2555" s="5">
        <v>303</v>
      </c>
      <c r="AG2555" s="5">
        <v>0</v>
      </c>
      <c r="AH2555" s="5">
        <v>0</v>
      </c>
      <c r="AI2555" s="5">
        <v>297</v>
      </c>
      <c r="AJ2555" s="6">
        <v>304</v>
      </c>
      <c r="AK2555" s="5">
        <v>284</v>
      </c>
      <c r="AL2555" s="5">
        <v>304</v>
      </c>
      <c r="AM2555" s="5">
        <v>304</v>
      </c>
      <c r="AN2555" s="5">
        <v>0</v>
      </c>
      <c r="AO2555" s="5">
        <v>0</v>
      </c>
      <c r="AP2555" s="5">
        <v>277</v>
      </c>
      <c r="AQ2555" s="5">
        <v>284</v>
      </c>
      <c r="AR2555" s="5">
        <v>285</v>
      </c>
      <c r="AS2555" s="5">
        <v>0</v>
      </c>
      <c r="AT2555" s="5">
        <f t="shared" si="40"/>
        <v>304</v>
      </c>
      <c r="AU2555">
        <v>26</v>
      </c>
      <c r="AV2555">
        <v>6.5651625000000005E-2</v>
      </c>
      <c r="AW2555">
        <v>1.7069422500000002</v>
      </c>
      <c r="AX2555" s="11" t="s">
        <v>10045</v>
      </c>
      <c r="AY2555" t="s">
        <v>6290</v>
      </c>
    </row>
    <row r="2556" spans="1:51" hidden="1" x14ac:dyDescent="0.25">
      <c r="A2556" s="5" t="s">
        <v>37</v>
      </c>
      <c r="B2556" s="5" t="s">
        <v>9310</v>
      </c>
      <c r="C2556" s="5" t="s">
        <v>15</v>
      </c>
      <c r="D2556" s="5"/>
      <c r="E2556" s="5" t="s">
        <v>10016</v>
      </c>
      <c r="F2556" s="5" t="s">
        <v>9316</v>
      </c>
      <c r="G2556" s="6" t="s">
        <v>9317</v>
      </c>
      <c r="H2556" s="5" t="s">
        <v>9318</v>
      </c>
      <c r="I2556" s="5" t="s">
        <v>33</v>
      </c>
      <c r="J2556" s="5" t="s">
        <v>9314</v>
      </c>
      <c r="K2556" s="5" t="s">
        <v>9319</v>
      </c>
      <c r="L2556" s="5" t="s">
        <v>7848</v>
      </c>
      <c r="M2556" s="5">
        <v>5861</v>
      </c>
      <c r="N2556" s="5">
        <v>6449</v>
      </c>
      <c r="O2556" s="5">
        <v>271</v>
      </c>
      <c r="P2556" s="5">
        <v>277</v>
      </c>
      <c r="Q2556" s="5">
        <v>283</v>
      </c>
      <c r="R2556" s="5">
        <v>303</v>
      </c>
      <c r="S2556" s="5">
        <v>0</v>
      </c>
      <c r="T2556" s="5">
        <v>0</v>
      </c>
      <c r="U2556" s="5">
        <v>296</v>
      </c>
      <c r="V2556" s="5">
        <v>303</v>
      </c>
      <c r="W2556" s="5">
        <v>283</v>
      </c>
      <c r="X2556" s="5">
        <v>303</v>
      </c>
      <c r="Y2556" s="5">
        <v>303</v>
      </c>
      <c r="Z2556" s="5">
        <v>0</v>
      </c>
      <c r="AA2556" s="5">
        <v>0</v>
      </c>
      <c r="AB2556" s="5">
        <v>296</v>
      </c>
      <c r="AC2556" s="5">
        <v>303</v>
      </c>
      <c r="AD2556" s="5">
        <v>283</v>
      </c>
      <c r="AE2556" s="5">
        <v>303</v>
      </c>
      <c r="AF2556" s="5">
        <v>303</v>
      </c>
      <c r="AG2556" s="5">
        <v>0</v>
      </c>
      <c r="AH2556" s="5">
        <v>0</v>
      </c>
      <c r="AI2556" s="5">
        <v>297</v>
      </c>
      <c r="AJ2556" s="6">
        <v>304</v>
      </c>
      <c r="AK2556" s="5">
        <v>284</v>
      </c>
      <c r="AL2556" s="5">
        <v>304</v>
      </c>
      <c r="AM2556" s="5">
        <v>304</v>
      </c>
      <c r="AN2556" s="5">
        <v>0</v>
      </c>
      <c r="AO2556" s="5">
        <v>0</v>
      </c>
      <c r="AP2556" s="5">
        <v>277</v>
      </c>
      <c r="AQ2556" s="5">
        <v>284</v>
      </c>
      <c r="AR2556" s="5">
        <v>285</v>
      </c>
      <c r="AS2556" s="5">
        <v>0</v>
      </c>
      <c r="AT2556" s="5">
        <f t="shared" si="40"/>
        <v>304</v>
      </c>
      <c r="AU2556">
        <v>26</v>
      </c>
      <c r="AV2556">
        <v>6.5651625000000005E-2</v>
      </c>
      <c r="AW2556">
        <v>1.7069422500000002</v>
      </c>
      <c r="AX2556" s="11" t="s">
        <v>9782</v>
      </c>
      <c r="AY2556" t="s">
        <v>7848</v>
      </c>
    </row>
    <row r="2557" spans="1:51" hidden="1" x14ac:dyDescent="0.25">
      <c r="A2557" s="5" t="s">
        <v>37</v>
      </c>
      <c r="B2557" s="5" t="s">
        <v>9310</v>
      </c>
      <c r="C2557" s="5" t="s">
        <v>15</v>
      </c>
      <c r="D2557" s="5"/>
      <c r="E2557" s="5" t="s">
        <v>10016</v>
      </c>
      <c r="F2557" s="5" t="s">
        <v>9320</v>
      </c>
      <c r="G2557" s="6" t="s">
        <v>9321</v>
      </c>
      <c r="H2557" s="5" t="s">
        <v>9322</v>
      </c>
      <c r="I2557" s="5" t="s">
        <v>806</v>
      </c>
      <c r="J2557" s="5" t="s">
        <v>9314</v>
      </c>
      <c r="K2557" s="5" t="s">
        <v>9323</v>
      </c>
      <c r="L2557" s="5" t="s">
        <v>7848</v>
      </c>
      <c r="M2557" s="5">
        <v>5861</v>
      </c>
      <c r="N2557" s="5">
        <v>6449</v>
      </c>
      <c r="O2557" s="5">
        <v>271</v>
      </c>
      <c r="P2557" s="5">
        <v>277</v>
      </c>
      <c r="Q2557" s="5">
        <v>283</v>
      </c>
      <c r="R2557" s="5">
        <v>303</v>
      </c>
      <c r="S2557" s="5">
        <v>0</v>
      </c>
      <c r="T2557" s="5">
        <v>0</v>
      </c>
      <c r="U2557" s="5">
        <v>296</v>
      </c>
      <c r="V2557" s="5">
        <v>303</v>
      </c>
      <c r="W2557" s="5">
        <v>283</v>
      </c>
      <c r="X2557" s="5">
        <v>303</v>
      </c>
      <c r="Y2557" s="5">
        <v>303</v>
      </c>
      <c r="Z2557" s="5">
        <v>0</v>
      </c>
      <c r="AA2557" s="5">
        <v>0</v>
      </c>
      <c r="AB2557" s="5">
        <v>296</v>
      </c>
      <c r="AC2557" s="5">
        <v>303</v>
      </c>
      <c r="AD2557" s="5">
        <v>283</v>
      </c>
      <c r="AE2557" s="5">
        <v>303</v>
      </c>
      <c r="AF2557" s="5">
        <v>303</v>
      </c>
      <c r="AG2557" s="5">
        <v>0</v>
      </c>
      <c r="AH2557" s="5">
        <v>0</v>
      </c>
      <c r="AI2557" s="5">
        <v>297</v>
      </c>
      <c r="AJ2557" s="6">
        <v>304</v>
      </c>
      <c r="AK2557" s="5">
        <v>284</v>
      </c>
      <c r="AL2557" s="5">
        <v>304</v>
      </c>
      <c r="AM2557" s="5">
        <v>304</v>
      </c>
      <c r="AN2557" s="5">
        <v>0</v>
      </c>
      <c r="AO2557" s="5">
        <v>0</v>
      </c>
      <c r="AP2557" s="5">
        <v>277</v>
      </c>
      <c r="AQ2557" s="5">
        <v>284</v>
      </c>
      <c r="AR2557" s="5">
        <v>285</v>
      </c>
      <c r="AS2557" s="5">
        <v>0</v>
      </c>
      <c r="AT2557" s="5">
        <f t="shared" si="40"/>
        <v>304</v>
      </c>
      <c r="AU2557">
        <v>21</v>
      </c>
      <c r="AV2557">
        <v>6.5651625000000005E-2</v>
      </c>
      <c r="AW2557">
        <v>1.3786841250000001</v>
      </c>
      <c r="AX2557" s="11" t="s">
        <v>9782</v>
      </c>
      <c r="AY2557" t="s">
        <v>7848</v>
      </c>
    </row>
    <row r="2558" spans="1:51" hidden="1" x14ac:dyDescent="0.25">
      <c r="A2558" s="5" t="s">
        <v>37</v>
      </c>
      <c r="B2558" s="5" t="s">
        <v>9310</v>
      </c>
      <c r="C2558" s="5" t="s">
        <v>15</v>
      </c>
      <c r="D2558" s="5"/>
      <c r="E2558" s="5" t="s">
        <v>10016</v>
      </c>
      <c r="F2558" s="5" t="s">
        <v>9324</v>
      </c>
      <c r="G2558" s="6" t="s">
        <v>9325</v>
      </c>
      <c r="H2558" s="5" t="s">
        <v>9326</v>
      </c>
      <c r="I2558" s="5" t="s">
        <v>806</v>
      </c>
      <c r="J2558" s="5" t="s">
        <v>9314</v>
      </c>
      <c r="K2558" s="5" t="s">
        <v>9327</v>
      </c>
      <c r="L2558" s="5" t="s">
        <v>6290</v>
      </c>
      <c r="M2558" s="5">
        <v>5861</v>
      </c>
      <c r="N2558" s="5">
        <v>6449</v>
      </c>
      <c r="O2558" s="5">
        <v>271</v>
      </c>
      <c r="P2558" s="5">
        <v>277</v>
      </c>
      <c r="Q2558" s="5">
        <v>283</v>
      </c>
      <c r="R2558" s="5">
        <v>303</v>
      </c>
      <c r="S2558" s="5">
        <v>0</v>
      </c>
      <c r="T2558" s="5">
        <v>0</v>
      </c>
      <c r="U2558" s="5">
        <v>296</v>
      </c>
      <c r="V2558" s="5">
        <v>303</v>
      </c>
      <c r="W2558" s="5">
        <v>283</v>
      </c>
      <c r="X2558" s="5">
        <v>303</v>
      </c>
      <c r="Y2558" s="5">
        <v>303</v>
      </c>
      <c r="Z2558" s="5">
        <v>0</v>
      </c>
      <c r="AA2558" s="5">
        <v>0</v>
      </c>
      <c r="AB2558" s="5">
        <v>296</v>
      </c>
      <c r="AC2558" s="5">
        <v>303</v>
      </c>
      <c r="AD2558" s="5">
        <v>283</v>
      </c>
      <c r="AE2558" s="5">
        <v>303</v>
      </c>
      <c r="AF2558" s="5">
        <v>303</v>
      </c>
      <c r="AG2558" s="5">
        <v>0</v>
      </c>
      <c r="AH2558" s="5">
        <v>0</v>
      </c>
      <c r="AI2558" s="5">
        <v>297</v>
      </c>
      <c r="AJ2558" s="6">
        <v>304</v>
      </c>
      <c r="AK2558" s="5">
        <v>284</v>
      </c>
      <c r="AL2558" s="5">
        <v>304</v>
      </c>
      <c r="AM2558" s="5">
        <v>304</v>
      </c>
      <c r="AN2558" s="5">
        <v>0</v>
      </c>
      <c r="AO2558" s="5">
        <v>0</v>
      </c>
      <c r="AP2558" s="5">
        <v>277</v>
      </c>
      <c r="AQ2558" s="5">
        <v>284</v>
      </c>
      <c r="AR2558" s="5">
        <v>285</v>
      </c>
      <c r="AS2558" s="5">
        <v>0</v>
      </c>
      <c r="AT2558" s="5">
        <f t="shared" si="40"/>
        <v>304</v>
      </c>
      <c r="AU2558">
        <v>21</v>
      </c>
      <c r="AV2558">
        <v>6.5651625000000005E-2</v>
      </c>
      <c r="AW2558">
        <v>1.3786841250000001</v>
      </c>
      <c r="AX2558" s="11" t="s">
        <v>10045</v>
      </c>
      <c r="AY2558" t="s">
        <v>6290</v>
      </c>
    </row>
    <row r="2559" spans="1:51" hidden="1" x14ac:dyDescent="0.25">
      <c r="A2559" s="5" t="s">
        <v>37</v>
      </c>
      <c r="B2559" s="5" t="s">
        <v>9310</v>
      </c>
      <c r="C2559" s="5" t="s">
        <v>15</v>
      </c>
      <c r="D2559" s="5"/>
      <c r="E2559" s="5" t="s">
        <v>10016</v>
      </c>
      <c r="F2559" s="5" t="s">
        <v>9328</v>
      </c>
      <c r="G2559" s="6" t="s">
        <v>9329</v>
      </c>
      <c r="H2559" s="5" t="s">
        <v>9330</v>
      </c>
      <c r="I2559" s="5" t="s">
        <v>22</v>
      </c>
      <c r="J2559" s="5" t="s">
        <v>9314</v>
      </c>
      <c r="K2559" s="5" t="s">
        <v>9331</v>
      </c>
      <c r="L2559" s="5" t="s">
        <v>25</v>
      </c>
      <c r="M2559" s="5">
        <v>5861</v>
      </c>
      <c r="N2559" s="5">
        <v>6449</v>
      </c>
      <c r="O2559" s="5">
        <v>271</v>
      </c>
      <c r="P2559" s="5">
        <v>277</v>
      </c>
      <c r="Q2559" s="5">
        <v>283</v>
      </c>
      <c r="R2559" s="5">
        <v>303</v>
      </c>
      <c r="S2559" s="5">
        <v>0</v>
      </c>
      <c r="T2559" s="5">
        <v>0</v>
      </c>
      <c r="U2559" s="5">
        <v>296</v>
      </c>
      <c r="V2559" s="5">
        <v>303</v>
      </c>
      <c r="W2559" s="5">
        <v>283</v>
      </c>
      <c r="X2559" s="5">
        <v>303</v>
      </c>
      <c r="Y2559" s="5">
        <v>303</v>
      </c>
      <c r="Z2559" s="5">
        <v>0</v>
      </c>
      <c r="AA2559" s="5">
        <v>0</v>
      </c>
      <c r="AB2559" s="5">
        <v>296</v>
      </c>
      <c r="AC2559" s="5">
        <v>303</v>
      </c>
      <c r="AD2559" s="5">
        <v>283</v>
      </c>
      <c r="AE2559" s="5">
        <v>303</v>
      </c>
      <c r="AF2559" s="5">
        <v>303</v>
      </c>
      <c r="AG2559" s="5">
        <v>0</v>
      </c>
      <c r="AH2559" s="5">
        <v>0</v>
      </c>
      <c r="AI2559" s="5">
        <v>297</v>
      </c>
      <c r="AJ2559" s="6">
        <v>304</v>
      </c>
      <c r="AK2559" s="5">
        <v>284</v>
      </c>
      <c r="AL2559" s="5">
        <v>304</v>
      </c>
      <c r="AM2559" s="5">
        <v>304</v>
      </c>
      <c r="AN2559" s="5">
        <v>0</v>
      </c>
      <c r="AO2559" s="5">
        <v>0</v>
      </c>
      <c r="AP2559" s="5">
        <v>277</v>
      </c>
      <c r="AQ2559" s="5">
        <v>284</v>
      </c>
      <c r="AR2559" s="5">
        <v>285</v>
      </c>
      <c r="AS2559" s="5">
        <v>0</v>
      </c>
      <c r="AT2559" s="5">
        <f t="shared" si="40"/>
        <v>304</v>
      </c>
      <c r="AU2559">
        <v>38</v>
      </c>
      <c r="AV2559">
        <v>4.3767750000000001E-2</v>
      </c>
      <c r="AW2559">
        <v>1.6631745</v>
      </c>
      <c r="AX2559" s="11" t="s">
        <v>9782</v>
      </c>
      <c r="AY2559" t="s">
        <v>25</v>
      </c>
    </row>
    <row r="2560" spans="1:51" hidden="1" x14ac:dyDescent="0.25">
      <c r="A2560" s="5" t="s">
        <v>37</v>
      </c>
      <c r="B2560" s="5" t="s">
        <v>9310</v>
      </c>
      <c r="C2560" s="5" t="s">
        <v>15</v>
      </c>
      <c r="D2560" s="5"/>
      <c r="E2560" s="5" t="s">
        <v>10016</v>
      </c>
      <c r="F2560" s="5" t="s">
        <v>9332</v>
      </c>
      <c r="G2560" s="6" t="s">
        <v>9333</v>
      </c>
      <c r="H2560" s="5" t="s">
        <v>9334</v>
      </c>
      <c r="I2560" s="5" t="s">
        <v>22</v>
      </c>
      <c r="J2560" s="5" t="s">
        <v>9314</v>
      </c>
      <c r="K2560" s="5" t="s">
        <v>9335</v>
      </c>
      <c r="L2560" s="5" t="s">
        <v>25</v>
      </c>
      <c r="M2560" s="5">
        <v>5861</v>
      </c>
      <c r="N2560" s="5">
        <v>6449</v>
      </c>
      <c r="O2560" s="5">
        <v>271</v>
      </c>
      <c r="P2560" s="5">
        <v>277</v>
      </c>
      <c r="Q2560" s="5">
        <v>283</v>
      </c>
      <c r="R2560" s="5">
        <v>303</v>
      </c>
      <c r="S2560" s="5">
        <v>0</v>
      </c>
      <c r="T2560" s="5">
        <v>0</v>
      </c>
      <c r="U2560" s="5">
        <v>296</v>
      </c>
      <c r="V2560" s="5">
        <v>303</v>
      </c>
      <c r="W2560" s="5">
        <v>283</v>
      </c>
      <c r="X2560" s="5">
        <v>303</v>
      </c>
      <c r="Y2560" s="5">
        <v>303</v>
      </c>
      <c r="Z2560" s="5">
        <v>0</v>
      </c>
      <c r="AA2560" s="5">
        <v>0</v>
      </c>
      <c r="AB2560" s="5">
        <v>296</v>
      </c>
      <c r="AC2560" s="5">
        <v>303</v>
      </c>
      <c r="AD2560" s="5">
        <v>283</v>
      </c>
      <c r="AE2560" s="5">
        <v>303</v>
      </c>
      <c r="AF2560" s="5">
        <v>303</v>
      </c>
      <c r="AG2560" s="5">
        <v>0</v>
      </c>
      <c r="AH2560" s="5">
        <v>0</v>
      </c>
      <c r="AI2560" s="5">
        <v>297</v>
      </c>
      <c r="AJ2560" s="6">
        <v>304</v>
      </c>
      <c r="AK2560" s="5">
        <v>284</v>
      </c>
      <c r="AL2560" s="5">
        <v>304</v>
      </c>
      <c r="AM2560" s="5">
        <v>304</v>
      </c>
      <c r="AN2560" s="5">
        <v>0</v>
      </c>
      <c r="AO2560" s="5">
        <v>0</v>
      </c>
      <c r="AP2560" s="5">
        <v>277</v>
      </c>
      <c r="AQ2560" s="5">
        <v>284</v>
      </c>
      <c r="AR2560" s="5">
        <v>285</v>
      </c>
      <c r="AS2560" s="5">
        <v>0</v>
      </c>
      <c r="AT2560" s="5">
        <f t="shared" si="40"/>
        <v>304</v>
      </c>
      <c r="AU2560">
        <v>38</v>
      </c>
      <c r="AV2560">
        <v>4.3767750000000001E-2</v>
      </c>
      <c r="AW2560">
        <v>1.6631745</v>
      </c>
      <c r="AX2560" s="11" t="s">
        <v>9782</v>
      </c>
      <c r="AY2560" t="s">
        <v>25</v>
      </c>
    </row>
    <row r="2561" spans="1:51" hidden="1" x14ac:dyDescent="0.25">
      <c r="A2561" s="5" t="s">
        <v>37</v>
      </c>
      <c r="B2561" s="5" t="s">
        <v>9310</v>
      </c>
      <c r="C2561" s="5" t="s">
        <v>15</v>
      </c>
      <c r="D2561" s="5"/>
      <c r="E2561" s="5" t="s">
        <v>10016</v>
      </c>
      <c r="F2561" s="5" t="s">
        <v>9336</v>
      </c>
      <c r="G2561" s="6" t="s">
        <v>9337</v>
      </c>
      <c r="H2561" s="5" t="s">
        <v>9338</v>
      </c>
      <c r="I2561" s="5" t="s">
        <v>836</v>
      </c>
      <c r="J2561" s="5" t="s">
        <v>9314</v>
      </c>
      <c r="K2561" s="5" t="s">
        <v>9339</v>
      </c>
      <c r="L2561" s="5" t="s">
        <v>9340</v>
      </c>
      <c r="M2561" s="5">
        <v>5861</v>
      </c>
      <c r="N2561" s="5">
        <v>6449</v>
      </c>
      <c r="O2561" s="5">
        <v>271</v>
      </c>
      <c r="P2561" s="5">
        <v>277</v>
      </c>
      <c r="Q2561" s="5">
        <v>283</v>
      </c>
      <c r="R2561" s="5">
        <v>303</v>
      </c>
      <c r="S2561" s="5">
        <v>0</v>
      </c>
      <c r="T2561" s="5">
        <v>0</v>
      </c>
      <c r="U2561" s="5">
        <v>296</v>
      </c>
      <c r="V2561" s="5">
        <v>303</v>
      </c>
      <c r="W2561" s="5">
        <v>283</v>
      </c>
      <c r="X2561" s="5">
        <v>303</v>
      </c>
      <c r="Y2561" s="5">
        <v>303</v>
      </c>
      <c r="Z2561" s="5">
        <v>0</v>
      </c>
      <c r="AA2561" s="5">
        <v>0</v>
      </c>
      <c r="AB2561" s="5">
        <v>296</v>
      </c>
      <c r="AC2561" s="5">
        <v>303</v>
      </c>
      <c r="AD2561" s="5">
        <v>283</v>
      </c>
      <c r="AE2561" s="5">
        <v>303</v>
      </c>
      <c r="AF2561" s="5">
        <v>303</v>
      </c>
      <c r="AG2561" s="5">
        <v>0</v>
      </c>
      <c r="AH2561" s="5">
        <v>0</v>
      </c>
      <c r="AI2561" s="5">
        <v>297</v>
      </c>
      <c r="AJ2561" s="6">
        <v>304</v>
      </c>
      <c r="AK2561" s="5">
        <v>284</v>
      </c>
      <c r="AL2561" s="5">
        <v>304</v>
      </c>
      <c r="AM2561" s="5">
        <v>304</v>
      </c>
      <c r="AN2561" s="5">
        <v>0</v>
      </c>
      <c r="AO2561" s="5">
        <v>0</v>
      </c>
      <c r="AP2561" s="5">
        <v>277</v>
      </c>
      <c r="AQ2561" s="5">
        <v>284</v>
      </c>
      <c r="AR2561" s="5">
        <v>285</v>
      </c>
      <c r="AS2561" s="5">
        <v>0</v>
      </c>
      <c r="AT2561" s="5">
        <f t="shared" si="40"/>
        <v>304</v>
      </c>
      <c r="AU2561">
        <v>17</v>
      </c>
      <c r="AV2561">
        <v>6.3676800000000006E-2</v>
      </c>
      <c r="AW2561">
        <v>1.0825056000000002</v>
      </c>
      <c r="AX2561" s="11" t="s">
        <v>9782</v>
      </c>
      <c r="AY2561" t="s">
        <v>9340</v>
      </c>
    </row>
    <row r="2562" spans="1:51" hidden="1" x14ac:dyDescent="0.25">
      <c r="A2562" s="5" t="s">
        <v>37</v>
      </c>
      <c r="B2562" s="5" t="s">
        <v>9310</v>
      </c>
      <c r="C2562" s="5" t="s">
        <v>15</v>
      </c>
      <c r="D2562" s="5"/>
      <c r="E2562" s="5" t="s">
        <v>10016</v>
      </c>
      <c r="F2562" s="5" t="s">
        <v>9341</v>
      </c>
      <c r="G2562" s="6" t="s">
        <v>9342</v>
      </c>
      <c r="H2562" s="5" t="s">
        <v>9343</v>
      </c>
      <c r="I2562" s="5" t="s">
        <v>836</v>
      </c>
      <c r="J2562" s="5" t="s">
        <v>9314</v>
      </c>
      <c r="K2562" s="5" t="s">
        <v>9344</v>
      </c>
      <c r="L2562" s="5" t="s">
        <v>9340</v>
      </c>
      <c r="M2562" s="5">
        <v>5861</v>
      </c>
      <c r="N2562" s="5">
        <v>6449</v>
      </c>
      <c r="O2562" s="5">
        <v>271</v>
      </c>
      <c r="P2562" s="5">
        <v>277</v>
      </c>
      <c r="Q2562" s="5">
        <v>283</v>
      </c>
      <c r="R2562" s="5">
        <v>303</v>
      </c>
      <c r="S2562" s="5">
        <v>0</v>
      </c>
      <c r="T2562" s="5">
        <v>0</v>
      </c>
      <c r="U2562" s="5">
        <v>296</v>
      </c>
      <c r="V2562" s="5">
        <v>303</v>
      </c>
      <c r="W2562" s="5">
        <v>283</v>
      </c>
      <c r="X2562" s="5">
        <v>303</v>
      </c>
      <c r="Y2562" s="5">
        <v>303</v>
      </c>
      <c r="Z2562" s="5">
        <v>0</v>
      </c>
      <c r="AA2562" s="5">
        <v>0</v>
      </c>
      <c r="AB2562" s="5">
        <v>296</v>
      </c>
      <c r="AC2562" s="5">
        <v>303</v>
      </c>
      <c r="AD2562" s="5">
        <v>283</v>
      </c>
      <c r="AE2562" s="5">
        <v>303</v>
      </c>
      <c r="AF2562" s="5">
        <v>303</v>
      </c>
      <c r="AG2562" s="5">
        <v>0</v>
      </c>
      <c r="AH2562" s="5">
        <v>0</v>
      </c>
      <c r="AI2562" s="5">
        <v>297</v>
      </c>
      <c r="AJ2562" s="6">
        <v>304</v>
      </c>
      <c r="AK2562" s="5">
        <v>284</v>
      </c>
      <c r="AL2562" s="5">
        <v>304</v>
      </c>
      <c r="AM2562" s="5">
        <v>304</v>
      </c>
      <c r="AN2562" s="5">
        <v>0</v>
      </c>
      <c r="AO2562" s="5">
        <v>0</v>
      </c>
      <c r="AP2562" s="5">
        <v>277</v>
      </c>
      <c r="AQ2562" s="5">
        <v>284</v>
      </c>
      <c r="AR2562" s="5">
        <v>285</v>
      </c>
      <c r="AS2562" s="5">
        <v>0</v>
      </c>
      <c r="AT2562" s="5">
        <f t="shared" si="40"/>
        <v>304</v>
      </c>
      <c r="AU2562">
        <v>17</v>
      </c>
      <c r="AV2562">
        <v>6.3676800000000006E-2</v>
      </c>
      <c r="AW2562">
        <v>1.0825056000000002</v>
      </c>
      <c r="AX2562" s="11" t="s">
        <v>9782</v>
      </c>
      <c r="AY2562" t="s">
        <v>9340</v>
      </c>
    </row>
    <row r="2563" spans="1:51" hidden="1" x14ac:dyDescent="0.25">
      <c r="A2563" s="5" t="s">
        <v>37</v>
      </c>
      <c r="B2563" s="5" t="s">
        <v>9310</v>
      </c>
      <c r="C2563" s="5" t="s">
        <v>15</v>
      </c>
      <c r="D2563" s="5"/>
      <c r="E2563" s="5" t="s">
        <v>10016</v>
      </c>
      <c r="F2563" s="5" t="s">
        <v>9345</v>
      </c>
      <c r="G2563" s="6" t="s">
        <v>9346</v>
      </c>
      <c r="H2563" s="5" t="s">
        <v>9347</v>
      </c>
      <c r="I2563" s="5" t="s">
        <v>17</v>
      </c>
      <c r="J2563" s="5" t="s">
        <v>9314</v>
      </c>
      <c r="K2563" s="5" t="s">
        <v>179</v>
      </c>
      <c r="L2563" s="5" t="s">
        <v>9348</v>
      </c>
      <c r="M2563" s="5">
        <v>2466</v>
      </c>
      <c r="N2563" s="5">
        <v>3234</v>
      </c>
      <c r="O2563" s="5">
        <v>135</v>
      </c>
      <c r="P2563" s="5">
        <v>139</v>
      </c>
      <c r="Q2563" s="5">
        <v>141</v>
      </c>
      <c r="R2563" s="5">
        <v>153</v>
      </c>
      <c r="S2563" s="5">
        <v>0</v>
      </c>
      <c r="T2563" s="5">
        <v>0</v>
      </c>
      <c r="U2563" s="5">
        <v>148</v>
      </c>
      <c r="V2563" s="5">
        <v>153</v>
      </c>
      <c r="W2563" s="5">
        <v>142</v>
      </c>
      <c r="X2563" s="5">
        <v>152</v>
      </c>
      <c r="Y2563" s="5">
        <v>148</v>
      </c>
      <c r="Z2563" s="5">
        <v>0</v>
      </c>
      <c r="AA2563" s="5">
        <v>0</v>
      </c>
      <c r="AB2563" s="5">
        <v>152</v>
      </c>
      <c r="AC2563" s="5">
        <v>152</v>
      </c>
      <c r="AD2563" s="5">
        <v>142</v>
      </c>
      <c r="AE2563" s="5">
        <v>154</v>
      </c>
      <c r="AF2563" s="5">
        <v>149</v>
      </c>
      <c r="AG2563" s="5">
        <v>0</v>
      </c>
      <c r="AH2563" s="5">
        <v>0</v>
      </c>
      <c r="AI2563" s="5">
        <v>150</v>
      </c>
      <c r="AJ2563" s="6">
        <v>153</v>
      </c>
      <c r="AK2563" s="5">
        <v>143</v>
      </c>
      <c r="AL2563" s="5">
        <v>151</v>
      </c>
      <c r="AM2563" s="5">
        <v>153</v>
      </c>
      <c r="AN2563" s="5">
        <v>0</v>
      </c>
      <c r="AO2563" s="5">
        <v>0</v>
      </c>
      <c r="AP2563" s="5">
        <v>139</v>
      </c>
      <c r="AQ2563" s="5">
        <v>142</v>
      </c>
      <c r="AR2563" s="5">
        <v>143</v>
      </c>
      <c r="AS2563" s="5">
        <v>0</v>
      </c>
      <c r="AT2563" s="5">
        <f t="shared" si="40"/>
        <v>154</v>
      </c>
      <c r="AU2563">
        <v>8</v>
      </c>
      <c r="AV2563">
        <v>6.5651625000000005E-2</v>
      </c>
      <c r="AW2563">
        <v>0.52521300000000004</v>
      </c>
      <c r="AX2563" s="11" t="s">
        <v>9782</v>
      </c>
      <c r="AY2563" t="s">
        <v>9348</v>
      </c>
    </row>
    <row r="2564" spans="1:51" hidden="1" x14ac:dyDescent="0.25">
      <c r="A2564" s="5" t="s">
        <v>37</v>
      </c>
      <c r="B2564" s="5" t="s">
        <v>9310</v>
      </c>
      <c r="C2564" s="5" t="s">
        <v>15</v>
      </c>
      <c r="D2564" s="5"/>
      <c r="E2564" s="5" t="s">
        <v>10016</v>
      </c>
      <c r="F2564" s="5" t="s">
        <v>9349</v>
      </c>
      <c r="G2564" s="6" t="s">
        <v>9350</v>
      </c>
      <c r="H2564" s="5" t="s">
        <v>9351</v>
      </c>
      <c r="I2564" s="5" t="s">
        <v>17</v>
      </c>
      <c r="J2564" s="5" t="s">
        <v>9314</v>
      </c>
      <c r="K2564" s="5" t="s">
        <v>179</v>
      </c>
      <c r="L2564" s="5" t="s">
        <v>9348</v>
      </c>
      <c r="M2564" s="5">
        <v>3395</v>
      </c>
      <c r="N2564" s="5">
        <v>3215</v>
      </c>
      <c r="O2564" s="5">
        <v>136</v>
      </c>
      <c r="P2564" s="5">
        <v>138</v>
      </c>
      <c r="Q2564" s="5">
        <v>142</v>
      </c>
      <c r="R2564" s="5">
        <v>150</v>
      </c>
      <c r="S2564" s="5">
        <v>0</v>
      </c>
      <c r="T2564" s="5">
        <v>0</v>
      </c>
      <c r="U2564" s="5">
        <v>148</v>
      </c>
      <c r="V2564" s="5">
        <v>150</v>
      </c>
      <c r="W2564" s="5">
        <v>141</v>
      </c>
      <c r="X2564" s="5">
        <v>151</v>
      </c>
      <c r="Y2564" s="5">
        <v>155</v>
      </c>
      <c r="Z2564" s="5">
        <v>0</v>
      </c>
      <c r="AA2564" s="5">
        <v>0</v>
      </c>
      <c r="AB2564" s="5">
        <v>144</v>
      </c>
      <c r="AC2564" s="5">
        <v>151</v>
      </c>
      <c r="AD2564" s="5">
        <v>141</v>
      </c>
      <c r="AE2564" s="5">
        <v>149</v>
      </c>
      <c r="AF2564" s="5">
        <v>154</v>
      </c>
      <c r="AG2564" s="5">
        <v>0</v>
      </c>
      <c r="AH2564" s="5">
        <v>0</v>
      </c>
      <c r="AI2564" s="5">
        <v>147</v>
      </c>
      <c r="AJ2564" s="6">
        <v>151</v>
      </c>
      <c r="AK2564" s="5">
        <v>141</v>
      </c>
      <c r="AL2564" s="5">
        <v>153</v>
      </c>
      <c r="AM2564" s="5">
        <v>151</v>
      </c>
      <c r="AN2564" s="5">
        <v>0</v>
      </c>
      <c r="AO2564" s="5">
        <v>0</v>
      </c>
      <c r="AP2564" s="5">
        <v>138</v>
      </c>
      <c r="AQ2564" s="5">
        <v>142</v>
      </c>
      <c r="AR2564" s="5">
        <v>142</v>
      </c>
      <c r="AS2564" s="5">
        <v>0</v>
      </c>
      <c r="AT2564" s="5">
        <f t="shared" si="40"/>
        <v>155</v>
      </c>
      <c r="AU2564">
        <v>8</v>
      </c>
      <c r="AV2564">
        <v>6.5651625000000005E-2</v>
      </c>
      <c r="AW2564">
        <v>0.52521300000000004</v>
      </c>
      <c r="AX2564" s="11" t="s">
        <v>9782</v>
      </c>
      <c r="AY2564" t="s">
        <v>9348</v>
      </c>
    </row>
    <row r="2565" spans="1:51" hidden="1" x14ac:dyDescent="0.25">
      <c r="A2565" s="5" t="s">
        <v>37</v>
      </c>
      <c r="B2565" s="5" t="s">
        <v>9310</v>
      </c>
      <c r="C2565" s="5" t="s">
        <v>15</v>
      </c>
      <c r="D2565" s="5"/>
      <c r="E2565" s="5" t="s">
        <v>10016</v>
      </c>
      <c r="F2565" s="5" t="s">
        <v>9352</v>
      </c>
      <c r="G2565" s="6" t="s">
        <v>9353</v>
      </c>
      <c r="H2565" s="5" t="s">
        <v>9354</v>
      </c>
      <c r="I2565" s="5" t="s">
        <v>17</v>
      </c>
      <c r="J2565" s="5" t="s">
        <v>9314</v>
      </c>
      <c r="K2565" s="5" t="s">
        <v>184</v>
      </c>
      <c r="L2565" s="5" t="s">
        <v>9348</v>
      </c>
      <c r="M2565" s="5">
        <v>2466</v>
      </c>
      <c r="N2565" s="5">
        <v>3234</v>
      </c>
      <c r="O2565" s="5">
        <v>135</v>
      </c>
      <c r="P2565" s="5">
        <v>139</v>
      </c>
      <c r="Q2565" s="5">
        <v>141</v>
      </c>
      <c r="R2565" s="5">
        <v>153</v>
      </c>
      <c r="S2565" s="5">
        <v>0</v>
      </c>
      <c r="T2565" s="5">
        <v>0</v>
      </c>
      <c r="U2565" s="5">
        <v>148</v>
      </c>
      <c r="V2565" s="5">
        <v>153</v>
      </c>
      <c r="W2565" s="5">
        <v>142</v>
      </c>
      <c r="X2565" s="5">
        <v>152</v>
      </c>
      <c r="Y2565" s="5">
        <v>148</v>
      </c>
      <c r="Z2565" s="5">
        <v>0</v>
      </c>
      <c r="AA2565" s="5">
        <v>0</v>
      </c>
      <c r="AB2565" s="5">
        <v>152</v>
      </c>
      <c r="AC2565" s="5">
        <v>152</v>
      </c>
      <c r="AD2565" s="5">
        <v>142</v>
      </c>
      <c r="AE2565" s="5">
        <v>154</v>
      </c>
      <c r="AF2565" s="5">
        <v>149</v>
      </c>
      <c r="AG2565" s="5">
        <v>0</v>
      </c>
      <c r="AH2565" s="5">
        <v>0</v>
      </c>
      <c r="AI2565" s="5">
        <v>150</v>
      </c>
      <c r="AJ2565" s="6">
        <v>153</v>
      </c>
      <c r="AK2565" s="5">
        <v>143</v>
      </c>
      <c r="AL2565" s="5">
        <v>151</v>
      </c>
      <c r="AM2565" s="5">
        <v>153</v>
      </c>
      <c r="AN2565" s="5">
        <v>0</v>
      </c>
      <c r="AO2565" s="5">
        <v>0</v>
      </c>
      <c r="AP2565" s="5">
        <v>139</v>
      </c>
      <c r="AQ2565" s="5">
        <v>142</v>
      </c>
      <c r="AR2565" s="5">
        <v>143</v>
      </c>
      <c r="AS2565" s="5">
        <v>0</v>
      </c>
      <c r="AT2565" s="5">
        <f t="shared" si="40"/>
        <v>154</v>
      </c>
      <c r="AU2565">
        <v>8</v>
      </c>
      <c r="AV2565">
        <v>6.5651625000000005E-2</v>
      </c>
      <c r="AW2565">
        <v>0.52521300000000004</v>
      </c>
      <c r="AX2565" s="11" t="s">
        <v>9782</v>
      </c>
      <c r="AY2565" t="s">
        <v>9348</v>
      </c>
    </row>
    <row r="2566" spans="1:51" hidden="1" x14ac:dyDescent="0.25">
      <c r="A2566" s="5" t="s">
        <v>37</v>
      </c>
      <c r="B2566" s="5" t="s">
        <v>9310</v>
      </c>
      <c r="C2566" s="5" t="s">
        <v>15</v>
      </c>
      <c r="D2566" s="5"/>
      <c r="E2566" s="5" t="s">
        <v>10016</v>
      </c>
      <c r="F2566" s="5" t="s">
        <v>9355</v>
      </c>
      <c r="G2566" s="6" t="s">
        <v>9356</v>
      </c>
      <c r="H2566" s="5" t="s">
        <v>9357</v>
      </c>
      <c r="I2566" s="5" t="s">
        <v>17</v>
      </c>
      <c r="J2566" s="5" t="s">
        <v>9314</v>
      </c>
      <c r="K2566" s="5" t="s">
        <v>184</v>
      </c>
      <c r="L2566" s="5" t="s">
        <v>9348</v>
      </c>
      <c r="M2566" s="5">
        <v>3395</v>
      </c>
      <c r="N2566" s="5">
        <v>3215</v>
      </c>
      <c r="O2566" s="5">
        <v>136</v>
      </c>
      <c r="P2566" s="5">
        <v>138</v>
      </c>
      <c r="Q2566" s="5">
        <v>142</v>
      </c>
      <c r="R2566" s="5">
        <v>150</v>
      </c>
      <c r="S2566" s="5">
        <v>0</v>
      </c>
      <c r="T2566" s="5">
        <v>0</v>
      </c>
      <c r="U2566" s="5">
        <v>148</v>
      </c>
      <c r="V2566" s="5">
        <v>150</v>
      </c>
      <c r="W2566" s="5">
        <v>141</v>
      </c>
      <c r="X2566" s="5">
        <v>151</v>
      </c>
      <c r="Y2566" s="5">
        <v>155</v>
      </c>
      <c r="Z2566" s="5">
        <v>0</v>
      </c>
      <c r="AA2566" s="5">
        <v>0</v>
      </c>
      <c r="AB2566" s="5">
        <v>144</v>
      </c>
      <c r="AC2566" s="5">
        <v>151</v>
      </c>
      <c r="AD2566" s="5">
        <v>141</v>
      </c>
      <c r="AE2566" s="5">
        <v>149</v>
      </c>
      <c r="AF2566" s="5">
        <v>154</v>
      </c>
      <c r="AG2566" s="5">
        <v>0</v>
      </c>
      <c r="AH2566" s="5">
        <v>0</v>
      </c>
      <c r="AI2566" s="5">
        <v>147</v>
      </c>
      <c r="AJ2566" s="6">
        <v>151</v>
      </c>
      <c r="AK2566" s="5">
        <v>141</v>
      </c>
      <c r="AL2566" s="5">
        <v>153</v>
      </c>
      <c r="AM2566" s="5">
        <v>151</v>
      </c>
      <c r="AN2566" s="5">
        <v>0</v>
      </c>
      <c r="AO2566" s="5">
        <v>0</v>
      </c>
      <c r="AP2566" s="5">
        <v>138</v>
      </c>
      <c r="AQ2566" s="5">
        <v>142</v>
      </c>
      <c r="AR2566" s="5">
        <v>142</v>
      </c>
      <c r="AS2566" s="5">
        <v>0</v>
      </c>
      <c r="AT2566" s="5">
        <f t="shared" si="40"/>
        <v>155</v>
      </c>
      <c r="AU2566">
        <v>8</v>
      </c>
      <c r="AV2566">
        <v>6.5651625000000005E-2</v>
      </c>
      <c r="AW2566">
        <v>0.52521300000000004</v>
      </c>
      <c r="AX2566" s="11" t="s">
        <v>9782</v>
      </c>
      <c r="AY2566" t="s">
        <v>9348</v>
      </c>
    </row>
    <row r="2567" spans="1:51" hidden="1" x14ac:dyDescent="0.25">
      <c r="A2567" s="5" t="s">
        <v>37</v>
      </c>
      <c r="B2567" s="5" t="s">
        <v>9310</v>
      </c>
      <c r="C2567" s="5" t="s">
        <v>15</v>
      </c>
      <c r="D2567" s="5"/>
      <c r="E2567" s="5" t="s">
        <v>10016</v>
      </c>
      <c r="F2567" s="5" t="s">
        <v>9358</v>
      </c>
      <c r="G2567" s="6" t="s">
        <v>9359</v>
      </c>
      <c r="H2567" s="5" t="s">
        <v>9360</v>
      </c>
      <c r="I2567" s="5" t="s">
        <v>17</v>
      </c>
      <c r="J2567" s="5" t="s">
        <v>9314</v>
      </c>
      <c r="K2567" s="5" t="s">
        <v>188</v>
      </c>
      <c r="L2567" s="5" t="s">
        <v>9348</v>
      </c>
      <c r="M2567" s="5">
        <v>2466</v>
      </c>
      <c r="N2567" s="5">
        <v>3234</v>
      </c>
      <c r="O2567" s="5">
        <v>135</v>
      </c>
      <c r="P2567" s="5">
        <v>139</v>
      </c>
      <c r="Q2567" s="5">
        <v>141</v>
      </c>
      <c r="R2567" s="5">
        <v>153</v>
      </c>
      <c r="S2567" s="5">
        <v>0</v>
      </c>
      <c r="T2567" s="5">
        <v>0</v>
      </c>
      <c r="U2567" s="5">
        <v>148</v>
      </c>
      <c r="V2567" s="5">
        <v>153</v>
      </c>
      <c r="W2567" s="5">
        <v>142</v>
      </c>
      <c r="X2567" s="5">
        <v>152</v>
      </c>
      <c r="Y2567" s="5">
        <v>148</v>
      </c>
      <c r="Z2567" s="5">
        <v>0</v>
      </c>
      <c r="AA2567" s="5">
        <v>0</v>
      </c>
      <c r="AB2567" s="5">
        <v>152</v>
      </c>
      <c r="AC2567" s="5">
        <v>152</v>
      </c>
      <c r="AD2567" s="5">
        <v>142</v>
      </c>
      <c r="AE2567" s="5">
        <v>154</v>
      </c>
      <c r="AF2567" s="5">
        <v>149</v>
      </c>
      <c r="AG2567" s="5">
        <v>0</v>
      </c>
      <c r="AH2567" s="5">
        <v>0</v>
      </c>
      <c r="AI2567" s="5">
        <v>150</v>
      </c>
      <c r="AJ2567" s="6">
        <v>153</v>
      </c>
      <c r="AK2567" s="5">
        <v>143</v>
      </c>
      <c r="AL2567" s="5">
        <v>151</v>
      </c>
      <c r="AM2567" s="5">
        <v>153</v>
      </c>
      <c r="AN2567" s="5">
        <v>0</v>
      </c>
      <c r="AO2567" s="5">
        <v>0</v>
      </c>
      <c r="AP2567" s="5">
        <v>139</v>
      </c>
      <c r="AQ2567" s="5">
        <v>142</v>
      </c>
      <c r="AR2567" s="5">
        <v>143</v>
      </c>
      <c r="AS2567" s="5">
        <v>0</v>
      </c>
      <c r="AT2567" s="5">
        <f t="shared" si="40"/>
        <v>154</v>
      </c>
      <c r="AU2567">
        <v>8</v>
      </c>
      <c r="AV2567">
        <v>7.7083499999999999E-2</v>
      </c>
      <c r="AW2567">
        <v>0.61666799999999999</v>
      </c>
      <c r="AX2567" s="11" t="s">
        <v>9782</v>
      </c>
      <c r="AY2567" t="s">
        <v>9348</v>
      </c>
    </row>
    <row r="2568" spans="1:51" hidden="1" x14ac:dyDescent="0.25">
      <c r="A2568" s="5" t="s">
        <v>37</v>
      </c>
      <c r="B2568" s="5" t="s">
        <v>9310</v>
      </c>
      <c r="C2568" s="5" t="s">
        <v>15</v>
      </c>
      <c r="D2568" s="5"/>
      <c r="E2568" s="5" t="s">
        <v>10016</v>
      </c>
      <c r="F2568" s="5" t="s">
        <v>9361</v>
      </c>
      <c r="G2568" s="6" t="s">
        <v>9362</v>
      </c>
      <c r="H2568" s="5" t="s">
        <v>9363</v>
      </c>
      <c r="I2568" s="5" t="s">
        <v>17</v>
      </c>
      <c r="J2568" s="5" t="s">
        <v>9314</v>
      </c>
      <c r="K2568" s="5" t="s">
        <v>188</v>
      </c>
      <c r="L2568" s="5" t="s">
        <v>9348</v>
      </c>
      <c r="M2568" s="5">
        <v>3395</v>
      </c>
      <c r="N2568" s="5">
        <v>3215</v>
      </c>
      <c r="O2568" s="5">
        <v>136</v>
      </c>
      <c r="P2568" s="5">
        <v>138</v>
      </c>
      <c r="Q2568" s="5">
        <v>142</v>
      </c>
      <c r="R2568" s="5">
        <v>150</v>
      </c>
      <c r="S2568" s="5">
        <v>0</v>
      </c>
      <c r="T2568" s="5">
        <v>0</v>
      </c>
      <c r="U2568" s="5">
        <v>148</v>
      </c>
      <c r="V2568" s="5">
        <v>150</v>
      </c>
      <c r="W2568" s="5">
        <v>141</v>
      </c>
      <c r="X2568" s="5">
        <v>151</v>
      </c>
      <c r="Y2568" s="5">
        <v>155</v>
      </c>
      <c r="Z2568" s="5">
        <v>0</v>
      </c>
      <c r="AA2568" s="5">
        <v>0</v>
      </c>
      <c r="AB2568" s="5">
        <v>144</v>
      </c>
      <c r="AC2568" s="5">
        <v>151</v>
      </c>
      <c r="AD2568" s="5">
        <v>141</v>
      </c>
      <c r="AE2568" s="5">
        <v>149</v>
      </c>
      <c r="AF2568" s="5">
        <v>154</v>
      </c>
      <c r="AG2568" s="5">
        <v>0</v>
      </c>
      <c r="AH2568" s="5">
        <v>0</v>
      </c>
      <c r="AI2568" s="5">
        <v>147</v>
      </c>
      <c r="AJ2568" s="6">
        <v>151</v>
      </c>
      <c r="AK2568" s="5">
        <v>141</v>
      </c>
      <c r="AL2568" s="5">
        <v>153</v>
      </c>
      <c r="AM2568" s="5">
        <v>151</v>
      </c>
      <c r="AN2568" s="5">
        <v>0</v>
      </c>
      <c r="AO2568" s="5">
        <v>0</v>
      </c>
      <c r="AP2568" s="5">
        <v>138</v>
      </c>
      <c r="AQ2568" s="5">
        <v>142</v>
      </c>
      <c r="AR2568" s="5">
        <v>142</v>
      </c>
      <c r="AS2568" s="5">
        <v>0</v>
      </c>
      <c r="AT2568" s="5">
        <f t="shared" si="40"/>
        <v>155</v>
      </c>
      <c r="AU2568">
        <v>8</v>
      </c>
      <c r="AV2568">
        <v>7.7083499999999999E-2</v>
      </c>
      <c r="AW2568">
        <v>0.61666799999999999</v>
      </c>
      <c r="AX2568" s="11" t="s">
        <v>9782</v>
      </c>
      <c r="AY2568" t="s">
        <v>9348</v>
      </c>
    </row>
    <row r="2569" spans="1:51" hidden="1" x14ac:dyDescent="0.25">
      <c r="A2569" s="5" t="s">
        <v>37</v>
      </c>
      <c r="B2569" s="5" t="s">
        <v>9310</v>
      </c>
      <c r="C2569" s="5" t="s">
        <v>15</v>
      </c>
      <c r="D2569" s="5"/>
      <c r="E2569" s="5" t="s">
        <v>10016</v>
      </c>
      <c r="F2569" s="5" t="s">
        <v>9364</v>
      </c>
      <c r="G2569" s="6" t="s">
        <v>9365</v>
      </c>
      <c r="H2569" s="5" t="s">
        <v>9366</v>
      </c>
      <c r="I2569" s="5" t="s">
        <v>17</v>
      </c>
      <c r="J2569" s="5" t="s">
        <v>9314</v>
      </c>
      <c r="K2569" s="5" t="s">
        <v>192</v>
      </c>
      <c r="L2569" s="5" t="s">
        <v>9348</v>
      </c>
      <c r="M2569" s="5">
        <v>2466</v>
      </c>
      <c r="N2569" s="5">
        <v>3234</v>
      </c>
      <c r="O2569" s="5">
        <v>135</v>
      </c>
      <c r="P2569" s="5">
        <v>139</v>
      </c>
      <c r="Q2569" s="5">
        <v>141</v>
      </c>
      <c r="R2569" s="5">
        <v>153</v>
      </c>
      <c r="S2569" s="5">
        <v>0</v>
      </c>
      <c r="T2569" s="5">
        <v>0</v>
      </c>
      <c r="U2569" s="5">
        <v>148</v>
      </c>
      <c r="V2569" s="5">
        <v>153</v>
      </c>
      <c r="W2569" s="5">
        <v>142</v>
      </c>
      <c r="X2569" s="5">
        <v>152</v>
      </c>
      <c r="Y2569" s="5">
        <v>148</v>
      </c>
      <c r="Z2569" s="5">
        <v>0</v>
      </c>
      <c r="AA2569" s="5">
        <v>0</v>
      </c>
      <c r="AB2569" s="5">
        <v>152</v>
      </c>
      <c r="AC2569" s="5">
        <v>152</v>
      </c>
      <c r="AD2569" s="5">
        <v>142</v>
      </c>
      <c r="AE2569" s="5">
        <v>154</v>
      </c>
      <c r="AF2569" s="5">
        <v>149</v>
      </c>
      <c r="AG2569" s="5">
        <v>0</v>
      </c>
      <c r="AH2569" s="5">
        <v>0</v>
      </c>
      <c r="AI2569" s="5">
        <v>150</v>
      </c>
      <c r="AJ2569" s="6">
        <v>153</v>
      </c>
      <c r="AK2569" s="5">
        <v>143</v>
      </c>
      <c r="AL2569" s="5">
        <v>151</v>
      </c>
      <c r="AM2569" s="5">
        <v>153</v>
      </c>
      <c r="AN2569" s="5">
        <v>0</v>
      </c>
      <c r="AO2569" s="5">
        <v>0</v>
      </c>
      <c r="AP2569" s="5">
        <v>139</v>
      </c>
      <c r="AQ2569" s="5">
        <v>142</v>
      </c>
      <c r="AR2569" s="5">
        <v>143</v>
      </c>
      <c r="AS2569" s="5">
        <v>0</v>
      </c>
      <c r="AT2569" s="5">
        <f t="shared" si="40"/>
        <v>154</v>
      </c>
      <c r="AU2569">
        <v>8</v>
      </c>
      <c r="AV2569">
        <v>7.7083499999999999E-2</v>
      </c>
      <c r="AW2569">
        <v>0.61666799999999999</v>
      </c>
      <c r="AX2569" s="11" t="s">
        <v>9782</v>
      </c>
      <c r="AY2569" t="s">
        <v>9348</v>
      </c>
    </row>
    <row r="2570" spans="1:51" hidden="1" x14ac:dyDescent="0.25">
      <c r="A2570" s="5" t="s">
        <v>37</v>
      </c>
      <c r="B2570" s="5" t="s">
        <v>9310</v>
      </c>
      <c r="C2570" s="5" t="s">
        <v>15</v>
      </c>
      <c r="D2570" s="5"/>
      <c r="E2570" s="5" t="s">
        <v>10016</v>
      </c>
      <c r="F2570" s="5" t="s">
        <v>9367</v>
      </c>
      <c r="G2570" s="6" t="s">
        <v>9368</v>
      </c>
      <c r="H2570" s="5" t="s">
        <v>9369</v>
      </c>
      <c r="I2570" s="5" t="s">
        <v>17</v>
      </c>
      <c r="J2570" s="5" t="s">
        <v>9314</v>
      </c>
      <c r="K2570" s="5" t="s">
        <v>192</v>
      </c>
      <c r="L2570" s="5" t="s">
        <v>9348</v>
      </c>
      <c r="M2570" s="5">
        <v>3395</v>
      </c>
      <c r="N2570" s="5">
        <v>3215</v>
      </c>
      <c r="O2570" s="5">
        <v>136</v>
      </c>
      <c r="P2570" s="5">
        <v>138</v>
      </c>
      <c r="Q2570" s="5">
        <v>142</v>
      </c>
      <c r="R2570" s="5">
        <v>150</v>
      </c>
      <c r="S2570" s="5">
        <v>0</v>
      </c>
      <c r="T2570" s="5">
        <v>0</v>
      </c>
      <c r="U2570" s="5">
        <v>148</v>
      </c>
      <c r="V2570" s="5">
        <v>150</v>
      </c>
      <c r="W2570" s="5">
        <v>141</v>
      </c>
      <c r="X2570" s="5">
        <v>151</v>
      </c>
      <c r="Y2570" s="5">
        <v>155</v>
      </c>
      <c r="Z2570" s="5">
        <v>0</v>
      </c>
      <c r="AA2570" s="5">
        <v>0</v>
      </c>
      <c r="AB2570" s="5">
        <v>144</v>
      </c>
      <c r="AC2570" s="5">
        <v>151</v>
      </c>
      <c r="AD2570" s="5">
        <v>141</v>
      </c>
      <c r="AE2570" s="5">
        <v>149</v>
      </c>
      <c r="AF2570" s="5">
        <v>154</v>
      </c>
      <c r="AG2570" s="5">
        <v>0</v>
      </c>
      <c r="AH2570" s="5">
        <v>0</v>
      </c>
      <c r="AI2570" s="5">
        <v>147</v>
      </c>
      <c r="AJ2570" s="6">
        <v>151</v>
      </c>
      <c r="AK2570" s="5">
        <v>141</v>
      </c>
      <c r="AL2570" s="5">
        <v>153</v>
      </c>
      <c r="AM2570" s="5">
        <v>151</v>
      </c>
      <c r="AN2570" s="5">
        <v>0</v>
      </c>
      <c r="AO2570" s="5">
        <v>0</v>
      </c>
      <c r="AP2570" s="5">
        <v>138</v>
      </c>
      <c r="AQ2570" s="5">
        <v>142</v>
      </c>
      <c r="AR2570" s="5">
        <v>142</v>
      </c>
      <c r="AS2570" s="5">
        <v>0</v>
      </c>
      <c r="AT2570" s="5">
        <f t="shared" si="40"/>
        <v>155</v>
      </c>
      <c r="AU2570">
        <v>8</v>
      </c>
      <c r="AV2570">
        <v>7.7083499999999999E-2</v>
      </c>
      <c r="AW2570">
        <v>0.61666799999999999</v>
      </c>
      <c r="AX2570" s="11" t="s">
        <v>9782</v>
      </c>
      <c r="AY2570" t="s">
        <v>9348</v>
      </c>
    </row>
    <row r="2571" spans="1:51" hidden="1" x14ac:dyDescent="0.25">
      <c r="A2571" s="5" t="s">
        <v>37</v>
      </c>
      <c r="B2571" s="5" t="s">
        <v>9370</v>
      </c>
      <c r="C2571" s="5" t="s">
        <v>15</v>
      </c>
      <c r="D2571" s="5"/>
      <c r="E2571" s="5" t="s">
        <v>10017</v>
      </c>
      <c r="F2571" s="5" t="s">
        <v>9371</v>
      </c>
      <c r="G2571" s="6" t="s">
        <v>9372</v>
      </c>
      <c r="H2571" s="5" t="s">
        <v>9373</v>
      </c>
      <c r="I2571" s="5" t="s">
        <v>33</v>
      </c>
      <c r="J2571" s="5" t="s">
        <v>9374</v>
      </c>
      <c r="K2571" s="5" t="s">
        <v>9375</v>
      </c>
      <c r="L2571" s="5" t="s">
        <v>1192</v>
      </c>
      <c r="M2571" s="5">
        <v>36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  <c r="AJ2571" s="6">
        <v>0</v>
      </c>
      <c r="AK2571" s="5">
        <v>0</v>
      </c>
      <c r="AL2571" s="5">
        <v>0</v>
      </c>
      <c r="AM2571" s="5">
        <v>0</v>
      </c>
      <c r="AN2571" s="5">
        <v>0</v>
      </c>
      <c r="AO2571" s="5">
        <v>0</v>
      </c>
      <c r="AP2571" s="5">
        <v>0</v>
      </c>
      <c r="AQ2571" s="5">
        <v>0</v>
      </c>
      <c r="AR2571" s="5">
        <v>0</v>
      </c>
      <c r="AS2571" s="5">
        <v>0</v>
      </c>
      <c r="AT2571" s="5">
        <f t="shared" si="40"/>
        <v>0</v>
      </c>
      <c r="AU2571">
        <v>0</v>
      </c>
      <c r="AV2571">
        <v>6.3676800000000006E-2</v>
      </c>
      <c r="AW2571">
        <v>0</v>
      </c>
      <c r="AX2571" s="11" t="s">
        <v>10048</v>
      </c>
      <c r="AY2571" t="s">
        <v>1192</v>
      </c>
    </row>
    <row r="2572" spans="1:51" hidden="1" x14ac:dyDescent="0.25">
      <c r="A2572" s="5" t="s">
        <v>37</v>
      </c>
      <c r="B2572" s="5" t="s">
        <v>9376</v>
      </c>
      <c r="C2572" s="5" t="s">
        <v>15</v>
      </c>
      <c r="D2572" s="5"/>
      <c r="E2572" s="5" t="s">
        <v>10018</v>
      </c>
      <c r="F2572" s="5" t="s">
        <v>9377</v>
      </c>
      <c r="G2572" s="6" t="s">
        <v>9378</v>
      </c>
      <c r="H2572" s="5" t="s">
        <v>9379</v>
      </c>
      <c r="I2572" s="5" t="s">
        <v>16</v>
      </c>
      <c r="J2572" s="5" t="s">
        <v>9380</v>
      </c>
      <c r="K2572" s="5" t="s">
        <v>9381</v>
      </c>
      <c r="L2572" s="5" t="s">
        <v>2218</v>
      </c>
      <c r="M2572" s="5">
        <v>2350</v>
      </c>
      <c r="N2572" s="5">
        <v>3762</v>
      </c>
      <c r="O2572" s="5">
        <v>158</v>
      </c>
      <c r="P2572" s="5">
        <v>162</v>
      </c>
      <c r="Q2572" s="5">
        <v>166</v>
      </c>
      <c r="R2572" s="5">
        <v>176</v>
      </c>
      <c r="S2572" s="5">
        <v>0</v>
      </c>
      <c r="T2572" s="5">
        <v>0</v>
      </c>
      <c r="U2572" s="5">
        <v>172</v>
      </c>
      <c r="V2572" s="5">
        <v>176</v>
      </c>
      <c r="W2572" s="5">
        <v>166</v>
      </c>
      <c r="X2572" s="5">
        <v>176</v>
      </c>
      <c r="Y2572" s="5">
        <v>176</v>
      </c>
      <c r="Z2572" s="5">
        <v>0</v>
      </c>
      <c r="AA2572" s="5">
        <v>0</v>
      </c>
      <c r="AB2572" s="5">
        <v>172</v>
      </c>
      <c r="AC2572" s="5">
        <v>176</v>
      </c>
      <c r="AD2572" s="5">
        <v>166</v>
      </c>
      <c r="AE2572" s="5">
        <v>176</v>
      </c>
      <c r="AF2572" s="5">
        <v>176</v>
      </c>
      <c r="AG2572" s="5">
        <v>0</v>
      </c>
      <c r="AH2572" s="5">
        <v>0</v>
      </c>
      <c r="AI2572" s="5">
        <v>174</v>
      </c>
      <c r="AJ2572" s="6">
        <v>178</v>
      </c>
      <c r="AK2572" s="5">
        <v>166</v>
      </c>
      <c r="AL2572" s="5">
        <v>178</v>
      </c>
      <c r="AM2572" s="5">
        <v>178</v>
      </c>
      <c r="AN2572" s="5">
        <v>0</v>
      </c>
      <c r="AO2572" s="5">
        <v>0</v>
      </c>
      <c r="AP2572" s="5">
        <v>162</v>
      </c>
      <c r="AQ2572" s="5">
        <v>166</v>
      </c>
      <c r="AR2572" s="5">
        <v>166</v>
      </c>
      <c r="AS2572" s="5">
        <v>0</v>
      </c>
      <c r="AT2572" s="5">
        <f t="shared" si="40"/>
        <v>178</v>
      </c>
      <c r="AU2572">
        <v>30</v>
      </c>
      <c r="AV2572">
        <v>3.2989125000000001E-2</v>
      </c>
      <c r="AW2572">
        <v>0.98967375000000002</v>
      </c>
      <c r="AX2572" s="11" t="s">
        <v>911</v>
      </c>
      <c r="AY2572" t="s">
        <v>2218</v>
      </c>
    </row>
    <row r="2573" spans="1:51" hidden="1" x14ac:dyDescent="0.25">
      <c r="A2573" s="5" t="s">
        <v>37</v>
      </c>
      <c r="B2573" s="5" t="s">
        <v>9376</v>
      </c>
      <c r="C2573" s="5" t="s">
        <v>15</v>
      </c>
      <c r="D2573" s="5"/>
      <c r="E2573" s="5" t="s">
        <v>10018</v>
      </c>
      <c r="F2573" s="5" t="s">
        <v>9382</v>
      </c>
      <c r="G2573" s="6" t="s">
        <v>9383</v>
      </c>
      <c r="H2573" s="5" t="s">
        <v>9384</v>
      </c>
      <c r="I2573" s="5" t="s">
        <v>540</v>
      </c>
      <c r="J2573" s="5" t="s">
        <v>9380</v>
      </c>
      <c r="K2573" s="5" t="s">
        <v>9381</v>
      </c>
      <c r="L2573" s="5" t="s">
        <v>2218</v>
      </c>
      <c r="M2573" s="5">
        <v>9372</v>
      </c>
      <c r="N2573" s="5">
        <v>9136</v>
      </c>
      <c r="O2573" s="5">
        <v>384</v>
      </c>
      <c r="P2573" s="5">
        <v>392</v>
      </c>
      <c r="Q2573" s="5">
        <v>400</v>
      </c>
      <c r="R2573" s="5">
        <v>430</v>
      </c>
      <c r="S2573" s="5">
        <v>0</v>
      </c>
      <c r="T2573" s="5">
        <v>0</v>
      </c>
      <c r="U2573" s="5">
        <v>420</v>
      </c>
      <c r="V2573" s="5">
        <v>430</v>
      </c>
      <c r="W2573" s="5">
        <v>400</v>
      </c>
      <c r="X2573" s="5">
        <v>430</v>
      </c>
      <c r="Y2573" s="5">
        <v>430</v>
      </c>
      <c r="Z2573" s="5">
        <v>0</v>
      </c>
      <c r="AA2573" s="5">
        <v>0</v>
      </c>
      <c r="AB2573" s="5">
        <v>420</v>
      </c>
      <c r="AC2573" s="5">
        <v>430</v>
      </c>
      <c r="AD2573" s="5">
        <v>400</v>
      </c>
      <c r="AE2573" s="5">
        <v>430</v>
      </c>
      <c r="AF2573" s="5">
        <v>430</v>
      </c>
      <c r="AG2573" s="5">
        <v>0</v>
      </c>
      <c r="AH2573" s="5">
        <v>0</v>
      </c>
      <c r="AI2573" s="5">
        <v>420</v>
      </c>
      <c r="AJ2573" s="6">
        <v>430</v>
      </c>
      <c r="AK2573" s="5">
        <v>402</v>
      </c>
      <c r="AL2573" s="5">
        <v>430</v>
      </c>
      <c r="AM2573" s="5">
        <v>430</v>
      </c>
      <c r="AN2573" s="5">
        <v>0</v>
      </c>
      <c r="AO2573" s="5">
        <v>0</v>
      </c>
      <c r="AP2573" s="5">
        <v>392</v>
      </c>
      <c r="AQ2573" s="5">
        <v>402</v>
      </c>
      <c r="AR2573" s="5">
        <v>404</v>
      </c>
      <c r="AS2573" s="5">
        <v>0</v>
      </c>
      <c r="AT2573" s="5">
        <f t="shared" si="40"/>
        <v>430</v>
      </c>
      <c r="AU2573">
        <v>27</v>
      </c>
      <c r="AV2573">
        <v>3.2989125000000001E-2</v>
      </c>
      <c r="AW2573">
        <v>0.89070637500000005</v>
      </c>
      <c r="AX2573" s="11" t="s">
        <v>911</v>
      </c>
      <c r="AY2573" t="s">
        <v>2218</v>
      </c>
    </row>
    <row r="2574" spans="1:51" hidden="1" x14ac:dyDescent="0.25">
      <c r="A2574" s="5" t="s">
        <v>37</v>
      </c>
      <c r="B2574" s="5" t="s">
        <v>9376</v>
      </c>
      <c r="C2574" s="5" t="s">
        <v>15</v>
      </c>
      <c r="D2574" s="5"/>
      <c r="E2574" s="5" t="s">
        <v>10018</v>
      </c>
      <c r="F2574" s="5" t="s">
        <v>9385</v>
      </c>
      <c r="G2574" s="6" t="s">
        <v>9386</v>
      </c>
      <c r="H2574" s="5" t="s">
        <v>9387</v>
      </c>
      <c r="I2574" s="5" t="s">
        <v>20</v>
      </c>
      <c r="J2574" s="5" t="s">
        <v>9380</v>
      </c>
      <c r="K2574" s="5" t="s">
        <v>9388</v>
      </c>
      <c r="L2574" s="5" t="s">
        <v>2218</v>
      </c>
      <c r="M2574" s="5">
        <v>4648</v>
      </c>
      <c r="N2574" s="5">
        <v>4568</v>
      </c>
      <c r="O2574" s="5">
        <v>192</v>
      </c>
      <c r="P2574" s="5">
        <v>196</v>
      </c>
      <c r="Q2574" s="5">
        <v>200</v>
      </c>
      <c r="R2574" s="5">
        <v>215</v>
      </c>
      <c r="S2574" s="5">
        <v>0</v>
      </c>
      <c r="T2574" s="5">
        <v>0</v>
      </c>
      <c r="U2574" s="5">
        <v>210</v>
      </c>
      <c r="V2574" s="5">
        <v>215</v>
      </c>
      <c r="W2574" s="5">
        <v>200</v>
      </c>
      <c r="X2574" s="5">
        <v>215</v>
      </c>
      <c r="Y2574" s="5">
        <v>215</v>
      </c>
      <c r="Z2574" s="5">
        <v>0</v>
      </c>
      <c r="AA2574" s="5">
        <v>0</v>
      </c>
      <c r="AB2574" s="5">
        <v>210</v>
      </c>
      <c r="AC2574" s="5">
        <v>215</v>
      </c>
      <c r="AD2574" s="5">
        <v>200</v>
      </c>
      <c r="AE2574" s="5">
        <v>215</v>
      </c>
      <c r="AF2574" s="5">
        <v>215</v>
      </c>
      <c r="AG2574" s="5">
        <v>0</v>
      </c>
      <c r="AH2574" s="5">
        <v>0</v>
      </c>
      <c r="AI2574" s="5">
        <v>210</v>
      </c>
      <c r="AJ2574" s="6">
        <v>215</v>
      </c>
      <c r="AK2574" s="5">
        <v>201</v>
      </c>
      <c r="AL2574" s="5">
        <v>215</v>
      </c>
      <c r="AM2574" s="5">
        <v>215</v>
      </c>
      <c r="AN2574" s="5">
        <v>0</v>
      </c>
      <c r="AO2574" s="5">
        <v>0</v>
      </c>
      <c r="AP2574" s="5">
        <v>196</v>
      </c>
      <c r="AQ2574" s="5">
        <v>201</v>
      </c>
      <c r="AR2574" s="5">
        <v>202</v>
      </c>
      <c r="AS2574" s="5">
        <v>0</v>
      </c>
      <c r="AT2574" s="5">
        <f t="shared" si="40"/>
        <v>215</v>
      </c>
      <c r="AU2574">
        <v>54</v>
      </c>
      <c r="AV2574">
        <v>6.3676800000000006E-2</v>
      </c>
      <c r="AW2574">
        <v>3.4385472000000004</v>
      </c>
      <c r="AX2574" s="11" t="s">
        <v>911</v>
      </c>
      <c r="AY2574" t="s">
        <v>2218</v>
      </c>
    </row>
    <row r="2575" spans="1:51" hidden="1" x14ac:dyDescent="0.25">
      <c r="A2575" s="5" t="s">
        <v>37</v>
      </c>
      <c r="B2575" s="5" t="s">
        <v>9376</v>
      </c>
      <c r="C2575" s="5" t="s">
        <v>15</v>
      </c>
      <c r="D2575" s="5"/>
      <c r="E2575" s="5" t="s">
        <v>10018</v>
      </c>
      <c r="F2575" s="5" t="s">
        <v>9389</v>
      </c>
      <c r="G2575" s="6" t="s">
        <v>9390</v>
      </c>
      <c r="H2575" s="5" t="s">
        <v>9391</v>
      </c>
      <c r="I2575" s="5" t="s">
        <v>20</v>
      </c>
      <c r="J2575" s="5" t="s">
        <v>9380</v>
      </c>
      <c r="K2575" s="5" t="s">
        <v>9388</v>
      </c>
      <c r="L2575" s="5" t="s">
        <v>2218</v>
      </c>
      <c r="M2575" s="5">
        <v>2238</v>
      </c>
      <c r="N2575" s="5">
        <v>2390</v>
      </c>
      <c r="O2575" s="5">
        <v>101</v>
      </c>
      <c r="P2575" s="5">
        <v>102</v>
      </c>
      <c r="Q2575" s="5">
        <v>104</v>
      </c>
      <c r="R2575" s="5">
        <v>113</v>
      </c>
      <c r="S2575" s="5">
        <v>0</v>
      </c>
      <c r="T2575" s="5">
        <v>0</v>
      </c>
      <c r="U2575" s="5">
        <v>110</v>
      </c>
      <c r="V2575" s="5">
        <v>112</v>
      </c>
      <c r="W2575" s="5">
        <v>105</v>
      </c>
      <c r="X2575" s="5">
        <v>113</v>
      </c>
      <c r="Y2575" s="5">
        <v>112</v>
      </c>
      <c r="Z2575" s="5">
        <v>0</v>
      </c>
      <c r="AA2575" s="5">
        <v>0</v>
      </c>
      <c r="AB2575" s="5">
        <v>110</v>
      </c>
      <c r="AC2575" s="5">
        <v>113</v>
      </c>
      <c r="AD2575" s="5">
        <v>104</v>
      </c>
      <c r="AE2575" s="5">
        <v>113</v>
      </c>
      <c r="AF2575" s="5">
        <v>112</v>
      </c>
      <c r="AG2575" s="5">
        <v>0</v>
      </c>
      <c r="AH2575" s="5">
        <v>0</v>
      </c>
      <c r="AI2575" s="5">
        <v>110</v>
      </c>
      <c r="AJ2575" s="6">
        <v>113</v>
      </c>
      <c r="AK2575" s="5">
        <v>104</v>
      </c>
      <c r="AL2575" s="5">
        <v>113</v>
      </c>
      <c r="AM2575" s="5">
        <v>113</v>
      </c>
      <c r="AN2575" s="5">
        <v>0</v>
      </c>
      <c r="AO2575" s="5">
        <v>0</v>
      </c>
      <c r="AP2575" s="5">
        <v>102</v>
      </c>
      <c r="AQ2575" s="5">
        <v>105</v>
      </c>
      <c r="AR2575" s="5">
        <v>106</v>
      </c>
      <c r="AS2575" s="5">
        <v>0</v>
      </c>
      <c r="AT2575" s="5">
        <f t="shared" si="40"/>
        <v>113</v>
      </c>
      <c r="AU2575">
        <v>29</v>
      </c>
      <c r="AV2575">
        <v>6.3676800000000006E-2</v>
      </c>
      <c r="AW2575">
        <v>1.8466272000000001</v>
      </c>
      <c r="AX2575" s="11" t="s">
        <v>911</v>
      </c>
      <c r="AY2575" t="s">
        <v>2218</v>
      </c>
    </row>
    <row r="2576" spans="1:51" hidden="1" x14ac:dyDescent="0.25">
      <c r="A2576" s="5" t="s">
        <v>37</v>
      </c>
      <c r="B2576" s="5" t="s">
        <v>9376</v>
      </c>
      <c r="C2576" s="5" t="s">
        <v>15</v>
      </c>
      <c r="D2576" s="5"/>
      <c r="E2576" s="5" t="s">
        <v>10018</v>
      </c>
      <c r="F2576" s="5" t="s">
        <v>9392</v>
      </c>
      <c r="G2576" s="6" t="s">
        <v>9393</v>
      </c>
      <c r="H2576" s="5" t="s">
        <v>9394</v>
      </c>
      <c r="I2576" s="5" t="s">
        <v>20</v>
      </c>
      <c r="J2576" s="5" t="s">
        <v>9380</v>
      </c>
      <c r="K2576" s="5" t="s">
        <v>9388</v>
      </c>
      <c r="L2576" s="5" t="s">
        <v>2218</v>
      </c>
      <c r="M2576" s="5">
        <v>38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6">
        <v>0</v>
      </c>
      <c r="AK2576" s="5">
        <v>0</v>
      </c>
      <c r="AL2576" s="5">
        <v>0</v>
      </c>
      <c r="AM2576" s="5">
        <v>0</v>
      </c>
      <c r="AN2576" s="5">
        <v>0</v>
      </c>
      <c r="AO2576" s="5">
        <v>0</v>
      </c>
      <c r="AP2576" s="5">
        <v>0</v>
      </c>
      <c r="AQ2576" s="5">
        <v>0</v>
      </c>
      <c r="AR2576" s="5">
        <v>0</v>
      </c>
      <c r="AS2576" s="5">
        <v>0</v>
      </c>
      <c r="AT2576" s="5">
        <f t="shared" si="40"/>
        <v>0</v>
      </c>
      <c r="AU2576">
        <v>0</v>
      </c>
      <c r="AV2576">
        <v>6.3676800000000006E-2</v>
      </c>
      <c r="AW2576">
        <v>0</v>
      </c>
      <c r="AX2576" s="11" t="s">
        <v>911</v>
      </c>
      <c r="AY2576" t="s">
        <v>2218</v>
      </c>
    </row>
    <row r="2577" spans="1:51" hidden="1" x14ac:dyDescent="0.25">
      <c r="A2577" s="5" t="s">
        <v>37</v>
      </c>
      <c r="B2577" s="5" t="s">
        <v>9376</v>
      </c>
      <c r="C2577" s="5" t="s">
        <v>15</v>
      </c>
      <c r="D2577" s="5"/>
      <c r="E2577" s="5" t="s">
        <v>10018</v>
      </c>
      <c r="F2577" s="5" t="s">
        <v>9395</v>
      </c>
      <c r="G2577" s="6" t="s">
        <v>9396</v>
      </c>
      <c r="H2577" s="5" t="s">
        <v>9397</v>
      </c>
      <c r="I2577" s="5" t="s">
        <v>20</v>
      </c>
      <c r="J2577" s="5" t="s">
        <v>9380</v>
      </c>
      <c r="K2577" s="5" t="s">
        <v>9388</v>
      </c>
      <c r="L2577" s="5" t="s">
        <v>2218</v>
      </c>
      <c r="M2577" s="5">
        <v>2448</v>
      </c>
      <c r="N2577" s="5">
        <v>2178</v>
      </c>
      <c r="O2577" s="5">
        <v>91</v>
      </c>
      <c r="P2577" s="5">
        <v>94</v>
      </c>
      <c r="Q2577" s="5">
        <v>96</v>
      </c>
      <c r="R2577" s="5">
        <v>102</v>
      </c>
      <c r="S2577" s="5">
        <v>0</v>
      </c>
      <c r="T2577" s="5">
        <v>0</v>
      </c>
      <c r="U2577" s="5">
        <v>100</v>
      </c>
      <c r="V2577" s="5">
        <v>103</v>
      </c>
      <c r="W2577" s="5">
        <v>95</v>
      </c>
      <c r="X2577" s="5">
        <v>102</v>
      </c>
      <c r="Y2577" s="5">
        <v>103</v>
      </c>
      <c r="Z2577" s="5">
        <v>0</v>
      </c>
      <c r="AA2577" s="5">
        <v>0</v>
      </c>
      <c r="AB2577" s="5">
        <v>100</v>
      </c>
      <c r="AC2577" s="5">
        <v>102</v>
      </c>
      <c r="AD2577" s="5">
        <v>96</v>
      </c>
      <c r="AE2577" s="5">
        <v>102</v>
      </c>
      <c r="AF2577" s="5">
        <v>103</v>
      </c>
      <c r="AG2577" s="5">
        <v>0</v>
      </c>
      <c r="AH2577" s="5">
        <v>0</v>
      </c>
      <c r="AI2577" s="5">
        <v>100</v>
      </c>
      <c r="AJ2577" s="6">
        <v>102</v>
      </c>
      <c r="AK2577" s="5">
        <v>97</v>
      </c>
      <c r="AL2577" s="5">
        <v>102</v>
      </c>
      <c r="AM2577" s="5">
        <v>102</v>
      </c>
      <c r="AN2577" s="5">
        <v>0</v>
      </c>
      <c r="AO2577" s="5">
        <v>0</v>
      </c>
      <c r="AP2577" s="5">
        <v>94</v>
      </c>
      <c r="AQ2577" s="5">
        <v>96</v>
      </c>
      <c r="AR2577" s="5">
        <v>96</v>
      </c>
      <c r="AS2577" s="5">
        <v>0</v>
      </c>
      <c r="AT2577" s="5">
        <f t="shared" si="40"/>
        <v>103</v>
      </c>
      <c r="AU2577">
        <v>26</v>
      </c>
      <c r="AV2577">
        <v>6.3676800000000006E-2</v>
      </c>
      <c r="AW2577">
        <v>1.6555968000000001</v>
      </c>
      <c r="AX2577" s="11" t="s">
        <v>911</v>
      </c>
      <c r="AY2577" t="s">
        <v>2218</v>
      </c>
    </row>
    <row r="2578" spans="1:51" hidden="1" x14ac:dyDescent="0.25">
      <c r="A2578" s="5" t="s">
        <v>37</v>
      </c>
      <c r="B2578" s="5" t="s">
        <v>9376</v>
      </c>
      <c r="C2578" s="5" t="s">
        <v>15</v>
      </c>
      <c r="D2578" s="5"/>
      <c r="E2578" s="5" t="s">
        <v>10018</v>
      </c>
      <c r="F2578" s="5" t="s">
        <v>9398</v>
      </c>
      <c r="G2578" s="6" t="s">
        <v>9399</v>
      </c>
      <c r="H2578" s="5" t="s">
        <v>9400</v>
      </c>
      <c r="I2578" s="5" t="s">
        <v>33</v>
      </c>
      <c r="J2578" s="5" t="s">
        <v>9380</v>
      </c>
      <c r="K2578" s="5" t="s">
        <v>619</v>
      </c>
      <c r="L2578" s="5" t="s">
        <v>2167</v>
      </c>
      <c r="M2578" s="5">
        <v>5861</v>
      </c>
      <c r="N2578" s="5">
        <v>6449</v>
      </c>
      <c r="O2578" s="5">
        <v>271</v>
      </c>
      <c r="P2578" s="5">
        <v>277</v>
      </c>
      <c r="Q2578" s="5">
        <v>283</v>
      </c>
      <c r="R2578" s="5">
        <v>303</v>
      </c>
      <c r="S2578" s="5">
        <v>0</v>
      </c>
      <c r="T2578" s="5">
        <v>0</v>
      </c>
      <c r="U2578" s="5">
        <v>296</v>
      </c>
      <c r="V2578" s="5">
        <v>303</v>
      </c>
      <c r="W2578" s="5">
        <v>283</v>
      </c>
      <c r="X2578" s="5">
        <v>303</v>
      </c>
      <c r="Y2578" s="5">
        <v>303</v>
      </c>
      <c r="Z2578" s="5">
        <v>0</v>
      </c>
      <c r="AA2578" s="5">
        <v>0</v>
      </c>
      <c r="AB2578" s="5">
        <v>296</v>
      </c>
      <c r="AC2578" s="5">
        <v>303</v>
      </c>
      <c r="AD2578" s="5">
        <v>283</v>
      </c>
      <c r="AE2578" s="5">
        <v>303</v>
      </c>
      <c r="AF2578" s="5">
        <v>303</v>
      </c>
      <c r="AG2578" s="5">
        <v>0</v>
      </c>
      <c r="AH2578" s="5">
        <v>0</v>
      </c>
      <c r="AI2578" s="5">
        <v>297</v>
      </c>
      <c r="AJ2578" s="6">
        <v>304</v>
      </c>
      <c r="AK2578" s="5">
        <v>284</v>
      </c>
      <c r="AL2578" s="5">
        <v>304</v>
      </c>
      <c r="AM2578" s="5">
        <v>304</v>
      </c>
      <c r="AN2578" s="5">
        <v>0</v>
      </c>
      <c r="AO2578" s="5">
        <v>0</v>
      </c>
      <c r="AP2578" s="5">
        <v>277</v>
      </c>
      <c r="AQ2578" s="5">
        <v>284</v>
      </c>
      <c r="AR2578" s="5">
        <v>285</v>
      </c>
      <c r="AS2578" s="5">
        <v>0</v>
      </c>
      <c r="AT2578" s="5">
        <f t="shared" si="40"/>
        <v>304</v>
      </c>
      <c r="AU2578">
        <v>26</v>
      </c>
      <c r="AV2578">
        <v>3.2989125000000001E-2</v>
      </c>
      <c r="AW2578">
        <v>0.85771724999999999</v>
      </c>
      <c r="AX2578" s="11" t="s">
        <v>911</v>
      </c>
      <c r="AY2578" t="s">
        <v>2167</v>
      </c>
    </row>
    <row r="2579" spans="1:51" hidden="1" x14ac:dyDescent="0.25">
      <c r="A2579" s="5" t="s">
        <v>37</v>
      </c>
      <c r="B2579" s="5" t="s">
        <v>9376</v>
      </c>
      <c r="C2579" s="5" t="s">
        <v>15</v>
      </c>
      <c r="D2579" s="5"/>
      <c r="E2579" s="5" t="s">
        <v>10018</v>
      </c>
      <c r="F2579" s="5" t="s">
        <v>9401</v>
      </c>
      <c r="G2579" s="6" t="s">
        <v>9402</v>
      </c>
      <c r="H2579" s="5" t="s">
        <v>9403</v>
      </c>
      <c r="I2579" s="5" t="s">
        <v>33</v>
      </c>
      <c r="J2579" s="5" t="s">
        <v>9380</v>
      </c>
      <c r="K2579" s="5" t="s">
        <v>619</v>
      </c>
      <c r="L2579" s="5" t="s">
        <v>134</v>
      </c>
      <c r="M2579" s="5">
        <v>5861</v>
      </c>
      <c r="N2579" s="5">
        <v>6449</v>
      </c>
      <c r="O2579" s="5">
        <v>271</v>
      </c>
      <c r="P2579" s="5">
        <v>277</v>
      </c>
      <c r="Q2579" s="5">
        <v>283</v>
      </c>
      <c r="R2579" s="5">
        <v>303</v>
      </c>
      <c r="S2579" s="5">
        <v>0</v>
      </c>
      <c r="T2579" s="5">
        <v>0</v>
      </c>
      <c r="U2579" s="5">
        <v>296</v>
      </c>
      <c r="V2579" s="5">
        <v>303</v>
      </c>
      <c r="W2579" s="5">
        <v>283</v>
      </c>
      <c r="X2579" s="5">
        <v>303</v>
      </c>
      <c r="Y2579" s="5">
        <v>303</v>
      </c>
      <c r="Z2579" s="5">
        <v>0</v>
      </c>
      <c r="AA2579" s="5">
        <v>0</v>
      </c>
      <c r="AB2579" s="5">
        <v>296</v>
      </c>
      <c r="AC2579" s="5">
        <v>303</v>
      </c>
      <c r="AD2579" s="5">
        <v>283</v>
      </c>
      <c r="AE2579" s="5">
        <v>303</v>
      </c>
      <c r="AF2579" s="5">
        <v>303</v>
      </c>
      <c r="AG2579" s="5">
        <v>0</v>
      </c>
      <c r="AH2579" s="5">
        <v>0</v>
      </c>
      <c r="AI2579" s="5">
        <v>297</v>
      </c>
      <c r="AJ2579" s="6">
        <v>304</v>
      </c>
      <c r="AK2579" s="5">
        <v>284</v>
      </c>
      <c r="AL2579" s="5">
        <v>304</v>
      </c>
      <c r="AM2579" s="5">
        <v>304</v>
      </c>
      <c r="AN2579" s="5">
        <v>0</v>
      </c>
      <c r="AO2579" s="5">
        <v>0</v>
      </c>
      <c r="AP2579" s="5">
        <v>277</v>
      </c>
      <c r="AQ2579" s="5">
        <v>284</v>
      </c>
      <c r="AR2579" s="5">
        <v>285</v>
      </c>
      <c r="AS2579" s="5">
        <v>0</v>
      </c>
      <c r="AT2579" s="5">
        <f t="shared" si="40"/>
        <v>304</v>
      </c>
      <c r="AU2579">
        <v>26</v>
      </c>
      <c r="AV2579">
        <v>3.2989125000000001E-2</v>
      </c>
      <c r="AW2579">
        <v>0.85771724999999999</v>
      </c>
      <c r="AX2579" s="11" t="s">
        <v>911</v>
      </c>
      <c r="AY2579" t="s">
        <v>134</v>
      </c>
    </row>
    <row r="2580" spans="1:51" hidden="1" x14ac:dyDescent="0.25">
      <c r="A2580" s="5" t="s">
        <v>37</v>
      </c>
      <c r="B2580" s="5" t="s">
        <v>9404</v>
      </c>
      <c r="C2580" s="5" t="s">
        <v>15</v>
      </c>
      <c r="D2580" s="5"/>
      <c r="E2580" s="5" t="s">
        <v>10019</v>
      </c>
      <c r="F2580" s="5" t="s">
        <v>9405</v>
      </c>
      <c r="G2580" s="6" t="s">
        <v>9406</v>
      </c>
      <c r="H2580" s="5" t="s">
        <v>9407</v>
      </c>
      <c r="I2580" s="5" t="s">
        <v>193</v>
      </c>
      <c r="J2580" s="5" t="s">
        <v>9408</v>
      </c>
      <c r="K2580" s="5" t="s">
        <v>9409</v>
      </c>
      <c r="L2580" s="5" t="s">
        <v>9410</v>
      </c>
      <c r="M2580" s="5">
        <v>2262</v>
      </c>
      <c r="N2580" s="5">
        <v>3610</v>
      </c>
      <c r="O2580" s="5">
        <v>150</v>
      </c>
      <c r="P2580" s="5">
        <v>156</v>
      </c>
      <c r="Q2580" s="5">
        <v>158</v>
      </c>
      <c r="R2580" s="5">
        <v>170</v>
      </c>
      <c r="S2580" s="5">
        <v>0</v>
      </c>
      <c r="T2580" s="5">
        <v>0</v>
      </c>
      <c r="U2580" s="5">
        <v>164</v>
      </c>
      <c r="V2580" s="5">
        <v>172</v>
      </c>
      <c r="W2580" s="5">
        <v>158</v>
      </c>
      <c r="X2580" s="5">
        <v>170</v>
      </c>
      <c r="Y2580" s="5">
        <v>166</v>
      </c>
      <c r="Z2580" s="5">
        <v>0</v>
      </c>
      <c r="AA2580" s="5">
        <v>0</v>
      </c>
      <c r="AB2580" s="5">
        <v>168</v>
      </c>
      <c r="AC2580" s="5">
        <v>168</v>
      </c>
      <c r="AD2580" s="5">
        <v>160</v>
      </c>
      <c r="AE2580" s="5">
        <v>170</v>
      </c>
      <c r="AF2580" s="5">
        <v>166</v>
      </c>
      <c r="AG2580" s="5">
        <v>0</v>
      </c>
      <c r="AH2580" s="5">
        <v>0</v>
      </c>
      <c r="AI2580" s="5">
        <v>168</v>
      </c>
      <c r="AJ2580" s="6">
        <v>172</v>
      </c>
      <c r="AK2580" s="5">
        <v>162</v>
      </c>
      <c r="AL2580" s="5">
        <v>168</v>
      </c>
      <c r="AM2580" s="5">
        <v>172</v>
      </c>
      <c r="AN2580" s="5">
        <v>0</v>
      </c>
      <c r="AO2580" s="5">
        <v>0</v>
      </c>
      <c r="AP2580" s="5">
        <v>154</v>
      </c>
      <c r="AQ2580" s="5">
        <v>160</v>
      </c>
      <c r="AR2580" s="5">
        <v>158</v>
      </c>
      <c r="AS2580" s="5">
        <v>0</v>
      </c>
      <c r="AT2580" s="5">
        <f t="shared" si="40"/>
        <v>172</v>
      </c>
      <c r="AU2580">
        <v>58</v>
      </c>
      <c r="AV2580">
        <v>3.2989125000000001E-2</v>
      </c>
      <c r="AW2580">
        <v>1.9133692500000001</v>
      </c>
      <c r="AX2580" s="11" t="s">
        <v>10041</v>
      </c>
      <c r="AY2580" t="s">
        <v>9410</v>
      </c>
    </row>
    <row r="2581" spans="1:51" hidden="1" x14ac:dyDescent="0.25">
      <c r="A2581" s="5" t="s">
        <v>37</v>
      </c>
      <c r="B2581" s="5" t="s">
        <v>9404</v>
      </c>
      <c r="C2581" s="5" t="s">
        <v>15</v>
      </c>
      <c r="D2581" s="5"/>
      <c r="E2581" s="5" t="s">
        <v>10019</v>
      </c>
      <c r="F2581" s="5" t="s">
        <v>9411</v>
      </c>
      <c r="G2581" s="6" t="s">
        <v>9412</v>
      </c>
      <c r="H2581" s="5" t="s">
        <v>9413</v>
      </c>
      <c r="I2581" s="5" t="s">
        <v>193</v>
      </c>
      <c r="J2581" s="5" t="s">
        <v>9408</v>
      </c>
      <c r="K2581" s="5" t="s">
        <v>9409</v>
      </c>
      <c r="L2581" s="5" t="s">
        <v>9410</v>
      </c>
      <c r="M2581" s="5">
        <v>9460</v>
      </c>
      <c r="N2581" s="5">
        <v>9288</v>
      </c>
      <c r="O2581" s="5">
        <v>392</v>
      </c>
      <c r="P2581" s="5">
        <v>398</v>
      </c>
      <c r="Q2581" s="5">
        <v>408</v>
      </c>
      <c r="R2581" s="5">
        <v>436</v>
      </c>
      <c r="S2581" s="5">
        <v>0</v>
      </c>
      <c r="T2581" s="5">
        <v>0</v>
      </c>
      <c r="U2581" s="5">
        <v>428</v>
      </c>
      <c r="V2581" s="5">
        <v>434</v>
      </c>
      <c r="W2581" s="5">
        <v>408</v>
      </c>
      <c r="X2581" s="5">
        <v>436</v>
      </c>
      <c r="Y2581" s="5">
        <v>440</v>
      </c>
      <c r="Z2581" s="5">
        <v>0</v>
      </c>
      <c r="AA2581" s="5">
        <v>0</v>
      </c>
      <c r="AB2581" s="5">
        <v>424</v>
      </c>
      <c r="AC2581" s="5">
        <v>438</v>
      </c>
      <c r="AD2581" s="5">
        <v>406</v>
      </c>
      <c r="AE2581" s="5">
        <v>436</v>
      </c>
      <c r="AF2581" s="5">
        <v>440</v>
      </c>
      <c r="AG2581" s="5">
        <v>0</v>
      </c>
      <c r="AH2581" s="5">
        <v>0</v>
      </c>
      <c r="AI2581" s="5">
        <v>426</v>
      </c>
      <c r="AJ2581" s="6">
        <v>436</v>
      </c>
      <c r="AK2581" s="5">
        <v>406</v>
      </c>
      <c r="AL2581" s="5">
        <v>440</v>
      </c>
      <c r="AM2581" s="5">
        <v>436</v>
      </c>
      <c r="AN2581" s="5">
        <v>0</v>
      </c>
      <c r="AO2581" s="5">
        <v>0</v>
      </c>
      <c r="AP2581" s="5">
        <v>400</v>
      </c>
      <c r="AQ2581" s="5">
        <v>408</v>
      </c>
      <c r="AR2581" s="5">
        <v>412</v>
      </c>
      <c r="AS2581" s="5">
        <v>0</v>
      </c>
      <c r="AT2581" s="5">
        <f t="shared" si="40"/>
        <v>440</v>
      </c>
      <c r="AU2581">
        <v>146</v>
      </c>
      <c r="AV2581">
        <v>3.2989125000000001E-2</v>
      </c>
      <c r="AW2581">
        <v>4.81641225</v>
      </c>
      <c r="AX2581" s="11" t="s">
        <v>10041</v>
      </c>
      <c r="AY2581" t="s">
        <v>9410</v>
      </c>
    </row>
    <row r="2582" spans="1:51" hidden="1" x14ac:dyDescent="0.25">
      <c r="A2582" s="5" t="s">
        <v>37</v>
      </c>
      <c r="B2582" s="5" t="s">
        <v>9414</v>
      </c>
      <c r="C2582" s="5" t="s">
        <v>15</v>
      </c>
      <c r="D2582" s="5" t="s">
        <v>364</v>
      </c>
      <c r="E2582" s="5" t="s">
        <v>10020</v>
      </c>
      <c r="F2582" s="5" t="s">
        <v>9415</v>
      </c>
      <c r="G2582" s="6" t="s">
        <v>9416</v>
      </c>
      <c r="H2582" s="5" t="s">
        <v>9417</v>
      </c>
      <c r="I2582" s="5" t="s">
        <v>1135</v>
      </c>
      <c r="J2582" s="5" t="s">
        <v>9418</v>
      </c>
      <c r="K2582" s="5" t="s">
        <v>9147</v>
      </c>
      <c r="L2582" s="5" t="s">
        <v>1508</v>
      </c>
      <c r="M2582" s="5">
        <v>70332</v>
      </c>
      <c r="N2582" s="5">
        <v>77388</v>
      </c>
      <c r="O2582" s="5">
        <v>3252</v>
      </c>
      <c r="P2582" s="5">
        <v>3324</v>
      </c>
      <c r="Q2582" s="5">
        <v>3396</v>
      </c>
      <c r="R2582" s="5">
        <v>3636</v>
      </c>
      <c r="S2582" s="5">
        <v>0</v>
      </c>
      <c r="T2582" s="5">
        <v>0</v>
      </c>
      <c r="U2582" s="5">
        <v>3552</v>
      </c>
      <c r="V2582" s="5">
        <v>3636</v>
      </c>
      <c r="W2582" s="5">
        <v>3396</v>
      </c>
      <c r="X2582" s="5">
        <v>3636</v>
      </c>
      <c r="Y2582" s="5">
        <v>3636</v>
      </c>
      <c r="Z2582" s="5">
        <v>0</v>
      </c>
      <c r="AA2582" s="5">
        <v>0</v>
      </c>
      <c r="AB2582" s="5">
        <v>3552</v>
      </c>
      <c r="AC2582" s="5">
        <v>3636</v>
      </c>
      <c r="AD2582" s="5">
        <v>3396</v>
      </c>
      <c r="AE2582" s="5">
        <v>3636</v>
      </c>
      <c r="AF2582" s="5">
        <v>3636</v>
      </c>
      <c r="AG2582" s="5">
        <v>0</v>
      </c>
      <c r="AH2582" s="5">
        <v>0</v>
      </c>
      <c r="AI2582" s="5">
        <v>3564</v>
      </c>
      <c r="AJ2582" s="6">
        <v>3648</v>
      </c>
      <c r="AK2582" s="5">
        <v>3408</v>
      </c>
      <c r="AL2582" s="5">
        <v>3648</v>
      </c>
      <c r="AM2582" s="5">
        <v>3648</v>
      </c>
      <c r="AN2582" s="5">
        <v>0</v>
      </c>
      <c r="AO2582" s="5">
        <v>0</v>
      </c>
      <c r="AP2582" s="5">
        <v>3324</v>
      </c>
      <c r="AQ2582" s="5">
        <v>3408</v>
      </c>
      <c r="AR2582" s="5">
        <v>3420</v>
      </c>
      <c r="AS2582" s="5">
        <v>0</v>
      </c>
      <c r="AT2582" s="5">
        <f t="shared" si="40"/>
        <v>3648</v>
      </c>
      <c r="AU2582">
        <v>37</v>
      </c>
      <c r="AV2582">
        <v>2.1883875000000001E-2</v>
      </c>
      <c r="AW2582">
        <v>0.809703375</v>
      </c>
      <c r="AX2582" s="11" t="s">
        <v>10045</v>
      </c>
      <c r="AY2582" t="s">
        <v>1508</v>
      </c>
    </row>
    <row r="2583" spans="1:51" hidden="1" x14ac:dyDescent="0.25">
      <c r="A2583" s="5" t="s">
        <v>37</v>
      </c>
      <c r="B2583" s="5" t="s">
        <v>9414</v>
      </c>
      <c r="C2583" s="5" t="s">
        <v>15</v>
      </c>
      <c r="D2583" s="5" t="s">
        <v>364</v>
      </c>
      <c r="E2583" s="5" t="s">
        <v>10020</v>
      </c>
      <c r="F2583" s="5" t="s">
        <v>9419</v>
      </c>
      <c r="G2583" s="6" t="s">
        <v>9420</v>
      </c>
      <c r="H2583" s="5" t="s">
        <v>9421</v>
      </c>
      <c r="I2583" s="5" t="s">
        <v>96</v>
      </c>
      <c r="J2583" s="5" t="s">
        <v>9418</v>
      </c>
      <c r="K2583" s="5" t="s">
        <v>9422</v>
      </c>
      <c r="L2583" s="5" t="s">
        <v>620</v>
      </c>
      <c r="M2583" s="5">
        <v>5861</v>
      </c>
      <c r="N2583" s="5">
        <v>6449</v>
      </c>
      <c r="O2583" s="5">
        <v>271</v>
      </c>
      <c r="P2583" s="5">
        <v>277</v>
      </c>
      <c r="Q2583" s="5">
        <v>283</v>
      </c>
      <c r="R2583" s="5">
        <v>303</v>
      </c>
      <c r="S2583" s="5">
        <v>0</v>
      </c>
      <c r="T2583" s="5">
        <v>0</v>
      </c>
      <c r="U2583" s="5">
        <v>296</v>
      </c>
      <c r="V2583" s="5">
        <v>303</v>
      </c>
      <c r="W2583" s="5">
        <v>283</v>
      </c>
      <c r="X2583" s="5">
        <v>303</v>
      </c>
      <c r="Y2583" s="5">
        <v>303</v>
      </c>
      <c r="Z2583" s="5">
        <v>0</v>
      </c>
      <c r="AA2583" s="5">
        <v>0</v>
      </c>
      <c r="AB2583" s="5">
        <v>296</v>
      </c>
      <c r="AC2583" s="5">
        <v>303</v>
      </c>
      <c r="AD2583" s="5">
        <v>283</v>
      </c>
      <c r="AE2583" s="5">
        <v>303</v>
      </c>
      <c r="AF2583" s="5">
        <v>303</v>
      </c>
      <c r="AG2583" s="5">
        <v>0</v>
      </c>
      <c r="AH2583" s="5">
        <v>0</v>
      </c>
      <c r="AI2583" s="5">
        <v>297</v>
      </c>
      <c r="AJ2583" s="6">
        <v>304</v>
      </c>
      <c r="AK2583" s="5">
        <v>284</v>
      </c>
      <c r="AL2583" s="5">
        <v>304</v>
      </c>
      <c r="AM2583" s="5">
        <v>304</v>
      </c>
      <c r="AN2583" s="5">
        <v>0</v>
      </c>
      <c r="AO2583" s="5">
        <v>0</v>
      </c>
      <c r="AP2583" s="5">
        <v>277</v>
      </c>
      <c r="AQ2583" s="5">
        <v>284</v>
      </c>
      <c r="AR2583" s="5">
        <v>285</v>
      </c>
      <c r="AS2583" s="5">
        <v>0</v>
      </c>
      <c r="AT2583" s="5">
        <f t="shared" si="40"/>
        <v>304</v>
      </c>
      <c r="AU2583">
        <v>34</v>
      </c>
      <c r="AV2583">
        <v>4.3767750000000001E-2</v>
      </c>
      <c r="AW2583">
        <v>1.4881035</v>
      </c>
      <c r="AX2583" s="11" t="s">
        <v>911</v>
      </c>
      <c r="AY2583" t="s">
        <v>620</v>
      </c>
    </row>
    <row r="2584" spans="1:51" hidden="1" x14ac:dyDescent="0.25">
      <c r="A2584" s="5" t="s">
        <v>37</v>
      </c>
      <c r="B2584" s="5" t="s">
        <v>9414</v>
      </c>
      <c r="C2584" s="5" t="s">
        <v>15</v>
      </c>
      <c r="D2584" s="5" t="s">
        <v>364</v>
      </c>
      <c r="E2584" s="5" t="s">
        <v>10020</v>
      </c>
      <c r="F2584" s="5" t="s">
        <v>9423</v>
      </c>
      <c r="G2584" s="6" t="s">
        <v>9424</v>
      </c>
      <c r="H2584" s="5" t="s">
        <v>9425</v>
      </c>
      <c r="I2584" s="5" t="s">
        <v>96</v>
      </c>
      <c r="J2584" s="5" t="s">
        <v>9418</v>
      </c>
      <c r="K2584" s="5" t="s">
        <v>9426</v>
      </c>
      <c r="L2584" s="5" t="s">
        <v>624</v>
      </c>
      <c r="M2584" s="5">
        <v>5861</v>
      </c>
      <c r="N2584" s="5">
        <v>6449</v>
      </c>
      <c r="O2584" s="5">
        <v>271</v>
      </c>
      <c r="P2584" s="5">
        <v>277</v>
      </c>
      <c r="Q2584" s="5">
        <v>283</v>
      </c>
      <c r="R2584" s="5">
        <v>303</v>
      </c>
      <c r="S2584" s="5">
        <v>0</v>
      </c>
      <c r="T2584" s="5">
        <v>0</v>
      </c>
      <c r="U2584" s="5">
        <v>296</v>
      </c>
      <c r="V2584" s="5">
        <v>303</v>
      </c>
      <c r="W2584" s="5">
        <v>283</v>
      </c>
      <c r="X2584" s="5">
        <v>303</v>
      </c>
      <c r="Y2584" s="5">
        <v>303</v>
      </c>
      <c r="Z2584" s="5">
        <v>0</v>
      </c>
      <c r="AA2584" s="5">
        <v>0</v>
      </c>
      <c r="AB2584" s="5">
        <v>296</v>
      </c>
      <c r="AC2584" s="5">
        <v>303</v>
      </c>
      <c r="AD2584" s="5">
        <v>283</v>
      </c>
      <c r="AE2584" s="5">
        <v>303</v>
      </c>
      <c r="AF2584" s="5">
        <v>303</v>
      </c>
      <c r="AG2584" s="5">
        <v>0</v>
      </c>
      <c r="AH2584" s="5">
        <v>0</v>
      </c>
      <c r="AI2584" s="5">
        <v>297</v>
      </c>
      <c r="AJ2584" s="6">
        <v>304</v>
      </c>
      <c r="AK2584" s="5">
        <v>284</v>
      </c>
      <c r="AL2584" s="5">
        <v>304</v>
      </c>
      <c r="AM2584" s="5">
        <v>304</v>
      </c>
      <c r="AN2584" s="5">
        <v>0</v>
      </c>
      <c r="AO2584" s="5">
        <v>0</v>
      </c>
      <c r="AP2584" s="5">
        <v>277</v>
      </c>
      <c r="AQ2584" s="5">
        <v>284</v>
      </c>
      <c r="AR2584" s="5">
        <v>285</v>
      </c>
      <c r="AS2584" s="5">
        <v>0</v>
      </c>
      <c r="AT2584" s="5">
        <f t="shared" si="40"/>
        <v>304</v>
      </c>
      <c r="AU2584">
        <v>34</v>
      </c>
      <c r="AV2584">
        <v>4.3767750000000001E-2</v>
      </c>
      <c r="AW2584">
        <v>1.4881035</v>
      </c>
      <c r="AX2584" s="11" t="s">
        <v>911</v>
      </c>
      <c r="AY2584" t="s">
        <v>624</v>
      </c>
    </row>
    <row r="2585" spans="1:51" hidden="1" x14ac:dyDescent="0.25">
      <c r="A2585" s="5" t="s">
        <v>37</v>
      </c>
      <c r="B2585" s="5" t="s">
        <v>9414</v>
      </c>
      <c r="C2585" s="5" t="s">
        <v>15</v>
      </c>
      <c r="D2585" s="5" t="s">
        <v>364</v>
      </c>
      <c r="E2585" s="5" t="s">
        <v>10020</v>
      </c>
      <c r="F2585" s="5" t="s">
        <v>9427</v>
      </c>
      <c r="G2585" s="6" t="s">
        <v>9428</v>
      </c>
      <c r="H2585" s="5" t="s">
        <v>9429</v>
      </c>
      <c r="I2585" s="5" t="s">
        <v>22</v>
      </c>
      <c r="J2585" s="5" t="s">
        <v>9418</v>
      </c>
      <c r="K2585" s="5" t="s">
        <v>9430</v>
      </c>
      <c r="L2585" s="5" t="s">
        <v>624</v>
      </c>
      <c r="M2585" s="5">
        <v>11722</v>
      </c>
      <c r="N2585" s="5">
        <v>12898</v>
      </c>
      <c r="O2585" s="5">
        <v>542</v>
      </c>
      <c r="P2585" s="5">
        <v>554</v>
      </c>
      <c r="Q2585" s="5">
        <v>566</v>
      </c>
      <c r="R2585" s="5">
        <v>606</v>
      </c>
      <c r="S2585" s="5">
        <v>0</v>
      </c>
      <c r="T2585" s="5">
        <v>0</v>
      </c>
      <c r="U2585" s="5">
        <v>592</v>
      </c>
      <c r="V2585" s="5">
        <v>606</v>
      </c>
      <c r="W2585" s="5">
        <v>566</v>
      </c>
      <c r="X2585" s="5">
        <v>606</v>
      </c>
      <c r="Y2585" s="5">
        <v>606</v>
      </c>
      <c r="Z2585" s="5">
        <v>0</v>
      </c>
      <c r="AA2585" s="5">
        <v>0</v>
      </c>
      <c r="AB2585" s="5">
        <v>592</v>
      </c>
      <c r="AC2585" s="5">
        <v>606</v>
      </c>
      <c r="AD2585" s="5">
        <v>566</v>
      </c>
      <c r="AE2585" s="5">
        <v>606</v>
      </c>
      <c r="AF2585" s="5">
        <v>606</v>
      </c>
      <c r="AG2585" s="5">
        <v>0</v>
      </c>
      <c r="AH2585" s="5">
        <v>0</v>
      </c>
      <c r="AI2585" s="5">
        <v>594</v>
      </c>
      <c r="AJ2585" s="6">
        <v>608</v>
      </c>
      <c r="AK2585" s="5">
        <v>568</v>
      </c>
      <c r="AL2585" s="5">
        <v>608</v>
      </c>
      <c r="AM2585" s="5">
        <v>608</v>
      </c>
      <c r="AN2585" s="5">
        <v>0</v>
      </c>
      <c r="AO2585" s="5">
        <v>0</v>
      </c>
      <c r="AP2585" s="5">
        <v>554</v>
      </c>
      <c r="AQ2585" s="5">
        <v>568</v>
      </c>
      <c r="AR2585" s="5">
        <v>570</v>
      </c>
      <c r="AS2585" s="5">
        <v>0</v>
      </c>
      <c r="AT2585" s="5">
        <f t="shared" si="40"/>
        <v>608</v>
      </c>
      <c r="AU2585">
        <v>76</v>
      </c>
      <c r="AV2585">
        <v>2.1883875000000001E-2</v>
      </c>
      <c r="AW2585">
        <v>1.6631745</v>
      </c>
      <c r="AX2585" s="11" t="s">
        <v>911</v>
      </c>
      <c r="AY2585" t="s">
        <v>624</v>
      </c>
    </row>
    <row r="2586" spans="1:51" hidden="1" x14ac:dyDescent="0.25">
      <c r="A2586" s="5" t="s">
        <v>37</v>
      </c>
      <c r="B2586" s="5" t="s">
        <v>9414</v>
      </c>
      <c r="C2586" s="5" t="s">
        <v>15</v>
      </c>
      <c r="D2586" s="5" t="s">
        <v>364</v>
      </c>
      <c r="E2586" s="5" t="s">
        <v>10020</v>
      </c>
      <c r="F2586" s="5" t="s">
        <v>9431</v>
      </c>
      <c r="G2586" s="6" t="s">
        <v>9432</v>
      </c>
      <c r="H2586" s="5" t="s">
        <v>9433</v>
      </c>
      <c r="I2586" s="5" t="s">
        <v>17</v>
      </c>
      <c r="J2586" s="5" t="s">
        <v>9418</v>
      </c>
      <c r="K2586" s="5" t="s">
        <v>9434</v>
      </c>
      <c r="L2586" s="5" t="s">
        <v>620</v>
      </c>
      <c r="M2586" s="5">
        <v>5861</v>
      </c>
      <c r="N2586" s="5">
        <v>6449</v>
      </c>
      <c r="O2586" s="5">
        <v>271</v>
      </c>
      <c r="P2586" s="5">
        <v>277</v>
      </c>
      <c r="Q2586" s="5">
        <v>283</v>
      </c>
      <c r="R2586" s="5">
        <v>303</v>
      </c>
      <c r="S2586" s="5">
        <v>0</v>
      </c>
      <c r="T2586" s="5">
        <v>0</v>
      </c>
      <c r="U2586" s="5">
        <v>296</v>
      </c>
      <c r="V2586" s="5">
        <v>303</v>
      </c>
      <c r="W2586" s="5">
        <v>283</v>
      </c>
      <c r="X2586" s="5">
        <v>303</v>
      </c>
      <c r="Y2586" s="5">
        <v>303</v>
      </c>
      <c r="Z2586" s="5">
        <v>0</v>
      </c>
      <c r="AA2586" s="5">
        <v>0</v>
      </c>
      <c r="AB2586" s="5">
        <v>296</v>
      </c>
      <c r="AC2586" s="5">
        <v>303</v>
      </c>
      <c r="AD2586" s="5">
        <v>283</v>
      </c>
      <c r="AE2586" s="5">
        <v>303</v>
      </c>
      <c r="AF2586" s="5">
        <v>303</v>
      </c>
      <c r="AG2586" s="5">
        <v>0</v>
      </c>
      <c r="AH2586" s="5">
        <v>0</v>
      </c>
      <c r="AI2586" s="5">
        <v>297</v>
      </c>
      <c r="AJ2586" s="6">
        <v>304</v>
      </c>
      <c r="AK2586" s="5">
        <v>284</v>
      </c>
      <c r="AL2586" s="5">
        <v>304</v>
      </c>
      <c r="AM2586" s="5">
        <v>304</v>
      </c>
      <c r="AN2586" s="5">
        <v>0</v>
      </c>
      <c r="AO2586" s="5">
        <v>0</v>
      </c>
      <c r="AP2586" s="5">
        <v>277</v>
      </c>
      <c r="AQ2586" s="5">
        <v>284</v>
      </c>
      <c r="AR2586" s="5">
        <v>285</v>
      </c>
      <c r="AS2586" s="5">
        <v>0</v>
      </c>
      <c r="AT2586" s="5">
        <f t="shared" si="40"/>
        <v>304</v>
      </c>
      <c r="AU2586">
        <v>16</v>
      </c>
      <c r="AV2586">
        <v>4.3767750000000001E-2</v>
      </c>
      <c r="AW2586">
        <v>0.70028400000000002</v>
      </c>
      <c r="AX2586" s="11" t="s">
        <v>911</v>
      </c>
      <c r="AY2586" t="s">
        <v>620</v>
      </c>
    </row>
    <row r="2587" spans="1:51" hidden="1" x14ac:dyDescent="0.25">
      <c r="A2587" s="5" t="s">
        <v>37</v>
      </c>
      <c r="B2587" s="5" t="s">
        <v>9414</v>
      </c>
      <c r="C2587" s="5" t="s">
        <v>15</v>
      </c>
      <c r="D2587" s="5" t="s">
        <v>364</v>
      </c>
      <c r="E2587" s="5" t="s">
        <v>10020</v>
      </c>
      <c r="F2587" s="5" t="s">
        <v>9435</v>
      </c>
      <c r="G2587" s="6" t="s">
        <v>9436</v>
      </c>
      <c r="H2587" s="5" t="s">
        <v>9437</v>
      </c>
      <c r="I2587" s="5" t="s">
        <v>20</v>
      </c>
      <c r="J2587" s="5" t="s">
        <v>9418</v>
      </c>
      <c r="K2587" s="5" t="s">
        <v>2222</v>
      </c>
      <c r="L2587" s="5" t="s">
        <v>620</v>
      </c>
      <c r="M2587" s="5">
        <v>5861</v>
      </c>
      <c r="N2587" s="5">
        <v>6449</v>
      </c>
      <c r="O2587" s="5">
        <v>271</v>
      </c>
      <c r="P2587" s="5">
        <v>277</v>
      </c>
      <c r="Q2587" s="5">
        <v>283</v>
      </c>
      <c r="R2587" s="5">
        <v>303</v>
      </c>
      <c r="S2587" s="5">
        <v>0</v>
      </c>
      <c r="T2587" s="5">
        <v>0</v>
      </c>
      <c r="U2587" s="5">
        <v>296</v>
      </c>
      <c r="V2587" s="5">
        <v>303</v>
      </c>
      <c r="W2587" s="5">
        <v>283</v>
      </c>
      <c r="X2587" s="5">
        <v>303</v>
      </c>
      <c r="Y2587" s="5">
        <v>303</v>
      </c>
      <c r="Z2587" s="5">
        <v>0</v>
      </c>
      <c r="AA2587" s="5">
        <v>0</v>
      </c>
      <c r="AB2587" s="5">
        <v>296</v>
      </c>
      <c r="AC2587" s="5">
        <v>303</v>
      </c>
      <c r="AD2587" s="5">
        <v>283</v>
      </c>
      <c r="AE2587" s="5">
        <v>303</v>
      </c>
      <c r="AF2587" s="5">
        <v>303</v>
      </c>
      <c r="AG2587" s="5">
        <v>0</v>
      </c>
      <c r="AH2587" s="5">
        <v>0</v>
      </c>
      <c r="AI2587" s="5">
        <v>297</v>
      </c>
      <c r="AJ2587" s="6">
        <v>304</v>
      </c>
      <c r="AK2587" s="5">
        <v>284</v>
      </c>
      <c r="AL2587" s="5">
        <v>304</v>
      </c>
      <c r="AM2587" s="5">
        <v>304</v>
      </c>
      <c r="AN2587" s="5">
        <v>0</v>
      </c>
      <c r="AO2587" s="5">
        <v>0</v>
      </c>
      <c r="AP2587" s="5">
        <v>277</v>
      </c>
      <c r="AQ2587" s="5">
        <v>284</v>
      </c>
      <c r="AR2587" s="5">
        <v>285</v>
      </c>
      <c r="AS2587" s="5">
        <v>0</v>
      </c>
      <c r="AT2587" s="5">
        <f t="shared" si="40"/>
        <v>304</v>
      </c>
      <c r="AU2587">
        <v>76</v>
      </c>
      <c r="AV2587">
        <v>4.852944E-2</v>
      </c>
      <c r="AW2587">
        <v>3.68823744</v>
      </c>
      <c r="AX2587" s="11" t="s">
        <v>911</v>
      </c>
      <c r="AY2587" t="s">
        <v>620</v>
      </c>
    </row>
    <row r="2588" spans="1:51" hidden="1" x14ac:dyDescent="0.25">
      <c r="A2588" s="5" t="s">
        <v>37</v>
      </c>
      <c r="B2588" s="5" t="s">
        <v>9414</v>
      </c>
      <c r="C2588" s="5" t="s">
        <v>15</v>
      </c>
      <c r="D2588" s="5" t="s">
        <v>364</v>
      </c>
      <c r="E2588" s="5" t="s">
        <v>10020</v>
      </c>
      <c r="F2588" s="5" t="s">
        <v>9438</v>
      </c>
      <c r="G2588" s="6" t="s">
        <v>9439</v>
      </c>
      <c r="H2588" s="5" t="s">
        <v>9440</v>
      </c>
      <c r="I2588" s="5" t="s">
        <v>20</v>
      </c>
      <c r="J2588" s="5" t="s">
        <v>9418</v>
      </c>
      <c r="K2588" s="5" t="s">
        <v>9441</v>
      </c>
      <c r="L2588" s="5" t="s">
        <v>624</v>
      </c>
      <c r="M2588" s="5">
        <v>5861</v>
      </c>
      <c r="N2588" s="5">
        <v>6449</v>
      </c>
      <c r="O2588" s="5">
        <v>271</v>
      </c>
      <c r="P2588" s="5">
        <v>277</v>
      </c>
      <c r="Q2588" s="5">
        <v>283</v>
      </c>
      <c r="R2588" s="5">
        <v>303</v>
      </c>
      <c r="S2588" s="5">
        <v>0</v>
      </c>
      <c r="T2588" s="5">
        <v>0</v>
      </c>
      <c r="U2588" s="5">
        <v>296</v>
      </c>
      <c r="V2588" s="5">
        <v>303</v>
      </c>
      <c r="W2588" s="5">
        <v>283</v>
      </c>
      <c r="X2588" s="5">
        <v>303</v>
      </c>
      <c r="Y2588" s="5">
        <v>303</v>
      </c>
      <c r="Z2588" s="5">
        <v>0</v>
      </c>
      <c r="AA2588" s="5">
        <v>0</v>
      </c>
      <c r="AB2588" s="5">
        <v>296</v>
      </c>
      <c r="AC2588" s="5">
        <v>303</v>
      </c>
      <c r="AD2588" s="5">
        <v>283</v>
      </c>
      <c r="AE2588" s="5">
        <v>303</v>
      </c>
      <c r="AF2588" s="5">
        <v>303</v>
      </c>
      <c r="AG2588" s="5">
        <v>0</v>
      </c>
      <c r="AH2588" s="5">
        <v>0</v>
      </c>
      <c r="AI2588" s="5">
        <v>297</v>
      </c>
      <c r="AJ2588" s="6">
        <v>304</v>
      </c>
      <c r="AK2588" s="5">
        <v>284</v>
      </c>
      <c r="AL2588" s="5">
        <v>304</v>
      </c>
      <c r="AM2588" s="5">
        <v>304</v>
      </c>
      <c r="AN2588" s="5">
        <v>0</v>
      </c>
      <c r="AO2588" s="5">
        <v>0</v>
      </c>
      <c r="AP2588" s="5">
        <v>277</v>
      </c>
      <c r="AQ2588" s="5">
        <v>284</v>
      </c>
      <c r="AR2588" s="5">
        <v>285</v>
      </c>
      <c r="AS2588" s="5">
        <v>0</v>
      </c>
      <c r="AT2588" s="5">
        <f t="shared" si="40"/>
        <v>304</v>
      </c>
      <c r="AU2588">
        <v>76</v>
      </c>
      <c r="AV2588">
        <v>4.852944E-2</v>
      </c>
      <c r="AW2588">
        <v>3.68823744</v>
      </c>
      <c r="AX2588" s="11" t="s">
        <v>911</v>
      </c>
      <c r="AY2588" t="s">
        <v>624</v>
      </c>
    </row>
    <row r="2589" spans="1:51" hidden="1" x14ac:dyDescent="0.25">
      <c r="A2589" s="5" t="s">
        <v>37</v>
      </c>
      <c r="B2589" s="5" t="s">
        <v>9414</v>
      </c>
      <c r="C2589" s="5" t="s">
        <v>15</v>
      </c>
      <c r="D2589" s="5" t="s">
        <v>364</v>
      </c>
      <c r="E2589" s="5" t="s">
        <v>10020</v>
      </c>
      <c r="F2589" s="5" t="s">
        <v>9442</v>
      </c>
      <c r="G2589" s="6" t="s">
        <v>9443</v>
      </c>
      <c r="H2589" s="5" t="s">
        <v>9444</v>
      </c>
      <c r="I2589" s="5" t="s">
        <v>16</v>
      </c>
      <c r="J2589" s="5" t="s">
        <v>9418</v>
      </c>
      <c r="K2589" s="5" t="s">
        <v>2230</v>
      </c>
      <c r="L2589" s="5" t="s">
        <v>620</v>
      </c>
      <c r="M2589" s="5">
        <v>2479</v>
      </c>
      <c r="N2589" s="5">
        <v>3275</v>
      </c>
      <c r="O2589" s="5">
        <v>138</v>
      </c>
      <c r="P2589" s="5">
        <v>140</v>
      </c>
      <c r="Q2589" s="5">
        <v>144</v>
      </c>
      <c r="R2589" s="5">
        <v>154</v>
      </c>
      <c r="S2589" s="5">
        <v>0</v>
      </c>
      <c r="T2589" s="5">
        <v>0</v>
      </c>
      <c r="U2589" s="5">
        <v>151</v>
      </c>
      <c r="V2589" s="5">
        <v>152</v>
      </c>
      <c r="W2589" s="5">
        <v>145</v>
      </c>
      <c r="X2589" s="5">
        <v>152</v>
      </c>
      <c r="Y2589" s="5">
        <v>153</v>
      </c>
      <c r="Z2589" s="5">
        <v>0</v>
      </c>
      <c r="AA2589" s="5">
        <v>0</v>
      </c>
      <c r="AB2589" s="5">
        <v>151</v>
      </c>
      <c r="AC2589" s="5">
        <v>156</v>
      </c>
      <c r="AD2589" s="5">
        <v>144</v>
      </c>
      <c r="AE2589" s="5">
        <v>154</v>
      </c>
      <c r="AF2589" s="5">
        <v>154</v>
      </c>
      <c r="AG2589" s="5">
        <v>0</v>
      </c>
      <c r="AH2589" s="5">
        <v>0</v>
      </c>
      <c r="AI2589" s="5">
        <v>151</v>
      </c>
      <c r="AJ2589" s="6">
        <v>154</v>
      </c>
      <c r="AK2589" s="5">
        <v>142</v>
      </c>
      <c r="AL2589" s="5">
        <v>155</v>
      </c>
      <c r="AM2589" s="5">
        <v>154</v>
      </c>
      <c r="AN2589" s="5">
        <v>0</v>
      </c>
      <c r="AO2589" s="5">
        <v>0</v>
      </c>
      <c r="AP2589" s="5">
        <v>142</v>
      </c>
      <c r="AQ2589" s="5">
        <v>143</v>
      </c>
      <c r="AR2589" s="5">
        <v>146</v>
      </c>
      <c r="AS2589" s="5">
        <v>0</v>
      </c>
      <c r="AT2589" s="5">
        <f t="shared" si="40"/>
        <v>156</v>
      </c>
      <c r="AU2589">
        <v>26</v>
      </c>
      <c r="AV2589">
        <v>3.2989125000000001E-2</v>
      </c>
      <c r="AW2589">
        <v>0.85771724999999999</v>
      </c>
      <c r="AX2589" s="11" t="s">
        <v>911</v>
      </c>
      <c r="AY2589" t="s">
        <v>620</v>
      </c>
    </row>
    <row r="2590" spans="1:51" hidden="1" x14ac:dyDescent="0.25">
      <c r="A2590" s="5" t="s">
        <v>37</v>
      </c>
      <c r="B2590" s="5" t="s">
        <v>9414</v>
      </c>
      <c r="C2590" s="5" t="s">
        <v>15</v>
      </c>
      <c r="D2590" s="5" t="s">
        <v>364</v>
      </c>
      <c r="E2590" s="5" t="s">
        <v>10020</v>
      </c>
      <c r="F2590" s="5" t="s">
        <v>9445</v>
      </c>
      <c r="G2590" s="6" t="s">
        <v>9446</v>
      </c>
      <c r="H2590" s="5" t="s">
        <v>9447</v>
      </c>
      <c r="I2590" s="5" t="s">
        <v>16</v>
      </c>
      <c r="J2590" s="5" t="s">
        <v>9418</v>
      </c>
      <c r="K2590" s="5" t="s">
        <v>2230</v>
      </c>
      <c r="L2590" s="5" t="s">
        <v>620</v>
      </c>
      <c r="M2590" s="5">
        <v>3382</v>
      </c>
      <c r="N2590" s="5">
        <v>3174</v>
      </c>
      <c r="O2590" s="5">
        <v>133</v>
      </c>
      <c r="P2590" s="5">
        <v>137</v>
      </c>
      <c r="Q2590" s="5">
        <v>139</v>
      </c>
      <c r="R2590" s="5">
        <v>149</v>
      </c>
      <c r="S2590" s="5">
        <v>0</v>
      </c>
      <c r="T2590" s="5">
        <v>0</v>
      </c>
      <c r="U2590" s="5">
        <v>145</v>
      </c>
      <c r="V2590" s="5">
        <v>151</v>
      </c>
      <c r="W2590" s="5">
        <v>138</v>
      </c>
      <c r="X2590" s="5">
        <v>151</v>
      </c>
      <c r="Y2590" s="5">
        <v>150</v>
      </c>
      <c r="Z2590" s="5">
        <v>0</v>
      </c>
      <c r="AA2590" s="5">
        <v>0</v>
      </c>
      <c r="AB2590" s="5">
        <v>145</v>
      </c>
      <c r="AC2590" s="5">
        <v>147</v>
      </c>
      <c r="AD2590" s="5">
        <v>139</v>
      </c>
      <c r="AE2590" s="5">
        <v>149</v>
      </c>
      <c r="AF2590" s="5">
        <v>149</v>
      </c>
      <c r="AG2590" s="5">
        <v>0</v>
      </c>
      <c r="AH2590" s="5">
        <v>0</v>
      </c>
      <c r="AI2590" s="5">
        <v>146</v>
      </c>
      <c r="AJ2590" s="6">
        <v>150</v>
      </c>
      <c r="AK2590" s="5">
        <v>142</v>
      </c>
      <c r="AL2590" s="5">
        <v>149</v>
      </c>
      <c r="AM2590" s="5">
        <v>150</v>
      </c>
      <c r="AN2590" s="5">
        <v>0</v>
      </c>
      <c r="AO2590" s="5">
        <v>0</v>
      </c>
      <c r="AP2590" s="5">
        <v>135</v>
      </c>
      <c r="AQ2590" s="5">
        <v>141</v>
      </c>
      <c r="AR2590" s="5">
        <v>139</v>
      </c>
      <c r="AS2590" s="5">
        <v>0</v>
      </c>
      <c r="AT2590" s="5">
        <f t="shared" si="40"/>
        <v>151</v>
      </c>
      <c r="AU2590">
        <v>25</v>
      </c>
      <c r="AV2590">
        <v>3.2989125000000001E-2</v>
      </c>
      <c r="AW2590">
        <v>0.82472812500000003</v>
      </c>
      <c r="AX2590" s="11" t="s">
        <v>911</v>
      </c>
      <c r="AY2590" t="s">
        <v>620</v>
      </c>
    </row>
    <row r="2591" spans="1:51" hidden="1" x14ac:dyDescent="0.25">
      <c r="A2591" s="5" t="s">
        <v>37</v>
      </c>
      <c r="B2591" s="5" t="s">
        <v>9414</v>
      </c>
      <c r="C2591" s="5" t="s">
        <v>15</v>
      </c>
      <c r="D2591" s="5" t="s">
        <v>364</v>
      </c>
      <c r="E2591" s="5" t="s">
        <v>10020</v>
      </c>
      <c r="F2591" s="5" t="s">
        <v>9448</v>
      </c>
      <c r="G2591" s="6" t="s">
        <v>9449</v>
      </c>
      <c r="H2591" s="5" t="s">
        <v>9450</v>
      </c>
      <c r="I2591" s="5" t="s">
        <v>16</v>
      </c>
      <c r="J2591" s="5" t="s">
        <v>9418</v>
      </c>
      <c r="K2591" s="5" t="s">
        <v>2238</v>
      </c>
      <c r="L2591" s="5" t="s">
        <v>624</v>
      </c>
      <c r="M2591" s="5">
        <v>5861</v>
      </c>
      <c r="N2591" s="5">
        <v>6449</v>
      </c>
      <c r="O2591" s="5">
        <v>271</v>
      </c>
      <c r="P2591" s="5">
        <v>277</v>
      </c>
      <c r="Q2591" s="5">
        <v>283</v>
      </c>
      <c r="R2591" s="5">
        <v>303</v>
      </c>
      <c r="S2591" s="5">
        <v>0</v>
      </c>
      <c r="T2591" s="5">
        <v>0</v>
      </c>
      <c r="U2591" s="5">
        <v>296</v>
      </c>
      <c r="V2591" s="5">
        <v>303</v>
      </c>
      <c r="W2591" s="5">
        <v>283</v>
      </c>
      <c r="X2591" s="5">
        <v>303</v>
      </c>
      <c r="Y2591" s="5">
        <v>303</v>
      </c>
      <c r="Z2591" s="5">
        <v>0</v>
      </c>
      <c r="AA2591" s="5">
        <v>0</v>
      </c>
      <c r="AB2591" s="5">
        <v>296</v>
      </c>
      <c r="AC2591" s="5">
        <v>303</v>
      </c>
      <c r="AD2591" s="5">
        <v>283</v>
      </c>
      <c r="AE2591" s="5">
        <v>303</v>
      </c>
      <c r="AF2591" s="5">
        <v>303</v>
      </c>
      <c r="AG2591" s="5">
        <v>0</v>
      </c>
      <c r="AH2591" s="5">
        <v>0</v>
      </c>
      <c r="AI2591" s="5">
        <v>297</v>
      </c>
      <c r="AJ2591" s="6">
        <v>304</v>
      </c>
      <c r="AK2591" s="5">
        <v>284</v>
      </c>
      <c r="AL2591" s="5">
        <v>304</v>
      </c>
      <c r="AM2591" s="5">
        <v>304</v>
      </c>
      <c r="AN2591" s="5">
        <v>0</v>
      </c>
      <c r="AO2591" s="5">
        <v>0</v>
      </c>
      <c r="AP2591" s="5">
        <v>277</v>
      </c>
      <c r="AQ2591" s="5">
        <v>284</v>
      </c>
      <c r="AR2591" s="5">
        <v>285</v>
      </c>
      <c r="AS2591" s="5">
        <v>0</v>
      </c>
      <c r="AT2591" s="5">
        <f t="shared" si="40"/>
        <v>304</v>
      </c>
      <c r="AU2591">
        <v>51</v>
      </c>
      <c r="AV2591">
        <v>3.2989125000000001E-2</v>
      </c>
      <c r="AW2591">
        <v>1.6824453750000001</v>
      </c>
      <c r="AX2591" s="11" t="s">
        <v>911</v>
      </c>
      <c r="AY2591" t="s">
        <v>624</v>
      </c>
    </row>
    <row r="2592" spans="1:51" hidden="1" x14ac:dyDescent="0.25">
      <c r="A2592" s="5" t="s">
        <v>37</v>
      </c>
      <c r="B2592" s="5" t="s">
        <v>9414</v>
      </c>
      <c r="C2592" s="5" t="s">
        <v>15</v>
      </c>
      <c r="D2592" s="5" t="s">
        <v>364</v>
      </c>
      <c r="E2592" s="5" t="s">
        <v>10020</v>
      </c>
      <c r="F2592" s="5" t="s">
        <v>9451</v>
      </c>
      <c r="G2592" s="6" t="s">
        <v>9452</v>
      </c>
      <c r="H2592" s="5" t="s">
        <v>9453</v>
      </c>
      <c r="I2592" s="5" t="s">
        <v>17</v>
      </c>
      <c r="J2592" s="5" t="s">
        <v>9418</v>
      </c>
      <c r="K2592" s="5" t="s">
        <v>9058</v>
      </c>
      <c r="L2592" s="5" t="s">
        <v>3798</v>
      </c>
      <c r="M2592" s="5">
        <v>5861</v>
      </c>
      <c r="N2592" s="5">
        <v>6449</v>
      </c>
      <c r="O2592" s="5">
        <v>271</v>
      </c>
      <c r="P2592" s="5">
        <v>277</v>
      </c>
      <c r="Q2592" s="5">
        <v>283</v>
      </c>
      <c r="R2592" s="5">
        <v>303</v>
      </c>
      <c r="S2592" s="5">
        <v>0</v>
      </c>
      <c r="T2592" s="5">
        <v>0</v>
      </c>
      <c r="U2592" s="5">
        <v>296</v>
      </c>
      <c r="V2592" s="5">
        <v>303</v>
      </c>
      <c r="W2592" s="5">
        <v>283</v>
      </c>
      <c r="X2592" s="5">
        <v>303</v>
      </c>
      <c r="Y2592" s="5">
        <v>303</v>
      </c>
      <c r="Z2592" s="5">
        <v>0</v>
      </c>
      <c r="AA2592" s="5">
        <v>0</v>
      </c>
      <c r="AB2592" s="5">
        <v>296</v>
      </c>
      <c r="AC2592" s="5">
        <v>303</v>
      </c>
      <c r="AD2592" s="5">
        <v>283</v>
      </c>
      <c r="AE2592" s="5">
        <v>303</v>
      </c>
      <c r="AF2592" s="5">
        <v>303</v>
      </c>
      <c r="AG2592" s="5">
        <v>0</v>
      </c>
      <c r="AH2592" s="5">
        <v>0</v>
      </c>
      <c r="AI2592" s="5">
        <v>297</v>
      </c>
      <c r="AJ2592" s="6">
        <v>304</v>
      </c>
      <c r="AK2592" s="5">
        <v>284</v>
      </c>
      <c r="AL2592" s="5">
        <v>304</v>
      </c>
      <c r="AM2592" s="5">
        <v>304</v>
      </c>
      <c r="AN2592" s="5">
        <v>0</v>
      </c>
      <c r="AO2592" s="5">
        <v>0</v>
      </c>
      <c r="AP2592" s="5">
        <v>277</v>
      </c>
      <c r="AQ2592" s="5">
        <v>284</v>
      </c>
      <c r="AR2592" s="5">
        <v>285</v>
      </c>
      <c r="AS2592" s="5">
        <v>0</v>
      </c>
      <c r="AT2592" s="5">
        <f t="shared" si="40"/>
        <v>304</v>
      </c>
      <c r="AU2592">
        <v>16</v>
      </c>
      <c r="AV2592">
        <v>4.3767750000000001E-2</v>
      </c>
      <c r="AW2592">
        <v>0.70028400000000002</v>
      </c>
      <c r="AX2592" s="11" t="s">
        <v>10048</v>
      </c>
      <c r="AY2592" t="s">
        <v>3798</v>
      </c>
    </row>
    <row r="2593" spans="1:51" hidden="1" x14ac:dyDescent="0.25">
      <c r="A2593" s="5" t="s">
        <v>37</v>
      </c>
      <c r="B2593" s="5" t="s">
        <v>9414</v>
      </c>
      <c r="C2593" s="5" t="s">
        <v>15</v>
      </c>
      <c r="D2593" s="5" t="s">
        <v>364</v>
      </c>
      <c r="E2593" s="5" t="s">
        <v>10020</v>
      </c>
      <c r="F2593" s="5" t="s">
        <v>9454</v>
      </c>
      <c r="G2593" s="6" t="s">
        <v>9455</v>
      </c>
      <c r="H2593" s="5" t="s">
        <v>9456</v>
      </c>
      <c r="I2593" s="5" t="s">
        <v>17</v>
      </c>
      <c r="J2593" s="5" t="s">
        <v>9418</v>
      </c>
      <c r="K2593" s="5" t="s">
        <v>9058</v>
      </c>
      <c r="L2593" s="5" t="s">
        <v>3798</v>
      </c>
      <c r="M2593" s="5">
        <v>854</v>
      </c>
      <c r="N2593" s="5">
        <v>787</v>
      </c>
      <c r="O2593" s="5">
        <v>34</v>
      </c>
      <c r="P2593" s="5">
        <v>32</v>
      </c>
      <c r="Q2593" s="5">
        <v>35</v>
      </c>
      <c r="R2593" s="5">
        <v>38</v>
      </c>
      <c r="S2593" s="5">
        <v>0</v>
      </c>
      <c r="T2593" s="5">
        <v>0</v>
      </c>
      <c r="U2593" s="5">
        <v>36</v>
      </c>
      <c r="V2593" s="5">
        <v>37</v>
      </c>
      <c r="W2593" s="5">
        <v>35</v>
      </c>
      <c r="X2593" s="5">
        <v>36</v>
      </c>
      <c r="Y2593" s="5">
        <v>37</v>
      </c>
      <c r="Z2593" s="5">
        <v>0</v>
      </c>
      <c r="AA2593" s="5">
        <v>0</v>
      </c>
      <c r="AB2593" s="5">
        <v>37</v>
      </c>
      <c r="AC2593" s="5">
        <v>37</v>
      </c>
      <c r="AD2593" s="5">
        <v>34</v>
      </c>
      <c r="AE2593" s="5">
        <v>37</v>
      </c>
      <c r="AF2593" s="5">
        <v>36</v>
      </c>
      <c r="AG2593" s="5">
        <v>0</v>
      </c>
      <c r="AH2593" s="5">
        <v>0</v>
      </c>
      <c r="AI2593" s="5">
        <v>37</v>
      </c>
      <c r="AJ2593" s="6">
        <v>37</v>
      </c>
      <c r="AK2593" s="5">
        <v>34</v>
      </c>
      <c r="AL2593" s="5">
        <v>37</v>
      </c>
      <c r="AM2593" s="5">
        <v>38</v>
      </c>
      <c r="AN2593" s="5">
        <v>0</v>
      </c>
      <c r="AO2593" s="5">
        <v>0</v>
      </c>
      <c r="AP2593" s="5">
        <v>33</v>
      </c>
      <c r="AQ2593" s="5">
        <v>35</v>
      </c>
      <c r="AR2593" s="5">
        <v>35</v>
      </c>
      <c r="AS2593" s="5">
        <v>0</v>
      </c>
      <c r="AT2593" s="5">
        <f t="shared" si="40"/>
        <v>38</v>
      </c>
      <c r="AU2593">
        <v>2</v>
      </c>
      <c r="AV2593">
        <v>4.3767750000000001E-2</v>
      </c>
      <c r="AW2593">
        <v>8.7535500000000002E-2</v>
      </c>
      <c r="AX2593" s="11" t="s">
        <v>10048</v>
      </c>
      <c r="AY2593" t="s">
        <v>3798</v>
      </c>
    </row>
    <row r="2594" spans="1:51" hidden="1" x14ac:dyDescent="0.25">
      <c r="A2594" s="5" t="s">
        <v>37</v>
      </c>
      <c r="B2594" s="5" t="s">
        <v>9414</v>
      </c>
      <c r="C2594" s="5" t="s">
        <v>15</v>
      </c>
      <c r="D2594" s="5" t="s">
        <v>364</v>
      </c>
      <c r="E2594" s="5" t="s">
        <v>10020</v>
      </c>
      <c r="F2594" s="5" t="s">
        <v>9457</v>
      </c>
      <c r="G2594" s="6" t="s">
        <v>9458</v>
      </c>
      <c r="H2594" s="5" t="s">
        <v>9459</v>
      </c>
      <c r="I2594" s="5" t="s">
        <v>17</v>
      </c>
      <c r="J2594" s="5" t="s">
        <v>9418</v>
      </c>
      <c r="K2594" s="5" t="s">
        <v>9058</v>
      </c>
      <c r="L2594" s="5" t="s">
        <v>3798</v>
      </c>
      <c r="M2594" s="5">
        <v>1625</v>
      </c>
      <c r="N2594" s="5">
        <v>2488</v>
      </c>
      <c r="O2594" s="5">
        <v>104</v>
      </c>
      <c r="P2594" s="5">
        <v>108</v>
      </c>
      <c r="Q2594" s="5">
        <v>109</v>
      </c>
      <c r="R2594" s="5">
        <v>116</v>
      </c>
      <c r="S2594" s="5">
        <v>0</v>
      </c>
      <c r="T2594" s="5">
        <v>0</v>
      </c>
      <c r="U2594" s="5">
        <v>115</v>
      </c>
      <c r="V2594" s="5">
        <v>115</v>
      </c>
      <c r="W2594" s="5">
        <v>110</v>
      </c>
      <c r="X2594" s="5">
        <v>116</v>
      </c>
      <c r="Y2594" s="5">
        <v>116</v>
      </c>
      <c r="Z2594" s="5">
        <v>0</v>
      </c>
      <c r="AA2594" s="5">
        <v>0</v>
      </c>
      <c r="AB2594" s="5">
        <v>114</v>
      </c>
      <c r="AC2594" s="5">
        <v>119</v>
      </c>
      <c r="AD2594" s="5">
        <v>110</v>
      </c>
      <c r="AE2594" s="5">
        <v>117</v>
      </c>
      <c r="AF2594" s="5">
        <v>118</v>
      </c>
      <c r="AG2594" s="5">
        <v>0</v>
      </c>
      <c r="AH2594" s="5">
        <v>0</v>
      </c>
      <c r="AI2594" s="5">
        <v>114</v>
      </c>
      <c r="AJ2594" s="6">
        <v>117</v>
      </c>
      <c r="AK2594" s="5">
        <v>108</v>
      </c>
      <c r="AL2594" s="5">
        <v>118</v>
      </c>
      <c r="AM2594" s="5">
        <v>116</v>
      </c>
      <c r="AN2594" s="5">
        <v>0</v>
      </c>
      <c r="AO2594" s="5">
        <v>0</v>
      </c>
      <c r="AP2594" s="5">
        <v>109</v>
      </c>
      <c r="AQ2594" s="5">
        <v>108</v>
      </c>
      <c r="AR2594" s="5">
        <v>111</v>
      </c>
      <c r="AS2594" s="5">
        <v>0</v>
      </c>
      <c r="AT2594" s="5">
        <f t="shared" si="40"/>
        <v>119</v>
      </c>
      <c r="AU2594">
        <v>6</v>
      </c>
      <c r="AV2594">
        <v>4.3767750000000001E-2</v>
      </c>
      <c r="AW2594">
        <v>0.26260650000000002</v>
      </c>
      <c r="AX2594" s="11" t="s">
        <v>10048</v>
      </c>
      <c r="AY2594" t="s">
        <v>3798</v>
      </c>
    </row>
    <row r="2595" spans="1:51" hidden="1" x14ac:dyDescent="0.25">
      <c r="A2595" s="5" t="s">
        <v>37</v>
      </c>
      <c r="B2595" s="5" t="s">
        <v>9460</v>
      </c>
      <c r="C2595" s="5" t="s">
        <v>15</v>
      </c>
      <c r="D2595" s="5" t="s">
        <v>984</v>
      </c>
      <c r="E2595" s="5" t="s">
        <v>10021</v>
      </c>
      <c r="F2595" s="5" t="s">
        <v>9461</v>
      </c>
      <c r="G2595" s="6" t="s">
        <v>9462</v>
      </c>
      <c r="H2595" s="5" t="s">
        <v>9463</v>
      </c>
      <c r="I2595" s="5" t="s">
        <v>14</v>
      </c>
      <c r="J2595" s="5" t="s">
        <v>9464</v>
      </c>
      <c r="K2595" s="5" t="s">
        <v>9465</v>
      </c>
      <c r="L2595" s="5" t="s">
        <v>2900</v>
      </c>
      <c r="M2595" s="5">
        <v>5861</v>
      </c>
      <c r="N2595" s="5">
        <v>6449</v>
      </c>
      <c r="O2595" s="5">
        <v>271</v>
      </c>
      <c r="P2595" s="5">
        <v>277</v>
      </c>
      <c r="Q2595" s="5">
        <v>283</v>
      </c>
      <c r="R2595" s="5">
        <v>303</v>
      </c>
      <c r="S2595" s="5">
        <v>0</v>
      </c>
      <c r="T2595" s="5">
        <v>0</v>
      </c>
      <c r="U2595" s="5">
        <v>296</v>
      </c>
      <c r="V2595" s="5">
        <v>303</v>
      </c>
      <c r="W2595" s="5">
        <v>283</v>
      </c>
      <c r="X2595" s="5">
        <v>303</v>
      </c>
      <c r="Y2595" s="5">
        <v>303</v>
      </c>
      <c r="Z2595" s="5">
        <v>0</v>
      </c>
      <c r="AA2595" s="5">
        <v>0</v>
      </c>
      <c r="AB2595" s="5">
        <v>296</v>
      </c>
      <c r="AC2595" s="5">
        <v>303</v>
      </c>
      <c r="AD2595" s="5">
        <v>283</v>
      </c>
      <c r="AE2595" s="5">
        <v>303</v>
      </c>
      <c r="AF2595" s="5">
        <v>303</v>
      </c>
      <c r="AG2595" s="5">
        <v>0</v>
      </c>
      <c r="AH2595" s="5">
        <v>0</v>
      </c>
      <c r="AI2595" s="5">
        <v>297</v>
      </c>
      <c r="AJ2595" s="6">
        <v>304</v>
      </c>
      <c r="AK2595" s="5">
        <v>284</v>
      </c>
      <c r="AL2595" s="5">
        <v>304</v>
      </c>
      <c r="AM2595" s="5">
        <v>304</v>
      </c>
      <c r="AN2595" s="5">
        <v>0</v>
      </c>
      <c r="AO2595" s="5">
        <v>0</v>
      </c>
      <c r="AP2595" s="5">
        <v>277</v>
      </c>
      <c r="AQ2595" s="5">
        <v>284</v>
      </c>
      <c r="AR2595" s="5">
        <v>285</v>
      </c>
      <c r="AS2595" s="5">
        <v>0</v>
      </c>
      <c r="AT2595" s="5">
        <f t="shared" si="40"/>
        <v>304</v>
      </c>
      <c r="AU2595">
        <v>8</v>
      </c>
      <c r="AV2595" t="s">
        <v>10040</v>
      </c>
      <c r="AW2595">
        <v>0.16</v>
      </c>
      <c r="AX2595" s="11" t="s">
        <v>587</v>
      </c>
      <c r="AY2595" t="s">
        <v>2900</v>
      </c>
    </row>
    <row r="2596" spans="1:51" hidden="1" x14ac:dyDescent="0.25">
      <c r="A2596" s="5" t="s">
        <v>37</v>
      </c>
      <c r="B2596" s="5" t="s">
        <v>9460</v>
      </c>
      <c r="C2596" s="5" t="s">
        <v>15</v>
      </c>
      <c r="D2596" s="5" t="s">
        <v>984</v>
      </c>
      <c r="E2596" s="5" t="s">
        <v>10021</v>
      </c>
      <c r="F2596" s="5" t="s">
        <v>9466</v>
      </c>
      <c r="G2596" s="6" t="s">
        <v>9467</v>
      </c>
      <c r="H2596" s="5" t="s">
        <v>9468</v>
      </c>
      <c r="I2596" s="5" t="s">
        <v>14</v>
      </c>
      <c r="J2596" s="5" t="s">
        <v>9464</v>
      </c>
      <c r="K2596" s="5" t="s">
        <v>9465</v>
      </c>
      <c r="L2596" s="5" t="s">
        <v>2900</v>
      </c>
      <c r="M2596" s="5">
        <v>5861</v>
      </c>
      <c r="N2596" s="5">
        <v>6449</v>
      </c>
      <c r="O2596" s="5">
        <v>271</v>
      </c>
      <c r="P2596" s="5">
        <v>277</v>
      </c>
      <c r="Q2596" s="5">
        <v>283</v>
      </c>
      <c r="R2596" s="5">
        <v>303</v>
      </c>
      <c r="S2596" s="5">
        <v>0</v>
      </c>
      <c r="T2596" s="5">
        <v>0</v>
      </c>
      <c r="U2596" s="5">
        <v>296</v>
      </c>
      <c r="V2596" s="5">
        <v>303</v>
      </c>
      <c r="W2596" s="5">
        <v>283</v>
      </c>
      <c r="X2596" s="5">
        <v>303</v>
      </c>
      <c r="Y2596" s="5">
        <v>303</v>
      </c>
      <c r="Z2596" s="5">
        <v>0</v>
      </c>
      <c r="AA2596" s="5">
        <v>0</v>
      </c>
      <c r="AB2596" s="5">
        <v>296</v>
      </c>
      <c r="AC2596" s="5">
        <v>303</v>
      </c>
      <c r="AD2596" s="5">
        <v>283</v>
      </c>
      <c r="AE2596" s="5">
        <v>303</v>
      </c>
      <c r="AF2596" s="5">
        <v>303</v>
      </c>
      <c r="AG2596" s="5">
        <v>0</v>
      </c>
      <c r="AH2596" s="5">
        <v>0</v>
      </c>
      <c r="AI2596" s="5">
        <v>297</v>
      </c>
      <c r="AJ2596" s="6">
        <v>304</v>
      </c>
      <c r="AK2596" s="5">
        <v>284</v>
      </c>
      <c r="AL2596" s="5">
        <v>304</v>
      </c>
      <c r="AM2596" s="5">
        <v>304</v>
      </c>
      <c r="AN2596" s="5">
        <v>0</v>
      </c>
      <c r="AO2596" s="5">
        <v>0</v>
      </c>
      <c r="AP2596" s="5">
        <v>277</v>
      </c>
      <c r="AQ2596" s="5">
        <v>284</v>
      </c>
      <c r="AR2596" s="5">
        <v>285</v>
      </c>
      <c r="AS2596" s="5">
        <v>0</v>
      </c>
      <c r="AT2596" s="5">
        <f t="shared" si="40"/>
        <v>304</v>
      </c>
      <c r="AU2596">
        <v>8</v>
      </c>
      <c r="AV2596" t="s">
        <v>10040</v>
      </c>
      <c r="AW2596">
        <v>0.16</v>
      </c>
      <c r="AX2596" s="11" t="s">
        <v>587</v>
      </c>
      <c r="AY2596" t="s">
        <v>2900</v>
      </c>
    </row>
    <row r="2597" spans="1:51" hidden="1" x14ac:dyDescent="0.25">
      <c r="A2597" s="5" t="s">
        <v>37</v>
      </c>
      <c r="B2597" s="5" t="s">
        <v>9460</v>
      </c>
      <c r="C2597" s="5" t="s">
        <v>15</v>
      </c>
      <c r="D2597" s="5" t="s">
        <v>984</v>
      </c>
      <c r="E2597" s="5" t="s">
        <v>10021</v>
      </c>
      <c r="F2597" s="5" t="s">
        <v>9469</v>
      </c>
      <c r="G2597" s="6" t="s">
        <v>9470</v>
      </c>
      <c r="H2597" s="5" t="s">
        <v>9471</v>
      </c>
      <c r="I2597" s="5" t="s">
        <v>116</v>
      </c>
      <c r="J2597" s="5" t="s">
        <v>9464</v>
      </c>
      <c r="K2597" s="5" t="s">
        <v>9472</v>
      </c>
      <c r="L2597" s="5" t="s">
        <v>2022</v>
      </c>
      <c r="M2597" s="5">
        <v>4686</v>
      </c>
      <c r="N2597" s="5">
        <v>4568</v>
      </c>
      <c r="O2597" s="5">
        <v>192</v>
      </c>
      <c r="P2597" s="5">
        <v>196</v>
      </c>
      <c r="Q2597" s="5">
        <v>200</v>
      </c>
      <c r="R2597" s="5">
        <v>215</v>
      </c>
      <c r="S2597" s="5">
        <v>0</v>
      </c>
      <c r="T2597" s="5">
        <v>0</v>
      </c>
      <c r="U2597" s="5">
        <v>210</v>
      </c>
      <c r="V2597" s="5">
        <v>215</v>
      </c>
      <c r="W2597" s="5">
        <v>200</v>
      </c>
      <c r="X2597" s="5">
        <v>215</v>
      </c>
      <c r="Y2597" s="5">
        <v>215</v>
      </c>
      <c r="Z2597" s="5">
        <v>0</v>
      </c>
      <c r="AA2597" s="5">
        <v>0</v>
      </c>
      <c r="AB2597" s="5">
        <v>210</v>
      </c>
      <c r="AC2597" s="5">
        <v>215</v>
      </c>
      <c r="AD2597" s="5">
        <v>200</v>
      </c>
      <c r="AE2597" s="5">
        <v>215</v>
      </c>
      <c r="AF2597" s="5">
        <v>215</v>
      </c>
      <c r="AG2597" s="5">
        <v>0</v>
      </c>
      <c r="AH2597" s="5">
        <v>0</v>
      </c>
      <c r="AI2597" s="5">
        <v>210</v>
      </c>
      <c r="AJ2597" s="6">
        <v>215</v>
      </c>
      <c r="AK2597" s="5">
        <v>201</v>
      </c>
      <c r="AL2597" s="5">
        <v>215</v>
      </c>
      <c r="AM2597" s="5">
        <v>215</v>
      </c>
      <c r="AN2597" s="5">
        <v>0</v>
      </c>
      <c r="AO2597" s="5">
        <v>0</v>
      </c>
      <c r="AP2597" s="5">
        <v>196</v>
      </c>
      <c r="AQ2597" s="5">
        <v>201</v>
      </c>
      <c r="AR2597" s="5">
        <v>202</v>
      </c>
      <c r="AS2597" s="5">
        <v>0</v>
      </c>
      <c r="AT2597" s="5">
        <f t="shared" si="40"/>
        <v>215</v>
      </c>
      <c r="AU2597">
        <v>22</v>
      </c>
      <c r="AV2597">
        <v>0.12793650000000001</v>
      </c>
      <c r="AW2597">
        <v>2.814603</v>
      </c>
      <c r="AX2597" s="11" t="s">
        <v>10048</v>
      </c>
      <c r="AY2597" t="s">
        <v>2022</v>
      </c>
    </row>
    <row r="2598" spans="1:51" hidden="1" x14ac:dyDescent="0.25">
      <c r="A2598" s="5" t="s">
        <v>37</v>
      </c>
      <c r="B2598" s="5" t="s">
        <v>9460</v>
      </c>
      <c r="C2598" s="5" t="s">
        <v>15</v>
      </c>
      <c r="D2598" s="5" t="s">
        <v>364</v>
      </c>
      <c r="E2598" s="5" t="s">
        <v>10022</v>
      </c>
      <c r="F2598" s="5" t="s">
        <v>9473</v>
      </c>
      <c r="G2598" s="6" t="s">
        <v>9474</v>
      </c>
      <c r="H2598" s="5" t="s">
        <v>9475</v>
      </c>
      <c r="I2598" s="5" t="s">
        <v>20</v>
      </c>
      <c r="J2598" s="5" t="s">
        <v>9464</v>
      </c>
      <c r="K2598" s="5" t="s">
        <v>9476</v>
      </c>
      <c r="L2598" s="5" t="s">
        <v>5423</v>
      </c>
      <c r="M2598" s="5">
        <v>480</v>
      </c>
      <c r="N2598" s="5">
        <v>289</v>
      </c>
      <c r="O2598" s="5">
        <v>12</v>
      </c>
      <c r="P2598" s="5">
        <v>12</v>
      </c>
      <c r="Q2598" s="5">
        <v>13</v>
      </c>
      <c r="R2598" s="5">
        <v>13</v>
      </c>
      <c r="S2598" s="5">
        <v>0</v>
      </c>
      <c r="T2598" s="5">
        <v>0</v>
      </c>
      <c r="U2598" s="5">
        <v>13</v>
      </c>
      <c r="V2598" s="5">
        <v>14</v>
      </c>
      <c r="W2598" s="5">
        <v>13</v>
      </c>
      <c r="X2598" s="5">
        <v>14</v>
      </c>
      <c r="Y2598" s="5">
        <v>13</v>
      </c>
      <c r="Z2598" s="5">
        <v>0</v>
      </c>
      <c r="AA2598" s="5">
        <v>0</v>
      </c>
      <c r="AB2598" s="5">
        <v>13</v>
      </c>
      <c r="AC2598" s="5">
        <v>14</v>
      </c>
      <c r="AD2598" s="5">
        <v>13</v>
      </c>
      <c r="AE2598" s="5">
        <v>13</v>
      </c>
      <c r="AF2598" s="5">
        <v>13</v>
      </c>
      <c r="AG2598" s="5">
        <v>0</v>
      </c>
      <c r="AH2598" s="5">
        <v>0</v>
      </c>
      <c r="AI2598" s="5">
        <v>12</v>
      </c>
      <c r="AJ2598" s="6">
        <v>14</v>
      </c>
      <c r="AK2598" s="5">
        <v>13</v>
      </c>
      <c r="AL2598" s="5">
        <v>14</v>
      </c>
      <c r="AM2598" s="5">
        <v>14</v>
      </c>
      <c r="AN2598" s="5">
        <v>0</v>
      </c>
      <c r="AO2598" s="5">
        <v>0</v>
      </c>
      <c r="AP2598" s="5">
        <v>13</v>
      </c>
      <c r="AQ2598" s="5">
        <v>13</v>
      </c>
      <c r="AR2598" s="5">
        <v>13</v>
      </c>
      <c r="AS2598" s="5">
        <v>0</v>
      </c>
      <c r="AT2598" s="5">
        <f t="shared" si="40"/>
        <v>14</v>
      </c>
      <c r="AU2598">
        <v>4</v>
      </c>
      <c r="AV2598">
        <v>4.3767750000000001E-2</v>
      </c>
      <c r="AW2598">
        <v>0.175071</v>
      </c>
      <c r="AX2598" s="11" t="s">
        <v>10049</v>
      </c>
      <c r="AY2598" t="s">
        <v>5423</v>
      </c>
    </row>
    <row r="2599" spans="1:51" hidden="1" x14ac:dyDescent="0.25">
      <c r="A2599" s="5" t="s">
        <v>37</v>
      </c>
      <c r="B2599" s="5" t="s">
        <v>9460</v>
      </c>
      <c r="C2599" s="5" t="s">
        <v>15</v>
      </c>
      <c r="D2599" s="5" t="s">
        <v>364</v>
      </c>
      <c r="E2599" s="5" t="s">
        <v>10022</v>
      </c>
      <c r="F2599" s="5" t="s">
        <v>9477</v>
      </c>
      <c r="G2599" s="6" t="s">
        <v>9478</v>
      </c>
      <c r="H2599" s="5" t="s">
        <v>9479</v>
      </c>
      <c r="I2599" s="5" t="s">
        <v>20</v>
      </c>
      <c r="J2599" s="5" t="s">
        <v>9464</v>
      </c>
      <c r="K2599" s="5" t="s">
        <v>9476</v>
      </c>
      <c r="L2599" s="5" t="s">
        <v>5423</v>
      </c>
      <c r="M2599" s="5">
        <v>139</v>
      </c>
      <c r="N2599" s="5">
        <v>205</v>
      </c>
      <c r="O2599" s="5">
        <v>6</v>
      </c>
      <c r="P2599" s="5">
        <v>7</v>
      </c>
      <c r="Q2599" s="5">
        <v>8</v>
      </c>
      <c r="R2599" s="5">
        <v>5</v>
      </c>
      <c r="S2599" s="5">
        <v>0</v>
      </c>
      <c r="T2599" s="5">
        <v>0</v>
      </c>
      <c r="U2599" s="5">
        <v>6</v>
      </c>
      <c r="V2599" s="5">
        <v>9</v>
      </c>
      <c r="W2599" s="5">
        <v>5</v>
      </c>
      <c r="X2599" s="5">
        <v>8</v>
      </c>
      <c r="Y2599" s="5">
        <v>5</v>
      </c>
      <c r="Z2599" s="5">
        <v>0</v>
      </c>
      <c r="AA2599" s="5">
        <v>0</v>
      </c>
      <c r="AB2599" s="5">
        <v>10</v>
      </c>
      <c r="AC2599" s="5">
        <v>6</v>
      </c>
      <c r="AD2599" s="5">
        <v>13</v>
      </c>
      <c r="AE2599" s="5">
        <v>5</v>
      </c>
      <c r="AF2599" s="5">
        <v>8</v>
      </c>
      <c r="AG2599" s="5">
        <v>0</v>
      </c>
      <c r="AH2599" s="5">
        <v>0</v>
      </c>
      <c r="AI2599" s="5">
        <v>6</v>
      </c>
      <c r="AJ2599" s="6">
        <v>7</v>
      </c>
      <c r="AK2599" s="5">
        <v>9</v>
      </c>
      <c r="AL2599" s="5">
        <v>16</v>
      </c>
      <c r="AM2599" s="5">
        <v>17</v>
      </c>
      <c r="AN2599" s="5">
        <v>0</v>
      </c>
      <c r="AO2599" s="5">
        <v>0</v>
      </c>
      <c r="AP2599" s="5">
        <v>18</v>
      </c>
      <c r="AQ2599" s="5">
        <v>17</v>
      </c>
      <c r="AR2599" s="5">
        <v>14</v>
      </c>
      <c r="AS2599" s="5">
        <v>0</v>
      </c>
      <c r="AT2599" s="5">
        <f t="shared" si="40"/>
        <v>18</v>
      </c>
      <c r="AU2599">
        <v>2</v>
      </c>
      <c r="AV2599">
        <v>4.3767750000000001E-2</v>
      </c>
      <c r="AW2599">
        <v>8.7535500000000002E-2</v>
      </c>
      <c r="AX2599" s="11" t="s">
        <v>10049</v>
      </c>
      <c r="AY2599" t="s">
        <v>5423</v>
      </c>
    </row>
    <row r="2600" spans="1:51" hidden="1" x14ac:dyDescent="0.25">
      <c r="A2600" s="5" t="s">
        <v>37</v>
      </c>
      <c r="B2600" s="5" t="s">
        <v>9460</v>
      </c>
      <c r="C2600" s="5" t="s">
        <v>15</v>
      </c>
      <c r="D2600" s="5" t="s">
        <v>364</v>
      </c>
      <c r="E2600" s="5" t="s">
        <v>10022</v>
      </c>
      <c r="F2600" s="5" t="s">
        <v>9480</v>
      </c>
      <c r="G2600" s="6" t="s">
        <v>9481</v>
      </c>
      <c r="H2600" s="5" t="s">
        <v>9482</v>
      </c>
      <c r="I2600" s="5" t="s">
        <v>20</v>
      </c>
      <c r="J2600" s="5" t="s">
        <v>9464</v>
      </c>
      <c r="K2600" s="5" t="s">
        <v>9476</v>
      </c>
      <c r="L2600" s="5" t="s">
        <v>5423</v>
      </c>
      <c r="M2600" s="5">
        <v>4510</v>
      </c>
      <c r="N2600" s="5">
        <v>2946</v>
      </c>
      <c r="O2600" s="5">
        <v>127</v>
      </c>
      <c r="P2600" s="5">
        <v>129</v>
      </c>
      <c r="Q2600" s="5">
        <v>130</v>
      </c>
      <c r="R2600" s="5">
        <v>143</v>
      </c>
      <c r="S2600" s="5">
        <v>0</v>
      </c>
      <c r="T2600" s="5">
        <v>0</v>
      </c>
      <c r="U2600" s="5">
        <v>139</v>
      </c>
      <c r="V2600" s="5">
        <v>139</v>
      </c>
      <c r="W2600" s="5">
        <v>133</v>
      </c>
      <c r="X2600" s="5">
        <v>140</v>
      </c>
      <c r="Y2600" s="5">
        <v>143</v>
      </c>
      <c r="Z2600" s="5">
        <v>0</v>
      </c>
      <c r="AA2600" s="5">
        <v>0</v>
      </c>
      <c r="AB2600" s="5">
        <v>135</v>
      </c>
      <c r="AC2600" s="5">
        <v>142</v>
      </c>
      <c r="AD2600" s="5">
        <v>125</v>
      </c>
      <c r="AE2600" s="5">
        <v>143</v>
      </c>
      <c r="AF2600" s="5">
        <v>140</v>
      </c>
      <c r="AG2600" s="5">
        <v>0</v>
      </c>
      <c r="AH2600" s="5">
        <v>0</v>
      </c>
      <c r="AI2600" s="5">
        <v>139</v>
      </c>
      <c r="AJ2600" s="6">
        <v>141</v>
      </c>
      <c r="AK2600" s="5">
        <v>129</v>
      </c>
      <c r="AL2600" s="5">
        <v>132</v>
      </c>
      <c r="AM2600" s="5">
        <v>132</v>
      </c>
      <c r="AN2600" s="5">
        <v>0</v>
      </c>
      <c r="AO2600" s="5">
        <v>0</v>
      </c>
      <c r="AP2600" s="5">
        <v>119</v>
      </c>
      <c r="AQ2600" s="5">
        <v>122</v>
      </c>
      <c r="AR2600" s="5">
        <v>124</v>
      </c>
      <c r="AS2600" s="5">
        <v>0</v>
      </c>
      <c r="AT2600" s="5">
        <f t="shared" si="40"/>
        <v>143</v>
      </c>
      <c r="AU2600">
        <v>36</v>
      </c>
      <c r="AV2600">
        <v>4.3767750000000001E-2</v>
      </c>
      <c r="AW2600">
        <v>1.575639</v>
      </c>
      <c r="AX2600" s="11" t="s">
        <v>10049</v>
      </c>
      <c r="AY2600" t="s">
        <v>5423</v>
      </c>
    </row>
    <row r="2601" spans="1:51" hidden="1" x14ac:dyDescent="0.25">
      <c r="A2601" s="5" t="s">
        <v>37</v>
      </c>
      <c r="B2601" s="5" t="s">
        <v>9460</v>
      </c>
      <c r="C2601" s="5" t="s">
        <v>15</v>
      </c>
      <c r="D2601" s="5" t="s">
        <v>364</v>
      </c>
      <c r="E2601" s="5" t="s">
        <v>10022</v>
      </c>
      <c r="F2601" s="5" t="s">
        <v>9483</v>
      </c>
      <c r="G2601" s="6" t="s">
        <v>9484</v>
      </c>
      <c r="H2601" s="5" t="s">
        <v>9485</v>
      </c>
      <c r="I2601" s="5" t="s">
        <v>20</v>
      </c>
      <c r="J2601" s="5" t="s">
        <v>9464</v>
      </c>
      <c r="K2601" s="5" t="s">
        <v>9476</v>
      </c>
      <c r="L2601" s="5" t="s">
        <v>5423</v>
      </c>
      <c r="M2601" s="5">
        <v>5861</v>
      </c>
      <c r="N2601" s="5">
        <v>6449</v>
      </c>
      <c r="O2601" s="5">
        <v>271</v>
      </c>
      <c r="P2601" s="5">
        <v>277</v>
      </c>
      <c r="Q2601" s="5">
        <v>283</v>
      </c>
      <c r="R2601" s="5">
        <v>303</v>
      </c>
      <c r="S2601" s="5">
        <v>0</v>
      </c>
      <c r="T2601" s="5">
        <v>0</v>
      </c>
      <c r="U2601" s="5">
        <v>296</v>
      </c>
      <c r="V2601" s="5">
        <v>303</v>
      </c>
      <c r="W2601" s="5">
        <v>283</v>
      </c>
      <c r="X2601" s="5">
        <v>303</v>
      </c>
      <c r="Y2601" s="5">
        <v>303</v>
      </c>
      <c r="Z2601" s="5">
        <v>0</v>
      </c>
      <c r="AA2601" s="5">
        <v>0</v>
      </c>
      <c r="AB2601" s="5">
        <v>296</v>
      </c>
      <c r="AC2601" s="5">
        <v>303</v>
      </c>
      <c r="AD2601" s="5">
        <v>283</v>
      </c>
      <c r="AE2601" s="5">
        <v>303</v>
      </c>
      <c r="AF2601" s="5">
        <v>303</v>
      </c>
      <c r="AG2601" s="5">
        <v>0</v>
      </c>
      <c r="AH2601" s="5">
        <v>0</v>
      </c>
      <c r="AI2601" s="5">
        <v>297</v>
      </c>
      <c r="AJ2601" s="6">
        <v>304</v>
      </c>
      <c r="AK2601" s="5">
        <v>284</v>
      </c>
      <c r="AL2601" s="5">
        <v>304</v>
      </c>
      <c r="AM2601" s="5">
        <v>304</v>
      </c>
      <c r="AN2601" s="5">
        <v>0</v>
      </c>
      <c r="AO2601" s="5">
        <v>0</v>
      </c>
      <c r="AP2601" s="5">
        <v>277</v>
      </c>
      <c r="AQ2601" s="5">
        <v>284</v>
      </c>
      <c r="AR2601" s="5">
        <v>285</v>
      </c>
      <c r="AS2601" s="5">
        <v>0</v>
      </c>
      <c r="AT2601" s="5">
        <f t="shared" si="40"/>
        <v>304</v>
      </c>
      <c r="AU2601">
        <v>76</v>
      </c>
      <c r="AV2601">
        <v>4.3767750000000001E-2</v>
      </c>
      <c r="AW2601">
        <v>3.326349</v>
      </c>
      <c r="AX2601" s="11" t="s">
        <v>10049</v>
      </c>
      <c r="AY2601" t="s">
        <v>5423</v>
      </c>
    </row>
    <row r="2602" spans="1:51" hidden="1" x14ac:dyDescent="0.25">
      <c r="A2602" s="5" t="s">
        <v>37</v>
      </c>
      <c r="B2602" s="5" t="s">
        <v>9460</v>
      </c>
      <c r="C2602" s="5" t="s">
        <v>15</v>
      </c>
      <c r="D2602" s="5" t="s">
        <v>1071</v>
      </c>
      <c r="E2602" s="5" t="s">
        <v>10023</v>
      </c>
      <c r="F2602" s="5" t="s">
        <v>9486</v>
      </c>
      <c r="G2602" s="6" t="s">
        <v>9487</v>
      </c>
      <c r="H2602" s="5" t="s">
        <v>9488</v>
      </c>
      <c r="I2602" s="5" t="s">
        <v>20</v>
      </c>
      <c r="J2602" s="5" t="s">
        <v>9464</v>
      </c>
      <c r="K2602" s="5" t="s">
        <v>9489</v>
      </c>
      <c r="L2602" s="5" t="s">
        <v>2378</v>
      </c>
      <c r="M2602" s="5">
        <v>1175</v>
      </c>
      <c r="N2602" s="5">
        <v>1881</v>
      </c>
      <c r="O2602" s="5">
        <v>79</v>
      </c>
      <c r="P2602" s="5">
        <v>81</v>
      </c>
      <c r="Q2602" s="5">
        <v>83</v>
      </c>
      <c r="R2602" s="5">
        <v>88</v>
      </c>
      <c r="S2602" s="5">
        <v>0</v>
      </c>
      <c r="T2602" s="5">
        <v>0</v>
      </c>
      <c r="U2602" s="5">
        <v>86</v>
      </c>
      <c r="V2602" s="5">
        <v>88</v>
      </c>
      <c r="W2602" s="5">
        <v>83</v>
      </c>
      <c r="X2602" s="5">
        <v>88</v>
      </c>
      <c r="Y2602" s="5">
        <v>88</v>
      </c>
      <c r="Z2602" s="5">
        <v>0</v>
      </c>
      <c r="AA2602" s="5">
        <v>0</v>
      </c>
      <c r="AB2602" s="5">
        <v>86</v>
      </c>
      <c r="AC2602" s="5">
        <v>88</v>
      </c>
      <c r="AD2602" s="5">
        <v>83</v>
      </c>
      <c r="AE2602" s="5">
        <v>88</v>
      </c>
      <c r="AF2602" s="5">
        <v>88</v>
      </c>
      <c r="AG2602" s="5">
        <v>0</v>
      </c>
      <c r="AH2602" s="5">
        <v>0</v>
      </c>
      <c r="AI2602" s="5">
        <v>87</v>
      </c>
      <c r="AJ2602" s="6">
        <v>89</v>
      </c>
      <c r="AK2602" s="5">
        <v>83</v>
      </c>
      <c r="AL2602" s="5">
        <v>89</v>
      </c>
      <c r="AM2602" s="5">
        <v>89</v>
      </c>
      <c r="AN2602" s="5">
        <v>0</v>
      </c>
      <c r="AO2602" s="5">
        <v>0</v>
      </c>
      <c r="AP2602" s="5">
        <v>81</v>
      </c>
      <c r="AQ2602" s="5">
        <v>83</v>
      </c>
      <c r="AR2602" s="5">
        <v>83</v>
      </c>
      <c r="AS2602" s="5">
        <v>0</v>
      </c>
      <c r="AT2602" s="5">
        <f t="shared" si="40"/>
        <v>89</v>
      </c>
      <c r="AU2602">
        <v>23</v>
      </c>
      <c r="AV2602">
        <v>0.12793650000000001</v>
      </c>
      <c r="AW2602">
        <v>2.9425395000000001</v>
      </c>
      <c r="AX2602" s="11" t="s">
        <v>10044</v>
      </c>
      <c r="AY2602" t="s">
        <v>2378</v>
      </c>
    </row>
    <row r="2603" spans="1:51" hidden="1" x14ac:dyDescent="0.25">
      <c r="A2603" s="5" t="s">
        <v>37</v>
      </c>
      <c r="B2603" s="5" t="s">
        <v>9460</v>
      </c>
      <c r="C2603" s="5" t="s">
        <v>15</v>
      </c>
      <c r="D2603" s="5" t="s">
        <v>1071</v>
      </c>
      <c r="E2603" s="5" t="s">
        <v>10023</v>
      </c>
      <c r="F2603" s="5" t="s">
        <v>9490</v>
      </c>
      <c r="G2603" s="6" t="s">
        <v>9491</v>
      </c>
      <c r="H2603" s="5" t="s">
        <v>9492</v>
      </c>
      <c r="I2603" s="5" t="s">
        <v>20</v>
      </c>
      <c r="J2603" s="5" t="s">
        <v>9464</v>
      </c>
      <c r="K2603" s="5" t="s">
        <v>9489</v>
      </c>
      <c r="L2603" s="5" t="s">
        <v>2378</v>
      </c>
      <c r="M2603" s="5">
        <v>4686</v>
      </c>
      <c r="N2603" s="5">
        <v>4568</v>
      </c>
      <c r="O2603" s="5">
        <v>192</v>
      </c>
      <c r="P2603" s="5">
        <v>196</v>
      </c>
      <c r="Q2603" s="5">
        <v>200</v>
      </c>
      <c r="R2603" s="5">
        <v>215</v>
      </c>
      <c r="S2603" s="5">
        <v>0</v>
      </c>
      <c r="T2603" s="5">
        <v>0</v>
      </c>
      <c r="U2603" s="5">
        <v>210</v>
      </c>
      <c r="V2603" s="5">
        <v>215</v>
      </c>
      <c r="W2603" s="5">
        <v>200</v>
      </c>
      <c r="X2603" s="5">
        <v>215</v>
      </c>
      <c r="Y2603" s="5">
        <v>215</v>
      </c>
      <c r="Z2603" s="5">
        <v>0</v>
      </c>
      <c r="AA2603" s="5">
        <v>0</v>
      </c>
      <c r="AB2603" s="5">
        <v>210</v>
      </c>
      <c r="AC2603" s="5">
        <v>215</v>
      </c>
      <c r="AD2603" s="5">
        <v>200</v>
      </c>
      <c r="AE2603" s="5">
        <v>215</v>
      </c>
      <c r="AF2603" s="5">
        <v>215</v>
      </c>
      <c r="AG2603" s="5">
        <v>0</v>
      </c>
      <c r="AH2603" s="5">
        <v>0</v>
      </c>
      <c r="AI2603" s="5">
        <v>210</v>
      </c>
      <c r="AJ2603" s="6">
        <v>215</v>
      </c>
      <c r="AK2603" s="5">
        <v>201</v>
      </c>
      <c r="AL2603" s="5">
        <v>215</v>
      </c>
      <c r="AM2603" s="5">
        <v>215</v>
      </c>
      <c r="AN2603" s="5">
        <v>0</v>
      </c>
      <c r="AO2603" s="5">
        <v>0</v>
      </c>
      <c r="AP2603" s="5">
        <v>196</v>
      </c>
      <c r="AQ2603" s="5">
        <v>201</v>
      </c>
      <c r="AR2603" s="5">
        <v>202</v>
      </c>
      <c r="AS2603" s="5">
        <v>0</v>
      </c>
      <c r="AT2603" s="5">
        <f t="shared" si="40"/>
        <v>215</v>
      </c>
      <c r="AU2603">
        <v>54</v>
      </c>
      <c r="AV2603">
        <v>0.12793650000000001</v>
      </c>
      <c r="AW2603">
        <v>6.9085710000000002</v>
      </c>
      <c r="AX2603" s="11" t="s">
        <v>10044</v>
      </c>
      <c r="AY2603" t="s">
        <v>2378</v>
      </c>
    </row>
    <row r="2604" spans="1:51" hidden="1" x14ac:dyDescent="0.25">
      <c r="A2604" s="5" t="s">
        <v>37</v>
      </c>
      <c r="B2604" s="5" t="s">
        <v>9460</v>
      </c>
      <c r="C2604" s="5" t="s">
        <v>15</v>
      </c>
      <c r="D2604" s="5" t="s">
        <v>1071</v>
      </c>
      <c r="E2604" s="5" t="s">
        <v>10023</v>
      </c>
      <c r="F2604" s="5" t="s">
        <v>9493</v>
      </c>
      <c r="G2604" s="6" t="s">
        <v>9494</v>
      </c>
      <c r="H2604" s="5" t="s">
        <v>9495</v>
      </c>
      <c r="I2604" s="5" t="s">
        <v>20</v>
      </c>
      <c r="J2604" s="5" t="s">
        <v>9464</v>
      </c>
      <c r="K2604" s="5" t="s">
        <v>9496</v>
      </c>
      <c r="L2604" s="5" t="s">
        <v>9497</v>
      </c>
      <c r="M2604" s="5">
        <v>480</v>
      </c>
      <c r="N2604" s="5">
        <v>289</v>
      </c>
      <c r="O2604" s="5">
        <v>12</v>
      </c>
      <c r="P2604" s="5">
        <v>12</v>
      </c>
      <c r="Q2604" s="5">
        <v>13</v>
      </c>
      <c r="R2604" s="5">
        <v>13</v>
      </c>
      <c r="S2604" s="5">
        <v>0</v>
      </c>
      <c r="T2604" s="5">
        <v>0</v>
      </c>
      <c r="U2604" s="5">
        <v>13</v>
      </c>
      <c r="V2604" s="5">
        <v>14</v>
      </c>
      <c r="W2604" s="5">
        <v>13</v>
      </c>
      <c r="X2604" s="5">
        <v>14</v>
      </c>
      <c r="Y2604" s="5">
        <v>13</v>
      </c>
      <c r="Z2604" s="5">
        <v>0</v>
      </c>
      <c r="AA2604" s="5">
        <v>0</v>
      </c>
      <c r="AB2604" s="5">
        <v>13</v>
      </c>
      <c r="AC2604" s="5">
        <v>14</v>
      </c>
      <c r="AD2604" s="5">
        <v>13</v>
      </c>
      <c r="AE2604" s="5">
        <v>13</v>
      </c>
      <c r="AF2604" s="5">
        <v>13</v>
      </c>
      <c r="AG2604" s="5">
        <v>0</v>
      </c>
      <c r="AH2604" s="5">
        <v>0</v>
      </c>
      <c r="AI2604" s="5">
        <v>12</v>
      </c>
      <c r="AJ2604" s="6">
        <v>14</v>
      </c>
      <c r="AK2604" s="5">
        <v>13</v>
      </c>
      <c r="AL2604" s="5">
        <v>14</v>
      </c>
      <c r="AM2604" s="5">
        <v>14</v>
      </c>
      <c r="AN2604" s="5">
        <v>0</v>
      </c>
      <c r="AO2604" s="5">
        <v>0</v>
      </c>
      <c r="AP2604" s="5">
        <v>13</v>
      </c>
      <c r="AQ2604" s="5">
        <v>13</v>
      </c>
      <c r="AR2604" s="5">
        <v>13</v>
      </c>
      <c r="AS2604" s="5">
        <v>0</v>
      </c>
      <c r="AT2604" s="5">
        <f t="shared" si="40"/>
        <v>14</v>
      </c>
      <c r="AU2604">
        <v>4</v>
      </c>
      <c r="AV2604">
        <v>4.3767750000000001E-2</v>
      </c>
      <c r="AW2604">
        <v>0.175071</v>
      </c>
      <c r="AX2604" s="11" t="s">
        <v>10044</v>
      </c>
      <c r="AY2604" t="s">
        <v>9497</v>
      </c>
    </row>
    <row r="2605" spans="1:51" hidden="1" x14ac:dyDescent="0.25">
      <c r="A2605" s="5" t="s">
        <v>37</v>
      </c>
      <c r="B2605" s="5" t="s">
        <v>9460</v>
      </c>
      <c r="C2605" s="5" t="s">
        <v>15</v>
      </c>
      <c r="D2605" s="5" t="s">
        <v>1071</v>
      </c>
      <c r="E2605" s="5" t="s">
        <v>10023</v>
      </c>
      <c r="F2605" s="5" t="s">
        <v>9498</v>
      </c>
      <c r="G2605" s="6" t="s">
        <v>9499</v>
      </c>
      <c r="H2605" s="5" t="s">
        <v>9500</v>
      </c>
      <c r="I2605" s="5" t="s">
        <v>20</v>
      </c>
      <c r="J2605" s="5" t="s">
        <v>9464</v>
      </c>
      <c r="K2605" s="5" t="s">
        <v>9496</v>
      </c>
      <c r="L2605" s="5" t="s">
        <v>9497</v>
      </c>
      <c r="M2605" s="5">
        <v>4649</v>
      </c>
      <c r="N2605" s="5">
        <v>3151</v>
      </c>
      <c r="O2605" s="5">
        <v>133</v>
      </c>
      <c r="P2605" s="5">
        <v>136</v>
      </c>
      <c r="Q2605" s="5">
        <v>138</v>
      </c>
      <c r="R2605" s="5">
        <v>148</v>
      </c>
      <c r="S2605" s="5">
        <v>0</v>
      </c>
      <c r="T2605" s="5">
        <v>0</v>
      </c>
      <c r="U2605" s="5">
        <v>145</v>
      </c>
      <c r="V2605" s="5">
        <v>148</v>
      </c>
      <c r="W2605" s="5">
        <v>138</v>
      </c>
      <c r="X2605" s="5">
        <v>148</v>
      </c>
      <c r="Y2605" s="5">
        <v>148</v>
      </c>
      <c r="Z2605" s="5">
        <v>0</v>
      </c>
      <c r="AA2605" s="5">
        <v>0</v>
      </c>
      <c r="AB2605" s="5">
        <v>145</v>
      </c>
      <c r="AC2605" s="5">
        <v>148</v>
      </c>
      <c r="AD2605" s="5">
        <v>138</v>
      </c>
      <c r="AE2605" s="5">
        <v>148</v>
      </c>
      <c r="AF2605" s="5">
        <v>148</v>
      </c>
      <c r="AG2605" s="5">
        <v>0</v>
      </c>
      <c r="AH2605" s="5">
        <v>0</v>
      </c>
      <c r="AI2605" s="5">
        <v>145</v>
      </c>
      <c r="AJ2605" s="6">
        <v>148</v>
      </c>
      <c r="AK2605" s="5">
        <v>138</v>
      </c>
      <c r="AL2605" s="5">
        <v>148</v>
      </c>
      <c r="AM2605" s="5">
        <v>149</v>
      </c>
      <c r="AN2605" s="5">
        <v>0</v>
      </c>
      <c r="AO2605" s="5">
        <v>0</v>
      </c>
      <c r="AP2605" s="5">
        <v>137</v>
      </c>
      <c r="AQ2605" s="5">
        <v>139</v>
      </c>
      <c r="AR2605" s="5">
        <v>138</v>
      </c>
      <c r="AS2605" s="5">
        <v>0</v>
      </c>
      <c r="AT2605" s="5">
        <f t="shared" si="40"/>
        <v>149</v>
      </c>
      <c r="AU2605">
        <v>37</v>
      </c>
      <c r="AV2605">
        <v>4.3767750000000001E-2</v>
      </c>
      <c r="AW2605">
        <v>1.61940675</v>
      </c>
      <c r="AX2605" s="11" t="s">
        <v>10044</v>
      </c>
      <c r="AY2605" t="s">
        <v>9497</v>
      </c>
    </row>
    <row r="2606" spans="1:51" hidden="1" x14ac:dyDescent="0.25">
      <c r="A2606" s="5" t="s">
        <v>37</v>
      </c>
      <c r="B2606" s="5" t="s">
        <v>9460</v>
      </c>
      <c r="C2606" s="5" t="s">
        <v>15</v>
      </c>
      <c r="D2606" s="5" t="s">
        <v>1071</v>
      </c>
      <c r="E2606" s="5" t="s">
        <v>10023</v>
      </c>
      <c r="F2606" s="5" t="s">
        <v>9501</v>
      </c>
      <c r="G2606" s="6" t="s">
        <v>9502</v>
      </c>
      <c r="H2606" s="5" t="s">
        <v>9503</v>
      </c>
      <c r="I2606" s="5" t="s">
        <v>16</v>
      </c>
      <c r="J2606" s="5" t="s">
        <v>9464</v>
      </c>
      <c r="K2606" s="5" t="s">
        <v>9496</v>
      </c>
      <c r="L2606" s="5" t="s">
        <v>9497</v>
      </c>
      <c r="M2606" s="5">
        <v>5861</v>
      </c>
      <c r="N2606" s="5">
        <v>6449</v>
      </c>
      <c r="O2606" s="5">
        <v>271</v>
      </c>
      <c r="P2606" s="5">
        <v>277</v>
      </c>
      <c r="Q2606" s="5">
        <v>283</v>
      </c>
      <c r="R2606" s="5">
        <v>303</v>
      </c>
      <c r="S2606" s="5">
        <v>0</v>
      </c>
      <c r="T2606" s="5">
        <v>0</v>
      </c>
      <c r="U2606" s="5">
        <v>296</v>
      </c>
      <c r="V2606" s="5">
        <v>303</v>
      </c>
      <c r="W2606" s="5">
        <v>283</v>
      </c>
      <c r="X2606" s="5">
        <v>303</v>
      </c>
      <c r="Y2606" s="5">
        <v>303</v>
      </c>
      <c r="Z2606" s="5">
        <v>0</v>
      </c>
      <c r="AA2606" s="5">
        <v>0</v>
      </c>
      <c r="AB2606" s="5">
        <v>296</v>
      </c>
      <c r="AC2606" s="5">
        <v>303</v>
      </c>
      <c r="AD2606" s="5">
        <v>283</v>
      </c>
      <c r="AE2606" s="5">
        <v>303</v>
      </c>
      <c r="AF2606" s="5">
        <v>303</v>
      </c>
      <c r="AG2606" s="5">
        <v>0</v>
      </c>
      <c r="AH2606" s="5">
        <v>0</v>
      </c>
      <c r="AI2606" s="5">
        <v>297</v>
      </c>
      <c r="AJ2606" s="6">
        <v>304</v>
      </c>
      <c r="AK2606" s="5">
        <v>284</v>
      </c>
      <c r="AL2606" s="5">
        <v>304</v>
      </c>
      <c r="AM2606" s="5">
        <v>304</v>
      </c>
      <c r="AN2606" s="5">
        <v>0</v>
      </c>
      <c r="AO2606" s="5">
        <v>0</v>
      </c>
      <c r="AP2606" s="5">
        <v>277</v>
      </c>
      <c r="AQ2606" s="5">
        <v>284</v>
      </c>
      <c r="AR2606" s="5">
        <v>285</v>
      </c>
      <c r="AS2606" s="5">
        <v>0</v>
      </c>
      <c r="AT2606" s="5">
        <f t="shared" si="40"/>
        <v>304</v>
      </c>
      <c r="AU2606">
        <v>51</v>
      </c>
      <c r="AV2606">
        <v>6.3676800000000006E-2</v>
      </c>
      <c r="AW2606">
        <v>3.2475168000000001</v>
      </c>
      <c r="AX2606" s="11" t="s">
        <v>10044</v>
      </c>
      <c r="AY2606" t="s">
        <v>9497</v>
      </c>
    </row>
    <row r="2607" spans="1:51" hidden="1" x14ac:dyDescent="0.25">
      <c r="A2607" s="5" t="s">
        <v>37</v>
      </c>
      <c r="B2607" s="5" t="s">
        <v>9460</v>
      </c>
      <c r="C2607" s="5" t="s">
        <v>15</v>
      </c>
      <c r="D2607" s="5" t="s">
        <v>1071</v>
      </c>
      <c r="E2607" s="5" t="s">
        <v>10023</v>
      </c>
      <c r="F2607" s="5" t="s">
        <v>9504</v>
      </c>
      <c r="G2607" s="6" t="s">
        <v>9505</v>
      </c>
      <c r="H2607" s="5" t="s">
        <v>9506</v>
      </c>
      <c r="I2607" s="5" t="s">
        <v>198</v>
      </c>
      <c r="J2607" s="5" t="s">
        <v>9464</v>
      </c>
      <c r="K2607" s="5" t="s">
        <v>9507</v>
      </c>
      <c r="L2607" s="5" t="s">
        <v>6982</v>
      </c>
      <c r="M2607" s="5">
        <v>4162</v>
      </c>
      <c r="N2607" s="5">
        <v>2099</v>
      </c>
      <c r="O2607" s="5">
        <v>87</v>
      </c>
      <c r="P2607" s="5">
        <v>92</v>
      </c>
      <c r="Q2607" s="5">
        <v>94</v>
      </c>
      <c r="R2607" s="5">
        <v>98</v>
      </c>
      <c r="S2607" s="5">
        <v>0</v>
      </c>
      <c r="T2607" s="5">
        <v>0</v>
      </c>
      <c r="U2607" s="5">
        <v>98</v>
      </c>
      <c r="V2607" s="5">
        <v>95</v>
      </c>
      <c r="W2607" s="5">
        <v>94</v>
      </c>
      <c r="X2607" s="5">
        <v>96</v>
      </c>
      <c r="Y2607" s="5">
        <v>101</v>
      </c>
      <c r="Z2607" s="5">
        <v>0</v>
      </c>
      <c r="AA2607" s="5">
        <v>0</v>
      </c>
      <c r="AB2607" s="5">
        <v>94</v>
      </c>
      <c r="AC2607" s="5">
        <v>101</v>
      </c>
      <c r="AD2607" s="5">
        <v>96</v>
      </c>
      <c r="AE2607" s="5">
        <v>96</v>
      </c>
      <c r="AF2607" s="5">
        <v>101</v>
      </c>
      <c r="AG2607" s="5">
        <v>0</v>
      </c>
      <c r="AH2607" s="5">
        <v>0</v>
      </c>
      <c r="AI2607" s="5">
        <v>95</v>
      </c>
      <c r="AJ2607" s="6">
        <v>99</v>
      </c>
      <c r="AK2607" s="5">
        <v>92</v>
      </c>
      <c r="AL2607" s="5">
        <v>97</v>
      </c>
      <c r="AM2607" s="5">
        <v>98</v>
      </c>
      <c r="AN2607" s="5">
        <v>0</v>
      </c>
      <c r="AO2607" s="5">
        <v>0</v>
      </c>
      <c r="AP2607" s="5">
        <v>92</v>
      </c>
      <c r="AQ2607" s="5">
        <v>91</v>
      </c>
      <c r="AR2607" s="5">
        <v>92</v>
      </c>
      <c r="AS2607" s="5">
        <v>0</v>
      </c>
      <c r="AT2607" s="5">
        <f t="shared" si="40"/>
        <v>101</v>
      </c>
      <c r="AU2607">
        <v>2</v>
      </c>
      <c r="AV2607" t="s">
        <v>10040</v>
      </c>
      <c r="AW2607">
        <v>0.04</v>
      </c>
      <c r="AX2607" s="11" t="s">
        <v>10044</v>
      </c>
      <c r="AY2607" t="s">
        <v>6982</v>
      </c>
    </row>
    <row r="2608" spans="1:51" hidden="1" x14ac:dyDescent="0.25">
      <c r="A2608" s="5" t="s">
        <v>37</v>
      </c>
      <c r="B2608" s="5" t="s">
        <v>9460</v>
      </c>
      <c r="C2608" s="5" t="s">
        <v>15</v>
      </c>
      <c r="D2608" s="5" t="s">
        <v>1071</v>
      </c>
      <c r="E2608" s="5" t="s">
        <v>10023</v>
      </c>
      <c r="F2608" s="5" t="s">
        <v>9508</v>
      </c>
      <c r="G2608" s="6" t="s">
        <v>9509</v>
      </c>
      <c r="H2608" s="5" t="s">
        <v>9510</v>
      </c>
      <c r="I2608" s="5" t="s">
        <v>198</v>
      </c>
      <c r="J2608" s="5" t="s">
        <v>9464</v>
      </c>
      <c r="K2608" s="5" t="s">
        <v>9507</v>
      </c>
      <c r="L2608" s="5" t="s">
        <v>6982</v>
      </c>
      <c r="M2608" s="5">
        <v>967</v>
      </c>
      <c r="N2608" s="5">
        <v>1341</v>
      </c>
      <c r="O2608" s="5">
        <v>58</v>
      </c>
      <c r="P2608" s="5">
        <v>56</v>
      </c>
      <c r="Q2608" s="5">
        <v>57</v>
      </c>
      <c r="R2608" s="5">
        <v>63</v>
      </c>
      <c r="S2608" s="5">
        <v>0</v>
      </c>
      <c r="T2608" s="5">
        <v>0</v>
      </c>
      <c r="U2608" s="5">
        <v>60</v>
      </c>
      <c r="V2608" s="5">
        <v>67</v>
      </c>
      <c r="W2608" s="5">
        <v>57</v>
      </c>
      <c r="X2608" s="5">
        <v>66</v>
      </c>
      <c r="Y2608" s="5">
        <v>60</v>
      </c>
      <c r="Z2608" s="5">
        <v>0</v>
      </c>
      <c r="AA2608" s="5">
        <v>0</v>
      </c>
      <c r="AB2608" s="5">
        <v>64</v>
      </c>
      <c r="AC2608" s="5">
        <v>61</v>
      </c>
      <c r="AD2608" s="5">
        <v>55</v>
      </c>
      <c r="AE2608" s="5">
        <v>65</v>
      </c>
      <c r="AF2608" s="5">
        <v>60</v>
      </c>
      <c r="AG2608" s="5">
        <v>0</v>
      </c>
      <c r="AH2608" s="5">
        <v>0</v>
      </c>
      <c r="AI2608" s="5">
        <v>62</v>
      </c>
      <c r="AJ2608" s="6">
        <v>63</v>
      </c>
      <c r="AK2608" s="5">
        <v>59</v>
      </c>
      <c r="AL2608" s="5">
        <v>65</v>
      </c>
      <c r="AM2608" s="5">
        <v>65</v>
      </c>
      <c r="AN2608" s="5">
        <v>0</v>
      </c>
      <c r="AO2608" s="5">
        <v>0</v>
      </c>
      <c r="AP2608" s="5">
        <v>58</v>
      </c>
      <c r="AQ2608" s="5">
        <v>61</v>
      </c>
      <c r="AR2608" s="5">
        <v>59</v>
      </c>
      <c r="AS2608" s="5">
        <v>0</v>
      </c>
      <c r="AT2608" s="5">
        <f t="shared" si="40"/>
        <v>67</v>
      </c>
      <c r="AU2608">
        <v>2</v>
      </c>
      <c r="AV2608" t="s">
        <v>10040</v>
      </c>
      <c r="AW2608">
        <v>0.04</v>
      </c>
      <c r="AX2608" s="11" t="s">
        <v>10044</v>
      </c>
      <c r="AY2608" t="s">
        <v>6982</v>
      </c>
    </row>
    <row r="2609" spans="1:51" hidden="1" x14ac:dyDescent="0.25">
      <c r="A2609" s="5" t="s">
        <v>37</v>
      </c>
      <c r="B2609" s="5" t="s">
        <v>9460</v>
      </c>
      <c r="C2609" s="5" t="s">
        <v>15</v>
      </c>
      <c r="D2609" s="5" t="s">
        <v>1071</v>
      </c>
      <c r="E2609" s="5" t="s">
        <v>10023</v>
      </c>
      <c r="F2609" s="5" t="s">
        <v>9511</v>
      </c>
      <c r="G2609" s="6" t="s">
        <v>9512</v>
      </c>
      <c r="H2609" s="5" t="s">
        <v>9513</v>
      </c>
      <c r="I2609" s="5" t="s">
        <v>14</v>
      </c>
      <c r="J2609" s="5" t="s">
        <v>9464</v>
      </c>
      <c r="K2609" s="5" t="s">
        <v>9514</v>
      </c>
      <c r="L2609" s="5" t="s">
        <v>6618</v>
      </c>
      <c r="M2609" s="5">
        <v>5129</v>
      </c>
      <c r="N2609" s="5">
        <v>3440</v>
      </c>
      <c r="O2609" s="5">
        <v>145</v>
      </c>
      <c r="P2609" s="5">
        <v>148</v>
      </c>
      <c r="Q2609" s="5">
        <v>151</v>
      </c>
      <c r="R2609" s="5">
        <v>161</v>
      </c>
      <c r="S2609" s="5">
        <v>0</v>
      </c>
      <c r="T2609" s="5">
        <v>0</v>
      </c>
      <c r="U2609" s="5">
        <v>158</v>
      </c>
      <c r="V2609" s="5">
        <v>162</v>
      </c>
      <c r="W2609" s="5">
        <v>151</v>
      </c>
      <c r="X2609" s="5">
        <v>162</v>
      </c>
      <c r="Y2609" s="5">
        <v>161</v>
      </c>
      <c r="Z2609" s="5">
        <v>0</v>
      </c>
      <c r="AA2609" s="5">
        <v>0</v>
      </c>
      <c r="AB2609" s="5">
        <v>158</v>
      </c>
      <c r="AC2609" s="5">
        <v>162</v>
      </c>
      <c r="AD2609" s="5">
        <v>151</v>
      </c>
      <c r="AE2609" s="5">
        <v>161</v>
      </c>
      <c r="AF2609" s="5">
        <v>161</v>
      </c>
      <c r="AG2609" s="5">
        <v>0</v>
      </c>
      <c r="AH2609" s="5">
        <v>0</v>
      </c>
      <c r="AI2609" s="5">
        <v>157</v>
      </c>
      <c r="AJ2609" s="6">
        <v>162</v>
      </c>
      <c r="AK2609" s="5">
        <v>151</v>
      </c>
      <c r="AL2609" s="5">
        <v>162</v>
      </c>
      <c r="AM2609" s="5">
        <v>163</v>
      </c>
      <c r="AN2609" s="5">
        <v>0</v>
      </c>
      <c r="AO2609" s="5">
        <v>0</v>
      </c>
      <c r="AP2609" s="5">
        <v>150</v>
      </c>
      <c r="AQ2609" s="5">
        <v>152</v>
      </c>
      <c r="AR2609" s="5">
        <v>151</v>
      </c>
      <c r="AS2609" s="5">
        <v>0</v>
      </c>
      <c r="AT2609" s="5">
        <f t="shared" si="40"/>
        <v>163</v>
      </c>
      <c r="AU2609">
        <v>5</v>
      </c>
      <c r="AV2609" t="s">
        <v>10040</v>
      </c>
      <c r="AW2609">
        <v>0.1</v>
      </c>
      <c r="AX2609" s="11" t="s">
        <v>10044</v>
      </c>
      <c r="AY2609" t="s">
        <v>6618</v>
      </c>
    </row>
    <row r="2610" spans="1:51" hidden="1" x14ac:dyDescent="0.25">
      <c r="A2610" s="5" t="s">
        <v>37</v>
      </c>
      <c r="B2610" s="5" t="s">
        <v>9460</v>
      </c>
      <c r="C2610" s="5" t="s">
        <v>15</v>
      </c>
      <c r="D2610" s="5" t="s">
        <v>555</v>
      </c>
      <c r="E2610" s="5" t="s">
        <v>10024</v>
      </c>
      <c r="F2610" s="5" t="s">
        <v>9515</v>
      </c>
      <c r="G2610" s="6" t="s">
        <v>9516</v>
      </c>
      <c r="H2610" s="5" t="s">
        <v>9517</v>
      </c>
      <c r="I2610" s="5" t="s">
        <v>193</v>
      </c>
      <c r="J2610" s="5" t="s">
        <v>9464</v>
      </c>
      <c r="K2610" s="5" t="s">
        <v>9518</v>
      </c>
      <c r="L2610" s="5" t="s">
        <v>6959</v>
      </c>
      <c r="M2610" s="5">
        <v>2890</v>
      </c>
      <c r="N2610" s="5">
        <v>1948</v>
      </c>
      <c r="O2610" s="5">
        <v>87</v>
      </c>
      <c r="P2610" s="5">
        <v>84</v>
      </c>
      <c r="Q2610" s="5">
        <v>86</v>
      </c>
      <c r="R2610" s="5">
        <v>93</v>
      </c>
      <c r="S2610" s="5">
        <v>0</v>
      </c>
      <c r="T2610" s="5">
        <v>0</v>
      </c>
      <c r="U2610" s="5">
        <v>95</v>
      </c>
      <c r="V2610" s="5">
        <v>90</v>
      </c>
      <c r="W2610" s="5">
        <v>90</v>
      </c>
      <c r="X2610" s="5">
        <v>94</v>
      </c>
      <c r="Y2610" s="5">
        <v>93</v>
      </c>
      <c r="Z2610" s="5">
        <v>0</v>
      </c>
      <c r="AA2610" s="5">
        <v>0</v>
      </c>
      <c r="AB2610" s="5">
        <v>93</v>
      </c>
      <c r="AC2610" s="5">
        <v>91</v>
      </c>
      <c r="AD2610" s="5">
        <v>82</v>
      </c>
      <c r="AE2610" s="5">
        <v>96</v>
      </c>
      <c r="AF2610" s="5">
        <v>94</v>
      </c>
      <c r="AG2610" s="5">
        <v>0</v>
      </c>
      <c r="AH2610" s="5">
        <v>0</v>
      </c>
      <c r="AI2610" s="5">
        <v>90</v>
      </c>
      <c r="AJ2610" s="6">
        <v>95</v>
      </c>
      <c r="AK2610" s="5">
        <v>84</v>
      </c>
      <c r="AL2610" s="5">
        <v>86</v>
      </c>
      <c r="AM2610" s="5">
        <v>87</v>
      </c>
      <c r="AN2610" s="5">
        <v>0</v>
      </c>
      <c r="AO2610" s="5">
        <v>0</v>
      </c>
      <c r="AP2610" s="5">
        <v>77</v>
      </c>
      <c r="AQ2610" s="5">
        <v>80</v>
      </c>
      <c r="AR2610" s="5">
        <v>81</v>
      </c>
      <c r="AS2610" s="5">
        <v>0</v>
      </c>
      <c r="AT2610" s="5">
        <f t="shared" si="40"/>
        <v>96</v>
      </c>
      <c r="AU2610">
        <v>32</v>
      </c>
      <c r="AV2610">
        <v>0.11996475</v>
      </c>
      <c r="AW2610">
        <v>3.8388719999999998</v>
      </c>
      <c r="AX2610" s="11" t="s">
        <v>10044</v>
      </c>
      <c r="AY2610" t="s">
        <v>6959</v>
      </c>
    </row>
    <row r="2611" spans="1:51" hidden="1" x14ac:dyDescent="0.25">
      <c r="A2611" s="5" t="s">
        <v>37</v>
      </c>
      <c r="B2611" s="5" t="s">
        <v>9460</v>
      </c>
      <c r="C2611" s="5" t="s">
        <v>15</v>
      </c>
      <c r="D2611" s="5" t="s">
        <v>555</v>
      </c>
      <c r="E2611" s="5" t="s">
        <v>10024</v>
      </c>
      <c r="F2611" s="5" t="s">
        <v>9519</v>
      </c>
      <c r="G2611" s="6" t="s">
        <v>9520</v>
      </c>
      <c r="H2611" s="5" t="s">
        <v>9521</v>
      </c>
      <c r="I2611" s="5" t="s">
        <v>193</v>
      </c>
      <c r="J2611" s="5" t="s">
        <v>9464</v>
      </c>
      <c r="K2611" s="5" t="s">
        <v>9518</v>
      </c>
      <c r="L2611" s="5" t="s">
        <v>6618</v>
      </c>
      <c r="M2611" s="5">
        <v>8</v>
      </c>
      <c r="N2611" s="5">
        <v>8</v>
      </c>
      <c r="O2611" s="5">
        <v>0</v>
      </c>
      <c r="P2611" s="5">
        <v>1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1</v>
      </c>
      <c r="W2611" s="5">
        <v>0</v>
      </c>
      <c r="X2611" s="5">
        <v>1</v>
      </c>
      <c r="Y2611" s="5">
        <v>0</v>
      </c>
      <c r="Z2611" s="5">
        <v>0</v>
      </c>
      <c r="AA2611" s="5">
        <v>0</v>
      </c>
      <c r="AB2611" s="5">
        <v>1</v>
      </c>
      <c r="AC2611" s="5">
        <v>0</v>
      </c>
      <c r="AD2611" s="5">
        <v>0</v>
      </c>
      <c r="AE2611" s="5">
        <v>1</v>
      </c>
      <c r="AF2611" s="5">
        <v>0</v>
      </c>
      <c r="AG2611" s="5">
        <v>0</v>
      </c>
      <c r="AH2611" s="5">
        <v>0</v>
      </c>
      <c r="AI2611" s="5">
        <v>1</v>
      </c>
      <c r="AJ2611" s="6">
        <v>0</v>
      </c>
      <c r="AK2611" s="5">
        <v>1</v>
      </c>
      <c r="AL2611" s="5">
        <v>0</v>
      </c>
      <c r="AM2611" s="5">
        <v>0</v>
      </c>
      <c r="AN2611" s="5">
        <v>0</v>
      </c>
      <c r="AO2611" s="5">
        <v>0</v>
      </c>
      <c r="AP2611" s="5">
        <v>0</v>
      </c>
      <c r="AQ2611" s="5">
        <v>1</v>
      </c>
      <c r="AR2611" s="5">
        <v>0</v>
      </c>
      <c r="AS2611" s="5">
        <v>0</v>
      </c>
      <c r="AT2611" s="5">
        <f t="shared" si="40"/>
        <v>1</v>
      </c>
      <c r="AU2611">
        <v>0</v>
      </c>
      <c r="AV2611">
        <v>0.11996475</v>
      </c>
      <c r="AW2611">
        <v>0</v>
      </c>
      <c r="AX2611" s="11" t="s">
        <v>10044</v>
      </c>
      <c r="AY2611" t="s">
        <v>6618</v>
      </c>
    </row>
    <row r="2612" spans="1:51" hidden="1" x14ac:dyDescent="0.25">
      <c r="A2612" s="5" t="s">
        <v>37</v>
      </c>
      <c r="B2612" s="5" t="s">
        <v>9460</v>
      </c>
      <c r="C2612" s="5" t="s">
        <v>15</v>
      </c>
      <c r="D2612" s="5" t="s">
        <v>555</v>
      </c>
      <c r="E2612" s="5" t="s">
        <v>10024</v>
      </c>
      <c r="F2612" s="5" t="s">
        <v>9522</v>
      </c>
      <c r="G2612" s="6" t="s">
        <v>9523</v>
      </c>
      <c r="H2612" s="5" t="s">
        <v>9460</v>
      </c>
      <c r="I2612" s="5" t="s">
        <v>193</v>
      </c>
      <c r="J2612" s="5" t="s">
        <v>9464</v>
      </c>
      <c r="K2612" s="5" t="s">
        <v>9518</v>
      </c>
      <c r="L2612" s="5" t="s">
        <v>6959</v>
      </c>
      <c r="M2612" s="5">
        <v>1599</v>
      </c>
      <c r="N2612" s="5">
        <v>842</v>
      </c>
      <c r="O2612" s="5">
        <v>32</v>
      </c>
      <c r="P2612" s="5">
        <v>34</v>
      </c>
      <c r="Q2612" s="5">
        <v>33</v>
      </c>
      <c r="R2612" s="5">
        <v>41</v>
      </c>
      <c r="S2612" s="5">
        <v>0</v>
      </c>
      <c r="T2612" s="5">
        <v>0</v>
      </c>
      <c r="U2612" s="5">
        <v>34</v>
      </c>
      <c r="V2612" s="5">
        <v>40</v>
      </c>
      <c r="W2612" s="5">
        <v>33</v>
      </c>
      <c r="X2612" s="5">
        <v>37</v>
      </c>
      <c r="Y2612" s="5">
        <v>36</v>
      </c>
      <c r="Z2612" s="5">
        <v>0</v>
      </c>
      <c r="AA2612" s="5">
        <v>0</v>
      </c>
      <c r="AB2612" s="5">
        <v>34</v>
      </c>
      <c r="AC2612" s="5">
        <v>42</v>
      </c>
      <c r="AD2612" s="5">
        <v>40</v>
      </c>
      <c r="AE2612" s="5">
        <v>35</v>
      </c>
      <c r="AF2612" s="5">
        <v>36</v>
      </c>
      <c r="AG2612" s="5">
        <v>0</v>
      </c>
      <c r="AH2612" s="5">
        <v>0</v>
      </c>
      <c r="AI2612" s="5">
        <v>37</v>
      </c>
      <c r="AJ2612" s="6">
        <v>35</v>
      </c>
      <c r="AK2612" s="5">
        <v>36</v>
      </c>
      <c r="AL2612" s="5">
        <v>47</v>
      </c>
      <c r="AM2612" s="5">
        <v>46</v>
      </c>
      <c r="AN2612" s="5">
        <v>0</v>
      </c>
      <c r="AO2612" s="5">
        <v>0</v>
      </c>
      <c r="AP2612" s="5">
        <v>46</v>
      </c>
      <c r="AQ2612" s="5">
        <v>43</v>
      </c>
      <c r="AR2612" s="5">
        <v>45</v>
      </c>
      <c r="AS2612" s="5">
        <v>0</v>
      </c>
      <c r="AT2612" s="5">
        <f t="shared" si="40"/>
        <v>47</v>
      </c>
      <c r="AU2612">
        <v>12</v>
      </c>
      <c r="AV2612">
        <v>0.11996475</v>
      </c>
      <c r="AW2612">
        <v>1.4395769999999999</v>
      </c>
      <c r="AX2612" s="11" t="s">
        <v>10044</v>
      </c>
      <c r="AY2612" t="s">
        <v>6959</v>
      </c>
    </row>
    <row r="2613" spans="1:51" hidden="1" x14ac:dyDescent="0.25">
      <c r="A2613" s="5" t="s">
        <v>37</v>
      </c>
      <c r="B2613" s="5" t="s">
        <v>9460</v>
      </c>
      <c r="C2613" s="5" t="s">
        <v>15</v>
      </c>
      <c r="D2613" s="5" t="s">
        <v>555</v>
      </c>
      <c r="E2613" s="5" t="s">
        <v>10024</v>
      </c>
      <c r="F2613" s="5" t="s">
        <v>9524</v>
      </c>
      <c r="G2613" s="6" t="s">
        <v>9525</v>
      </c>
      <c r="H2613" s="5" t="s">
        <v>9526</v>
      </c>
      <c r="I2613" s="5" t="s">
        <v>193</v>
      </c>
      <c r="J2613" s="5" t="s">
        <v>9464</v>
      </c>
      <c r="K2613" s="5" t="s">
        <v>9518</v>
      </c>
      <c r="L2613" s="5" t="s">
        <v>6618</v>
      </c>
      <c r="M2613" s="5">
        <v>218</v>
      </c>
      <c r="N2613" s="5">
        <v>370</v>
      </c>
      <c r="O2613" s="5">
        <v>13</v>
      </c>
      <c r="P2613" s="5">
        <v>17</v>
      </c>
      <c r="Q2613" s="5">
        <v>17</v>
      </c>
      <c r="R2613" s="5">
        <v>15</v>
      </c>
      <c r="S2613" s="5">
        <v>0</v>
      </c>
      <c r="T2613" s="5">
        <v>0</v>
      </c>
      <c r="U2613" s="5">
        <v>17</v>
      </c>
      <c r="V2613" s="5">
        <v>17</v>
      </c>
      <c r="W2613" s="5">
        <v>14</v>
      </c>
      <c r="X2613" s="5">
        <v>19</v>
      </c>
      <c r="Y2613" s="5">
        <v>17</v>
      </c>
      <c r="Z2613" s="5">
        <v>0</v>
      </c>
      <c r="AA2613" s="5">
        <v>0</v>
      </c>
      <c r="AB2613" s="5">
        <v>18</v>
      </c>
      <c r="AC2613" s="5">
        <v>16</v>
      </c>
      <c r="AD2613" s="5">
        <v>15</v>
      </c>
      <c r="AE2613" s="5">
        <v>17</v>
      </c>
      <c r="AF2613" s="5">
        <v>18</v>
      </c>
      <c r="AG2613" s="5">
        <v>0</v>
      </c>
      <c r="AH2613" s="5">
        <v>0</v>
      </c>
      <c r="AI2613" s="5">
        <v>16</v>
      </c>
      <c r="AJ2613" s="6">
        <v>19</v>
      </c>
      <c r="AK2613" s="5">
        <v>16</v>
      </c>
      <c r="AL2613" s="5">
        <v>17</v>
      </c>
      <c r="AM2613" s="5">
        <v>17</v>
      </c>
      <c r="AN2613" s="5">
        <v>0</v>
      </c>
      <c r="AO2613" s="5">
        <v>0</v>
      </c>
      <c r="AP2613" s="5">
        <v>14</v>
      </c>
      <c r="AQ2613" s="5">
        <v>16</v>
      </c>
      <c r="AR2613" s="5">
        <v>25</v>
      </c>
      <c r="AS2613" s="5">
        <v>0</v>
      </c>
      <c r="AT2613" s="5">
        <f t="shared" si="40"/>
        <v>25</v>
      </c>
      <c r="AU2613">
        <v>7</v>
      </c>
      <c r="AV2613">
        <v>0.11996475</v>
      </c>
      <c r="AW2613">
        <v>0.83975325000000001</v>
      </c>
      <c r="AX2613" s="11" t="s">
        <v>10044</v>
      </c>
      <c r="AY2613" t="s">
        <v>6618</v>
      </c>
    </row>
    <row r="2614" spans="1:51" hidden="1" x14ac:dyDescent="0.25">
      <c r="A2614" s="5" t="s">
        <v>37</v>
      </c>
      <c r="B2614" s="5" t="s">
        <v>9460</v>
      </c>
      <c r="C2614" s="5" t="s">
        <v>15</v>
      </c>
      <c r="D2614" s="5" t="s">
        <v>555</v>
      </c>
      <c r="E2614" s="5" t="s">
        <v>10024</v>
      </c>
      <c r="F2614" s="5" t="s">
        <v>9527</v>
      </c>
      <c r="G2614" s="6" t="s">
        <v>9528</v>
      </c>
      <c r="H2614" s="5" t="s">
        <v>9529</v>
      </c>
      <c r="I2614" s="5" t="s">
        <v>193</v>
      </c>
      <c r="J2614" s="5" t="s">
        <v>9464</v>
      </c>
      <c r="K2614" s="5" t="s">
        <v>9518</v>
      </c>
      <c r="L2614" s="5" t="s">
        <v>6972</v>
      </c>
      <c r="M2614" s="5">
        <v>1044</v>
      </c>
      <c r="N2614" s="5">
        <v>1868</v>
      </c>
      <c r="O2614" s="5">
        <v>78</v>
      </c>
      <c r="P2614" s="5">
        <v>82</v>
      </c>
      <c r="Q2614" s="5">
        <v>79</v>
      </c>
      <c r="R2614" s="5">
        <v>89</v>
      </c>
      <c r="S2614" s="5">
        <v>0</v>
      </c>
      <c r="T2614" s="5">
        <v>0</v>
      </c>
      <c r="U2614" s="5">
        <v>86</v>
      </c>
      <c r="V2614" s="5">
        <v>88</v>
      </c>
      <c r="W2614" s="5">
        <v>82</v>
      </c>
      <c r="X2614" s="5">
        <v>87</v>
      </c>
      <c r="Y2614" s="5">
        <v>87</v>
      </c>
      <c r="Z2614" s="5">
        <v>0</v>
      </c>
      <c r="AA2614" s="5">
        <v>0</v>
      </c>
      <c r="AB2614" s="5">
        <v>86</v>
      </c>
      <c r="AC2614" s="5">
        <v>87</v>
      </c>
      <c r="AD2614" s="5">
        <v>84</v>
      </c>
      <c r="AE2614" s="5">
        <v>88</v>
      </c>
      <c r="AF2614" s="5">
        <v>88</v>
      </c>
      <c r="AG2614" s="5">
        <v>0</v>
      </c>
      <c r="AH2614" s="5">
        <v>0</v>
      </c>
      <c r="AI2614" s="5">
        <v>86</v>
      </c>
      <c r="AJ2614" s="6">
        <v>88</v>
      </c>
      <c r="AK2614" s="5">
        <v>83</v>
      </c>
      <c r="AL2614" s="5">
        <v>88</v>
      </c>
      <c r="AM2614" s="5">
        <v>86</v>
      </c>
      <c r="AN2614" s="5">
        <v>0</v>
      </c>
      <c r="AO2614" s="5">
        <v>0</v>
      </c>
      <c r="AP2614" s="5">
        <v>82</v>
      </c>
      <c r="AQ2614" s="5">
        <v>80</v>
      </c>
      <c r="AR2614" s="5">
        <v>84</v>
      </c>
      <c r="AS2614" s="5">
        <v>0</v>
      </c>
      <c r="AT2614" s="5">
        <f t="shared" si="40"/>
        <v>89</v>
      </c>
      <c r="AU2614">
        <v>30</v>
      </c>
      <c r="AV2614">
        <v>0.11996475</v>
      </c>
      <c r="AW2614">
        <v>3.5989424999999997</v>
      </c>
      <c r="AX2614" s="11" t="s">
        <v>10044</v>
      </c>
      <c r="AY2614" t="s">
        <v>6972</v>
      </c>
    </row>
    <row r="2615" spans="1:51" hidden="1" x14ac:dyDescent="0.25">
      <c r="A2615" s="5" t="s">
        <v>37</v>
      </c>
      <c r="B2615" s="5" t="s">
        <v>9460</v>
      </c>
      <c r="C2615" s="5" t="s">
        <v>15</v>
      </c>
      <c r="D2615" s="5" t="s">
        <v>555</v>
      </c>
      <c r="E2615" s="5" t="s">
        <v>10024</v>
      </c>
      <c r="F2615" s="5" t="s">
        <v>9530</v>
      </c>
      <c r="G2615" s="6" t="s">
        <v>9531</v>
      </c>
      <c r="H2615" s="5" t="s">
        <v>9532</v>
      </c>
      <c r="I2615" s="5" t="s">
        <v>193</v>
      </c>
      <c r="J2615" s="5" t="s">
        <v>9464</v>
      </c>
      <c r="K2615" s="5" t="s">
        <v>9518</v>
      </c>
      <c r="L2615" s="5" t="s">
        <v>6972</v>
      </c>
      <c r="M2615" s="5">
        <v>1033</v>
      </c>
      <c r="N2615" s="5">
        <v>942</v>
      </c>
      <c r="O2615" s="5">
        <v>40</v>
      </c>
      <c r="P2615" s="5">
        <v>39</v>
      </c>
      <c r="Q2615" s="5">
        <v>41</v>
      </c>
      <c r="R2615" s="5">
        <v>46</v>
      </c>
      <c r="S2615" s="5">
        <v>0</v>
      </c>
      <c r="T2615" s="5">
        <v>0</v>
      </c>
      <c r="U2615" s="5">
        <v>43</v>
      </c>
      <c r="V2615" s="5">
        <v>44</v>
      </c>
      <c r="W2615" s="5">
        <v>41</v>
      </c>
      <c r="X2615" s="5">
        <v>44</v>
      </c>
      <c r="Y2615" s="5">
        <v>44</v>
      </c>
      <c r="Z2615" s="5">
        <v>0</v>
      </c>
      <c r="AA2615" s="5">
        <v>0</v>
      </c>
      <c r="AB2615" s="5">
        <v>45</v>
      </c>
      <c r="AC2615" s="5">
        <v>46</v>
      </c>
      <c r="AD2615" s="5">
        <v>40</v>
      </c>
      <c r="AE2615" s="5">
        <v>44</v>
      </c>
      <c r="AF2615" s="5">
        <v>43</v>
      </c>
      <c r="AG2615" s="5">
        <v>0</v>
      </c>
      <c r="AH2615" s="5">
        <v>0</v>
      </c>
      <c r="AI2615" s="5">
        <v>45</v>
      </c>
      <c r="AJ2615" s="6">
        <v>44</v>
      </c>
      <c r="AK2615" s="5">
        <v>41</v>
      </c>
      <c r="AL2615" s="5">
        <v>43</v>
      </c>
      <c r="AM2615" s="5">
        <v>47</v>
      </c>
      <c r="AN2615" s="5">
        <v>0</v>
      </c>
      <c r="AO2615" s="5">
        <v>0</v>
      </c>
      <c r="AP2615" s="5">
        <v>39</v>
      </c>
      <c r="AQ2615" s="5">
        <v>42</v>
      </c>
      <c r="AR2615" s="5">
        <v>41</v>
      </c>
      <c r="AS2615" s="5">
        <v>0</v>
      </c>
      <c r="AT2615" s="5">
        <f t="shared" si="40"/>
        <v>47</v>
      </c>
      <c r="AU2615">
        <v>15</v>
      </c>
      <c r="AV2615">
        <v>0.11996475</v>
      </c>
      <c r="AW2615">
        <v>1.7994712499999999</v>
      </c>
      <c r="AX2615" s="11" t="s">
        <v>10044</v>
      </c>
      <c r="AY2615" t="s">
        <v>6972</v>
      </c>
    </row>
    <row r="2616" spans="1:51" hidden="1" x14ac:dyDescent="0.25">
      <c r="A2616" s="5" t="s">
        <v>37</v>
      </c>
      <c r="B2616" s="5" t="s">
        <v>9460</v>
      </c>
      <c r="C2616" s="5" t="s">
        <v>15</v>
      </c>
      <c r="D2616" s="5" t="s">
        <v>555</v>
      </c>
      <c r="E2616" s="5" t="s">
        <v>10024</v>
      </c>
      <c r="F2616" s="5" t="s">
        <v>9533</v>
      </c>
      <c r="G2616" s="6" t="s">
        <v>9534</v>
      </c>
      <c r="H2616" s="5" t="s">
        <v>9535</v>
      </c>
      <c r="I2616" s="5" t="s">
        <v>193</v>
      </c>
      <c r="J2616" s="5" t="s">
        <v>9464</v>
      </c>
      <c r="K2616" s="5" t="s">
        <v>9518</v>
      </c>
      <c r="L2616" s="5" t="s">
        <v>6972</v>
      </c>
      <c r="M2616" s="5">
        <v>3784</v>
      </c>
      <c r="N2616" s="5">
        <v>3639</v>
      </c>
      <c r="O2616" s="5">
        <v>153</v>
      </c>
      <c r="P2616" s="5">
        <v>156</v>
      </c>
      <c r="Q2616" s="5">
        <v>163</v>
      </c>
      <c r="R2616" s="5">
        <v>168</v>
      </c>
      <c r="S2616" s="5">
        <v>0</v>
      </c>
      <c r="T2616" s="5">
        <v>0</v>
      </c>
      <c r="U2616" s="5">
        <v>167</v>
      </c>
      <c r="V2616" s="5">
        <v>171</v>
      </c>
      <c r="W2616" s="5">
        <v>160</v>
      </c>
      <c r="X2616" s="5">
        <v>172</v>
      </c>
      <c r="Y2616" s="5">
        <v>172</v>
      </c>
      <c r="Z2616" s="5">
        <v>0</v>
      </c>
      <c r="AA2616" s="5">
        <v>0</v>
      </c>
      <c r="AB2616" s="5">
        <v>165</v>
      </c>
      <c r="AC2616" s="5">
        <v>170</v>
      </c>
      <c r="AD2616" s="5">
        <v>159</v>
      </c>
      <c r="AE2616" s="5">
        <v>171</v>
      </c>
      <c r="AF2616" s="5">
        <v>172</v>
      </c>
      <c r="AG2616" s="5">
        <v>0</v>
      </c>
      <c r="AH2616" s="5">
        <v>0</v>
      </c>
      <c r="AI2616" s="5">
        <v>166</v>
      </c>
      <c r="AJ2616" s="6">
        <v>172</v>
      </c>
      <c r="AK2616" s="5">
        <v>160</v>
      </c>
      <c r="AL2616" s="5">
        <v>173</v>
      </c>
      <c r="AM2616" s="5">
        <v>171</v>
      </c>
      <c r="AN2616" s="5">
        <v>0</v>
      </c>
      <c r="AO2616" s="5">
        <v>0</v>
      </c>
      <c r="AP2616" s="5">
        <v>156</v>
      </c>
      <c r="AQ2616" s="5">
        <v>162</v>
      </c>
      <c r="AR2616" s="5">
        <v>160</v>
      </c>
      <c r="AS2616" s="5">
        <v>0</v>
      </c>
      <c r="AT2616" s="5">
        <f t="shared" si="40"/>
        <v>173</v>
      </c>
      <c r="AU2616">
        <v>58</v>
      </c>
      <c r="AV2616">
        <v>0.11996475</v>
      </c>
      <c r="AW2616">
        <v>6.9579554999999997</v>
      </c>
      <c r="AX2616" s="11" t="s">
        <v>10044</v>
      </c>
      <c r="AY2616" t="s">
        <v>6972</v>
      </c>
    </row>
    <row r="2617" spans="1:51" hidden="1" x14ac:dyDescent="0.25">
      <c r="A2617" s="5" t="s">
        <v>37</v>
      </c>
      <c r="B2617" s="5" t="s">
        <v>9460</v>
      </c>
      <c r="C2617" s="5" t="s">
        <v>15</v>
      </c>
      <c r="D2617" s="5" t="s">
        <v>555</v>
      </c>
      <c r="E2617" s="5" t="s">
        <v>10024</v>
      </c>
      <c r="F2617" s="5" t="s">
        <v>9536</v>
      </c>
      <c r="G2617" s="6" t="s">
        <v>9537</v>
      </c>
      <c r="H2617" s="5" t="s">
        <v>9538</v>
      </c>
      <c r="I2617" s="5" t="s">
        <v>193</v>
      </c>
      <c r="J2617" s="5" t="s">
        <v>9464</v>
      </c>
      <c r="K2617" s="5" t="s">
        <v>9518</v>
      </c>
      <c r="L2617" s="5" t="s">
        <v>6618</v>
      </c>
      <c r="M2617" s="5">
        <v>214</v>
      </c>
      <c r="N2617" s="5">
        <v>99</v>
      </c>
      <c r="O2617" s="5">
        <v>4</v>
      </c>
      <c r="P2617" s="5">
        <v>4</v>
      </c>
      <c r="Q2617" s="5">
        <v>7</v>
      </c>
      <c r="R2617" s="5">
        <v>3</v>
      </c>
      <c r="S2617" s="5">
        <v>0</v>
      </c>
      <c r="T2617" s="5">
        <v>0</v>
      </c>
      <c r="U2617" s="5">
        <v>4</v>
      </c>
      <c r="V2617" s="5">
        <v>6</v>
      </c>
      <c r="W2617" s="5">
        <v>6</v>
      </c>
      <c r="X2617" s="5">
        <v>3</v>
      </c>
      <c r="Y2617" s="5">
        <v>6</v>
      </c>
      <c r="Z2617" s="5">
        <v>0</v>
      </c>
      <c r="AA2617" s="5">
        <v>0</v>
      </c>
      <c r="AB2617" s="5">
        <v>3</v>
      </c>
      <c r="AC2617" s="5">
        <v>6</v>
      </c>
      <c r="AD2617" s="5">
        <v>5</v>
      </c>
      <c r="AE2617" s="5">
        <v>4</v>
      </c>
      <c r="AF2617" s="5">
        <v>5</v>
      </c>
      <c r="AG2617" s="5">
        <v>0</v>
      </c>
      <c r="AH2617" s="5">
        <v>0</v>
      </c>
      <c r="AI2617" s="5">
        <v>5</v>
      </c>
      <c r="AJ2617" s="6">
        <v>5</v>
      </c>
      <c r="AK2617" s="5">
        <v>5</v>
      </c>
      <c r="AL2617" s="5">
        <v>4</v>
      </c>
      <c r="AM2617" s="5">
        <v>5</v>
      </c>
      <c r="AN2617" s="5">
        <v>0</v>
      </c>
      <c r="AO2617" s="5">
        <v>0</v>
      </c>
      <c r="AP2617" s="5">
        <v>5</v>
      </c>
      <c r="AQ2617" s="5">
        <v>4</v>
      </c>
      <c r="AR2617" s="5">
        <v>0</v>
      </c>
      <c r="AS2617" s="5">
        <v>0</v>
      </c>
      <c r="AT2617" s="5">
        <f t="shared" ref="AT2617:AT2680" si="41">MAX(O2617:AS2617)</f>
        <v>7</v>
      </c>
      <c r="AU2617">
        <v>2</v>
      </c>
      <c r="AV2617">
        <v>0.11996475</v>
      </c>
      <c r="AW2617">
        <v>0.23992949999999999</v>
      </c>
      <c r="AX2617" s="11" t="s">
        <v>10044</v>
      </c>
      <c r="AY2617" t="s">
        <v>6618</v>
      </c>
    </row>
    <row r="2618" spans="1:51" hidden="1" x14ac:dyDescent="0.25">
      <c r="A2618" s="5" t="s">
        <v>37</v>
      </c>
      <c r="B2618" s="5" t="s">
        <v>9539</v>
      </c>
      <c r="C2618" s="5" t="s">
        <v>27</v>
      </c>
      <c r="D2618" s="5"/>
      <c r="E2618" s="5" t="s">
        <v>10025</v>
      </c>
      <c r="F2618" s="5" t="s">
        <v>9540</v>
      </c>
      <c r="G2618" s="6" t="s">
        <v>9541</v>
      </c>
      <c r="H2618" s="5" t="s">
        <v>9542</v>
      </c>
      <c r="I2618" s="5" t="s">
        <v>836</v>
      </c>
      <c r="J2618" s="5" t="s">
        <v>9543</v>
      </c>
      <c r="K2618" s="5" t="s">
        <v>9544</v>
      </c>
      <c r="L2618" s="5" t="s">
        <v>5789</v>
      </c>
      <c r="M2618" s="5">
        <v>480</v>
      </c>
      <c r="N2618" s="5">
        <v>289</v>
      </c>
      <c r="O2618" s="5">
        <v>12</v>
      </c>
      <c r="P2618" s="5">
        <v>12</v>
      </c>
      <c r="Q2618" s="5">
        <v>13</v>
      </c>
      <c r="R2618" s="5">
        <v>13</v>
      </c>
      <c r="S2618" s="5">
        <v>0</v>
      </c>
      <c r="T2618" s="5">
        <v>0</v>
      </c>
      <c r="U2618" s="5">
        <v>13</v>
      </c>
      <c r="V2618" s="5">
        <v>14</v>
      </c>
      <c r="W2618" s="5">
        <v>13</v>
      </c>
      <c r="X2618" s="5">
        <v>14</v>
      </c>
      <c r="Y2618" s="5">
        <v>13</v>
      </c>
      <c r="Z2618" s="5">
        <v>0</v>
      </c>
      <c r="AA2618" s="5">
        <v>0</v>
      </c>
      <c r="AB2618" s="5">
        <v>13</v>
      </c>
      <c r="AC2618" s="5">
        <v>14</v>
      </c>
      <c r="AD2618" s="5">
        <v>13</v>
      </c>
      <c r="AE2618" s="5">
        <v>13</v>
      </c>
      <c r="AF2618" s="5">
        <v>13</v>
      </c>
      <c r="AG2618" s="5">
        <v>0</v>
      </c>
      <c r="AH2618" s="5">
        <v>0</v>
      </c>
      <c r="AI2618" s="5">
        <v>12</v>
      </c>
      <c r="AJ2618" s="6">
        <v>14</v>
      </c>
      <c r="AK2618" s="5">
        <v>13</v>
      </c>
      <c r="AL2618" s="5">
        <v>14</v>
      </c>
      <c r="AM2618" s="5">
        <v>14</v>
      </c>
      <c r="AN2618" s="5">
        <v>0</v>
      </c>
      <c r="AO2618" s="5">
        <v>0</v>
      </c>
      <c r="AP2618" s="5">
        <v>13</v>
      </c>
      <c r="AQ2618" s="5">
        <v>13</v>
      </c>
      <c r="AR2618" s="5">
        <v>13</v>
      </c>
      <c r="AS2618" s="5">
        <v>0</v>
      </c>
      <c r="AT2618" s="5">
        <f t="shared" si="41"/>
        <v>14</v>
      </c>
      <c r="AU2618">
        <v>1</v>
      </c>
      <c r="AV2618">
        <v>4.3767750000000001E-2</v>
      </c>
      <c r="AW2618">
        <v>4.3767750000000001E-2</v>
      </c>
      <c r="AX2618" s="11" t="s">
        <v>832</v>
      </c>
      <c r="AY2618" t="s">
        <v>5789</v>
      </c>
    </row>
    <row r="2619" spans="1:51" hidden="1" x14ac:dyDescent="0.25">
      <c r="A2619" s="5" t="s">
        <v>37</v>
      </c>
      <c r="B2619" s="5" t="s">
        <v>9539</v>
      </c>
      <c r="C2619" s="5" t="s">
        <v>27</v>
      </c>
      <c r="D2619" s="5"/>
      <c r="E2619" s="5" t="s">
        <v>10025</v>
      </c>
      <c r="F2619" s="5" t="s">
        <v>9545</v>
      </c>
      <c r="G2619" s="6" t="s">
        <v>9546</v>
      </c>
      <c r="H2619" s="5" t="s">
        <v>9547</v>
      </c>
      <c r="I2619" s="5" t="s">
        <v>836</v>
      </c>
      <c r="J2619" s="5" t="s">
        <v>9543</v>
      </c>
      <c r="K2619" s="5" t="s">
        <v>9548</v>
      </c>
      <c r="L2619" s="5" t="s">
        <v>5789</v>
      </c>
      <c r="M2619" s="5">
        <v>480</v>
      </c>
      <c r="N2619" s="5">
        <v>289</v>
      </c>
      <c r="O2619" s="5">
        <v>12</v>
      </c>
      <c r="P2619" s="5">
        <v>12</v>
      </c>
      <c r="Q2619" s="5">
        <v>13</v>
      </c>
      <c r="R2619" s="5">
        <v>13</v>
      </c>
      <c r="S2619" s="5">
        <v>0</v>
      </c>
      <c r="T2619" s="5">
        <v>0</v>
      </c>
      <c r="U2619" s="5">
        <v>13</v>
      </c>
      <c r="V2619" s="5">
        <v>14</v>
      </c>
      <c r="W2619" s="5">
        <v>13</v>
      </c>
      <c r="X2619" s="5">
        <v>14</v>
      </c>
      <c r="Y2619" s="5">
        <v>13</v>
      </c>
      <c r="Z2619" s="5">
        <v>0</v>
      </c>
      <c r="AA2619" s="5">
        <v>0</v>
      </c>
      <c r="AB2619" s="5">
        <v>13</v>
      </c>
      <c r="AC2619" s="5">
        <v>14</v>
      </c>
      <c r="AD2619" s="5">
        <v>13</v>
      </c>
      <c r="AE2619" s="5">
        <v>13</v>
      </c>
      <c r="AF2619" s="5">
        <v>13</v>
      </c>
      <c r="AG2619" s="5">
        <v>0</v>
      </c>
      <c r="AH2619" s="5">
        <v>0</v>
      </c>
      <c r="AI2619" s="5">
        <v>12</v>
      </c>
      <c r="AJ2619" s="6">
        <v>14</v>
      </c>
      <c r="AK2619" s="5">
        <v>13</v>
      </c>
      <c r="AL2619" s="5">
        <v>14</v>
      </c>
      <c r="AM2619" s="5">
        <v>14</v>
      </c>
      <c r="AN2619" s="5">
        <v>0</v>
      </c>
      <c r="AO2619" s="5">
        <v>0</v>
      </c>
      <c r="AP2619" s="5">
        <v>13</v>
      </c>
      <c r="AQ2619" s="5">
        <v>13</v>
      </c>
      <c r="AR2619" s="5">
        <v>13</v>
      </c>
      <c r="AS2619" s="5">
        <v>0</v>
      </c>
      <c r="AT2619" s="5">
        <f t="shared" si="41"/>
        <v>14</v>
      </c>
      <c r="AU2619">
        <v>1</v>
      </c>
      <c r="AV2619">
        <v>4.3767750000000001E-2</v>
      </c>
      <c r="AW2619">
        <v>4.3767750000000001E-2</v>
      </c>
      <c r="AX2619" s="11" t="s">
        <v>832</v>
      </c>
      <c r="AY2619" t="s">
        <v>5789</v>
      </c>
    </row>
    <row r="2620" spans="1:51" hidden="1" x14ac:dyDescent="0.25">
      <c r="A2620" s="5" t="s">
        <v>37</v>
      </c>
      <c r="B2620" s="5" t="s">
        <v>9539</v>
      </c>
      <c r="C2620" s="5" t="s">
        <v>27</v>
      </c>
      <c r="D2620" s="5"/>
      <c r="E2620" s="5" t="s">
        <v>10025</v>
      </c>
      <c r="F2620" s="5" t="s">
        <v>9549</v>
      </c>
      <c r="G2620" s="6" t="s">
        <v>9550</v>
      </c>
      <c r="H2620" s="5" t="s">
        <v>9551</v>
      </c>
      <c r="I2620" s="5" t="s">
        <v>2366</v>
      </c>
      <c r="J2620" s="5" t="s">
        <v>9543</v>
      </c>
      <c r="K2620" s="5" t="s">
        <v>9552</v>
      </c>
      <c r="L2620" s="5" t="s">
        <v>9553</v>
      </c>
      <c r="M2620" s="5">
        <v>17583</v>
      </c>
      <c r="N2620" s="5">
        <v>19347</v>
      </c>
      <c r="O2620" s="5">
        <v>813</v>
      </c>
      <c r="P2620" s="5">
        <v>831</v>
      </c>
      <c r="Q2620" s="5">
        <v>849</v>
      </c>
      <c r="R2620" s="5">
        <v>909</v>
      </c>
      <c r="S2620" s="5">
        <v>0</v>
      </c>
      <c r="T2620" s="5">
        <v>0</v>
      </c>
      <c r="U2620" s="5">
        <v>888</v>
      </c>
      <c r="V2620" s="5">
        <v>909</v>
      </c>
      <c r="W2620" s="5">
        <v>849</v>
      </c>
      <c r="X2620" s="5">
        <v>909</v>
      </c>
      <c r="Y2620" s="5">
        <v>909</v>
      </c>
      <c r="Z2620" s="5">
        <v>0</v>
      </c>
      <c r="AA2620" s="5">
        <v>0</v>
      </c>
      <c r="AB2620" s="5">
        <v>888</v>
      </c>
      <c r="AC2620" s="5">
        <v>909</v>
      </c>
      <c r="AD2620" s="5">
        <v>849</v>
      </c>
      <c r="AE2620" s="5">
        <v>909</v>
      </c>
      <c r="AF2620" s="5">
        <v>909</v>
      </c>
      <c r="AG2620" s="5">
        <v>0</v>
      </c>
      <c r="AH2620" s="5">
        <v>0</v>
      </c>
      <c r="AI2620" s="5">
        <v>891</v>
      </c>
      <c r="AJ2620" s="6">
        <v>912</v>
      </c>
      <c r="AK2620" s="5">
        <v>852</v>
      </c>
      <c r="AL2620" s="5">
        <v>912</v>
      </c>
      <c r="AM2620" s="5">
        <v>912</v>
      </c>
      <c r="AN2620" s="5">
        <v>0</v>
      </c>
      <c r="AO2620" s="5">
        <v>0</v>
      </c>
      <c r="AP2620" s="5">
        <v>831</v>
      </c>
      <c r="AQ2620" s="5">
        <v>852</v>
      </c>
      <c r="AR2620" s="5">
        <v>855</v>
      </c>
      <c r="AS2620" s="5">
        <v>0</v>
      </c>
      <c r="AT2620" s="5">
        <f t="shared" si="41"/>
        <v>912</v>
      </c>
      <c r="AU2620">
        <v>1</v>
      </c>
      <c r="AV2620">
        <v>2.1883875000000001E-2</v>
      </c>
      <c r="AW2620">
        <v>2.1883875000000001E-2</v>
      </c>
      <c r="AX2620" s="11" t="s">
        <v>832</v>
      </c>
      <c r="AY2620" t="s">
        <v>9553</v>
      </c>
    </row>
    <row r="2621" spans="1:51" hidden="1" x14ac:dyDescent="0.25">
      <c r="A2621" s="5" t="s">
        <v>37</v>
      </c>
      <c r="B2621" s="5" t="s">
        <v>9539</v>
      </c>
      <c r="C2621" s="5" t="s">
        <v>27</v>
      </c>
      <c r="D2621" s="5"/>
      <c r="E2621" s="5" t="s">
        <v>10025</v>
      </c>
      <c r="F2621" s="5" t="s">
        <v>9554</v>
      </c>
      <c r="G2621" s="6" t="s">
        <v>9555</v>
      </c>
      <c r="H2621" s="5" t="s">
        <v>9556</v>
      </c>
      <c r="I2621" s="5" t="s">
        <v>33</v>
      </c>
      <c r="J2621" s="5" t="s">
        <v>9543</v>
      </c>
      <c r="K2621" s="5" t="s">
        <v>9557</v>
      </c>
      <c r="L2621" s="5" t="s">
        <v>1823</v>
      </c>
      <c r="M2621" s="5">
        <v>480</v>
      </c>
      <c r="N2621" s="5">
        <v>289</v>
      </c>
      <c r="O2621" s="5">
        <v>12</v>
      </c>
      <c r="P2621" s="5">
        <v>12</v>
      </c>
      <c r="Q2621" s="5">
        <v>13</v>
      </c>
      <c r="R2621" s="5">
        <v>13</v>
      </c>
      <c r="S2621" s="5">
        <v>0</v>
      </c>
      <c r="T2621" s="5">
        <v>0</v>
      </c>
      <c r="U2621" s="5">
        <v>13</v>
      </c>
      <c r="V2621" s="5">
        <v>14</v>
      </c>
      <c r="W2621" s="5">
        <v>13</v>
      </c>
      <c r="X2621" s="5">
        <v>14</v>
      </c>
      <c r="Y2621" s="5">
        <v>13</v>
      </c>
      <c r="Z2621" s="5">
        <v>0</v>
      </c>
      <c r="AA2621" s="5">
        <v>0</v>
      </c>
      <c r="AB2621" s="5">
        <v>13</v>
      </c>
      <c r="AC2621" s="5">
        <v>14</v>
      </c>
      <c r="AD2621" s="5">
        <v>13</v>
      </c>
      <c r="AE2621" s="5">
        <v>13</v>
      </c>
      <c r="AF2621" s="5">
        <v>13</v>
      </c>
      <c r="AG2621" s="5">
        <v>0</v>
      </c>
      <c r="AH2621" s="5">
        <v>0</v>
      </c>
      <c r="AI2621" s="5">
        <v>12</v>
      </c>
      <c r="AJ2621" s="6">
        <v>14</v>
      </c>
      <c r="AK2621" s="5">
        <v>13</v>
      </c>
      <c r="AL2621" s="5">
        <v>14</v>
      </c>
      <c r="AM2621" s="5">
        <v>14</v>
      </c>
      <c r="AN2621" s="5">
        <v>0</v>
      </c>
      <c r="AO2621" s="5">
        <v>0</v>
      </c>
      <c r="AP2621" s="5">
        <v>13</v>
      </c>
      <c r="AQ2621" s="5">
        <v>13</v>
      </c>
      <c r="AR2621" s="5">
        <v>13</v>
      </c>
      <c r="AS2621" s="5">
        <v>0</v>
      </c>
      <c r="AT2621" s="5">
        <f t="shared" si="41"/>
        <v>14</v>
      </c>
      <c r="AU2621">
        <v>2</v>
      </c>
      <c r="AV2621" t="s">
        <v>10040</v>
      </c>
      <c r="AW2621">
        <v>0.04</v>
      </c>
      <c r="AX2621" s="11" t="s">
        <v>832</v>
      </c>
      <c r="AY2621" t="s">
        <v>1823</v>
      </c>
    </row>
    <row r="2622" spans="1:51" hidden="1" x14ac:dyDescent="0.25">
      <c r="A2622" s="5" t="s">
        <v>37</v>
      </c>
      <c r="B2622" s="5" t="s">
        <v>9539</v>
      </c>
      <c r="C2622" s="5" t="s">
        <v>27</v>
      </c>
      <c r="D2622" s="5"/>
      <c r="E2622" s="5" t="s">
        <v>10025</v>
      </c>
      <c r="F2622" s="5" t="s">
        <v>9558</v>
      </c>
      <c r="G2622" s="6" t="s">
        <v>9559</v>
      </c>
      <c r="H2622" s="5" t="s">
        <v>9560</v>
      </c>
      <c r="I2622" s="5" t="s">
        <v>22</v>
      </c>
      <c r="J2622" s="5" t="s">
        <v>9543</v>
      </c>
      <c r="K2622" s="5" t="s">
        <v>9557</v>
      </c>
      <c r="L2622" s="5" t="s">
        <v>1823</v>
      </c>
      <c r="M2622" s="5">
        <v>4649</v>
      </c>
      <c r="N2622" s="5">
        <v>3151</v>
      </c>
      <c r="O2622" s="5">
        <v>133</v>
      </c>
      <c r="P2622" s="5">
        <v>136</v>
      </c>
      <c r="Q2622" s="5">
        <v>138</v>
      </c>
      <c r="R2622" s="5">
        <v>148</v>
      </c>
      <c r="S2622" s="5">
        <v>0</v>
      </c>
      <c r="T2622" s="5">
        <v>0</v>
      </c>
      <c r="U2622" s="5">
        <v>145</v>
      </c>
      <c r="V2622" s="5">
        <v>148</v>
      </c>
      <c r="W2622" s="5">
        <v>138</v>
      </c>
      <c r="X2622" s="5">
        <v>148</v>
      </c>
      <c r="Y2622" s="5">
        <v>148</v>
      </c>
      <c r="Z2622" s="5">
        <v>0</v>
      </c>
      <c r="AA2622" s="5">
        <v>0</v>
      </c>
      <c r="AB2622" s="5">
        <v>145</v>
      </c>
      <c r="AC2622" s="5">
        <v>148</v>
      </c>
      <c r="AD2622" s="5">
        <v>138</v>
      </c>
      <c r="AE2622" s="5">
        <v>148</v>
      </c>
      <c r="AF2622" s="5">
        <v>148</v>
      </c>
      <c r="AG2622" s="5">
        <v>0</v>
      </c>
      <c r="AH2622" s="5">
        <v>0</v>
      </c>
      <c r="AI2622" s="5">
        <v>145</v>
      </c>
      <c r="AJ2622" s="6">
        <v>148</v>
      </c>
      <c r="AK2622" s="5">
        <v>138</v>
      </c>
      <c r="AL2622" s="5">
        <v>148</v>
      </c>
      <c r="AM2622" s="5">
        <v>149</v>
      </c>
      <c r="AN2622" s="5">
        <v>0</v>
      </c>
      <c r="AO2622" s="5">
        <v>0</v>
      </c>
      <c r="AP2622" s="5">
        <v>137</v>
      </c>
      <c r="AQ2622" s="5">
        <v>139</v>
      </c>
      <c r="AR2622" s="5">
        <v>138</v>
      </c>
      <c r="AS2622" s="5">
        <v>0</v>
      </c>
      <c r="AT2622" s="5">
        <f t="shared" si="41"/>
        <v>149</v>
      </c>
      <c r="AU2622">
        <v>19</v>
      </c>
      <c r="AV2622" t="s">
        <v>10040</v>
      </c>
      <c r="AW2622">
        <v>0.38</v>
      </c>
      <c r="AX2622" s="11" t="s">
        <v>832</v>
      </c>
      <c r="AY2622" t="s">
        <v>1823</v>
      </c>
    </row>
    <row r="2623" spans="1:51" hidden="1" x14ac:dyDescent="0.25">
      <c r="A2623" s="5" t="s">
        <v>37</v>
      </c>
      <c r="B2623" s="5" t="s">
        <v>9539</v>
      </c>
      <c r="C2623" s="5" t="s">
        <v>27</v>
      </c>
      <c r="D2623" s="5"/>
      <c r="E2623" s="5" t="s">
        <v>10025</v>
      </c>
      <c r="F2623" s="5" t="s">
        <v>9561</v>
      </c>
      <c r="G2623" s="6" t="s">
        <v>9562</v>
      </c>
      <c r="H2623" s="5" t="s">
        <v>9563</v>
      </c>
      <c r="I2623" s="5" t="s">
        <v>33</v>
      </c>
      <c r="J2623" s="5" t="s">
        <v>9543</v>
      </c>
      <c r="K2623" s="5" t="s">
        <v>9564</v>
      </c>
      <c r="L2623" s="5" t="s">
        <v>1992</v>
      </c>
      <c r="M2623" s="5">
        <v>5861</v>
      </c>
      <c r="N2623" s="5">
        <v>6449</v>
      </c>
      <c r="O2623" s="5">
        <v>271</v>
      </c>
      <c r="P2623" s="5">
        <v>277</v>
      </c>
      <c r="Q2623" s="5">
        <v>283</v>
      </c>
      <c r="R2623" s="5">
        <v>303</v>
      </c>
      <c r="S2623" s="5">
        <v>0</v>
      </c>
      <c r="T2623" s="5">
        <v>0</v>
      </c>
      <c r="U2623" s="5">
        <v>296</v>
      </c>
      <c r="V2623" s="5">
        <v>303</v>
      </c>
      <c r="W2623" s="5">
        <v>283</v>
      </c>
      <c r="X2623" s="5">
        <v>303</v>
      </c>
      <c r="Y2623" s="5">
        <v>303</v>
      </c>
      <c r="Z2623" s="5">
        <v>0</v>
      </c>
      <c r="AA2623" s="5">
        <v>0</v>
      </c>
      <c r="AB2623" s="5">
        <v>296</v>
      </c>
      <c r="AC2623" s="5">
        <v>303</v>
      </c>
      <c r="AD2623" s="5">
        <v>283</v>
      </c>
      <c r="AE2623" s="5">
        <v>303</v>
      </c>
      <c r="AF2623" s="5">
        <v>303</v>
      </c>
      <c r="AG2623" s="5">
        <v>0</v>
      </c>
      <c r="AH2623" s="5">
        <v>0</v>
      </c>
      <c r="AI2623" s="5">
        <v>297</v>
      </c>
      <c r="AJ2623" s="6">
        <v>304</v>
      </c>
      <c r="AK2623" s="5">
        <v>284</v>
      </c>
      <c r="AL2623" s="5">
        <v>304</v>
      </c>
      <c r="AM2623" s="5">
        <v>304</v>
      </c>
      <c r="AN2623" s="5">
        <v>0</v>
      </c>
      <c r="AO2623" s="5">
        <v>0</v>
      </c>
      <c r="AP2623" s="5">
        <v>277</v>
      </c>
      <c r="AQ2623" s="5">
        <v>284</v>
      </c>
      <c r="AR2623" s="5">
        <v>285</v>
      </c>
      <c r="AS2623" s="5">
        <v>0</v>
      </c>
      <c r="AT2623" s="5">
        <f t="shared" si="41"/>
        <v>304</v>
      </c>
      <c r="AU2623">
        <v>26</v>
      </c>
      <c r="AV2623">
        <v>3.4677525000000001E-2</v>
      </c>
      <c r="AW2623">
        <v>0.90161564999999999</v>
      </c>
      <c r="AX2623" s="11" t="s">
        <v>832</v>
      </c>
      <c r="AY2623" t="s">
        <v>1992</v>
      </c>
    </row>
    <row r="2624" spans="1:51" hidden="1" x14ac:dyDescent="0.25">
      <c r="A2624" s="5" t="s">
        <v>37</v>
      </c>
      <c r="B2624" s="5" t="s">
        <v>9539</v>
      </c>
      <c r="C2624" s="5" t="s">
        <v>27</v>
      </c>
      <c r="D2624" s="5"/>
      <c r="E2624" s="5" t="s">
        <v>10025</v>
      </c>
      <c r="F2624" s="5" t="s">
        <v>9565</v>
      </c>
      <c r="G2624" s="6" t="s">
        <v>9566</v>
      </c>
      <c r="H2624" s="5" t="s">
        <v>9567</v>
      </c>
      <c r="I2624" s="5" t="s">
        <v>116</v>
      </c>
      <c r="J2624" s="5" t="s">
        <v>9543</v>
      </c>
      <c r="K2624" s="5" t="s">
        <v>9568</v>
      </c>
      <c r="L2624" s="5" t="s">
        <v>1823</v>
      </c>
      <c r="M2624" s="5">
        <v>480</v>
      </c>
      <c r="N2624" s="5">
        <v>289</v>
      </c>
      <c r="O2624" s="5">
        <v>12</v>
      </c>
      <c r="P2624" s="5">
        <v>12</v>
      </c>
      <c r="Q2624" s="5">
        <v>13</v>
      </c>
      <c r="R2624" s="5">
        <v>13</v>
      </c>
      <c r="S2624" s="5">
        <v>0</v>
      </c>
      <c r="T2624" s="5">
        <v>0</v>
      </c>
      <c r="U2624" s="5">
        <v>13</v>
      </c>
      <c r="V2624" s="5">
        <v>14</v>
      </c>
      <c r="W2624" s="5">
        <v>13</v>
      </c>
      <c r="X2624" s="5">
        <v>14</v>
      </c>
      <c r="Y2624" s="5">
        <v>13</v>
      </c>
      <c r="Z2624" s="5">
        <v>0</v>
      </c>
      <c r="AA2624" s="5">
        <v>0</v>
      </c>
      <c r="AB2624" s="5">
        <v>13</v>
      </c>
      <c r="AC2624" s="5">
        <v>14</v>
      </c>
      <c r="AD2624" s="5">
        <v>13</v>
      </c>
      <c r="AE2624" s="5">
        <v>13</v>
      </c>
      <c r="AF2624" s="5">
        <v>13</v>
      </c>
      <c r="AG2624" s="5">
        <v>0</v>
      </c>
      <c r="AH2624" s="5">
        <v>0</v>
      </c>
      <c r="AI2624" s="5">
        <v>12</v>
      </c>
      <c r="AJ2624" s="6">
        <v>14</v>
      </c>
      <c r="AK2624" s="5">
        <v>13</v>
      </c>
      <c r="AL2624" s="5">
        <v>14</v>
      </c>
      <c r="AM2624" s="5">
        <v>14</v>
      </c>
      <c r="AN2624" s="5">
        <v>0</v>
      </c>
      <c r="AO2624" s="5">
        <v>0</v>
      </c>
      <c r="AP2624" s="5">
        <v>13</v>
      </c>
      <c r="AQ2624" s="5">
        <v>13</v>
      </c>
      <c r="AR2624" s="5">
        <v>13</v>
      </c>
      <c r="AS2624" s="5">
        <v>0</v>
      </c>
      <c r="AT2624" s="5">
        <f t="shared" si="41"/>
        <v>14</v>
      </c>
      <c r="AU2624">
        <v>2</v>
      </c>
      <c r="AV2624" t="s">
        <v>10040</v>
      </c>
      <c r="AW2624">
        <v>0.04</v>
      </c>
      <c r="AX2624" s="11" t="s">
        <v>832</v>
      </c>
      <c r="AY2624" t="s">
        <v>1823</v>
      </c>
    </row>
    <row r="2625" spans="1:51" hidden="1" x14ac:dyDescent="0.25">
      <c r="A2625" s="5" t="s">
        <v>37</v>
      </c>
      <c r="B2625" s="5" t="s">
        <v>9539</v>
      </c>
      <c r="C2625" s="5" t="s">
        <v>27</v>
      </c>
      <c r="D2625" s="5"/>
      <c r="E2625" s="5" t="s">
        <v>10025</v>
      </c>
      <c r="F2625" s="5" t="s">
        <v>9569</v>
      </c>
      <c r="G2625" s="6" t="s">
        <v>9570</v>
      </c>
      <c r="H2625" s="5" t="s">
        <v>9571</v>
      </c>
      <c r="I2625" s="5" t="s">
        <v>20</v>
      </c>
      <c r="J2625" s="5" t="s">
        <v>9543</v>
      </c>
      <c r="K2625" s="5" t="s">
        <v>9568</v>
      </c>
      <c r="L2625" s="5" t="s">
        <v>1823</v>
      </c>
      <c r="M2625" s="5">
        <v>4649</v>
      </c>
      <c r="N2625" s="5">
        <v>3151</v>
      </c>
      <c r="O2625" s="5">
        <v>133</v>
      </c>
      <c r="P2625" s="5">
        <v>136</v>
      </c>
      <c r="Q2625" s="5">
        <v>138</v>
      </c>
      <c r="R2625" s="5">
        <v>148</v>
      </c>
      <c r="S2625" s="5">
        <v>0</v>
      </c>
      <c r="T2625" s="5">
        <v>0</v>
      </c>
      <c r="U2625" s="5">
        <v>145</v>
      </c>
      <c r="V2625" s="5">
        <v>148</v>
      </c>
      <c r="W2625" s="5">
        <v>138</v>
      </c>
      <c r="X2625" s="5">
        <v>148</v>
      </c>
      <c r="Y2625" s="5">
        <v>148</v>
      </c>
      <c r="Z2625" s="5">
        <v>0</v>
      </c>
      <c r="AA2625" s="5">
        <v>0</v>
      </c>
      <c r="AB2625" s="5">
        <v>145</v>
      </c>
      <c r="AC2625" s="5">
        <v>148</v>
      </c>
      <c r="AD2625" s="5">
        <v>138</v>
      </c>
      <c r="AE2625" s="5">
        <v>148</v>
      </c>
      <c r="AF2625" s="5">
        <v>148</v>
      </c>
      <c r="AG2625" s="5">
        <v>0</v>
      </c>
      <c r="AH2625" s="5">
        <v>0</v>
      </c>
      <c r="AI2625" s="5">
        <v>145</v>
      </c>
      <c r="AJ2625" s="6">
        <v>148</v>
      </c>
      <c r="AK2625" s="5">
        <v>138</v>
      </c>
      <c r="AL2625" s="5">
        <v>148</v>
      </c>
      <c r="AM2625" s="5">
        <v>149</v>
      </c>
      <c r="AN2625" s="5">
        <v>0</v>
      </c>
      <c r="AO2625" s="5">
        <v>0</v>
      </c>
      <c r="AP2625" s="5">
        <v>137</v>
      </c>
      <c r="AQ2625" s="5">
        <v>139</v>
      </c>
      <c r="AR2625" s="5">
        <v>138</v>
      </c>
      <c r="AS2625" s="5">
        <v>0</v>
      </c>
      <c r="AT2625" s="5">
        <f t="shared" si="41"/>
        <v>149</v>
      </c>
      <c r="AU2625">
        <v>37</v>
      </c>
      <c r="AV2625" t="s">
        <v>10040</v>
      </c>
      <c r="AW2625">
        <v>0.74</v>
      </c>
      <c r="AX2625" s="11" t="s">
        <v>832</v>
      </c>
      <c r="AY2625" t="s">
        <v>1823</v>
      </c>
    </row>
    <row r="2626" spans="1:51" hidden="1" x14ac:dyDescent="0.25">
      <c r="A2626" s="5" t="s">
        <v>37</v>
      </c>
      <c r="B2626" s="5" t="s">
        <v>9539</v>
      </c>
      <c r="C2626" s="5" t="s">
        <v>27</v>
      </c>
      <c r="D2626" s="5"/>
      <c r="E2626" s="5" t="s">
        <v>10025</v>
      </c>
      <c r="F2626" s="5" t="s">
        <v>9572</v>
      </c>
      <c r="G2626" s="6" t="s">
        <v>9573</v>
      </c>
      <c r="H2626" s="5" t="s">
        <v>9574</v>
      </c>
      <c r="I2626" s="5" t="s">
        <v>33</v>
      </c>
      <c r="J2626" s="5" t="s">
        <v>9543</v>
      </c>
      <c r="K2626" s="5" t="s">
        <v>9568</v>
      </c>
      <c r="L2626" s="5" t="s">
        <v>1992</v>
      </c>
      <c r="M2626" s="5">
        <v>5861</v>
      </c>
      <c r="N2626" s="5">
        <v>6449</v>
      </c>
      <c r="O2626" s="5">
        <v>271</v>
      </c>
      <c r="P2626" s="5">
        <v>277</v>
      </c>
      <c r="Q2626" s="5">
        <v>283</v>
      </c>
      <c r="R2626" s="5">
        <v>303</v>
      </c>
      <c r="S2626" s="5">
        <v>0</v>
      </c>
      <c r="T2626" s="5">
        <v>0</v>
      </c>
      <c r="U2626" s="5">
        <v>296</v>
      </c>
      <c r="V2626" s="5">
        <v>303</v>
      </c>
      <c r="W2626" s="5">
        <v>283</v>
      </c>
      <c r="X2626" s="5">
        <v>303</v>
      </c>
      <c r="Y2626" s="5">
        <v>303</v>
      </c>
      <c r="Z2626" s="5">
        <v>0</v>
      </c>
      <c r="AA2626" s="5">
        <v>0</v>
      </c>
      <c r="AB2626" s="5">
        <v>296</v>
      </c>
      <c r="AC2626" s="5">
        <v>303</v>
      </c>
      <c r="AD2626" s="5">
        <v>283</v>
      </c>
      <c r="AE2626" s="5">
        <v>303</v>
      </c>
      <c r="AF2626" s="5">
        <v>303</v>
      </c>
      <c r="AG2626" s="5">
        <v>0</v>
      </c>
      <c r="AH2626" s="5">
        <v>0</v>
      </c>
      <c r="AI2626" s="5">
        <v>297</v>
      </c>
      <c r="AJ2626" s="6">
        <v>304</v>
      </c>
      <c r="AK2626" s="5">
        <v>284</v>
      </c>
      <c r="AL2626" s="5">
        <v>304</v>
      </c>
      <c r="AM2626" s="5">
        <v>304</v>
      </c>
      <c r="AN2626" s="5">
        <v>0</v>
      </c>
      <c r="AO2626" s="5">
        <v>0</v>
      </c>
      <c r="AP2626" s="5">
        <v>277</v>
      </c>
      <c r="AQ2626" s="5">
        <v>284</v>
      </c>
      <c r="AR2626" s="5">
        <v>285</v>
      </c>
      <c r="AS2626" s="5">
        <v>0</v>
      </c>
      <c r="AT2626" s="5">
        <f t="shared" si="41"/>
        <v>304</v>
      </c>
      <c r="AU2626">
        <v>26</v>
      </c>
      <c r="AV2626">
        <v>3.4677525000000001E-2</v>
      </c>
      <c r="AW2626">
        <v>0.90161564999999999</v>
      </c>
      <c r="AX2626" s="11" t="s">
        <v>832</v>
      </c>
      <c r="AY2626" t="s">
        <v>1992</v>
      </c>
    </row>
    <row r="2627" spans="1:51" hidden="1" x14ac:dyDescent="0.25">
      <c r="A2627" s="5" t="s">
        <v>37</v>
      </c>
      <c r="B2627" s="5" t="s">
        <v>9539</v>
      </c>
      <c r="C2627" s="5" t="s">
        <v>27</v>
      </c>
      <c r="D2627" s="5"/>
      <c r="E2627" s="5" t="s">
        <v>10025</v>
      </c>
      <c r="F2627" s="5" t="s">
        <v>9575</v>
      </c>
      <c r="G2627" s="6" t="s">
        <v>9576</v>
      </c>
      <c r="H2627" s="5" t="s">
        <v>9577</v>
      </c>
      <c r="I2627" s="5" t="s">
        <v>16</v>
      </c>
      <c r="J2627" s="5" t="s">
        <v>9543</v>
      </c>
      <c r="K2627" s="5" t="s">
        <v>9578</v>
      </c>
      <c r="L2627" s="5" t="s">
        <v>1823</v>
      </c>
      <c r="M2627" s="5">
        <v>4649</v>
      </c>
      <c r="N2627" s="5">
        <v>3151</v>
      </c>
      <c r="O2627" s="5">
        <v>133</v>
      </c>
      <c r="P2627" s="5">
        <v>136</v>
      </c>
      <c r="Q2627" s="5">
        <v>138</v>
      </c>
      <c r="R2627" s="5">
        <v>148</v>
      </c>
      <c r="S2627" s="5">
        <v>0</v>
      </c>
      <c r="T2627" s="5">
        <v>0</v>
      </c>
      <c r="U2627" s="5">
        <v>145</v>
      </c>
      <c r="V2627" s="5">
        <v>148</v>
      </c>
      <c r="W2627" s="5">
        <v>138</v>
      </c>
      <c r="X2627" s="5">
        <v>148</v>
      </c>
      <c r="Y2627" s="5">
        <v>148</v>
      </c>
      <c r="Z2627" s="5">
        <v>0</v>
      </c>
      <c r="AA2627" s="5">
        <v>0</v>
      </c>
      <c r="AB2627" s="5">
        <v>145</v>
      </c>
      <c r="AC2627" s="5">
        <v>148</v>
      </c>
      <c r="AD2627" s="5">
        <v>138</v>
      </c>
      <c r="AE2627" s="5">
        <v>148</v>
      </c>
      <c r="AF2627" s="5">
        <v>148</v>
      </c>
      <c r="AG2627" s="5">
        <v>0</v>
      </c>
      <c r="AH2627" s="5">
        <v>0</v>
      </c>
      <c r="AI2627" s="5">
        <v>145</v>
      </c>
      <c r="AJ2627" s="6">
        <v>148</v>
      </c>
      <c r="AK2627" s="5">
        <v>138</v>
      </c>
      <c r="AL2627" s="5">
        <v>148</v>
      </c>
      <c r="AM2627" s="5">
        <v>149</v>
      </c>
      <c r="AN2627" s="5">
        <v>0</v>
      </c>
      <c r="AO2627" s="5">
        <v>0</v>
      </c>
      <c r="AP2627" s="5">
        <v>137</v>
      </c>
      <c r="AQ2627" s="5">
        <v>139</v>
      </c>
      <c r="AR2627" s="5">
        <v>138</v>
      </c>
      <c r="AS2627" s="5">
        <v>0</v>
      </c>
      <c r="AT2627" s="5">
        <f t="shared" si="41"/>
        <v>149</v>
      </c>
      <c r="AU2627">
        <v>25</v>
      </c>
      <c r="AV2627" t="s">
        <v>10040</v>
      </c>
      <c r="AW2627">
        <v>0.5</v>
      </c>
      <c r="AX2627" s="11" t="s">
        <v>832</v>
      </c>
      <c r="AY2627" t="s">
        <v>1823</v>
      </c>
    </row>
    <row r="2628" spans="1:51" hidden="1" x14ac:dyDescent="0.25">
      <c r="A2628" s="5" t="s">
        <v>37</v>
      </c>
      <c r="B2628" s="5" t="s">
        <v>9579</v>
      </c>
      <c r="C2628" s="5" t="s">
        <v>15</v>
      </c>
      <c r="D2628" s="5"/>
      <c r="E2628" s="5" t="s">
        <v>10026</v>
      </c>
      <c r="F2628" s="5" t="s">
        <v>9580</v>
      </c>
      <c r="G2628" s="6" t="s">
        <v>9581</v>
      </c>
      <c r="H2628" s="5" t="s">
        <v>9582</v>
      </c>
      <c r="I2628" s="5" t="s">
        <v>3356</v>
      </c>
      <c r="J2628" s="5" t="s">
        <v>9583</v>
      </c>
      <c r="K2628" s="5" t="s">
        <v>2347</v>
      </c>
      <c r="L2628" s="5" t="s">
        <v>374</v>
      </c>
      <c r="M2628" s="5">
        <v>139</v>
      </c>
      <c r="N2628" s="5">
        <v>205</v>
      </c>
      <c r="O2628" s="5">
        <v>6</v>
      </c>
      <c r="P2628" s="5">
        <v>7</v>
      </c>
      <c r="Q2628" s="5">
        <v>8</v>
      </c>
      <c r="R2628" s="5">
        <v>5</v>
      </c>
      <c r="S2628" s="5">
        <v>0</v>
      </c>
      <c r="T2628" s="5">
        <v>0</v>
      </c>
      <c r="U2628" s="5">
        <v>6</v>
      </c>
      <c r="V2628" s="5">
        <v>9</v>
      </c>
      <c r="W2628" s="5">
        <v>5</v>
      </c>
      <c r="X2628" s="5">
        <v>8</v>
      </c>
      <c r="Y2628" s="5">
        <v>5</v>
      </c>
      <c r="Z2628" s="5">
        <v>0</v>
      </c>
      <c r="AA2628" s="5">
        <v>0</v>
      </c>
      <c r="AB2628" s="5">
        <v>10</v>
      </c>
      <c r="AC2628" s="5">
        <v>6</v>
      </c>
      <c r="AD2628" s="5">
        <v>13</v>
      </c>
      <c r="AE2628" s="5">
        <v>5</v>
      </c>
      <c r="AF2628" s="5">
        <v>8</v>
      </c>
      <c r="AG2628" s="5">
        <v>0</v>
      </c>
      <c r="AH2628" s="5">
        <v>0</v>
      </c>
      <c r="AI2628" s="5">
        <v>6</v>
      </c>
      <c r="AJ2628" s="6">
        <v>7</v>
      </c>
      <c r="AK2628" s="5">
        <v>9</v>
      </c>
      <c r="AL2628" s="5">
        <v>16</v>
      </c>
      <c r="AM2628" s="5">
        <v>17</v>
      </c>
      <c r="AN2628" s="5">
        <v>0</v>
      </c>
      <c r="AO2628" s="5">
        <v>0</v>
      </c>
      <c r="AP2628" s="5">
        <v>18</v>
      </c>
      <c r="AQ2628" s="5">
        <v>17</v>
      </c>
      <c r="AR2628" s="5">
        <v>14</v>
      </c>
      <c r="AS2628" s="5">
        <v>0</v>
      </c>
      <c r="AT2628" s="5">
        <f t="shared" si="41"/>
        <v>18</v>
      </c>
      <c r="AU2628">
        <v>1</v>
      </c>
      <c r="AV2628">
        <v>4.3767750000000001E-2</v>
      </c>
      <c r="AW2628">
        <v>4.3767750000000001E-2</v>
      </c>
      <c r="AX2628" s="11" t="s">
        <v>10047</v>
      </c>
      <c r="AY2628" t="s">
        <v>374</v>
      </c>
    </row>
    <row r="2629" spans="1:51" hidden="1" x14ac:dyDescent="0.25">
      <c r="A2629" s="5" t="s">
        <v>37</v>
      </c>
      <c r="B2629" s="5" t="s">
        <v>9579</v>
      </c>
      <c r="C2629" s="5" t="s">
        <v>15</v>
      </c>
      <c r="D2629" s="5"/>
      <c r="E2629" s="5" t="s">
        <v>10026</v>
      </c>
      <c r="F2629" s="5" t="s">
        <v>9584</v>
      </c>
      <c r="G2629" s="6" t="s">
        <v>9585</v>
      </c>
      <c r="H2629" s="5" t="s">
        <v>9586</v>
      </c>
      <c r="I2629" s="5" t="s">
        <v>3356</v>
      </c>
      <c r="J2629" s="5" t="s">
        <v>9583</v>
      </c>
      <c r="K2629" s="5" t="s">
        <v>2347</v>
      </c>
      <c r="L2629" s="5" t="s">
        <v>374</v>
      </c>
      <c r="M2629" s="5">
        <v>4510</v>
      </c>
      <c r="N2629" s="5">
        <v>2946</v>
      </c>
      <c r="O2629" s="5">
        <v>127</v>
      </c>
      <c r="P2629" s="5">
        <v>129</v>
      </c>
      <c r="Q2629" s="5">
        <v>130</v>
      </c>
      <c r="R2629" s="5">
        <v>143</v>
      </c>
      <c r="S2629" s="5">
        <v>0</v>
      </c>
      <c r="T2629" s="5">
        <v>0</v>
      </c>
      <c r="U2629" s="5">
        <v>139</v>
      </c>
      <c r="V2629" s="5">
        <v>139</v>
      </c>
      <c r="W2629" s="5">
        <v>133</v>
      </c>
      <c r="X2629" s="5">
        <v>140</v>
      </c>
      <c r="Y2629" s="5">
        <v>143</v>
      </c>
      <c r="Z2629" s="5">
        <v>0</v>
      </c>
      <c r="AA2629" s="5">
        <v>0</v>
      </c>
      <c r="AB2629" s="5">
        <v>135</v>
      </c>
      <c r="AC2629" s="5">
        <v>142</v>
      </c>
      <c r="AD2629" s="5">
        <v>125</v>
      </c>
      <c r="AE2629" s="5">
        <v>143</v>
      </c>
      <c r="AF2629" s="5">
        <v>140</v>
      </c>
      <c r="AG2629" s="5">
        <v>0</v>
      </c>
      <c r="AH2629" s="5">
        <v>0</v>
      </c>
      <c r="AI2629" s="5">
        <v>139</v>
      </c>
      <c r="AJ2629" s="6">
        <v>141</v>
      </c>
      <c r="AK2629" s="5">
        <v>129</v>
      </c>
      <c r="AL2629" s="5">
        <v>132</v>
      </c>
      <c r="AM2629" s="5">
        <v>132</v>
      </c>
      <c r="AN2629" s="5">
        <v>0</v>
      </c>
      <c r="AO2629" s="5">
        <v>0</v>
      </c>
      <c r="AP2629" s="5">
        <v>119</v>
      </c>
      <c r="AQ2629" s="5">
        <v>122</v>
      </c>
      <c r="AR2629" s="5">
        <v>124</v>
      </c>
      <c r="AS2629" s="5">
        <v>0</v>
      </c>
      <c r="AT2629" s="5">
        <f t="shared" si="41"/>
        <v>143</v>
      </c>
      <c r="AU2629">
        <v>2</v>
      </c>
      <c r="AV2629">
        <v>4.3767750000000001E-2</v>
      </c>
      <c r="AW2629">
        <v>8.7535500000000002E-2</v>
      </c>
      <c r="AX2629" s="11" t="s">
        <v>10047</v>
      </c>
      <c r="AY2629" t="s">
        <v>374</v>
      </c>
    </row>
    <row r="2630" spans="1:51" hidden="1" x14ac:dyDescent="0.25">
      <c r="A2630" s="5" t="s">
        <v>37</v>
      </c>
      <c r="B2630" s="5" t="s">
        <v>9579</v>
      </c>
      <c r="C2630" s="5" t="s">
        <v>15</v>
      </c>
      <c r="D2630" s="5"/>
      <c r="E2630" s="5" t="s">
        <v>10026</v>
      </c>
      <c r="F2630" s="5" t="s">
        <v>9587</v>
      </c>
      <c r="G2630" s="6" t="s">
        <v>9588</v>
      </c>
      <c r="H2630" s="5" t="s">
        <v>9589</v>
      </c>
      <c r="I2630" s="5" t="s">
        <v>806</v>
      </c>
      <c r="J2630" s="5" t="s">
        <v>9583</v>
      </c>
      <c r="K2630" s="5" t="s">
        <v>9590</v>
      </c>
      <c r="L2630" s="5" t="s">
        <v>374</v>
      </c>
      <c r="M2630" s="5">
        <v>4649</v>
      </c>
      <c r="N2630" s="5">
        <v>3151</v>
      </c>
      <c r="O2630" s="5">
        <v>133</v>
      </c>
      <c r="P2630" s="5">
        <v>136</v>
      </c>
      <c r="Q2630" s="5">
        <v>138</v>
      </c>
      <c r="R2630" s="5">
        <v>148</v>
      </c>
      <c r="S2630" s="5">
        <v>0</v>
      </c>
      <c r="T2630" s="5">
        <v>0</v>
      </c>
      <c r="U2630" s="5">
        <v>145</v>
      </c>
      <c r="V2630" s="5">
        <v>148</v>
      </c>
      <c r="W2630" s="5">
        <v>138</v>
      </c>
      <c r="X2630" s="5">
        <v>148</v>
      </c>
      <c r="Y2630" s="5">
        <v>148</v>
      </c>
      <c r="Z2630" s="5">
        <v>0</v>
      </c>
      <c r="AA2630" s="5">
        <v>0</v>
      </c>
      <c r="AB2630" s="5">
        <v>145</v>
      </c>
      <c r="AC2630" s="5">
        <v>148</v>
      </c>
      <c r="AD2630" s="5">
        <v>138</v>
      </c>
      <c r="AE2630" s="5">
        <v>148</v>
      </c>
      <c r="AF2630" s="5">
        <v>148</v>
      </c>
      <c r="AG2630" s="5">
        <v>0</v>
      </c>
      <c r="AH2630" s="5">
        <v>0</v>
      </c>
      <c r="AI2630" s="5">
        <v>145</v>
      </c>
      <c r="AJ2630" s="6">
        <v>148</v>
      </c>
      <c r="AK2630" s="5">
        <v>138</v>
      </c>
      <c r="AL2630" s="5">
        <v>148</v>
      </c>
      <c r="AM2630" s="5">
        <v>149</v>
      </c>
      <c r="AN2630" s="5">
        <v>0</v>
      </c>
      <c r="AO2630" s="5">
        <v>0</v>
      </c>
      <c r="AP2630" s="5">
        <v>137</v>
      </c>
      <c r="AQ2630" s="5">
        <v>139</v>
      </c>
      <c r="AR2630" s="5">
        <v>138</v>
      </c>
      <c r="AS2630" s="5">
        <v>0</v>
      </c>
      <c r="AT2630" s="5">
        <f t="shared" si="41"/>
        <v>149</v>
      </c>
      <c r="AU2630">
        <v>10</v>
      </c>
      <c r="AV2630">
        <v>4.3767750000000001E-2</v>
      </c>
      <c r="AW2630">
        <v>0.4376775</v>
      </c>
      <c r="AX2630" s="11" t="s">
        <v>10047</v>
      </c>
      <c r="AY2630" t="s">
        <v>374</v>
      </c>
    </row>
    <row r="2631" spans="1:51" hidden="1" x14ac:dyDescent="0.25">
      <c r="A2631" s="5" t="s">
        <v>37</v>
      </c>
      <c r="B2631" s="5" t="s">
        <v>9579</v>
      </c>
      <c r="C2631" s="5" t="s">
        <v>15</v>
      </c>
      <c r="D2631" s="5"/>
      <c r="E2631" s="5" t="s">
        <v>10026</v>
      </c>
      <c r="F2631" s="5" t="s">
        <v>9591</v>
      </c>
      <c r="G2631" s="6" t="s">
        <v>9592</v>
      </c>
      <c r="H2631" s="5" t="s">
        <v>9593</v>
      </c>
      <c r="I2631" s="5" t="s">
        <v>30</v>
      </c>
      <c r="J2631" s="5" t="s">
        <v>9583</v>
      </c>
      <c r="K2631" s="5" t="s">
        <v>9594</v>
      </c>
      <c r="L2631" s="5" t="s">
        <v>374</v>
      </c>
      <c r="M2631" s="5">
        <v>139</v>
      </c>
      <c r="N2631" s="5">
        <v>205</v>
      </c>
      <c r="O2631" s="5">
        <v>6</v>
      </c>
      <c r="P2631" s="5">
        <v>7</v>
      </c>
      <c r="Q2631" s="5">
        <v>8</v>
      </c>
      <c r="R2631" s="5">
        <v>5</v>
      </c>
      <c r="S2631" s="5">
        <v>0</v>
      </c>
      <c r="T2631" s="5">
        <v>0</v>
      </c>
      <c r="U2631" s="5">
        <v>6</v>
      </c>
      <c r="V2631" s="5">
        <v>9</v>
      </c>
      <c r="W2631" s="5">
        <v>5</v>
      </c>
      <c r="X2631" s="5">
        <v>8</v>
      </c>
      <c r="Y2631" s="5">
        <v>5</v>
      </c>
      <c r="Z2631" s="5">
        <v>0</v>
      </c>
      <c r="AA2631" s="5">
        <v>0</v>
      </c>
      <c r="AB2631" s="5">
        <v>10</v>
      </c>
      <c r="AC2631" s="5">
        <v>6</v>
      </c>
      <c r="AD2631" s="5">
        <v>13</v>
      </c>
      <c r="AE2631" s="5">
        <v>5</v>
      </c>
      <c r="AF2631" s="5">
        <v>8</v>
      </c>
      <c r="AG2631" s="5">
        <v>0</v>
      </c>
      <c r="AH2631" s="5">
        <v>0</v>
      </c>
      <c r="AI2631" s="5">
        <v>6</v>
      </c>
      <c r="AJ2631" s="6">
        <v>7</v>
      </c>
      <c r="AK2631" s="5">
        <v>9</v>
      </c>
      <c r="AL2631" s="5">
        <v>16</v>
      </c>
      <c r="AM2631" s="5">
        <v>17</v>
      </c>
      <c r="AN2631" s="5">
        <v>0</v>
      </c>
      <c r="AO2631" s="5">
        <v>0</v>
      </c>
      <c r="AP2631" s="5">
        <v>18</v>
      </c>
      <c r="AQ2631" s="5">
        <v>17</v>
      </c>
      <c r="AR2631" s="5">
        <v>14</v>
      </c>
      <c r="AS2631" s="5">
        <v>0</v>
      </c>
      <c r="AT2631" s="5">
        <f t="shared" si="41"/>
        <v>18</v>
      </c>
      <c r="AU2631">
        <v>1</v>
      </c>
      <c r="AV2631">
        <v>4.3767750000000001E-2</v>
      </c>
      <c r="AW2631">
        <v>4.3767750000000001E-2</v>
      </c>
      <c r="AX2631" s="11" t="s">
        <v>10047</v>
      </c>
      <c r="AY2631" t="s">
        <v>374</v>
      </c>
    </row>
    <row r="2632" spans="1:51" hidden="1" x14ac:dyDescent="0.25">
      <c r="A2632" s="5" t="s">
        <v>37</v>
      </c>
      <c r="B2632" s="5" t="s">
        <v>9579</v>
      </c>
      <c r="C2632" s="5" t="s">
        <v>15</v>
      </c>
      <c r="D2632" s="5"/>
      <c r="E2632" s="5" t="s">
        <v>10026</v>
      </c>
      <c r="F2632" s="5" t="s">
        <v>9595</v>
      </c>
      <c r="G2632" s="6" t="s">
        <v>9596</v>
      </c>
      <c r="H2632" s="5" t="s">
        <v>9597</v>
      </c>
      <c r="I2632" s="5" t="s">
        <v>30</v>
      </c>
      <c r="J2632" s="5" t="s">
        <v>9583</v>
      </c>
      <c r="K2632" s="5" t="s">
        <v>9594</v>
      </c>
      <c r="L2632" s="5" t="s">
        <v>374</v>
      </c>
      <c r="M2632" s="5">
        <v>4510</v>
      </c>
      <c r="N2632" s="5">
        <v>2946</v>
      </c>
      <c r="O2632" s="5">
        <v>127</v>
      </c>
      <c r="P2632" s="5">
        <v>129</v>
      </c>
      <c r="Q2632" s="5">
        <v>130</v>
      </c>
      <c r="R2632" s="5">
        <v>143</v>
      </c>
      <c r="S2632" s="5">
        <v>0</v>
      </c>
      <c r="T2632" s="5">
        <v>0</v>
      </c>
      <c r="U2632" s="5">
        <v>139</v>
      </c>
      <c r="V2632" s="5">
        <v>139</v>
      </c>
      <c r="W2632" s="5">
        <v>133</v>
      </c>
      <c r="X2632" s="5">
        <v>140</v>
      </c>
      <c r="Y2632" s="5">
        <v>143</v>
      </c>
      <c r="Z2632" s="5">
        <v>0</v>
      </c>
      <c r="AA2632" s="5">
        <v>0</v>
      </c>
      <c r="AB2632" s="5">
        <v>135</v>
      </c>
      <c r="AC2632" s="5">
        <v>142</v>
      </c>
      <c r="AD2632" s="5">
        <v>125</v>
      </c>
      <c r="AE2632" s="5">
        <v>143</v>
      </c>
      <c r="AF2632" s="5">
        <v>140</v>
      </c>
      <c r="AG2632" s="5">
        <v>0</v>
      </c>
      <c r="AH2632" s="5">
        <v>0</v>
      </c>
      <c r="AI2632" s="5">
        <v>139</v>
      </c>
      <c r="AJ2632" s="6">
        <v>141</v>
      </c>
      <c r="AK2632" s="5">
        <v>129</v>
      </c>
      <c r="AL2632" s="5">
        <v>132</v>
      </c>
      <c r="AM2632" s="5">
        <v>132</v>
      </c>
      <c r="AN2632" s="5">
        <v>0</v>
      </c>
      <c r="AO2632" s="5">
        <v>0</v>
      </c>
      <c r="AP2632" s="5">
        <v>119</v>
      </c>
      <c r="AQ2632" s="5">
        <v>122</v>
      </c>
      <c r="AR2632" s="5">
        <v>124</v>
      </c>
      <c r="AS2632" s="5">
        <v>0</v>
      </c>
      <c r="AT2632" s="5">
        <f t="shared" si="41"/>
        <v>143</v>
      </c>
      <c r="AU2632">
        <v>5</v>
      </c>
      <c r="AV2632">
        <v>4.3767750000000001E-2</v>
      </c>
      <c r="AW2632">
        <v>0.21883875</v>
      </c>
      <c r="AX2632" s="11" t="s">
        <v>10047</v>
      </c>
      <c r="AY2632" t="s">
        <v>374</v>
      </c>
    </row>
    <row r="2633" spans="1:51" hidden="1" x14ac:dyDescent="0.25">
      <c r="A2633" s="5" t="s">
        <v>37</v>
      </c>
      <c r="B2633" s="5" t="s">
        <v>9579</v>
      </c>
      <c r="C2633" s="5" t="s">
        <v>15</v>
      </c>
      <c r="D2633" s="5"/>
      <c r="E2633" s="5" t="s">
        <v>10026</v>
      </c>
      <c r="F2633" s="5" t="s">
        <v>9598</v>
      </c>
      <c r="G2633" s="6" t="s">
        <v>9599</v>
      </c>
      <c r="H2633" s="5" t="s">
        <v>9600</v>
      </c>
      <c r="I2633" s="5" t="s">
        <v>198</v>
      </c>
      <c r="J2633" s="5" t="s">
        <v>9583</v>
      </c>
      <c r="K2633" s="5" t="s">
        <v>9601</v>
      </c>
      <c r="L2633" s="5" t="s">
        <v>1977</v>
      </c>
      <c r="M2633" s="5">
        <v>960</v>
      </c>
      <c r="N2633" s="5">
        <v>578</v>
      </c>
      <c r="O2633" s="5">
        <v>24</v>
      </c>
      <c r="P2633" s="5">
        <v>24</v>
      </c>
      <c r="Q2633" s="5">
        <v>26</v>
      </c>
      <c r="R2633" s="5">
        <v>26</v>
      </c>
      <c r="S2633" s="5">
        <v>0</v>
      </c>
      <c r="T2633" s="5">
        <v>0</v>
      </c>
      <c r="U2633" s="5">
        <v>26</v>
      </c>
      <c r="V2633" s="5">
        <v>28</v>
      </c>
      <c r="W2633" s="5">
        <v>26</v>
      </c>
      <c r="X2633" s="5">
        <v>28</v>
      </c>
      <c r="Y2633" s="5">
        <v>26</v>
      </c>
      <c r="Z2633" s="5">
        <v>0</v>
      </c>
      <c r="AA2633" s="5">
        <v>0</v>
      </c>
      <c r="AB2633" s="5">
        <v>26</v>
      </c>
      <c r="AC2633" s="5">
        <v>28</v>
      </c>
      <c r="AD2633" s="5">
        <v>26</v>
      </c>
      <c r="AE2633" s="5">
        <v>26</v>
      </c>
      <c r="AF2633" s="5">
        <v>26</v>
      </c>
      <c r="AG2633" s="5">
        <v>0</v>
      </c>
      <c r="AH2633" s="5">
        <v>0</v>
      </c>
      <c r="AI2633" s="5">
        <v>24</v>
      </c>
      <c r="AJ2633" s="6">
        <v>28</v>
      </c>
      <c r="AK2633" s="5">
        <v>26</v>
      </c>
      <c r="AL2633" s="5">
        <v>28</v>
      </c>
      <c r="AM2633" s="5">
        <v>28</v>
      </c>
      <c r="AN2633" s="5">
        <v>0</v>
      </c>
      <c r="AO2633" s="5">
        <v>0</v>
      </c>
      <c r="AP2633" s="5">
        <v>26</v>
      </c>
      <c r="AQ2633" s="5">
        <v>26</v>
      </c>
      <c r="AR2633" s="5">
        <v>26</v>
      </c>
      <c r="AS2633" s="5">
        <v>0</v>
      </c>
      <c r="AT2633" s="5">
        <f t="shared" si="41"/>
        <v>28</v>
      </c>
      <c r="AU2633">
        <v>1</v>
      </c>
      <c r="AV2633">
        <v>3.2662499999999997E-2</v>
      </c>
      <c r="AW2633">
        <v>3.2662499999999997E-2</v>
      </c>
      <c r="AX2633" s="11" t="s">
        <v>10048</v>
      </c>
      <c r="AY2633" t="s">
        <v>1977</v>
      </c>
    </row>
    <row r="2634" spans="1:51" hidden="1" x14ac:dyDescent="0.25">
      <c r="A2634" s="5" t="s">
        <v>37</v>
      </c>
      <c r="B2634" s="5" t="s">
        <v>9579</v>
      </c>
      <c r="C2634" s="5" t="s">
        <v>15</v>
      </c>
      <c r="D2634" s="5"/>
      <c r="E2634" s="5" t="s">
        <v>10026</v>
      </c>
      <c r="F2634" s="5" t="s">
        <v>9602</v>
      </c>
      <c r="G2634" s="6" t="s">
        <v>9603</v>
      </c>
      <c r="H2634" s="5" t="s">
        <v>9604</v>
      </c>
      <c r="I2634" s="5" t="s">
        <v>30</v>
      </c>
      <c r="J2634" s="5" t="s">
        <v>9583</v>
      </c>
      <c r="K2634" s="5" t="s">
        <v>9605</v>
      </c>
      <c r="L2634" s="5" t="s">
        <v>1070</v>
      </c>
      <c r="M2634" s="5">
        <v>480</v>
      </c>
      <c r="N2634" s="5">
        <v>289</v>
      </c>
      <c r="O2634" s="5">
        <v>12</v>
      </c>
      <c r="P2634" s="5">
        <v>12</v>
      </c>
      <c r="Q2634" s="5">
        <v>13</v>
      </c>
      <c r="R2634" s="5">
        <v>13</v>
      </c>
      <c r="S2634" s="5">
        <v>0</v>
      </c>
      <c r="T2634" s="5">
        <v>0</v>
      </c>
      <c r="U2634" s="5">
        <v>13</v>
      </c>
      <c r="V2634" s="5">
        <v>14</v>
      </c>
      <c r="W2634" s="5">
        <v>13</v>
      </c>
      <c r="X2634" s="5">
        <v>14</v>
      </c>
      <c r="Y2634" s="5">
        <v>13</v>
      </c>
      <c r="Z2634" s="5">
        <v>0</v>
      </c>
      <c r="AA2634" s="5">
        <v>0</v>
      </c>
      <c r="AB2634" s="5">
        <v>13</v>
      </c>
      <c r="AC2634" s="5">
        <v>14</v>
      </c>
      <c r="AD2634" s="5">
        <v>13</v>
      </c>
      <c r="AE2634" s="5">
        <v>13</v>
      </c>
      <c r="AF2634" s="5">
        <v>13</v>
      </c>
      <c r="AG2634" s="5">
        <v>0</v>
      </c>
      <c r="AH2634" s="5">
        <v>0</v>
      </c>
      <c r="AI2634" s="5">
        <v>12</v>
      </c>
      <c r="AJ2634" s="6">
        <v>14</v>
      </c>
      <c r="AK2634" s="5">
        <v>13</v>
      </c>
      <c r="AL2634" s="5">
        <v>14</v>
      </c>
      <c r="AM2634" s="5">
        <v>14</v>
      </c>
      <c r="AN2634" s="5">
        <v>0</v>
      </c>
      <c r="AO2634" s="5">
        <v>0</v>
      </c>
      <c r="AP2634" s="5">
        <v>13</v>
      </c>
      <c r="AQ2634" s="5">
        <v>13</v>
      </c>
      <c r="AR2634" s="5">
        <v>13</v>
      </c>
      <c r="AS2634" s="5">
        <v>0</v>
      </c>
      <c r="AT2634" s="5">
        <f t="shared" si="41"/>
        <v>14</v>
      </c>
      <c r="AU2634">
        <v>1</v>
      </c>
      <c r="AV2634">
        <v>6.5651625000000005E-2</v>
      </c>
      <c r="AW2634">
        <v>6.5651625000000005E-2</v>
      </c>
      <c r="AX2634" s="11" t="s">
        <v>10048</v>
      </c>
      <c r="AY2634" t="s">
        <v>1070</v>
      </c>
    </row>
    <row r="2635" spans="1:51" hidden="1" x14ac:dyDescent="0.25">
      <c r="A2635" s="5" t="s">
        <v>37</v>
      </c>
      <c r="B2635" s="5" t="s">
        <v>9579</v>
      </c>
      <c r="C2635" s="5" t="s">
        <v>15</v>
      </c>
      <c r="D2635" s="5"/>
      <c r="E2635" s="5" t="s">
        <v>10026</v>
      </c>
      <c r="F2635" s="5" t="s">
        <v>9606</v>
      </c>
      <c r="G2635" s="6" t="s">
        <v>9607</v>
      </c>
      <c r="H2635" s="5" t="s">
        <v>9608</v>
      </c>
      <c r="I2635" s="5" t="s">
        <v>9609</v>
      </c>
      <c r="J2635" s="5" t="s">
        <v>9583</v>
      </c>
      <c r="K2635" s="5" t="s">
        <v>9610</v>
      </c>
      <c r="L2635" s="5" t="s">
        <v>1292</v>
      </c>
      <c r="M2635" s="5">
        <v>227245</v>
      </c>
      <c r="N2635" s="5">
        <v>185456</v>
      </c>
      <c r="O2635" s="5">
        <v>7807</v>
      </c>
      <c r="P2635" s="5">
        <v>7970</v>
      </c>
      <c r="Q2635" s="5">
        <v>8144</v>
      </c>
      <c r="R2635" s="5">
        <v>8690</v>
      </c>
      <c r="S2635" s="5">
        <v>0</v>
      </c>
      <c r="T2635" s="5">
        <v>0</v>
      </c>
      <c r="U2635" s="5">
        <v>8516</v>
      </c>
      <c r="V2635" s="5">
        <v>8727</v>
      </c>
      <c r="W2635" s="5">
        <v>8138</v>
      </c>
      <c r="X2635" s="5">
        <v>8723</v>
      </c>
      <c r="Y2635" s="5">
        <v>8692</v>
      </c>
      <c r="Z2635" s="5">
        <v>0</v>
      </c>
      <c r="AA2635" s="5">
        <v>0</v>
      </c>
      <c r="AB2635" s="5">
        <v>8518</v>
      </c>
      <c r="AC2635" s="5">
        <v>8726</v>
      </c>
      <c r="AD2635" s="5">
        <v>8144</v>
      </c>
      <c r="AE2635" s="5">
        <v>8698</v>
      </c>
      <c r="AF2635" s="5">
        <v>8692</v>
      </c>
      <c r="AG2635" s="5">
        <v>0</v>
      </c>
      <c r="AH2635" s="5">
        <v>0</v>
      </c>
      <c r="AI2635" s="5">
        <v>8497</v>
      </c>
      <c r="AJ2635" s="6">
        <v>8739</v>
      </c>
      <c r="AK2635" s="5">
        <v>8156</v>
      </c>
      <c r="AL2635" s="5">
        <v>8738</v>
      </c>
      <c r="AM2635" s="5">
        <v>8761</v>
      </c>
      <c r="AN2635" s="5">
        <v>0</v>
      </c>
      <c r="AO2635" s="5">
        <v>0</v>
      </c>
      <c r="AP2635" s="5">
        <v>8032</v>
      </c>
      <c r="AQ2635" s="5">
        <v>8181</v>
      </c>
      <c r="AR2635" s="5">
        <v>8167</v>
      </c>
      <c r="AS2635" s="5">
        <v>0</v>
      </c>
      <c r="AT2635" s="5">
        <f t="shared" si="41"/>
        <v>8761</v>
      </c>
      <c r="AU2635">
        <v>1</v>
      </c>
      <c r="AV2635">
        <v>1.1559175E-2</v>
      </c>
      <c r="AW2635">
        <v>1.1559175E-2</v>
      </c>
      <c r="AX2635" s="11" t="s">
        <v>10055</v>
      </c>
      <c r="AY2635" t="s">
        <v>9786</v>
      </c>
    </row>
    <row r="2636" spans="1:51" hidden="1" x14ac:dyDescent="0.25">
      <c r="A2636" s="5" t="s">
        <v>37</v>
      </c>
      <c r="B2636" s="5" t="s">
        <v>9579</v>
      </c>
      <c r="C2636" s="5" t="s">
        <v>15</v>
      </c>
      <c r="D2636" s="5"/>
      <c r="E2636" s="5" t="s">
        <v>10026</v>
      </c>
      <c r="F2636" s="5" t="s">
        <v>9611</v>
      </c>
      <c r="G2636" s="6" t="s">
        <v>9612</v>
      </c>
      <c r="H2636" s="5" t="s">
        <v>9613</v>
      </c>
      <c r="I2636" s="5" t="s">
        <v>9609</v>
      </c>
      <c r="J2636" s="5" t="s">
        <v>9583</v>
      </c>
      <c r="K2636" s="5" t="s">
        <v>9610</v>
      </c>
      <c r="L2636" s="5" t="s">
        <v>5834</v>
      </c>
      <c r="M2636" s="5">
        <v>23444</v>
      </c>
      <c r="N2636" s="5">
        <v>25796</v>
      </c>
      <c r="O2636" s="5">
        <v>1084</v>
      </c>
      <c r="P2636" s="5">
        <v>1108</v>
      </c>
      <c r="Q2636" s="5">
        <v>1132</v>
      </c>
      <c r="R2636" s="5">
        <v>1212</v>
      </c>
      <c r="S2636" s="5">
        <v>0</v>
      </c>
      <c r="T2636" s="5">
        <v>0</v>
      </c>
      <c r="U2636" s="5">
        <v>1184</v>
      </c>
      <c r="V2636" s="5">
        <v>1212</v>
      </c>
      <c r="W2636" s="5">
        <v>1132</v>
      </c>
      <c r="X2636" s="5">
        <v>1212</v>
      </c>
      <c r="Y2636" s="5">
        <v>1212</v>
      </c>
      <c r="Z2636" s="5">
        <v>0</v>
      </c>
      <c r="AA2636" s="5">
        <v>0</v>
      </c>
      <c r="AB2636" s="5">
        <v>1184</v>
      </c>
      <c r="AC2636" s="5">
        <v>1212</v>
      </c>
      <c r="AD2636" s="5">
        <v>1132</v>
      </c>
      <c r="AE2636" s="5">
        <v>1212</v>
      </c>
      <c r="AF2636" s="5">
        <v>1212</v>
      </c>
      <c r="AG2636" s="5">
        <v>0</v>
      </c>
      <c r="AH2636" s="5">
        <v>0</v>
      </c>
      <c r="AI2636" s="5">
        <v>1188</v>
      </c>
      <c r="AJ2636" s="6">
        <v>1216</v>
      </c>
      <c r="AK2636" s="5">
        <v>1136</v>
      </c>
      <c r="AL2636" s="5">
        <v>1216</v>
      </c>
      <c r="AM2636" s="5">
        <v>1216</v>
      </c>
      <c r="AN2636" s="5">
        <v>0</v>
      </c>
      <c r="AO2636" s="5">
        <v>0</v>
      </c>
      <c r="AP2636" s="5">
        <v>1108</v>
      </c>
      <c r="AQ2636" s="5">
        <v>1136</v>
      </c>
      <c r="AR2636" s="5">
        <v>1140</v>
      </c>
      <c r="AS2636" s="5">
        <v>0</v>
      </c>
      <c r="AT2636" s="5">
        <f t="shared" si="41"/>
        <v>1216</v>
      </c>
      <c r="AU2636">
        <v>1</v>
      </c>
      <c r="AV2636">
        <v>1.1559175E-2</v>
      </c>
      <c r="AW2636">
        <v>1.1559175E-2</v>
      </c>
      <c r="AX2636" s="11" t="s">
        <v>10055</v>
      </c>
      <c r="AY2636" t="s">
        <v>9786</v>
      </c>
    </row>
    <row r="2637" spans="1:51" hidden="1" x14ac:dyDescent="0.25">
      <c r="A2637" s="5" t="s">
        <v>37</v>
      </c>
      <c r="B2637" s="5" t="s">
        <v>9579</v>
      </c>
      <c r="C2637" s="5" t="s">
        <v>15</v>
      </c>
      <c r="D2637" s="5"/>
      <c r="E2637" s="5" t="s">
        <v>10026</v>
      </c>
      <c r="F2637" s="5" t="s">
        <v>9614</v>
      </c>
      <c r="G2637" s="6" t="s">
        <v>9615</v>
      </c>
      <c r="H2637" s="5" t="s">
        <v>9616</v>
      </c>
      <c r="I2637" s="5" t="s">
        <v>9617</v>
      </c>
      <c r="J2637" s="5" t="s">
        <v>9583</v>
      </c>
      <c r="K2637" s="5" t="s">
        <v>9610</v>
      </c>
      <c r="L2637" s="5" t="s">
        <v>6773</v>
      </c>
      <c r="M2637" s="5">
        <v>62988</v>
      </c>
      <c r="N2637" s="5">
        <v>42147</v>
      </c>
      <c r="O2637" s="5">
        <v>1776</v>
      </c>
      <c r="P2637" s="5">
        <v>1812</v>
      </c>
      <c r="Q2637" s="5">
        <v>1851</v>
      </c>
      <c r="R2637" s="5">
        <v>1971</v>
      </c>
      <c r="S2637" s="5">
        <v>0</v>
      </c>
      <c r="T2637" s="5">
        <v>0</v>
      </c>
      <c r="U2637" s="5">
        <v>1935</v>
      </c>
      <c r="V2637" s="5">
        <v>1986</v>
      </c>
      <c r="W2637" s="5">
        <v>1851</v>
      </c>
      <c r="X2637" s="5">
        <v>1986</v>
      </c>
      <c r="Y2637" s="5">
        <v>1971</v>
      </c>
      <c r="Z2637" s="5">
        <v>0</v>
      </c>
      <c r="AA2637" s="5">
        <v>0</v>
      </c>
      <c r="AB2637" s="5">
        <v>1935</v>
      </c>
      <c r="AC2637" s="5">
        <v>1986</v>
      </c>
      <c r="AD2637" s="5">
        <v>1851</v>
      </c>
      <c r="AE2637" s="5">
        <v>1971</v>
      </c>
      <c r="AF2637" s="5">
        <v>1971</v>
      </c>
      <c r="AG2637" s="5">
        <v>0</v>
      </c>
      <c r="AH2637" s="5">
        <v>0</v>
      </c>
      <c r="AI2637" s="5">
        <v>1920</v>
      </c>
      <c r="AJ2637" s="6">
        <v>1986</v>
      </c>
      <c r="AK2637" s="5">
        <v>1851</v>
      </c>
      <c r="AL2637" s="5">
        <v>1986</v>
      </c>
      <c r="AM2637" s="5">
        <v>1998</v>
      </c>
      <c r="AN2637" s="5">
        <v>0</v>
      </c>
      <c r="AO2637" s="5">
        <v>0</v>
      </c>
      <c r="AP2637" s="5">
        <v>1839</v>
      </c>
      <c r="AQ2637" s="5">
        <v>1863</v>
      </c>
      <c r="AR2637" s="5">
        <v>1851</v>
      </c>
      <c r="AS2637" s="5">
        <v>0</v>
      </c>
      <c r="AT2637" s="5">
        <f t="shared" si="41"/>
        <v>1998</v>
      </c>
      <c r="AU2637">
        <v>1</v>
      </c>
      <c r="AV2637">
        <v>1.1559175E-2</v>
      </c>
      <c r="AW2637">
        <v>1.1559175E-2</v>
      </c>
      <c r="AX2637" s="11" t="s">
        <v>10048</v>
      </c>
      <c r="AY2637" t="s">
        <v>6773</v>
      </c>
    </row>
    <row r="2638" spans="1:51" hidden="1" x14ac:dyDescent="0.25">
      <c r="A2638" s="5" t="s">
        <v>37</v>
      </c>
      <c r="B2638" s="5" t="s">
        <v>9618</v>
      </c>
      <c r="C2638" s="5" t="s">
        <v>15</v>
      </c>
      <c r="D2638" s="5"/>
      <c r="E2638" s="5" t="s">
        <v>10027</v>
      </c>
      <c r="F2638" s="5" t="s">
        <v>9619</v>
      </c>
      <c r="G2638" s="6" t="s">
        <v>9620</v>
      </c>
      <c r="H2638" s="5" t="s">
        <v>9621</v>
      </c>
      <c r="I2638" s="5" t="s">
        <v>1135</v>
      </c>
      <c r="J2638" s="5" t="s">
        <v>9622</v>
      </c>
      <c r="K2638" s="5" t="s">
        <v>9623</v>
      </c>
      <c r="L2638" s="5" t="s">
        <v>8788</v>
      </c>
      <c r="M2638" s="5">
        <v>10258</v>
      </c>
      <c r="N2638" s="5">
        <v>6880</v>
      </c>
      <c r="O2638" s="5">
        <v>290</v>
      </c>
      <c r="P2638" s="5">
        <v>296</v>
      </c>
      <c r="Q2638" s="5">
        <v>302</v>
      </c>
      <c r="R2638" s="5">
        <v>322</v>
      </c>
      <c r="S2638" s="5">
        <v>0</v>
      </c>
      <c r="T2638" s="5">
        <v>0</v>
      </c>
      <c r="U2638" s="5">
        <v>316</v>
      </c>
      <c r="V2638" s="5">
        <v>324</v>
      </c>
      <c r="W2638" s="5">
        <v>302</v>
      </c>
      <c r="X2638" s="5">
        <v>324</v>
      </c>
      <c r="Y2638" s="5">
        <v>322</v>
      </c>
      <c r="Z2638" s="5">
        <v>0</v>
      </c>
      <c r="AA2638" s="5">
        <v>0</v>
      </c>
      <c r="AB2638" s="5">
        <v>316</v>
      </c>
      <c r="AC2638" s="5">
        <v>324</v>
      </c>
      <c r="AD2638" s="5">
        <v>302</v>
      </c>
      <c r="AE2638" s="5">
        <v>322</v>
      </c>
      <c r="AF2638" s="5">
        <v>322</v>
      </c>
      <c r="AG2638" s="5">
        <v>0</v>
      </c>
      <c r="AH2638" s="5">
        <v>0</v>
      </c>
      <c r="AI2638" s="5">
        <v>314</v>
      </c>
      <c r="AJ2638" s="6">
        <v>324</v>
      </c>
      <c r="AK2638" s="5">
        <v>302</v>
      </c>
      <c r="AL2638" s="5">
        <v>324</v>
      </c>
      <c r="AM2638" s="5">
        <v>326</v>
      </c>
      <c r="AN2638" s="5">
        <v>0</v>
      </c>
      <c r="AO2638" s="5">
        <v>0</v>
      </c>
      <c r="AP2638" s="5">
        <v>300</v>
      </c>
      <c r="AQ2638" s="5">
        <v>304</v>
      </c>
      <c r="AR2638" s="5">
        <v>302</v>
      </c>
      <c r="AS2638" s="5">
        <v>0</v>
      </c>
      <c r="AT2638" s="5">
        <f t="shared" si="41"/>
        <v>326</v>
      </c>
      <c r="AU2638">
        <v>4</v>
      </c>
      <c r="AV2638">
        <v>1.1559175E-2</v>
      </c>
      <c r="AW2638">
        <v>4.6236699999999999E-2</v>
      </c>
      <c r="AX2638" s="11" t="s">
        <v>832</v>
      </c>
      <c r="AY2638" t="s">
        <v>8788</v>
      </c>
    </row>
    <row r="2639" spans="1:51" hidden="1" x14ac:dyDescent="0.25">
      <c r="A2639" s="5" t="s">
        <v>37</v>
      </c>
      <c r="B2639" s="5" t="s">
        <v>9618</v>
      </c>
      <c r="C2639" s="5" t="s">
        <v>15</v>
      </c>
      <c r="D2639" s="5"/>
      <c r="E2639" s="5" t="s">
        <v>10027</v>
      </c>
      <c r="F2639" s="5" t="s">
        <v>9624</v>
      </c>
      <c r="G2639" s="6" t="s">
        <v>9625</v>
      </c>
      <c r="H2639" s="5" t="s">
        <v>9626</v>
      </c>
      <c r="I2639" s="5" t="s">
        <v>1135</v>
      </c>
      <c r="J2639" s="5" t="s">
        <v>9622</v>
      </c>
      <c r="K2639" s="5" t="s">
        <v>9627</v>
      </c>
      <c r="L2639" s="5" t="s">
        <v>8516</v>
      </c>
      <c r="M2639" s="5">
        <v>11218</v>
      </c>
      <c r="N2639" s="5">
        <v>7458</v>
      </c>
      <c r="O2639" s="5">
        <v>314</v>
      </c>
      <c r="P2639" s="5">
        <v>320</v>
      </c>
      <c r="Q2639" s="5">
        <v>328</v>
      </c>
      <c r="R2639" s="5">
        <v>348</v>
      </c>
      <c r="S2639" s="5">
        <v>0</v>
      </c>
      <c r="T2639" s="5">
        <v>0</v>
      </c>
      <c r="U2639" s="5">
        <v>342</v>
      </c>
      <c r="V2639" s="5">
        <v>352</v>
      </c>
      <c r="W2639" s="5">
        <v>328</v>
      </c>
      <c r="X2639" s="5">
        <v>352</v>
      </c>
      <c r="Y2639" s="5">
        <v>348</v>
      </c>
      <c r="Z2639" s="5">
        <v>0</v>
      </c>
      <c r="AA2639" s="5">
        <v>0</v>
      </c>
      <c r="AB2639" s="5">
        <v>342</v>
      </c>
      <c r="AC2639" s="5">
        <v>352</v>
      </c>
      <c r="AD2639" s="5">
        <v>328</v>
      </c>
      <c r="AE2639" s="5">
        <v>348</v>
      </c>
      <c r="AF2639" s="5">
        <v>348</v>
      </c>
      <c r="AG2639" s="5">
        <v>0</v>
      </c>
      <c r="AH2639" s="5">
        <v>0</v>
      </c>
      <c r="AI2639" s="5">
        <v>338</v>
      </c>
      <c r="AJ2639" s="6">
        <v>352</v>
      </c>
      <c r="AK2639" s="5">
        <v>328</v>
      </c>
      <c r="AL2639" s="5">
        <v>352</v>
      </c>
      <c r="AM2639" s="5">
        <v>354</v>
      </c>
      <c r="AN2639" s="5">
        <v>0</v>
      </c>
      <c r="AO2639" s="5">
        <v>0</v>
      </c>
      <c r="AP2639" s="5">
        <v>326</v>
      </c>
      <c r="AQ2639" s="5">
        <v>330</v>
      </c>
      <c r="AR2639" s="5">
        <v>328</v>
      </c>
      <c r="AS2639" s="5">
        <v>0</v>
      </c>
      <c r="AT2639" s="5">
        <f t="shared" si="41"/>
        <v>354</v>
      </c>
      <c r="AU2639">
        <v>4</v>
      </c>
      <c r="AV2639">
        <v>1.1559175E-2</v>
      </c>
      <c r="AW2639">
        <v>4.6236699999999999E-2</v>
      </c>
      <c r="AX2639" s="11" t="s">
        <v>832</v>
      </c>
      <c r="AY2639" t="s">
        <v>5727</v>
      </c>
    </row>
    <row r="2640" spans="1:51" hidden="1" x14ac:dyDescent="0.25">
      <c r="A2640" s="5" t="s">
        <v>37</v>
      </c>
      <c r="B2640" s="5" t="s">
        <v>9618</v>
      </c>
      <c r="C2640" s="5" t="s">
        <v>15</v>
      </c>
      <c r="D2640" s="5"/>
      <c r="E2640" s="5" t="s">
        <v>10027</v>
      </c>
      <c r="F2640" s="5" t="s">
        <v>9628</v>
      </c>
      <c r="G2640" s="6" t="s">
        <v>9629</v>
      </c>
      <c r="H2640" s="5" t="s">
        <v>9630</v>
      </c>
      <c r="I2640" s="5" t="s">
        <v>1135</v>
      </c>
      <c r="J2640" s="5" t="s">
        <v>9622</v>
      </c>
      <c r="K2640" s="5" t="s">
        <v>9627</v>
      </c>
      <c r="L2640" s="5" t="s">
        <v>8516</v>
      </c>
      <c r="M2640" s="5">
        <v>9298</v>
      </c>
      <c r="N2640" s="5">
        <v>6302</v>
      </c>
      <c r="O2640" s="5">
        <v>266</v>
      </c>
      <c r="P2640" s="5">
        <v>272</v>
      </c>
      <c r="Q2640" s="5">
        <v>276</v>
      </c>
      <c r="R2640" s="5">
        <v>296</v>
      </c>
      <c r="S2640" s="5">
        <v>0</v>
      </c>
      <c r="T2640" s="5">
        <v>0</v>
      </c>
      <c r="U2640" s="5">
        <v>290</v>
      </c>
      <c r="V2640" s="5">
        <v>296</v>
      </c>
      <c r="W2640" s="5">
        <v>276</v>
      </c>
      <c r="X2640" s="5">
        <v>296</v>
      </c>
      <c r="Y2640" s="5">
        <v>296</v>
      </c>
      <c r="Z2640" s="5">
        <v>0</v>
      </c>
      <c r="AA2640" s="5">
        <v>0</v>
      </c>
      <c r="AB2640" s="5">
        <v>290</v>
      </c>
      <c r="AC2640" s="5">
        <v>296</v>
      </c>
      <c r="AD2640" s="5">
        <v>276</v>
      </c>
      <c r="AE2640" s="5">
        <v>296</v>
      </c>
      <c r="AF2640" s="5">
        <v>296</v>
      </c>
      <c r="AG2640" s="5">
        <v>0</v>
      </c>
      <c r="AH2640" s="5">
        <v>0</v>
      </c>
      <c r="AI2640" s="5">
        <v>290</v>
      </c>
      <c r="AJ2640" s="6">
        <v>296</v>
      </c>
      <c r="AK2640" s="5">
        <v>276</v>
      </c>
      <c r="AL2640" s="5">
        <v>296</v>
      </c>
      <c r="AM2640" s="5">
        <v>298</v>
      </c>
      <c r="AN2640" s="5">
        <v>0</v>
      </c>
      <c r="AO2640" s="5">
        <v>0</v>
      </c>
      <c r="AP2640" s="5">
        <v>274</v>
      </c>
      <c r="AQ2640" s="5">
        <v>278</v>
      </c>
      <c r="AR2640" s="5">
        <v>276</v>
      </c>
      <c r="AS2640" s="5">
        <v>0</v>
      </c>
      <c r="AT2640" s="5">
        <f t="shared" si="41"/>
        <v>298</v>
      </c>
      <c r="AU2640">
        <v>3</v>
      </c>
      <c r="AV2640">
        <v>1.1559175E-2</v>
      </c>
      <c r="AW2640">
        <v>3.4677525000000001E-2</v>
      </c>
      <c r="AX2640" s="11" t="s">
        <v>832</v>
      </c>
      <c r="AY2640" t="s">
        <v>8516</v>
      </c>
    </row>
    <row r="2641" spans="1:51" hidden="1" x14ac:dyDescent="0.25">
      <c r="A2641" s="5" t="s">
        <v>37</v>
      </c>
      <c r="B2641" s="5" t="s">
        <v>9618</v>
      </c>
      <c r="C2641" s="5" t="s">
        <v>15</v>
      </c>
      <c r="D2641" s="5"/>
      <c r="E2641" s="5" t="s">
        <v>10027</v>
      </c>
      <c r="F2641" s="5" t="s">
        <v>9631</v>
      </c>
      <c r="G2641" s="6" t="s">
        <v>9632</v>
      </c>
      <c r="H2641" s="5" t="s">
        <v>9633</v>
      </c>
      <c r="I2641" s="5" t="s">
        <v>929</v>
      </c>
      <c r="J2641" s="5" t="s">
        <v>9622</v>
      </c>
      <c r="K2641" s="5" t="s">
        <v>9634</v>
      </c>
      <c r="L2641" s="5" t="s">
        <v>1138</v>
      </c>
      <c r="M2641" s="5">
        <v>2107</v>
      </c>
      <c r="N2641" s="5">
        <v>746</v>
      </c>
      <c r="O2641" s="5">
        <v>31</v>
      </c>
      <c r="P2641" s="5">
        <v>33</v>
      </c>
      <c r="Q2641" s="5">
        <v>32</v>
      </c>
      <c r="R2641" s="5">
        <v>35</v>
      </c>
      <c r="S2641" s="5">
        <v>0</v>
      </c>
      <c r="T2641" s="5">
        <v>0</v>
      </c>
      <c r="U2641" s="5">
        <v>35</v>
      </c>
      <c r="V2641" s="5">
        <v>35</v>
      </c>
      <c r="W2641" s="5">
        <v>32</v>
      </c>
      <c r="X2641" s="5">
        <v>35</v>
      </c>
      <c r="Y2641" s="5">
        <v>36</v>
      </c>
      <c r="Z2641" s="5">
        <v>0</v>
      </c>
      <c r="AA2641" s="5">
        <v>0</v>
      </c>
      <c r="AB2641" s="5">
        <v>34</v>
      </c>
      <c r="AC2641" s="5">
        <v>35</v>
      </c>
      <c r="AD2641" s="5">
        <v>33</v>
      </c>
      <c r="AE2641" s="5">
        <v>35</v>
      </c>
      <c r="AF2641" s="5">
        <v>35</v>
      </c>
      <c r="AG2641" s="5">
        <v>0</v>
      </c>
      <c r="AH2641" s="5">
        <v>0</v>
      </c>
      <c r="AI2641" s="5">
        <v>34</v>
      </c>
      <c r="AJ2641" s="6">
        <v>35</v>
      </c>
      <c r="AK2641" s="5">
        <v>33</v>
      </c>
      <c r="AL2641" s="5">
        <v>35</v>
      </c>
      <c r="AM2641" s="5">
        <v>35</v>
      </c>
      <c r="AN2641" s="5">
        <v>0</v>
      </c>
      <c r="AO2641" s="5">
        <v>0</v>
      </c>
      <c r="AP2641" s="5">
        <v>32</v>
      </c>
      <c r="AQ2641" s="5">
        <v>33</v>
      </c>
      <c r="AR2641" s="5">
        <v>33</v>
      </c>
      <c r="AS2641" s="5">
        <v>0</v>
      </c>
      <c r="AT2641" s="5">
        <f t="shared" si="41"/>
        <v>36</v>
      </c>
      <c r="AU2641">
        <v>1</v>
      </c>
      <c r="AV2641">
        <v>1.1559175E-2</v>
      </c>
      <c r="AW2641">
        <v>1.1559175E-2</v>
      </c>
      <c r="AX2641" s="11" t="s">
        <v>832</v>
      </c>
      <c r="AY2641" t="s">
        <v>1138</v>
      </c>
    </row>
    <row r="2642" spans="1:51" hidden="1" x14ac:dyDescent="0.25">
      <c r="A2642" s="5" t="s">
        <v>37</v>
      </c>
      <c r="B2642" s="5" t="s">
        <v>9635</v>
      </c>
      <c r="C2642" s="5" t="s">
        <v>15</v>
      </c>
      <c r="D2642" s="5"/>
      <c r="E2642" s="5" t="s">
        <v>10028</v>
      </c>
      <c r="F2642" s="5" t="s">
        <v>9636</v>
      </c>
      <c r="G2642" s="6" t="s">
        <v>9637</v>
      </c>
      <c r="H2642" s="5" t="s">
        <v>9638</v>
      </c>
      <c r="I2642" s="5" t="s">
        <v>17</v>
      </c>
      <c r="J2642" s="5" t="s">
        <v>9639</v>
      </c>
      <c r="K2642" s="5" t="s">
        <v>9640</v>
      </c>
      <c r="L2642" s="5" t="s">
        <v>7209</v>
      </c>
      <c r="M2642" s="5">
        <v>3548</v>
      </c>
      <c r="N2642" s="5">
        <v>1435</v>
      </c>
      <c r="O2642" s="5">
        <v>61</v>
      </c>
      <c r="P2642" s="5">
        <v>62</v>
      </c>
      <c r="Q2642" s="5">
        <v>62</v>
      </c>
      <c r="R2642" s="5">
        <v>68</v>
      </c>
      <c r="S2642" s="5">
        <v>0</v>
      </c>
      <c r="T2642" s="5">
        <v>0</v>
      </c>
      <c r="U2642" s="5">
        <v>66</v>
      </c>
      <c r="V2642" s="5">
        <v>67</v>
      </c>
      <c r="W2642" s="5">
        <v>63</v>
      </c>
      <c r="X2642" s="5">
        <v>67</v>
      </c>
      <c r="Y2642" s="5">
        <v>68</v>
      </c>
      <c r="Z2642" s="5">
        <v>0</v>
      </c>
      <c r="AA2642" s="5">
        <v>0</v>
      </c>
      <c r="AB2642" s="5">
        <v>66</v>
      </c>
      <c r="AC2642" s="5">
        <v>67</v>
      </c>
      <c r="AD2642" s="5">
        <v>63</v>
      </c>
      <c r="AE2642" s="5">
        <v>68</v>
      </c>
      <c r="AF2642" s="5">
        <v>67</v>
      </c>
      <c r="AG2642" s="5">
        <v>0</v>
      </c>
      <c r="AH2642" s="5">
        <v>0</v>
      </c>
      <c r="AI2642" s="5">
        <v>66</v>
      </c>
      <c r="AJ2642" s="6">
        <v>67</v>
      </c>
      <c r="AK2642" s="5">
        <v>63</v>
      </c>
      <c r="AL2642" s="5">
        <v>68</v>
      </c>
      <c r="AM2642" s="5">
        <v>67</v>
      </c>
      <c r="AN2642" s="5">
        <v>0</v>
      </c>
      <c r="AO2642" s="5">
        <v>0</v>
      </c>
      <c r="AP2642" s="5">
        <v>63</v>
      </c>
      <c r="AQ2642" s="5">
        <v>63</v>
      </c>
      <c r="AR2642" s="5">
        <v>63</v>
      </c>
      <c r="AS2642" s="5">
        <v>0</v>
      </c>
      <c r="AT2642" s="5">
        <f t="shared" si="41"/>
        <v>68</v>
      </c>
      <c r="AU2642">
        <v>4</v>
      </c>
      <c r="AV2642">
        <v>1.1559175E-2</v>
      </c>
      <c r="AW2642">
        <v>4.6236699999999999E-2</v>
      </c>
      <c r="AX2642" s="11" t="s">
        <v>10045</v>
      </c>
      <c r="AY2642" t="s">
        <v>7209</v>
      </c>
    </row>
    <row r="2643" spans="1:51" hidden="1" x14ac:dyDescent="0.25">
      <c r="A2643" s="5" t="s">
        <v>37</v>
      </c>
      <c r="B2643" s="5" t="s">
        <v>9635</v>
      </c>
      <c r="C2643" s="5" t="s">
        <v>15</v>
      </c>
      <c r="D2643" s="5"/>
      <c r="E2643" s="5" t="s">
        <v>10028</v>
      </c>
      <c r="F2643" s="5" t="s">
        <v>9641</v>
      </c>
      <c r="G2643" s="6" t="s">
        <v>9642</v>
      </c>
      <c r="H2643" s="5" t="s">
        <v>9643</v>
      </c>
      <c r="I2643" s="5" t="s">
        <v>1839</v>
      </c>
      <c r="J2643" s="5" t="s">
        <v>9639</v>
      </c>
      <c r="K2643" s="5" t="s">
        <v>7187</v>
      </c>
      <c r="L2643" s="5" t="s">
        <v>7209</v>
      </c>
      <c r="M2643" s="5">
        <v>702</v>
      </c>
      <c r="N2643" s="5">
        <v>676</v>
      </c>
      <c r="O2643" s="5">
        <v>26</v>
      </c>
      <c r="P2643" s="5">
        <v>29</v>
      </c>
      <c r="Q2643" s="5">
        <v>35</v>
      </c>
      <c r="R2643" s="5">
        <v>30</v>
      </c>
      <c r="S2643" s="5">
        <v>0</v>
      </c>
      <c r="T2643" s="5">
        <v>0</v>
      </c>
      <c r="U2643" s="5">
        <v>29</v>
      </c>
      <c r="V2643" s="5">
        <v>33</v>
      </c>
      <c r="W2643" s="5">
        <v>29</v>
      </c>
      <c r="X2643" s="5">
        <v>30</v>
      </c>
      <c r="Y2643" s="5">
        <v>34</v>
      </c>
      <c r="Z2643" s="5">
        <v>0</v>
      </c>
      <c r="AA2643" s="5">
        <v>0</v>
      </c>
      <c r="AB2643" s="5">
        <v>30</v>
      </c>
      <c r="AC2643" s="5">
        <v>33</v>
      </c>
      <c r="AD2643" s="5">
        <v>36</v>
      </c>
      <c r="AE2643" s="5">
        <v>29</v>
      </c>
      <c r="AF2643" s="5">
        <v>32</v>
      </c>
      <c r="AG2643" s="5">
        <v>0</v>
      </c>
      <c r="AH2643" s="5">
        <v>0</v>
      </c>
      <c r="AI2643" s="5">
        <v>29</v>
      </c>
      <c r="AJ2643" s="6">
        <v>33</v>
      </c>
      <c r="AK2643" s="5">
        <v>32</v>
      </c>
      <c r="AL2643" s="5">
        <v>29</v>
      </c>
      <c r="AM2643" s="5">
        <v>33</v>
      </c>
      <c r="AN2643" s="5">
        <v>0</v>
      </c>
      <c r="AO2643" s="5">
        <v>0</v>
      </c>
      <c r="AP2643" s="5">
        <v>32</v>
      </c>
      <c r="AQ2643" s="5">
        <v>28</v>
      </c>
      <c r="AR2643" s="5">
        <v>25</v>
      </c>
      <c r="AS2643" s="5">
        <v>0</v>
      </c>
      <c r="AT2643" s="5">
        <f t="shared" si="41"/>
        <v>36</v>
      </c>
      <c r="AU2643">
        <v>1</v>
      </c>
      <c r="AV2643">
        <v>1.1559175E-2</v>
      </c>
      <c r="AW2643">
        <v>1.1559175E-2</v>
      </c>
      <c r="AX2643" s="11" t="s">
        <v>10045</v>
      </c>
      <c r="AY2643" t="s">
        <v>7209</v>
      </c>
    </row>
    <row r="2644" spans="1:51" hidden="1" x14ac:dyDescent="0.25">
      <c r="A2644" s="5" t="s">
        <v>37</v>
      </c>
      <c r="B2644" s="5" t="s">
        <v>9635</v>
      </c>
      <c r="C2644" s="5" t="s">
        <v>15</v>
      </c>
      <c r="D2644" s="5"/>
      <c r="E2644" s="5" t="s">
        <v>10028</v>
      </c>
      <c r="F2644" s="5" t="s">
        <v>9644</v>
      </c>
      <c r="G2644" s="6" t="s">
        <v>9645</v>
      </c>
      <c r="H2644" s="5" t="s">
        <v>9646</v>
      </c>
      <c r="I2644" s="5" t="s">
        <v>1839</v>
      </c>
      <c r="J2644" s="5" t="s">
        <v>9639</v>
      </c>
      <c r="K2644" s="5" t="s">
        <v>7187</v>
      </c>
      <c r="L2644" s="5" t="s">
        <v>7209</v>
      </c>
      <c r="M2644" s="5">
        <v>3257</v>
      </c>
      <c r="N2644" s="5">
        <v>1224</v>
      </c>
      <c r="O2644" s="5">
        <v>54</v>
      </c>
      <c r="P2644" s="5">
        <v>56</v>
      </c>
      <c r="Q2644" s="5">
        <v>49</v>
      </c>
      <c r="R2644" s="5">
        <v>56</v>
      </c>
      <c r="S2644" s="5">
        <v>0</v>
      </c>
      <c r="T2644" s="5">
        <v>0</v>
      </c>
      <c r="U2644" s="5">
        <v>61</v>
      </c>
      <c r="V2644" s="5">
        <v>48</v>
      </c>
      <c r="W2644" s="5">
        <v>55</v>
      </c>
      <c r="X2644" s="5">
        <v>61</v>
      </c>
      <c r="Y2644" s="5">
        <v>58</v>
      </c>
      <c r="Z2644" s="5">
        <v>0</v>
      </c>
      <c r="AA2644" s="5">
        <v>0</v>
      </c>
      <c r="AB2644" s="5">
        <v>57</v>
      </c>
      <c r="AC2644" s="5">
        <v>58</v>
      </c>
      <c r="AD2644" s="5">
        <v>46</v>
      </c>
      <c r="AE2644" s="5">
        <v>60</v>
      </c>
      <c r="AF2644" s="5">
        <v>59</v>
      </c>
      <c r="AG2644" s="5">
        <v>0</v>
      </c>
      <c r="AH2644" s="5">
        <v>0</v>
      </c>
      <c r="AI2644" s="5">
        <v>59</v>
      </c>
      <c r="AJ2644" s="6">
        <v>58</v>
      </c>
      <c r="AK2644" s="5">
        <v>47</v>
      </c>
      <c r="AL2644" s="5">
        <v>59</v>
      </c>
      <c r="AM2644" s="5">
        <v>56</v>
      </c>
      <c r="AN2644" s="5">
        <v>0</v>
      </c>
      <c r="AO2644" s="5">
        <v>0</v>
      </c>
      <c r="AP2644" s="5">
        <v>49</v>
      </c>
      <c r="AQ2644" s="5">
        <v>58</v>
      </c>
      <c r="AR2644" s="5">
        <v>60</v>
      </c>
      <c r="AS2644" s="5">
        <v>0</v>
      </c>
      <c r="AT2644" s="5">
        <f t="shared" si="41"/>
        <v>61</v>
      </c>
      <c r="AU2644">
        <v>1</v>
      </c>
      <c r="AV2644">
        <v>1.1559175E-2</v>
      </c>
      <c r="AW2644">
        <v>1.1559175E-2</v>
      </c>
      <c r="AX2644" s="11" t="s">
        <v>10045</v>
      </c>
      <c r="AY2644" t="s">
        <v>7209</v>
      </c>
    </row>
    <row r="2645" spans="1:51" hidden="1" x14ac:dyDescent="0.25">
      <c r="A2645" s="5" t="s">
        <v>37</v>
      </c>
      <c r="B2645" s="5" t="s">
        <v>9635</v>
      </c>
      <c r="C2645" s="5" t="s">
        <v>15</v>
      </c>
      <c r="D2645" s="5"/>
      <c r="E2645" s="5" t="s">
        <v>10028</v>
      </c>
      <c r="F2645" s="5" t="s">
        <v>9647</v>
      </c>
      <c r="G2645" s="6" t="s">
        <v>9648</v>
      </c>
      <c r="H2645" s="5" t="s">
        <v>9649</v>
      </c>
      <c r="I2645" s="5" t="s">
        <v>1839</v>
      </c>
      <c r="J2645" s="5" t="s">
        <v>9639</v>
      </c>
      <c r="K2645" s="5" t="s">
        <v>7187</v>
      </c>
      <c r="L2645" s="5" t="s">
        <v>7209</v>
      </c>
      <c r="M2645" s="5">
        <v>224</v>
      </c>
      <c r="N2645" s="5">
        <v>79</v>
      </c>
      <c r="O2645" s="5">
        <v>3</v>
      </c>
      <c r="P2645" s="5">
        <v>1</v>
      </c>
      <c r="Q2645" s="5">
        <v>3</v>
      </c>
      <c r="R2645" s="5">
        <v>7</v>
      </c>
      <c r="S2645" s="5">
        <v>0</v>
      </c>
      <c r="T2645" s="5">
        <v>0</v>
      </c>
      <c r="U2645" s="5">
        <v>2</v>
      </c>
      <c r="V2645" s="5">
        <v>9</v>
      </c>
      <c r="W2645" s="5">
        <v>2</v>
      </c>
      <c r="X2645" s="5">
        <v>2</v>
      </c>
      <c r="Y2645" s="5">
        <v>3</v>
      </c>
      <c r="Z2645" s="5">
        <v>0</v>
      </c>
      <c r="AA2645" s="5">
        <v>0</v>
      </c>
      <c r="AB2645" s="5">
        <v>2</v>
      </c>
      <c r="AC2645" s="5">
        <v>3</v>
      </c>
      <c r="AD2645" s="5">
        <v>8</v>
      </c>
      <c r="AE2645" s="5">
        <v>2</v>
      </c>
      <c r="AF2645" s="5">
        <v>2</v>
      </c>
      <c r="AG2645" s="5">
        <v>0</v>
      </c>
      <c r="AH2645" s="5">
        <v>0</v>
      </c>
      <c r="AI2645" s="5">
        <v>3</v>
      </c>
      <c r="AJ2645" s="6">
        <v>3</v>
      </c>
      <c r="AK2645" s="5">
        <v>6</v>
      </c>
      <c r="AL2645" s="5">
        <v>4</v>
      </c>
      <c r="AM2645" s="5">
        <v>5</v>
      </c>
      <c r="AN2645" s="5">
        <v>0</v>
      </c>
      <c r="AO2645" s="5">
        <v>0</v>
      </c>
      <c r="AP2645" s="5">
        <v>3</v>
      </c>
      <c r="AQ2645" s="5">
        <v>2</v>
      </c>
      <c r="AR2645" s="5">
        <v>4</v>
      </c>
      <c r="AS2645" s="5">
        <v>0</v>
      </c>
      <c r="AT2645" s="5">
        <f t="shared" si="41"/>
        <v>9</v>
      </c>
      <c r="AU2645">
        <v>1</v>
      </c>
      <c r="AV2645">
        <v>1.1559175E-2</v>
      </c>
      <c r="AW2645">
        <v>1.1559175E-2</v>
      </c>
      <c r="AX2645" s="11" t="s">
        <v>10045</v>
      </c>
      <c r="AY2645" t="s">
        <v>7209</v>
      </c>
    </row>
    <row r="2646" spans="1:51" hidden="1" x14ac:dyDescent="0.25">
      <c r="A2646" s="5" t="s">
        <v>37</v>
      </c>
      <c r="B2646" s="5" t="s">
        <v>9635</v>
      </c>
      <c r="C2646" s="5" t="s">
        <v>15</v>
      </c>
      <c r="D2646" s="5"/>
      <c r="E2646" s="5" t="s">
        <v>10028</v>
      </c>
      <c r="F2646" s="5" t="s">
        <v>9650</v>
      </c>
      <c r="G2646" s="6" t="s">
        <v>9651</v>
      </c>
      <c r="H2646" s="5" t="s">
        <v>9652</v>
      </c>
      <c r="I2646" s="5" t="s">
        <v>1839</v>
      </c>
      <c r="J2646" s="5" t="s">
        <v>9639</v>
      </c>
      <c r="K2646" s="5" t="s">
        <v>7187</v>
      </c>
      <c r="L2646" s="5" t="s">
        <v>8284</v>
      </c>
      <c r="M2646" s="5">
        <v>32</v>
      </c>
      <c r="N2646" s="5">
        <v>15</v>
      </c>
      <c r="O2646" s="5">
        <v>0</v>
      </c>
      <c r="P2646" s="5">
        <v>1</v>
      </c>
      <c r="Q2646" s="5">
        <v>0</v>
      </c>
      <c r="R2646" s="5">
        <v>2</v>
      </c>
      <c r="S2646" s="5">
        <v>0</v>
      </c>
      <c r="T2646" s="5">
        <v>0</v>
      </c>
      <c r="U2646" s="5">
        <v>0</v>
      </c>
      <c r="V2646" s="5">
        <v>2</v>
      </c>
      <c r="W2646" s="5">
        <v>0</v>
      </c>
      <c r="X2646" s="5">
        <v>0</v>
      </c>
      <c r="Y2646" s="5">
        <v>1</v>
      </c>
      <c r="Z2646" s="5">
        <v>0</v>
      </c>
      <c r="AA2646" s="5">
        <v>0</v>
      </c>
      <c r="AB2646" s="5">
        <v>0</v>
      </c>
      <c r="AC2646" s="5">
        <v>1</v>
      </c>
      <c r="AD2646" s="5">
        <v>2</v>
      </c>
      <c r="AE2646" s="5">
        <v>0</v>
      </c>
      <c r="AF2646" s="5">
        <v>0</v>
      </c>
      <c r="AG2646" s="5">
        <v>0</v>
      </c>
      <c r="AH2646" s="5">
        <v>0</v>
      </c>
      <c r="AI2646" s="5">
        <v>1</v>
      </c>
      <c r="AJ2646" s="6">
        <v>0</v>
      </c>
      <c r="AK2646" s="5">
        <v>0</v>
      </c>
      <c r="AL2646" s="5">
        <v>2</v>
      </c>
      <c r="AM2646" s="5">
        <v>0</v>
      </c>
      <c r="AN2646" s="5">
        <v>0</v>
      </c>
      <c r="AO2646" s="5">
        <v>0</v>
      </c>
      <c r="AP2646" s="5">
        <v>1</v>
      </c>
      <c r="AQ2646" s="5">
        <v>1</v>
      </c>
      <c r="AR2646" s="5">
        <v>1</v>
      </c>
      <c r="AS2646" s="5">
        <v>0</v>
      </c>
      <c r="AT2646" s="5">
        <f t="shared" si="41"/>
        <v>2</v>
      </c>
      <c r="AU2646">
        <v>0</v>
      </c>
      <c r="AV2646">
        <v>1.1559175E-2</v>
      </c>
      <c r="AW2646">
        <v>0</v>
      </c>
      <c r="AX2646" s="11" t="s">
        <v>10048</v>
      </c>
      <c r="AY2646" t="s">
        <v>8284</v>
      </c>
    </row>
    <row r="2647" spans="1:51" hidden="1" x14ac:dyDescent="0.25">
      <c r="A2647" s="5" t="s">
        <v>37</v>
      </c>
      <c r="B2647" s="5" t="s">
        <v>9635</v>
      </c>
      <c r="C2647" s="5" t="s">
        <v>15</v>
      </c>
      <c r="D2647" s="5"/>
      <c r="E2647" s="5" t="s">
        <v>10028</v>
      </c>
      <c r="F2647" s="5" t="s">
        <v>9653</v>
      </c>
      <c r="G2647" s="6" t="s">
        <v>9654</v>
      </c>
      <c r="H2647" s="5" t="s">
        <v>9655</v>
      </c>
      <c r="I2647" s="5" t="s">
        <v>1839</v>
      </c>
      <c r="J2647" s="5" t="s">
        <v>9639</v>
      </c>
      <c r="K2647" s="5" t="s">
        <v>7187</v>
      </c>
      <c r="L2647" s="5" t="s">
        <v>8284</v>
      </c>
      <c r="M2647" s="5">
        <v>2748</v>
      </c>
      <c r="N2647" s="5">
        <v>2327</v>
      </c>
      <c r="O2647" s="5">
        <v>97</v>
      </c>
      <c r="P2647" s="5">
        <v>99</v>
      </c>
      <c r="Q2647" s="5">
        <v>104</v>
      </c>
      <c r="R2647" s="5">
        <v>108</v>
      </c>
      <c r="S2647" s="5">
        <v>0</v>
      </c>
      <c r="T2647" s="5">
        <v>0</v>
      </c>
      <c r="U2647" s="5">
        <v>109</v>
      </c>
      <c r="V2647" s="5">
        <v>108</v>
      </c>
      <c r="W2647" s="5">
        <v>102</v>
      </c>
      <c r="X2647" s="5">
        <v>109</v>
      </c>
      <c r="Y2647" s="5">
        <v>109</v>
      </c>
      <c r="Z2647" s="5">
        <v>0</v>
      </c>
      <c r="AA2647" s="5">
        <v>0</v>
      </c>
      <c r="AB2647" s="5">
        <v>109</v>
      </c>
      <c r="AC2647" s="5">
        <v>109</v>
      </c>
      <c r="AD2647" s="5">
        <v>94</v>
      </c>
      <c r="AE2647" s="5">
        <v>112</v>
      </c>
      <c r="AF2647" s="5">
        <v>111</v>
      </c>
      <c r="AG2647" s="5">
        <v>0</v>
      </c>
      <c r="AH2647" s="5">
        <v>0</v>
      </c>
      <c r="AI2647" s="5">
        <v>105</v>
      </c>
      <c r="AJ2647" s="6">
        <v>110</v>
      </c>
      <c r="AK2647" s="5">
        <v>102</v>
      </c>
      <c r="AL2647" s="5">
        <v>108</v>
      </c>
      <c r="AM2647" s="5">
        <v>113</v>
      </c>
      <c r="AN2647" s="5">
        <v>0</v>
      </c>
      <c r="AO2647" s="5">
        <v>0</v>
      </c>
      <c r="AP2647" s="5">
        <v>98</v>
      </c>
      <c r="AQ2647" s="5">
        <v>102</v>
      </c>
      <c r="AR2647" s="5">
        <v>109</v>
      </c>
      <c r="AS2647" s="5">
        <v>0</v>
      </c>
      <c r="AT2647" s="5">
        <f t="shared" si="41"/>
        <v>113</v>
      </c>
      <c r="AU2647">
        <v>2</v>
      </c>
      <c r="AV2647">
        <v>1.1559175E-2</v>
      </c>
      <c r="AW2647">
        <v>2.3118349999999999E-2</v>
      </c>
      <c r="AX2647" s="11" t="s">
        <v>10048</v>
      </c>
      <c r="AY2647" t="s">
        <v>8284</v>
      </c>
    </row>
    <row r="2648" spans="1:51" hidden="1" x14ac:dyDescent="0.25">
      <c r="A2648" s="5" t="s">
        <v>37</v>
      </c>
      <c r="B2648" s="5" t="s">
        <v>9635</v>
      </c>
      <c r="C2648" s="5" t="s">
        <v>15</v>
      </c>
      <c r="D2648" s="5"/>
      <c r="E2648" s="5" t="s">
        <v>10028</v>
      </c>
      <c r="F2648" s="5" t="s">
        <v>9656</v>
      </c>
      <c r="G2648" s="6" t="s">
        <v>9657</v>
      </c>
      <c r="H2648" s="5" t="s">
        <v>9658</v>
      </c>
      <c r="I2648" s="5" t="s">
        <v>1839</v>
      </c>
      <c r="J2648" s="5" t="s">
        <v>9639</v>
      </c>
      <c r="K2648" s="5" t="s">
        <v>7187</v>
      </c>
      <c r="L2648" s="5" t="s">
        <v>6773</v>
      </c>
      <c r="M2648" s="5">
        <v>1901</v>
      </c>
      <c r="N2648" s="5">
        <v>824</v>
      </c>
      <c r="O2648" s="5">
        <v>36</v>
      </c>
      <c r="P2648" s="5">
        <v>37</v>
      </c>
      <c r="Q2648" s="5">
        <v>34</v>
      </c>
      <c r="R2648" s="5">
        <v>40</v>
      </c>
      <c r="S2648" s="5">
        <v>0</v>
      </c>
      <c r="T2648" s="5">
        <v>0</v>
      </c>
      <c r="U2648" s="5">
        <v>36</v>
      </c>
      <c r="V2648" s="5">
        <v>40</v>
      </c>
      <c r="W2648" s="5">
        <v>36</v>
      </c>
      <c r="X2648" s="5">
        <v>39</v>
      </c>
      <c r="Y2648" s="5">
        <v>39</v>
      </c>
      <c r="Z2648" s="5">
        <v>0</v>
      </c>
      <c r="AA2648" s="5">
        <v>0</v>
      </c>
      <c r="AB2648" s="5">
        <v>36</v>
      </c>
      <c r="AC2648" s="5">
        <v>39</v>
      </c>
      <c r="AD2648" s="5">
        <v>44</v>
      </c>
      <c r="AE2648" s="5">
        <v>36</v>
      </c>
      <c r="AF2648" s="5">
        <v>37</v>
      </c>
      <c r="AG2648" s="5">
        <v>0</v>
      </c>
      <c r="AH2648" s="5">
        <v>0</v>
      </c>
      <c r="AI2648" s="5">
        <v>40</v>
      </c>
      <c r="AJ2648" s="6">
        <v>38</v>
      </c>
      <c r="AK2648" s="5">
        <v>36</v>
      </c>
      <c r="AL2648" s="5">
        <v>40</v>
      </c>
      <c r="AM2648" s="5">
        <v>36</v>
      </c>
      <c r="AN2648" s="5">
        <v>0</v>
      </c>
      <c r="AO2648" s="5">
        <v>0</v>
      </c>
      <c r="AP2648" s="5">
        <v>39</v>
      </c>
      <c r="AQ2648" s="5">
        <v>37</v>
      </c>
      <c r="AR2648" s="5">
        <v>29</v>
      </c>
      <c r="AS2648" s="5">
        <v>0</v>
      </c>
      <c r="AT2648" s="5">
        <f t="shared" si="41"/>
        <v>44</v>
      </c>
      <c r="AU2648">
        <v>1</v>
      </c>
      <c r="AV2648">
        <v>1.1559175E-2</v>
      </c>
      <c r="AW2648">
        <v>1.1559175E-2</v>
      </c>
      <c r="AX2648" s="11" t="s">
        <v>10048</v>
      </c>
      <c r="AY2648" t="s">
        <v>6773</v>
      </c>
    </row>
    <row r="2649" spans="1:51" hidden="1" x14ac:dyDescent="0.25">
      <c r="A2649" s="5" t="s">
        <v>37</v>
      </c>
      <c r="B2649" s="5" t="s">
        <v>9635</v>
      </c>
      <c r="C2649" s="5" t="s">
        <v>15</v>
      </c>
      <c r="D2649" s="5"/>
      <c r="E2649" s="5" t="s">
        <v>10028</v>
      </c>
      <c r="F2649" s="5" t="s">
        <v>9659</v>
      </c>
      <c r="G2649" s="6" t="s">
        <v>9660</v>
      </c>
      <c r="H2649" s="5" t="s">
        <v>9661</v>
      </c>
      <c r="I2649" s="5" t="s">
        <v>1839</v>
      </c>
      <c r="J2649" s="5" t="s">
        <v>9639</v>
      </c>
      <c r="K2649" s="5" t="s">
        <v>9662</v>
      </c>
      <c r="L2649" s="5" t="s">
        <v>4510</v>
      </c>
      <c r="M2649" s="5">
        <v>480</v>
      </c>
      <c r="N2649" s="5">
        <v>289</v>
      </c>
      <c r="O2649" s="5">
        <v>12</v>
      </c>
      <c r="P2649" s="5">
        <v>12</v>
      </c>
      <c r="Q2649" s="5">
        <v>13</v>
      </c>
      <c r="R2649" s="5">
        <v>13</v>
      </c>
      <c r="S2649" s="5">
        <v>0</v>
      </c>
      <c r="T2649" s="5">
        <v>0</v>
      </c>
      <c r="U2649" s="5">
        <v>13</v>
      </c>
      <c r="V2649" s="5">
        <v>14</v>
      </c>
      <c r="W2649" s="5">
        <v>13</v>
      </c>
      <c r="X2649" s="5">
        <v>14</v>
      </c>
      <c r="Y2649" s="5">
        <v>13</v>
      </c>
      <c r="Z2649" s="5">
        <v>0</v>
      </c>
      <c r="AA2649" s="5">
        <v>0</v>
      </c>
      <c r="AB2649" s="5">
        <v>13</v>
      </c>
      <c r="AC2649" s="5">
        <v>14</v>
      </c>
      <c r="AD2649" s="5">
        <v>13</v>
      </c>
      <c r="AE2649" s="5">
        <v>13</v>
      </c>
      <c r="AF2649" s="5">
        <v>13</v>
      </c>
      <c r="AG2649" s="5">
        <v>0</v>
      </c>
      <c r="AH2649" s="5">
        <v>0</v>
      </c>
      <c r="AI2649" s="5">
        <v>12</v>
      </c>
      <c r="AJ2649" s="6">
        <v>14</v>
      </c>
      <c r="AK2649" s="5">
        <v>13</v>
      </c>
      <c r="AL2649" s="5">
        <v>14</v>
      </c>
      <c r="AM2649" s="5">
        <v>14</v>
      </c>
      <c r="AN2649" s="5">
        <v>0</v>
      </c>
      <c r="AO2649" s="5">
        <v>0</v>
      </c>
      <c r="AP2649" s="5">
        <v>13</v>
      </c>
      <c r="AQ2649" s="5">
        <v>13</v>
      </c>
      <c r="AR2649" s="5">
        <v>13</v>
      </c>
      <c r="AS2649" s="5">
        <v>0</v>
      </c>
      <c r="AT2649" s="5">
        <f t="shared" si="41"/>
        <v>14</v>
      </c>
      <c r="AU2649">
        <v>1</v>
      </c>
      <c r="AV2649">
        <v>1.1559175E-2</v>
      </c>
      <c r="AW2649">
        <v>1.1559175E-2</v>
      </c>
      <c r="AX2649" s="11" t="s">
        <v>10048</v>
      </c>
      <c r="AY2649" t="s">
        <v>4510</v>
      </c>
    </row>
    <row r="2650" spans="1:51" hidden="1" x14ac:dyDescent="0.25">
      <c r="A2650" s="5" t="s">
        <v>37</v>
      </c>
      <c r="B2650" s="5" t="s">
        <v>35</v>
      </c>
      <c r="C2650" s="5" t="s">
        <v>15</v>
      </c>
      <c r="D2650" s="5" t="s">
        <v>588</v>
      </c>
      <c r="E2650" s="5" t="s">
        <v>10029</v>
      </c>
      <c r="F2650" s="5" t="s">
        <v>9663</v>
      </c>
      <c r="G2650" s="6" t="s">
        <v>9664</v>
      </c>
      <c r="H2650" s="5" t="s">
        <v>9665</v>
      </c>
      <c r="I2650" s="5" t="s">
        <v>33</v>
      </c>
      <c r="J2650" s="5" t="s">
        <v>36</v>
      </c>
      <c r="K2650" s="5" t="s">
        <v>9666</v>
      </c>
      <c r="L2650" s="5" t="s">
        <v>1288</v>
      </c>
      <c r="M2650" s="5">
        <v>2569</v>
      </c>
      <c r="N2650" s="5">
        <v>2867</v>
      </c>
      <c r="O2650" s="5">
        <v>121</v>
      </c>
      <c r="P2650" s="5">
        <v>123</v>
      </c>
      <c r="Q2650" s="5">
        <v>124</v>
      </c>
      <c r="R2650" s="5">
        <v>137</v>
      </c>
      <c r="S2650" s="5">
        <v>0</v>
      </c>
      <c r="T2650" s="5">
        <v>0</v>
      </c>
      <c r="U2650" s="5">
        <v>132</v>
      </c>
      <c r="V2650" s="5">
        <v>133</v>
      </c>
      <c r="W2650" s="5">
        <v>126</v>
      </c>
      <c r="X2650" s="5">
        <v>135</v>
      </c>
      <c r="Y2650" s="5">
        <v>137</v>
      </c>
      <c r="Z2650" s="5">
        <v>0</v>
      </c>
      <c r="AA2650" s="5">
        <v>0</v>
      </c>
      <c r="AB2650" s="5">
        <v>130</v>
      </c>
      <c r="AC2650" s="5">
        <v>136</v>
      </c>
      <c r="AD2650" s="5">
        <v>124</v>
      </c>
      <c r="AE2650" s="5">
        <v>133</v>
      </c>
      <c r="AF2650" s="5">
        <v>137</v>
      </c>
      <c r="AG2650" s="5">
        <v>0</v>
      </c>
      <c r="AH2650" s="5">
        <v>0</v>
      </c>
      <c r="AI2650" s="5">
        <v>133</v>
      </c>
      <c r="AJ2650" s="6">
        <v>134</v>
      </c>
      <c r="AK2650" s="5">
        <v>124</v>
      </c>
      <c r="AL2650" s="5">
        <v>135</v>
      </c>
      <c r="AM2650" s="5">
        <v>137</v>
      </c>
      <c r="AN2650" s="5">
        <v>0</v>
      </c>
      <c r="AO2650" s="5">
        <v>0</v>
      </c>
      <c r="AP2650" s="5">
        <v>123</v>
      </c>
      <c r="AQ2650" s="5">
        <v>126</v>
      </c>
      <c r="AR2650" s="5">
        <v>127</v>
      </c>
      <c r="AS2650" s="5">
        <v>0</v>
      </c>
      <c r="AT2650" s="5">
        <f t="shared" si="41"/>
        <v>137</v>
      </c>
      <c r="AU2650">
        <v>12</v>
      </c>
      <c r="AV2650">
        <v>4.3767750000000001E-2</v>
      </c>
      <c r="AW2650">
        <v>0.52521300000000004</v>
      </c>
      <c r="AX2650" s="11" t="s">
        <v>10046</v>
      </c>
      <c r="AY2650" t="s">
        <v>1288</v>
      </c>
    </row>
    <row r="2651" spans="1:51" hidden="1" x14ac:dyDescent="0.25">
      <c r="A2651" s="5" t="s">
        <v>37</v>
      </c>
      <c r="B2651" s="5" t="s">
        <v>35</v>
      </c>
      <c r="C2651" s="5" t="s">
        <v>15</v>
      </c>
      <c r="D2651" s="5" t="s">
        <v>588</v>
      </c>
      <c r="E2651" s="5" t="s">
        <v>10029</v>
      </c>
      <c r="F2651" s="5" t="s">
        <v>9667</v>
      </c>
      <c r="G2651" s="6" t="s">
        <v>9668</v>
      </c>
      <c r="H2651" s="5" t="s">
        <v>9669</v>
      </c>
      <c r="I2651" s="5" t="s">
        <v>33</v>
      </c>
      <c r="J2651" s="5" t="s">
        <v>36</v>
      </c>
      <c r="K2651" s="5" t="s">
        <v>9666</v>
      </c>
      <c r="L2651" s="5" t="s">
        <v>1288</v>
      </c>
      <c r="M2651" s="5">
        <v>3292</v>
      </c>
      <c r="N2651" s="5">
        <v>3582</v>
      </c>
      <c r="O2651" s="5">
        <v>150</v>
      </c>
      <c r="P2651" s="5">
        <v>154</v>
      </c>
      <c r="Q2651" s="5">
        <v>159</v>
      </c>
      <c r="R2651" s="5">
        <v>166</v>
      </c>
      <c r="S2651" s="5">
        <v>0</v>
      </c>
      <c r="T2651" s="5">
        <v>0</v>
      </c>
      <c r="U2651" s="5">
        <v>164</v>
      </c>
      <c r="V2651" s="5">
        <v>170</v>
      </c>
      <c r="W2651" s="5">
        <v>157</v>
      </c>
      <c r="X2651" s="5">
        <v>168</v>
      </c>
      <c r="Y2651" s="5">
        <v>166</v>
      </c>
      <c r="Z2651" s="5">
        <v>0</v>
      </c>
      <c r="AA2651" s="5">
        <v>0</v>
      </c>
      <c r="AB2651" s="5">
        <v>166</v>
      </c>
      <c r="AC2651" s="5">
        <v>167</v>
      </c>
      <c r="AD2651" s="5">
        <v>159</v>
      </c>
      <c r="AE2651" s="5">
        <v>170</v>
      </c>
      <c r="AF2651" s="5">
        <v>166</v>
      </c>
      <c r="AG2651" s="5">
        <v>0</v>
      </c>
      <c r="AH2651" s="5">
        <v>0</v>
      </c>
      <c r="AI2651" s="5">
        <v>164</v>
      </c>
      <c r="AJ2651" s="6">
        <v>170</v>
      </c>
      <c r="AK2651" s="5">
        <v>160</v>
      </c>
      <c r="AL2651" s="5">
        <v>169</v>
      </c>
      <c r="AM2651" s="5">
        <v>167</v>
      </c>
      <c r="AN2651" s="5">
        <v>0</v>
      </c>
      <c r="AO2651" s="5">
        <v>0</v>
      </c>
      <c r="AP2651" s="5">
        <v>154</v>
      </c>
      <c r="AQ2651" s="5">
        <v>158</v>
      </c>
      <c r="AR2651" s="5">
        <v>158</v>
      </c>
      <c r="AS2651" s="5">
        <v>0</v>
      </c>
      <c r="AT2651" s="5">
        <f t="shared" si="41"/>
        <v>170</v>
      </c>
      <c r="AU2651">
        <v>15</v>
      </c>
      <c r="AV2651">
        <v>4.3767750000000001E-2</v>
      </c>
      <c r="AW2651">
        <v>0.65651625000000002</v>
      </c>
      <c r="AX2651" s="11" t="s">
        <v>10046</v>
      </c>
      <c r="AY2651" t="s">
        <v>1288</v>
      </c>
    </row>
    <row r="2652" spans="1:51" hidden="1" x14ac:dyDescent="0.25">
      <c r="A2652" s="5" t="s">
        <v>37</v>
      </c>
      <c r="B2652" s="5" t="s">
        <v>35</v>
      </c>
      <c r="C2652" s="5" t="s">
        <v>15</v>
      </c>
      <c r="D2652" s="5" t="s">
        <v>588</v>
      </c>
      <c r="E2652" s="5" t="s">
        <v>10029</v>
      </c>
      <c r="F2652" s="5" t="s">
        <v>9670</v>
      </c>
      <c r="G2652" s="6" t="s">
        <v>9671</v>
      </c>
      <c r="H2652" s="5" t="s">
        <v>9672</v>
      </c>
      <c r="I2652" s="5" t="s">
        <v>30</v>
      </c>
      <c r="J2652" s="5" t="s">
        <v>36</v>
      </c>
      <c r="K2652" s="5" t="s">
        <v>9673</v>
      </c>
      <c r="L2652" s="5" t="s">
        <v>6388</v>
      </c>
      <c r="M2652" s="5">
        <v>3788</v>
      </c>
      <c r="N2652" s="5">
        <v>2440</v>
      </c>
      <c r="O2652" s="5">
        <v>104</v>
      </c>
      <c r="P2652" s="5">
        <v>107</v>
      </c>
      <c r="Q2652" s="5">
        <v>103</v>
      </c>
      <c r="R2652" s="5">
        <v>117</v>
      </c>
      <c r="S2652" s="5">
        <v>0</v>
      </c>
      <c r="T2652" s="5">
        <v>0</v>
      </c>
      <c r="U2652" s="5">
        <v>114</v>
      </c>
      <c r="V2652" s="5">
        <v>110</v>
      </c>
      <c r="W2652" s="5">
        <v>108</v>
      </c>
      <c r="X2652" s="5">
        <v>116</v>
      </c>
      <c r="Y2652" s="5">
        <v>114</v>
      </c>
      <c r="Z2652" s="5">
        <v>0</v>
      </c>
      <c r="AA2652" s="5">
        <v>0</v>
      </c>
      <c r="AB2652" s="5">
        <v>113</v>
      </c>
      <c r="AC2652" s="5">
        <v>117</v>
      </c>
      <c r="AD2652" s="5">
        <v>99</v>
      </c>
      <c r="AE2652" s="5">
        <v>117</v>
      </c>
      <c r="AF2652" s="5">
        <v>115</v>
      </c>
      <c r="AG2652" s="5">
        <v>0</v>
      </c>
      <c r="AH2652" s="5">
        <v>0</v>
      </c>
      <c r="AI2652" s="5">
        <v>114</v>
      </c>
      <c r="AJ2652" s="6">
        <v>113</v>
      </c>
      <c r="AK2652" s="5">
        <v>102</v>
      </c>
      <c r="AL2652" s="5">
        <v>117</v>
      </c>
      <c r="AM2652" s="5">
        <v>115</v>
      </c>
      <c r="AN2652" s="5">
        <v>0</v>
      </c>
      <c r="AO2652" s="5">
        <v>0</v>
      </c>
      <c r="AP2652" s="5">
        <v>105</v>
      </c>
      <c r="AQ2652" s="5">
        <v>110</v>
      </c>
      <c r="AR2652" s="5">
        <v>110</v>
      </c>
      <c r="AS2652" s="5">
        <v>0</v>
      </c>
      <c r="AT2652" s="5">
        <f t="shared" si="41"/>
        <v>117</v>
      </c>
      <c r="AU2652">
        <v>4</v>
      </c>
      <c r="AV2652">
        <v>6.3676800000000006E-2</v>
      </c>
      <c r="AW2652">
        <v>0.25470720000000002</v>
      </c>
      <c r="AX2652" s="11" t="s">
        <v>10046</v>
      </c>
      <c r="AY2652" t="s">
        <v>6388</v>
      </c>
    </row>
    <row r="2653" spans="1:51" hidden="1" x14ac:dyDescent="0.25">
      <c r="A2653" s="5" t="s">
        <v>37</v>
      </c>
      <c r="B2653" s="5" t="s">
        <v>35</v>
      </c>
      <c r="C2653" s="5" t="s">
        <v>15</v>
      </c>
      <c r="D2653" s="5" t="s">
        <v>588</v>
      </c>
      <c r="E2653" s="5" t="s">
        <v>10029</v>
      </c>
      <c r="F2653" s="5" t="s">
        <v>9674</v>
      </c>
      <c r="G2653" s="6" t="s">
        <v>9675</v>
      </c>
      <c r="H2653" s="5" t="s">
        <v>9676</v>
      </c>
      <c r="I2653" s="5" t="s">
        <v>30</v>
      </c>
      <c r="J2653" s="5" t="s">
        <v>36</v>
      </c>
      <c r="K2653" s="5" t="s">
        <v>9673</v>
      </c>
      <c r="L2653" s="5" t="s">
        <v>6388</v>
      </c>
      <c r="M2653" s="5">
        <v>661</v>
      </c>
      <c r="N2653" s="5">
        <v>538</v>
      </c>
      <c r="O2653" s="5">
        <v>20</v>
      </c>
      <c r="P2653" s="5">
        <v>21</v>
      </c>
      <c r="Q2653" s="5">
        <v>27</v>
      </c>
      <c r="R2653" s="5">
        <v>22</v>
      </c>
      <c r="S2653" s="5">
        <v>0</v>
      </c>
      <c r="T2653" s="5">
        <v>0</v>
      </c>
      <c r="U2653" s="5">
        <v>23</v>
      </c>
      <c r="V2653" s="5">
        <v>30</v>
      </c>
      <c r="W2653" s="5">
        <v>22</v>
      </c>
      <c r="X2653" s="5">
        <v>24</v>
      </c>
      <c r="Y2653" s="5">
        <v>25</v>
      </c>
      <c r="Z2653" s="5">
        <v>0</v>
      </c>
      <c r="AA2653" s="5">
        <v>0</v>
      </c>
      <c r="AB2653" s="5">
        <v>23</v>
      </c>
      <c r="AC2653" s="5">
        <v>24</v>
      </c>
      <c r="AD2653" s="5">
        <v>30</v>
      </c>
      <c r="AE2653" s="5">
        <v>23</v>
      </c>
      <c r="AF2653" s="5">
        <v>25</v>
      </c>
      <c r="AG2653" s="5">
        <v>0</v>
      </c>
      <c r="AH2653" s="5">
        <v>0</v>
      </c>
      <c r="AI2653" s="5">
        <v>23</v>
      </c>
      <c r="AJ2653" s="6">
        <v>27</v>
      </c>
      <c r="AK2653" s="5">
        <v>27</v>
      </c>
      <c r="AL2653" s="5">
        <v>23</v>
      </c>
      <c r="AM2653" s="5">
        <v>26</v>
      </c>
      <c r="AN2653" s="5">
        <v>0</v>
      </c>
      <c r="AO2653" s="5">
        <v>0</v>
      </c>
      <c r="AP2653" s="5">
        <v>24</v>
      </c>
      <c r="AQ2653" s="5">
        <v>21</v>
      </c>
      <c r="AR2653" s="5">
        <v>28</v>
      </c>
      <c r="AS2653" s="5">
        <v>0</v>
      </c>
      <c r="AT2653" s="5">
        <f t="shared" si="41"/>
        <v>30</v>
      </c>
      <c r="AU2653">
        <v>1</v>
      </c>
      <c r="AV2653">
        <v>6.4641599999999994E-2</v>
      </c>
      <c r="AW2653">
        <v>6.4641599999999994E-2</v>
      </c>
      <c r="AX2653" s="11" t="s">
        <v>10046</v>
      </c>
      <c r="AY2653" t="s">
        <v>6388</v>
      </c>
    </row>
    <row r="2654" spans="1:51" hidden="1" x14ac:dyDescent="0.25">
      <c r="A2654" s="5" t="s">
        <v>37</v>
      </c>
      <c r="B2654" s="5" t="s">
        <v>35</v>
      </c>
      <c r="C2654" s="5" t="s">
        <v>15</v>
      </c>
      <c r="D2654" s="5" t="s">
        <v>588</v>
      </c>
      <c r="E2654" s="5" t="s">
        <v>10029</v>
      </c>
      <c r="F2654" s="5" t="s">
        <v>9677</v>
      </c>
      <c r="G2654" s="6" t="s">
        <v>9678</v>
      </c>
      <c r="H2654" s="5" t="s">
        <v>9679</v>
      </c>
      <c r="I2654" s="5" t="s">
        <v>30</v>
      </c>
      <c r="J2654" s="5" t="s">
        <v>36</v>
      </c>
      <c r="K2654" s="5" t="s">
        <v>9673</v>
      </c>
      <c r="L2654" s="5" t="s">
        <v>6388</v>
      </c>
      <c r="M2654" s="5">
        <v>200</v>
      </c>
      <c r="N2654" s="5">
        <v>173</v>
      </c>
      <c r="O2654" s="5">
        <v>9</v>
      </c>
      <c r="P2654" s="5">
        <v>8</v>
      </c>
      <c r="Q2654" s="5">
        <v>8</v>
      </c>
      <c r="R2654" s="5">
        <v>9</v>
      </c>
      <c r="S2654" s="5">
        <v>0</v>
      </c>
      <c r="T2654" s="5">
        <v>0</v>
      </c>
      <c r="U2654" s="5">
        <v>8</v>
      </c>
      <c r="V2654" s="5">
        <v>8</v>
      </c>
      <c r="W2654" s="5">
        <v>8</v>
      </c>
      <c r="X2654" s="5">
        <v>8</v>
      </c>
      <c r="Y2654" s="5">
        <v>9</v>
      </c>
      <c r="Z2654" s="5">
        <v>0</v>
      </c>
      <c r="AA2654" s="5">
        <v>0</v>
      </c>
      <c r="AB2654" s="5">
        <v>9</v>
      </c>
      <c r="AC2654" s="5">
        <v>7</v>
      </c>
      <c r="AD2654" s="5">
        <v>9</v>
      </c>
      <c r="AE2654" s="5">
        <v>8</v>
      </c>
      <c r="AF2654" s="5">
        <v>8</v>
      </c>
      <c r="AG2654" s="5">
        <v>0</v>
      </c>
      <c r="AH2654" s="5">
        <v>0</v>
      </c>
      <c r="AI2654" s="5">
        <v>8</v>
      </c>
      <c r="AJ2654" s="6">
        <v>8</v>
      </c>
      <c r="AK2654" s="5">
        <v>9</v>
      </c>
      <c r="AL2654" s="5">
        <v>8</v>
      </c>
      <c r="AM2654" s="5">
        <v>8</v>
      </c>
      <c r="AN2654" s="5">
        <v>0</v>
      </c>
      <c r="AO2654" s="5">
        <v>0</v>
      </c>
      <c r="AP2654" s="5">
        <v>8</v>
      </c>
      <c r="AQ2654" s="5">
        <v>8</v>
      </c>
      <c r="AR2654" s="5">
        <v>0</v>
      </c>
      <c r="AS2654" s="5">
        <v>0</v>
      </c>
      <c r="AT2654" s="5">
        <f t="shared" si="41"/>
        <v>9</v>
      </c>
      <c r="AU2654">
        <v>1</v>
      </c>
      <c r="AV2654">
        <v>6.4641599999999994E-2</v>
      </c>
      <c r="AW2654">
        <v>6.4641599999999994E-2</v>
      </c>
      <c r="AX2654" s="11" t="s">
        <v>10046</v>
      </c>
      <c r="AY2654" t="s">
        <v>6388</v>
      </c>
    </row>
    <row r="2655" spans="1:51" hidden="1" x14ac:dyDescent="0.25">
      <c r="A2655" s="5" t="s">
        <v>37</v>
      </c>
      <c r="B2655" s="5" t="s">
        <v>35</v>
      </c>
      <c r="C2655" s="5" t="s">
        <v>15</v>
      </c>
      <c r="D2655" s="5" t="s">
        <v>984</v>
      </c>
      <c r="E2655" s="5" t="s">
        <v>10030</v>
      </c>
      <c r="F2655" s="5" t="s">
        <v>9680</v>
      </c>
      <c r="G2655" s="6" t="s">
        <v>9681</v>
      </c>
      <c r="H2655" s="5" t="s">
        <v>9682</v>
      </c>
      <c r="I2655" s="5" t="s">
        <v>33</v>
      </c>
      <c r="J2655" s="5" t="s">
        <v>36</v>
      </c>
      <c r="K2655" s="5" t="s">
        <v>9683</v>
      </c>
      <c r="L2655" s="5" t="s">
        <v>9684</v>
      </c>
      <c r="M2655" s="5">
        <v>1109</v>
      </c>
      <c r="N2655" s="5">
        <v>1806</v>
      </c>
      <c r="O2655" s="5">
        <v>77</v>
      </c>
      <c r="P2655" s="5">
        <v>77</v>
      </c>
      <c r="Q2655" s="5">
        <v>80</v>
      </c>
      <c r="R2655" s="5">
        <v>84</v>
      </c>
      <c r="S2655" s="5">
        <v>0</v>
      </c>
      <c r="T2655" s="5">
        <v>0</v>
      </c>
      <c r="U2655" s="5">
        <v>83</v>
      </c>
      <c r="V2655" s="5">
        <v>85</v>
      </c>
      <c r="W2655" s="5">
        <v>80</v>
      </c>
      <c r="X2655" s="5">
        <v>84</v>
      </c>
      <c r="Y2655" s="5">
        <v>84</v>
      </c>
      <c r="Z2655" s="5">
        <v>0</v>
      </c>
      <c r="AA2655" s="5">
        <v>0</v>
      </c>
      <c r="AB2655" s="5">
        <v>84</v>
      </c>
      <c r="AC2655" s="5">
        <v>85</v>
      </c>
      <c r="AD2655" s="5">
        <v>78</v>
      </c>
      <c r="AE2655" s="5">
        <v>85</v>
      </c>
      <c r="AF2655" s="5">
        <v>85</v>
      </c>
      <c r="AG2655" s="5">
        <v>0</v>
      </c>
      <c r="AH2655" s="5">
        <v>0</v>
      </c>
      <c r="AI2655" s="5">
        <v>84</v>
      </c>
      <c r="AJ2655" s="6">
        <v>84</v>
      </c>
      <c r="AK2655" s="5">
        <v>79</v>
      </c>
      <c r="AL2655" s="5">
        <v>85</v>
      </c>
      <c r="AM2655" s="5">
        <v>86</v>
      </c>
      <c r="AN2655" s="5">
        <v>0</v>
      </c>
      <c r="AO2655" s="5">
        <v>0</v>
      </c>
      <c r="AP2655" s="5">
        <v>79</v>
      </c>
      <c r="AQ2655" s="5">
        <v>79</v>
      </c>
      <c r="AR2655" s="5">
        <v>79</v>
      </c>
      <c r="AS2655" s="5">
        <v>0</v>
      </c>
      <c r="AT2655" s="5">
        <f t="shared" si="41"/>
        <v>86</v>
      </c>
      <c r="AU2655">
        <v>7</v>
      </c>
      <c r="AV2655">
        <v>6.4641599999999994E-2</v>
      </c>
      <c r="AW2655">
        <v>0.45249119999999998</v>
      </c>
      <c r="AX2655" s="11" t="s">
        <v>10041</v>
      </c>
      <c r="AY2655" t="s">
        <v>9684</v>
      </c>
    </row>
    <row r="2656" spans="1:51" hidden="1" x14ac:dyDescent="0.25">
      <c r="A2656" s="5" t="s">
        <v>37</v>
      </c>
      <c r="B2656" s="5" t="s">
        <v>35</v>
      </c>
      <c r="C2656" s="5" t="s">
        <v>15</v>
      </c>
      <c r="D2656" s="5" t="s">
        <v>984</v>
      </c>
      <c r="E2656" s="5" t="s">
        <v>10030</v>
      </c>
      <c r="F2656" s="5" t="s">
        <v>9685</v>
      </c>
      <c r="G2656" s="6" t="s">
        <v>9686</v>
      </c>
      <c r="H2656" s="5" t="s">
        <v>9687</v>
      </c>
      <c r="I2656" s="5" t="s">
        <v>521</v>
      </c>
      <c r="J2656" s="5" t="s">
        <v>36</v>
      </c>
      <c r="K2656" s="5" t="s">
        <v>9683</v>
      </c>
      <c r="L2656" s="5" t="s">
        <v>9684</v>
      </c>
      <c r="M2656" s="5">
        <v>480</v>
      </c>
      <c r="N2656" s="5">
        <v>289</v>
      </c>
      <c r="O2656" s="5">
        <v>12</v>
      </c>
      <c r="P2656" s="5">
        <v>12</v>
      </c>
      <c r="Q2656" s="5">
        <v>13</v>
      </c>
      <c r="R2656" s="5">
        <v>13</v>
      </c>
      <c r="S2656" s="5">
        <v>0</v>
      </c>
      <c r="T2656" s="5">
        <v>0</v>
      </c>
      <c r="U2656" s="5">
        <v>13</v>
      </c>
      <c r="V2656" s="5">
        <v>14</v>
      </c>
      <c r="W2656" s="5">
        <v>13</v>
      </c>
      <c r="X2656" s="5">
        <v>14</v>
      </c>
      <c r="Y2656" s="5">
        <v>13</v>
      </c>
      <c r="Z2656" s="5">
        <v>0</v>
      </c>
      <c r="AA2656" s="5">
        <v>0</v>
      </c>
      <c r="AB2656" s="5">
        <v>13</v>
      </c>
      <c r="AC2656" s="5">
        <v>14</v>
      </c>
      <c r="AD2656" s="5">
        <v>13</v>
      </c>
      <c r="AE2656" s="5">
        <v>13</v>
      </c>
      <c r="AF2656" s="5">
        <v>13</v>
      </c>
      <c r="AG2656" s="5">
        <v>0</v>
      </c>
      <c r="AH2656" s="5">
        <v>0</v>
      </c>
      <c r="AI2656" s="5">
        <v>12</v>
      </c>
      <c r="AJ2656" s="6">
        <v>14</v>
      </c>
      <c r="AK2656" s="5">
        <v>13</v>
      </c>
      <c r="AL2656" s="5">
        <v>14</v>
      </c>
      <c r="AM2656" s="5">
        <v>14</v>
      </c>
      <c r="AN2656" s="5">
        <v>0</v>
      </c>
      <c r="AO2656" s="5">
        <v>0</v>
      </c>
      <c r="AP2656" s="5">
        <v>13</v>
      </c>
      <c r="AQ2656" s="5">
        <v>13</v>
      </c>
      <c r="AR2656" s="5">
        <v>13</v>
      </c>
      <c r="AS2656" s="5">
        <v>0</v>
      </c>
      <c r="AT2656" s="5">
        <f t="shared" si="41"/>
        <v>14</v>
      </c>
      <c r="AU2656">
        <v>1</v>
      </c>
      <c r="AV2656">
        <v>6.3676800000000006E-2</v>
      </c>
      <c r="AW2656">
        <v>6.3676800000000006E-2</v>
      </c>
      <c r="AX2656" s="11" t="s">
        <v>10041</v>
      </c>
      <c r="AY2656" t="s">
        <v>9684</v>
      </c>
    </row>
    <row r="2657" spans="1:51" hidden="1" x14ac:dyDescent="0.25">
      <c r="A2657" s="5" t="s">
        <v>37</v>
      </c>
      <c r="B2657" s="5" t="s">
        <v>35</v>
      </c>
      <c r="C2657" s="5" t="s">
        <v>15</v>
      </c>
      <c r="D2657" s="5" t="s">
        <v>984</v>
      </c>
      <c r="E2657" s="5" t="s">
        <v>10030</v>
      </c>
      <c r="F2657" s="5" t="s">
        <v>9688</v>
      </c>
      <c r="G2657" s="6" t="s">
        <v>9689</v>
      </c>
      <c r="H2657" s="5" t="s">
        <v>9690</v>
      </c>
      <c r="I2657" s="5" t="s">
        <v>96</v>
      </c>
      <c r="J2657" s="5" t="s">
        <v>36</v>
      </c>
      <c r="K2657" s="5" t="s">
        <v>9691</v>
      </c>
      <c r="L2657" s="5" t="s">
        <v>9692</v>
      </c>
      <c r="M2657" s="5">
        <v>2608</v>
      </c>
      <c r="N2657" s="5">
        <v>2417</v>
      </c>
      <c r="O2657" s="5">
        <v>100</v>
      </c>
      <c r="P2657" s="5">
        <v>105</v>
      </c>
      <c r="Q2657" s="5">
        <v>108</v>
      </c>
      <c r="R2657" s="5">
        <v>113</v>
      </c>
      <c r="S2657" s="5">
        <v>0</v>
      </c>
      <c r="T2657" s="5">
        <v>0</v>
      </c>
      <c r="U2657" s="5">
        <v>107</v>
      </c>
      <c r="V2657" s="5">
        <v>119</v>
      </c>
      <c r="W2657" s="5">
        <v>105</v>
      </c>
      <c r="X2657" s="5">
        <v>113</v>
      </c>
      <c r="Y2657" s="5">
        <v>113</v>
      </c>
      <c r="Z2657" s="5">
        <v>0</v>
      </c>
      <c r="AA2657" s="5">
        <v>0</v>
      </c>
      <c r="AB2657" s="5">
        <v>112</v>
      </c>
      <c r="AC2657" s="5">
        <v>114</v>
      </c>
      <c r="AD2657" s="5">
        <v>108</v>
      </c>
      <c r="AE2657" s="5">
        <v>113</v>
      </c>
      <c r="AF2657" s="5">
        <v>113</v>
      </c>
      <c r="AG2657" s="5">
        <v>0</v>
      </c>
      <c r="AH2657" s="5">
        <v>0</v>
      </c>
      <c r="AI2657" s="5">
        <v>110</v>
      </c>
      <c r="AJ2657" s="6">
        <v>114</v>
      </c>
      <c r="AK2657" s="5">
        <v>109</v>
      </c>
      <c r="AL2657" s="5">
        <v>113</v>
      </c>
      <c r="AM2657" s="5">
        <v>113</v>
      </c>
      <c r="AN2657" s="5">
        <v>0</v>
      </c>
      <c r="AO2657" s="5">
        <v>0</v>
      </c>
      <c r="AP2657" s="5">
        <v>109</v>
      </c>
      <c r="AQ2657" s="5">
        <v>106</v>
      </c>
      <c r="AR2657" s="5">
        <v>100</v>
      </c>
      <c r="AS2657" s="5">
        <v>0</v>
      </c>
      <c r="AT2657" s="5">
        <f t="shared" si="41"/>
        <v>119</v>
      </c>
      <c r="AU2657">
        <v>13</v>
      </c>
      <c r="AV2657">
        <v>6.5651625000000005E-2</v>
      </c>
      <c r="AW2657">
        <v>0.85347112500000011</v>
      </c>
      <c r="AX2657" s="11" t="s">
        <v>10041</v>
      </c>
      <c r="AY2657" t="s">
        <v>9692</v>
      </c>
    </row>
    <row r="2658" spans="1:51" hidden="1" x14ac:dyDescent="0.25">
      <c r="A2658" s="5" t="s">
        <v>37</v>
      </c>
      <c r="B2658" s="5" t="s">
        <v>35</v>
      </c>
      <c r="C2658" s="5" t="s">
        <v>15</v>
      </c>
      <c r="D2658" s="5" t="s">
        <v>984</v>
      </c>
      <c r="E2658" s="5" t="s">
        <v>10030</v>
      </c>
      <c r="F2658" s="5" t="s">
        <v>9693</v>
      </c>
      <c r="G2658" s="6" t="s">
        <v>9694</v>
      </c>
      <c r="H2658" s="5" t="s">
        <v>9695</v>
      </c>
      <c r="I2658" s="5" t="s">
        <v>16</v>
      </c>
      <c r="J2658" s="5" t="s">
        <v>36</v>
      </c>
      <c r="K2658" s="5" t="s">
        <v>9691</v>
      </c>
      <c r="L2658" s="5" t="s">
        <v>9692</v>
      </c>
      <c r="M2658" s="5">
        <v>5861</v>
      </c>
      <c r="N2658" s="5">
        <v>6449</v>
      </c>
      <c r="O2658" s="5">
        <v>271</v>
      </c>
      <c r="P2658" s="5">
        <v>277</v>
      </c>
      <c r="Q2658" s="5">
        <v>283</v>
      </c>
      <c r="R2658" s="5">
        <v>303</v>
      </c>
      <c r="S2658" s="5">
        <v>0</v>
      </c>
      <c r="T2658" s="5">
        <v>0</v>
      </c>
      <c r="U2658" s="5">
        <v>296</v>
      </c>
      <c r="V2658" s="5">
        <v>303</v>
      </c>
      <c r="W2658" s="5">
        <v>283</v>
      </c>
      <c r="X2658" s="5">
        <v>303</v>
      </c>
      <c r="Y2658" s="5">
        <v>303</v>
      </c>
      <c r="Z2658" s="5">
        <v>0</v>
      </c>
      <c r="AA2658" s="5">
        <v>0</v>
      </c>
      <c r="AB2658" s="5">
        <v>296</v>
      </c>
      <c r="AC2658" s="5">
        <v>303</v>
      </c>
      <c r="AD2658" s="5">
        <v>283</v>
      </c>
      <c r="AE2658" s="5">
        <v>303</v>
      </c>
      <c r="AF2658" s="5">
        <v>303</v>
      </c>
      <c r="AG2658" s="5">
        <v>0</v>
      </c>
      <c r="AH2658" s="5">
        <v>0</v>
      </c>
      <c r="AI2658" s="5">
        <v>297</v>
      </c>
      <c r="AJ2658" s="6">
        <v>304</v>
      </c>
      <c r="AK2658" s="5">
        <v>284</v>
      </c>
      <c r="AL2658" s="5">
        <v>304</v>
      </c>
      <c r="AM2658" s="5">
        <v>304</v>
      </c>
      <c r="AN2658" s="5">
        <v>0</v>
      </c>
      <c r="AO2658" s="5">
        <v>0</v>
      </c>
      <c r="AP2658" s="5">
        <v>277</v>
      </c>
      <c r="AQ2658" s="5">
        <v>284</v>
      </c>
      <c r="AR2658" s="5">
        <v>285</v>
      </c>
      <c r="AS2658" s="5">
        <v>0</v>
      </c>
      <c r="AT2658" s="5">
        <f t="shared" si="41"/>
        <v>304</v>
      </c>
      <c r="AU2658">
        <v>51</v>
      </c>
      <c r="AV2658">
        <v>6.5651625000000005E-2</v>
      </c>
      <c r="AW2658">
        <v>3.3482328750000003</v>
      </c>
      <c r="AX2658" s="11" t="s">
        <v>10041</v>
      </c>
      <c r="AY2658" t="s">
        <v>9692</v>
      </c>
    </row>
    <row r="2659" spans="1:51" hidden="1" x14ac:dyDescent="0.25">
      <c r="A2659" s="5" t="s">
        <v>37</v>
      </c>
      <c r="B2659" s="5" t="s">
        <v>35</v>
      </c>
      <c r="C2659" s="5" t="s">
        <v>15</v>
      </c>
      <c r="D2659" s="5" t="s">
        <v>984</v>
      </c>
      <c r="E2659" s="5" t="s">
        <v>10030</v>
      </c>
      <c r="F2659" s="5" t="s">
        <v>9696</v>
      </c>
      <c r="G2659" s="6" t="s">
        <v>9697</v>
      </c>
      <c r="H2659" s="5" t="s">
        <v>9698</v>
      </c>
      <c r="I2659" s="5" t="s">
        <v>96</v>
      </c>
      <c r="J2659" s="5" t="s">
        <v>36</v>
      </c>
      <c r="K2659" s="5" t="s">
        <v>9699</v>
      </c>
      <c r="L2659" s="5" t="s">
        <v>1401</v>
      </c>
      <c r="M2659" s="5">
        <v>2608</v>
      </c>
      <c r="N2659" s="5">
        <v>2417</v>
      </c>
      <c r="O2659" s="5">
        <v>100</v>
      </c>
      <c r="P2659" s="5">
        <v>105</v>
      </c>
      <c r="Q2659" s="5">
        <v>108</v>
      </c>
      <c r="R2659" s="5">
        <v>113</v>
      </c>
      <c r="S2659" s="5">
        <v>0</v>
      </c>
      <c r="T2659" s="5">
        <v>0</v>
      </c>
      <c r="U2659" s="5">
        <v>107</v>
      </c>
      <c r="V2659" s="5">
        <v>119</v>
      </c>
      <c r="W2659" s="5">
        <v>105</v>
      </c>
      <c r="X2659" s="5">
        <v>113</v>
      </c>
      <c r="Y2659" s="5">
        <v>113</v>
      </c>
      <c r="Z2659" s="5">
        <v>0</v>
      </c>
      <c r="AA2659" s="5">
        <v>0</v>
      </c>
      <c r="AB2659" s="5">
        <v>112</v>
      </c>
      <c r="AC2659" s="5">
        <v>114</v>
      </c>
      <c r="AD2659" s="5">
        <v>108</v>
      </c>
      <c r="AE2659" s="5">
        <v>113</v>
      </c>
      <c r="AF2659" s="5">
        <v>113</v>
      </c>
      <c r="AG2659" s="5">
        <v>0</v>
      </c>
      <c r="AH2659" s="5">
        <v>0</v>
      </c>
      <c r="AI2659" s="5">
        <v>110</v>
      </c>
      <c r="AJ2659" s="6">
        <v>114</v>
      </c>
      <c r="AK2659" s="5">
        <v>109</v>
      </c>
      <c r="AL2659" s="5">
        <v>113</v>
      </c>
      <c r="AM2659" s="5">
        <v>113</v>
      </c>
      <c r="AN2659" s="5">
        <v>0</v>
      </c>
      <c r="AO2659" s="5">
        <v>0</v>
      </c>
      <c r="AP2659" s="5">
        <v>109</v>
      </c>
      <c r="AQ2659" s="5">
        <v>106</v>
      </c>
      <c r="AR2659" s="5">
        <v>100</v>
      </c>
      <c r="AS2659" s="5">
        <v>0</v>
      </c>
      <c r="AT2659" s="5">
        <f t="shared" si="41"/>
        <v>119</v>
      </c>
      <c r="AU2659">
        <v>13</v>
      </c>
      <c r="AV2659">
        <v>6.5651625000000005E-2</v>
      </c>
      <c r="AW2659">
        <v>0.85347112500000011</v>
      </c>
      <c r="AX2659" s="11" t="s">
        <v>10041</v>
      </c>
      <c r="AY2659" t="s">
        <v>1401</v>
      </c>
    </row>
    <row r="2660" spans="1:51" hidden="1" x14ac:dyDescent="0.25">
      <c r="A2660" s="5" t="s">
        <v>37</v>
      </c>
      <c r="B2660" s="5" t="s">
        <v>35</v>
      </c>
      <c r="C2660" s="5" t="s">
        <v>15</v>
      </c>
      <c r="D2660" s="5" t="s">
        <v>984</v>
      </c>
      <c r="E2660" s="5" t="s">
        <v>10030</v>
      </c>
      <c r="F2660" s="5" t="s">
        <v>9700</v>
      </c>
      <c r="G2660" s="6" t="s">
        <v>9701</v>
      </c>
      <c r="H2660" s="5" t="s">
        <v>9702</v>
      </c>
      <c r="I2660" s="5" t="s">
        <v>16</v>
      </c>
      <c r="J2660" s="5" t="s">
        <v>36</v>
      </c>
      <c r="K2660" s="5" t="s">
        <v>9699</v>
      </c>
      <c r="L2660" s="5" t="s">
        <v>1401</v>
      </c>
      <c r="M2660" s="5">
        <v>5861</v>
      </c>
      <c r="N2660" s="5">
        <v>6449</v>
      </c>
      <c r="O2660" s="5">
        <v>271</v>
      </c>
      <c r="P2660" s="5">
        <v>277</v>
      </c>
      <c r="Q2660" s="5">
        <v>283</v>
      </c>
      <c r="R2660" s="5">
        <v>303</v>
      </c>
      <c r="S2660" s="5">
        <v>0</v>
      </c>
      <c r="T2660" s="5">
        <v>0</v>
      </c>
      <c r="U2660" s="5">
        <v>296</v>
      </c>
      <c r="V2660" s="5">
        <v>303</v>
      </c>
      <c r="W2660" s="5">
        <v>283</v>
      </c>
      <c r="X2660" s="5">
        <v>303</v>
      </c>
      <c r="Y2660" s="5">
        <v>303</v>
      </c>
      <c r="Z2660" s="5">
        <v>0</v>
      </c>
      <c r="AA2660" s="5">
        <v>0</v>
      </c>
      <c r="AB2660" s="5">
        <v>296</v>
      </c>
      <c r="AC2660" s="5">
        <v>303</v>
      </c>
      <c r="AD2660" s="5">
        <v>283</v>
      </c>
      <c r="AE2660" s="5">
        <v>303</v>
      </c>
      <c r="AF2660" s="5">
        <v>303</v>
      </c>
      <c r="AG2660" s="5">
        <v>0</v>
      </c>
      <c r="AH2660" s="5">
        <v>0</v>
      </c>
      <c r="AI2660" s="5">
        <v>297</v>
      </c>
      <c r="AJ2660" s="6">
        <v>304</v>
      </c>
      <c r="AK2660" s="5">
        <v>284</v>
      </c>
      <c r="AL2660" s="5">
        <v>304</v>
      </c>
      <c r="AM2660" s="5">
        <v>304</v>
      </c>
      <c r="AN2660" s="5">
        <v>0</v>
      </c>
      <c r="AO2660" s="5">
        <v>0</v>
      </c>
      <c r="AP2660" s="5">
        <v>277</v>
      </c>
      <c r="AQ2660" s="5">
        <v>284</v>
      </c>
      <c r="AR2660" s="5">
        <v>285</v>
      </c>
      <c r="AS2660" s="5">
        <v>0</v>
      </c>
      <c r="AT2660" s="5">
        <f t="shared" si="41"/>
        <v>304</v>
      </c>
      <c r="AU2660">
        <v>51</v>
      </c>
      <c r="AV2660">
        <v>6.5651625000000005E-2</v>
      </c>
      <c r="AW2660">
        <v>3.3482328750000003</v>
      </c>
      <c r="AX2660" s="11" t="s">
        <v>10041</v>
      </c>
      <c r="AY2660" t="s">
        <v>1401</v>
      </c>
    </row>
    <row r="2661" spans="1:51" hidden="1" x14ac:dyDescent="0.25">
      <c r="A2661" s="5" t="s">
        <v>37</v>
      </c>
      <c r="B2661" s="5" t="s">
        <v>35</v>
      </c>
      <c r="C2661" s="5" t="s">
        <v>15</v>
      </c>
      <c r="D2661" s="5" t="s">
        <v>984</v>
      </c>
      <c r="E2661" s="5" t="s">
        <v>10030</v>
      </c>
      <c r="F2661" s="5" t="s">
        <v>9703</v>
      </c>
      <c r="G2661" s="6" t="s">
        <v>9704</v>
      </c>
      <c r="H2661" s="5" t="s">
        <v>9705</v>
      </c>
      <c r="I2661" s="5" t="s">
        <v>16</v>
      </c>
      <c r="J2661" s="5" t="s">
        <v>36</v>
      </c>
      <c r="K2661" s="5" t="s">
        <v>8904</v>
      </c>
      <c r="L2661" s="5" t="s">
        <v>1023</v>
      </c>
      <c r="M2661" s="5">
        <v>5861</v>
      </c>
      <c r="N2661" s="5">
        <v>6449</v>
      </c>
      <c r="O2661" s="5">
        <v>271</v>
      </c>
      <c r="P2661" s="5">
        <v>277</v>
      </c>
      <c r="Q2661" s="5">
        <v>283</v>
      </c>
      <c r="R2661" s="5">
        <v>303</v>
      </c>
      <c r="S2661" s="5">
        <v>0</v>
      </c>
      <c r="T2661" s="5">
        <v>0</v>
      </c>
      <c r="U2661" s="5">
        <v>296</v>
      </c>
      <c r="V2661" s="5">
        <v>303</v>
      </c>
      <c r="W2661" s="5">
        <v>283</v>
      </c>
      <c r="X2661" s="5">
        <v>303</v>
      </c>
      <c r="Y2661" s="5">
        <v>303</v>
      </c>
      <c r="Z2661" s="5">
        <v>0</v>
      </c>
      <c r="AA2661" s="5">
        <v>0</v>
      </c>
      <c r="AB2661" s="5">
        <v>296</v>
      </c>
      <c r="AC2661" s="5">
        <v>303</v>
      </c>
      <c r="AD2661" s="5">
        <v>283</v>
      </c>
      <c r="AE2661" s="5">
        <v>303</v>
      </c>
      <c r="AF2661" s="5">
        <v>303</v>
      </c>
      <c r="AG2661" s="5">
        <v>0</v>
      </c>
      <c r="AH2661" s="5">
        <v>0</v>
      </c>
      <c r="AI2661" s="5">
        <v>297</v>
      </c>
      <c r="AJ2661" s="6">
        <v>304</v>
      </c>
      <c r="AK2661" s="5">
        <v>284</v>
      </c>
      <c r="AL2661" s="5">
        <v>304</v>
      </c>
      <c r="AM2661" s="5">
        <v>304</v>
      </c>
      <c r="AN2661" s="5">
        <v>0</v>
      </c>
      <c r="AO2661" s="5">
        <v>0</v>
      </c>
      <c r="AP2661" s="5">
        <v>277</v>
      </c>
      <c r="AQ2661" s="5">
        <v>284</v>
      </c>
      <c r="AR2661" s="5">
        <v>285</v>
      </c>
      <c r="AS2661" s="5">
        <v>0</v>
      </c>
      <c r="AT2661" s="5">
        <f t="shared" si="41"/>
        <v>304</v>
      </c>
      <c r="AU2661">
        <v>51</v>
      </c>
      <c r="AV2661">
        <v>4.3767750000000001E-2</v>
      </c>
      <c r="AW2661">
        <v>2.2321552499999999</v>
      </c>
      <c r="AX2661" s="11" t="s">
        <v>10041</v>
      </c>
      <c r="AY2661" t="s">
        <v>1023</v>
      </c>
    </row>
    <row r="2662" spans="1:51" hidden="1" x14ac:dyDescent="0.25">
      <c r="A2662" s="5" t="s">
        <v>37</v>
      </c>
      <c r="B2662" s="5" t="s">
        <v>35</v>
      </c>
      <c r="C2662" s="5" t="s">
        <v>15</v>
      </c>
      <c r="D2662" s="5" t="s">
        <v>364</v>
      </c>
      <c r="E2662" s="5" t="s">
        <v>10031</v>
      </c>
      <c r="F2662" s="5" t="s">
        <v>9706</v>
      </c>
      <c r="G2662" s="6" t="s">
        <v>9707</v>
      </c>
      <c r="H2662" s="5" t="s">
        <v>9708</v>
      </c>
      <c r="I2662" s="5" t="s">
        <v>22</v>
      </c>
      <c r="J2662" s="5" t="s">
        <v>36</v>
      </c>
      <c r="K2662" s="5" t="s">
        <v>373</v>
      </c>
      <c r="L2662" s="5" t="s">
        <v>378</v>
      </c>
      <c r="M2662" s="5">
        <v>2381</v>
      </c>
      <c r="N2662" s="5">
        <v>1634</v>
      </c>
      <c r="O2662" s="5">
        <v>74</v>
      </c>
      <c r="P2662" s="5">
        <v>71</v>
      </c>
      <c r="Q2662" s="5">
        <v>72</v>
      </c>
      <c r="R2662" s="5">
        <v>79</v>
      </c>
      <c r="S2662" s="5">
        <v>0</v>
      </c>
      <c r="T2662" s="5">
        <v>0</v>
      </c>
      <c r="U2662" s="5">
        <v>80</v>
      </c>
      <c r="V2662" s="5">
        <v>75</v>
      </c>
      <c r="W2662" s="5">
        <v>76</v>
      </c>
      <c r="X2662" s="5">
        <v>79</v>
      </c>
      <c r="Y2662" s="5">
        <v>79</v>
      </c>
      <c r="Z2662" s="5">
        <v>0</v>
      </c>
      <c r="AA2662" s="5">
        <v>0</v>
      </c>
      <c r="AB2662" s="5">
        <v>79</v>
      </c>
      <c r="AC2662" s="5">
        <v>76</v>
      </c>
      <c r="AD2662" s="5">
        <v>67</v>
      </c>
      <c r="AE2662" s="5">
        <v>82</v>
      </c>
      <c r="AF2662" s="5">
        <v>80</v>
      </c>
      <c r="AG2662" s="5">
        <v>0</v>
      </c>
      <c r="AH2662" s="5">
        <v>0</v>
      </c>
      <c r="AI2662" s="5">
        <v>77</v>
      </c>
      <c r="AJ2662" s="6">
        <v>80</v>
      </c>
      <c r="AK2662" s="5">
        <v>70</v>
      </c>
      <c r="AL2662" s="5">
        <v>70</v>
      </c>
      <c r="AM2662" s="5">
        <v>72</v>
      </c>
      <c r="AN2662" s="5">
        <v>0</v>
      </c>
      <c r="AO2662" s="5">
        <v>0</v>
      </c>
      <c r="AP2662" s="5">
        <v>63</v>
      </c>
      <c r="AQ2662" s="5">
        <v>66</v>
      </c>
      <c r="AR2662" s="5">
        <v>67</v>
      </c>
      <c r="AS2662" s="5">
        <v>0</v>
      </c>
      <c r="AT2662" s="5">
        <f t="shared" si="41"/>
        <v>82</v>
      </c>
      <c r="AU2662">
        <v>10</v>
      </c>
      <c r="AV2662">
        <v>4.3767750000000001E-2</v>
      </c>
      <c r="AW2662">
        <v>0.4376775</v>
      </c>
      <c r="AX2662" s="11" t="s">
        <v>10053</v>
      </c>
      <c r="AY2662" t="s">
        <v>378</v>
      </c>
    </row>
    <row r="2663" spans="1:51" hidden="1" x14ac:dyDescent="0.25">
      <c r="A2663" s="5" t="s">
        <v>37</v>
      </c>
      <c r="B2663" s="5" t="s">
        <v>35</v>
      </c>
      <c r="C2663" s="5" t="s">
        <v>15</v>
      </c>
      <c r="D2663" s="5" t="s">
        <v>364</v>
      </c>
      <c r="E2663" s="5" t="s">
        <v>10031</v>
      </c>
      <c r="F2663" s="5" t="s">
        <v>9709</v>
      </c>
      <c r="G2663" s="6" t="s">
        <v>9710</v>
      </c>
      <c r="H2663" s="5" t="s">
        <v>9711</v>
      </c>
      <c r="I2663" s="5" t="s">
        <v>22</v>
      </c>
      <c r="J2663" s="5" t="s">
        <v>36</v>
      </c>
      <c r="K2663" s="5" t="s">
        <v>373</v>
      </c>
      <c r="L2663" s="5" t="s">
        <v>378</v>
      </c>
      <c r="M2663" s="5">
        <v>2268</v>
      </c>
      <c r="N2663" s="5">
        <v>1517</v>
      </c>
      <c r="O2663" s="5">
        <v>59</v>
      </c>
      <c r="P2663" s="5">
        <v>65</v>
      </c>
      <c r="Q2663" s="5">
        <v>66</v>
      </c>
      <c r="R2663" s="5">
        <v>69</v>
      </c>
      <c r="S2663" s="5">
        <v>0</v>
      </c>
      <c r="T2663" s="5">
        <v>0</v>
      </c>
      <c r="U2663" s="5">
        <v>65</v>
      </c>
      <c r="V2663" s="5">
        <v>73</v>
      </c>
      <c r="W2663" s="5">
        <v>62</v>
      </c>
      <c r="X2663" s="5">
        <v>69</v>
      </c>
      <c r="Y2663" s="5">
        <v>69</v>
      </c>
      <c r="Z2663" s="5">
        <v>0</v>
      </c>
      <c r="AA2663" s="5">
        <v>0</v>
      </c>
      <c r="AB2663" s="5">
        <v>66</v>
      </c>
      <c r="AC2663" s="5">
        <v>72</v>
      </c>
      <c r="AD2663" s="5">
        <v>71</v>
      </c>
      <c r="AE2663" s="5">
        <v>66</v>
      </c>
      <c r="AF2663" s="5">
        <v>68</v>
      </c>
      <c r="AG2663" s="5">
        <v>0</v>
      </c>
      <c r="AH2663" s="5">
        <v>0</v>
      </c>
      <c r="AI2663" s="5">
        <v>68</v>
      </c>
      <c r="AJ2663" s="6">
        <v>68</v>
      </c>
      <c r="AK2663" s="5">
        <v>68</v>
      </c>
      <c r="AL2663" s="5">
        <v>78</v>
      </c>
      <c r="AM2663" s="5">
        <v>77</v>
      </c>
      <c r="AN2663" s="5">
        <v>0</v>
      </c>
      <c r="AO2663" s="5">
        <v>0</v>
      </c>
      <c r="AP2663" s="5">
        <v>74</v>
      </c>
      <c r="AQ2663" s="5">
        <v>73</v>
      </c>
      <c r="AR2663" s="5">
        <v>71</v>
      </c>
      <c r="AS2663" s="5">
        <v>0</v>
      </c>
      <c r="AT2663" s="5">
        <f t="shared" si="41"/>
        <v>78</v>
      </c>
      <c r="AU2663">
        <v>9</v>
      </c>
      <c r="AV2663">
        <v>4.3767750000000001E-2</v>
      </c>
      <c r="AW2663">
        <v>0.39390975</v>
      </c>
      <c r="AX2663" s="11" t="s">
        <v>10053</v>
      </c>
      <c r="AY2663" t="s">
        <v>378</v>
      </c>
    </row>
    <row r="2664" spans="1:51" hidden="1" x14ac:dyDescent="0.25">
      <c r="A2664" s="5" t="s">
        <v>37</v>
      </c>
      <c r="B2664" s="5" t="s">
        <v>35</v>
      </c>
      <c r="C2664" s="5" t="s">
        <v>15</v>
      </c>
      <c r="D2664" s="5" t="s">
        <v>364</v>
      </c>
      <c r="E2664" s="5" t="s">
        <v>10031</v>
      </c>
      <c r="F2664" s="5" t="s">
        <v>9712</v>
      </c>
      <c r="G2664" s="6" t="s">
        <v>9713</v>
      </c>
      <c r="H2664" s="5" t="s">
        <v>9714</v>
      </c>
      <c r="I2664" s="5" t="s">
        <v>22</v>
      </c>
      <c r="J2664" s="5" t="s">
        <v>36</v>
      </c>
      <c r="K2664" s="5" t="s">
        <v>382</v>
      </c>
      <c r="L2664" s="5" t="s">
        <v>378</v>
      </c>
      <c r="M2664" s="5">
        <v>2381</v>
      </c>
      <c r="N2664" s="5">
        <v>1634</v>
      </c>
      <c r="O2664" s="5">
        <v>74</v>
      </c>
      <c r="P2664" s="5">
        <v>71</v>
      </c>
      <c r="Q2664" s="5">
        <v>72</v>
      </c>
      <c r="R2664" s="5">
        <v>79</v>
      </c>
      <c r="S2664" s="5">
        <v>0</v>
      </c>
      <c r="T2664" s="5">
        <v>0</v>
      </c>
      <c r="U2664" s="5">
        <v>80</v>
      </c>
      <c r="V2664" s="5">
        <v>75</v>
      </c>
      <c r="W2664" s="5">
        <v>76</v>
      </c>
      <c r="X2664" s="5">
        <v>79</v>
      </c>
      <c r="Y2664" s="5">
        <v>79</v>
      </c>
      <c r="Z2664" s="5">
        <v>0</v>
      </c>
      <c r="AA2664" s="5">
        <v>0</v>
      </c>
      <c r="AB2664" s="5">
        <v>79</v>
      </c>
      <c r="AC2664" s="5">
        <v>76</v>
      </c>
      <c r="AD2664" s="5">
        <v>67</v>
      </c>
      <c r="AE2664" s="5">
        <v>82</v>
      </c>
      <c r="AF2664" s="5">
        <v>80</v>
      </c>
      <c r="AG2664" s="5">
        <v>0</v>
      </c>
      <c r="AH2664" s="5">
        <v>0</v>
      </c>
      <c r="AI2664" s="5">
        <v>77</v>
      </c>
      <c r="AJ2664" s="6">
        <v>80</v>
      </c>
      <c r="AK2664" s="5">
        <v>70</v>
      </c>
      <c r="AL2664" s="5">
        <v>70</v>
      </c>
      <c r="AM2664" s="5">
        <v>72</v>
      </c>
      <c r="AN2664" s="5">
        <v>0</v>
      </c>
      <c r="AO2664" s="5">
        <v>0</v>
      </c>
      <c r="AP2664" s="5">
        <v>63</v>
      </c>
      <c r="AQ2664" s="5">
        <v>66</v>
      </c>
      <c r="AR2664" s="5">
        <v>67</v>
      </c>
      <c r="AS2664" s="5">
        <v>0</v>
      </c>
      <c r="AT2664" s="5">
        <f t="shared" si="41"/>
        <v>82</v>
      </c>
      <c r="AU2664">
        <v>10</v>
      </c>
      <c r="AV2664">
        <v>4.3767750000000001E-2</v>
      </c>
      <c r="AW2664">
        <v>0.4376775</v>
      </c>
      <c r="AX2664" s="11" t="s">
        <v>10053</v>
      </c>
      <c r="AY2664" t="s">
        <v>378</v>
      </c>
    </row>
    <row r="2665" spans="1:51" hidden="1" x14ac:dyDescent="0.25">
      <c r="A2665" s="5" t="s">
        <v>37</v>
      </c>
      <c r="B2665" s="5" t="s">
        <v>35</v>
      </c>
      <c r="C2665" s="5" t="s">
        <v>15</v>
      </c>
      <c r="D2665" s="5" t="s">
        <v>364</v>
      </c>
      <c r="E2665" s="5" t="s">
        <v>10031</v>
      </c>
      <c r="F2665" s="5" t="s">
        <v>9715</v>
      </c>
      <c r="G2665" s="6" t="s">
        <v>9716</v>
      </c>
      <c r="H2665" s="5" t="s">
        <v>9717</v>
      </c>
      <c r="I2665" s="5" t="s">
        <v>22</v>
      </c>
      <c r="J2665" s="5" t="s">
        <v>36</v>
      </c>
      <c r="K2665" s="5" t="s">
        <v>382</v>
      </c>
      <c r="L2665" s="5" t="s">
        <v>378</v>
      </c>
      <c r="M2665" s="5">
        <v>2268</v>
      </c>
      <c r="N2665" s="5">
        <v>1517</v>
      </c>
      <c r="O2665" s="5">
        <v>59</v>
      </c>
      <c r="P2665" s="5">
        <v>65</v>
      </c>
      <c r="Q2665" s="5">
        <v>66</v>
      </c>
      <c r="R2665" s="5">
        <v>69</v>
      </c>
      <c r="S2665" s="5">
        <v>0</v>
      </c>
      <c r="T2665" s="5">
        <v>0</v>
      </c>
      <c r="U2665" s="5">
        <v>65</v>
      </c>
      <c r="V2665" s="5">
        <v>73</v>
      </c>
      <c r="W2665" s="5">
        <v>62</v>
      </c>
      <c r="X2665" s="5">
        <v>69</v>
      </c>
      <c r="Y2665" s="5">
        <v>69</v>
      </c>
      <c r="Z2665" s="5">
        <v>0</v>
      </c>
      <c r="AA2665" s="5">
        <v>0</v>
      </c>
      <c r="AB2665" s="5">
        <v>66</v>
      </c>
      <c r="AC2665" s="5">
        <v>72</v>
      </c>
      <c r="AD2665" s="5">
        <v>71</v>
      </c>
      <c r="AE2665" s="5">
        <v>66</v>
      </c>
      <c r="AF2665" s="5">
        <v>68</v>
      </c>
      <c r="AG2665" s="5">
        <v>0</v>
      </c>
      <c r="AH2665" s="5">
        <v>0</v>
      </c>
      <c r="AI2665" s="5">
        <v>68</v>
      </c>
      <c r="AJ2665" s="6">
        <v>68</v>
      </c>
      <c r="AK2665" s="5">
        <v>68</v>
      </c>
      <c r="AL2665" s="5">
        <v>78</v>
      </c>
      <c r="AM2665" s="5">
        <v>77</v>
      </c>
      <c r="AN2665" s="5">
        <v>0</v>
      </c>
      <c r="AO2665" s="5">
        <v>0</v>
      </c>
      <c r="AP2665" s="5">
        <v>74</v>
      </c>
      <c r="AQ2665" s="5">
        <v>73</v>
      </c>
      <c r="AR2665" s="5">
        <v>71</v>
      </c>
      <c r="AS2665" s="5">
        <v>0</v>
      </c>
      <c r="AT2665" s="5">
        <f t="shared" si="41"/>
        <v>78</v>
      </c>
      <c r="AU2665">
        <v>9</v>
      </c>
      <c r="AV2665">
        <v>4.3767750000000001E-2</v>
      </c>
      <c r="AW2665">
        <v>0.39390975</v>
      </c>
      <c r="AX2665" s="11" t="s">
        <v>10053</v>
      </c>
      <c r="AY2665" t="s">
        <v>378</v>
      </c>
    </row>
    <row r="2666" spans="1:51" hidden="1" x14ac:dyDescent="0.25">
      <c r="A2666" s="5" t="s">
        <v>37</v>
      </c>
      <c r="B2666" s="5" t="s">
        <v>35</v>
      </c>
      <c r="C2666" s="5" t="s">
        <v>15</v>
      </c>
      <c r="D2666" s="5" t="s">
        <v>364</v>
      </c>
      <c r="E2666" s="5" t="s">
        <v>10031</v>
      </c>
      <c r="F2666" s="5" t="s">
        <v>9718</v>
      </c>
      <c r="G2666" s="6" t="s">
        <v>9719</v>
      </c>
      <c r="H2666" s="5" t="s">
        <v>9720</v>
      </c>
      <c r="I2666" s="5" t="s">
        <v>20</v>
      </c>
      <c r="J2666" s="5" t="s">
        <v>36</v>
      </c>
      <c r="K2666" s="5" t="s">
        <v>9721</v>
      </c>
      <c r="L2666" s="5" t="s">
        <v>378</v>
      </c>
      <c r="M2666" s="5">
        <v>2381</v>
      </c>
      <c r="N2666" s="5">
        <v>1634</v>
      </c>
      <c r="O2666" s="5">
        <v>74</v>
      </c>
      <c r="P2666" s="5">
        <v>71</v>
      </c>
      <c r="Q2666" s="5">
        <v>72</v>
      </c>
      <c r="R2666" s="5">
        <v>79</v>
      </c>
      <c r="S2666" s="5">
        <v>0</v>
      </c>
      <c r="T2666" s="5">
        <v>0</v>
      </c>
      <c r="U2666" s="5">
        <v>80</v>
      </c>
      <c r="V2666" s="5">
        <v>75</v>
      </c>
      <c r="W2666" s="5">
        <v>76</v>
      </c>
      <c r="X2666" s="5">
        <v>79</v>
      </c>
      <c r="Y2666" s="5">
        <v>79</v>
      </c>
      <c r="Z2666" s="5">
        <v>0</v>
      </c>
      <c r="AA2666" s="5">
        <v>0</v>
      </c>
      <c r="AB2666" s="5">
        <v>79</v>
      </c>
      <c r="AC2666" s="5">
        <v>76</v>
      </c>
      <c r="AD2666" s="5">
        <v>67</v>
      </c>
      <c r="AE2666" s="5">
        <v>82</v>
      </c>
      <c r="AF2666" s="5">
        <v>80</v>
      </c>
      <c r="AG2666" s="5">
        <v>0</v>
      </c>
      <c r="AH2666" s="5">
        <v>0</v>
      </c>
      <c r="AI2666" s="5">
        <v>77</v>
      </c>
      <c r="AJ2666" s="6">
        <v>80</v>
      </c>
      <c r="AK2666" s="5">
        <v>70</v>
      </c>
      <c r="AL2666" s="5">
        <v>70</v>
      </c>
      <c r="AM2666" s="5">
        <v>72</v>
      </c>
      <c r="AN2666" s="5">
        <v>0</v>
      </c>
      <c r="AO2666" s="5">
        <v>0</v>
      </c>
      <c r="AP2666" s="5">
        <v>63</v>
      </c>
      <c r="AQ2666" s="5">
        <v>66</v>
      </c>
      <c r="AR2666" s="5">
        <v>67</v>
      </c>
      <c r="AS2666" s="5">
        <v>0</v>
      </c>
      <c r="AT2666" s="5">
        <f t="shared" si="41"/>
        <v>82</v>
      </c>
      <c r="AU2666">
        <v>20</v>
      </c>
      <c r="AV2666">
        <v>6.4641599999999994E-2</v>
      </c>
      <c r="AW2666">
        <v>1.2928319999999998</v>
      </c>
      <c r="AX2666" s="11" t="s">
        <v>10053</v>
      </c>
      <c r="AY2666" t="s">
        <v>378</v>
      </c>
    </row>
    <row r="2667" spans="1:51" hidden="1" x14ac:dyDescent="0.25">
      <c r="A2667" s="5" t="s">
        <v>37</v>
      </c>
      <c r="B2667" s="5" t="s">
        <v>35</v>
      </c>
      <c r="C2667" s="5" t="s">
        <v>15</v>
      </c>
      <c r="D2667" s="5" t="s">
        <v>364</v>
      </c>
      <c r="E2667" s="5" t="s">
        <v>10031</v>
      </c>
      <c r="F2667" s="5" t="s">
        <v>9722</v>
      </c>
      <c r="G2667" s="6" t="s">
        <v>9723</v>
      </c>
      <c r="H2667" s="5" t="s">
        <v>9724</v>
      </c>
      <c r="I2667" s="5" t="s">
        <v>20</v>
      </c>
      <c r="J2667" s="5" t="s">
        <v>36</v>
      </c>
      <c r="K2667" s="5" t="s">
        <v>9721</v>
      </c>
      <c r="L2667" s="5" t="s">
        <v>378</v>
      </c>
      <c r="M2667" s="5">
        <v>2268</v>
      </c>
      <c r="N2667" s="5">
        <v>1517</v>
      </c>
      <c r="O2667" s="5">
        <v>59</v>
      </c>
      <c r="P2667" s="5">
        <v>65</v>
      </c>
      <c r="Q2667" s="5">
        <v>66</v>
      </c>
      <c r="R2667" s="5">
        <v>69</v>
      </c>
      <c r="S2667" s="5">
        <v>0</v>
      </c>
      <c r="T2667" s="5">
        <v>0</v>
      </c>
      <c r="U2667" s="5">
        <v>65</v>
      </c>
      <c r="V2667" s="5">
        <v>73</v>
      </c>
      <c r="W2667" s="5">
        <v>62</v>
      </c>
      <c r="X2667" s="5">
        <v>69</v>
      </c>
      <c r="Y2667" s="5">
        <v>69</v>
      </c>
      <c r="Z2667" s="5">
        <v>0</v>
      </c>
      <c r="AA2667" s="5">
        <v>0</v>
      </c>
      <c r="AB2667" s="5">
        <v>66</v>
      </c>
      <c r="AC2667" s="5">
        <v>72</v>
      </c>
      <c r="AD2667" s="5">
        <v>71</v>
      </c>
      <c r="AE2667" s="5">
        <v>66</v>
      </c>
      <c r="AF2667" s="5">
        <v>68</v>
      </c>
      <c r="AG2667" s="5">
        <v>0</v>
      </c>
      <c r="AH2667" s="5">
        <v>0</v>
      </c>
      <c r="AI2667" s="5">
        <v>68</v>
      </c>
      <c r="AJ2667" s="6">
        <v>68</v>
      </c>
      <c r="AK2667" s="5">
        <v>68</v>
      </c>
      <c r="AL2667" s="5">
        <v>78</v>
      </c>
      <c r="AM2667" s="5">
        <v>77</v>
      </c>
      <c r="AN2667" s="5">
        <v>0</v>
      </c>
      <c r="AO2667" s="5">
        <v>0</v>
      </c>
      <c r="AP2667" s="5">
        <v>74</v>
      </c>
      <c r="AQ2667" s="5">
        <v>73</v>
      </c>
      <c r="AR2667" s="5">
        <v>71</v>
      </c>
      <c r="AS2667" s="5">
        <v>0</v>
      </c>
      <c r="AT2667" s="5">
        <f t="shared" si="41"/>
        <v>78</v>
      </c>
      <c r="AU2667">
        <v>17</v>
      </c>
      <c r="AV2667">
        <v>3.2662499999999997E-2</v>
      </c>
      <c r="AW2667">
        <v>0.55526249999999999</v>
      </c>
      <c r="AX2667" s="11" t="s">
        <v>10053</v>
      </c>
      <c r="AY2667" t="s">
        <v>378</v>
      </c>
    </row>
    <row r="2668" spans="1:51" hidden="1" x14ac:dyDescent="0.25">
      <c r="A2668" s="5" t="s">
        <v>37</v>
      </c>
      <c r="B2668" s="5" t="s">
        <v>35</v>
      </c>
      <c r="C2668" s="5" t="s">
        <v>15</v>
      </c>
      <c r="D2668" s="5" t="s">
        <v>194</v>
      </c>
      <c r="E2668" s="5" t="s">
        <v>10032</v>
      </c>
      <c r="F2668" s="5" t="s">
        <v>9725</v>
      </c>
      <c r="G2668" s="6" t="s">
        <v>9726</v>
      </c>
      <c r="H2668" s="5" t="s">
        <v>9727</v>
      </c>
      <c r="I2668" s="5" t="s">
        <v>198</v>
      </c>
      <c r="J2668" s="5" t="s">
        <v>36</v>
      </c>
      <c r="K2668" s="5" t="s">
        <v>9601</v>
      </c>
      <c r="L2668" s="5" t="s">
        <v>9728</v>
      </c>
      <c r="M2668" s="5">
        <v>480</v>
      </c>
      <c r="N2668" s="5">
        <v>289</v>
      </c>
      <c r="O2668" s="5">
        <v>12</v>
      </c>
      <c r="P2668" s="5">
        <v>12</v>
      </c>
      <c r="Q2668" s="5">
        <v>13</v>
      </c>
      <c r="R2668" s="5">
        <v>13</v>
      </c>
      <c r="S2668" s="5">
        <v>0</v>
      </c>
      <c r="T2668" s="5">
        <v>0</v>
      </c>
      <c r="U2668" s="5">
        <v>13</v>
      </c>
      <c r="V2668" s="5">
        <v>14</v>
      </c>
      <c r="W2668" s="5">
        <v>13</v>
      </c>
      <c r="X2668" s="5">
        <v>14</v>
      </c>
      <c r="Y2668" s="5">
        <v>13</v>
      </c>
      <c r="Z2668" s="5">
        <v>0</v>
      </c>
      <c r="AA2668" s="5">
        <v>0</v>
      </c>
      <c r="AB2668" s="5">
        <v>13</v>
      </c>
      <c r="AC2668" s="5">
        <v>14</v>
      </c>
      <c r="AD2668" s="5">
        <v>13</v>
      </c>
      <c r="AE2668" s="5">
        <v>13</v>
      </c>
      <c r="AF2668" s="5">
        <v>13</v>
      </c>
      <c r="AG2668" s="5">
        <v>0</v>
      </c>
      <c r="AH2668" s="5">
        <v>0</v>
      </c>
      <c r="AI2668" s="5">
        <v>12</v>
      </c>
      <c r="AJ2668" s="6">
        <v>14</v>
      </c>
      <c r="AK2668" s="5">
        <v>13</v>
      </c>
      <c r="AL2668" s="5">
        <v>14</v>
      </c>
      <c r="AM2668" s="5">
        <v>14</v>
      </c>
      <c r="AN2668" s="5">
        <v>0</v>
      </c>
      <c r="AO2668" s="5">
        <v>0</v>
      </c>
      <c r="AP2668" s="5">
        <v>13</v>
      </c>
      <c r="AQ2668" s="5">
        <v>13</v>
      </c>
      <c r="AR2668" s="5">
        <v>13</v>
      </c>
      <c r="AS2668" s="5">
        <v>0</v>
      </c>
      <c r="AT2668" s="5">
        <f t="shared" si="41"/>
        <v>14</v>
      </c>
      <c r="AU2668">
        <v>1</v>
      </c>
      <c r="AV2668">
        <v>1.7356014999999999E-2</v>
      </c>
      <c r="AW2668">
        <v>1.7356014999999999E-2</v>
      </c>
      <c r="AX2668" s="11" t="s">
        <v>10047</v>
      </c>
      <c r="AY2668" t="s">
        <v>9728</v>
      </c>
    </row>
    <row r="2669" spans="1:51" hidden="1" x14ac:dyDescent="0.25">
      <c r="A2669" s="5" t="s">
        <v>37</v>
      </c>
      <c r="B2669" s="5" t="s">
        <v>35</v>
      </c>
      <c r="C2669" s="5" t="s">
        <v>15</v>
      </c>
      <c r="D2669" s="5" t="s">
        <v>194</v>
      </c>
      <c r="E2669" s="5" t="s">
        <v>10032</v>
      </c>
      <c r="F2669" s="5" t="s">
        <v>9729</v>
      </c>
      <c r="G2669" s="6" t="s">
        <v>9730</v>
      </c>
      <c r="H2669" s="5" t="s">
        <v>9731</v>
      </c>
      <c r="I2669" s="5" t="s">
        <v>540</v>
      </c>
      <c r="J2669" s="5" t="s">
        <v>36</v>
      </c>
      <c r="K2669" s="5" t="s">
        <v>3773</v>
      </c>
      <c r="L2669" s="5" t="s">
        <v>1508</v>
      </c>
      <c r="M2669" s="5">
        <v>11722</v>
      </c>
      <c r="N2669" s="5">
        <v>12898</v>
      </c>
      <c r="O2669" s="5">
        <v>542</v>
      </c>
      <c r="P2669" s="5">
        <v>554</v>
      </c>
      <c r="Q2669" s="5">
        <v>566</v>
      </c>
      <c r="R2669" s="5">
        <v>606</v>
      </c>
      <c r="S2669" s="5">
        <v>0</v>
      </c>
      <c r="T2669" s="5">
        <v>0</v>
      </c>
      <c r="U2669" s="5">
        <v>592</v>
      </c>
      <c r="V2669" s="5">
        <v>606</v>
      </c>
      <c r="W2669" s="5">
        <v>566</v>
      </c>
      <c r="X2669" s="5">
        <v>606</v>
      </c>
      <c r="Y2669" s="5">
        <v>606</v>
      </c>
      <c r="Z2669" s="5">
        <v>0</v>
      </c>
      <c r="AA2669" s="5">
        <v>0</v>
      </c>
      <c r="AB2669" s="5">
        <v>592</v>
      </c>
      <c r="AC2669" s="5">
        <v>606</v>
      </c>
      <c r="AD2669" s="5">
        <v>566</v>
      </c>
      <c r="AE2669" s="5">
        <v>606</v>
      </c>
      <c r="AF2669" s="5">
        <v>606</v>
      </c>
      <c r="AG2669" s="5">
        <v>0</v>
      </c>
      <c r="AH2669" s="5">
        <v>0</v>
      </c>
      <c r="AI2669" s="5">
        <v>594</v>
      </c>
      <c r="AJ2669" s="6">
        <v>608</v>
      </c>
      <c r="AK2669" s="5">
        <v>568</v>
      </c>
      <c r="AL2669" s="5">
        <v>608</v>
      </c>
      <c r="AM2669" s="5">
        <v>608</v>
      </c>
      <c r="AN2669" s="5">
        <v>0</v>
      </c>
      <c r="AO2669" s="5">
        <v>0</v>
      </c>
      <c r="AP2669" s="5">
        <v>554</v>
      </c>
      <c r="AQ2669" s="5">
        <v>568</v>
      </c>
      <c r="AR2669" s="5">
        <v>570</v>
      </c>
      <c r="AS2669" s="5">
        <v>0</v>
      </c>
      <c r="AT2669" s="5">
        <f t="shared" si="41"/>
        <v>608</v>
      </c>
      <c r="AU2669">
        <v>38</v>
      </c>
      <c r="AV2669" t="s">
        <v>10040</v>
      </c>
      <c r="AW2669">
        <v>0.76</v>
      </c>
      <c r="AX2669" s="11" t="s">
        <v>10045</v>
      </c>
      <c r="AY2669" t="s">
        <v>1508</v>
      </c>
    </row>
    <row r="2670" spans="1:51" hidden="1" x14ac:dyDescent="0.25">
      <c r="A2670" s="5" t="s">
        <v>37</v>
      </c>
      <c r="B2670" s="5" t="s">
        <v>35</v>
      </c>
      <c r="C2670" s="5" t="s">
        <v>15</v>
      </c>
      <c r="D2670" s="5" t="s">
        <v>239</v>
      </c>
      <c r="E2670" s="5" t="s">
        <v>10033</v>
      </c>
      <c r="F2670" s="5" t="s">
        <v>9732</v>
      </c>
      <c r="G2670" s="6" t="s">
        <v>9733</v>
      </c>
      <c r="H2670" s="5" t="s">
        <v>9734</v>
      </c>
      <c r="I2670" s="5" t="s">
        <v>16</v>
      </c>
      <c r="J2670" s="5" t="s">
        <v>36</v>
      </c>
      <c r="K2670" s="5" t="s">
        <v>9735</v>
      </c>
      <c r="L2670" s="5" t="s">
        <v>9736</v>
      </c>
      <c r="M2670" s="5">
        <v>5861</v>
      </c>
      <c r="N2670" s="5">
        <v>6449</v>
      </c>
      <c r="O2670" s="5">
        <v>271</v>
      </c>
      <c r="P2670" s="5">
        <v>277</v>
      </c>
      <c r="Q2670" s="5">
        <v>283</v>
      </c>
      <c r="R2670" s="5">
        <v>303</v>
      </c>
      <c r="S2670" s="5">
        <v>0</v>
      </c>
      <c r="T2670" s="5">
        <v>0</v>
      </c>
      <c r="U2670" s="5">
        <v>296</v>
      </c>
      <c r="V2670" s="5">
        <v>303</v>
      </c>
      <c r="W2670" s="5">
        <v>283</v>
      </c>
      <c r="X2670" s="5">
        <v>303</v>
      </c>
      <c r="Y2670" s="5">
        <v>303</v>
      </c>
      <c r="Z2670" s="5">
        <v>0</v>
      </c>
      <c r="AA2670" s="5">
        <v>0</v>
      </c>
      <c r="AB2670" s="5">
        <v>296</v>
      </c>
      <c r="AC2670" s="5">
        <v>303</v>
      </c>
      <c r="AD2670" s="5">
        <v>283</v>
      </c>
      <c r="AE2670" s="5">
        <v>303</v>
      </c>
      <c r="AF2670" s="5">
        <v>303</v>
      </c>
      <c r="AG2670" s="5">
        <v>0</v>
      </c>
      <c r="AH2670" s="5">
        <v>0</v>
      </c>
      <c r="AI2670" s="5">
        <v>297</v>
      </c>
      <c r="AJ2670" s="6">
        <v>304</v>
      </c>
      <c r="AK2670" s="5">
        <v>284</v>
      </c>
      <c r="AL2670" s="5">
        <v>304</v>
      </c>
      <c r="AM2670" s="5">
        <v>304</v>
      </c>
      <c r="AN2670" s="5">
        <v>0</v>
      </c>
      <c r="AO2670" s="5">
        <v>0</v>
      </c>
      <c r="AP2670" s="5">
        <v>277</v>
      </c>
      <c r="AQ2670" s="5">
        <v>284</v>
      </c>
      <c r="AR2670" s="5">
        <v>285</v>
      </c>
      <c r="AS2670" s="5">
        <v>0</v>
      </c>
      <c r="AT2670" s="5">
        <f t="shared" si="41"/>
        <v>304</v>
      </c>
      <c r="AU2670">
        <v>51</v>
      </c>
      <c r="AV2670">
        <v>6.5651625000000005E-2</v>
      </c>
      <c r="AW2670">
        <v>3.3482328750000003</v>
      </c>
      <c r="AX2670" s="11" t="s">
        <v>10042</v>
      </c>
      <c r="AY2670" t="s">
        <v>9736</v>
      </c>
    </row>
    <row r="2671" spans="1:51" hidden="1" x14ac:dyDescent="0.25">
      <c r="A2671" s="5" t="s">
        <v>37</v>
      </c>
      <c r="B2671" s="5" t="s">
        <v>35</v>
      </c>
      <c r="C2671" s="5" t="s">
        <v>15</v>
      </c>
      <c r="D2671" s="5" t="s">
        <v>239</v>
      </c>
      <c r="E2671" s="5" t="s">
        <v>10033</v>
      </c>
      <c r="F2671" s="5" t="s">
        <v>9737</v>
      </c>
      <c r="G2671" s="6" t="s">
        <v>9738</v>
      </c>
      <c r="H2671" s="5" t="s">
        <v>9739</v>
      </c>
      <c r="I2671" s="5" t="s">
        <v>116</v>
      </c>
      <c r="J2671" s="5" t="s">
        <v>36</v>
      </c>
      <c r="K2671" s="5" t="s">
        <v>9740</v>
      </c>
      <c r="L2671" s="5" t="s">
        <v>8284</v>
      </c>
      <c r="M2671" s="5">
        <v>4649</v>
      </c>
      <c r="N2671" s="5">
        <v>3151</v>
      </c>
      <c r="O2671" s="5">
        <v>133</v>
      </c>
      <c r="P2671" s="5">
        <v>136</v>
      </c>
      <c r="Q2671" s="5">
        <v>138</v>
      </c>
      <c r="R2671" s="5">
        <v>148</v>
      </c>
      <c r="S2671" s="5">
        <v>0</v>
      </c>
      <c r="T2671" s="5">
        <v>0</v>
      </c>
      <c r="U2671" s="5">
        <v>145</v>
      </c>
      <c r="V2671" s="5">
        <v>148</v>
      </c>
      <c r="W2671" s="5">
        <v>138</v>
      </c>
      <c r="X2671" s="5">
        <v>148</v>
      </c>
      <c r="Y2671" s="5">
        <v>148</v>
      </c>
      <c r="Z2671" s="5">
        <v>0</v>
      </c>
      <c r="AA2671" s="5">
        <v>0</v>
      </c>
      <c r="AB2671" s="5">
        <v>145</v>
      </c>
      <c r="AC2671" s="5">
        <v>148</v>
      </c>
      <c r="AD2671" s="5">
        <v>138</v>
      </c>
      <c r="AE2671" s="5">
        <v>148</v>
      </c>
      <c r="AF2671" s="5">
        <v>148</v>
      </c>
      <c r="AG2671" s="5">
        <v>0</v>
      </c>
      <c r="AH2671" s="5">
        <v>0</v>
      </c>
      <c r="AI2671" s="5">
        <v>145</v>
      </c>
      <c r="AJ2671" s="6">
        <v>148</v>
      </c>
      <c r="AK2671" s="5">
        <v>138</v>
      </c>
      <c r="AL2671" s="5">
        <v>148</v>
      </c>
      <c r="AM2671" s="5">
        <v>149</v>
      </c>
      <c r="AN2671" s="5">
        <v>0</v>
      </c>
      <c r="AO2671" s="5">
        <v>0</v>
      </c>
      <c r="AP2671" s="5">
        <v>137</v>
      </c>
      <c r="AQ2671" s="5">
        <v>139</v>
      </c>
      <c r="AR2671" s="5">
        <v>138</v>
      </c>
      <c r="AS2671" s="5">
        <v>0</v>
      </c>
      <c r="AT2671" s="5">
        <f t="shared" si="41"/>
        <v>149</v>
      </c>
      <c r="AU2671">
        <v>15</v>
      </c>
      <c r="AV2671">
        <v>9.6962400000000004E-2</v>
      </c>
      <c r="AW2671">
        <v>1.4544360000000001</v>
      </c>
      <c r="AX2671" s="11" t="s">
        <v>10042</v>
      </c>
      <c r="AY2671" t="s">
        <v>8284</v>
      </c>
    </row>
    <row r="2672" spans="1:51" hidden="1" x14ac:dyDescent="0.25">
      <c r="A2672" s="5" t="s">
        <v>37</v>
      </c>
      <c r="B2672" s="5" t="s">
        <v>35</v>
      </c>
      <c r="C2672" s="5" t="s">
        <v>15</v>
      </c>
      <c r="D2672" s="5" t="s">
        <v>239</v>
      </c>
      <c r="E2672" s="5" t="s">
        <v>10033</v>
      </c>
      <c r="F2672" s="5" t="s">
        <v>9741</v>
      </c>
      <c r="G2672" s="6" t="s">
        <v>9742</v>
      </c>
      <c r="H2672" s="5" t="s">
        <v>9743</v>
      </c>
      <c r="I2672" s="5" t="s">
        <v>33</v>
      </c>
      <c r="J2672" s="5" t="s">
        <v>36</v>
      </c>
      <c r="K2672" s="5" t="s">
        <v>9744</v>
      </c>
      <c r="L2672" s="5" t="s">
        <v>3680</v>
      </c>
      <c r="M2672" s="5">
        <v>4686</v>
      </c>
      <c r="N2672" s="5">
        <v>4568</v>
      </c>
      <c r="O2672" s="5">
        <v>192</v>
      </c>
      <c r="P2672" s="5">
        <v>196</v>
      </c>
      <c r="Q2672" s="5">
        <v>200</v>
      </c>
      <c r="R2672" s="5">
        <v>215</v>
      </c>
      <c r="S2672" s="5">
        <v>0</v>
      </c>
      <c r="T2672" s="5">
        <v>0</v>
      </c>
      <c r="U2672" s="5">
        <v>210</v>
      </c>
      <c r="V2672" s="5">
        <v>215</v>
      </c>
      <c r="W2672" s="5">
        <v>200</v>
      </c>
      <c r="X2672" s="5">
        <v>215</v>
      </c>
      <c r="Y2672" s="5">
        <v>215</v>
      </c>
      <c r="Z2672" s="5">
        <v>0</v>
      </c>
      <c r="AA2672" s="5">
        <v>0</v>
      </c>
      <c r="AB2672" s="5">
        <v>210</v>
      </c>
      <c r="AC2672" s="5">
        <v>215</v>
      </c>
      <c r="AD2672" s="5">
        <v>200</v>
      </c>
      <c r="AE2672" s="5">
        <v>215</v>
      </c>
      <c r="AF2672" s="5">
        <v>215</v>
      </c>
      <c r="AG2672" s="5">
        <v>0</v>
      </c>
      <c r="AH2672" s="5">
        <v>0</v>
      </c>
      <c r="AI2672" s="5">
        <v>210</v>
      </c>
      <c r="AJ2672" s="6">
        <v>215</v>
      </c>
      <c r="AK2672" s="5">
        <v>201</v>
      </c>
      <c r="AL2672" s="5">
        <v>215</v>
      </c>
      <c r="AM2672" s="5">
        <v>215</v>
      </c>
      <c r="AN2672" s="5">
        <v>0</v>
      </c>
      <c r="AO2672" s="5">
        <v>0</v>
      </c>
      <c r="AP2672" s="5">
        <v>196</v>
      </c>
      <c r="AQ2672" s="5">
        <v>201</v>
      </c>
      <c r="AR2672" s="5">
        <v>202</v>
      </c>
      <c r="AS2672" s="5">
        <v>0</v>
      </c>
      <c r="AT2672" s="5">
        <f t="shared" si="41"/>
        <v>215</v>
      </c>
      <c r="AU2672">
        <v>18</v>
      </c>
      <c r="AV2672">
        <v>4.3767750000000001E-2</v>
      </c>
      <c r="AW2672">
        <v>0.78781950000000001</v>
      </c>
      <c r="AX2672" s="11" t="s">
        <v>10042</v>
      </c>
      <c r="AY2672" t="s">
        <v>3680</v>
      </c>
    </row>
    <row r="2673" spans="1:51" hidden="1" x14ac:dyDescent="0.25">
      <c r="A2673" s="5" t="s">
        <v>37</v>
      </c>
      <c r="B2673" s="5" t="s">
        <v>35</v>
      </c>
      <c r="C2673" s="5" t="s">
        <v>15</v>
      </c>
      <c r="D2673" s="5" t="s">
        <v>239</v>
      </c>
      <c r="E2673" s="5" t="s">
        <v>10033</v>
      </c>
      <c r="F2673" s="5" t="s">
        <v>9745</v>
      </c>
      <c r="G2673" s="6" t="s">
        <v>9746</v>
      </c>
      <c r="H2673" s="5" t="s">
        <v>9747</v>
      </c>
      <c r="I2673" s="5" t="s">
        <v>116</v>
      </c>
      <c r="J2673" s="5" t="s">
        <v>36</v>
      </c>
      <c r="K2673" s="5" t="s">
        <v>9748</v>
      </c>
      <c r="L2673" s="5" t="s">
        <v>2071</v>
      </c>
      <c r="M2673" s="5">
        <v>131</v>
      </c>
      <c r="N2673" s="5">
        <v>165</v>
      </c>
      <c r="O2673" s="5">
        <v>4</v>
      </c>
      <c r="P2673" s="5">
        <v>5</v>
      </c>
      <c r="Q2673" s="5">
        <v>6</v>
      </c>
      <c r="R2673" s="5">
        <v>4</v>
      </c>
      <c r="S2673" s="5">
        <v>0</v>
      </c>
      <c r="T2673" s="5">
        <v>0</v>
      </c>
      <c r="U2673" s="5">
        <v>4</v>
      </c>
      <c r="V2673" s="5">
        <v>7</v>
      </c>
      <c r="W2673" s="5">
        <v>3</v>
      </c>
      <c r="X2673" s="5">
        <v>6</v>
      </c>
      <c r="Y2673" s="5">
        <v>3</v>
      </c>
      <c r="Z2673" s="5">
        <v>0</v>
      </c>
      <c r="AA2673" s="5">
        <v>0</v>
      </c>
      <c r="AB2673" s="5">
        <v>7</v>
      </c>
      <c r="AC2673" s="5">
        <v>5</v>
      </c>
      <c r="AD2673" s="5">
        <v>11</v>
      </c>
      <c r="AE2673" s="5">
        <v>3</v>
      </c>
      <c r="AF2673" s="5">
        <v>6</v>
      </c>
      <c r="AG2673" s="5">
        <v>0</v>
      </c>
      <c r="AH2673" s="5">
        <v>0</v>
      </c>
      <c r="AI2673" s="5">
        <v>4</v>
      </c>
      <c r="AJ2673" s="6">
        <v>6</v>
      </c>
      <c r="AK2673" s="5">
        <v>6</v>
      </c>
      <c r="AL2673" s="5">
        <v>14</v>
      </c>
      <c r="AM2673" s="5">
        <v>16</v>
      </c>
      <c r="AN2673" s="5">
        <v>0</v>
      </c>
      <c r="AO2673" s="5">
        <v>0</v>
      </c>
      <c r="AP2673" s="5">
        <v>16</v>
      </c>
      <c r="AQ2673" s="5">
        <v>15</v>
      </c>
      <c r="AR2673" s="5">
        <v>14</v>
      </c>
      <c r="AS2673" s="5">
        <v>0</v>
      </c>
      <c r="AT2673" s="5">
        <f t="shared" si="41"/>
        <v>16</v>
      </c>
      <c r="AU2673">
        <v>1</v>
      </c>
      <c r="AV2673">
        <v>6.5651625000000005E-2</v>
      </c>
      <c r="AW2673">
        <v>6.5651625000000005E-2</v>
      </c>
      <c r="AX2673" s="11" t="s">
        <v>10042</v>
      </c>
      <c r="AY2673" t="s">
        <v>2071</v>
      </c>
    </row>
    <row r="2674" spans="1:51" hidden="1" x14ac:dyDescent="0.25">
      <c r="A2674" s="5" t="s">
        <v>37</v>
      </c>
      <c r="B2674" s="5" t="s">
        <v>35</v>
      </c>
      <c r="C2674" s="5" t="s">
        <v>15</v>
      </c>
      <c r="D2674" s="5" t="s">
        <v>239</v>
      </c>
      <c r="E2674" s="5" t="s">
        <v>10033</v>
      </c>
      <c r="F2674" s="5" t="s">
        <v>9749</v>
      </c>
      <c r="G2674" s="6" t="s">
        <v>9750</v>
      </c>
      <c r="H2674" s="5" t="s">
        <v>9751</v>
      </c>
      <c r="I2674" s="5" t="s">
        <v>116</v>
      </c>
      <c r="J2674" s="5" t="s">
        <v>36</v>
      </c>
      <c r="K2674" s="5" t="s">
        <v>9748</v>
      </c>
      <c r="L2674" s="5" t="s">
        <v>2071</v>
      </c>
      <c r="M2674" s="5">
        <v>0</v>
      </c>
      <c r="N2674" s="5">
        <v>32</v>
      </c>
      <c r="O2674" s="5">
        <v>2</v>
      </c>
      <c r="P2674" s="5">
        <v>1</v>
      </c>
      <c r="Q2674" s="5">
        <v>2</v>
      </c>
      <c r="R2674" s="5">
        <v>1</v>
      </c>
      <c r="S2674" s="5">
        <v>0</v>
      </c>
      <c r="T2674" s="5">
        <v>0</v>
      </c>
      <c r="U2674" s="5">
        <v>2</v>
      </c>
      <c r="V2674" s="5">
        <v>1</v>
      </c>
      <c r="W2674" s="5">
        <v>2</v>
      </c>
      <c r="X2674" s="5">
        <v>1</v>
      </c>
      <c r="Y2674" s="5">
        <v>2</v>
      </c>
      <c r="Z2674" s="5">
        <v>0</v>
      </c>
      <c r="AA2674" s="5">
        <v>0</v>
      </c>
      <c r="AB2674" s="5">
        <v>2</v>
      </c>
      <c r="AC2674" s="5">
        <v>1</v>
      </c>
      <c r="AD2674" s="5">
        <v>2</v>
      </c>
      <c r="AE2674" s="5">
        <v>1</v>
      </c>
      <c r="AF2674" s="5">
        <v>2</v>
      </c>
      <c r="AG2674" s="5">
        <v>0</v>
      </c>
      <c r="AH2674" s="5">
        <v>0</v>
      </c>
      <c r="AI2674" s="5">
        <v>1</v>
      </c>
      <c r="AJ2674" s="6">
        <v>1</v>
      </c>
      <c r="AK2674" s="5">
        <v>2</v>
      </c>
      <c r="AL2674" s="5">
        <v>2</v>
      </c>
      <c r="AM2674" s="5">
        <v>1</v>
      </c>
      <c r="AN2674" s="5">
        <v>0</v>
      </c>
      <c r="AO2674" s="5">
        <v>0</v>
      </c>
      <c r="AP2674" s="5">
        <v>2</v>
      </c>
      <c r="AQ2674" s="5">
        <v>1</v>
      </c>
      <c r="AR2674" s="5">
        <v>0</v>
      </c>
      <c r="AS2674" s="5">
        <v>0</v>
      </c>
      <c r="AT2674" s="5">
        <f t="shared" si="41"/>
        <v>2</v>
      </c>
      <c r="AU2674">
        <v>1</v>
      </c>
      <c r="AV2674">
        <v>6.5651625000000005E-2</v>
      </c>
      <c r="AW2674">
        <v>6.5651625000000005E-2</v>
      </c>
      <c r="AX2674" s="11" t="s">
        <v>10042</v>
      </c>
      <c r="AY2674" t="s">
        <v>2071</v>
      </c>
    </row>
    <row r="2675" spans="1:51" hidden="1" x14ac:dyDescent="0.25">
      <c r="A2675" s="5" t="s">
        <v>37</v>
      </c>
      <c r="B2675" s="5" t="s">
        <v>35</v>
      </c>
      <c r="C2675" s="5" t="s">
        <v>15</v>
      </c>
      <c r="D2675" s="5" t="s">
        <v>239</v>
      </c>
      <c r="E2675" s="5" t="s">
        <v>10033</v>
      </c>
      <c r="F2675" s="5" t="s">
        <v>9752</v>
      </c>
      <c r="G2675" s="6" t="s">
        <v>9753</v>
      </c>
      <c r="H2675" s="5" t="s">
        <v>9754</v>
      </c>
      <c r="I2675" s="5" t="s">
        <v>116</v>
      </c>
      <c r="J2675" s="5" t="s">
        <v>36</v>
      </c>
      <c r="K2675" s="5" t="s">
        <v>9748</v>
      </c>
      <c r="L2675" s="5" t="s">
        <v>2071</v>
      </c>
      <c r="M2675" s="5">
        <v>1686</v>
      </c>
      <c r="N2675" s="5">
        <v>1047</v>
      </c>
      <c r="O2675" s="5">
        <v>41</v>
      </c>
      <c r="P2675" s="5">
        <v>46</v>
      </c>
      <c r="Q2675" s="5">
        <v>44</v>
      </c>
      <c r="R2675" s="5">
        <v>52</v>
      </c>
      <c r="S2675" s="5">
        <v>0</v>
      </c>
      <c r="T2675" s="5">
        <v>0</v>
      </c>
      <c r="U2675" s="5">
        <v>47</v>
      </c>
      <c r="V2675" s="5">
        <v>50</v>
      </c>
      <c r="W2675" s="5">
        <v>44</v>
      </c>
      <c r="X2675" s="5">
        <v>50</v>
      </c>
      <c r="Y2675" s="5">
        <v>50</v>
      </c>
      <c r="Z2675" s="5">
        <v>0</v>
      </c>
      <c r="AA2675" s="5">
        <v>0</v>
      </c>
      <c r="AB2675" s="5">
        <v>45</v>
      </c>
      <c r="AC2675" s="5">
        <v>53</v>
      </c>
      <c r="AD2675" s="5">
        <v>44</v>
      </c>
      <c r="AE2675" s="5">
        <v>49</v>
      </c>
      <c r="AF2675" s="5">
        <v>48</v>
      </c>
      <c r="AG2675" s="5">
        <v>0</v>
      </c>
      <c r="AH2675" s="5">
        <v>0</v>
      </c>
      <c r="AI2675" s="5">
        <v>49</v>
      </c>
      <c r="AJ2675" s="6">
        <v>48</v>
      </c>
      <c r="AK2675" s="5">
        <v>46</v>
      </c>
      <c r="AL2675" s="5">
        <v>50</v>
      </c>
      <c r="AM2675" s="5">
        <v>47</v>
      </c>
      <c r="AN2675" s="5">
        <v>0</v>
      </c>
      <c r="AO2675" s="5">
        <v>0</v>
      </c>
      <c r="AP2675" s="5">
        <v>44</v>
      </c>
      <c r="AQ2675" s="5">
        <v>44</v>
      </c>
      <c r="AR2675" s="5">
        <v>56</v>
      </c>
      <c r="AS2675" s="5">
        <v>0</v>
      </c>
      <c r="AT2675" s="5">
        <f t="shared" si="41"/>
        <v>56</v>
      </c>
      <c r="AU2675">
        <v>5</v>
      </c>
      <c r="AV2675">
        <v>9.6962400000000004E-2</v>
      </c>
      <c r="AW2675">
        <v>0.48481200000000002</v>
      </c>
      <c r="AX2675" s="11" t="s">
        <v>10042</v>
      </c>
      <c r="AY2675" t="s">
        <v>2071</v>
      </c>
    </row>
    <row r="2676" spans="1:51" hidden="1" x14ac:dyDescent="0.25">
      <c r="A2676" s="5" t="s">
        <v>37</v>
      </c>
      <c r="B2676" s="5" t="s">
        <v>35</v>
      </c>
      <c r="C2676" s="5" t="s">
        <v>15</v>
      </c>
      <c r="D2676" s="5" t="s">
        <v>239</v>
      </c>
      <c r="E2676" s="5" t="s">
        <v>10033</v>
      </c>
      <c r="F2676" s="5" t="s">
        <v>9755</v>
      </c>
      <c r="G2676" s="6" t="s">
        <v>9756</v>
      </c>
      <c r="H2676" s="5" t="s">
        <v>9757</v>
      </c>
      <c r="I2676" s="5" t="s">
        <v>116</v>
      </c>
      <c r="J2676" s="5" t="s">
        <v>36</v>
      </c>
      <c r="K2676" s="5" t="s">
        <v>9748</v>
      </c>
      <c r="L2676" s="5" t="s">
        <v>2071</v>
      </c>
      <c r="M2676" s="5">
        <v>200</v>
      </c>
      <c r="N2676" s="5">
        <v>141</v>
      </c>
      <c r="O2676" s="5">
        <v>7</v>
      </c>
      <c r="P2676" s="5">
        <v>7</v>
      </c>
      <c r="Q2676" s="5">
        <v>6</v>
      </c>
      <c r="R2676" s="5">
        <v>8</v>
      </c>
      <c r="S2676" s="5">
        <v>0</v>
      </c>
      <c r="T2676" s="5">
        <v>0</v>
      </c>
      <c r="U2676" s="5">
        <v>6</v>
      </c>
      <c r="V2676" s="5">
        <v>7</v>
      </c>
      <c r="W2676" s="5">
        <v>6</v>
      </c>
      <c r="X2676" s="5">
        <v>7</v>
      </c>
      <c r="Y2676" s="5">
        <v>7</v>
      </c>
      <c r="Z2676" s="5">
        <v>0</v>
      </c>
      <c r="AA2676" s="5">
        <v>0</v>
      </c>
      <c r="AB2676" s="5">
        <v>7</v>
      </c>
      <c r="AC2676" s="5">
        <v>6</v>
      </c>
      <c r="AD2676" s="5">
        <v>7</v>
      </c>
      <c r="AE2676" s="5">
        <v>7</v>
      </c>
      <c r="AF2676" s="5">
        <v>6</v>
      </c>
      <c r="AG2676" s="5">
        <v>0</v>
      </c>
      <c r="AH2676" s="5">
        <v>0</v>
      </c>
      <c r="AI2676" s="5">
        <v>7</v>
      </c>
      <c r="AJ2676" s="6">
        <v>7</v>
      </c>
      <c r="AK2676" s="5">
        <v>7</v>
      </c>
      <c r="AL2676" s="5">
        <v>6</v>
      </c>
      <c r="AM2676" s="5">
        <v>7</v>
      </c>
      <c r="AN2676" s="5">
        <v>0</v>
      </c>
      <c r="AO2676" s="5">
        <v>0</v>
      </c>
      <c r="AP2676" s="5">
        <v>6</v>
      </c>
      <c r="AQ2676" s="5">
        <v>7</v>
      </c>
      <c r="AR2676" s="5">
        <v>0</v>
      </c>
      <c r="AS2676" s="5">
        <v>0</v>
      </c>
      <c r="AT2676" s="5">
        <f t="shared" si="41"/>
        <v>8</v>
      </c>
      <c r="AU2676">
        <v>1</v>
      </c>
      <c r="AV2676">
        <v>9.6962400000000004E-2</v>
      </c>
      <c r="AW2676">
        <v>9.6962400000000004E-2</v>
      </c>
      <c r="AX2676" s="11" t="s">
        <v>10042</v>
      </c>
      <c r="AY2676" t="s">
        <v>2071</v>
      </c>
    </row>
    <row r="2677" spans="1:51" hidden="1" x14ac:dyDescent="0.25">
      <c r="A2677" s="5" t="s">
        <v>37</v>
      </c>
      <c r="B2677" s="5" t="s">
        <v>35</v>
      </c>
      <c r="C2677" s="5" t="s">
        <v>15</v>
      </c>
      <c r="D2677" s="5" t="s">
        <v>239</v>
      </c>
      <c r="E2677" s="5" t="s">
        <v>10033</v>
      </c>
      <c r="F2677" s="5" t="s">
        <v>9758</v>
      </c>
      <c r="G2677" s="6" t="s">
        <v>9759</v>
      </c>
      <c r="H2677" s="5" t="s">
        <v>9760</v>
      </c>
      <c r="I2677" s="5" t="s">
        <v>116</v>
      </c>
      <c r="J2677" s="5" t="s">
        <v>36</v>
      </c>
      <c r="K2677" s="5" t="s">
        <v>9748</v>
      </c>
      <c r="L2677" s="5" t="s">
        <v>2071</v>
      </c>
      <c r="M2677" s="5">
        <v>214</v>
      </c>
      <c r="N2677" s="5">
        <v>99</v>
      </c>
      <c r="O2677" s="5">
        <v>4</v>
      </c>
      <c r="P2677" s="5">
        <v>4</v>
      </c>
      <c r="Q2677" s="5">
        <v>7</v>
      </c>
      <c r="R2677" s="5">
        <v>3</v>
      </c>
      <c r="S2677" s="5">
        <v>0</v>
      </c>
      <c r="T2677" s="5">
        <v>0</v>
      </c>
      <c r="U2677" s="5">
        <v>4</v>
      </c>
      <c r="V2677" s="5">
        <v>6</v>
      </c>
      <c r="W2677" s="5">
        <v>6</v>
      </c>
      <c r="X2677" s="5">
        <v>3</v>
      </c>
      <c r="Y2677" s="5">
        <v>6</v>
      </c>
      <c r="Z2677" s="5">
        <v>0</v>
      </c>
      <c r="AA2677" s="5">
        <v>0</v>
      </c>
      <c r="AB2677" s="5">
        <v>3</v>
      </c>
      <c r="AC2677" s="5">
        <v>6</v>
      </c>
      <c r="AD2677" s="5">
        <v>5</v>
      </c>
      <c r="AE2677" s="5">
        <v>4</v>
      </c>
      <c r="AF2677" s="5">
        <v>5</v>
      </c>
      <c r="AG2677" s="5">
        <v>0</v>
      </c>
      <c r="AH2677" s="5">
        <v>0</v>
      </c>
      <c r="AI2677" s="5">
        <v>5</v>
      </c>
      <c r="AJ2677" s="6">
        <v>5</v>
      </c>
      <c r="AK2677" s="5">
        <v>5</v>
      </c>
      <c r="AL2677" s="5">
        <v>4</v>
      </c>
      <c r="AM2677" s="5">
        <v>5</v>
      </c>
      <c r="AN2677" s="5">
        <v>0</v>
      </c>
      <c r="AO2677" s="5">
        <v>0</v>
      </c>
      <c r="AP2677" s="5">
        <v>5</v>
      </c>
      <c r="AQ2677" s="5">
        <v>4</v>
      </c>
      <c r="AR2677" s="5">
        <v>0</v>
      </c>
      <c r="AS2677" s="5">
        <v>0</v>
      </c>
      <c r="AT2677" s="5">
        <f t="shared" si="41"/>
        <v>7</v>
      </c>
      <c r="AU2677">
        <v>1</v>
      </c>
      <c r="AV2677">
        <v>9.6962400000000004E-2</v>
      </c>
      <c r="AW2677">
        <v>9.6962400000000004E-2</v>
      </c>
      <c r="AX2677" s="11" t="s">
        <v>10042</v>
      </c>
      <c r="AY2677" t="s">
        <v>2071</v>
      </c>
    </row>
    <row r="2678" spans="1:51" hidden="1" x14ac:dyDescent="0.25">
      <c r="A2678" s="5" t="s">
        <v>37</v>
      </c>
      <c r="B2678" s="5" t="s">
        <v>35</v>
      </c>
      <c r="C2678" s="5" t="s">
        <v>15</v>
      </c>
      <c r="D2678" s="5" t="s">
        <v>239</v>
      </c>
      <c r="E2678" s="5" t="s">
        <v>10033</v>
      </c>
      <c r="F2678" s="5" t="s">
        <v>9761</v>
      </c>
      <c r="G2678" s="6" t="s">
        <v>9762</v>
      </c>
      <c r="H2678" s="5" t="s">
        <v>9763</v>
      </c>
      <c r="I2678" s="5" t="s">
        <v>116</v>
      </c>
      <c r="J2678" s="5" t="s">
        <v>36</v>
      </c>
      <c r="K2678" s="5" t="s">
        <v>9748</v>
      </c>
      <c r="L2678" s="5" t="s">
        <v>2071</v>
      </c>
      <c r="M2678" s="5">
        <v>2357</v>
      </c>
      <c r="N2678" s="5">
        <v>1614</v>
      </c>
      <c r="O2678" s="5">
        <v>73</v>
      </c>
      <c r="P2678" s="5">
        <v>71</v>
      </c>
      <c r="Q2678" s="5">
        <v>70</v>
      </c>
      <c r="R2678" s="5">
        <v>78</v>
      </c>
      <c r="S2678" s="5">
        <v>0</v>
      </c>
      <c r="T2678" s="5">
        <v>0</v>
      </c>
      <c r="U2678" s="5">
        <v>79</v>
      </c>
      <c r="V2678" s="5">
        <v>74</v>
      </c>
      <c r="W2678" s="5">
        <v>75</v>
      </c>
      <c r="X2678" s="5">
        <v>79</v>
      </c>
      <c r="Y2678" s="5">
        <v>78</v>
      </c>
      <c r="Z2678" s="5">
        <v>0</v>
      </c>
      <c r="AA2678" s="5">
        <v>0</v>
      </c>
      <c r="AB2678" s="5">
        <v>78</v>
      </c>
      <c r="AC2678" s="5">
        <v>75</v>
      </c>
      <c r="AD2678" s="5">
        <v>66</v>
      </c>
      <c r="AE2678" s="5">
        <v>81</v>
      </c>
      <c r="AF2678" s="5">
        <v>79</v>
      </c>
      <c r="AG2678" s="5">
        <v>0</v>
      </c>
      <c r="AH2678" s="5">
        <v>0</v>
      </c>
      <c r="AI2678" s="5">
        <v>77</v>
      </c>
      <c r="AJ2678" s="6">
        <v>79</v>
      </c>
      <c r="AK2678" s="5">
        <v>69</v>
      </c>
      <c r="AL2678" s="5">
        <v>69</v>
      </c>
      <c r="AM2678" s="5">
        <v>71</v>
      </c>
      <c r="AN2678" s="5">
        <v>0</v>
      </c>
      <c r="AO2678" s="5">
        <v>0</v>
      </c>
      <c r="AP2678" s="5">
        <v>61</v>
      </c>
      <c r="AQ2678" s="5">
        <v>66</v>
      </c>
      <c r="AR2678" s="5">
        <v>66</v>
      </c>
      <c r="AS2678" s="5">
        <v>0</v>
      </c>
      <c r="AT2678" s="5">
        <f t="shared" si="41"/>
        <v>81</v>
      </c>
      <c r="AU2678">
        <v>8</v>
      </c>
      <c r="AV2678">
        <v>6.5651625000000005E-2</v>
      </c>
      <c r="AW2678">
        <v>0.52521300000000004</v>
      </c>
      <c r="AX2678" s="11" t="s">
        <v>10042</v>
      </c>
      <c r="AY2678" t="s">
        <v>2071</v>
      </c>
    </row>
    <row r="2679" spans="1:51" hidden="1" x14ac:dyDescent="0.25">
      <c r="A2679" s="5" t="s">
        <v>37</v>
      </c>
      <c r="B2679" s="5" t="s">
        <v>35</v>
      </c>
      <c r="C2679" s="5" t="s">
        <v>15</v>
      </c>
      <c r="D2679" s="5" t="s">
        <v>239</v>
      </c>
      <c r="E2679" s="5" t="s">
        <v>10033</v>
      </c>
      <c r="F2679" s="5" t="s">
        <v>9764</v>
      </c>
      <c r="G2679" s="6" t="s">
        <v>9765</v>
      </c>
      <c r="H2679" s="5" t="s">
        <v>9766</v>
      </c>
      <c r="I2679" s="5" t="s">
        <v>929</v>
      </c>
      <c r="J2679" s="5" t="s">
        <v>36</v>
      </c>
      <c r="K2679" s="5" t="s">
        <v>9767</v>
      </c>
      <c r="L2679" s="5" t="s">
        <v>5630</v>
      </c>
      <c r="M2679" s="5">
        <v>4649</v>
      </c>
      <c r="N2679" s="5">
        <v>3151</v>
      </c>
      <c r="O2679" s="5">
        <v>133</v>
      </c>
      <c r="P2679" s="5">
        <v>136</v>
      </c>
      <c r="Q2679" s="5">
        <v>138</v>
      </c>
      <c r="R2679" s="5">
        <v>148</v>
      </c>
      <c r="S2679" s="5">
        <v>0</v>
      </c>
      <c r="T2679" s="5">
        <v>0</v>
      </c>
      <c r="U2679" s="5">
        <v>145</v>
      </c>
      <c r="V2679" s="5">
        <v>148</v>
      </c>
      <c r="W2679" s="5">
        <v>138</v>
      </c>
      <c r="X2679" s="5">
        <v>148</v>
      </c>
      <c r="Y2679" s="5">
        <v>148</v>
      </c>
      <c r="Z2679" s="5">
        <v>0</v>
      </c>
      <c r="AA2679" s="5">
        <v>0</v>
      </c>
      <c r="AB2679" s="5">
        <v>145</v>
      </c>
      <c r="AC2679" s="5">
        <v>148</v>
      </c>
      <c r="AD2679" s="5">
        <v>138</v>
      </c>
      <c r="AE2679" s="5">
        <v>148</v>
      </c>
      <c r="AF2679" s="5">
        <v>148</v>
      </c>
      <c r="AG2679" s="5">
        <v>0</v>
      </c>
      <c r="AH2679" s="5">
        <v>0</v>
      </c>
      <c r="AI2679" s="5">
        <v>145</v>
      </c>
      <c r="AJ2679" s="6">
        <v>148</v>
      </c>
      <c r="AK2679" s="5">
        <v>138</v>
      </c>
      <c r="AL2679" s="5">
        <v>148</v>
      </c>
      <c r="AM2679" s="5">
        <v>149</v>
      </c>
      <c r="AN2679" s="5">
        <v>0</v>
      </c>
      <c r="AO2679" s="5">
        <v>0</v>
      </c>
      <c r="AP2679" s="5">
        <v>137</v>
      </c>
      <c r="AQ2679" s="5">
        <v>139</v>
      </c>
      <c r="AR2679" s="5">
        <v>138</v>
      </c>
      <c r="AS2679" s="5">
        <v>0</v>
      </c>
      <c r="AT2679" s="5">
        <f t="shared" si="41"/>
        <v>149</v>
      </c>
      <c r="AU2679">
        <v>1</v>
      </c>
      <c r="AV2679">
        <v>2.1883875000000001E-2</v>
      </c>
      <c r="AW2679">
        <v>2.1883875000000001E-2</v>
      </c>
      <c r="AX2679" s="11" t="s">
        <v>10042</v>
      </c>
      <c r="AY2679" t="s">
        <v>5630</v>
      </c>
    </row>
    <row r="2680" spans="1:51" hidden="1" x14ac:dyDescent="0.25">
      <c r="A2680" s="5" t="s">
        <v>37</v>
      </c>
      <c r="B2680" s="5" t="s">
        <v>35</v>
      </c>
      <c r="C2680" s="5" t="s">
        <v>15</v>
      </c>
      <c r="D2680" s="5" t="s">
        <v>239</v>
      </c>
      <c r="E2680" s="5" t="s">
        <v>10033</v>
      </c>
      <c r="F2680" s="5" t="s">
        <v>9768</v>
      </c>
      <c r="G2680" s="6" t="s">
        <v>9769</v>
      </c>
      <c r="H2680" s="5" t="s">
        <v>9770</v>
      </c>
      <c r="I2680" s="5" t="s">
        <v>540</v>
      </c>
      <c r="J2680" s="5" t="s">
        <v>36</v>
      </c>
      <c r="K2680" s="5" t="s">
        <v>9771</v>
      </c>
      <c r="L2680" s="5" t="s">
        <v>866</v>
      </c>
      <c r="M2680" s="5">
        <v>4649</v>
      </c>
      <c r="N2680" s="5">
        <v>3151</v>
      </c>
      <c r="O2680" s="5">
        <v>133</v>
      </c>
      <c r="P2680" s="5">
        <v>136</v>
      </c>
      <c r="Q2680" s="5">
        <v>138</v>
      </c>
      <c r="R2680" s="5">
        <v>148</v>
      </c>
      <c r="S2680" s="5">
        <v>0</v>
      </c>
      <c r="T2680" s="5">
        <v>0</v>
      </c>
      <c r="U2680" s="5">
        <v>145</v>
      </c>
      <c r="V2680" s="5">
        <v>148</v>
      </c>
      <c r="W2680" s="5">
        <v>138</v>
      </c>
      <c r="X2680" s="5">
        <v>148</v>
      </c>
      <c r="Y2680" s="5">
        <v>148</v>
      </c>
      <c r="Z2680" s="5">
        <v>0</v>
      </c>
      <c r="AA2680" s="5">
        <v>0</v>
      </c>
      <c r="AB2680" s="5">
        <v>145</v>
      </c>
      <c r="AC2680" s="5">
        <v>148</v>
      </c>
      <c r="AD2680" s="5">
        <v>138</v>
      </c>
      <c r="AE2680" s="5">
        <v>148</v>
      </c>
      <c r="AF2680" s="5">
        <v>148</v>
      </c>
      <c r="AG2680" s="5">
        <v>0</v>
      </c>
      <c r="AH2680" s="5">
        <v>0</v>
      </c>
      <c r="AI2680" s="5">
        <v>145</v>
      </c>
      <c r="AJ2680" s="6">
        <v>148</v>
      </c>
      <c r="AK2680" s="5">
        <v>138</v>
      </c>
      <c r="AL2680" s="5">
        <v>148</v>
      </c>
      <c r="AM2680" s="5">
        <v>149</v>
      </c>
      <c r="AN2680" s="5">
        <v>0</v>
      </c>
      <c r="AO2680" s="5">
        <v>0</v>
      </c>
      <c r="AP2680" s="5">
        <v>137</v>
      </c>
      <c r="AQ2680" s="5">
        <v>139</v>
      </c>
      <c r="AR2680" s="5">
        <v>138</v>
      </c>
      <c r="AS2680" s="5">
        <v>0</v>
      </c>
      <c r="AT2680" s="5">
        <f t="shared" si="41"/>
        <v>149</v>
      </c>
      <c r="AU2680">
        <v>10</v>
      </c>
      <c r="AV2680" t="s">
        <v>10040</v>
      </c>
      <c r="AW2680">
        <v>0.2</v>
      </c>
      <c r="AX2680" s="11" t="s">
        <v>10042</v>
      </c>
      <c r="AY2680" t="s">
        <v>866</v>
      </c>
    </row>
    <row r="2681" spans="1:51" hidden="1" x14ac:dyDescent="0.25">
      <c r="A2681" s="5" t="s">
        <v>37</v>
      </c>
      <c r="B2681" s="5" t="s">
        <v>35</v>
      </c>
      <c r="C2681" s="5" t="s">
        <v>15</v>
      </c>
      <c r="D2681" s="5" t="s">
        <v>98</v>
      </c>
      <c r="E2681" s="5" t="s">
        <v>10034</v>
      </c>
      <c r="F2681" s="5" t="s">
        <v>9772</v>
      </c>
      <c r="G2681" s="6" t="s">
        <v>9773</v>
      </c>
      <c r="H2681" s="5" t="s">
        <v>9774</v>
      </c>
      <c r="I2681" s="5" t="s">
        <v>30</v>
      </c>
      <c r="J2681" s="5" t="s">
        <v>36</v>
      </c>
      <c r="K2681" s="5" t="s">
        <v>9775</v>
      </c>
      <c r="L2681" s="5" t="s">
        <v>542</v>
      </c>
      <c r="M2681" s="5">
        <v>3788</v>
      </c>
      <c r="N2681" s="5">
        <v>2440</v>
      </c>
      <c r="O2681" s="5">
        <v>104</v>
      </c>
      <c r="P2681" s="5">
        <v>107</v>
      </c>
      <c r="Q2681" s="5">
        <v>103</v>
      </c>
      <c r="R2681" s="5">
        <v>117</v>
      </c>
      <c r="S2681" s="5">
        <v>0</v>
      </c>
      <c r="T2681" s="5">
        <v>0</v>
      </c>
      <c r="U2681" s="5">
        <v>114</v>
      </c>
      <c r="V2681" s="5">
        <v>110</v>
      </c>
      <c r="W2681" s="5">
        <v>108</v>
      </c>
      <c r="X2681" s="5">
        <v>116</v>
      </c>
      <c r="Y2681" s="5">
        <v>114</v>
      </c>
      <c r="Z2681" s="5">
        <v>0</v>
      </c>
      <c r="AA2681" s="5">
        <v>0</v>
      </c>
      <c r="AB2681" s="5">
        <v>113</v>
      </c>
      <c r="AC2681" s="5">
        <v>117</v>
      </c>
      <c r="AD2681" s="5">
        <v>99</v>
      </c>
      <c r="AE2681" s="5">
        <v>117</v>
      </c>
      <c r="AF2681" s="5">
        <v>115</v>
      </c>
      <c r="AG2681" s="5">
        <v>0</v>
      </c>
      <c r="AH2681" s="5">
        <v>0</v>
      </c>
      <c r="AI2681" s="5">
        <v>114</v>
      </c>
      <c r="AJ2681" s="6">
        <v>113</v>
      </c>
      <c r="AK2681" s="5">
        <v>102</v>
      </c>
      <c r="AL2681" s="5">
        <v>117</v>
      </c>
      <c r="AM2681" s="5">
        <v>115</v>
      </c>
      <c r="AN2681" s="5">
        <v>0</v>
      </c>
      <c r="AO2681" s="5">
        <v>0</v>
      </c>
      <c r="AP2681" s="5">
        <v>105</v>
      </c>
      <c r="AQ2681" s="5">
        <v>110</v>
      </c>
      <c r="AR2681" s="5">
        <v>110</v>
      </c>
      <c r="AS2681" s="5">
        <v>0</v>
      </c>
      <c r="AT2681" s="5">
        <f t="shared" ref="AT2681:AT2683" si="42">MAX(O2681:AS2681)</f>
        <v>117</v>
      </c>
      <c r="AU2681">
        <v>4</v>
      </c>
      <c r="AV2681">
        <v>6.3676800000000006E-2</v>
      </c>
      <c r="AW2681">
        <v>0.25470720000000002</v>
      </c>
      <c r="AX2681" s="11" t="s">
        <v>10045</v>
      </c>
      <c r="AY2681" t="s">
        <v>542</v>
      </c>
    </row>
    <row r="2682" spans="1:51" hidden="1" x14ac:dyDescent="0.25">
      <c r="A2682" s="5" t="s">
        <v>37</v>
      </c>
      <c r="B2682" s="5" t="s">
        <v>35</v>
      </c>
      <c r="C2682" s="5" t="s">
        <v>15</v>
      </c>
      <c r="D2682" s="5" t="s">
        <v>98</v>
      </c>
      <c r="E2682" s="5" t="s">
        <v>10034</v>
      </c>
      <c r="F2682" s="5" t="s">
        <v>9776</v>
      </c>
      <c r="G2682" s="6" t="s">
        <v>9777</v>
      </c>
      <c r="H2682" s="5" t="s">
        <v>9778</v>
      </c>
      <c r="I2682" s="5" t="s">
        <v>30</v>
      </c>
      <c r="J2682" s="5" t="s">
        <v>36</v>
      </c>
      <c r="K2682" s="5" t="s">
        <v>9775</v>
      </c>
      <c r="L2682" s="5" t="s">
        <v>542</v>
      </c>
      <c r="M2682" s="5">
        <v>661</v>
      </c>
      <c r="N2682" s="5">
        <v>538</v>
      </c>
      <c r="O2682" s="5">
        <v>20</v>
      </c>
      <c r="P2682" s="5">
        <v>21</v>
      </c>
      <c r="Q2682" s="5">
        <v>27</v>
      </c>
      <c r="R2682" s="5">
        <v>22</v>
      </c>
      <c r="S2682" s="5">
        <v>0</v>
      </c>
      <c r="T2682" s="5">
        <v>0</v>
      </c>
      <c r="U2682" s="5">
        <v>23</v>
      </c>
      <c r="V2682" s="5">
        <v>30</v>
      </c>
      <c r="W2682" s="5">
        <v>22</v>
      </c>
      <c r="X2682" s="5">
        <v>24</v>
      </c>
      <c r="Y2682" s="5">
        <v>25</v>
      </c>
      <c r="Z2682" s="5">
        <v>0</v>
      </c>
      <c r="AA2682" s="5">
        <v>0</v>
      </c>
      <c r="AB2682" s="5">
        <v>23</v>
      </c>
      <c r="AC2682" s="5">
        <v>24</v>
      </c>
      <c r="AD2682" s="5">
        <v>30</v>
      </c>
      <c r="AE2682" s="5">
        <v>23</v>
      </c>
      <c r="AF2682" s="5">
        <v>25</v>
      </c>
      <c r="AG2682" s="5">
        <v>0</v>
      </c>
      <c r="AH2682" s="5">
        <v>0</v>
      </c>
      <c r="AI2682" s="5">
        <v>23</v>
      </c>
      <c r="AJ2682" s="6">
        <v>27</v>
      </c>
      <c r="AK2682" s="5">
        <v>27</v>
      </c>
      <c r="AL2682" s="5">
        <v>23</v>
      </c>
      <c r="AM2682" s="5">
        <v>26</v>
      </c>
      <c r="AN2682" s="5">
        <v>0</v>
      </c>
      <c r="AO2682" s="5">
        <v>0</v>
      </c>
      <c r="AP2682" s="5">
        <v>24</v>
      </c>
      <c r="AQ2682" s="5">
        <v>21</v>
      </c>
      <c r="AR2682" s="5">
        <v>28</v>
      </c>
      <c r="AS2682" s="5">
        <v>0</v>
      </c>
      <c r="AT2682" s="5">
        <f t="shared" si="42"/>
        <v>30</v>
      </c>
      <c r="AU2682">
        <v>1</v>
      </c>
      <c r="AV2682">
        <v>6.4641599999999994E-2</v>
      </c>
      <c r="AW2682">
        <v>6.4641599999999994E-2</v>
      </c>
      <c r="AX2682" s="11" t="s">
        <v>10045</v>
      </c>
      <c r="AY2682" t="s">
        <v>542</v>
      </c>
    </row>
    <row r="2683" spans="1:51" hidden="1" x14ac:dyDescent="0.25">
      <c r="A2683" s="5" t="s">
        <v>37</v>
      </c>
      <c r="B2683" s="5" t="s">
        <v>35</v>
      </c>
      <c r="C2683" s="5" t="s">
        <v>15</v>
      </c>
      <c r="D2683" s="5" t="s">
        <v>98</v>
      </c>
      <c r="E2683" s="5" t="s">
        <v>10034</v>
      </c>
      <c r="F2683" s="5" t="s">
        <v>9779</v>
      </c>
      <c r="G2683" s="6" t="s">
        <v>9780</v>
      </c>
      <c r="H2683" s="5" t="s">
        <v>9781</v>
      </c>
      <c r="I2683" s="5" t="s">
        <v>30</v>
      </c>
      <c r="J2683" s="5" t="s">
        <v>36</v>
      </c>
      <c r="K2683" s="5" t="s">
        <v>9775</v>
      </c>
      <c r="L2683" s="5" t="s">
        <v>542</v>
      </c>
      <c r="M2683" s="5">
        <v>200</v>
      </c>
      <c r="N2683" s="5">
        <v>173</v>
      </c>
      <c r="O2683" s="5">
        <v>9</v>
      </c>
      <c r="P2683" s="5">
        <v>8</v>
      </c>
      <c r="Q2683" s="5">
        <v>8</v>
      </c>
      <c r="R2683" s="5">
        <v>9</v>
      </c>
      <c r="S2683" s="5">
        <v>0</v>
      </c>
      <c r="T2683" s="5">
        <v>0</v>
      </c>
      <c r="U2683" s="5">
        <v>8</v>
      </c>
      <c r="V2683" s="5">
        <v>8</v>
      </c>
      <c r="W2683" s="5">
        <v>8</v>
      </c>
      <c r="X2683" s="5">
        <v>8</v>
      </c>
      <c r="Y2683" s="5">
        <v>9</v>
      </c>
      <c r="Z2683" s="5">
        <v>0</v>
      </c>
      <c r="AA2683" s="5">
        <v>0</v>
      </c>
      <c r="AB2683" s="5">
        <v>9</v>
      </c>
      <c r="AC2683" s="5">
        <v>7</v>
      </c>
      <c r="AD2683" s="5">
        <v>9</v>
      </c>
      <c r="AE2683" s="5">
        <v>8</v>
      </c>
      <c r="AF2683" s="5">
        <v>8</v>
      </c>
      <c r="AG2683" s="5">
        <v>0</v>
      </c>
      <c r="AH2683" s="5">
        <v>0</v>
      </c>
      <c r="AI2683" s="5">
        <v>8</v>
      </c>
      <c r="AJ2683" s="6">
        <v>8</v>
      </c>
      <c r="AK2683" s="5">
        <v>9</v>
      </c>
      <c r="AL2683" s="5">
        <v>8</v>
      </c>
      <c r="AM2683" s="5">
        <v>8</v>
      </c>
      <c r="AN2683" s="5">
        <v>0</v>
      </c>
      <c r="AO2683" s="5">
        <v>0</v>
      </c>
      <c r="AP2683" s="5">
        <v>8</v>
      </c>
      <c r="AQ2683" s="5">
        <v>8</v>
      </c>
      <c r="AR2683" s="5">
        <v>0</v>
      </c>
      <c r="AS2683" s="5">
        <v>0</v>
      </c>
      <c r="AT2683" s="5">
        <f t="shared" si="42"/>
        <v>9</v>
      </c>
      <c r="AU2683">
        <v>1</v>
      </c>
      <c r="AV2683">
        <v>6.4641599999999994E-2</v>
      </c>
      <c r="AW2683">
        <v>6.4641599999999994E-2</v>
      </c>
      <c r="AX2683" s="11" t="s">
        <v>10045</v>
      </c>
      <c r="AY2683" t="s">
        <v>542</v>
      </c>
    </row>
  </sheetData>
  <autoFilter ref="A3:AZ2683">
    <filterColumn colId="4">
      <filters>
        <filter val="5054-2-43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J488"/>
  <sheetViews>
    <sheetView tabSelected="1" topLeftCell="A15" zoomScale="70" zoomScaleNormal="70" workbookViewId="0">
      <selection activeCell="G140" sqref="G140"/>
    </sheetView>
  </sheetViews>
  <sheetFormatPr defaultColWidth="9.140625" defaultRowHeight="15" x14ac:dyDescent="0.25"/>
  <cols>
    <col min="1" max="1" width="20.28515625" style="20" customWidth="1"/>
    <col min="2" max="2" width="70.140625" style="20" customWidth="1"/>
    <col min="3" max="3" width="18.42578125" style="20" customWidth="1"/>
    <col min="4" max="4" width="7.5703125" style="20" customWidth="1"/>
    <col min="5" max="5" width="24.42578125" style="20" customWidth="1"/>
    <col min="6" max="6" width="15.7109375" style="20" customWidth="1"/>
    <col min="7" max="7" width="15.140625" style="20" customWidth="1"/>
    <col min="8" max="8" width="11.28515625" style="20" customWidth="1"/>
    <col min="9" max="9" width="22.5703125" style="20" customWidth="1"/>
    <col min="10" max="10" width="7.7109375" style="20" customWidth="1"/>
    <col min="11" max="25" width="5.85546875" style="20" customWidth="1"/>
    <col min="26" max="26" width="5.42578125" style="20" customWidth="1"/>
    <col min="27" max="34" width="5.85546875" style="20" customWidth="1"/>
    <col min="35" max="35" width="10.42578125" style="20" customWidth="1"/>
    <col min="36" max="36" width="13.7109375" style="20" customWidth="1"/>
    <col min="37" max="60" width="7.140625" style="20" customWidth="1"/>
    <col min="61" max="61" width="12.42578125" style="20" customWidth="1"/>
    <col min="62" max="62" width="19.42578125" style="20" customWidth="1"/>
    <col min="63" max="87" width="7.85546875" style="20" customWidth="1"/>
    <col min="88" max="111" width="6" style="20" customWidth="1"/>
    <col min="112" max="113" width="9.140625" style="20" customWidth="1"/>
    <col min="114" max="114" width="36.7109375" style="20" customWidth="1"/>
    <col min="115" max="115" width="53" style="20" customWidth="1"/>
    <col min="116" max="140" width="9.140625" style="20"/>
    <col min="141" max="141" width="11.85546875" style="20" customWidth="1"/>
    <col min="142" max="165" width="10" style="20" customWidth="1"/>
    <col min="166" max="16384" width="9.140625" style="20"/>
  </cols>
  <sheetData>
    <row r="1" spans="1:165" x14ac:dyDescent="0.25">
      <c r="K1" s="20">
        <v>2</v>
      </c>
      <c r="L1" s="20">
        <v>3</v>
      </c>
      <c r="M1" s="20">
        <v>4</v>
      </c>
      <c r="N1" s="20">
        <v>5</v>
      </c>
      <c r="O1" s="20">
        <v>6</v>
      </c>
      <c r="P1" s="20">
        <v>7</v>
      </c>
      <c r="Q1" s="20">
        <v>8</v>
      </c>
      <c r="R1" s="20">
        <v>9</v>
      </c>
      <c r="S1" s="20">
        <v>10</v>
      </c>
      <c r="T1" s="20">
        <v>11</v>
      </c>
      <c r="U1" s="20">
        <v>12</v>
      </c>
      <c r="V1" s="20">
        <v>13</v>
      </c>
      <c r="W1" s="20">
        <v>14</v>
      </c>
      <c r="X1" s="20">
        <v>15</v>
      </c>
      <c r="Y1" s="20">
        <v>16</v>
      </c>
      <c r="Z1" s="20">
        <v>17</v>
      </c>
      <c r="AA1" s="20">
        <v>18</v>
      </c>
      <c r="AB1" s="20">
        <v>19</v>
      </c>
      <c r="AC1" s="20">
        <v>20</v>
      </c>
      <c r="AD1" s="20">
        <v>21</v>
      </c>
      <c r="AE1" s="20">
        <v>22</v>
      </c>
      <c r="AF1" s="20">
        <v>23</v>
      </c>
      <c r="AG1" s="20">
        <v>24</v>
      </c>
      <c r="AH1" s="20">
        <v>25</v>
      </c>
    </row>
    <row r="2" spans="1:165" x14ac:dyDescent="0.25">
      <c r="A2" s="21"/>
      <c r="B2" s="21"/>
      <c r="J2" s="22" t="s">
        <v>10042</v>
      </c>
      <c r="K2" s="23">
        <f>VLOOKUP($J2,$AJ$448:BH464,K$1,0)</f>
        <v>8</v>
      </c>
      <c r="L2" s="23">
        <f>VLOOKUP($J2,$AJ$448:BJ464,L$1,0)</f>
        <v>8</v>
      </c>
      <c r="M2" s="23">
        <f>VLOOKUP($J2,$AJ$448:BK464,M$1,0)</f>
        <v>8</v>
      </c>
      <c r="N2" s="23">
        <f>VLOOKUP($J2,$AJ$448:BL464,N$1,0)</f>
        <v>8</v>
      </c>
      <c r="O2" s="23">
        <f>VLOOKUP($J2,$AJ$448:BM464,O$1,0)</f>
        <v>9</v>
      </c>
      <c r="P2" s="23">
        <f>VLOOKUP($J2,$AJ$448:BH464,P$1,0)</f>
        <v>9</v>
      </c>
      <c r="Q2" s="23">
        <f>VLOOKUP($J2,$AJ$448:BO464,Q$1,0)</f>
        <v>8</v>
      </c>
      <c r="R2" s="23">
        <f>VLOOKUP($J2,$AJ$448:BP464,R$1,0)</f>
        <v>8</v>
      </c>
      <c r="S2" s="23">
        <f>VLOOKUP($J2,$AJ$448:BQ464,S$1,0)</f>
        <v>9</v>
      </c>
      <c r="T2" s="23">
        <f>VLOOKUP($J2,$AJ$448:BR464,T$1,0)</f>
        <v>9</v>
      </c>
      <c r="U2" s="23">
        <f>VLOOKUP($J2,$AJ$448:BM464,U$1,0)</f>
        <v>7</v>
      </c>
      <c r="V2" s="23">
        <f>VLOOKUP($J2,$AJ$448:BT464,V$1,0)</f>
        <v>9</v>
      </c>
      <c r="W2" s="23">
        <f>VLOOKUP($J2,$AJ$448:BU464,W$1,0)</f>
        <v>8</v>
      </c>
      <c r="X2" s="23">
        <f>VLOOKUP($J2,$AJ$448:BV464,X$1,0)</f>
        <v>8</v>
      </c>
      <c r="Y2" s="23">
        <f>VLOOKUP($J2,$AJ$448:BW464,Y$1,0)</f>
        <v>8</v>
      </c>
      <c r="Z2" s="23">
        <f>VLOOKUP($J2,$AJ$448:BR464,Z$1,0)</f>
        <v>9</v>
      </c>
      <c r="AA2" s="23">
        <f>VLOOKUP($J2,$AJ$448:BY464,AA$1,0)</f>
        <v>8</v>
      </c>
      <c r="AB2" s="23">
        <f>VLOOKUP($J2,$AJ$448:BZ464,AB$1,0)</f>
        <v>9</v>
      </c>
      <c r="AC2" s="23">
        <f>VLOOKUP($J2,$AJ$448:CA464,AC$1,0)</f>
        <v>8</v>
      </c>
      <c r="AD2" s="23">
        <f>VLOOKUP($J2,$AJ$448:CB464,AD$1,0)</f>
        <v>8</v>
      </c>
      <c r="AE2" s="23">
        <f>VLOOKUP($J2,$AJ$448:BW464,AE$1,0)</f>
        <v>9</v>
      </c>
      <c r="AF2" s="23">
        <f>VLOOKUP($J2,$AJ$448:CD464,AF$1,0)</f>
        <v>9</v>
      </c>
      <c r="AG2" s="23">
        <f>VLOOKUP($J2,$AJ$448:CE464,AG$1,0)</f>
        <v>7</v>
      </c>
      <c r="AH2" s="23">
        <f>VLOOKUP($J2,$AJ$448:CF464,AH$1,0)</f>
        <v>9</v>
      </c>
      <c r="AI2" s="83" t="s">
        <v>10130</v>
      </c>
    </row>
    <row r="3" spans="1:165" x14ac:dyDescent="0.25">
      <c r="A3" s="79"/>
      <c r="B3" s="21"/>
      <c r="J3" s="23" t="str">
        <f>J2</f>
        <v>N</v>
      </c>
      <c r="K3" s="23">
        <f>VLOOKUP($J3,$BJ$448:CH464,K$1,0)</f>
        <v>4.9436152272916676</v>
      </c>
      <c r="L3" s="23">
        <f>VLOOKUP($J3,$BJ$448:CI464,L$1,0)</f>
        <v>5.2891079747916665</v>
      </c>
      <c r="M3" s="23">
        <f>VLOOKUP($J3,$BJ$448:CJ464,M$1,0)</f>
        <v>4.4575902897916668</v>
      </c>
      <c r="N3" s="23">
        <f>VLOOKUP($J3,$BJ$448:CH464,N$1,0)</f>
        <v>5.3198377010416671</v>
      </c>
      <c r="O3" s="23">
        <f>VLOOKUP($J3,$BJ$448:CH464,O$1,0)</f>
        <v>5.2684695760416664</v>
      </c>
      <c r="P3" s="23">
        <f>VLOOKUP($J3,$BJ$448:CM464,P$1,0)</f>
        <v>5.6514549322916672</v>
      </c>
      <c r="Q3" s="23">
        <f>VLOOKUP($J3,$BJ$448:CN464,Q$1,0)</f>
        <v>4.7413204522916672</v>
      </c>
      <c r="R3" s="23">
        <f>VLOOKUP($J3,$BJ$448:CI464,R$1,0)</f>
        <v>4.6103703372916671</v>
      </c>
      <c r="S3" s="23">
        <f>VLOOKUP($J3,$BJ$448:CJ464,S$1,0)</f>
        <v>5.1558274397916675</v>
      </c>
      <c r="T3" s="23">
        <f>VLOOKUP($J3,$BJ$448:CQ464,T$1,0)</f>
        <v>6.0861108385416669</v>
      </c>
      <c r="U3" s="23">
        <f>VLOOKUP($J3,$BJ$448:CR464,U$1,0)</f>
        <v>4.2638581760416674</v>
      </c>
      <c r="V3" s="23">
        <f>VLOOKUP($J3,$BJ$448:CM464,V$1,0)</f>
        <v>5.3556851072916674</v>
      </c>
      <c r="W3" s="23">
        <f>VLOOKUP($J3,$BJ$448:CN464,W$1,0)</f>
        <v>4.9436152272916676</v>
      </c>
      <c r="X3" s="23">
        <f>VLOOKUP($J3,$BJ$448:CU464,X$1,0)</f>
        <v>5.2891079747916665</v>
      </c>
      <c r="Y3" s="23">
        <f>VLOOKUP($J3,$BJ$448:CV464,Y$1,0)</f>
        <v>4.4575902897916668</v>
      </c>
      <c r="Z3" s="23">
        <f>VLOOKUP($J3,$BJ$448:CQ464,Z$1,0)</f>
        <v>5.4168965810416676</v>
      </c>
      <c r="AA3" s="23">
        <f>VLOOKUP($J3,$BJ$448:CR464,AA$1,0)</f>
        <v>4.9620953260416671</v>
      </c>
      <c r="AB3" s="23">
        <f>VLOOKUP($J3,$BJ$448:CY464,AB$1,0)</f>
        <v>5.6514549322916672</v>
      </c>
      <c r="AC3" s="23">
        <f>VLOOKUP($J3,$BJ$448:CZ464,AC$1,0)</f>
        <v>4.7413204522916672</v>
      </c>
      <c r="AD3" s="23">
        <f>VLOOKUP($J3,$BJ$448:CU464,AD$1,0)</f>
        <v>4.6103703372916671</v>
      </c>
      <c r="AE3" s="23">
        <f>VLOOKUP($J3,$BJ$448:CV464,AE$1,0)</f>
        <v>5.1558274397916675</v>
      </c>
      <c r="AF3" s="23">
        <f>VLOOKUP($J3,$BJ$448:DC464,AF$1,0)</f>
        <v>6.0861108385416669</v>
      </c>
      <c r="AG3" s="23">
        <f>VLOOKUP($J3,$BJ$448:DD464,AG$1,0)</f>
        <v>4.2638581760416674</v>
      </c>
      <c r="AH3" s="23">
        <f>VLOOKUP($J3,$BJ$448:CY464,AH$1,0)</f>
        <v>5.3556851072916674</v>
      </c>
      <c r="AI3" s="83"/>
    </row>
    <row r="4" spans="1:165" ht="15.75" thickBot="1" x14ac:dyDescent="0.3">
      <c r="A4" s="21"/>
      <c r="B4" s="21"/>
      <c r="J4" s="24" t="str">
        <f>J2</f>
        <v>N</v>
      </c>
      <c r="K4" s="24">
        <f>VLOOKUP($J4,$CI$448:DG464,K$1,0)</f>
        <v>79</v>
      </c>
      <c r="L4" s="24">
        <f>VLOOKUP($J4,$CI$448:DG464,L$1,0)</f>
        <v>102</v>
      </c>
      <c r="M4" s="24">
        <f>VLOOKUP($J4,$CI$448:DG464,M$1,0)</f>
        <v>58</v>
      </c>
      <c r="N4" s="24">
        <f>VLOOKUP($J4,$CI$448:DG464,N$1,0)</f>
        <v>96</v>
      </c>
      <c r="O4" s="24">
        <f>VLOOKUP($J4,$CI$448:DG464,O$1,0)</f>
        <v>99</v>
      </c>
      <c r="P4" s="24">
        <f>VLOOKUP($J4,$CI$448:DG464,P$1,0)</f>
        <v>102</v>
      </c>
      <c r="Q4" s="24">
        <f>VLOOKUP($J4,$CI$448:DG464,Q$1,0)</f>
        <v>72</v>
      </c>
      <c r="R4" s="24">
        <f>VLOOKUP($J4,$CI$448:DH464,R$1,0)</f>
        <v>92</v>
      </c>
      <c r="S4" s="24">
        <f>VLOOKUP($J4,$CI$448:DI464,S$1,0)</f>
        <v>79</v>
      </c>
      <c r="T4" s="24">
        <f>VLOOKUP($J4,$CI$448:DJ464,T$1,0)</f>
        <v>108</v>
      </c>
      <c r="U4" s="24">
        <f>VLOOKUP($J4,$CI$448:DK464,U$1,0)</f>
        <v>71</v>
      </c>
      <c r="V4" s="24">
        <f>VLOOKUP($J4,$CI$448:DK464,V$1,0)</f>
        <v>102</v>
      </c>
      <c r="W4" s="24">
        <f>VLOOKUP($J4,$CI$448:DK464,W$1,0)</f>
        <v>79</v>
      </c>
      <c r="X4" s="24">
        <f>VLOOKUP($J4,$CI$448:DK464,X$1,0)</f>
        <v>102</v>
      </c>
      <c r="Y4" s="24">
        <f>VLOOKUP($J4,$CI$448:DK464,Y$1,0)</f>
        <v>58</v>
      </c>
      <c r="Z4" s="24">
        <f>VLOOKUP($J4,$CI$448:DK464,Z$1,0)</f>
        <v>98</v>
      </c>
      <c r="AA4" s="24">
        <f>VLOOKUP($J4,$CI$448:DK464,AA$1,0)</f>
        <v>92</v>
      </c>
      <c r="AB4" s="24">
        <f>VLOOKUP($J4,$CI$448:DK464,AB$1,0)</f>
        <v>102</v>
      </c>
      <c r="AC4" s="24">
        <f>VLOOKUP($J4,$CI$448:DK464,AC$1,0)</f>
        <v>72</v>
      </c>
      <c r="AD4" s="24">
        <f>VLOOKUP($J4,$CI$448:DK464,AD$1,0)</f>
        <v>92</v>
      </c>
      <c r="AE4" s="24">
        <f>VLOOKUP($J4,$CI$448:DK464,AE$1,0)</f>
        <v>79</v>
      </c>
      <c r="AF4" s="24">
        <f>VLOOKUP($J4,$CI$448:DK464,AF$1,0)</f>
        <v>108</v>
      </c>
      <c r="AG4" s="24">
        <f>VLOOKUP($J4,$CI$448:DK464,AG$1,0)</f>
        <v>71</v>
      </c>
      <c r="AH4" s="24">
        <f>VLOOKUP($J4,$CI$448:DK464,AH$1,0)</f>
        <v>102</v>
      </c>
      <c r="AI4" s="24">
        <f>AVERAGE(K4:AH4)</f>
        <v>88.125</v>
      </c>
    </row>
    <row r="5" spans="1:165" x14ac:dyDescent="0.25">
      <c r="A5" s="21"/>
      <c r="B5" s="21"/>
      <c r="J5" s="25" t="s">
        <v>10051</v>
      </c>
      <c r="K5" s="23">
        <f>VLOOKUP($J5,$AJ$448:BH467,K$1,0)</f>
        <v>7</v>
      </c>
      <c r="L5" s="23">
        <f>VLOOKUP($J5,$AJ$448:BH467,L$1,0)</f>
        <v>8</v>
      </c>
      <c r="M5" s="23">
        <f>VLOOKUP($J5,$AJ$448:BH467,M$1,0)</f>
        <v>9</v>
      </c>
      <c r="N5" s="23">
        <f>VLOOKUP($J5,$AJ$448:BH467,N$1,0)</f>
        <v>8</v>
      </c>
      <c r="O5" s="23">
        <f>VLOOKUP($J5,$AJ$448:BH467,O$1,0)</f>
        <v>8</v>
      </c>
      <c r="P5" s="23">
        <f>VLOOKUP($J5,$AJ$448:BH467,P$1,0)</f>
        <v>8</v>
      </c>
      <c r="Q5" s="23">
        <f>VLOOKUP($J5,$AJ$448:BH467,Q$1,0)</f>
        <v>8</v>
      </c>
      <c r="R5" s="23">
        <f>VLOOKUP($J5,$AJ$448:BJ467,R$1,0)</f>
        <v>8</v>
      </c>
      <c r="S5" s="23">
        <f>VLOOKUP($J5,$AJ$448:BK467,S$1,0)</f>
        <v>9</v>
      </c>
      <c r="T5" s="23">
        <f>VLOOKUP($J5,$AJ$448:BL467,T$1,0)</f>
        <v>8</v>
      </c>
      <c r="U5" s="23">
        <f>VLOOKUP($J5,$AJ$448:BM467,U$1,0)</f>
        <v>9</v>
      </c>
      <c r="V5" s="23">
        <f>VLOOKUP($J5,$AJ$448:BN467,V$1,0)</f>
        <v>9</v>
      </c>
      <c r="W5" s="23">
        <f>VLOOKUP($J5,$AJ$448:BO467,W$1,0)</f>
        <v>7</v>
      </c>
      <c r="X5" s="23">
        <f>VLOOKUP($J5,$AJ$448:BP467,X$1,0)</f>
        <v>8</v>
      </c>
      <c r="Y5" s="23">
        <f>VLOOKUP($J5,$AJ$448:BQ467,Y$1,0)</f>
        <v>9</v>
      </c>
      <c r="Z5" s="23">
        <f>VLOOKUP($J5,$AJ$448:BR467,Z$1,0)</f>
        <v>8</v>
      </c>
      <c r="AA5" s="23">
        <f>VLOOKUP($J5,$AJ$448:BS467,AA$1,0)</f>
        <v>8</v>
      </c>
      <c r="AB5" s="23">
        <f>VLOOKUP($J5,$AJ$448:BT467,AB$1,0)</f>
        <v>8</v>
      </c>
      <c r="AC5" s="23">
        <f>VLOOKUP($J5,$AJ$448:BU467,AC$1,0)</f>
        <v>8</v>
      </c>
      <c r="AD5" s="23">
        <f>VLOOKUP($J5,$AJ$448:BV467,AD$1,0)</f>
        <v>8</v>
      </c>
      <c r="AE5" s="23">
        <f>VLOOKUP($J5,$AJ$448:BW467,AE$1,0)</f>
        <v>9</v>
      </c>
      <c r="AF5" s="23">
        <f>VLOOKUP($J5,$AJ$448:BX467,AF$1,0)</f>
        <v>8</v>
      </c>
      <c r="AG5" s="23">
        <f>VLOOKUP($J5,$AJ$448:BY467,AG$1,0)</f>
        <v>9</v>
      </c>
      <c r="AH5" s="23">
        <f>VLOOKUP($J5,$AJ$448:BZ467,AH$1,0)</f>
        <v>9</v>
      </c>
      <c r="AI5" s="84" t="s">
        <v>10130</v>
      </c>
    </row>
    <row r="6" spans="1:165" x14ac:dyDescent="0.25">
      <c r="J6" s="23" t="str">
        <f>J5</f>
        <v>L</v>
      </c>
      <c r="K6" s="23">
        <f>VLOOKUP($J6,$BJ$448:CH467,K$1,0)</f>
        <v>5.4767833520833333</v>
      </c>
      <c r="L6" s="23">
        <f>VLOOKUP($J6,$BJ$448:CH467,L$1,0)</f>
        <v>6.4850237035416667</v>
      </c>
      <c r="M6" s="23">
        <f>VLOOKUP($J6,$BJ$448:CH467,M$1,0)</f>
        <v>7.0190682864583342</v>
      </c>
      <c r="N6" s="23">
        <f>VLOOKUP($J6,$BJ$448:CH467,N$1,0)</f>
        <v>5.7166401916666674</v>
      </c>
      <c r="O6" s="23">
        <f>VLOOKUP($J6,$BJ$448:CH467,O$1,0)</f>
        <v>6.4539555302083338</v>
      </c>
      <c r="P6" s="23">
        <f>VLOOKUP($J6,$BJ$448:CI467,P$1,0)</f>
        <v>6.3304559597916663</v>
      </c>
      <c r="Q6" s="23">
        <f>VLOOKUP($J6,$BJ$448:CH467,Q$1,0)</f>
        <v>6.2363037270833326</v>
      </c>
      <c r="R6" s="23">
        <f>VLOOKUP($J6,$BJ$448:CI467,R$1,0)</f>
        <v>5.9234233385416664</v>
      </c>
      <c r="S6" s="23">
        <f>VLOOKUP($J6,$BJ$448:CJ467,S$1,0)</f>
        <v>6.7191092864583331</v>
      </c>
      <c r="T6" s="23">
        <f>VLOOKUP($J6,$BJ$448:CK467,T$1,0)</f>
        <v>6.2782405566666659</v>
      </c>
      <c r="U6" s="23">
        <f>VLOOKUP($J6,$BJ$448:CL467,U$1,0)</f>
        <v>7.213475905208333</v>
      </c>
      <c r="V6" s="23">
        <f>VLOOKUP($J6,$BJ$448:CO467,V$1,0)</f>
        <v>5.7688555947916678</v>
      </c>
      <c r="W6" s="23">
        <f>VLOOKUP($J6,$BJ$448:CN467,W$1,0)</f>
        <v>5.4767833520833333</v>
      </c>
      <c r="X6" s="23">
        <f>VLOOKUP($J6,$BJ$448:CO467,X$1,0)</f>
        <v>6.4850237035416667</v>
      </c>
      <c r="Y6" s="23">
        <f>VLOOKUP($J6,$BJ$448:CP467,Y$1,0)</f>
        <v>7.0190682864583342</v>
      </c>
      <c r="Z6" s="23">
        <f>VLOOKUP($J6,$BJ$448:CQ467,Z$1,0)</f>
        <v>5.7166401916666674</v>
      </c>
      <c r="AA6" s="23">
        <f>VLOOKUP($J6,$BJ$448:CR467,AA$1,0)</f>
        <v>6.4539555302083338</v>
      </c>
      <c r="AB6" s="23">
        <f>VLOOKUP($J6,$BJ$448:CU467,AB$1,0)</f>
        <v>6.3304559597916663</v>
      </c>
      <c r="AC6" s="23">
        <f>VLOOKUP($J6,$BJ$448:CT467,AC$1,0)</f>
        <v>6.2363037270833326</v>
      </c>
      <c r="AD6" s="23">
        <f>VLOOKUP($J6,$BJ$448:CU467,AD$1,0)</f>
        <v>5.9234233385416664</v>
      </c>
      <c r="AE6" s="23">
        <f>VLOOKUP($J6,$BJ$448:CV467,AE$1,0)</f>
        <v>6.7191092864583331</v>
      </c>
      <c r="AF6" s="23">
        <f>VLOOKUP($J6,$BJ$448:CW467,AF$1,0)</f>
        <v>6.2782405566666659</v>
      </c>
      <c r="AG6" s="23">
        <f>VLOOKUP($J6,$BJ$448:CX467,AG$1,0)</f>
        <v>7.213475905208333</v>
      </c>
      <c r="AH6" s="23">
        <f>VLOOKUP($J6,$BJ$448:DA467,AH$1,0)</f>
        <v>6.3506299947916673</v>
      </c>
      <c r="AI6" s="83"/>
    </row>
    <row r="7" spans="1:165" ht="15.75" thickBot="1" x14ac:dyDescent="0.3">
      <c r="J7" s="24" t="str">
        <f>J5</f>
        <v>L</v>
      </c>
      <c r="K7" s="24">
        <f>VLOOKUP($J7,$CI$448:DG467,K$1,0)</f>
        <v>97</v>
      </c>
      <c r="L7" s="24">
        <f>VLOOKUP($J7,$CI$448:DG467,L$1,0)</f>
        <v>90</v>
      </c>
      <c r="M7" s="24">
        <f>VLOOKUP($J7,$CI$448:DG467,M$1,0)</f>
        <v>109</v>
      </c>
      <c r="N7" s="24">
        <f>VLOOKUP($J7,$CI$448:DG467,N$1,0)</f>
        <v>76</v>
      </c>
      <c r="O7" s="24">
        <f>VLOOKUP($J7,$CI$448:DG467,O$1,0)</f>
        <v>112</v>
      </c>
      <c r="P7" s="24">
        <f>VLOOKUP($J7,$CI$448:DG467,P$1,0)</f>
        <v>97</v>
      </c>
      <c r="Q7" s="24">
        <f>VLOOKUP($J7,$CI$448:DG467,Q$1,0)</f>
        <v>90</v>
      </c>
      <c r="R7" s="24">
        <f>VLOOKUP($J7,$CI$448:DH467,R$1,0)</f>
        <v>79</v>
      </c>
      <c r="S7" s="24">
        <f>VLOOKUP($J7,$CI$448:DI467,S$1,0)</f>
        <v>127</v>
      </c>
      <c r="T7" s="24">
        <f>VLOOKUP($J7,$CI$448:DJ467,T$1,0)</f>
        <v>87</v>
      </c>
      <c r="U7" s="24">
        <f>VLOOKUP($J7,$CI$448:DK467,U$1,0)</f>
        <v>105</v>
      </c>
      <c r="V7" s="24">
        <f>VLOOKUP($J7,$CI$448:DK467,V$1,0)</f>
        <v>86</v>
      </c>
      <c r="W7" s="24">
        <f>VLOOKUP($J7,$CI$448:DK467,W$1,0)</f>
        <v>97</v>
      </c>
      <c r="X7" s="24">
        <f>VLOOKUP($J7,$CI$448:DK467,X$1,0)</f>
        <v>90</v>
      </c>
      <c r="Y7" s="24">
        <f>VLOOKUP($J7,$CI$448:DK467,Y$1,0)</f>
        <v>109</v>
      </c>
      <c r="Z7" s="24">
        <f>VLOOKUP($J7,$CI$448:DK467,Z$1,0)</f>
        <v>76</v>
      </c>
      <c r="AA7" s="24">
        <f>VLOOKUP($J7,$CI$448:DK467,AA$1,0)</f>
        <v>112</v>
      </c>
      <c r="AB7" s="24">
        <f>VLOOKUP($J7,$CI$448:DK467,AB$1,0)</f>
        <v>97</v>
      </c>
      <c r="AC7" s="24">
        <f>VLOOKUP($J7,$CI$448:DK467,AC$1,0)</f>
        <v>90</v>
      </c>
      <c r="AD7" s="24">
        <f>VLOOKUP($J7,$CI$448:DK467,AD$1,0)</f>
        <v>79</v>
      </c>
      <c r="AE7" s="24">
        <f>VLOOKUP($J7,$CI$448:DK467,AE$1,0)</f>
        <v>127</v>
      </c>
      <c r="AF7" s="24">
        <f>VLOOKUP($J7,$CI$448:DK467,AF$1,0)</f>
        <v>87</v>
      </c>
      <c r="AG7" s="24">
        <f>VLOOKUP($J7,$CI$448:DK467,AG$1,0)</f>
        <v>105</v>
      </c>
      <c r="AH7" s="24">
        <f>VLOOKUP($J7,$CI$448:DK467,AH$1,0)</f>
        <v>95</v>
      </c>
      <c r="AI7" s="24">
        <f>AVERAGE(K7:AH7)</f>
        <v>96.625</v>
      </c>
    </row>
    <row r="8" spans="1:165" x14ac:dyDescent="0.25">
      <c r="J8" s="26" t="s">
        <v>10048</v>
      </c>
      <c r="K8" s="23">
        <f>VLOOKUP($J8,$AJ$448:BH470,K$1,0)</f>
        <v>8</v>
      </c>
      <c r="L8" s="23">
        <f>VLOOKUP($J8,$AJ$448:BH470,L$1,0)</f>
        <v>8</v>
      </c>
      <c r="M8" s="23">
        <f>VLOOKUP($J8,$AJ$448:BH470,M$1,0)</f>
        <v>8</v>
      </c>
      <c r="N8" s="23">
        <f>VLOOKUP($J8,$AJ$448:BH470,N$1,0)</f>
        <v>8</v>
      </c>
      <c r="O8" s="23">
        <f>VLOOKUP($J8,$AJ$448:BH470,O$1,0)</f>
        <v>7</v>
      </c>
      <c r="P8" s="23">
        <f>VLOOKUP($J8,$AJ$448:BH470,P$1,0)</f>
        <v>8</v>
      </c>
      <c r="Q8" s="23">
        <f>VLOOKUP($J8,$AJ$448:BH470,Q$1,0)</f>
        <v>8</v>
      </c>
      <c r="R8" s="23">
        <f>VLOOKUP($J8,$AJ$448:BJ470,R$1,0)</f>
        <v>8</v>
      </c>
      <c r="S8" s="23">
        <f>VLOOKUP($J8,$AJ$448:BK470,S$1,0)</f>
        <v>8</v>
      </c>
      <c r="T8" s="23">
        <f>VLOOKUP($J8,$AJ$448:BL470,T$1,0)</f>
        <v>8</v>
      </c>
      <c r="U8" s="23">
        <f>VLOOKUP($J8,$AJ$448:BM470,U$1,0)</f>
        <v>8</v>
      </c>
      <c r="V8" s="23">
        <f>VLOOKUP($J8,$AJ$448:BN470,V$1,0)</f>
        <v>8</v>
      </c>
      <c r="W8" s="23">
        <f>VLOOKUP($J8,$AJ$448:BO470,W$1,0)</f>
        <v>8</v>
      </c>
      <c r="X8" s="23">
        <f>VLOOKUP($J8,$AJ$448:BP470,X$1,0)</f>
        <v>7</v>
      </c>
      <c r="Y8" s="23">
        <f>VLOOKUP($J8,$AJ$448:BQ470,Y$1,0)</f>
        <v>8</v>
      </c>
      <c r="Z8" s="23">
        <f>VLOOKUP($J8,$AJ$448:BR470,Z$1,0)</f>
        <v>8</v>
      </c>
      <c r="AA8" s="23">
        <f>VLOOKUP($J8,$AJ$448:BS470,AA$1,0)</f>
        <v>8</v>
      </c>
      <c r="AB8" s="23">
        <f>VLOOKUP($J8,$AJ$448:BT470,AB$1,0)</f>
        <v>7</v>
      </c>
      <c r="AC8" s="23">
        <f>VLOOKUP($J8,$AJ$448:BU470,AC$1,0)</f>
        <v>8</v>
      </c>
      <c r="AD8" s="23">
        <f>VLOOKUP($J8,$AJ$448:BV470,AD$1,0)</f>
        <v>8</v>
      </c>
      <c r="AE8" s="23">
        <f>VLOOKUP($J8,$AJ$448:BW470,AE$1,0)</f>
        <v>7</v>
      </c>
      <c r="AF8" s="23">
        <f>VLOOKUP($J8,$AJ$448:BX470,AF$1,0)</f>
        <v>9</v>
      </c>
      <c r="AG8" s="23">
        <f>VLOOKUP($J8,$AJ$448:BY470,AG$1,0)</f>
        <v>8</v>
      </c>
      <c r="AH8" s="23">
        <f>VLOOKUP($J8,$AJ$448:BZ470,AH$1,0)</f>
        <v>8</v>
      </c>
      <c r="AI8" s="84" t="s">
        <v>10130</v>
      </c>
    </row>
    <row r="9" spans="1:165" x14ac:dyDescent="0.25">
      <c r="J9" s="27" t="str">
        <f>J8</f>
        <v>M</v>
      </c>
      <c r="K9" s="23">
        <f>VLOOKUP($J9,$BJ$448:CH470,K$1,0)</f>
        <v>4.6055039645833329</v>
      </c>
      <c r="L9" s="23">
        <f>VLOOKUP($J9,$BJ$448:CH470,L$1,0)</f>
        <v>4.4918087131249997</v>
      </c>
      <c r="M9" s="23">
        <f>VLOOKUP($J9,$BJ$448:CH470,M$1,0)</f>
        <v>4.7550529629166665</v>
      </c>
      <c r="N9" s="23">
        <f>VLOOKUP($J9,$BJ$448:CH470,N$1,0)</f>
        <v>4.800103841666667</v>
      </c>
      <c r="O9" s="23">
        <f>VLOOKUP($J9,$BJ$448:CH470,O$1,0)</f>
        <v>4.5740918114583327</v>
      </c>
      <c r="P9" s="23">
        <f>VLOOKUP($J9,$BJ$448:CH470,P$1,0)</f>
        <v>4.5237934662499999</v>
      </c>
      <c r="Q9" s="23">
        <f>VLOOKUP($J9,$BJ$448:CH470,Q$1,0)</f>
        <v>4.7535940379166668</v>
      </c>
      <c r="R9" s="23">
        <f>VLOOKUP($J9,$BJ$448:CI470,R$1,0)</f>
        <v>4.6888166322916662</v>
      </c>
      <c r="S9" s="23">
        <f>VLOOKUP($J9,$BJ$448:CJ470,S$1,0)</f>
        <v>4.4582527895833337</v>
      </c>
      <c r="T9" s="23">
        <f>VLOOKUP($J9,$BJ$448:CK470,T$1,0)</f>
        <v>4.5597184474999999</v>
      </c>
      <c r="U9" s="23">
        <f>VLOOKUP($J9,$BJ$448:CL470,U$1,0)</f>
        <v>4.9194214247916666</v>
      </c>
      <c r="V9" s="23">
        <f>VLOOKUP($J9,$BJ$448:CM470,V$1,0)</f>
        <v>4.4788442854166659</v>
      </c>
      <c r="W9" s="23">
        <f>VLOOKUP($J9,$BJ$448:CN470,W$1,0)</f>
        <v>4.6517406645833326</v>
      </c>
      <c r="X9" s="23">
        <f>VLOOKUP($J9,$BJ$448:CO470,X$1,0)</f>
        <v>4.4918087131249997</v>
      </c>
      <c r="Y9" s="23">
        <f>VLOOKUP($J9,$BJ$448:CP470,Y$1,0)</f>
        <v>4.7550529629166665</v>
      </c>
      <c r="Z9" s="23">
        <f>VLOOKUP($J9,$BJ$448:CQ470,Z$1,0)</f>
        <v>4.800103841666667</v>
      </c>
      <c r="AA9" s="23">
        <f>VLOOKUP($J9,$BJ$448:CR470,AA$1,0)</f>
        <v>4.5740918114583327</v>
      </c>
      <c r="AB9" s="23">
        <f>VLOOKUP($J9,$BJ$448:CS470,AB$1,0)</f>
        <v>4.2933955412499998</v>
      </c>
      <c r="AC9" s="23">
        <f>VLOOKUP($J9,$BJ$448:CT470,AC$1,0)</f>
        <v>4.7535940379166668</v>
      </c>
      <c r="AD9" s="23">
        <f>VLOOKUP($J9,$BJ$448:CU470,AD$1,0)</f>
        <v>4.6772574572916659</v>
      </c>
      <c r="AE9" s="23">
        <f>VLOOKUP($J9,$BJ$448:CV470,AE$1,0)</f>
        <v>4.4582527895833337</v>
      </c>
      <c r="AF9" s="23">
        <f>VLOOKUP($J9,$BJ$448:CW470,AF$1,0)</f>
        <v>4.7347894474999999</v>
      </c>
      <c r="AG9" s="23">
        <f>VLOOKUP($J9,$BJ$448:CX470,AG$1,0)</f>
        <v>4.8708919847916663</v>
      </c>
      <c r="AH9" s="23">
        <f>VLOOKUP($J9,$BJ$448:CY470,AH$1,0)</f>
        <v>4.4788442854166659</v>
      </c>
      <c r="AI9" s="83"/>
    </row>
    <row r="10" spans="1:165" ht="15.75" thickBot="1" x14ac:dyDescent="0.3">
      <c r="J10" s="28" t="str">
        <f>J8</f>
        <v>M</v>
      </c>
      <c r="K10" s="24">
        <f>VLOOKUP($J10,$CI$448:DG470,K$1,0)</f>
        <v>107</v>
      </c>
      <c r="L10" s="24">
        <f>VLOOKUP($J10,$CI$448:DG470,L$1,0)</f>
        <v>68</v>
      </c>
      <c r="M10" s="24">
        <f>VLOOKUP($J10,$CI$448:DG470,M$1,0)</f>
        <v>77</v>
      </c>
      <c r="N10" s="24">
        <f>VLOOKUP($J10,$CI$448:DG470,N$1,0)</f>
        <v>121</v>
      </c>
      <c r="O10" s="24">
        <f>VLOOKUP($J10,$CI$448:DG470,O$1,0)</f>
        <v>77</v>
      </c>
      <c r="P10" s="24">
        <f>VLOOKUP($J10,$CI$448:DH470,P$1,0)</f>
        <v>86</v>
      </c>
      <c r="Q10" s="24">
        <f>VLOOKUP($J10,$CI$448:DG470,Q$1,0)</f>
        <v>103</v>
      </c>
      <c r="R10" s="24">
        <f>VLOOKUP($J10,$CI$448:DH470,R$1,0)</f>
        <v>99</v>
      </c>
      <c r="S10" s="24">
        <f>VLOOKUP($J10,$CI$448:DI470,S$1,0)</f>
        <v>67</v>
      </c>
      <c r="T10" s="24">
        <f>VLOOKUP($J10,$CI$448:DJ470,T$1,0)</f>
        <v>89</v>
      </c>
      <c r="U10" s="24">
        <f>VLOOKUP($J10,$CI$448:DK470,U$1,0)</f>
        <v>88</v>
      </c>
      <c r="V10" s="24">
        <f>VLOOKUP($J10,$CI$448:DK470,V$1,0)</f>
        <v>110</v>
      </c>
      <c r="W10" s="24">
        <f>VLOOKUP($J10,$CI$448:DK470,W$1,0)</f>
        <v>111</v>
      </c>
      <c r="X10" s="24">
        <f>VLOOKUP($J10,$CI$448:DK470,X$1,0)</f>
        <v>68</v>
      </c>
      <c r="Y10" s="24">
        <f>VLOOKUP($J10,$CI$448:DK470,Y$1,0)</f>
        <v>77</v>
      </c>
      <c r="Z10" s="24">
        <f>VLOOKUP($J10,$CI$448:DK470,Z$1,0)</f>
        <v>121</v>
      </c>
      <c r="AA10" s="24">
        <f>VLOOKUP($J10,$CI$448:DK470,AA$1,0)</f>
        <v>77</v>
      </c>
      <c r="AB10" s="24">
        <f>VLOOKUP($J10,$CI$448:DK470,AB$1,0)</f>
        <v>80</v>
      </c>
      <c r="AC10" s="24">
        <f>VLOOKUP($J10,$CI$448:DK470,AC$1,0)</f>
        <v>103</v>
      </c>
      <c r="AD10" s="24">
        <f>VLOOKUP($J10,$CI$448:DK470,AD$1,0)</f>
        <v>98</v>
      </c>
      <c r="AE10" s="24">
        <f>VLOOKUP($J10,$CI$448:DK470,AE$1,0)</f>
        <v>67</v>
      </c>
      <c r="AF10" s="24">
        <f>VLOOKUP($J10,$CI$448:DK470,AF$1,0)</f>
        <v>93</v>
      </c>
      <c r="AG10" s="24">
        <f>VLOOKUP($J10,$CI$448:DK470,AG$1,0)</f>
        <v>87</v>
      </c>
      <c r="AH10" s="24">
        <f>VLOOKUP($J10,$CI$448:DK470,AH$1,0)</f>
        <v>110</v>
      </c>
      <c r="AI10" s="24">
        <f>AVERAGE(K10:AH10)</f>
        <v>91</v>
      </c>
    </row>
    <row r="11" spans="1:165" x14ac:dyDescent="0.25">
      <c r="J11" s="26" t="s">
        <v>911</v>
      </c>
      <c r="K11" s="23">
        <f>VLOOKUP($J11,$AJ$448:BH473,K$1,0)</f>
        <v>5</v>
      </c>
      <c r="L11" s="23">
        <f>VLOOKUP($J11,$AJ$448:BH473,L$1,0)</f>
        <v>6</v>
      </c>
      <c r="M11" s="23">
        <f>VLOOKUP($J11,$AJ$448:BH473,M$1,0)</f>
        <v>6</v>
      </c>
      <c r="N11" s="23">
        <f>VLOOKUP($J11,$AJ$448:BH473,N$1,0)</f>
        <v>6</v>
      </c>
      <c r="O11" s="23">
        <f>VLOOKUP($J11,$AJ$448:BH473,O$1,0)</f>
        <v>7</v>
      </c>
      <c r="P11" s="23">
        <f>VLOOKUP($J11,$AJ$448:BH473,P$1,0)</f>
        <v>7</v>
      </c>
      <c r="Q11" s="23">
        <f>VLOOKUP($J11,$AJ$448:BH473,Q$1,0)</f>
        <v>5</v>
      </c>
      <c r="R11" s="23">
        <f>VLOOKUP($J11,$AJ$448:BJ473,R$1,0)</f>
        <v>6</v>
      </c>
      <c r="S11" s="23">
        <f>VLOOKUP($J11,$AJ$448:BK473,S$1,0)</f>
        <v>6</v>
      </c>
      <c r="T11" s="23">
        <f>VLOOKUP($J11,$AJ$448:BL473,T$1,0)</f>
        <v>6</v>
      </c>
      <c r="U11" s="23">
        <f>VLOOKUP($J11,$AJ$448:BM473,U$1,0)</f>
        <v>7</v>
      </c>
      <c r="V11" s="23">
        <f>VLOOKUP($J11,$AJ$448:BN473,V$1,0)</f>
        <v>7</v>
      </c>
      <c r="W11" s="23">
        <f>VLOOKUP($J11,$AJ$448:BO473,W$1,0)</f>
        <v>6</v>
      </c>
      <c r="X11" s="23">
        <f>VLOOKUP($J11,$AJ$448:BP473,X$1,0)</f>
        <v>7</v>
      </c>
      <c r="Y11" s="23">
        <f>VLOOKUP($J11,$AJ$448:BQ473,Y$1,0)</f>
        <v>6</v>
      </c>
      <c r="Z11" s="23">
        <f>VLOOKUP($J11,$AJ$448:BR473,Z$1,0)</f>
        <v>6</v>
      </c>
      <c r="AA11" s="23">
        <f>VLOOKUP($J11,$AJ$448:BS473,AA$1,0)</f>
        <v>7</v>
      </c>
      <c r="AB11" s="23">
        <f>VLOOKUP($J11,$AJ$448:BT473,AB$1,0)</f>
        <v>7</v>
      </c>
      <c r="AC11" s="23">
        <f>VLOOKUP($J11,$AJ$448:BU473,AC$1,0)</f>
        <v>6</v>
      </c>
      <c r="AD11" s="23">
        <f>VLOOKUP($J11,$AJ$448:BV473,AD$1,0)</f>
        <v>7</v>
      </c>
      <c r="AE11" s="23">
        <f>VLOOKUP($J11,$AJ$448:BW473,AE$1,0)</f>
        <v>6</v>
      </c>
      <c r="AF11" s="23">
        <f>VLOOKUP($J11,$AJ$448:BX473,AF$1,0)</f>
        <v>7</v>
      </c>
      <c r="AG11" s="23">
        <f>VLOOKUP($J11,$AJ$448:BY473,AG$1,0)</f>
        <v>7</v>
      </c>
      <c r="AH11" s="23">
        <f>VLOOKUP($J11,$AJ$448:BZ473,AH$1,0)</f>
        <v>7</v>
      </c>
      <c r="AI11" s="84" t="s">
        <v>10130</v>
      </c>
    </row>
    <row r="12" spans="1:165" x14ac:dyDescent="0.25">
      <c r="J12" s="27" t="str">
        <f>J11</f>
        <v>F</v>
      </c>
      <c r="K12" s="23">
        <f>VLOOKUP($J12,$BJ$448:CH473,K$1,0)</f>
        <v>3.3246400268749996</v>
      </c>
      <c r="L12" s="23">
        <f>VLOOKUP($J12,$BJ$448:CH473,L$1,0)</f>
        <v>4.0117046895833335</v>
      </c>
      <c r="M12" s="23">
        <f>VLOOKUP($J12,$BJ$448:CH473,M$1,0)</f>
        <v>3.7364853977083334</v>
      </c>
      <c r="N12" s="23">
        <f>VLOOKUP($J12,$BJ$448:CH473,N$1,0)</f>
        <v>4.3219920593749999</v>
      </c>
      <c r="O12" s="23">
        <f>VLOOKUP($J12,$BJ$448:CH473,O$1,0)</f>
        <v>4.3348344112500001</v>
      </c>
      <c r="P12" s="23">
        <f>VLOOKUP($J12,$BJ$448:CH473,P$1,0)</f>
        <v>4.2800930802083332</v>
      </c>
      <c r="Q12" s="23">
        <f>VLOOKUP($J12,$BJ$448:CH473,Q$1,0)</f>
        <v>3.3452146102083331</v>
      </c>
      <c r="R12" s="23">
        <f>VLOOKUP($J12,$BJ$448:CI473,R$1,0)</f>
        <v>4.4959150562499994</v>
      </c>
      <c r="S12" s="23">
        <f>VLOOKUP($J12,$BJ$448:CJ473,S$1,0)</f>
        <v>3.7390291643749998</v>
      </c>
      <c r="T12" s="23">
        <f>VLOOKUP($J12,$BJ$448:CK473,T$1,0)</f>
        <v>4.1790043177083334</v>
      </c>
      <c r="U12" s="23">
        <f>VLOOKUP($J12,$BJ$448:CL473,U$1,0)</f>
        <v>4.3727477570833333</v>
      </c>
      <c r="V12" s="23">
        <f>VLOOKUP($J12,$BJ$448:CM473,V$1,0)</f>
        <v>4.3185306718750001</v>
      </c>
      <c r="W12" s="23">
        <f>VLOOKUP($J12,$BJ$448:CN473,W$1,0)</f>
        <v>3.6430240268749996</v>
      </c>
      <c r="X12" s="23">
        <f>VLOOKUP($J12,$BJ$448:CO473,X$1,0)</f>
        <v>4.5211190895833333</v>
      </c>
      <c r="Y12" s="23">
        <f>VLOOKUP($J12,$BJ$448:CP473,Y$1,0)</f>
        <v>3.7364853977083334</v>
      </c>
      <c r="Z12" s="23">
        <f>VLOOKUP($J12,$BJ$448:CQ473,Z$1,0)</f>
        <v>4.3219920593749999</v>
      </c>
      <c r="AA12" s="23">
        <f>VLOOKUP($J12,$BJ$448:CR473,AA$1,0)</f>
        <v>4.3348344112500001</v>
      </c>
      <c r="AB12" s="23">
        <f>VLOOKUP($J12,$BJ$448:CS473,AB$1,0)</f>
        <v>4.1755429302083336</v>
      </c>
      <c r="AC12" s="23">
        <f>VLOOKUP($J12,$BJ$448:CT473,AC$1,0)</f>
        <v>4.045498610208333</v>
      </c>
      <c r="AD12" s="23">
        <f>VLOOKUP($J12,$BJ$448:CU473,AD$1,0)</f>
        <v>4.9712700062500002</v>
      </c>
      <c r="AE12" s="23">
        <f>VLOOKUP($J12,$BJ$448:CV473,AE$1,0)</f>
        <v>3.7159108143749999</v>
      </c>
      <c r="AF12" s="23">
        <f>VLOOKUP($J12,$BJ$448:CW473,AF$1,0)</f>
        <v>4.2945960677083335</v>
      </c>
      <c r="AG12" s="23">
        <f>VLOOKUP($J12,$BJ$448:CX473,AG$1,0)</f>
        <v>4.3727477570833333</v>
      </c>
      <c r="AH12" s="23">
        <f>VLOOKUP($J12,$BJ$448:CY473,AH$1,0)</f>
        <v>4.3185306718750001</v>
      </c>
      <c r="AI12" s="83"/>
    </row>
    <row r="13" spans="1:165" ht="15.75" thickBot="1" x14ac:dyDescent="0.3">
      <c r="J13" s="28" t="str">
        <f>J11</f>
        <v>F</v>
      </c>
      <c r="K13" s="24">
        <f>VLOOKUP($J13,$CI$448:DG473,K$1,0)</f>
        <v>57</v>
      </c>
      <c r="L13" s="24">
        <f>VLOOKUP($J13,$CI$448:DG473,L$1,0)</f>
        <v>75</v>
      </c>
      <c r="M13" s="24">
        <f>VLOOKUP($J13,$CI$448:DG473,M$1,0)</f>
        <v>72</v>
      </c>
      <c r="N13" s="24">
        <f>VLOOKUP($J13,$CI$448:DG473,N$1,0)</f>
        <v>105</v>
      </c>
      <c r="O13" s="24">
        <f>VLOOKUP($J13,$CI$448:DG473,O$1,0)</f>
        <v>88</v>
      </c>
      <c r="P13" s="24">
        <f>VLOOKUP($J13,$CI$448:DH473,P$1,0)</f>
        <v>100</v>
      </c>
      <c r="Q13" s="24">
        <f>VLOOKUP($J13,$CI$448:DG473,Q$1,0)</f>
        <v>58</v>
      </c>
      <c r="R13" s="24">
        <f>VLOOKUP($J13,$CI$448:DH473,R$1,0)</f>
        <v>101</v>
      </c>
      <c r="S13" s="24">
        <f>VLOOKUP($J13,$CI$448:DI473,S$1,0)</f>
        <v>73</v>
      </c>
      <c r="T13" s="24">
        <f>VLOOKUP($J13,$CI$448:DJ473,T$1,0)</f>
        <v>93</v>
      </c>
      <c r="U13" s="24">
        <f>VLOOKUP($J13,$CI$448:DK473,U$1,0)</f>
        <v>91</v>
      </c>
      <c r="V13" s="24">
        <f>VLOOKUP($J13,$CI$448:DK473,V$1,0)</f>
        <v>100</v>
      </c>
      <c r="W13" s="24">
        <f>VLOOKUP($J13,$CI$448:DK473,W$1,0)</f>
        <v>62</v>
      </c>
      <c r="X13" s="24">
        <f>VLOOKUP($J13,$CI$448:DK473,X$1,0)</f>
        <v>83</v>
      </c>
      <c r="Y13" s="24">
        <f>VLOOKUP($J13,$CI$448:DK473,Y$1,0)</f>
        <v>72</v>
      </c>
      <c r="Z13" s="24">
        <f>VLOOKUP($J13,$CI$448:DK473,Z$1,0)</f>
        <v>105</v>
      </c>
      <c r="AA13" s="24">
        <f>VLOOKUP($J13,$CI$448:DK473,AA$1,0)</f>
        <v>88</v>
      </c>
      <c r="AB13" s="24">
        <f>VLOOKUP($J13,$CI$448:DK473,AB$1,0)</f>
        <v>88</v>
      </c>
      <c r="AC13" s="24">
        <f>VLOOKUP($J13,$CI$448:DK473,AC$1,0)</f>
        <v>74</v>
      </c>
      <c r="AD13" s="24">
        <f>VLOOKUP($J13,$CI$448:DK473,AD$1,0)</f>
        <v>131</v>
      </c>
      <c r="AE13" s="24">
        <f>VLOOKUP($J13,$CI$448:DK473,AE$1,0)</f>
        <v>71</v>
      </c>
      <c r="AF13" s="24">
        <f>VLOOKUP($J13,$CI$448:DK473,AF$1,0)</f>
        <v>103</v>
      </c>
      <c r="AG13" s="24">
        <f>VLOOKUP($J13,$CI$448:DK473,AG$1,0)</f>
        <v>91</v>
      </c>
      <c r="AH13" s="24">
        <f>VLOOKUP($J13,$CI$448:DK473,AH$1,0)</f>
        <v>100</v>
      </c>
      <c r="AI13" s="24">
        <f>AVERAGE(K13:AH13)</f>
        <v>86.708333333333329</v>
      </c>
    </row>
    <row r="14" spans="1:165" ht="17.25" x14ac:dyDescent="0.25"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K14" s="20" t="s">
        <v>10131</v>
      </c>
      <c r="BK14" s="20" t="s">
        <v>10132</v>
      </c>
      <c r="CJ14" s="20" t="s">
        <v>10133</v>
      </c>
      <c r="DL14" s="20" t="s">
        <v>10134</v>
      </c>
    </row>
    <row r="15" spans="1:165" ht="20.25" customHeight="1" x14ac:dyDescent="0.25">
      <c r="K15" s="20">
        <v>30</v>
      </c>
      <c r="L15" s="20">
        <v>31</v>
      </c>
      <c r="M15" s="20">
        <v>32</v>
      </c>
      <c r="N15" s="20">
        <v>33</v>
      </c>
      <c r="O15" s="20">
        <v>34</v>
      </c>
      <c r="P15" s="20">
        <v>35</v>
      </c>
      <c r="Q15" s="20">
        <v>36</v>
      </c>
      <c r="R15" s="20">
        <v>37</v>
      </c>
      <c r="S15" s="20">
        <v>38</v>
      </c>
      <c r="T15" s="20">
        <v>39</v>
      </c>
      <c r="U15" s="20">
        <v>40</v>
      </c>
      <c r="V15" s="20">
        <v>41</v>
      </c>
      <c r="W15" s="20">
        <v>42</v>
      </c>
      <c r="X15" s="20">
        <v>43</v>
      </c>
      <c r="Y15" s="20">
        <v>44</v>
      </c>
      <c r="Z15" s="20">
        <v>45</v>
      </c>
      <c r="AA15" s="20">
        <v>46</v>
      </c>
      <c r="AB15" s="20">
        <v>47</v>
      </c>
      <c r="AC15" s="20">
        <v>48</v>
      </c>
      <c r="AD15" s="20">
        <v>49</v>
      </c>
      <c r="AE15" s="20">
        <v>50</v>
      </c>
      <c r="AF15" s="20">
        <v>51</v>
      </c>
      <c r="AG15" s="20">
        <v>52</v>
      </c>
      <c r="AH15" s="20">
        <v>53</v>
      </c>
      <c r="CI15" s="30"/>
      <c r="DM15" s="20">
        <v>11</v>
      </c>
      <c r="DN15" s="20">
        <v>12</v>
      </c>
      <c r="DO15" s="20">
        <v>13</v>
      </c>
      <c r="DP15" s="20">
        <v>14</v>
      </c>
      <c r="DQ15" s="20">
        <v>15</v>
      </c>
      <c r="DR15" s="20">
        <v>16</v>
      </c>
      <c r="DS15" s="20">
        <v>17</v>
      </c>
      <c r="DT15" s="20">
        <v>18</v>
      </c>
      <c r="DU15" s="20">
        <v>19</v>
      </c>
      <c r="DV15" s="20">
        <v>20</v>
      </c>
      <c r="DW15" s="20">
        <v>21</v>
      </c>
      <c r="DX15" s="20">
        <v>22</v>
      </c>
      <c r="DY15" s="20">
        <v>23</v>
      </c>
      <c r="DZ15" s="20">
        <v>24</v>
      </c>
      <c r="EA15" s="20">
        <v>25</v>
      </c>
      <c r="EB15" s="20">
        <v>26</v>
      </c>
      <c r="EC15" s="20">
        <v>27</v>
      </c>
      <c r="ED15" s="20">
        <v>28</v>
      </c>
      <c r="EE15" s="20">
        <v>29</v>
      </c>
      <c r="EF15" s="20">
        <v>30</v>
      </c>
      <c r="EG15" s="20">
        <v>31</v>
      </c>
      <c r="EH15" s="20">
        <v>32</v>
      </c>
      <c r="EI15" s="20">
        <v>33</v>
      </c>
      <c r="EJ15" s="20">
        <v>34</v>
      </c>
    </row>
    <row r="16" spans="1:165" s="37" customFormat="1" ht="42" customHeight="1" x14ac:dyDescent="0.25">
      <c r="A16" s="31" t="s">
        <v>10135</v>
      </c>
      <c r="B16" s="31" t="s">
        <v>10136</v>
      </c>
      <c r="C16" s="31" t="s">
        <v>10137</v>
      </c>
      <c r="D16" s="31" t="s">
        <v>10038</v>
      </c>
      <c r="E16" s="31" t="s">
        <v>10138</v>
      </c>
      <c r="F16" s="31" t="s">
        <v>10139</v>
      </c>
      <c r="G16" s="31" t="s">
        <v>10140</v>
      </c>
      <c r="H16" s="31" t="s">
        <v>10141</v>
      </c>
      <c r="I16" s="31"/>
      <c r="J16" s="31"/>
      <c r="K16" s="32">
        <v>1</v>
      </c>
      <c r="L16" s="32">
        <v>2</v>
      </c>
      <c r="M16" s="32">
        <v>3</v>
      </c>
      <c r="N16" s="32">
        <v>4</v>
      </c>
      <c r="O16" s="32">
        <v>5</v>
      </c>
      <c r="P16" s="32">
        <v>6</v>
      </c>
      <c r="Q16" s="32">
        <v>7</v>
      </c>
      <c r="R16" s="32">
        <v>8</v>
      </c>
      <c r="S16" s="32">
        <v>9</v>
      </c>
      <c r="T16" s="32">
        <v>10</v>
      </c>
      <c r="U16" s="32">
        <v>11</v>
      </c>
      <c r="V16" s="32">
        <v>12</v>
      </c>
      <c r="W16" s="32">
        <v>13</v>
      </c>
      <c r="X16" s="32">
        <v>14</v>
      </c>
      <c r="Y16" s="32">
        <v>15</v>
      </c>
      <c r="Z16" s="32">
        <v>16</v>
      </c>
      <c r="AA16" s="32">
        <v>17</v>
      </c>
      <c r="AB16" s="32">
        <v>18</v>
      </c>
      <c r="AC16" s="32">
        <v>19</v>
      </c>
      <c r="AD16" s="32">
        <v>20</v>
      </c>
      <c r="AE16" s="32">
        <v>21</v>
      </c>
      <c r="AF16" s="32">
        <v>22</v>
      </c>
      <c r="AG16" s="32">
        <v>23</v>
      </c>
      <c r="AH16" s="32">
        <v>24</v>
      </c>
      <c r="AI16" s="31"/>
      <c r="AJ16" s="31" t="s">
        <v>10142</v>
      </c>
      <c r="AK16" s="33">
        <v>1</v>
      </c>
      <c r="AL16" s="33">
        <v>2</v>
      </c>
      <c r="AM16" s="33">
        <v>3</v>
      </c>
      <c r="AN16" s="33">
        <v>4</v>
      </c>
      <c r="AO16" s="33">
        <v>5</v>
      </c>
      <c r="AP16" s="33">
        <v>6</v>
      </c>
      <c r="AQ16" s="33">
        <v>7</v>
      </c>
      <c r="AR16" s="33">
        <v>8</v>
      </c>
      <c r="AS16" s="33">
        <v>9</v>
      </c>
      <c r="AT16" s="33">
        <v>10</v>
      </c>
      <c r="AU16" s="33">
        <v>11</v>
      </c>
      <c r="AV16" s="33">
        <v>12</v>
      </c>
      <c r="AW16" s="33">
        <v>13</v>
      </c>
      <c r="AX16" s="33">
        <v>14</v>
      </c>
      <c r="AY16" s="33">
        <v>15</v>
      </c>
      <c r="AZ16" s="33">
        <v>16</v>
      </c>
      <c r="BA16" s="33">
        <v>17</v>
      </c>
      <c r="BB16" s="33">
        <v>18</v>
      </c>
      <c r="BC16" s="33">
        <v>19</v>
      </c>
      <c r="BD16" s="33">
        <v>20</v>
      </c>
      <c r="BE16" s="33">
        <v>21</v>
      </c>
      <c r="BF16" s="33">
        <v>22</v>
      </c>
      <c r="BG16" s="33">
        <v>23</v>
      </c>
      <c r="BH16" s="33">
        <v>24</v>
      </c>
      <c r="BI16" s="34"/>
      <c r="BJ16" s="35"/>
      <c r="BK16" s="31">
        <v>1</v>
      </c>
      <c r="BL16" s="31">
        <v>2</v>
      </c>
      <c r="BM16" s="31">
        <v>3</v>
      </c>
      <c r="BN16" s="31">
        <v>4</v>
      </c>
      <c r="BO16" s="31">
        <v>5</v>
      </c>
      <c r="BP16" s="31">
        <v>6</v>
      </c>
      <c r="BQ16" s="31">
        <v>7</v>
      </c>
      <c r="BR16" s="31">
        <v>8</v>
      </c>
      <c r="BS16" s="31">
        <v>9</v>
      </c>
      <c r="BT16" s="31">
        <v>10</v>
      </c>
      <c r="BU16" s="31">
        <v>11</v>
      </c>
      <c r="BV16" s="31">
        <v>12</v>
      </c>
      <c r="BW16" s="31">
        <v>13</v>
      </c>
      <c r="BX16" s="31">
        <v>14</v>
      </c>
      <c r="BY16" s="31">
        <v>15</v>
      </c>
      <c r="BZ16" s="31">
        <v>16</v>
      </c>
      <c r="CA16" s="31">
        <v>17</v>
      </c>
      <c r="CB16" s="31">
        <v>18</v>
      </c>
      <c r="CC16" s="31">
        <v>19</v>
      </c>
      <c r="CD16" s="31">
        <v>20</v>
      </c>
      <c r="CE16" s="31">
        <v>21</v>
      </c>
      <c r="CF16" s="31">
        <v>22</v>
      </c>
      <c r="CG16" s="31">
        <v>23</v>
      </c>
      <c r="CH16" s="31">
        <v>24</v>
      </c>
      <c r="CI16" s="36"/>
      <c r="CJ16" s="31">
        <v>1</v>
      </c>
      <c r="CK16" s="31">
        <v>2</v>
      </c>
      <c r="CL16" s="31">
        <v>3</v>
      </c>
      <c r="CM16" s="31">
        <v>4</v>
      </c>
      <c r="CN16" s="31">
        <v>5</v>
      </c>
      <c r="CO16" s="31">
        <v>6</v>
      </c>
      <c r="CP16" s="31">
        <v>7</v>
      </c>
      <c r="CQ16" s="31">
        <v>8</v>
      </c>
      <c r="CR16" s="31">
        <v>9</v>
      </c>
      <c r="CS16" s="31">
        <v>10</v>
      </c>
      <c r="CT16" s="31">
        <v>11</v>
      </c>
      <c r="CU16" s="31">
        <v>12</v>
      </c>
      <c r="CV16" s="31">
        <v>13</v>
      </c>
      <c r="CW16" s="31">
        <v>14</v>
      </c>
      <c r="CX16" s="31">
        <v>15</v>
      </c>
      <c r="CY16" s="31">
        <v>16</v>
      </c>
      <c r="CZ16" s="31">
        <v>17</v>
      </c>
      <c r="DA16" s="31">
        <v>18</v>
      </c>
      <c r="DB16" s="31">
        <v>19</v>
      </c>
      <c r="DC16" s="31">
        <v>20</v>
      </c>
      <c r="DD16" s="31">
        <v>21</v>
      </c>
      <c r="DE16" s="31">
        <v>22</v>
      </c>
      <c r="DF16" s="31">
        <v>23</v>
      </c>
      <c r="DG16" s="31">
        <v>24</v>
      </c>
      <c r="DJ16" s="37" t="s">
        <v>10143</v>
      </c>
      <c r="DK16" s="37" t="s">
        <v>10144</v>
      </c>
      <c r="DM16" s="32">
        <v>1</v>
      </c>
      <c r="DN16" s="32">
        <v>2</v>
      </c>
      <c r="DO16" s="32">
        <v>3</v>
      </c>
      <c r="DP16" s="32">
        <v>4</v>
      </c>
      <c r="DQ16" s="32">
        <v>5</v>
      </c>
      <c r="DR16" s="32">
        <v>6</v>
      </c>
      <c r="DS16" s="32">
        <v>7</v>
      </c>
      <c r="DT16" s="32">
        <v>8</v>
      </c>
      <c r="DU16" s="32">
        <v>9</v>
      </c>
      <c r="DV16" s="32">
        <v>10</v>
      </c>
      <c r="DW16" s="32">
        <v>11</v>
      </c>
      <c r="DX16" s="32">
        <v>12</v>
      </c>
      <c r="DY16" s="32">
        <v>13</v>
      </c>
      <c r="DZ16" s="32">
        <v>14</v>
      </c>
      <c r="EA16" s="32">
        <v>15</v>
      </c>
      <c r="EB16" s="32">
        <v>16</v>
      </c>
      <c r="EC16" s="32">
        <v>17</v>
      </c>
      <c r="ED16" s="32">
        <v>18</v>
      </c>
      <c r="EE16" s="32">
        <v>19</v>
      </c>
      <c r="EF16" s="32">
        <v>20</v>
      </c>
      <c r="EG16" s="32">
        <v>21</v>
      </c>
      <c r="EH16" s="32">
        <v>22</v>
      </c>
      <c r="EI16" s="32">
        <v>23</v>
      </c>
      <c r="EJ16" s="32">
        <v>24</v>
      </c>
      <c r="EL16" s="32">
        <v>1</v>
      </c>
      <c r="EM16" s="32">
        <v>2</v>
      </c>
      <c r="EN16" s="32">
        <v>3</v>
      </c>
      <c r="EO16" s="32">
        <v>4</v>
      </c>
      <c r="EP16" s="32">
        <v>5</v>
      </c>
      <c r="EQ16" s="32">
        <v>6</v>
      </c>
      <c r="ER16" s="32">
        <v>7</v>
      </c>
      <c r="ES16" s="32">
        <v>8</v>
      </c>
      <c r="ET16" s="32">
        <v>9</v>
      </c>
      <c r="EU16" s="32">
        <v>10</v>
      </c>
      <c r="EV16" s="32">
        <v>11</v>
      </c>
      <c r="EW16" s="32">
        <v>12</v>
      </c>
      <c r="EX16" s="32">
        <v>13</v>
      </c>
      <c r="EY16" s="32">
        <v>14</v>
      </c>
      <c r="EZ16" s="32">
        <v>15</v>
      </c>
      <c r="FA16" s="32">
        <v>16</v>
      </c>
      <c r="FB16" s="32">
        <v>17</v>
      </c>
      <c r="FC16" s="32">
        <v>18</v>
      </c>
      <c r="FD16" s="32">
        <v>19</v>
      </c>
      <c r="FE16" s="32">
        <v>20</v>
      </c>
      <c r="FF16" s="32">
        <v>21</v>
      </c>
      <c r="FG16" s="32">
        <v>22</v>
      </c>
      <c r="FH16" s="32">
        <v>23</v>
      </c>
      <c r="FI16" s="32">
        <v>24</v>
      </c>
    </row>
    <row r="17" spans="1:166" s="44" customFormat="1" ht="25.5" hidden="1" customHeight="1" x14ac:dyDescent="0.25">
      <c r="A17" s="38" t="s">
        <v>9788</v>
      </c>
      <c r="B17" s="38" t="s">
        <v>21</v>
      </c>
      <c r="C17" s="38" t="s">
        <v>10129</v>
      </c>
      <c r="D17" s="38" t="s">
        <v>10041</v>
      </c>
      <c r="E17" s="23" t="str">
        <f>A17&amp;"-"&amp;D17</f>
        <v>0003-1-43-D</v>
      </c>
      <c r="F17" s="23">
        <v>16</v>
      </c>
      <c r="G17" s="27">
        <v>2.0469840000000001</v>
      </c>
      <c r="H17" s="23" t="str">
        <f>VLOOKUP(A17,'Pivot 1'!$A$5:$H$251,8,0)</f>
        <v>4</v>
      </c>
      <c r="I17" s="27" t="s">
        <v>10145</v>
      </c>
      <c r="J17" s="39">
        <f t="shared" ref="J17:J80" si="0">SUM(K17:AH17)</f>
        <v>4</v>
      </c>
      <c r="K17" s="40">
        <v>1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1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1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1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39" t="b">
        <f t="shared" ref="AI17:AI80" si="1">J17=H17</f>
        <v>0</v>
      </c>
      <c r="AJ17" s="23"/>
      <c r="AK17" s="27">
        <f t="shared" ref="AK17" si="2">IF($I17="Direct",IF(K17=1,ROUNDUP($G17/$H17,0),IF($I17="Unpacking",IF($K17=0,ROUNDUP($G17/$H17,0)),0)),0)</f>
        <v>1</v>
      </c>
      <c r="AL17" s="27">
        <f t="shared" ref="AL17:BH17" si="3">IF($I17="Direct",IF(L17=1,ROUNDUP($G17/$H17,0),IF($I17="Unpacking",IF($K17=0,ROUNDUP($G17/$H17,0)),0)),0)</f>
        <v>0</v>
      </c>
      <c r="AM17" s="27">
        <f t="shared" si="3"/>
        <v>0</v>
      </c>
      <c r="AN17" s="27">
        <f t="shared" si="3"/>
        <v>0</v>
      </c>
      <c r="AO17" s="27">
        <f t="shared" si="3"/>
        <v>0</v>
      </c>
      <c r="AP17" s="27">
        <f t="shared" si="3"/>
        <v>0</v>
      </c>
      <c r="AQ17" s="27">
        <f t="shared" si="3"/>
        <v>1</v>
      </c>
      <c r="AR17" s="27">
        <f t="shared" si="3"/>
        <v>0</v>
      </c>
      <c r="AS17" s="27">
        <f t="shared" si="3"/>
        <v>0</v>
      </c>
      <c r="AT17" s="27">
        <f t="shared" si="3"/>
        <v>0</v>
      </c>
      <c r="AU17" s="27">
        <f t="shared" si="3"/>
        <v>0</v>
      </c>
      <c r="AV17" s="27">
        <f t="shared" si="3"/>
        <v>0</v>
      </c>
      <c r="AW17" s="27">
        <f t="shared" si="3"/>
        <v>1</v>
      </c>
      <c r="AX17" s="27">
        <f t="shared" si="3"/>
        <v>0</v>
      </c>
      <c r="AY17" s="27">
        <f t="shared" si="3"/>
        <v>0</v>
      </c>
      <c r="AZ17" s="27">
        <f t="shared" si="3"/>
        <v>0</v>
      </c>
      <c r="BA17" s="27">
        <f t="shared" si="3"/>
        <v>0</v>
      </c>
      <c r="BB17" s="27">
        <f t="shared" si="3"/>
        <v>0</v>
      </c>
      <c r="BC17" s="27">
        <f t="shared" si="3"/>
        <v>1</v>
      </c>
      <c r="BD17" s="27">
        <f t="shared" si="3"/>
        <v>0</v>
      </c>
      <c r="BE17" s="27">
        <f t="shared" si="3"/>
        <v>0</v>
      </c>
      <c r="BF17" s="27">
        <f t="shared" si="3"/>
        <v>0</v>
      </c>
      <c r="BG17" s="27">
        <f t="shared" si="3"/>
        <v>0</v>
      </c>
      <c r="BH17" s="27">
        <f t="shared" si="3"/>
        <v>0</v>
      </c>
      <c r="BI17" s="41"/>
      <c r="BJ17" s="42">
        <f t="shared" ref="BJ17:BJ80" si="4">MAX(BK17:CH17)</f>
        <v>0.51174600000000003</v>
      </c>
      <c r="BK17" s="27">
        <f t="shared" ref="BK17:BZ32" si="5">IF(K17=1,$G17/$H17,0)</f>
        <v>0.51174600000000003</v>
      </c>
      <c r="BL17" s="27">
        <f t="shared" si="5"/>
        <v>0</v>
      </c>
      <c r="BM17" s="27">
        <f t="shared" si="5"/>
        <v>0</v>
      </c>
      <c r="BN17" s="27">
        <f t="shared" si="5"/>
        <v>0</v>
      </c>
      <c r="BO17" s="27">
        <f t="shared" si="5"/>
        <v>0</v>
      </c>
      <c r="BP17" s="27">
        <f t="shared" si="5"/>
        <v>0</v>
      </c>
      <c r="BQ17" s="27">
        <f t="shared" si="5"/>
        <v>0.51174600000000003</v>
      </c>
      <c r="BR17" s="27">
        <f t="shared" si="5"/>
        <v>0</v>
      </c>
      <c r="BS17" s="27">
        <f t="shared" si="5"/>
        <v>0</v>
      </c>
      <c r="BT17" s="27">
        <f t="shared" si="5"/>
        <v>0</v>
      </c>
      <c r="BU17" s="27">
        <f t="shared" si="5"/>
        <v>0</v>
      </c>
      <c r="BV17" s="27">
        <f t="shared" si="5"/>
        <v>0</v>
      </c>
      <c r="BW17" s="27">
        <f t="shared" si="5"/>
        <v>0.51174600000000003</v>
      </c>
      <c r="BX17" s="27">
        <f t="shared" si="5"/>
        <v>0</v>
      </c>
      <c r="BY17" s="27">
        <f t="shared" si="5"/>
        <v>0</v>
      </c>
      <c r="BZ17" s="27">
        <f t="shared" si="5"/>
        <v>0</v>
      </c>
      <c r="CA17" s="27">
        <f t="shared" ref="CA17:CH48" si="6">IF(AA17=1,$G17/$H17,0)</f>
        <v>0</v>
      </c>
      <c r="CB17" s="27">
        <f t="shared" si="6"/>
        <v>0</v>
      </c>
      <c r="CC17" s="27">
        <f t="shared" si="6"/>
        <v>0.51174600000000003</v>
      </c>
      <c r="CD17" s="27">
        <f t="shared" si="6"/>
        <v>0</v>
      </c>
      <c r="CE17" s="27">
        <f t="shared" si="6"/>
        <v>0</v>
      </c>
      <c r="CF17" s="27">
        <f t="shared" si="6"/>
        <v>0</v>
      </c>
      <c r="CG17" s="27">
        <f t="shared" si="6"/>
        <v>0</v>
      </c>
      <c r="CH17" s="27">
        <f t="shared" si="6"/>
        <v>0</v>
      </c>
      <c r="CI17" s="43"/>
      <c r="CJ17" s="23">
        <f t="shared" ref="CJ17:CY32" si="7">IF(K17=1,ROUND($F17/$H17,0),0)</f>
        <v>4</v>
      </c>
      <c r="CK17" s="23">
        <f t="shared" si="7"/>
        <v>0</v>
      </c>
      <c r="CL17" s="23">
        <f t="shared" si="7"/>
        <v>0</v>
      </c>
      <c r="CM17" s="23">
        <f t="shared" si="7"/>
        <v>0</v>
      </c>
      <c r="CN17" s="23">
        <f t="shared" si="7"/>
        <v>0</v>
      </c>
      <c r="CO17" s="23">
        <f t="shared" si="7"/>
        <v>0</v>
      </c>
      <c r="CP17" s="23">
        <f t="shared" si="7"/>
        <v>4</v>
      </c>
      <c r="CQ17" s="23">
        <f t="shared" si="7"/>
        <v>0</v>
      </c>
      <c r="CR17" s="23">
        <f t="shared" si="7"/>
        <v>0</v>
      </c>
      <c r="CS17" s="23">
        <f t="shared" si="7"/>
        <v>0</v>
      </c>
      <c r="CT17" s="23">
        <f t="shared" si="7"/>
        <v>0</v>
      </c>
      <c r="CU17" s="23">
        <f t="shared" si="7"/>
        <v>0</v>
      </c>
      <c r="CV17" s="23">
        <f t="shared" si="7"/>
        <v>4</v>
      </c>
      <c r="CW17" s="23">
        <f t="shared" si="7"/>
        <v>0</v>
      </c>
      <c r="CX17" s="23">
        <f t="shared" si="7"/>
        <v>0</v>
      </c>
      <c r="CY17" s="23">
        <f t="shared" si="7"/>
        <v>0</v>
      </c>
      <c r="CZ17" s="23">
        <f t="shared" ref="CZ17:DG48" si="8">IF(AA17=1,ROUND($F17/$H17,0),0)</f>
        <v>0</v>
      </c>
      <c r="DA17" s="23">
        <f t="shared" si="8"/>
        <v>0</v>
      </c>
      <c r="DB17" s="23">
        <f t="shared" si="8"/>
        <v>4</v>
      </c>
      <c r="DC17" s="23">
        <f t="shared" si="8"/>
        <v>0</v>
      </c>
      <c r="DD17" s="23">
        <f t="shared" si="8"/>
        <v>0</v>
      </c>
      <c r="DE17" s="23">
        <f t="shared" si="8"/>
        <v>0</v>
      </c>
      <c r="DF17" s="23">
        <f t="shared" si="8"/>
        <v>0</v>
      </c>
      <c r="DG17" s="23">
        <f t="shared" si="8"/>
        <v>0</v>
      </c>
      <c r="DH17" s="44">
        <f t="shared" ref="DH17:DH80" si="9">SUM(CJ17:DG17)</f>
        <v>16</v>
      </c>
      <c r="DI17" s="44">
        <f t="shared" ref="DI17:DI80" si="10">DH17-F17</f>
        <v>0</v>
      </c>
      <c r="DK17" s="44" t="b">
        <f t="shared" ref="DK17:DK80" si="11">DL17=H17</f>
        <v>0</v>
      </c>
      <c r="DL17" s="44">
        <f t="shared" ref="DL17:DL80" si="12">SUM(DM17:EJ17)</f>
        <v>0</v>
      </c>
      <c r="EL17" s="44" t="b">
        <f t="shared" ref="EL17:FA32" si="13">DM17=K17</f>
        <v>0</v>
      </c>
      <c r="EM17" s="44" t="b">
        <f t="shared" si="13"/>
        <v>1</v>
      </c>
      <c r="EN17" s="44" t="b">
        <f t="shared" si="13"/>
        <v>1</v>
      </c>
      <c r="EO17" s="44" t="b">
        <f t="shared" si="13"/>
        <v>1</v>
      </c>
      <c r="EP17" s="44" t="b">
        <f t="shared" si="13"/>
        <v>1</v>
      </c>
      <c r="EQ17" s="44" t="b">
        <f t="shared" si="13"/>
        <v>1</v>
      </c>
      <c r="ER17" s="44" t="b">
        <f t="shared" si="13"/>
        <v>0</v>
      </c>
      <c r="ES17" s="44" t="b">
        <f t="shared" si="13"/>
        <v>1</v>
      </c>
      <c r="ET17" s="44" t="b">
        <f t="shared" si="13"/>
        <v>1</v>
      </c>
      <c r="EU17" s="44" t="b">
        <f t="shared" si="13"/>
        <v>1</v>
      </c>
      <c r="EV17" s="44" t="b">
        <f t="shared" si="13"/>
        <v>1</v>
      </c>
      <c r="EW17" s="44" t="b">
        <f t="shared" si="13"/>
        <v>1</v>
      </c>
      <c r="EX17" s="44" t="b">
        <f t="shared" si="13"/>
        <v>0</v>
      </c>
      <c r="EY17" s="44" t="b">
        <f t="shared" si="13"/>
        <v>1</v>
      </c>
      <c r="EZ17" s="44" t="b">
        <f t="shared" si="13"/>
        <v>1</v>
      </c>
      <c r="FA17" s="44" t="b">
        <f t="shared" si="13"/>
        <v>1</v>
      </c>
      <c r="FB17" s="44" t="b">
        <f t="shared" ref="FB17:FI48" si="14">EC17=AA17</f>
        <v>1</v>
      </c>
      <c r="FC17" s="44" t="b">
        <f t="shared" si="14"/>
        <v>1</v>
      </c>
      <c r="FD17" s="44" t="b">
        <f t="shared" si="14"/>
        <v>0</v>
      </c>
      <c r="FE17" s="44" t="b">
        <f t="shared" si="14"/>
        <v>1</v>
      </c>
      <c r="FF17" s="44" t="b">
        <f t="shared" si="14"/>
        <v>1</v>
      </c>
      <c r="FG17" s="44" t="b">
        <f t="shared" si="14"/>
        <v>1</v>
      </c>
      <c r="FH17" s="44" t="b">
        <f t="shared" si="14"/>
        <v>1</v>
      </c>
      <c r="FI17" s="44" t="b">
        <f t="shared" si="14"/>
        <v>1</v>
      </c>
      <c r="FJ17" s="45">
        <f t="shared" ref="FJ17:FJ80" si="15">COUNTIF(EL17:FI17,FALSE)</f>
        <v>4</v>
      </c>
    </row>
    <row r="18" spans="1:166" s="44" customFormat="1" ht="25.5" customHeight="1" x14ac:dyDescent="0.25">
      <c r="A18" s="38" t="s">
        <v>9789</v>
      </c>
      <c r="B18" s="38" t="s">
        <v>21</v>
      </c>
      <c r="C18" s="38" t="s">
        <v>56</v>
      </c>
      <c r="D18" s="38" t="s">
        <v>10042</v>
      </c>
      <c r="E18" s="23" t="str">
        <f t="shared" ref="E18:E81" si="16">A18&amp;"-"&amp;D18</f>
        <v>0003-1-FP1-43-N</v>
      </c>
      <c r="F18" s="23">
        <v>28</v>
      </c>
      <c r="G18" s="27">
        <v>0.99188474999999998</v>
      </c>
      <c r="H18" s="23" t="str">
        <f>VLOOKUP(A18,'Pivot 1'!$A$5:$H$251,8,0)</f>
        <v>2</v>
      </c>
      <c r="I18" s="27" t="s">
        <v>10145</v>
      </c>
      <c r="J18" s="39">
        <f t="shared" si="0"/>
        <v>2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1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1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39" t="b">
        <f t="shared" si="1"/>
        <v>0</v>
      </c>
      <c r="AJ18" s="23"/>
      <c r="AK18" s="27">
        <f t="shared" ref="AK18:BH28" si="17">IF($I18="Direct",IF(K18=1,ROUNDUP($G18/$H18,0),IF($I18="Unpacking",IF($K18=0,ROUNDUP($G18/$H18,0)),0)),0)</f>
        <v>0</v>
      </c>
      <c r="AL18" s="27">
        <f t="shared" si="17"/>
        <v>0</v>
      </c>
      <c r="AM18" s="27">
        <f t="shared" si="17"/>
        <v>0</v>
      </c>
      <c r="AN18" s="27">
        <f t="shared" si="17"/>
        <v>0</v>
      </c>
      <c r="AO18" s="27">
        <f t="shared" si="17"/>
        <v>0</v>
      </c>
      <c r="AP18" s="27">
        <f t="shared" si="17"/>
        <v>0</v>
      </c>
      <c r="AQ18" s="27">
        <f t="shared" si="17"/>
        <v>1</v>
      </c>
      <c r="AR18" s="27">
        <f t="shared" si="17"/>
        <v>0</v>
      </c>
      <c r="AS18" s="27">
        <f t="shared" si="17"/>
        <v>0</v>
      </c>
      <c r="AT18" s="27">
        <f t="shared" si="17"/>
        <v>0</v>
      </c>
      <c r="AU18" s="27">
        <f t="shared" si="17"/>
        <v>0</v>
      </c>
      <c r="AV18" s="27">
        <f t="shared" si="17"/>
        <v>0</v>
      </c>
      <c r="AW18" s="27">
        <f t="shared" si="17"/>
        <v>0</v>
      </c>
      <c r="AX18" s="27">
        <f t="shared" si="17"/>
        <v>0</v>
      </c>
      <c r="AY18" s="27">
        <f t="shared" si="17"/>
        <v>0</v>
      </c>
      <c r="AZ18" s="27">
        <f t="shared" si="17"/>
        <v>0</v>
      </c>
      <c r="BA18" s="27">
        <f t="shared" si="17"/>
        <v>0</v>
      </c>
      <c r="BB18" s="27">
        <f t="shared" si="17"/>
        <v>0</v>
      </c>
      <c r="BC18" s="27">
        <f t="shared" si="17"/>
        <v>1</v>
      </c>
      <c r="BD18" s="27">
        <f t="shared" si="17"/>
        <v>0</v>
      </c>
      <c r="BE18" s="27">
        <f t="shared" si="17"/>
        <v>0</v>
      </c>
      <c r="BF18" s="27">
        <f t="shared" si="17"/>
        <v>0</v>
      </c>
      <c r="BG18" s="27">
        <f t="shared" si="17"/>
        <v>0</v>
      </c>
      <c r="BH18" s="27">
        <f t="shared" si="17"/>
        <v>0</v>
      </c>
      <c r="BI18" s="41"/>
      <c r="BJ18" s="42">
        <f t="shared" si="4"/>
        <v>0.49594237499999999</v>
      </c>
      <c r="BK18" s="27">
        <f t="shared" si="5"/>
        <v>0</v>
      </c>
      <c r="BL18" s="27">
        <f t="shared" si="5"/>
        <v>0</v>
      </c>
      <c r="BM18" s="27">
        <f t="shared" si="5"/>
        <v>0</v>
      </c>
      <c r="BN18" s="27">
        <f t="shared" si="5"/>
        <v>0</v>
      </c>
      <c r="BO18" s="27">
        <f t="shared" si="5"/>
        <v>0</v>
      </c>
      <c r="BP18" s="27">
        <f t="shared" si="5"/>
        <v>0</v>
      </c>
      <c r="BQ18" s="27">
        <f t="shared" si="5"/>
        <v>0.49594237499999999</v>
      </c>
      <c r="BR18" s="27">
        <f t="shared" si="5"/>
        <v>0</v>
      </c>
      <c r="BS18" s="27">
        <f t="shared" si="5"/>
        <v>0</v>
      </c>
      <c r="BT18" s="27">
        <f t="shared" si="5"/>
        <v>0</v>
      </c>
      <c r="BU18" s="27">
        <f t="shared" si="5"/>
        <v>0</v>
      </c>
      <c r="BV18" s="27">
        <f t="shared" si="5"/>
        <v>0</v>
      </c>
      <c r="BW18" s="27">
        <f t="shared" si="5"/>
        <v>0</v>
      </c>
      <c r="BX18" s="27">
        <f t="shared" si="5"/>
        <v>0</v>
      </c>
      <c r="BY18" s="27">
        <f t="shared" si="5"/>
        <v>0</v>
      </c>
      <c r="BZ18" s="27">
        <f t="shared" si="5"/>
        <v>0</v>
      </c>
      <c r="CA18" s="27">
        <f t="shared" si="6"/>
        <v>0</v>
      </c>
      <c r="CB18" s="27">
        <f t="shared" si="6"/>
        <v>0</v>
      </c>
      <c r="CC18" s="27">
        <f t="shared" si="6"/>
        <v>0.49594237499999999</v>
      </c>
      <c r="CD18" s="27">
        <f t="shared" si="6"/>
        <v>0</v>
      </c>
      <c r="CE18" s="27">
        <f t="shared" si="6"/>
        <v>0</v>
      </c>
      <c r="CF18" s="27">
        <f t="shared" si="6"/>
        <v>0</v>
      </c>
      <c r="CG18" s="27">
        <f t="shared" si="6"/>
        <v>0</v>
      </c>
      <c r="CH18" s="27">
        <f t="shared" si="6"/>
        <v>0</v>
      </c>
      <c r="CI18" s="43"/>
      <c r="CJ18" s="23">
        <f t="shared" si="7"/>
        <v>0</v>
      </c>
      <c r="CK18" s="23">
        <f t="shared" si="7"/>
        <v>0</v>
      </c>
      <c r="CL18" s="23">
        <f t="shared" si="7"/>
        <v>0</v>
      </c>
      <c r="CM18" s="23">
        <f t="shared" si="7"/>
        <v>0</v>
      </c>
      <c r="CN18" s="23">
        <f t="shared" si="7"/>
        <v>0</v>
      </c>
      <c r="CO18" s="23">
        <f t="shared" si="7"/>
        <v>0</v>
      </c>
      <c r="CP18" s="23">
        <f t="shared" si="7"/>
        <v>14</v>
      </c>
      <c r="CQ18" s="23">
        <f t="shared" si="7"/>
        <v>0</v>
      </c>
      <c r="CR18" s="23">
        <f t="shared" si="7"/>
        <v>0</v>
      </c>
      <c r="CS18" s="23">
        <f t="shared" si="7"/>
        <v>0</v>
      </c>
      <c r="CT18" s="23">
        <f t="shared" si="7"/>
        <v>0</v>
      </c>
      <c r="CU18" s="23">
        <f t="shared" si="7"/>
        <v>0</v>
      </c>
      <c r="CV18" s="23">
        <f t="shared" si="7"/>
        <v>0</v>
      </c>
      <c r="CW18" s="23">
        <f t="shared" si="7"/>
        <v>0</v>
      </c>
      <c r="CX18" s="23">
        <f t="shared" si="7"/>
        <v>0</v>
      </c>
      <c r="CY18" s="23">
        <f t="shared" si="7"/>
        <v>0</v>
      </c>
      <c r="CZ18" s="23">
        <f t="shared" si="8"/>
        <v>0</v>
      </c>
      <c r="DA18" s="23">
        <f t="shared" si="8"/>
        <v>0</v>
      </c>
      <c r="DB18" s="23">
        <f t="shared" si="8"/>
        <v>14</v>
      </c>
      <c r="DC18" s="23">
        <f t="shared" si="8"/>
        <v>0</v>
      </c>
      <c r="DD18" s="23">
        <f t="shared" si="8"/>
        <v>0</v>
      </c>
      <c r="DE18" s="23">
        <f t="shared" si="8"/>
        <v>0</v>
      </c>
      <c r="DF18" s="23">
        <f t="shared" si="8"/>
        <v>0</v>
      </c>
      <c r="DG18" s="23">
        <f t="shared" si="8"/>
        <v>0</v>
      </c>
      <c r="DH18" s="44">
        <f t="shared" si="9"/>
        <v>28</v>
      </c>
      <c r="DI18" s="44">
        <f t="shared" si="10"/>
        <v>0</v>
      </c>
      <c r="DK18" s="44" t="b">
        <f t="shared" si="11"/>
        <v>0</v>
      </c>
      <c r="DL18" s="44">
        <f t="shared" si="12"/>
        <v>0</v>
      </c>
      <c r="EL18" s="44" t="b">
        <f t="shared" si="13"/>
        <v>1</v>
      </c>
      <c r="EM18" s="44" t="b">
        <f t="shared" si="13"/>
        <v>1</v>
      </c>
      <c r="EN18" s="44" t="b">
        <f t="shared" si="13"/>
        <v>1</v>
      </c>
      <c r="EO18" s="44" t="b">
        <f t="shared" si="13"/>
        <v>1</v>
      </c>
      <c r="EP18" s="44" t="b">
        <f t="shared" si="13"/>
        <v>1</v>
      </c>
      <c r="EQ18" s="44" t="b">
        <f t="shared" si="13"/>
        <v>1</v>
      </c>
      <c r="ER18" s="44" t="b">
        <f t="shared" si="13"/>
        <v>0</v>
      </c>
      <c r="ES18" s="44" t="b">
        <f t="shared" si="13"/>
        <v>1</v>
      </c>
      <c r="ET18" s="44" t="b">
        <f t="shared" si="13"/>
        <v>1</v>
      </c>
      <c r="EU18" s="44" t="b">
        <f t="shared" si="13"/>
        <v>1</v>
      </c>
      <c r="EV18" s="44" t="b">
        <f t="shared" si="13"/>
        <v>1</v>
      </c>
      <c r="EW18" s="44" t="b">
        <f t="shared" si="13"/>
        <v>1</v>
      </c>
      <c r="EX18" s="44" t="b">
        <f t="shared" si="13"/>
        <v>1</v>
      </c>
      <c r="EY18" s="44" t="b">
        <f t="shared" si="13"/>
        <v>1</v>
      </c>
      <c r="EZ18" s="44" t="b">
        <f t="shared" si="13"/>
        <v>1</v>
      </c>
      <c r="FA18" s="44" t="b">
        <f t="shared" si="13"/>
        <v>1</v>
      </c>
      <c r="FB18" s="44" t="b">
        <f t="shared" si="14"/>
        <v>1</v>
      </c>
      <c r="FC18" s="44" t="b">
        <f t="shared" si="14"/>
        <v>1</v>
      </c>
      <c r="FD18" s="44" t="b">
        <f t="shared" si="14"/>
        <v>0</v>
      </c>
      <c r="FE18" s="44" t="b">
        <f t="shared" si="14"/>
        <v>1</v>
      </c>
      <c r="FF18" s="44" t="b">
        <f t="shared" si="14"/>
        <v>1</v>
      </c>
      <c r="FG18" s="44" t="b">
        <f t="shared" si="14"/>
        <v>1</v>
      </c>
      <c r="FH18" s="44" t="b">
        <f t="shared" si="14"/>
        <v>1</v>
      </c>
      <c r="FI18" s="44" t="b">
        <f t="shared" si="14"/>
        <v>1</v>
      </c>
      <c r="FJ18" s="45">
        <f t="shared" si="15"/>
        <v>2</v>
      </c>
    </row>
    <row r="19" spans="1:166" s="44" customFormat="1" ht="25.5" hidden="1" customHeight="1" x14ac:dyDescent="0.25">
      <c r="A19" s="38" t="s">
        <v>9790</v>
      </c>
      <c r="B19" s="38" t="s">
        <v>21</v>
      </c>
      <c r="C19" s="38" t="s">
        <v>98</v>
      </c>
      <c r="D19" s="38" t="s">
        <v>10043</v>
      </c>
      <c r="E19" s="23" t="str">
        <f t="shared" si="16"/>
        <v>0003-1-OP1-43-K</v>
      </c>
      <c r="F19" s="23">
        <v>71</v>
      </c>
      <c r="G19" s="27">
        <v>2.8166230499999996</v>
      </c>
      <c r="H19" s="23">
        <f>VLOOKUP(A19,'Pivot 1'!$A$5:$H$251,8,0)</f>
        <v>4</v>
      </c>
      <c r="I19" s="27" t="s">
        <v>10145</v>
      </c>
      <c r="J19" s="39">
        <f t="shared" si="0"/>
        <v>4</v>
      </c>
      <c r="K19" s="40">
        <v>0</v>
      </c>
      <c r="L19" s="40">
        <v>0</v>
      </c>
      <c r="M19" s="40">
        <v>0</v>
      </c>
      <c r="N19" s="40">
        <v>1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1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1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1</v>
      </c>
      <c r="AG19" s="40">
        <v>0</v>
      </c>
      <c r="AH19" s="40">
        <v>0</v>
      </c>
      <c r="AI19" s="39" t="b">
        <f t="shared" si="1"/>
        <v>1</v>
      </c>
      <c r="AJ19" s="23"/>
      <c r="AK19" s="27">
        <f t="shared" si="17"/>
        <v>0</v>
      </c>
      <c r="AL19" s="27">
        <f t="shared" si="17"/>
        <v>0</v>
      </c>
      <c r="AM19" s="27">
        <f t="shared" si="17"/>
        <v>0</v>
      </c>
      <c r="AN19" s="27">
        <f t="shared" si="17"/>
        <v>1</v>
      </c>
      <c r="AO19" s="27">
        <f t="shared" si="17"/>
        <v>0</v>
      </c>
      <c r="AP19" s="27">
        <f t="shared" si="17"/>
        <v>0</v>
      </c>
      <c r="AQ19" s="27">
        <f t="shared" si="17"/>
        <v>0</v>
      </c>
      <c r="AR19" s="27">
        <f t="shared" si="17"/>
        <v>0</v>
      </c>
      <c r="AS19" s="27">
        <f t="shared" si="17"/>
        <v>0</v>
      </c>
      <c r="AT19" s="27">
        <f t="shared" si="17"/>
        <v>1</v>
      </c>
      <c r="AU19" s="27">
        <f t="shared" si="17"/>
        <v>0</v>
      </c>
      <c r="AV19" s="27">
        <f t="shared" si="17"/>
        <v>0</v>
      </c>
      <c r="AW19" s="27">
        <f t="shared" si="17"/>
        <v>0</v>
      </c>
      <c r="AX19" s="27">
        <f t="shared" si="17"/>
        <v>0</v>
      </c>
      <c r="AY19" s="27">
        <f t="shared" si="17"/>
        <v>0</v>
      </c>
      <c r="AZ19" s="27">
        <f t="shared" si="17"/>
        <v>1</v>
      </c>
      <c r="BA19" s="27">
        <f t="shared" si="17"/>
        <v>0</v>
      </c>
      <c r="BB19" s="27">
        <f t="shared" si="17"/>
        <v>0</v>
      </c>
      <c r="BC19" s="27">
        <f t="shared" si="17"/>
        <v>0</v>
      </c>
      <c r="BD19" s="27">
        <f t="shared" si="17"/>
        <v>0</v>
      </c>
      <c r="BE19" s="27">
        <f t="shared" si="17"/>
        <v>0</v>
      </c>
      <c r="BF19" s="27">
        <f t="shared" si="17"/>
        <v>1</v>
      </c>
      <c r="BG19" s="27">
        <f t="shared" si="17"/>
        <v>0</v>
      </c>
      <c r="BH19" s="27">
        <f t="shared" si="17"/>
        <v>0</v>
      </c>
      <c r="BI19" s="41"/>
      <c r="BJ19" s="42">
        <f t="shared" si="4"/>
        <v>0.70415576249999989</v>
      </c>
      <c r="BK19" s="27">
        <f t="shared" si="5"/>
        <v>0</v>
      </c>
      <c r="BL19" s="27">
        <f t="shared" si="5"/>
        <v>0</v>
      </c>
      <c r="BM19" s="27">
        <f t="shared" si="5"/>
        <v>0</v>
      </c>
      <c r="BN19" s="27">
        <f t="shared" si="5"/>
        <v>0.70415576249999989</v>
      </c>
      <c r="BO19" s="27">
        <f t="shared" si="5"/>
        <v>0</v>
      </c>
      <c r="BP19" s="27">
        <f t="shared" si="5"/>
        <v>0</v>
      </c>
      <c r="BQ19" s="27">
        <f t="shared" si="5"/>
        <v>0</v>
      </c>
      <c r="BR19" s="27">
        <f t="shared" si="5"/>
        <v>0</v>
      </c>
      <c r="BS19" s="27">
        <f t="shared" si="5"/>
        <v>0</v>
      </c>
      <c r="BT19" s="27">
        <f t="shared" si="5"/>
        <v>0.70415576249999989</v>
      </c>
      <c r="BU19" s="27">
        <f t="shared" si="5"/>
        <v>0</v>
      </c>
      <c r="BV19" s="27">
        <f t="shared" si="5"/>
        <v>0</v>
      </c>
      <c r="BW19" s="27">
        <f t="shared" si="5"/>
        <v>0</v>
      </c>
      <c r="BX19" s="27">
        <f t="shared" si="5"/>
        <v>0</v>
      </c>
      <c r="BY19" s="27">
        <f t="shared" si="5"/>
        <v>0</v>
      </c>
      <c r="BZ19" s="27">
        <f t="shared" si="5"/>
        <v>0.70415576249999989</v>
      </c>
      <c r="CA19" s="27">
        <f t="shared" si="6"/>
        <v>0</v>
      </c>
      <c r="CB19" s="27">
        <f t="shared" si="6"/>
        <v>0</v>
      </c>
      <c r="CC19" s="27">
        <f t="shared" si="6"/>
        <v>0</v>
      </c>
      <c r="CD19" s="27">
        <f t="shared" si="6"/>
        <v>0</v>
      </c>
      <c r="CE19" s="27">
        <f t="shared" si="6"/>
        <v>0</v>
      </c>
      <c r="CF19" s="27">
        <f t="shared" si="6"/>
        <v>0.70415576249999989</v>
      </c>
      <c r="CG19" s="27">
        <f t="shared" si="6"/>
        <v>0</v>
      </c>
      <c r="CH19" s="27">
        <f t="shared" si="6"/>
        <v>0</v>
      </c>
      <c r="CI19" s="43"/>
      <c r="CJ19" s="23">
        <f t="shared" si="7"/>
        <v>0</v>
      </c>
      <c r="CK19" s="23">
        <f t="shared" si="7"/>
        <v>0</v>
      </c>
      <c r="CL19" s="23">
        <f t="shared" si="7"/>
        <v>0</v>
      </c>
      <c r="CM19" s="23">
        <f t="shared" si="7"/>
        <v>18</v>
      </c>
      <c r="CN19" s="23">
        <f t="shared" si="7"/>
        <v>0</v>
      </c>
      <c r="CO19" s="23">
        <f t="shared" si="7"/>
        <v>0</v>
      </c>
      <c r="CP19" s="23">
        <f t="shared" si="7"/>
        <v>0</v>
      </c>
      <c r="CQ19" s="23">
        <f t="shared" si="7"/>
        <v>0</v>
      </c>
      <c r="CR19" s="23">
        <f t="shared" si="7"/>
        <v>0</v>
      </c>
      <c r="CS19" s="23">
        <f t="shared" si="7"/>
        <v>18</v>
      </c>
      <c r="CT19" s="23">
        <f t="shared" si="7"/>
        <v>0</v>
      </c>
      <c r="CU19" s="23">
        <f t="shared" si="7"/>
        <v>0</v>
      </c>
      <c r="CV19" s="23">
        <f t="shared" si="7"/>
        <v>0</v>
      </c>
      <c r="CW19" s="23">
        <f t="shared" si="7"/>
        <v>0</v>
      </c>
      <c r="CX19" s="23">
        <f t="shared" si="7"/>
        <v>0</v>
      </c>
      <c r="CY19" s="23">
        <f t="shared" si="7"/>
        <v>18</v>
      </c>
      <c r="CZ19" s="23">
        <f t="shared" si="8"/>
        <v>0</v>
      </c>
      <c r="DA19" s="23">
        <f t="shared" si="8"/>
        <v>0</v>
      </c>
      <c r="DB19" s="23">
        <f t="shared" si="8"/>
        <v>0</v>
      </c>
      <c r="DC19" s="23">
        <f t="shared" si="8"/>
        <v>0</v>
      </c>
      <c r="DD19" s="23">
        <f t="shared" si="8"/>
        <v>0</v>
      </c>
      <c r="DE19" s="23">
        <f t="shared" si="8"/>
        <v>18</v>
      </c>
      <c r="DF19" s="23">
        <f t="shared" si="8"/>
        <v>0</v>
      </c>
      <c r="DG19" s="23">
        <f t="shared" si="8"/>
        <v>0</v>
      </c>
      <c r="DH19" s="44">
        <f t="shared" si="9"/>
        <v>72</v>
      </c>
      <c r="DI19" s="44">
        <f t="shared" si="10"/>
        <v>1</v>
      </c>
      <c r="DK19" s="44" t="b">
        <f t="shared" si="11"/>
        <v>0</v>
      </c>
      <c r="DL19" s="44">
        <f t="shared" si="12"/>
        <v>0</v>
      </c>
      <c r="EL19" s="44" t="b">
        <f t="shared" si="13"/>
        <v>1</v>
      </c>
      <c r="EM19" s="44" t="b">
        <f t="shared" si="13"/>
        <v>1</v>
      </c>
      <c r="EN19" s="44" t="b">
        <f t="shared" si="13"/>
        <v>1</v>
      </c>
      <c r="EO19" s="44" t="b">
        <f t="shared" si="13"/>
        <v>0</v>
      </c>
      <c r="EP19" s="44" t="b">
        <f t="shared" si="13"/>
        <v>1</v>
      </c>
      <c r="EQ19" s="44" t="b">
        <f t="shared" si="13"/>
        <v>1</v>
      </c>
      <c r="ER19" s="44" t="b">
        <f t="shared" si="13"/>
        <v>1</v>
      </c>
      <c r="ES19" s="44" t="b">
        <f t="shared" si="13"/>
        <v>1</v>
      </c>
      <c r="ET19" s="44" t="b">
        <f t="shared" si="13"/>
        <v>1</v>
      </c>
      <c r="EU19" s="44" t="b">
        <f t="shared" si="13"/>
        <v>0</v>
      </c>
      <c r="EV19" s="44" t="b">
        <f t="shared" si="13"/>
        <v>1</v>
      </c>
      <c r="EW19" s="44" t="b">
        <f t="shared" si="13"/>
        <v>1</v>
      </c>
      <c r="EX19" s="44" t="b">
        <f t="shared" si="13"/>
        <v>1</v>
      </c>
      <c r="EY19" s="44" t="b">
        <f t="shared" si="13"/>
        <v>1</v>
      </c>
      <c r="EZ19" s="44" t="b">
        <f t="shared" si="13"/>
        <v>1</v>
      </c>
      <c r="FA19" s="44" t="b">
        <f t="shared" si="13"/>
        <v>0</v>
      </c>
      <c r="FB19" s="44" t="b">
        <f t="shared" si="14"/>
        <v>1</v>
      </c>
      <c r="FC19" s="44" t="b">
        <f t="shared" si="14"/>
        <v>1</v>
      </c>
      <c r="FD19" s="44" t="b">
        <f t="shared" si="14"/>
        <v>1</v>
      </c>
      <c r="FE19" s="44" t="b">
        <f t="shared" si="14"/>
        <v>1</v>
      </c>
      <c r="FF19" s="44" t="b">
        <f t="shared" si="14"/>
        <v>1</v>
      </c>
      <c r="FG19" s="44" t="b">
        <f t="shared" si="14"/>
        <v>0</v>
      </c>
      <c r="FH19" s="44" t="b">
        <f t="shared" si="14"/>
        <v>1</v>
      </c>
      <c r="FI19" s="44" t="b">
        <f t="shared" si="14"/>
        <v>1</v>
      </c>
      <c r="FJ19" s="45">
        <f t="shared" si="15"/>
        <v>4</v>
      </c>
    </row>
    <row r="20" spans="1:166" s="44" customFormat="1" ht="25.5" hidden="1" customHeight="1" x14ac:dyDescent="0.25">
      <c r="A20" s="38" t="s">
        <v>9791</v>
      </c>
      <c r="B20" s="38" t="s">
        <v>21</v>
      </c>
      <c r="C20" s="38" t="s">
        <v>10129</v>
      </c>
      <c r="D20" s="38" t="s">
        <v>10044</v>
      </c>
      <c r="E20" s="23" t="str">
        <f t="shared" si="16"/>
        <v>0003-2-43-G</v>
      </c>
      <c r="F20" s="23">
        <v>10</v>
      </c>
      <c r="G20" s="27">
        <v>0.2</v>
      </c>
      <c r="H20" s="23" t="str">
        <f>VLOOKUP(A20,'Pivot 1'!$A$5:$H$251,8,0)</f>
        <v>1</v>
      </c>
      <c r="I20" s="27" t="s">
        <v>10145</v>
      </c>
      <c r="J20" s="39">
        <f t="shared" si="0"/>
        <v>1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1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39" t="b">
        <f t="shared" si="1"/>
        <v>0</v>
      </c>
      <c r="AJ20" s="23"/>
      <c r="AK20" s="27">
        <f t="shared" si="17"/>
        <v>0</v>
      </c>
      <c r="AL20" s="27">
        <f t="shared" si="17"/>
        <v>0</v>
      </c>
      <c r="AM20" s="27">
        <f t="shared" si="17"/>
        <v>0</v>
      </c>
      <c r="AN20" s="27">
        <f t="shared" si="17"/>
        <v>0</v>
      </c>
      <c r="AO20" s="27">
        <f t="shared" si="17"/>
        <v>0</v>
      </c>
      <c r="AP20" s="27">
        <f t="shared" si="17"/>
        <v>0</v>
      </c>
      <c r="AQ20" s="27">
        <f t="shared" si="17"/>
        <v>0</v>
      </c>
      <c r="AR20" s="27">
        <f t="shared" si="17"/>
        <v>0</v>
      </c>
      <c r="AS20" s="27">
        <f t="shared" si="17"/>
        <v>0</v>
      </c>
      <c r="AT20" s="27">
        <f t="shared" si="17"/>
        <v>0</v>
      </c>
      <c r="AU20" s="27">
        <f t="shared" si="17"/>
        <v>0</v>
      </c>
      <c r="AV20" s="27">
        <f t="shared" si="17"/>
        <v>0</v>
      </c>
      <c r="AW20" s="27">
        <f t="shared" si="17"/>
        <v>0</v>
      </c>
      <c r="AX20" s="27">
        <f t="shared" si="17"/>
        <v>0</v>
      </c>
      <c r="AY20" s="27">
        <f t="shared" si="17"/>
        <v>0</v>
      </c>
      <c r="AZ20" s="27">
        <f t="shared" si="17"/>
        <v>1</v>
      </c>
      <c r="BA20" s="27">
        <f t="shared" si="17"/>
        <v>0</v>
      </c>
      <c r="BB20" s="27">
        <f t="shared" si="17"/>
        <v>0</v>
      </c>
      <c r="BC20" s="27">
        <f t="shared" si="17"/>
        <v>0</v>
      </c>
      <c r="BD20" s="27">
        <f t="shared" si="17"/>
        <v>0</v>
      </c>
      <c r="BE20" s="27">
        <f t="shared" si="17"/>
        <v>0</v>
      </c>
      <c r="BF20" s="27">
        <f t="shared" si="17"/>
        <v>0</v>
      </c>
      <c r="BG20" s="27">
        <f t="shared" si="17"/>
        <v>0</v>
      </c>
      <c r="BH20" s="27">
        <f t="shared" si="17"/>
        <v>0</v>
      </c>
      <c r="BI20" s="41"/>
      <c r="BJ20" s="80">
        <f t="shared" si="4"/>
        <v>0.2</v>
      </c>
      <c r="BK20" s="27">
        <f t="shared" si="5"/>
        <v>0</v>
      </c>
      <c r="BL20" s="27">
        <f t="shared" si="5"/>
        <v>0</v>
      </c>
      <c r="BM20" s="27">
        <f t="shared" si="5"/>
        <v>0</v>
      </c>
      <c r="BN20" s="27">
        <f t="shared" si="5"/>
        <v>0</v>
      </c>
      <c r="BO20" s="27">
        <f t="shared" si="5"/>
        <v>0</v>
      </c>
      <c r="BP20" s="27">
        <f t="shared" si="5"/>
        <v>0</v>
      </c>
      <c r="BQ20" s="27">
        <f t="shared" si="5"/>
        <v>0</v>
      </c>
      <c r="BR20" s="27">
        <f t="shared" si="5"/>
        <v>0</v>
      </c>
      <c r="BS20" s="27">
        <f t="shared" si="5"/>
        <v>0</v>
      </c>
      <c r="BT20" s="27">
        <f t="shared" si="5"/>
        <v>0</v>
      </c>
      <c r="BU20" s="27">
        <f t="shared" si="5"/>
        <v>0</v>
      </c>
      <c r="BV20" s="27">
        <f t="shared" si="5"/>
        <v>0</v>
      </c>
      <c r="BW20" s="27">
        <f t="shared" si="5"/>
        <v>0</v>
      </c>
      <c r="BX20" s="27">
        <f t="shared" si="5"/>
        <v>0</v>
      </c>
      <c r="BY20" s="27">
        <f t="shared" si="5"/>
        <v>0</v>
      </c>
      <c r="BZ20" s="27">
        <f t="shared" si="5"/>
        <v>0.2</v>
      </c>
      <c r="CA20" s="27">
        <f t="shared" si="6"/>
        <v>0</v>
      </c>
      <c r="CB20" s="27">
        <f t="shared" si="6"/>
        <v>0</v>
      </c>
      <c r="CC20" s="27">
        <f t="shared" si="6"/>
        <v>0</v>
      </c>
      <c r="CD20" s="27">
        <f t="shared" si="6"/>
        <v>0</v>
      </c>
      <c r="CE20" s="27">
        <f t="shared" si="6"/>
        <v>0</v>
      </c>
      <c r="CF20" s="27">
        <f t="shared" si="6"/>
        <v>0</v>
      </c>
      <c r="CG20" s="27">
        <f t="shared" si="6"/>
        <v>0</v>
      </c>
      <c r="CH20" s="27">
        <f t="shared" si="6"/>
        <v>0</v>
      </c>
      <c r="CI20" s="43"/>
      <c r="CJ20" s="23">
        <f t="shared" si="7"/>
        <v>0</v>
      </c>
      <c r="CK20" s="23">
        <f t="shared" si="7"/>
        <v>0</v>
      </c>
      <c r="CL20" s="23">
        <f t="shared" si="7"/>
        <v>0</v>
      </c>
      <c r="CM20" s="23">
        <f t="shared" si="7"/>
        <v>0</v>
      </c>
      <c r="CN20" s="23">
        <f t="shared" si="7"/>
        <v>0</v>
      </c>
      <c r="CO20" s="23">
        <f t="shared" si="7"/>
        <v>0</v>
      </c>
      <c r="CP20" s="23">
        <f t="shared" si="7"/>
        <v>0</v>
      </c>
      <c r="CQ20" s="23">
        <f t="shared" si="7"/>
        <v>0</v>
      </c>
      <c r="CR20" s="23">
        <f t="shared" si="7"/>
        <v>0</v>
      </c>
      <c r="CS20" s="23">
        <f t="shared" si="7"/>
        <v>0</v>
      </c>
      <c r="CT20" s="23">
        <f t="shared" si="7"/>
        <v>0</v>
      </c>
      <c r="CU20" s="23">
        <f t="shared" si="7"/>
        <v>0</v>
      </c>
      <c r="CV20" s="23">
        <f t="shared" si="7"/>
        <v>0</v>
      </c>
      <c r="CW20" s="23">
        <f t="shared" si="7"/>
        <v>0</v>
      </c>
      <c r="CX20" s="23">
        <f t="shared" si="7"/>
        <v>0</v>
      </c>
      <c r="CY20" s="23">
        <f t="shared" si="7"/>
        <v>10</v>
      </c>
      <c r="CZ20" s="23">
        <f t="shared" si="8"/>
        <v>0</v>
      </c>
      <c r="DA20" s="23">
        <f t="shared" si="8"/>
        <v>0</v>
      </c>
      <c r="DB20" s="23">
        <f t="shared" si="8"/>
        <v>0</v>
      </c>
      <c r="DC20" s="23">
        <f t="shared" si="8"/>
        <v>0</v>
      </c>
      <c r="DD20" s="23">
        <f t="shared" si="8"/>
        <v>0</v>
      </c>
      <c r="DE20" s="23">
        <f t="shared" si="8"/>
        <v>0</v>
      </c>
      <c r="DF20" s="23">
        <f t="shared" si="8"/>
        <v>0</v>
      </c>
      <c r="DG20" s="23">
        <f t="shared" si="8"/>
        <v>0</v>
      </c>
      <c r="DH20" s="44">
        <f t="shared" si="9"/>
        <v>10</v>
      </c>
      <c r="DI20" s="44">
        <f t="shared" si="10"/>
        <v>0</v>
      </c>
      <c r="DK20" s="44" t="b">
        <f t="shared" si="11"/>
        <v>0</v>
      </c>
      <c r="DL20" s="44">
        <f t="shared" si="12"/>
        <v>0</v>
      </c>
      <c r="EL20" s="44" t="b">
        <f t="shared" si="13"/>
        <v>1</v>
      </c>
      <c r="EM20" s="44" t="b">
        <f t="shared" si="13"/>
        <v>1</v>
      </c>
      <c r="EN20" s="44" t="b">
        <f t="shared" si="13"/>
        <v>1</v>
      </c>
      <c r="EO20" s="44" t="b">
        <f t="shared" si="13"/>
        <v>1</v>
      </c>
      <c r="EP20" s="44" t="b">
        <f t="shared" si="13"/>
        <v>1</v>
      </c>
      <c r="EQ20" s="44" t="b">
        <f t="shared" si="13"/>
        <v>1</v>
      </c>
      <c r="ER20" s="44" t="b">
        <f t="shared" si="13"/>
        <v>1</v>
      </c>
      <c r="ES20" s="44" t="b">
        <f t="shared" si="13"/>
        <v>1</v>
      </c>
      <c r="ET20" s="44" t="b">
        <f t="shared" si="13"/>
        <v>1</v>
      </c>
      <c r="EU20" s="44" t="b">
        <f t="shared" si="13"/>
        <v>1</v>
      </c>
      <c r="EV20" s="44" t="b">
        <f t="shared" si="13"/>
        <v>1</v>
      </c>
      <c r="EW20" s="44" t="b">
        <f t="shared" si="13"/>
        <v>1</v>
      </c>
      <c r="EX20" s="44" t="b">
        <f t="shared" si="13"/>
        <v>1</v>
      </c>
      <c r="EY20" s="44" t="b">
        <f t="shared" si="13"/>
        <v>1</v>
      </c>
      <c r="EZ20" s="44" t="b">
        <f t="shared" si="13"/>
        <v>1</v>
      </c>
      <c r="FA20" s="44" t="b">
        <f t="shared" si="13"/>
        <v>0</v>
      </c>
      <c r="FB20" s="44" t="b">
        <f t="shared" si="14"/>
        <v>1</v>
      </c>
      <c r="FC20" s="44" t="b">
        <f t="shared" si="14"/>
        <v>1</v>
      </c>
      <c r="FD20" s="44" t="b">
        <f t="shared" si="14"/>
        <v>1</v>
      </c>
      <c r="FE20" s="44" t="b">
        <f t="shared" si="14"/>
        <v>1</v>
      </c>
      <c r="FF20" s="44" t="b">
        <f t="shared" si="14"/>
        <v>1</v>
      </c>
      <c r="FG20" s="44" t="b">
        <f t="shared" si="14"/>
        <v>1</v>
      </c>
      <c r="FH20" s="44" t="b">
        <f t="shared" si="14"/>
        <v>1</v>
      </c>
      <c r="FI20" s="44" t="b">
        <f t="shared" si="14"/>
        <v>1</v>
      </c>
      <c r="FJ20" s="45">
        <f t="shared" si="15"/>
        <v>1</v>
      </c>
    </row>
    <row r="21" spans="1:166" s="44" customFormat="1" ht="25.5" hidden="1" customHeight="1" x14ac:dyDescent="0.25">
      <c r="A21" s="38" t="s">
        <v>9791</v>
      </c>
      <c r="B21" s="38" t="s">
        <v>21</v>
      </c>
      <c r="C21" s="38" t="s">
        <v>10129</v>
      </c>
      <c r="D21" s="38" t="s">
        <v>10045</v>
      </c>
      <c r="E21" s="23" t="str">
        <f t="shared" si="16"/>
        <v>0003-2-43-O</v>
      </c>
      <c r="F21" s="23">
        <v>6</v>
      </c>
      <c r="G21" s="27">
        <v>0.12</v>
      </c>
      <c r="H21" s="23" t="str">
        <f>VLOOKUP(A21,'Pivot 1'!$A$5:$H$251,8,0)</f>
        <v>1</v>
      </c>
      <c r="I21" s="27" t="s">
        <v>10146</v>
      </c>
      <c r="J21" s="39">
        <f t="shared" si="0"/>
        <v>1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1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39" t="b">
        <f t="shared" si="1"/>
        <v>0</v>
      </c>
      <c r="AJ21" s="23"/>
      <c r="AK21" s="27">
        <f t="shared" si="17"/>
        <v>0</v>
      </c>
      <c r="AL21" s="27">
        <f t="shared" si="17"/>
        <v>0</v>
      </c>
      <c r="AM21" s="27">
        <f t="shared" si="17"/>
        <v>0</v>
      </c>
      <c r="AN21" s="27">
        <f t="shared" si="17"/>
        <v>0</v>
      </c>
      <c r="AO21" s="27">
        <f t="shared" si="17"/>
        <v>0</v>
      </c>
      <c r="AP21" s="27">
        <f t="shared" si="17"/>
        <v>0</v>
      </c>
      <c r="AQ21" s="27">
        <f t="shared" si="17"/>
        <v>0</v>
      </c>
      <c r="AR21" s="27">
        <f t="shared" si="17"/>
        <v>0</v>
      </c>
      <c r="AS21" s="27">
        <f t="shared" si="17"/>
        <v>0</v>
      </c>
      <c r="AT21" s="27">
        <f t="shared" si="17"/>
        <v>0</v>
      </c>
      <c r="AU21" s="27">
        <f t="shared" si="17"/>
        <v>0</v>
      </c>
      <c r="AV21" s="27">
        <f t="shared" si="17"/>
        <v>0</v>
      </c>
      <c r="AW21" s="27">
        <f t="shared" si="17"/>
        <v>0</v>
      </c>
      <c r="AX21" s="27">
        <f t="shared" si="17"/>
        <v>0</v>
      </c>
      <c r="AY21" s="27">
        <f t="shared" si="17"/>
        <v>0</v>
      </c>
      <c r="AZ21" s="27">
        <f t="shared" si="17"/>
        <v>0</v>
      </c>
      <c r="BA21" s="27">
        <f t="shared" si="17"/>
        <v>0</v>
      </c>
      <c r="BB21" s="27">
        <f t="shared" si="17"/>
        <v>0</v>
      </c>
      <c r="BC21" s="27">
        <f t="shared" si="17"/>
        <v>0</v>
      </c>
      <c r="BD21" s="27">
        <f t="shared" si="17"/>
        <v>0</v>
      </c>
      <c r="BE21" s="27">
        <f t="shared" si="17"/>
        <v>0</v>
      </c>
      <c r="BF21" s="27">
        <f t="shared" si="17"/>
        <v>0</v>
      </c>
      <c r="BG21" s="27">
        <f t="shared" si="17"/>
        <v>0</v>
      </c>
      <c r="BH21" s="27">
        <f t="shared" si="17"/>
        <v>0</v>
      </c>
      <c r="BI21" s="41"/>
      <c r="BJ21" s="42">
        <f t="shared" si="4"/>
        <v>0.12</v>
      </c>
      <c r="BK21" s="27">
        <f t="shared" si="5"/>
        <v>0</v>
      </c>
      <c r="BL21" s="27">
        <f t="shared" si="5"/>
        <v>0</v>
      </c>
      <c r="BM21" s="27">
        <f t="shared" si="5"/>
        <v>0</v>
      </c>
      <c r="BN21" s="27">
        <f t="shared" si="5"/>
        <v>0</v>
      </c>
      <c r="BO21" s="27">
        <f t="shared" si="5"/>
        <v>0</v>
      </c>
      <c r="BP21" s="27">
        <f t="shared" si="5"/>
        <v>0</v>
      </c>
      <c r="BQ21" s="27">
        <f t="shared" si="5"/>
        <v>0</v>
      </c>
      <c r="BR21" s="27">
        <f t="shared" si="5"/>
        <v>0</v>
      </c>
      <c r="BS21" s="27">
        <f t="shared" si="5"/>
        <v>0</v>
      </c>
      <c r="BT21" s="27">
        <f t="shared" si="5"/>
        <v>0</v>
      </c>
      <c r="BU21" s="27">
        <f t="shared" si="5"/>
        <v>0</v>
      </c>
      <c r="BV21" s="27">
        <f t="shared" si="5"/>
        <v>0</v>
      </c>
      <c r="BW21" s="27">
        <f t="shared" si="5"/>
        <v>0</v>
      </c>
      <c r="BX21" s="27">
        <f t="shared" si="5"/>
        <v>0</v>
      </c>
      <c r="BY21" s="27">
        <f t="shared" si="5"/>
        <v>0</v>
      </c>
      <c r="BZ21" s="27">
        <f t="shared" si="5"/>
        <v>0.12</v>
      </c>
      <c r="CA21" s="27">
        <f t="shared" si="6"/>
        <v>0</v>
      </c>
      <c r="CB21" s="27">
        <f t="shared" si="6"/>
        <v>0</v>
      </c>
      <c r="CC21" s="27">
        <f t="shared" si="6"/>
        <v>0</v>
      </c>
      <c r="CD21" s="27">
        <f t="shared" si="6"/>
        <v>0</v>
      </c>
      <c r="CE21" s="27">
        <f t="shared" si="6"/>
        <v>0</v>
      </c>
      <c r="CF21" s="27">
        <f t="shared" si="6"/>
        <v>0</v>
      </c>
      <c r="CG21" s="27">
        <f t="shared" si="6"/>
        <v>0</v>
      </c>
      <c r="CH21" s="27">
        <f t="shared" si="6"/>
        <v>0</v>
      </c>
      <c r="CI21" s="43"/>
      <c r="CJ21" s="23">
        <f t="shared" si="7"/>
        <v>0</v>
      </c>
      <c r="CK21" s="23">
        <f t="shared" si="7"/>
        <v>0</v>
      </c>
      <c r="CL21" s="23">
        <f t="shared" si="7"/>
        <v>0</v>
      </c>
      <c r="CM21" s="23">
        <f t="shared" si="7"/>
        <v>0</v>
      </c>
      <c r="CN21" s="23">
        <f t="shared" si="7"/>
        <v>0</v>
      </c>
      <c r="CO21" s="23">
        <f t="shared" si="7"/>
        <v>0</v>
      </c>
      <c r="CP21" s="23">
        <f t="shared" si="7"/>
        <v>0</v>
      </c>
      <c r="CQ21" s="23">
        <f t="shared" si="7"/>
        <v>0</v>
      </c>
      <c r="CR21" s="23">
        <f t="shared" si="7"/>
        <v>0</v>
      </c>
      <c r="CS21" s="23">
        <f t="shared" si="7"/>
        <v>0</v>
      </c>
      <c r="CT21" s="23">
        <f t="shared" si="7"/>
        <v>0</v>
      </c>
      <c r="CU21" s="23">
        <f t="shared" si="7"/>
        <v>0</v>
      </c>
      <c r="CV21" s="23">
        <f t="shared" si="7"/>
        <v>0</v>
      </c>
      <c r="CW21" s="23">
        <f t="shared" si="7"/>
        <v>0</v>
      </c>
      <c r="CX21" s="23">
        <f t="shared" si="7"/>
        <v>0</v>
      </c>
      <c r="CY21" s="23">
        <f t="shared" si="7"/>
        <v>6</v>
      </c>
      <c r="CZ21" s="23">
        <f t="shared" si="8"/>
        <v>0</v>
      </c>
      <c r="DA21" s="23">
        <f t="shared" si="8"/>
        <v>0</v>
      </c>
      <c r="DB21" s="23">
        <f t="shared" si="8"/>
        <v>0</v>
      </c>
      <c r="DC21" s="23">
        <f t="shared" si="8"/>
        <v>0</v>
      </c>
      <c r="DD21" s="23">
        <f t="shared" si="8"/>
        <v>0</v>
      </c>
      <c r="DE21" s="23">
        <f t="shared" si="8"/>
        <v>0</v>
      </c>
      <c r="DF21" s="23">
        <f t="shared" si="8"/>
        <v>0</v>
      </c>
      <c r="DG21" s="23">
        <f t="shared" si="8"/>
        <v>0</v>
      </c>
      <c r="DH21" s="44">
        <f t="shared" si="9"/>
        <v>6</v>
      </c>
      <c r="DI21" s="44">
        <f t="shared" si="10"/>
        <v>0</v>
      </c>
      <c r="DK21" s="44" t="b">
        <f t="shared" si="11"/>
        <v>0</v>
      </c>
      <c r="DL21" s="44">
        <f t="shared" si="12"/>
        <v>0</v>
      </c>
      <c r="EL21" s="44" t="b">
        <f t="shared" si="13"/>
        <v>1</v>
      </c>
      <c r="EM21" s="44" t="b">
        <f t="shared" si="13"/>
        <v>1</v>
      </c>
      <c r="EN21" s="44" t="b">
        <f t="shared" si="13"/>
        <v>1</v>
      </c>
      <c r="EO21" s="44" t="b">
        <f t="shared" si="13"/>
        <v>1</v>
      </c>
      <c r="EP21" s="44" t="b">
        <f t="shared" si="13"/>
        <v>1</v>
      </c>
      <c r="EQ21" s="44" t="b">
        <f t="shared" si="13"/>
        <v>1</v>
      </c>
      <c r="ER21" s="44" t="b">
        <f t="shared" si="13"/>
        <v>1</v>
      </c>
      <c r="ES21" s="44" t="b">
        <f t="shared" si="13"/>
        <v>1</v>
      </c>
      <c r="ET21" s="44" t="b">
        <f t="shared" si="13"/>
        <v>1</v>
      </c>
      <c r="EU21" s="44" t="b">
        <f t="shared" si="13"/>
        <v>1</v>
      </c>
      <c r="EV21" s="44" t="b">
        <f t="shared" si="13"/>
        <v>1</v>
      </c>
      <c r="EW21" s="44" t="b">
        <f t="shared" si="13"/>
        <v>1</v>
      </c>
      <c r="EX21" s="44" t="b">
        <f t="shared" si="13"/>
        <v>1</v>
      </c>
      <c r="EY21" s="44" t="b">
        <f t="shared" si="13"/>
        <v>1</v>
      </c>
      <c r="EZ21" s="44" t="b">
        <f t="shared" si="13"/>
        <v>1</v>
      </c>
      <c r="FA21" s="44" t="b">
        <f t="shared" si="13"/>
        <v>0</v>
      </c>
      <c r="FB21" s="44" t="b">
        <f t="shared" si="14"/>
        <v>1</v>
      </c>
      <c r="FC21" s="44" t="b">
        <f t="shared" si="14"/>
        <v>1</v>
      </c>
      <c r="FD21" s="44" t="b">
        <f t="shared" si="14"/>
        <v>1</v>
      </c>
      <c r="FE21" s="44" t="b">
        <f t="shared" si="14"/>
        <v>1</v>
      </c>
      <c r="FF21" s="44" t="b">
        <f t="shared" si="14"/>
        <v>1</v>
      </c>
      <c r="FG21" s="44" t="b">
        <f t="shared" si="14"/>
        <v>1</v>
      </c>
      <c r="FH21" s="44" t="b">
        <f t="shared" si="14"/>
        <v>1</v>
      </c>
      <c r="FI21" s="44" t="b">
        <f t="shared" si="14"/>
        <v>1</v>
      </c>
      <c r="FJ21" s="45">
        <f t="shared" si="15"/>
        <v>1</v>
      </c>
    </row>
    <row r="22" spans="1:166" s="44" customFormat="1" ht="25.5" hidden="1" customHeight="1" x14ac:dyDescent="0.25">
      <c r="A22" s="38" t="s">
        <v>9792</v>
      </c>
      <c r="B22" s="38" t="s">
        <v>21</v>
      </c>
      <c r="C22" s="38" t="s">
        <v>98</v>
      </c>
      <c r="D22" s="38" t="s">
        <v>10046</v>
      </c>
      <c r="E22" s="23" t="str">
        <f t="shared" si="16"/>
        <v>0003-2-OP1-43-P</v>
      </c>
      <c r="F22" s="23">
        <v>36</v>
      </c>
      <c r="G22" s="27">
        <v>2.4509940000000001</v>
      </c>
      <c r="H22" s="23">
        <f>VLOOKUP(A22,'Pivot 1'!$A$5:$H$251,8,0)</f>
        <v>4</v>
      </c>
      <c r="I22" s="27" t="s">
        <v>10145</v>
      </c>
      <c r="J22" s="39">
        <f t="shared" si="0"/>
        <v>4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1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1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1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1</v>
      </c>
      <c r="AI22" s="39" t="b">
        <f t="shared" si="1"/>
        <v>1</v>
      </c>
      <c r="AJ22" s="23"/>
      <c r="AK22" s="27">
        <f t="shared" si="17"/>
        <v>0</v>
      </c>
      <c r="AL22" s="27">
        <f t="shared" si="17"/>
        <v>0</v>
      </c>
      <c r="AM22" s="27">
        <f t="shared" si="17"/>
        <v>0</v>
      </c>
      <c r="AN22" s="27">
        <f t="shared" si="17"/>
        <v>0</v>
      </c>
      <c r="AO22" s="27">
        <f t="shared" si="17"/>
        <v>0</v>
      </c>
      <c r="AP22" s="27">
        <f t="shared" si="17"/>
        <v>1</v>
      </c>
      <c r="AQ22" s="27">
        <f t="shared" si="17"/>
        <v>0</v>
      </c>
      <c r="AR22" s="27">
        <f t="shared" si="17"/>
        <v>0</v>
      </c>
      <c r="AS22" s="27">
        <f t="shared" si="17"/>
        <v>0</v>
      </c>
      <c r="AT22" s="27">
        <f t="shared" si="17"/>
        <v>0</v>
      </c>
      <c r="AU22" s="27">
        <f t="shared" si="17"/>
        <v>0</v>
      </c>
      <c r="AV22" s="27">
        <f t="shared" si="17"/>
        <v>1</v>
      </c>
      <c r="AW22" s="27">
        <f t="shared" si="17"/>
        <v>0</v>
      </c>
      <c r="AX22" s="27">
        <f t="shared" si="17"/>
        <v>0</v>
      </c>
      <c r="AY22" s="27">
        <f t="shared" si="17"/>
        <v>0</v>
      </c>
      <c r="AZ22" s="27">
        <f t="shared" si="17"/>
        <v>0</v>
      </c>
      <c r="BA22" s="27">
        <f t="shared" si="17"/>
        <v>0</v>
      </c>
      <c r="BB22" s="27">
        <f t="shared" si="17"/>
        <v>1</v>
      </c>
      <c r="BC22" s="27">
        <f t="shared" si="17"/>
        <v>0</v>
      </c>
      <c r="BD22" s="27">
        <f t="shared" si="17"/>
        <v>0</v>
      </c>
      <c r="BE22" s="27">
        <f t="shared" si="17"/>
        <v>0</v>
      </c>
      <c r="BF22" s="27">
        <f t="shared" si="17"/>
        <v>0</v>
      </c>
      <c r="BG22" s="27">
        <f t="shared" si="17"/>
        <v>0</v>
      </c>
      <c r="BH22" s="27">
        <f t="shared" si="17"/>
        <v>1</v>
      </c>
      <c r="BI22" s="41"/>
      <c r="BJ22" s="42">
        <f t="shared" si="4"/>
        <v>0.61274850000000003</v>
      </c>
      <c r="BK22" s="27">
        <f t="shared" si="5"/>
        <v>0</v>
      </c>
      <c r="BL22" s="27">
        <f t="shared" si="5"/>
        <v>0</v>
      </c>
      <c r="BM22" s="27">
        <f t="shared" si="5"/>
        <v>0</v>
      </c>
      <c r="BN22" s="27">
        <f t="shared" si="5"/>
        <v>0</v>
      </c>
      <c r="BO22" s="27">
        <f t="shared" si="5"/>
        <v>0</v>
      </c>
      <c r="BP22" s="27">
        <f t="shared" si="5"/>
        <v>0.61274850000000003</v>
      </c>
      <c r="BQ22" s="27">
        <f t="shared" si="5"/>
        <v>0</v>
      </c>
      <c r="BR22" s="27">
        <f t="shared" si="5"/>
        <v>0</v>
      </c>
      <c r="BS22" s="27">
        <f t="shared" si="5"/>
        <v>0</v>
      </c>
      <c r="BT22" s="27">
        <f t="shared" si="5"/>
        <v>0</v>
      </c>
      <c r="BU22" s="27">
        <f t="shared" si="5"/>
        <v>0</v>
      </c>
      <c r="BV22" s="27">
        <f t="shared" si="5"/>
        <v>0.61274850000000003</v>
      </c>
      <c r="BW22" s="27">
        <f t="shared" si="5"/>
        <v>0</v>
      </c>
      <c r="BX22" s="27">
        <f t="shared" si="5"/>
        <v>0</v>
      </c>
      <c r="BY22" s="27">
        <f t="shared" si="5"/>
        <v>0</v>
      </c>
      <c r="BZ22" s="27">
        <f t="shared" si="5"/>
        <v>0</v>
      </c>
      <c r="CA22" s="27">
        <f t="shared" si="6"/>
        <v>0</v>
      </c>
      <c r="CB22" s="27">
        <f t="shared" si="6"/>
        <v>0.61274850000000003</v>
      </c>
      <c r="CC22" s="27">
        <f t="shared" si="6"/>
        <v>0</v>
      </c>
      <c r="CD22" s="27">
        <f t="shared" si="6"/>
        <v>0</v>
      </c>
      <c r="CE22" s="27">
        <f t="shared" si="6"/>
        <v>0</v>
      </c>
      <c r="CF22" s="27">
        <f t="shared" si="6"/>
        <v>0</v>
      </c>
      <c r="CG22" s="27">
        <f t="shared" si="6"/>
        <v>0</v>
      </c>
      <c r="CH22" s="27">
        <f t="shared" si="6"/>
        <v>0.61274850000000003</v>
      </c>
      <c r="CI22" s="43"/>
      <c r="CJ22" s="23">
        <f t="shared" si="7"/>
        <v>0</v>
      </c>
      <c r="CK22" s="23">
        <f t="shared" si="7"/>
        <v>0</v>
      </c>
      <c r="CL22" s="23">
        <f t="shared" si="7"/>
        <v>0</v>
      </c>
      <c r="CM22" s="23">
        <f t="shared" si="7"/>
        <v>0</v>
      </c>
      <c r="CN22" s="23">
        <f t="shared" si="7"/>
        <v>0</v>
      </c>
      <c r="CO22" s="23">
        <f t="shared" si="7"/>
        <v>9</v>
      </c>
      <c r="CP22" s="23">
        <f t="shared" si="7"/>
        <v>0</v>
      </c>
      <c r="CQ22" s="23">
        <f t="shared" si="7"/>
        <v>0</v>
      </c>
      <c r="CR22" s="23">
        <f t="shared" si="7"/>
        <v>0</v>
      </c>
      <c r="CS22" s="23">
        <f t="shared" si="7"/>
        <v>0</v>
      </c>
      <c r="CT22" s="23">
        <f t="shared" si="7"/>
        <v>0</v>
      </c>
      <c r="CU22" s="23">
        <f t="shared" si="7"/>
        <v>9</v>
      </c>
      <c r="CV22" s="23">
        <f t="shared" si="7"/>
        <v>0</v>
      </c>
      <c r="CW22" s="23">
        <f t="shared" si="7"/>
        <v>0</v>
      </c>
      <c r="CX22" s="23">
        <f t="shared" si="7"/>
        <v>0</v>
      </c>
      <c r="CY22" s="23">
        <f t="shared" si="7"/>
        <v>0</v>
      </c>
      <c r="CZ22" s="23">
        <f t="shared" si="8"/>
        <v>0</v>
      </c>
      <c r="DA22" s="23">
        <f t="shared" si="8"/>
        <v>9</v>
      </c>
      <c r="DB22" s="23">
        <f t="shared" si="8"/>
        <v>0</v>
      </c>
      <c r="DC22" s="23">
        <f t="shared" si="8"/>
        <v>0</v>
      </c>
      <c r="DD22" s="23">
        <f t="shared" si="8"/>
        <v>0</v>
      </c>
      <c r="DE22" s="23">
        <f t="shared" si="8"/>
        <v>0</v>
      </c>
      <c r="DF22" s="23">
        <f t="shared" si="8"/>
        <v>0</v>
      </c>
      <c r="DG22" s="23">
        <f t="shared" si="8"/>
        <v>9</v>
      </c>
      <c r="DH22" s="44">
        <f t="shared" si="9"/>
        <v>36</v>
      </c>
      <c r="DI22" s="44">
        <f t="shared" si="10"/>
        <v>0</v>
      </c>
      <c r="DK22" s="44" t="b">
        <f t="shared" si="11"/>
        <v>0</v>
      </c>
      <c r="DL22" s="44">
        <f t="shared" si="12"/>
        <v>0</v>
      </c>
      <c r="EL22" s="44" t="b">
        <f t="shared" si="13"/>
        <v>1</v>
      </c>
      <c r="EM22" s="44" t="b">
        <f t="shared" si="13"/>
        <v>1</v>
      </c>
      <c r="EN22" s="44" t="b">
        <f t="shared" si="13"/>
        <v>1</v>
      </c>
      <c r="EO22" s="44" t="b">
        <f t="shared" si="13"/>
        <v>1</v>
      </c>
      <c r="EP22" s="44" t="b">
        <f t="shared" si="13"/>
        <v>1</v>
      </c>
      <c r="EQ22" s="44" t="b">
        <f t="shared" si="13"/>
        <v>0</v>
      </c>
      <c r="ER22" s="44" t="b">
        <f t="shared" si="13"/>
        <v>1</v>
      </c>
      <c r="ES22" s="44" t="b">
        <f t="shared" si="13"/>
        <v>1</v>
      </c>
      <c r="ET22" s="44" t="b">
        <f t="shared" si="13"/>
        <v>1</v>
      </c>
      <c r="EU22" s="44" t="b">
        <f t="shared" si="13"/>
        <v>1</v>
      </c>
      <c r="EV22" s="44" t="b">
        <f t="shared" si="13"/>
        <v>1</v>
      </c>
      <c r="EW22" s="44" t="b">
        <f t="shared" si="13"/>
        <v>0</v>
      </c>
      <c r="EX22" s="44" t="b">
        <f t="shared" si="13"/>
        <v>1</v>
      </c>
      <c r="EY22" s="44" t="b">
        <f t="shared" si="13"/>
        <v>1</v>
      </c>
      <c r="EZ22" s="44" t="b">
        <f t="shared" si="13"/>
        <v>1</v>
      </c>
      <c r="FA22" s="44" t="b">
        <f t="shared" si="13"/>
        <v>1</v>
      </c>
      <c r="FB22" s="44" t="b">
        <f t="shared" si="14"/>
        <v>1</v>
      </c>
      <c r="FC22" s="44" t="b">
        <f t="shared" si="14"/>
        <v>0</v>
      </c>
      <c r="FD22" s="44" t="b">
        <f t="shared" si="14"/>
        <v>1</v>
      </c>
      <c r="FE22" s="44" t="b">
        <f t="shared" si="14"/>
        <v>1</v>
      </c>
      <c r="FF22" s="44" t="b">
        <f t="shared" si="14"/>
        <v>1</v>
      </c>
      <c r="FG22" s="44" t="b">
        <f t="shared" si="14"/>
        <v>1</v>
      </c>
      <c r="FH22" s="44" t="b">
        <f t="shared" si="14"/>
        <v>1</v>
      </c>
      <c r="FI22" s="44" t="b">
        <f t="shared" si="14"/>
        <v>0</v>
      </c>
      <c r="FJ22" s="45">
        <f t="shared" si="15"/>
        <v>4</v>
      </c>
    </row>
    <row r="23" spans="1:166" s="44" customFormat="1" ht="25.5" hidden="1" customHeight="1" x14ac:dyDescent="0.25">
      <c r="A23" s="38" t="s">
        <v>9793</v>
      </c>
      <c r="B23" s="38" t="s">
        <v>21</v>
      </c>
      <c r="C23" s="38" t="s">
        <v>194</v>
      </c>
      <c r="D23" s="38" t="s">
        <v>10047</v>
      </c>
      <c r="E23" s="23" t="str">
        <f t="shared" si="16"/>
        <v>0003-3-IP1-43-I</v>
      </c>
      <c r="F23" s="23">
        <v>83</v>
      </c>
      <c r="G23" s="27">
        <v>5.4490848750000005</v>
      </c>
      <c r="H23" s="23">
        <f>VLOOKUP(A23,'Pivot 1'!$A$5:$H$251,8,0)</f>
        <v>6</v>
      </c>
      <c r="I23" s="27" t="s">
        <v>10145</v>
      </c>
      <c r="J23" s="39">
        <f t="shared" si="0"/>
        <v>6</v>
      </c>
      <c r="K23" s="40">
        <v>0</v>
      </c>
      <c r="L23" s="40">
        <v>0</v>
      </c>
      <c r="M23" s="40">
        <v>1</v>
      </c>
      <c r="N23" s="40">
        <v>0</v>
      </c>
      <c r="O23" s="40">
        <v>0</v>
      </c>
      <c r="P23" s="40">
        <v>0</v>
      </c>
      <c r="Q23" s="40">
        <v>1</v>
      </c>
      <c r="R23" s="40">
        <v>0</v>
      </c>
      <c r="S23" s="40">
        <v>0</v>
      </c>
      <c r="T23" s="40">
        <v>0</v>
      </c>
      <c r="U23" s="40">
        <v>1</v>
      </c>
      <c r="V23" s="40">
        <v>0</v>
      </c>
      <c r="W23" s="40">
        <v>0</v>
      </c>
      <c r="X23" s="40">
        <v>0</v>
      </c>
      <c r="Y23" s="40">
        <v>1</v>
      </c>
      <c r="Z23" s="40">
        <v>0</v>
      </c>
      <c r="AA23" s="40">
        <v>0</v>
      </c>
      <c r="AB23" s="40">
        <v>0</v>
      </c>
      <c r="AC23" s="40">
        <v>1</v>
      </c>
      <c r="AD23" s="40">
        <v>0</v>
      </c>
      <c r="AE23" s="40">
        <v>0</v>
      </c>
      <c r="AF23" s="40">
        <v>0</v>
      </c>
      <c r="AG23" s="40">
        <v>1</v>
      </c>
      <c r="AH23" s="40">
        <v>0</v>
      </c>
      <c r="AI23" s="39" t="b">
        <f t="shared" si="1"/>
        <v>1</v>
      </c>
      <c r="AJ23" s="23"/>
      <c r="AK23" s="27">
        <f t="shared" si="17"/>
        <v>0</v>
      </c>
      <c r="AL23" s="27">
        <f t="shared" si="17"/>
        <v>0</v>
      </c>
      <c r="AM23" s="27">
        <f t="shared" si="17"/>
        <v>1</v>
      </c>
      <c r="AN23" s="27">
        <f t="shared" si="17"/>
        <v>0</v>
      </c>
      <c r="AO23" s="27">
        <f t="shared" si="17"/>
        <v>0</v>
      </c>
      <c r="AP23" s="27">
        <f t="shared" si="17"/>
        <v>0</v>
      </c>
      <c r="AQ23" s="27">
        <f t="shared" si="17"/>
        <v>1</v>
      </c>
      <c r="AR23" s="27">
        <f t="shared" si="17"/>
        <v>0</v>
      </c>
      <c r="AS23" s="27">
        <f t="shared" si="17"/>
        <v>0</v>
      </c>
      <c r="AT23" s="27">
        <f t="shared" si="17"/>
        <v>0</v>
      </c>
      <c r="AU23" s="27">
        <f t="shared" si="17"/>
        <v>1</v>
      </c>
      <c r="AV23" s="27">
        <f t="shared" si="17"/>
        <v>0</v>
      </c>
      <c r="AW23" s="27">
        <f t="shared" si="17"/>
        <v>0</v>
      </c>
      <c r="AX23" s="27">
        <f t="shared" si="17"/>
        <v>0</v>
      </c>
      <c r="AY23" s="27">
        <f t="shared" si="17"/>
        <v>1</v>
      </c>
      <c r="AZ23" s="27">
        <f t="shared" si="17"/>
        <v>0</v>
      </c>
      <c r="BA23" s="27">
        <f t="shared" si="17"/>
        <v>0</v>
      </c>
      <c r="BB23" s="27">
        <f t="shared" si="17"/>
        <v>0</v>
      </c>
      <c r="BC23" s="27">
        <f t="shared" si="17"/>
        <v>1</v>
      </c>
      <c r="BD23" s="27">
        <f t="shared" si="17"/>
        <v>0</v>
      </c>
      <c r="BE23" s="27">
        <f t="shared" si="17"/>
        <v>0</v>
      </c>
      <c r="BF23" s="27">
        <f t="shared" si="17"/>
        <v>0</v>
      </c>
      <c r="BG23" s="27">
        <f t="shared" si="17"/>
        <v>1</v>
      </c>
      <c r="BH23" s="27">
        <f t="shared" si="17"/>
        <v>0</v>
      </c>
      <c r="BI23" s="41"/>
      <c r="BJ23" s="42">
        <f t="shared" si="4"/>
        <v>0.90818081250000005</v>
      </c>
      <c r="BK23" s="27">
        <f t="shared" si="5"/>
        <v>0</v>
      </c>
      <c r="BL23" s="27">
        <f t="shared" si="5"/>
        <v>0</v>
      </c>
      <c r="BM23" s="27">
        <f t="shared" si="5"/>
        <v>0.90818081250000005</v>
      </c>
      <c r="BN23" s="27">
        <f t="shared" si="5"/>
        <v>0</v>
      </c>
      <c r="BO23" s="27">
        <f t="shared" si="5"/>
        <v>0</v>
      </c>
      <c r="BP23" s="27">
        <f t="shared" si="5"/>
        <v>0</v>
      </c>
      <c r="BQ23" s="27">
        <f t="shared" si="5"/>
        <v>0.90818081250000005</v>
      </c>
      <c r="BR23" s="27">
        <f t="shared" si="5"/>
        <v>0</v>
      </c>
      <c r="BS23" s="27">
        <f t="shared" si="5"/>
        <v>0</v>
      </c>
      <c r="BT23" s="27">
        <f t="shared" si="5"/>
        <v>0</v>
      </c>
      <c r="BU23" s="27">
        <f t="shared" si="5"/>
        <v>0.90818081250000005</v>
      </c>
      <c r="BV23" s="27">
        <f t="shared" si="5"/>
        <v>0</v>
      </c>
      <c r="BW23" s="27">
        <f t="shared" si="5"/>
        <v>0</v>
      </c>
      <c r="BX23" s="27">
        <f t="shared" si="5"/>
        <v>0</v>
      </c>
      <c r="BY23" s="27">
        <f t="shared" si="5"/>
        <v>0.90818081250000005</v>
      </c>
      <c r="BZ23" s="27">
        <f t="shared" si="5"/>
        <v>0</v>
      </c>
      <c r="CA23" s="27">
        <f t="shared" si="6"/>
        <v>0</v>
      </c>
      <c r="CB23" s="27">
        <f t="shared" si="6"/>
        <v>0</v>
      </c>
      <c r="CC23" s="27">
        <f t="shared" si="6"/>
        <v>0.90818081250000005</v>
      </c>
      <c r="CD23" s="27">
        <f t="shared" si="6"/>
        <v>0</v>
      </c>
      <c r="CE23" s="27">
        <f t="shared" si="6"/>
        <v>0</v>
      </c>
      <c r="CF23" s="27">
        <f t="shared" si="6"/>
        <v>0</v>
      </c>
      <c r="CG23" s="27">
        <f t="shared" si="6"/>
        <v>0.90818081250000005</v>
      </c>
      <c r="CH23" s="27">
        <f t="shared" si="6"/>
        <v>0</v>
      </c>
      <c r="CI23" s="43"/>
      <c r="CJ23" s="23">
        <f t="shared" si="7"/>
        <v>0</v>
      </c>
      <c r="CK23" s="23">
        <f t="shared" si="7"/>
        <v>0</v>
      </c>
      <c r="CL23" s="23">
        <f t="shared" si="7"/>
        <v>14</v>
      </c>
      <c r="CM23" s="23">
        <f t="shared" si="7"/>
        <v>0</v>
      </c>
      <c r="CN23" s="23">
        <f t="shared" si="7"/>
        <v>0</v>
      </c>
      <c r="CO23" s="23">
        <f t="shared" si="7"/>
        <v>0</v>
      </c>
      <c r="CP23" s="23">
        <f t="shared" si="7"/>
        <v>14</v>
      </c>
      <c r="CQ23" s="23">
        <f t="shared" si="7"/>
        <v>0</v>
      </c>
      <c r="CR23" s="23">
        <f t="shared" si="7"/>
        <v>0</v>
      </c>
      <c r="CS23" s="23">
        <f t="shared" si="7"/>
        <v>0</v>
      </c>
      <c r="CT23" s="23">
        <f t="shared" si="7"/>
        <v>14</v>
      </c>
      <c r="CU23" s="23">
        <f t="shared" si="7"/>
        <v>0</v>
      </c>
      <c r="CV23" s="23">
        <f t="shared" si="7"/>
        <v>0</v>
      </c>
      <c r="CW23" s="23">
        <f t="shared" si="7"/>
        <v>0</v>
      </c>
      <c r="CX23" s="23">
        <f t="shared" si="7"/>
        <v>14</v>
      </c>
      <c r="CY23" s="23">
        <f t="shared" si="7"/>
        <v>0</v>
      </c>
      <c r="CZ23" s="23">
        <f t="shared" si="8"/>
        <v>0</v>
      </c>
      <c r="DA23" s="23">
        <f t="shared" si="8"/>
        <v>0</v>
      </c>
      <c r="DB23" s="23">
        <f t="shared" si="8"/>
        <v>14</v>
      </c>
      <c r="DC23" s="23">
        <f t="shared" si="8"/>
        <v>0</v>
      </c>
      <c r="DD23" s="23">
        <f t="shared" si="8"/>
        <v>0</v>
      </c>
      <c r="DE23" s="23">
        <f t="shared" si="8"/>
        <v>0</v>
      </c>
      <c r="DF23" s="23">
        <f t="shared" si="8"/>
        <v>14</v>
      </c>
      <c r="DG23" s="23">
        <f t="shared" si="8"/>
        <v>0</v>
      </c>
      <c r="DH23" s="44">
        <f t="shared" si="9"/>
        <v>84</v>
      </c>
      <c r="DI23" s="44">
        <f t="shared" si="10"/>
        <v>1</v>
      </c>
      <c r="DK23" s="44" t="b">
        <f t="shared" si="11"/>
        <v>0</v>
      </c>
      <c r="DL23" s="44">
        <f t="shared" si="12"/>
        <v>0</v>
      </c>
      <c r="EL23" s="44" t="b">
        <f t="shared" si="13"/>
        <v>1</v>
      </c>
      <c r="EM23" s="44" t="b">
        <f t="shared" si="13"/>
        <v>1</v>
      </c>
      <c r="EN23" s="44" t="b">
        <f t="shared" si="13"/>
        <v>0</v>
      </c>
      <c r="EO23" s="44" t="b">
        <f t="shared" si="13"/>
        <v>1</v>
      </c>
      <c r="EP23" s="44" t="b">
        <f t="shared" si="13"/>
        <v>1</v>
      </c>
      <c r="EQ23" s="44" t="b">
        <f t="shared" si="13"/>
        <v>1</v>
      </c>
      <c r="ER23" s="44" t="b">
        <f t="shared" si="13"/>
        <v>0</v>
      </c>
      <c r="ES23" s="44" t="b">
        <f t="shared" si="13"/>
        <v>1</v>
      </c>
      <c r="ET23" s="44" t="b">
        <f t="shared" si="13"/>
        <v>1</v>
      </c>
      <c r="EU23" s="44" t="b">
        <f t="shared" si="13"/>
        <v>1</v>
      </c>
      <c r="EV23" s="44" t="b">
        <f t="shared" si="13"/>
        <v>0</v>
      </c>
      <c r="EW23" s="44" t="b">
        <f t="shared" si="13"/>
        <v>1</v>
      </c>
      <c r="EX23" s="44" t="b">
        <f t="shared" si="13"/>
        <v>1</v>
      </c>
      <c r="EY23" s="44" t="b">
        <f t="shared" si="13"/>
        <v>1</v>
      </c>
      <c r="EZ23" s="44" t="b">
        <f t="shared" si="13"/>
        <v>0</v>
      </c>
      <c r="FA23" s="44" t="b">
        <f t="shared" si="13"/>
        <v>1</v>
      </c>
      <c r="FB23" s="44" t="b">
        <f t="shared" si="14"/>
        <v>1</v>
      </c>
      <c r="FC23" s="44" t="b">
        <f t="shared" si="14"/>
        <v>1</v>
      </c>
      <c r="FD23" s="44" t="b">
        <f t="shared" si="14"/>
        <v>0</v>
      </c>
      <c r="FE23" s="44" t="b">
        <f t="shared" si="14"/>
        <v>1</v>
      </c>
      <c r="FF23" s="44" t="b">
        <f t="shared" si="14"/>
        <v>1</v>
      </c>
      <c r="FG23" s="44" t="b">
        <f t="shared" si="14"/>
        <v>1</v>
      </c>
      <c r="FH23" s="44" t="b">
        <f t="shared" si="14"/>
        <v>0</v>
      </c>
      <c r="FI23" s="44" t="b">
        <f t="shared" si="14"/>
        <v>1</v>
      </c>
      <c r="FJ23" s="45">
        <f t="shared" si="15"/>
        <v>6</v>
      </c>
    </row>
    <row r="24" spans="1:166" s="44" customFormat="1" ht="25.5" hidden="1" customHeight="1" x14ac:dyDescent="0.25">
      <c r="A24" s="38" t="s">
        <v>9793</v>
      </c>
      <c r="B24" s="38" t="s">
        <v>21</v>
      </c>
      <c r="C24" s="38" t="s">
        <v>194</v>
      </c>
      <c r="D24" s="38" t="s">
        <v>10045</v>
      </c>
      <c r="E24" s="23" t="str">
        <f t="shared" si="16"/>
        <v>0003-3-IP1-43-O</v>
      </c>
      <c r="F24" s="23">
        <v>5</v>
      </c>
      <c r="G24" s="27">
        <v>5.7795874999999997E-2</v>
      </c>
      <c r="H24" s="23">
        <f>VLOOKUP(A24,'Pivot 1'!$A$5:$H$251,8,0)</f>
        <v>6</v>
      </c>
      <c r="I24" s="27" t="s">
        <v>10146</v>
      </c>
      <c r="J24" s="39">
        <f t="shared" si="0"/>
        <v>6</v>
      </c>
      <c r="K24" s="40">
        <v>0</v>
      </c>
      <c r="L24" s="40">
        <v>0</v>
      </c>
      <c r="M24" s="40">
        <v>1</v>
      </c>
      <c r="N24" s="40">
        <v>0</v>
      </c>
      <c r="O24" s="40">
        <v>0</v>
      </c>
      <c r="P24" s="40">
        <v>0</v>
      </c>
      <c r="Q24" s="40">
        <v>1</v>
      </c>
      <c r="R24" s="40">
        <v>0</v>
      </c>
      <c r="S24" s="40">
        <v>0</v>
      </c>
      <c r="T24" s="40">
        <v>0</v>
      </c>
      <c r="U24" s="40">
        <v>1</v>
      </c>
      <c r="V24" s="40">
        <v>0</v>
      </c>
      <c r="W24" s="40">
        <v>0</v>
      </c>
      <c r="X24" s="40">
        <v>0</v>
      </c>
      <c r="Y24" s="40">
        <v>1</v>
      </c>
      <c r="Z24" s="40">
        <v>0</v>
      </c>
      <c r="AA24" s="40">
        <v>0</v>
      </c>
      <c r="AB24" s="40">
        <v>0</v>
      </c>
      <c r="AC24" s="40">
        <v>1</v>
      </c>
      <c r="AD24" s="40">
        <v>0</v>
      </c>
      <c r="AE24" s="40">
        <v>0</v>
      </c>
      <c r="AF24" s="40">
        <v>0</v>
      </c>
      <c r="AG24" s="40">
        <v>1</v>
      </c>
      <c r="AH24" s="40">
        <v>0</v>
      </c>
      <c r="AI24" s="39" t="b">
        <f t="shared" si="1"/>
        <v>1</v>
      </c>
      <c r="AJ24" s="23"/>
      <c r="AK24" s="27">
        <f t="shared" si="17"/>
        <v>0</v>
      </c>
      <c r="AL24" s="27">
        <f t="shared" si="17"/>
        <v>0</v>
      </c>
      <c r="AM24" s="27">
        <f t="shared" si="17"/>
        <v>0</v>
      </c>
      <c r="AN24" s="27">
        <f t="shared" si="17"/>
        <v>0</v>
      </c>
      <c r="AO24" s="27">
        <f t="shared" si="17"/>
        <v>0</v>
      </c>
      <c r="AP24" s="27">
        <f t="shared" si="17"/>
        <v>0</v>
      </c>
      <c r="AQ24" s="27">
        <f t="shared" si="17"/>
        <v>0</v>
      </c>
      <c r="AR24" s="27">
        <f t="shared" si="17"/>
        <v>0</v>
      </c>
      <c r="AS24" s="27">
        <f t="shared" si="17"/>
        <v>0</v>
      </c>
      <c r="AT24" s="27">
        <f t="shared" si="17"/>
        <v>0</v>
      </c>
      <c r="AU24" s="27">
        <f t="shared" si="17"/>
        <v>0</v>
      </c>
      <c r="AV24" s="27">
        <f t="shared" si="17"/>
        <v>0</v>
      </c>
      <c r="AW24" s="27">
        <f t="shared" si="17"/>
        <v>0</v>
      </c>
      <c r="AX24" s="27">
        <f t="shared" si="17"/>
        <v>0</v>
      </c>
      <c r="AY24" s="27">
        <f t="shared" si="17"/>
        <v>0</v>
      </c>
      <c r="AZ24" s="27">
        <f t="shared" si="17"/>
        <v>0</v>
      </c>
      <c r="BA24" s="27">
        <f t="shared" si="17"/>
        <v>0</v>
      </c>
      <c r="BB24" s="27">
        <f t="shared" si="17"/>
        <v>0</v>
      </c>
      <c r="BC24" s="27">
        <f t="shared" si="17"/>
        <v>0</v>
      </c>
      <c r="BD24" s="27">
        <f t="shared" si="17"/>
        <v>0</v>
      </c>
      <c r="BE24" s="27">
        <f t="shared" si="17"/>
        <v>0</v>
      </c>
      <c r="BF24" s="27">
        <f t="shared" si="17"/>
        <v>0</v>
      </c>
      <c r="BG24" s="27">
        <f t="shared" si="17"/>
        <v>0</v>
      </c>
      <c r="BH24" s="27">
        <f t="shared" si="17"/>
        <v>0</v>
      </c>
      <c r="BI24" s="41"/>
      <c r="BJ24" s="42">
        <f t="shared" si="4"/>
        <v>9.6326458333333333E-3</v>
      </c>
      <c r="BK24" s="27">
        <f t="shared" si="5"/>
        <v>0</v>
      </c>
      <c r="BL24" s="27">
        <f t="shared" si="5"/>
        <v>0</v>
      </c>
      <c r="BM24" s="27">
        <f t="shared" si="5"/>
        <v>9.6326458333333333E-3</v>
      </c>
      <c r="BN24" s="27">
        <f t="shared" si="5"/>
        <v>0</v>
      </c>
      <c r="BO24" s="27">
        <f t="shared" si="5"/>
        <v>0</v>
      </c>
      <c r="BP24" s="27">
        <f t="shared" si="5"/>
        <v>0</v>
      </c>
      <c r="BQ24" s="27">
        <f t="shared" si="5"/>
        <v>9.6326458333333333E-3</v>
      </c>
      <c r="BR24" s="27">
        <f t="shared" si="5"/>
        <v>0</v>
      </c>
      <c r="BS24" s="27">
        <f t="shared" si="5"/>
        <v>0</v>
      </c>
      <c r="BT24" s="27">
        <f t="shared" si="5"/>
        <v>0</v>
      </c>
      <c r="BU24" s="27">
        <f t="shared" si="5"/>
        <v>9.6326458333333333E-3</v>
      </c>
      <c r="BV24" s="27">
        <f t="shared" si="5"/>
        <v>0</v>
      </c>
      <c r="BW24" s="27">
        <f t="shared" si="5"/>
        <v>0</v>
      </c>
      <c r="BX24" s="27">
        <f t="shared" si="5"/>
        <v>0</v>
      </c>
      <c r="BY24" s="27">
        <f t="shared" si="5"/>
        <v>9.6326458333333333E-3</v>
      </c>
      <c r="BZ24" s="27">
        <f t="shared" si="5"/>
        <v>0</v>
      </c>
      <c r="CA24" s="27">
        <f t="shared" si="6"/>
        <v>0</v>
      </c>
      <c r="CB24" s="27">
        <f t="shared" si="6"/>
        <v>0</v>
      </c>
      <c r="CC24" s="27">
        <f t="shared" si="6"/>
        <v>9.6326458333333333E-3</v>
      </c>
      <c r="CD24" s="27">
        <f t="shared" si="6"/>
        <v>0</v>
      </c>
      <c r="CE24" s="27">
        <f t="shared" si="6"/>
        <v>0</v>
      </c>
      <c r="CF24" s="27">
        <f t="shared" si="6"/>
        <v>0</v>
      </c>
      <c r="CG24" s="27">
        <f t="shared" si="6"/>
        <v>9.6326458333333333E-3</v>
      </c>
      <c r="CH24" s="27">
        <f t="shared" si="6"/>
        <v>0</v>
      </c>
      <c r="CI24" s="43"/>
      <c r="CJ24" s="23">
        <f t="shared" si="7"/>
        <v>0</v>
      </c>
      <c r="CK24" s="23">
        <f t="shared" si="7"/>
        <v>0</v>
      </c>
      <c r="CL24" s="23">
        <f t="shared" si="7"/>
        <v>1</v>
      </c>
      <c r="CM24" s="23">
        <f t="shared" si="7"/>
        <v>0</v>
      </c>
      <c r="CN24" s="23">
        <f t="shared" si="7"/>
        <v>0</v>
      </c>
      <c r="CO24" s="23">
        <f t="shared" si="7"/>
        <v>0</v>
      </c>
      <c r="CP24" s="23">
        <f t="shared" si="7"/>
        <v>1</v>
      </c>
      <c r="CQ24" s="23">
        <f t="shared" si="7"/>
        <v>0</v>
      </c>
      <c r="CR24" s="23">
        <f t="shared" si="7"/>
        <v>0</v>
      </c>
      <c r="CS24" s="23">
        <f t="shared" si="7"/>
        <v>0</v>
      </c>
      <c r="CT24" s="23">
        <f t="shared" si="7"/>
        <v>1</v>
      </c>
      <c r="CU24" s="23">
        <f t="shared" si="7"/>
        <v>0</v>
      </c>
      <c r="CV24" s="23">
        <f t="shared" si="7"/>
        <v>0</v>
      </c>
      <c r="CW24" s="23">
        <f t="shared" si="7"/>
        <v>0</v>
      </c>
      <c r="CX24" s="23">
        <f t="shared" si="7"/>
        <v>1</v>
      </c>
      <c r="CY24" s="23">
        <f t="shared" si="7"/>
        <v>0</v>
      </c>
      <c r="CZ24" s="23">
        <f t="shared" si="8"/>
        <v>0</v>
      </c>
      <c r="DA24" s="23">
        <f t="shared" si="8"/>
        <v>0</v>
      </c>
      <c r="DB24" s="23">
        <f t="shared" si="8"/>
        <v>1</v>
      </c>
      <c r="DC24" s="23">
        <f t="shared" si="8"/>
        <v>0</v>
      </c>
      <c r="DD24" s="23">
        <f t="shared" si="8"/>
        <v>0</v>
      </c>
      <c r="DE24" s="23">
        <f t="shared" si="8"/>
        <v>0</v>
      </c>
      <c r="DF24" s="23">
        <f t="shared" si="8"/>
        <v>1</v>
      </c>
      <c r="DG24" s="23">
        <f t="shared" si="8"/>
        <v>0</v>
      </c>
      <c r="DH24" s="44">
        <f t="shared" si="9"/>
        <v>6</v>
      </c>
      <c r="DI24" s="44">
        <f t="shared" si="10"/>
        <v>1</v>
      </c>
      <c r="DK24" s="44" t="b">
        <f t="shared" si="11"/>
        <v>0</v>
      </c>
      <c r="DL24" s="44">
        <f t="shared" si="12"/>
        <v>0</v>
      </c>
      <c r="EL24" s="44" t="b">
        <f t="shared" si="13"/>
        <v>1</v>
      </c>
      <c r="EM24" s="44" t="b">
        <f t="shared" si="13"/>
        <v>1</v>
      </c>
      <c r="EN24" s="44" t="b">
        <f t="shared" si="13"/>
        <v>0</v>
      </c>
      <c r="EO24" s="44" t="b">
        <f t="shared" si="13"/>
        <v>1</v>
      </c>
      <c r="EP24" s="44" t="b">
        <f t="shared" si="13"/>
        <v>1</v>
      </c>
      <c r="EQ24" s="44" t="b">
        <f t="shared" si="13"/>
        <v>1</v>
      </c>
      <c r="ER24" s="44" t="b">
        <f t="shared" si="13"/>
        <v>0</v>
      </c>
      <c r="ES24" s="44" t="b">
        <f t="shared" si="13"/>
        <v>1</v>
      </c>
      <c r="ET24" s="44" t="b">
        <f t="shared" si="13"/>
        <v>1</v>
      </c>
      <c r="EU24" s="44" t="b">
        <f t="shared" si="13"/>
        <v>1</v>
      </c>
      <c r="EV24" s="44" t="b">
        <f t="shared" si="13"/>
        <v>0</v>
      </c>
      <c r="EW24" s="44" t="b">
        <f t="shared" si="13"/>
        <v>1</v>
      </c>
      <c r="EX24" s="44" t="b">
        <f t="shared" si="13"/>
        <v>1</v>
      </c>
      <c r="EY24" s="44" t="b">
        <f t="shared" si="13"/>
        <v>1</v>
      </c>
      <c r="EZ24" s="44" t="b">
        <f t="shared" si="13"/>
        <v>0</v>
      </c>
      <c r="FA24" s="44" t="b">
        <f t="shared" si="13"/>
        <v>1</v>
      </c>
      <c r="FB24" s="44" t="b">
        <f t="shared" si="14"/>
        <v>1</v>
      </c>
      <c r="FC24" s="44" t="b">
        <f t="shared" si="14"/>
        <v>1</v>
      </c>
      <c r="FD24" s="44" t="b">
        <f t="shared" si="14"/>
        <v>0</v>
      </c>
      <c r="FE24" s="44" t="b">
        <f t="shared" si="14"/>
        <v>1</v>
      </c>
      <c r="FF24" s="44" t="b">
        <f t="shared" si="14"/>
        <v>1</v>
      </c>
      <c r="FG24" s="44" t="b">
        <f t="shared" si="14"/>
        <v>1</v>
      </c>
      <c r="FH24" s="44" t="b">
        <f t="shared" si="14"/>
        <v>0</v>
      </c>
      <c r="FI24" s="44" t="b">
        <f t="shared" si="14"/>
        <v>1</v>
      </c>
      <c r="FJ24" s="45">
        <f t="shared" si="15"/>
        <v>6</v>
      </c>
    </row>
    <row r="25" spans="1:166" s="44" customFormat="1" ht="25.5" customHeight="1" x14ac:dyDescent="0.25">
      <c r="A25" s="38" t="s">
        <v>9794</v>
      </c>
      <c r="B25" s="38" t="s">
        <v>21</v>
      </c>
      <c r="C25" s="38" t="s">
        <v>239</v>
      </c>
      <c r="D25" s="38" t="s">
        <v>10042</v>
      </c>
      <c r="E25" s="23" t="str">
        <f t="shared" si="16"/>
        <v>0003-3-LP1-43-N</v>
      </c>
      <c r="F25" s="23">
        <v>70</v>
      </c>
      <c r="G25" s="27">
        <v>4.5976388249999998</v>
      </c>
      <c r="H25" s="23">
        <f>VLOOKUP(A25,'Pivot 1'!$A$5:$H$251,8,0)</f>
        <v>6</v>
      </c>
      <c r="I25" s="27" t="s">
        <v>10145</v>
      </c>
      <c r="J25" s="39">
        <f t="shared" si="0"/>
        <v>6</v>
      </c>
      <c r="K25" s="40">
        <v>0</v>
      </c>
      <c r="L25" s="40">
        <v>1</v>
      </c>
      <c r="M25" s="40">
        <v>0</v>
      </c>
      <c r="N25" s="40">
        <v>0</v>
      </c>
      <c r="O25" s="40">
        <v>0</v>
      </c>
      <c r="P25" s="40">
        <v>1</v>
      </c>
      <c r="Q25" s="40">
        <v>0</v>
      </c>
      <c r="R25" s="40">
        <v>0</v>
      </c>
      <c r="S25" s="40">
        <v>0</v>
      </c>
      <c r="T25" s="40">
        <v>1</v>
      </c>
      <c r="U25" s="40">
        <v>0</v>
      </c>
      <c r="V25" s="40">
        <v>0</v>
      </c>
      <c r="W25" s="40">
        <v>0</v>
      </c>
      <c r="X25" s="40">
        <v>1</v>
      </c>
      <c r="Y25" s="40">
        <v>0</v>
      </c>
      <c r="Z25" s="40">
        <v>0</v>
      </c>
      <c r="AA25" s="40">
        <v>0</v>
      </c>
      <c r="AB25" s="40">
        <v>1</v>
      </c>
      <c r="AC25" s="40">
        <v>0</v>
      </c>
      <c r="AD25" s="40">
        <v>0</v>
      </c>
      <c r="AE25" s="40">
        <v>0</v>
      </c>
      <c r="AF25" s="40">
        <v>1</v>
      </c>
      <c r="AG25" s="40">
        <v>0</v>
      </c>
      <c r="AH25" s="40">
        <v>0</v>
      </c>
      <c r="AI25" s="39" t="b">
        <f t="shared" si="1"/>
        <v>1</v>
      </c>
      <c r="AJ25" s="23"/>
      <c r="AK25" s="27">
        <f t="shared" si="17"/>
        <v>0</v>
      </c>
      <c r="AL25" s="27">
        <f t="shared" si="17"/>
        <v>1</v>
      </c>
      <c r="AM25" s="27">
        <f t="shared" si="17"/>
        <v>0</v>
      </c>
      <c r="AN25" s="27">
        <f t="shared" si="17"/>
        <v>0</v>
      </c>
      <c r="AO25" s="27">
        <f t="shared" si="17"/>
        <v>0</v>
      </c>
      <c r="AP25" s="27">
        <f t="shared" si="17"/>
        <v>1</v>
      </c>
      <c r="AQ25" s="27">
        <f t="shared" si="17"/>
        <v>0</v>
      </c>
      <c r="AR25" s="27">
        <f t="shared" si="17"/>
        <v>0</v>
      </c>
      <c r="AS25" s="27">
        <f t="shared" si="17"/>
        <v>0</v>
      </c>
      <c r="AT25" s="27">
        <f t="shared" si="17"/>
        <v>1</v>
      </c>
      <c r="AU25" s="27">
        <f t="shared" si="17"/>
        <v>0</v>
      </c>
      <c r="AV25" s="27">
        <f t="shared" si="17"/>
        <v>0</v>
      </c>
      <c r="AW25" s="27">
        <f t="shared" si="17"/>
        <v>0</v>
      </c>
      <c r="AX25" s="27">
        <f t="shared" si="17"/>
        <v>1</v>
      </c>
      <c r="AY25" s="27">
        <f t="shared" si="17"/>
        <v>0</v>
      </c>
      <c r="AZ25" s="27">
        <f t="shared" si="17"/>
        <v>0</v>
      </c>
      <c r="BA25" s="27">
        <f t="shared" si="17"/>
        <v>0</v>
      </c>
      <c r="BB25" s="27">
        <f t="shared" si="17"/>
        <v>1</v>
      </c>
      <c r="BC25" s="27">
        <f t="shared" si="17"/>
        <v>0</v>
      </c>
      <c r="BD25" s="27">
        <f t="shared" si="17"/>
        <v>0</v>
      </c>
      <c r="BE25" s="27">
        <f t="shared" si="17"/>
        <v>0</v>
      </c>
      <c r="BF25" s="27">
        <f t="shared" si="17"/>
        <v>1</v>
      </c>
      <c r="BG25" s="27">
        <f t="shared" si="17"/>
        <v>0</v>
      </c>
      <c r="BH25" s="27">
        <f t="shared" si="17"/>
        <v>0</v>
      </c>
      <c r="BI25" s="41"/>
      <c r="BJ25" s="42">
        <f t="shared" si="4"/>
        <v>0.76627313749999992</v>
      </c>
      <c r="BK25" s="27">
        <f t="shared" si="5"/>
        <v>0</v>
      </c>
      <c r="BL25" s="27">
        <f t="shared" si="5"/>
        <v>0.76627313749999992</v>
      </c>
      <c r="BM25" s="27">
        <f t="shared" si="5"/>
        <v>0</v>
      </c>
      <c r="BN25" s="27">
        <f t="shared" si="5"/>
        <v>0</v>
      </c>
      <c r="BO25" s="27">
        <f t="shared" si="5"/>
        <v>0</v>
      </c>
      <c r="BP25" s="27">
        <f t="shared" si="5"/>
        <v>0.76627313749999992</v>
      </c>
      <c r="BQ25" s="27">
        <f t="shared" si="5"/>
        <v>0</v>
      </c>
      <c r="BR25" s="27">
        <f t="shared" si="5"/>
        <v>0</v>
      </c>
      <c r="BS25" s="27">
        <f t="shared" si="5"/>
        <v>0</v>
      </c>
      <c r="BT25" s="27">
        <f t="shared" si="5"/>
        <v>0.76627313749999992</v>
      </c>
      <c r="BU25" s="27">
        <f t="shared" si="5"/>
        <v>0</v>
      </c>
      <c r="BV25" s="27">
        <f t="shared" si="5"/>
        <v>0</v>
      </c>
      <c r="BW25" s="27">
        <f t="shared" si="5"/>
        <v>0</v>
      </c>
      <c r="BX25" s="27">
        <f t="shared" si="5"/>
        <v>0.76627313749999992</v>
      </c>
      <c r="BY25" s="27">
        <f t="shared" si="5"/>
        <v>0</v>
      </c>
      <c r="BZ25" s="27">
        <f t="shared" si="5"/>
        <v>0</v>
      </c>
      <c r="CA25" s="27">
        <f t="shared" si="6"/>
        <v>0</v>
      </c>
      <c r="CB25" s="27">
        <f t="shared" si="6"/>
        <v>0.76627313749999992</v>
      </c>
      <c r="CC25" s="27">
        <f t="shared" si="6"/>
        <v>0</v>
      </c>
      <c r="CD25" s="27">
        <f t="shared" si="6"/>
        <v>0</v>
      </c>
      <c r="CE25" s="27">
        <f t="shared" si="6"/>
        <v>0</v>
      </c>
      <c r="CF25" s="27">
        <f t="shared" si="6"/>
        <v>0.76627313749999992</v>
      </c>
      <c r="CG25" s="27">
        <f t="shared" si="6"/>
        <v>0</v>
      </c>
      <c r="CH25" s="27">
        <f t="shared" si="6"/>
        <v>0</v>
      </c>
      <c r="CI25" s="43"/>
      <c r="CJ25" s="23">
        <f t="shared" si="7"/>
        <v>0</v>
      </c>
      <c r="CK25" s="23">
        <f t="shared" si="7"/>
        <v>12</v>
      </c>
      <c r="CL25" s="23">
        <f t="shared" si="7"/>
        <v>0</v>
      </c>
      <c r="CM25" s="23">
        <f t="shared" si="7"/>
        <v>0</v>
      </c>
      <c r="CN25" s="23">
        <f t="shared" si="7"/>
        <v>0</v>
      </c>
      <c r="CO25" s="23">
        <f t="shared" si="7"/>
        <v>12</v>
      </c>
      <c r="CP25" s="23">
        <f t="shared" si="7"/>
        <v>0</v>
      </c>
      <c r="CQ25" s="23">
        <f t="shared" si="7"/>
        <v>0</v>
      </c>
      <c r="CR25" s="23">
        <f t="shared" si="7"/>
        <v>0</v>
      </c>
      <c r="CS25" s="23">
        <f t="shared" si="7"/>
        <v>12</v>
      </c>
      <c r="CT25" s="23">
        <f t="shared" si="7"/>
        <v>0</v>
      </c>
      <c r="CU25" s="23">
        <f t="shared" si="7"/>
        <v>0</v>
      </c>
      <c r="CV25" s="23">
        <f t="shared" si="7"/>
        <v>0</v>
      </c>
      <c r="CW25" s="23">
        <f t="shared" si="7"/>
        <v>12</v>
      </c>
      <c r="CX25" s="23">
        <f t="shared" si="7"/>
        <v>0</v>
      </c>
      <c r="CY25" s="23">
        <f t="shared" si="7"/>
        <v>0</v>
      </c>
      <c r="CZ25" s="23">
        <f t="shared" si="8"/>
        <v>0</v>
      </c>
      <c r="DA25" s="23">
        <f t="shared" si="8"/>
        <v>12</v>
      </c>
      <c r="DB25" s="23">
        <f t="shared" si="8"/>
        <v>0</v>
      </c>
      <c r="DC25" s="23">
        <f t="shared" si="8"/>
        <v>0</v>
      </c>
      <c r="DD25" s="23">
        <f t="shared" si="8"/>
        <v>0</v>
      </c>
      <c r="DE25" s="23">
        <f t="shared" si="8"/>
        <v>12</v>
      </c>
      <c r="DF25" s="23">
        <f t="shared" si="8"/>
        <v>0</v>
      </c>
      <c r="DG25" s="23">
        <f t="shared" si="8"/>
        <v>0</v>
      </c>
      <c r="DH25" s="44">
        <f t="shared" si="9"/>
        <v>72</v>
      </c>
      <c r="DI25" s="44">
        <f t="shared" si="10"/>
        <v>2</v>
      </c>
      <c r="DK25" s="44" t="b">
        <f t="shared" si="11"/>
        <v>0</v>
      </c>
      <c r="DL25" s="44">
        <f t="shared" si="12"/>
        <v>0</v>
      </c>
      <c r="EL25" s="44" t="b">
        <f t="shared" si="13"/>
        <v>1</v>
      </c>
      <c r="EM25" s="44" t="b">
        <f t="shared" si="13"/>
        <v>0</v>
      </c>
      <c r="EN25" s="44" t="b">
        <f t="shared" si="13"/>
        <v>1</v>
      </c>
      <c r="EO25" s="44" t="b">
        <f t="shared" si="13"/>
        <v>1</v>
      </c>
      <c r="EP25" s="44" t="b">
        <f t="shared" si="13"/>
        <v>1</v>
      </c>
      <c r="EQ25" s="44" t="b">
        <f t="shared" si="13"/>
        <v>0</v>
      </c>
      <c r="ER25" s="44" t="b">
        <f t="shared" si="13"/>
        <v>1</v>
      </c>
      <c r="ES25" s="44" t="b">
        <f t="shared" si="13"/>
        <v>1</v>
      </c>
      <c r="ET25" s="44" t="b">
        <f t="shared" si="13"/>
        <v>1</v>
      </c>
      <c r="EU25" s="44" t="b">
        <f t="shared" si="13"/>
        <v>0</v>
      </c>
      <c r="EV25" s="44" t="b">
        <f t="shared" si="13"/>
        <v>1</v>
      </c>
      <c r="EW25" s="44" t="b">
        <f t="shared" si="13"/>
        <v>1</v>
      </c>
      <c r="EX25" s="44" t="b">
        <f t="shared" si="13"/>
        <v>1</v>
      </c>
      <c r="EY25" s="44" t="b">
        <f t="shared" si="13"/>
        <v>0</v>
      </c>
      <c r="EZ25" s="44" t="b">
        <f t="shared" si="13"/>
        <v>1</v>
      </c>
      <c r="FA25" s="44" t="b">
        <f t="shared" si="13"/>
        <v>1</v>
      </c>
      <c r="FB25" s="44" t="b">
        <f t="shared" si="14"/>
        <v>1</v>
      </c>
      <c r="FC25" s="44" t="b">
        <f t="shared" si="14"/>
        <v>0</v>
      </c>
      <c r="FD25" s="44" t="b">
        <f t="shared" si="14"/>
        <v>1</v>
      </c>
      <c r="FE25" s="44" t="b">
        <f t="shared" si="14"/>
        <v>1</v>
      </c>
      <c r="FF25" s="44" t="b">
        <f t="shared" si="14"/>
        <v>1</v>
      </c>
      <c r="FG25" s="44" t="b">
        <f t="shared" si="14"/>
        <v>0</v>
      </c>
      <c r="FH25" s="44" t="b">
        <f t="shared" si="14"/>
        <v>1</v>
      </c>
      <c r="FI25" s="44" t="b">
        <f t="shared" si="14"/>
        <v>1</v>
      </c>
      <c r="FJ25" s="45">
        <f t="shared" si="15"/>
        <v>6</v>
      </c>
    </row>
    <row r="26" spans="1:166" s="44" customFormat="1" ht="25.5" hidden="1" customHeight="1" x14ac:dyDescent="0.25">
      <c r="A26" s="38" t="s">
        <v>9795</v>
      </c>
      <c r="B26" s="38" t="s">
        <v>21</v>
      </c>
      <c r="C26" s="38" t="s">
        <v>272</v>
      </c>
      <c r="D26" s="38" t="s">
        <v>10048</v>
      </c>
      <c r="E26" s="23" t="str">
        <f t="shared" si="16"/>
        <v>0003-3-MP1-43-M</v>
      </c>
      <c r="F26" s="23">
        <v>144</v>
      </c>
      <c r="G26" s="27">
        <v>13.48032225</v>
      </c>
      <c r="H26" s="23">
        <f>VLOOKUP(A26,'Pivot 1'!$A$5:$H$251,8,0)</f>
        <v>24</v>
      </c>
      <c r="I26" s="27" t="s">
        <v>10145</v>
      </c>
      <c r="J26" s="39">
        <f t="shared" si="0"/>
        <v>24</v>
      </c>
      <c r="K26" s="40">
        <v>1</v>
      </c>
      <c r="L26" s="40">
        <v>1</v>
      </c>
      <c r="M26" s="40">
        <v>1</v>
      </c>
      <c r="N26" s="40">
        <v>1</v>
      </c>
      <c r="O26" s="40">
        <v>1</v>
      </c>
      <c r="P26" s="40">
        <v>1</v>
      </c>
      <c r="Q26" s="40">
        <v>1</v>
      </c>
      <c r="R26" s="40">
        <v>1</v>
      </c>
      <c r="S26" s="40">
        <v>1</v>
      </c>
      <c r="T26" s="40">
        <v>1</v>
      </c>
      <c r="U26" s="40">
        <v>1</v>
      </c>
      <c r="V26" s="40">
        <v>1</v>
      </c>
      <c r="W26" s="40">
        <v>1</v>
      </c>
      <c r="X26" s="40">
        <v>1</v>
      </c>
      <c r="Y26" s="40">
        <v>1</v>
      </c>
      <c r="Z26" s="40">
        <v>1</v>
      </c>
      <c r="AA26" s="40">
        <v>1</v>
      </c>
      <c r="AB26" s="40">
        <v>1</v>
      </c>
      <c r="AC26" s="40">
        <v>1</v>
      </c>
      <c r="AD26" s="40">
        <v>1</v>
      </c>
      <c r="AE26" s="40">
        <v>1</v>
      </c>
      <c r="AF26" s="40">
        <v>1</v>
      </c>
      <c r="AG26" s="40">
        <v>1</v>
      </c>
      <c r="AH26" s="40">
        <v>1</v>
      </c>
      <c r="AI26" s="39" t="b">
        <f t="shared" si="1"/>
        <v>1</v>
      </c>
      <c r="AJ26" s="23"/>
      <c r="AK26" s="27">
        <f t="shared" si="17"/>
        <v>1</v>
      </c>
      <c r="AL26" s="27">
        <f t="shared" si="17"/>
        <v>1</v>
      </c>
      <c r="AM26" s="27">
        <f t="shared" si="17"/>
        <v>1</v>
      </c>
      <c r="AN26" s="27">
        <f t="shared" si="17"/>
        <v>1</v>
      </c>
      <c r="AO26" s="27">
        <f t="shared" si="17"/>
        <v>1</v>
      </c>
      <c r="AP26" s="27">
        <f t="shared" si="17"/>
        <v>1</v>
      </c>
      <c r="AQ26" s="27">
        <f t="shared" si="17"/>
        <v>1</v>
      </c>
      <c r="AR26" s="27">
        <f t="shared" si="17"/>
        <v>1</v>
      </c>
      <c r="AS26" s="27">
        <f t="shared" si="17"/>
        <v>1</v>
      </c>
      <c r="AT26" s="27">
        <f t="shared" si="17"/>
        <v>1</v>
      </c>
      <c r="AU26" s="27">
        <f t="shared" si="17"/>
        <v>1</v>
      </c>
      <c r="AV26" s="27">
        <f t="shared" si="17"/>
        <v>1</v>
      </c>
      <c r="AW26" s="27">
        <f t="shared" si="17"/>
        <v>1</v>
      </c>
      <c r="AX26" s="27">
        <f t="shared" si="17"/>
        <v>1</v>
      </c>
      <c r="AY26" s="27">
        <f t="shared" si="17"/>
        <v>1</v>
      </c>
      <c r="AZ26" s="27">
        <f t="shared" si="17"/>
        <v>1</v>
      </c>
      <c r="BA26" s="27">
        <f t="shared" si="17"/>
        <v>1</v>
      </c>
      <c r="BB26" s="27">
        <f t="shared" si="17"/>
        <v>1</v>
      </c>
      <c r="BC26" s="27">
        <f t="shared" si="17"/>
        <v>1</v>
      </c>
      <c r="BD26" s="27">
        <f t="shared" si="17"/>
        <v>1</v>
      </c>
      <c r="BE26" s="27">
        <f t="shared" si="17"/>
        <v>1</v>
      </c>
      <c r="BF26" s="27">
        <f t="shared" si="17"/>
        <v>1</v>
      </c>
      <c r="BG26" s="27">
        <f t="shared" si="17"/>
        <v>1</v>
      </c>
      <c r="BH26" s="27">
        <f t="shared" si="17"/>
        <v>1</v>
      </c>
      <c r="BI26" s="41"/>
      <c r="BJ26" s="42">
        <f t="shared" si="4"/>
        <v>0.56168009375000005</v>
      </c>
      <c r="BK26" s="27">
        <f t="shared" si="5"/>
        <v>0.56168009375000005</v>
      </c>
      <c r="BL26" s="27">
        <f t="shared" si="5"/>
        <v>0.56168009375000005</v>
      </c>
      <c r="BM26" s="27">
        <f t="shared" si="5"/>
        <v>0.56168009375000005</v>
      </c>
      <c r="BN26" s="27">
        <f t="shared" si="5"/>
        <v>0.56168009375000005</v>
      </c>
      <c r="BO26" s="27">
        <f t="shared" si="5"/>
        <v>0.56168009375000005</v>
      </c>
      <c r="BP26" s="27">
        <f t="shared" si="5"/>
        <v>0.56168009375000005</v>
      </c>
      <c r="BQ26" s="27">
        <f t="shared" si="5"/>
        <v>0.56168009375000005</v>
      </c>
      <c r="BR26" s="27">
        <f t="shared" si="5"/>
        <v>0.56168009375000005</v>
      </c>
      <c r="BS26" s="27">
        <f t="shared" si="5"/>
        <v>0.56168009375000005</v>
      </c>
      <c r="BT26" s="27">
        <f t="shared" si="5"/>
        <v>0.56168009375000005</v>
      </c>
      <c r="BU26" s="27">
        <f t="shared" si="5"/>
        <v>0.56168009375000005</v>
      </c>
      <c r="BV26" s="27">
        <f t="shared" si="5"/>
        <v>0.56168009375000005</v>
      </c>
      <c r="BW26" s="27">
        <f t="shared" si="5"/>
        <v>0.56168009375000005</v>
      </c>
      <c r="BX26" s="27">
        <f t="shared" si="5"/>
        <v>0.56168009375000005</v>
      </c>
      <c r="BY26" s="27">
        <f t="shared" si="5"/>
        <v>0.56168009375000005</v>
      </c>
      <c r="BZ26" s="27">
        <f t="shared" si="5"/>
        <v>0.56168009375000005</v>
      </c>
      <c r="CA26" s="27">
        <f t="shared" si="6"/>
        <v>0.56168009375000005</v>
      </c>
      <c r="CB26" s="27">
        <f t="shared" si="6"/>
        <v>0.56168009375000005</v>
      </c>
      <c r="CC26" s="27">
        <f t="shared" si="6"/>
        <v>0.56168009375000005</v>
      </c>
      <c r="CD26" s="27">
        <f t="shared" si="6"/>
        <v>0.56168009375000005</v>
      </c>
      <c r="CE26" s="27">
        <f t="shared" si="6"/>
        <v>0.56168009375000005</v>
      </c>
      <c r="CF26" s="27">
        <f t="shared" si="6"/>
        <v>0.56168009375000005</v>
      </c>
      <c r="CG26" s="27">
        <f t="shared" si="6"/>
        <v>0.56168009375000005</v>
      </c>
      <c r="CH26" s="27">
        <f t="shared" si="6"/>
        <v>0.56168009375000005</v>
      </c>
      <c r="CI26" s="43"/>
      <c r="CJ26" s="23">
        <f t="shared" si="7"/>
        <v>6</v>
      </c>
      <c r="CK26" s="23">
        <f t="shared" si="7"/>
        <v>6</v>
      </c>
      <c r="CL26" s="23">
        <f t="shared" si="7"/>
        <v>6</v>
      </c>
      <c r="CM26" s="23">
        <f t="shared" si="7"/>
        <v>6</v>
      </c>
      <c r="CN26" s="23">
        <f t="shared" si="7"/>
        <v>6</v>
      </c>
      <c r="CO26" s="23">
        <f t="shared" si="7"/>
        <v>6</v>
      </c>
      <c r="CP26" s="23">
        <f t="shared" si="7"/>
        <v>6</v>
      </c>
      <c r="CQ26" s="23">
        <f t="shared" si="7"/>
        <v>6</v>
      </c>
      <c r="CR26" s="23">
        <f t="shared" si="7"/>
        <v>6</v>
      </c>
      <c r="CS26" s="23">
        <f t="shared" si="7"/>
        <v>6</v>
      </c>
      <c r="CT26" s="23">
        <f t="shared" si="7"/>
        <v>6</v>
      </c>
      <c r="CU26" s="23">
        <f t="shared" si="7"/>
        <v>6</v>
      </c>
      <c r="CV26" s="23">
        <f t="shared" si="7"/>
        <v>6</v>
      </c>
      <c r="CW26" s="23">
        <f t="shared" si="7"/>
        <v>6</v>
      </c>
      <c r="CX26" s="23">
        <f t="shared" si="7"/>
        <v>6</v>
      </c>
      <c r="CY26" s="23">
        <f t="shared" si="7"/>
        <v>6</v>
      </c>
      <c r="CZ26" s="23">
        <f t="shared" si="8"/>
        <v>6</v>
      </c>
      <c r="DA26" s="23">
        <f t="shared" si="8"/>
        <v>6</v>
      </c>
      <c r="DB26" s="23">
        <f t="shared" si="8"/>
        <v>6</v>
      </c>
      <c r="DC26" s="23">
        <f t="shared" si="8"/>
        <v>6</v>
      </c>
      <c r="DD26" s="23">
        <f t="shared" si="8"/>
        <v>6</v>
      </c>
      <c r="DE26" s="23">
        <f t="shared" si="8"/>
        <v>6</v>
      </c>
      <c r="DF26" s="23">
        <f t="shared" si="8"/>
        <v>6</v>
      </c>
      <c r="DG26" s="23">
        <f t="shared" si="8"/>
        <v>6</v>
      </c>
      <c r="DH26" s="44">
        <f t="shared" si="9"/>
        <v>144</v>
      </c>
      <c r="DI26" s="44">
        <f t="shared" si="10"/>
        <v>0</v>
      </c>
      <c r="DK26" s="44" t="b">
        <f t="shared" si="11"/>
        <v>0</v>
      </c>
      <c r="DL26" s="44">
        <f t="shared" si="12"/>
        <v>0</v>
      </c>
      <c r="EL26" s="44" t="b">
        <f t="shared" si="13"/>
        <v>0</v>
      </c>
      <c r="EM26" s="44" t="b">
        <f t="shared" si="13"/>
        <v>0</v>
      </c>
      <c r="EN26" s="44" t="b">
        <f t="shared" si="13"/>
        <v>0</v>
      </c>
      <c r="EO26" s="44" t="b">
        <f t="shared" si="13"/>
        <v>0</v>
      </c>
      <c r="EP26" s="44" t="b">
        <f t="shared" si="13"/>
        <v>0</v>
      </c>
      <c r="EQ26" s="44" t="b">
        <f t="shared" si="13"/>
        <v>0</v>
      </c>
      <c r="ER26" s="44" t="b">
        <f t="shared" si="13"/>
        <v>0</v>
      </c>
      <c r="ES26" s="44" t="b">
        <f t="shared" si="13"/>
        <v>0</v>
      </c>
      <c r="ET26" s="44" t="b">
        <f t="shared" si="13"/>
        <v>0</v>
      </c>
      <c r="EU26" s="44" t="b">
        <f t="shared" si="13"/>
        <v>0</v>
      </c>
      <c r="EV26" s="44" t="b">
        <f t="shared" si="13"/>
        <v>0</v>
      </c>
      <c r="EW26" s="44" t="b">
        <f t="shared" si="13"/>
        <v>0</v>
      </c>
      <c r="EX26" s="44" t="b">
        <f t="shared" si="13"/>
        <v>0</v>
      </c>
      <c r="EY26" s="44" t="b">
        <f t="shared" si="13"/>
        <v>0</v>
      </c>
      <c r="EZ26" s="44" t="b">
        <f t="shared" si="13"/>
        <v>0</v>
      </c>
      <c r="FA26" s="44" t="b">
        <f t="shared" si="13"/>
        <v>0</v>
      </c>
      <c r="FB26" s="44" t="b">
        <f t="shared" si="14"/>
        <v>0</v>
      </c>
      <c r="FC26" s="44" t="b">
        <f t="shared" si="14"/>
        <v>0</v>
      </c>
      <c r="FD26" s="44" t="b">
        <f t="shared" si="14"/>
        <v>0</v>
      </c>
      <c r="FE26" s="44" t="b">
        <f t="shared" si="14"/>
        <v>0</v>
      </c>
      <c r="FF26" s="44" t="b">
        <f t="shared" si="14"/>
        <v>0</v>
      </c>
      <c r="FG26" s="44" t="b">
        <f t="shared" si="14"/>
        <v>0</v>
      </c>
      <c r="FH26" s="44" t="b">
        <f t="shared" si="14"/>
        <v>0</v>
      </c>
      <c r="FI26" s="44" t="b">
        <f t="shared" si="14"/>
        <v>0</v>
      </c>
      <c r="FJ26" s="45">
        <f t="shared" si="15"/>
        <v>24</v>
      </c>
    </row>
    <row r="27" spans="1:166" s="44" customFormat="1" ht="25.5" hidden="1" customHeight="1" x14ac:dyDescent="0.25">
      <c r="A27" s="38" t="s">
        <v>9796</v>
      </c>
      <c r="B27" s="38" t="s">
        <v>21</v>
      </c>
      <c r="C27" s="38" t="s">
        <v>98</v>
      </c>
      <c r="D27" s="38" t="s">
        <v>10046</v>
      </c>
      <c r="E27" s="23" t="str">
        <f t="shared" si="16"/>
        <v>0003-3-OP1-43-P</v>
      </c>
      <c r="F27" s="23">
        <v>349</v>
      </c>
      <c r="G27" s="27">
        <v>8.0651857999999983</v>
      </c>
      <c r="H27" s="23" t="str">
        <f>VLOOKUP(A27,'Pivot 1'!$A$5:$H$251,8,0)</f>
        <v>12</v>
      </c>
      <c r="I27" s="27" t="s">
        <v>10145</v>
      </c>
      <c r="J27" s="39">
        <f t="shared" si="0"/>
        <v>12</v>
      </c>
      <c r="K27" s="40">
        <v>1</v>
      </c>
      <c r="L27" s="40">
        <v>0</v>
      </c>
      <c r="M27" s="40">
        <v>1</v>
      </c>
      <c r="N27" s="40">
        <v>0</v>
      </c>
      <c r="O27" s="40">
        <v>1</v>
      </c>
      <c r="P27" s="40">
        <v>0</v>
      </c>
      <c r="Q27" s="40">
        <v>1</v>
      </c>
      <c r="R27" s="40">
        <v>0</v>
      </c>
      <c r="S27" s="40">
        <v>1</v>
      </c>
      <c r="T27" s="40">
        <v>0</v>
      </c>
      <c r="U27" s="40">
        <v>1</v>
      </c>
      <c r="V27" s="40">
        <v>0</v>
      </c>
      <c r="W27" s="40">
        <v>1</v>
      </c>
      <c r="X27" s="40">
        <v>0</v>
      </c>
      <c r="Y27" s="40">
        <v>1</v>
      </c>
      <c r="Z27" s="40">
        <v>0</v>
      </c>
      <c r="AA27" s="40">
        <v>1</v>
      </c>
      <c r="AB27" s="40">
        <v>0</v>
      </c>
      <c r="AC27" s="40">
        <v>1</v>
      </c>
      <c r="AD27" s="40">
        <v>0</v>
      </c>
      <c r="AE27" s="40">
        <v>1</v>
      </c>
      <c r="AF27" s="40">
        <v>0</v>
      </c>
      <c r="AG27" s="40">
        <v>1</v>
      </c>
      <c r="AH27" s="40">
        <v>0</v>
      </c>
      <c r="AI27" s="39" t="b">
        <f t="shared" si="1"/>
        <v>0</v>
      </c>
      <c r="AJ27" s="23">
        <v>2</v>
      </c>
      <c r="AK27" s="27">
        <f t="shared" si="17"/>
        <v>1</v>
      </c>
      <c r="AL27" s="27">
        <f t="shared" si="17"/>
        <v>0</v>
      </c>
      <c r="AM27" s="27">
        <f t="shared" si="17"/>
        <v>1</v>
      </c>
      <c r="AN27" s="27">
        <f t="shared" si="17"/>
        <v>0</v>
      </c>
      <c r="AO27" s="27">
        <f t="shared" si="17"/>
        <v>1</v>
      </c>
      <c r="AP27" s="27">
        <f t="shared" si="17"/>
        <v>0</v>
      </c>
      <c r="AQ27" s="27">
        <f t="shared" si="17"/>
        <v>1</v>
      </c>
      <c r="AR27" s="27">
        <f t="shared" si="17"/>
        <v>0</v>
      </c>
      <c r="AS27" s="27">
        <f t="shared" si="17"/>
        <v>1</v>
      </c>
      <c r="AT27" s="27">
        <f t="shared" si="17"/>
        <v>0</v>
      </c>
      <c r="AU27" s="27">
        <f t="shared" si="17"/>
        <v>1</v>
      </c>
      <c r="AV27" s="27">
        <f t="shared" si="17"/>
        <v>0</v>
      </c>
      <c r="AW27" s="27">
        <f t="shared" si="17"/>
        <v>1</v>
      </c>
      <c r="AX27" s="27">
        <f t="shared" si="17"/>
        <v>0</v>
      </c>
      <c r="AY27" s="27">
        <f t="shared" si="17"/>
        <v>1</v>
      </c>
      <c r="AZ27" s="27">
        <f t="shared" si="17"/>
        <v>0</v>
      </c>
      <c r="BA27" s="27">
        <f t="shared" si="17"/>
        <v>1</v>
      </c>
      <c r="BB27" s="27">
        <f t="shared" si="17"/>
        <v>0</v>
      </c>
      <c r="BC27" s="27">
        <f t="shared" si="17"/>
        <v>1</v>
      </c>
      <c r="BD27" s="27">
        <f t="shared" si="17"/>
        <v>0</v>
      </c>
      <c r="BE27" s="27">
        <f t="shared" si="17"/>
        <v>1</v>
      </c>
      <c r="BF27" s="27">
        <f t="shared" si="17"/>
        <v>0</v>
      </c>
      <c r="BG27" s="27">
        <f t="shared" si="17"/>
        <v>1</v>
      </c>
      <c r="BH27" s="27">
        <f t="shared" si="17"/>
        <v>0</v>
      </c>
      <c r="BI27" s="41"/>
      <c r="BJ27" s="42">
        <f t="shared" si="4"/>
        <v>0.67209881666666649</v>
      </c>
      <c r="BK27" s="27">
        <f t="shared" si="5"/>
        <v>0.67209881666666649</v>
      </c>
      <c r="BL27" s="27">
        <f t="shared" si="5"/>
        <v>0</v>
      </c>
      <c r="BM27" s="27">
        <f t="shared" si="5"/>
        <v>0.67209881666666649</v>
      </c>
      <c r="BN27" s="27">
        <f t="shared" si="5"/>
        <v>0</v>
      </c>
      <c r="BO27" s="27">
        <f t="shared" si="5"/>
        <v>0.67209881666666649</v>
      </c>
      <c r="BP27" s="27">
        <f t="shared" si="5"/>
        <v>0</v>
      </c>
      <c r="BQ27" s="27">
        <f t="shared" si="5"/>
        <v>0.67209881666666649</v>
      </c>
      <c r="BR27" s="27">
        <f t="shared" si="5"/>
        <v>0</v>
      </c>
      <c r="BS27" s="27">
        <f t="shared" si="5"/>
        <v>0.67209881666666649</v>
      </c>
      <c r="BT27" s="27">
        <f t="shared" si="5"/>
        <v>0</v>
      </c>
      <c r="BU27" s="27">
        <f t="shared" si="5"/>
        <v>0.67209881666666649</v>
      </c>
      <c r="BV27" s="27">
        <f t="shared" si="5"/>
        <v>0</v>
      </c>
      <c r="BW27" s="27">
        <f t="shared" si="5"/>
        <v>0.67209881666666649</v>
      </c>
      <c r="BX27" s="27">
        <f t="shared" si="5"/>
        <v>0</v>
      </c>
      <c r="BY27" s="27">
        <f t="shared" si="5"/>
        <v>0.67209881666666649</v>
      </c>
      <c r="BZ27" s="27">
        <f t="shared" si="5"/>
        <v>0</v>
      </c>
      <c r="CA27" s="27">
        <f t="shared" si="6"/>
        <v>0.67209881666666649</v>
      </c>
      <c r="CB27" s="27">
        <f t="shared" si="6"/>
        <v>0</v>
      </c>
      <c r="CC27" s="27">
        <f t="shared" si="6"/>
        <v>0.67209881666666649</v>
      </c>
      <c r="CD27" s="27">
        <f t="shared" si="6"/>
        <v>0</v>
      </c>
      <c r="CE27" s="27">
        <f t="shared" si="6"/>
        <v>0.67209881666666649</v>
      </c>
      <c r="CF27" s="27">
        <f t="shared" si="6"/>
        <v>0</v>
      </c>
      <c r="CG27" s="27">
        <f t="shared" si="6"/>
        <v>0.67209881666666649</v>
      </c>
      <c r="CH27" s="27">
        <f t="shared" si="6"/>
        <v>0</v>
      </c>
      <c r="CI27" s="43"/>
      <c r="CJ27" s="23">
        <f t="shared" si="7"/>
        <v>29</v>
      </c>
      <c r="CK27" s="23">
        <f t="shared" si="7"/>
        <v>0</v>
      </c>
      <c r="CL27" s="23">
        <f t="shared" si="7"/>
        <v>29</v>
      </c>
      <c r="CM27" s="23">
        <f t="shared" si="7"/>
        <v>0</v>
      </c>
      <c r="CN27" s="23">
        <f t="shared" si="7"/>
        <v>29</v>
      </c>
      <c r="CO27" s="23">
        <f t="shared" si="7"/>
        <v>0</v>
      </c>
      <c r="CP27" s="23">
        <f t="shared" si="7"/>
        <v>29</v>
      </c>
      <c r="CQ27" s="23">
        <f t="shared" si="7"/>
        <v>0</v>
      </c>
      <c r="CR27" s="23">
        <f t="shared" si="7"/>
        <v>29</v>
      </c>
      <c r="CS27" s="23">
        <f t="shared" si="7"/>
        <v>0</v>
      </c>
      <c r="CT27" s="23">
        <f t="shared" si="7"/>
        <v>29</v>
      </c>
      <c r="CU27" s="23">
        <f t="shared" si="7"/>
        <v>0</v>
      </c>
      <c r="CV27" s="23">
        <f t="shared" si="7"/>
        <v>29</v>
      </c>
      <c r="CW27" s="23">
        <f t="shared" si="7"/>
        <v>0</v>
      </c>
      <c r="CX27" s="23">
        <f t="shared" si="7"/>
        <v>29</v>
      </c>
      <c r="CY27" s="23">
        <f t="shared" si="7"/>
        <v>0</v>
      </c>
      <c r="CZ27" s="23">
        <f t="shared" si="8"/>
        <v>29</v>
      </c>
      <c r="DA27" s="23">
        <f t="shared" si="8"/>
        <v>0</v>
      </c>
      <c r="DB27" s="23">
        <f t="shared" si="8"/>
        <v>29</v>
      </c>
      <c r="DC27" s="23">
        <f t="shared" si="8"/>
        <v>0</v>
      </c>
      <c r="DD27" s="23">
        <f t="shared" si="8"/>
        <v>29</v>
      </c>
      <c r="DE27" s="23">
        <f t="shared" si="8"/>
        <v>0</v>
      </c>
      <c r="DF27" s="23">
        <f t="shared" si="8"/>
        <v>29</v>
      </c>
      <c r="DG27" s="23">
        <f t="shared" si="8"/>
        <v>0</v>
      </c>
      <c r="DH27" s="44">
        <f t="shared" si="9"/>
        <v>348</v>
      </c>
      <c r="DI27" s="44">
        <f t="shared" si="10"/>
        <v>-1</v>
      </c>
      <c r="DK27" s="44" t="b">
        <f t="shared" si="11"/>
        <v>0</v>
      </c>
      <c r="DL27" s="44">
        <f t="shared" si="12"/>
        <v>0</v>
      </c>
      <c r="EL27" s="44" t="b">
        <f t="shared" si="13"/>
        <v>0</v>
      </c>
      <c r="EM27" s="44" t="b">
        <f t="shared" si="13"/>
        <v>1</v>
      </c>
      <c r="EN27" s="44" t="b">
        <f t="shared" si="13"/>
        <v>0</v>
      </c>
      <c r="EO27" s="44" t="b">
        <f t="shared" si="13"/>
        <v>1</v>
      </c>
      <c r="EP27" s="44" t="b">
        <f t="shared" si="13"/>
        <v>0</v>
      </c>
      <c r="EQ27" s="44" t="b">
        <f t="shared" si="13"/>
        <v>1</v>
      </c>
      <c r="ER27" s="44" t="b">
        <f t="shared" si="13"/>
        <v>0</v>
      </c>
      <c r="ES27" s="44" t="b">
        <f t="shared" si="13"/>
        <v>1</v>
      </c>
      <c r="ET27" s="44" t="b">
        <f t="shared" si="13"/>
        <v>0</v>
      </c>
      <c r="EU27" s="44" t="b">
        <f t="shared" si="13"/>
        <v>1</v>
      </c>
      <c r="EV27" s="44" t="b">
        <f t="shared" si="13"/>
        <v>0</v>
      </c>
      <c r="EW27" s="44" t="b">
        <f t="shared" si="13"/>
        <v>1</v>
      </c>
      <c r="EX27" s="44" t="b">
        <f t="shared" si="13"/>
        <v>0</v>
      </c>
      <c r="EY27" s="44" t="b">
        <f t="shared" si="13"/>
        <v>1</v>
      </c>
      <c r="EZ27" s="44" t="b">
        <f t="shared" si="13"/>
        <v>0</v>
      </c>
      <c r="FA27" s="44" t="b">
        <f t="shared" si="13"/>
        <v>1</v>
      </c>
      <c r="FB27" s="44" t="b">
        <f t="shared" si="14"/>
        <v>0</v>
      </c>
      <c r="FC27" s="44" t="b">
        <f t="shared" si="14"/>
        <v>1</v>
      </c>
      <c r="FD27" s="44" t="b">
        <f t="shared" si="14"/>
        <v>0</v>
      </c>
      <c r="FE27" s="44" t="b">
        <f t="shared" si="14"/>
        <v>1</v>
      </c>
      <c r="FF27" s="44" t="b">
        <f t="shared" si="14"/>
        <v>0</v>
      </c>
      <c r="FG27" s="44" t="b">
        <f t="shared" si="14"/>
        <v>1</v>
      </c>
      <c r="FH27" s="44" t="b">
        <f t="shared" si="14"/>
        <v>0</v>
      </c>
      <c r="FI27" s="44" t="b">
        <f t="shared" si="14"/>
        <v>1</v>
      </c>
      <c r="FJ27" s="45">
        <f t="shared" si="15"/>
        <v>12</v>
      </c>
    </row>
    <row r="28" spans="1:166" s="44" customFormat="1" ht="25.5" hidden="1" customHeight="1" x14ac:dyDescent="0.25">
      <c r="A28" s="38" t="s">
        <v>9797</v>
      </c>
      <c r="B28" s="38" t="s">
        <v>21</v>
      </c>
      <c r="C28" s="38" t="s">
        <v>364</v>
      </c>
      <c r="D28" s="38" t="s">
        <v>10049</v>
      </c>
      <c r="E28" s="23" t="str">
        <f t="shared" si="16"/>
        <v>0003-5-GP1-43-H</v>
      </c>
      <c r="F28" s="23">
        <v>223</v>
      </c>
      <c r="G28" s="27">
        <v>6.1410273750000002</v>
      </c>
      <c r="H28" s="23" t="str">
        <f>VLOOKUP(A28,'Pivot 1'!$A$5:$H$251,8,0)</f>
        <v>8</v>
      </c>
      <c r="I28" s="27" t="s">
        <v>10145</v>
      </c>
      <c r="J28" s="39">
        <f t="shared" si="0"/>
        <v>8</v>
      </c>
      <c r="K28" s="40">
        <v>1</v>
      </c>
      <c r="L28" s="40">
        <v>0</v>
      </c>
      <c r="M28" s="40">
        <v>0</v>
      </c>
      <c r="N28" s="40">
        <v>1</v>
      </c>
      <c r="O28" s="40">
        <v>0</v>
      </c>
      <c r="P28" s="40">
        <v>0</v>
      </c>
      <c r="Q28" s="40">
        <v>1</v>
      </c>
      <c r="R28" s="40">
        <v>0</v>
      </c>
      <c r="S28" s="40">
        <v>0</v>
      </c>
      <c r="T28" s="40">
        <v>1</v>
      </c>
      <c r="U28" s="40">
        <v>0</v>
      </c>
      <c r="V28" s="40">
        <v>0</v>
      </c>
      <c r="W28" s="40">
        <v>1</v>
      </c>
      <c r="X28" s="40">
        <v>0</v>
      </c>
      <c r="Y28" s="40">
        <v>0</v>
      </c>
      <c r="Z28" s="40">
        <v>1</v>
      </c>
      <c r="AA28" s="40">
        <v>0</v>
      </c>
      <c r="AB28" s="40">
        <v>0</v>
      </c>
      <c r="AC28" s="40">
        <v>1</v>
      </c>
      <c r="AD28" s="40">
        <v>0</v>
      </c>
      <c r="AE28" s="40">
        <v>0</v>
      </c>
      <c r="AF28" s="40">
        <v>1</v>
      </c>
      <c r="AG28" s="40">
        <v>0</v>
      </c>
      <c r="AH28" s="40">
        <v>0</v>
      </c>
      <c r="AI28" s="39" t="b">
        <f t="shared" si="1"/>
        <v>0</v>
      </c>
      <c r="AJ28" s="23"/>
      <c r="AK28" s="27">
        <f t="shared" si="17"/>
        <v>1</v>
      </c>
      <c r="AL28" s="27">
        <f t="shared" si="17"/>
        <v>0</v>
      </c>
      <c r="AM28" s="27">
        <f t="shared" si="17"/>
        <v>0</v>
      </c>
      <c r="AN28" s="27">
        <f t="shared" si="17"/>
        <v>1</v>
      </c>
      <c r="AO28" s="27">
        <f t="shared" si="17"/>
        <v>0</v>
      </c>
      <c r="AP28" s="27">
        <f t="shared" si="17"/>
        <v>0</v>
      </c>
      <c r="AQ28" s="27">
        <f t="shared" si="17"/>
        <v>1</v>
      </c>
      <c r="AR28" s="27">
        <f t="shared" si="17"/>
        <v>0</v>
      </c>
      <c r="AS28" s="27">
        <f t="shared" si="17"/>
        <v>0</v>
      </c>
      <c r="AT28" s="27">
        <f t="shared" si="17"/>
        <v>1</v>
      </c>
      <c r="AU28" s="27">
        <f t="shared" si="17"/>
        <v>0</v>
      </c>
      <c r="AV28" s="27">
        <f t="shared" si="17"/>
        <v>0</v>
      </c>
      <c r="AW28" s="27">
        <f t="shared" si="17"/>
        <v>1</v>
      </c>
      <c r="AX28" s="27">
        <f t="shared" si="17"/>
        <v>0</v>
      </c>
      <c r="AY28" s="27">
        <f t="shared" si="17"/>
        <v>0</v>
      </c>
      <c r="AZ28" s="27">
        <f t="shared" ref="AZ28:BH28" si="18">IF($I28="Direct",IF(Z28=1,ROUNDUP($G28/$H28,0),IF($I28="Unpacking",IF($K28=0,ROUNDUP($G28/$H28,0)),0)),0)</f>
        <v>1</v>
      </c>
      <c r="BA28" s="27">
        <f t="shared" si="18"/>
        <v>0</v>
      </c>
      <c r="BB28" s="27">
        <f t="shared" si="18"/>
        <v>0</v>
      </c>
      <c r="BC28" s="27">
        <f t="shared" si="18"/>
        <v>1</v>
      </c>
      <c r="BD28" s="27">
        <f t="shared" si="18"/>
        <v>0</v>
      </c>
      <c r="BE28" s="27">
        <f t="shared" si="18"/>
        <v>0</v>
      </c>
      <c r="BF28" s="27">
        <f t="shared" si="18"/>
        <v>1</v>
      </c>
      <c r="BG28" s="27">
        <f t="shared" si="18"/>
        <v>0</v>
      </c>
      <c r="BH28" s="27">
        <f t="shared" si="18"/>
        <v>0</v>
      </c>
      <c r="BI28" s="41"/>
      <c r="BJ28" s="42">
        <f t="shared" si="4"/>
        <v>0.76762842187500002</v>
      </c>
      <c r="BK28" s="27">
        <f t="shared" si="5"/>
        <v>0.76762842187500002</v>
      </c>
      <c r="BL28" s="27">
        <f t="shared" si="5"/>
        <v>0</v>
      </c>
      <c r="BM28" s="27">
        <f t="shared" si="5"/>
        <v>0</v>
      </c>
      <c r="BN28" s="27">
        <f t="shared" si="5"/>
        <v>0.76762842187500002</v>
      </c>
      <c r="BO28" s="27">
        <f t="shared" si="5"/>
        <v>0</v>
      </c>
      <c r="BP28" s="27">
        <f t="shared" si="5"/>
        <v>0</v>
      </c>
      <c r="BQ28" s="27">
        <f t="shared" si="5"/>
        <v>0.76762842187500002</v>
      </c>
      <c r="BR28" s="27">
        <f t="shared" si="5"/>
        <v>0</v>
      </c>
      <c r="BS28" s="27">
        <f t="shared" si="5"/>
        <v>0</v>
      </c>
      <c r="BT28" s="27">
        <f t="shared" si="5"/>
        <v>0.76762842187500002</v>
      </c>
      <c r="BU28" s="27">
        <f t="shared" si="5"/>
        <v>0</v>
      </c>
      <c r="BV28" s="27">
        <f t="shared" si="5"/>
        <v>0</v>
      </c>
      <c r="BW28" s="27">
        <f t="shared" si="5"/>
        <v>0.76762842187500002</v>
      </c>
      <c r="BX28" s="27">
        <f t="shared" si="5"/>
        <v>0</v>
      </c>
      <c r="BY28" s="27">
        <f t="shared" si="5"/>
        <v>0</v>
      </c>
      <c r="BZ28" s="27">
        <f t="shared" si="5"/>
        <v>0.76762842187500002</v>
      </c>
      <c r="CA28" s="27">
        <f t="shared" si="6"/>
        <v>0</v>
      </c>
      <c r="CB28" s="27">
        <f t="shared" si="6"/>
        <v>0</v>
      </c>
      <c r="CC28" s="27">
        <f t="shared" si="6"/>
        <v>0.76762842187500002</v>
      </c>
      <c r="CD28" s="27">
        <f t="shared" si="6"/>
        <v>0</v>
      </c>
      <c r="CE28" s="27">
        <f t="shared" si="6"/>
        <v>0</v>
      </c>
      <c r="CF28" s="27">
        <f t="shared" si="6"/>
        <v>0.76762842187500002</v>
      </c>
      <c r="CG28" s="27">
        <f t="shared" si="6"/>
        <v>0</v>
      </c>
      <c r="CH28" s="27">
        <f t="shared" si="6"/>
        <v>0</v>
      </c>
      <c r="CI28" s="43"/>
      <c r="CJ28" s="23">
        <f t="shared" si="7"/>
        <v>28</v>
      </c>
      <c r="CK28" s="23">
        <f t="shared" si="7"/>
        <v>0</v>
      </c>
      <c r="CL28" s="23">
        <f t="shared" si="7"/>
        <v>0</v>
      </c>
      <c r="CM28" s="23">
        <f t="shared" si="7"/>
        <v>28</v>
      </c>
      <c r="CN28" s="23">
        <f t="shared" si="7"/>
        <v>0</v>
      </c>
      <c r="CO28" s="23">
        <f t="shared" si="7"/>
        <v>0</v>
      </c>
      <c r="CP28" s="23">
        <f t="shared" si="7"/>
        <v>28</v>
      </c>
      <c r="CQ28" s="23">
        <f t="shared" si="7"/>
        <v>0</v>
      </c>
      <c r="CR28" s="23">
        <f t="shared" si="7"/>
        <v>0</v>
      </c>
      <c r="CS28" s="23">
        <f t="shared" si="7"/>
        <v>28</v>
      </c>
      <c r="CT28" s="23">
        <f t="shared" si="7"/>
        <v>0</v>
      </c>
      <c r="CU28" s="23">
        <f t="shared" si="7"/>
        <v>0</v>
      </c>
      <c r="CV28" s="23">
        <f t="shared" si="7"/>
        <v>28</v>
      </c>
      <c r="CW28" s="23">
        <f t="shared" si="7"/>
        <v>0</v>
      </c>
      <c r="CX28" s="23">
        <f t="shared" si="7"/>
        <v>0</v>
      </c>
      <c r="CY28" s="23">
        <f t="shared" si="7"/>
        <v>28</v>
      </c>
      <c r="CZ28" s="23">
        <f t="shared" si="8"/>
        <v>0</v>
      </c>
      <c r="DA28" s="23">
        <f t="shared" si="8"/>
        <v>0</v>
      </c>
      <c r="DB28" s="23">
        <f t="shared" si="8"/>
        <v>28</v>
      </c>
      <c r="DC28" s="23">
        <f t="shared" si="8"/>
        <v>0</v>
      </c>
      <c r="DD28" s="23">
        <f t="shared" si="8"/>
        <v>0</v>
      </c>
      <c r="DE28" s="23">
        <f t="shared" si="8"/>
        <v>28</v>
      </c>
      <c r="DF28" s="23">
        <f t="shared" si="8"/>
        <v>0</v>
      </c>
      <c r="DG28" s="23">
        <f t="shared" si="8"/>
        <v>0</v>
      </c>
      <c r="DH28" s="44">
        <f t="shared" si="9"/>
        <v>224</v>
      </c>
      <c r="DI28" s="44">
        <f t="shared" si="10"/>
        <v>1</v>
      </c>
      <c r="DK28" s="44" t="b">
        <f t="shared" si="11"/>
        <v>0</v>
      </c>
      <c r="DL28" s="44">
        <f t="shared" si="12"/>
        <v>0</v>
      </c>
      <c r="EL28" s="44" t="b">
        <f t="shared" si="13"/>
        <v>0</v>
      </c>
      <c r="EM28" s="44" t="b">
        <f t="shared" si="13"/>
        <v>1</v>
      </c>
      <c r="EN28" s="44" t="b">
        <f t="shared" si="13"/>
        <v>1</v>
      </c>
      <c r="EO28" s="44" t="b">
        <f t="shared" si="13"/>
        <v>0</v>
      </c>
      <c r="EP28" s="44" t="b">
        <f t="shared" si="13"/>
        <v>1</v>
      </c>
      <c r="EQ28" s="44" t="b">
        <f t="shared" si="13"/>
        <v>1</v>
      </c>
      <c r="ER28" s="44" t="b">
        <f t="shared" si="13"/>
        <v>0</v>
      </c>
      <c r="ES28" s="44" t="b">
        <f t="shared" si="13"/>
        <v>1</v>
      </c>
      <c r="ET28" s="44" t="b">
        <f t="shared" si="13"/>
        <v>1</v>
      </c>
      <c r="EU28" s="44" t="b">
        <f t="shared" si="13"/>
        <v>0</v>
      </c>
      <c r="EV28" s="44" t="b">
        <f t="shared" si="13"/>
        <v>1</v>
      </c>
      <c r="EW28" s="44" t="b">
        <f t="shared" si="13"/>
        <v>1</v>
      </c>
      <c r="EX28" s="44" t="b">
        <f t="shared" si="13"/>
        <v>0</v>
      </c>
      <c r="EY28" s="44" t="b">
        <f t="shared" si="13"/>
        <v>1</v>
      </c>
      <c r="EZ28" s="44" t="b">
        <f t="shared" si="13"/>
        <v>1</v>
      </c>
      <c r="FA28" s="44" t="b">
        <f t="shared" si="13"/>
        <v>0</v>
      </c>
      <c r="FB28" s="44" t="b">
        <f t="shared" si="14"/>
        <v>1</v>
      </c>
      <c r="FC28" s="44" t="b">
        <f t="shared" si="14"/>
        <v>1</v>
      </c>
      <c r="FD28" s="44" t="b">
        <f t="shared" si="14"/>
        <v>0</v>
      </c>
      <c r="FE28" s="44" t="b">
        <f t="shared" si="14"/>
        <v>1</v>
      </c>
      <c r="FF28" s="44" t="b">
        <f t="shared" si="14"/>
        <v>1</v>
      </c>
      <c r="FG28" s="44" t="b">
        <f t="shared" si="14"/>
        <v>0</v>
      </c>
      <c r="FH28" s="44" t="b">
        <f t="shared" si="14"/>
        <v>1</v>
      </c>
      <c r="FI28" s="44" t="b">
        <f t="shared" si="14"/>
        <v>1</v>
      </c>
      <c r="FJ28" s="45">
        <f t="shared" si="15"/>
        <v>8</v>
      </c>
    </row>
    <row r="29" spans="1:166" s="44" customFormat="1" ht="25.5" hidden="1" customHeight="1" x14ac:dyDescent="0.25">
      <c r="A29" s="38" t="s">
        <v>9798</v>
      </c>
      <c r="B29" s="38" t="s">
        <v>21</v>
      </c>
      <c r="C29" s="38" t="s">
        <v>394</v>
      </c>
      <c r="D29" s="38" t="s">
        <v>10050</v>
      </c>
      <c r="E29" s="23" t="str">
        <f t="shared" si="16"/>
        <v>0003-5-HP1-43-U</v>
      </c>
      <c r="F29" s="23">
        <v>52</v>
      </c>
      <c r="G29" s="27">
        <v>2.2759230000000001</v>
      </c>
      <c r="H29" s="23" t="str">
        <f>VLOOKUP(A29,'Pivot 1'!$A$5:$H$251,8,0)</f>
        <v>4</v>
      </c>
      <c r="I29" s="27" t="s">
        <v>10145</v>
      </c>
      <c r="J29" s="39">
        <f t="shared" si="0"/>
        <v>4</v>
      </c>
      <c r="K29" s="40">
        <v>0</v>
      </c>
      <c r="L29" s="40">
        <v>1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1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1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1</v>
      </c>
      <c r="AE29" s="40">
        <v>0</v>
      </c>
      <c r="AF29" s="40">
        <v>0</v>
      </c>
      <c r="AG29" s="40">
        <v>0</v>
      </c>
      <c r="AH29" s="40">
        <v>0</v>
      </c>
      <c r="AI29" s="39" t="b">
        <f t="shared" si="1"/>
        <v>0</v>
      </c>
      <c r="AJ29" s="23"/>
      <c r="AK29" s="27">
        <f t="shared" ref="AK29:BH39" si="19">IF($I29="Direct",IF(K29=1,ROUNDUP($G29/$H29,0),IF($I29="Unpacking",IF($K29=0,ROUNDUP($G29/$H29,0)),0)),0)</f>
        <v>0</v>
      </c>
      <c r="AL29" s="27">
        <f t="shared" si="19"/>
        <v>1</v>
      </c>
      <c r="AM29" s="27">
        <f t="shared" si="19"/>
        <v>0</v>
      </c>
      <c r="AN29" s="27">
        <f t="shared" si="19"/>
        <v>0</v>
      </c>
      <c r="AO29" s="27">
        <f t="shared" si="19"/>
        <v>0</v>
      </c>
      <c r="AP29" s="27">
        <f t="shared" si="19"/>
        <v>0</v>
      </c>
      <c r="AQ29" s="27">
        <f t="shared" si="19"/>
        <v>0</v>
      </c>
      <c r="AR29" s="27">
        <f t="shared" si="19"/>
        <v>1</v>
      </c>
      <c r="AS29" s="27">
        <f t="shared" si="19"/>
        <v>0</v>
      </c>
      <c r="AT29" s="27">
        <f t="shared" si="19"/>
        <v>0</v>
      </c>
      <c r="AU29" s="27">
        <f t="shared" si="19"/>
        <v>0</v>
      </c>
      <c r="AV29" s="27">
        <f t="shared" si="19"/>
        <v>0</v>
      </c>
      <c r="AW29" s="27">
        <f t="shared" si="19"/>
        <v>0</v>
      </c>
      <c r="AX29" s="27">
        <f t="shared" si="19"/>
        <v>1</v>
      </c>
      <c r="AY29" s="27">
        <f t="shared" si="19"/>
        <v>0</v>
      </c>
      <c r="AZ29" s="27">
        <f t="shared" si="19"/>
        <v>0</v>
      </c>
      <c r="BA29" s="27">
        <f t="shared" si="19"/>
        <v>0</v>
      </c>
      <c r="BB29" s="27">
        <f t="shared" si="19"/>
        <v>0</v>
      </c>
      <c r="BC29" s="27">
        <f t="shared" si="19"/>
        <v>0</v>
      </c>
      <c r="BD29" s="27">
        <f t="shared" si="19"/>
        <v>1</v>
      </c>
      <c r="BE29" s="27">
        <f t="shared" si="19"/>
        <v>0</v>
      </c>
      <c r="BF29" s="27">
        <f t="shared" si="19"/>
        <v>0</v>
      </c>
      <c r="BG29" s="27">
        <f t="shared" si="19"/>
        <v>0</v>
      </c>
      <c r="BH29" s="27">
        <f t="shared" si="19"/>
        <v>0</v>
      </c>
      <c r="BI29" s="41"/>
      <c r="BJ29" s="42">
        <f t="shared" si="4"/>
        <v>0.56898075000000004</v>
      </c>
      <c r="BK29" s="27">
        <f t="shared" si="5"/>
        <v>0</v>
      </c>
      <c r="BL29" s="27">
        <f t="shared" si="5"/>
        <v>0.56898075000000004</v>
      </c>
      <c r="BM29" s="27">
        <f t="shared" si="5"/>
        <v>0</v>
      </c>
      <c r="BN29" s="27">
        <f t="shared" si="5"/>
        <v>0</v>
      </c>
      <c r="BO29" s="27">
        <f t="shared" si="5"/>
        <v>0</v>
      </c>
      <c r="BP29" s="27">
        <f t="shared" si="5"/>
        <v>0</v>
      </c>
      <c r="BQ29" s="27">
        <f t="shared" si="5"/>
        <v>0</v>
      </c>
      <c r="BR29" s="27">
        <f t="shared" si="5"/>
        <v>0.56898075000000004</v>
      </c>
      <c r="BS29" s="27">
        <f t="shared" si="5"/>
        <v>0</v>
      </c>
      <c r="BT29" s="27">
        <f t="shared" si="5"/>
        <v>0</v>
      </c>
      <c r="BU29" s="27">
        <f t="shared" si="5"/>
        <v>0</v>
      </c>
      <c r="BV29" s="27">
        <f t="shared" si="5"/>
        <v>0</v>
      </c>
      <c r="BW29" s="27">
        <f t="shared" si="5"/>
        <v>0</v>
      </c>
      <c r="BX29" s="27">
        <f t="shared" si="5"/>
        <v>0.56898075000000004</v>
      </c>
      <c r="BY29" s="27">
        <f t="shared" si="5"/>
        <v>0</v>
      </c>
      <c r="BZ29" s="27">
        <f t="shared" si="5"/>
        <v>0</v>
      </c>
      <c r="CA29" s="27">
        <f t="shared" si="6"/>
        <v>0</v>
      </c>
      <c r="CB29" s="27">
        <f t="shared" si="6"/>
        <v>0</v>
      </c>
      <c r="CC29" s="27">
        <f t="shared" si="6"/>
        <v>0</v>
      </c>
      <c r="CD29" s="27">
        <f t="shared" si="6"/>
        <v>0.56898075000000004</v>
      </c>
      <c r="CE29" s="27">
        <f t="shared" si="6"/>
        <v>0</v>
      </c>
      <c r="CF29" s="27">
        <f t="shared" si="6"/>
        <v>0</v>
      </c>
      <c r="CG29" s="27">
        <f t="shared" si="6"/>
        <v>0</v>
      </c>
      <c r="CH29" s="27">
        <f t="shared" si="6"/>
        <v>0</v>
      </c>
      <c r="CI29" s="43"/>
      <c r="CJ29" s="23">
        <f t="shared" si="7"/>
        <v>0</v>
      </c>
      <c r="CK29" s="23">
        <f t="shared" si="7"/>
        <v>13</v>
      </c>
      <c r="CL29" s="23">
        <f t="shared" si="7"/>
        <v>0</v>
      </c>
      <c r="CM29" s="23">
        <f t="shared" si="7"/>
        <v>0</v>
      </c>
      <c r="CN29" s="23">
        <f t="shared" si="7"/>
        <v>0</v>
      </c>
      <c r="CO29" s="23">
        <f t="shared" si="7"/>
        <v>0</v>
      </c>
      <c r="CP29" s="23">
        <f t="shared" si="7"/>
        <v>0</v>
      </c>
      <c r="CQ29" s="23">
        <f t="shared" si="7"/>
        <v>13</v>
      </c>
      <c r="CR29" s="23">
        <f t="shared" si="7"/>
        <v>0</v>
      </c>
      <c r="CS29" s="23">
        <f t="shared" si="7"/>
        <v>0</v>
      </c>
      <c r="CT29" s="23">
        <f t="shared" si="7"/>
        <v>0</v>
      </c>
      <c r="CU29" s="23">
        <f t="shared" si="7"/>
        <v>0</v>
      </c>
      <c r="CV29" s="23">
        <f t="shared" si="7"/>
        <v>0</v>
      </c>
      <c r="CW29" s="23">
        <f t="shared" si="7"/>
        <v>13</v>
      </c>
      <c r="CX29" s="23">
        <f t="shared" si="7"/>
        <v>0</v>
      </c>
      <c r="CY29" s="23">
        <f t="shared" si="7"/>
        <v>0</v>
      </c>
      <c r="CZ29" s="23">
        <f t="shared" si="8"/>
        <v>0</v>
      </c>
      <c r="DA29" s="23">
        <f t="shared" si="8"/>
        <v>0</v>
      </c>
      <c r="DB29" s="23">
        <f t="shared" si="8"/>
        <v>0</v>
      </c>
      <c r="DC29" s="23">
        <f t="shared" si="8"/>
        <v>13</v>
      </c>
      <c r="DD29" s="23">
        <f t="shared" si="8"/>
        <v>0</v>
      </c>
      <c r="DE29" s="23">
        <f t="shared" si="8"/>
        <v>0</v>
      </c>
      <c r="DF29" s="23">
        <f t="shared" si="8"/>
        <v>0</v>
      </c>
      <c r="DG29" s="23">
        <f t="shared" si="8"/>
        <v>0</v>
      </c>
      <c r="DH29" s="44">
        <f t="shared" si="9"/>
        <v>52</v>
      </c>
      <c r="DI29" s="44">
        <f t="shared" si="10"/>
        <v>0</v>
      </c>
      <c r="DK29" s="44" t="b">
        <f t="shared" si="11"/>
        <v>0</v>
      </c>
      <c r="DL29" s="44">
        <f t="shared" si="12"/>
        <v>0</v>
      </c>
      <c r="EL29" s="44" t="b">
        <f t="shared" si="13"/>
        <v>1</v>
      </c>
      <c r="EM29" s="44" t="b">
        <f t="shared" si="13"/>
        <v>0</v>
      </c>
      <c r="EN29" s="44" t="b">
        <f t="shared" si="13"/>
        <v>1</v>
      </c>
      <c r="EO29" s="44" t="b">
        <f t="shared" si="13"/>
        <v>1</v>
      </c>
      <c r="EP29" s="44" t="b">
        <f t="shared" si="13"/>
        <v>1</v>
      </c>
      <c r="EQ29" s="44" t="b">
        <f t="shared" si="13"/>
        <v>1</v>
      </c>
      <c r="ER29" s="44" t="b">
        <f t="shared" si="13"/>
        <v>1</v>
      </c>
      <c r="ES29" s="44" t="b">
        <f t="shared" si="13"/>
        <v>0</v>
      </c>
      <c r="ET29" s="44" t="b">
        <f t="shared" si="13"/>
        <v>1</v>
      </c>
      <c r="EU29" s="44" t="b">
        <f t="shared" si="13"/>
        <v>1</v>
      </c>
      <c r="EV29" s="44" t="b">
        <f t="shared" si="13"/>
        <v>1</v>
      </c>
      <c r="EW29" s="44" t="b">
        <f t="shared" si="13"/>
        <v>1</v>
      </c>
      <c r="EX29" s="44" t="b">
        <f t="shared" si="13"/>
        <v>1</v>
      </c>
      <c r="EY29" s="44" t="b">
        <f t="shared" si="13"/>
        <v>0</v>
      </c>
      <c r="EZ29" s="44" t="b">
        <f t="shared" si="13"/>
        <v>1</v>
      </c>
      <c r="FA29" s="44" t="b">
        <f t="shared" si="13"/>
        <v>1</v>
      </c>
      <c r="FB29" s="44" t="b">
        <f t="shared" si="14"/>
        <v>1</v>
      </c>
      <c r="FC29" s="44" t="b">
        <f t="shared" si="14"/>
        <v>1</v>
      </c>
      <c r="FD29" s="44" t="b">
        <f t="shared" si="14"/>
        <v>1</v>
      </c>
      <c r="FE29" s="44" t="b">
        <f t="shared" si="14"/>
        <v>0</v>
      </c>
      <c r="FF29" s="44" t="b">
        <f t="shared" si="14"/>
        <v>1</v>
      </c>
      <c r="FG29" s="44" t="b">
        <f t="shared" si="14"/>
        <v>1</v>
      </c>
      <c r="FH29" s="44" t="b">
        <f t="shared" si="14"/>
        <v>1</v>
      </c>
      <c r="FI29" s="44" t="b">
        <f t="shared" si="14"/>
        <v>1</v>
      </c>
      <c r="FJ29" s="45">
        <f t="shared" si="15"/>
        <v>4</v>
      </c>
    </row>
    <row r="30" spans="1:166" s="44" customFormat="1" ht="25.5" customHeight="1" x14ac:dyDescent="0.25">
      <c r="A30" s="38" t="s">
        <v>9799</v>
      </c>
      <c r="B30" s="38" t="s">
        <v>21</v>
      </c>
      <c r="C30" s="38" t="s">
        <v>409</v>
      </c>
      <c r="D30" s="38" t="s">
        <v>10042</v>
      </c>
      <c r="E30" s="23" t="str">
        <f t="shared" si="16"/>
        <v>0003-5-JP1-43-N</v>
      </c>
      <c r="F30" s="23">
        <v>159</v>
      </c>
      <c r="G30" s="27">
        <v>13.037402700000001</v>
      </c>
      <c r="H30" s="23" t="str">
        <f>VLOOKUP(A30,'Pivot 1'!$A$5:$H$251,8,0)</f>
        <v>24</v>
      </c>
      <c r="I30" s="27" t="s">
        <v>10145</v>
      </c>
      <c r="J30" s="39">
        <f t="shared" si="0"/>
        <v>24</v>
      </c>
      <c r="K30" s="40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40">
        <v>1</v>
      </c>
      <c r="R30" s="40">
        <v>1</v>
      </c>
      <c r="S30" s="40">
        <v>1</v>
      </c>
      <c r="T30" s="40">
        <v>1</v>
      </c>
      <c r="U30" s="40">
        <v>1</v>
      </c>
      <c r="V30" s="40">
        <v>1</v>
      </c>
      <c r="W30" s="40">
        <v>1</v>
      </c>
      <c r="X30" s="40">
        <v>1</v>
      </c>
      <c r="Y30" s="40">
        <v>1</v>
      </c>
      <c r="Z30" s="40">
        <v>1</v>
      </c>
      <c r="AA30" s="40">
        <v>1</v>
      </c>
      <c r="AB30" s="40">
        <v>1</v>
      </c>
      <c r="AC30" s="40">
        <v>1</v>
      </c>
      <c r="AD30" s="40">
        <v>1</v>
      </c>
      <c r="AE30" s="40">
        <v>1</v>
      </c>
      <c r="AF30" s="40">
        <v>1</v>
      </c>
      <c r="AG30" s="40">
        <v>1</v>
      </c>
      <c r="AH30" s="40">
        <v>1</v>
      </c>
      <c r="AI30" s="39" t="b">
        <f t="shared" si="1"/>
        <v>0</v>
      </c>
      <c r="AJ30" s="23">
        <v>1</v>
      </c>
      <c r="AK30" s="27">
        <f t="shared" si="19"/>
        <v>1</v>
      </c>
      <c r="AL30" s="27">
        <f t="shared" si="19"/>
        <v>1</v>
      </c>
      <c r="AM30" s="27">
        <f t="shared" si="19"/>
        <v>1</v>
      </c>
      <c r="AN30" s="27">
        <f t="shared" si="19"/>
        <v>1</v>
      </c>
      <c r="AO30" s="27">
        <f t="shared" si="19"/>
        <v>1</v>
      </c>
      <c r="AP30" s="27">
        <f t="shared" si="19"/>
        <v>1</v>
      </c>
      <c r="AQ30" s="27">
        <f t="shared" si="19"/>
        <v>1</v>
      </c>
      <c r="AR30" s="27">
        <f t="shared" si="19"/>
        <v>1</v>
      </c>
      <c r="AS30" s="27">
        <f t="shared" si="19"/>
        <v>1</v>
      </c>
      <c r="AT30" s="27">
        <f t="shared" si="19"/>
        <v>1</v>
      </c>
      <c r="AU30" s="27">
        <f t="shared" si="19"/>
        <v>1</v>
      </c>
      <c r="AV30" s="27">
        <f t="shared" si="19"/>
        <v>1</v>
      </c>
      <c r="AW30" s="27">
        <f t="shared" si="19"/>
        <v>1</v>
      </c>
      <c r="AX30" s="27">
        <f t="shared" si="19"/>
        <v>1</v>
      </c>
      <c r="AY30" s="27">
        <f t="shared" si="19"/>
        <v>1</v>
      </c>
      <c r="AZ30" s="27">
        <f t="shared" si="19"/>
        <v>1</v>
      </c>
      <c r="BA30" s="27">
        <f t="shared" si="19"/>
        <v>1</v>
      </c>
      <c r="BB30" s="27">
        <f t="shared" si="19"/>
        <v>1</v>
      </c>
      <c r="BC30" s="27">
        <f t="shared" si="19"/>
        <v>1</v>
      </c>
      <c r="BD30" s="27">
        <f t="shared" si="19"/>
        <v>1</v>
      </c>
      <c r="BE30" s="27">
        <f t="shared" si="19"/>
        <v>1</v>
      </c>
      <c r="BF30" s="27">
        <f t="shared" si="19"/>
        <v>1</v>
      </c>
      <c r="BG30" s="27">
        <f t="shared" si="19"/>
        <v>1</v>
      </c>
      <c r="BH30" s="27">
        <f t="shared" si="19"/>
        <v>1</v>
      </c>
      <c r="BI30" s="41"/>
      <c r="BJ30" s="42">
        <f t="shared" si="4"/>
        <v>0.54322511250000005</v>
      </c>
      <c r="BK30" s="27">
        <f t="shared" si="5"/>
        <v>0.54322511250000005</v>
      </c>
      <c r="BL30" s="27">
        <f t="shared" si="5"/>
        <v>0.54322511250000005</v>
      </c>
      <c r="BM30" s="27">
        <f t="shared" si="5"/>
        <v>0.54322511250000005</v>
      </c>
      <c r="BN30" s="27">
        <f t="shared" si="5"/>
        <v>0.54322511250000005</v>
      </c>
      <c r="BO30" s="27">
        <f t="shared" si="5"/>
        <v>0.54322511250000005</v>
      </c>
      <c r="BP30" s="27">
        <f t="shared" si="5"/>
        <v>0.54322511250000005</v>
      </c>
      <c r="BQ30" s="27">
        <f t="shared" si="5"/>
        <v>0.54322511250000005</v>
      </c>
      <c r="BR30" s="27">
        <f t="shared" si="5"/>
        <v>0.54322511250000005</v>
      </c>
      <c r="BS30" s="27">
        <f t="shared" si="5"/>
        <v>0.54322511250000005</v>
      </c>
      <c r="BT30" s="27">
        <f t="shared" si="5"/>
        <v>0.54322511250000005</v>
      </c>
      <c r="BU30" s="27">
        <f t="shared" si="5"/>
        <v>0.54322511250000005</v>
      </c>
      <c r="BV30" s="27">
        <f t="shared" si="5"/>
        <v>0.54322511250000005</v>
      </c>
      <c r="BW30" s="27">
        <f t="shared" si="5"/>
        <v>0.54322511250000005</v>
      </c>
      <c r="BX30" s="27">
        <f t="shared" si="5"/>
        <v>0.54322511250000005</v>
      </c>
      <c r="BY30" s="27">
        <f t="shared" si="5"/>
        <v>0.54322511250000005</v>
      </c>
      <c r="BZ30" s="27">
        <f t="shared" si="5"/>
        <v>0.54322511250000005</v>
      </c>
      <c r="CA30" s="27">
        <f t="shared" si="6"/>
        <v>0.54322511250000005</v>
      </c>
      <c r="CB30" s="27">
        <f t="shared" si="6"/>
        <v>0.54322511250000005</v>
      </c>
      <c r="CC30" s="27">
        <f t="shared" si="6"/>
        <v>0.54322511250000005</v>
      </c>
      <c r="CD30" s="27">
        <f t="shared" si="6"/>
        <v>0.54322511250000005</v>
      </c>
      <c r="CE30" s="27">
        <f t="shared" si="6"/>
        <v>0.54322511250000005</v>
      </c>
      <c r="CF30" s="27">
        <f t="shared" si="6"/>
        <v>0.54322511250000005</v>
      </c>
      <c r="CG30" s="27">
        <f t="shared" si="6"/>
        <v>0.54322511250000005</v>
      </c>
      <c r="CH30" s="27">
        <f t="shared" si="6"/>
        <v>0.54322511250000005</v>
      </c>
      <c r="CI30" s="43"/>
      <c r="CJ30" s="23">
        <f t="shared" si="7"/>
        <v>7</v>
      </c>
      <c r="CK30" s="23">
        <f t="shared" si="7"/>
        <v>7</v>
      </c>
      <c r="CL30" s="23">
        <f t="shared" si="7"/>
        <v>7</v>
      </c>
      <c r="CM30" s="23">
        <f t="shared" si="7"/>
        <v>7</v>
      </c>
      <c r="CN30" s="23">
        <f t="shared" si="7"/>
        <v>7</v>
      </c>
      <c r="CO30" s="23">
        <f t="shared" si="7"/>
        <v>7</v>
      </c>
      <c r="CP30" s="23">
        <f t="shared" si="7"/>
        <v>7</v>
      </c>
      <c r="CQ30" s="23">
        <f t="shared" si="7"/>
        <v>7</v>
      </c>
      <c r="CR30" s="23">
        <f t="shared" si="7"/>
        <v>7</v>
      </c>
      <c r="CS30" s="23">
        <f t="shared" si="7"/>
        <v>7</v>
      </c>
      <c r="CT30" s="23">
        <f t="shared" si="7"/>
        <v>7</v>
      </c>
      <c r="CU30" s="23">
        <f t="shared" si="7"/>
        <v>7</v>
      </c>
      <c r="CV30" s="23">
        <f t="shared" si="7"/>
        <v>7</v>
      </c>
      <c r="CW30" s="23">
        <f t="shared" si="7"/>
        <v>7</v>
      </c>
      <c r="CX30" s="23">
        <f t="shared" si="7"/>
        <v>7</v>
      </c>
      <c r="CY30" s="23">
        <f t="shared" si="7"/>
        <v>7</v>
      </c>
      <c r="CZ30" s="23">
        <f t="shared" si="8"/>
        <v>7</v>
      </c>
      <c r="DA30" s="23">
        <f t="shared" si="8"/>
        <v>7</v>
      </c>
      <c r="DB30" s="23">
        <f t="shared" si="8"/>
        <v>7</v>
      </c>
      <c r="DC30" s="23">
        <f t="shared" si="8"/>
        <v>7</v>
      </c>
      <c r="DD30" s="23">
        <f t="shared" si="8"/>
        <v>7</v>
      </c>
      <c r="DE30" s="23">
        <f t="shared" si="8"/>
        <v>7</v>
      </c>
      <c r="DF30" s="23">
        <f t="shared" si="8"/>
        <v>7</v>
      </c>
      <c r="DG30" s="23">
        <f t="shared" si="8"/>
        <v>7</v>
      </c>
      <c r="DH30" s="44">
        <f t="shared" si="9"/>
        <v>168</v>
      </c>
      <c r="DI30" s="44">
        <f t="shared" si="10"/>
        <v>9</v>
      </c>
      <c r="DK30" s="44" t="b">
        <f t="shared" si="11"/>
        <v>0</v>
      </c>
      <c r="DL30" s="44">
        <f t="shared" si="12"/>
        <v>0</v>
      </c>
      <c r="EL30" s="44" t="b">
        <f t="shared" si="13"/>
        <v>0</v>
      </c>
      <c r="EM30" s="44" t="b">
        <f t="shared" si="13"/>
        <v>0</v>
      </c>
      <c r="EN30" s="44" t="b">
        <f t="shared" si="13"/>
        <v>0</v>
      </c>
      <c r="EO30" s="44" t="b">
        <f t="shared" si="13"/>
        <v>0</v>
      </c>
      <c r="EP30" s="44" t="b">
        <f t="shared" si="13"/>
        <v>0</v>
      </c>
      <c r="EQ30" s="44" t="b">
        <f t="shared" si="13"/>
        <v>0</v>
      </c>
      <c r="ER30" s="44" t="b">
        <f t="shared" si="13"/>
        <v>0</v>
      </c>
      <c r="ES30" s="44" t="b">
        <f t="shared" si="13"/>
        <v>0</v>
      </c>
      <c r="ET30" s="44" t="b">
        <f t="shared" si="13"/>
        <v>0</v>
      </c>
      <c r="EU30" s="44" t="b">
        <f t="shared" si="13"/>
        <v>0</v>
      </c>
      <c r="EV30" s="44" t="b">
        <f t="shared" si="13"/>
        <v>0</v>
      </c>
      <c r="EW30" s="44" t="b">
        <f t="shared" si="13"/>
        <v>0</v>
      </c>
      <c r="EX30" s="44" t="b">
        <f t="shared" si="13"/>
        <v>0</v>
      </c>
      <c r="EY30" s="44" t="b">
        <f t="shared" si="13"/>
        <v>0</v>
      </c>
      <c r="EZ30" s="44" t="b">
        <f t="shared" si="13"/>
        <v>0</v>
      </c>
      <c r="FA30" s="44" t="b">
        <f t="shared" si="13"/>
        <v>0</v>
      </c>
      <c r="FB30" s="44" t="b">
        <f t="shared" si="14"/>
        <v>0</v>
      </c>
      <c r="FC30" s="44" t="b">
        <f t="shared" si="14"/>
        <v>0</v>
      </c>
      <c r="FD30" s="44" t="b">
        <f t="shared" si="14"/>
        <v>0</v>
      </c>
      <c r="FE30" s="44" t="b">
        <f t="shared" si="14"/>
        <v>0</v>
      </c>
      <c r="FF30" s="44" t="b">
        <f t="shared" si="14"/>
        <v>0</v>
      </c>
      <c r="FG30" s="44" t="b">
        <f t="shared" si="14"/>
        <v>0</v>
      </c>
      <c r="FH30" s="44" t="b">
        <f t="shared" si="14"/>
        <v>0</v>
      </c>
      <c r="FI30" s="44" t="b">
        <f t="shared" si="14"/>
        <v>0</v>
      </c>
      <c r="FJ30" s="45">
        <f t="shared" si="15"/>
        <v>24</v>
      </c>
    </row>
    <row r="31" spans="1:166" s="44" customFormat="1" ht="25.5" customHeight="1" x14ac:dyDescent="0.25">
      <c r="A31" s="38" t="s">
        <v>9800</v>
      </c>
      <c r="B31" s="38" t="s">
        <v>21</v>
      </c>
      <c r="C31" s="38" t="s">
        <v>239</v>
      </c>
      <c r="D31" s="38" t="s">
        <v>10042</v>
      </c>
      <c r="E31" s="23" t="str">
        <f t="shared" si="16"/>
        <v>0003-5-LP1-43-N</v>
      </c>
      <c r="F31" s="23">
        <v>313</v>
      </c>
      <c r="G31" s="27">
        <v>10.503982150000001</v>
      </c>
      <c r="H31" s="23">
        <f>VLOOKUP(A31,'Pivot 1'!$A$5:$H$251,8,0)</f>
        <v>12</v>
      </c>
      <c r="I31" s="27" t="s">
        <v>10145</v>
      </c>
      <c r="J31" s="39">
        <f t="shared" si="0"/>
        <v>12</v>
      </c>
      <c r="K31" s="40">
        <v>0</v>
      </c>
      <c r="L31" s="40">
        <v>1</v>
      </c>
      <c r="M31" s="40">
        <v>0</v>
      </c>
      <c r="N31" s="40">
        <v>1</v>
      </c>
      <c r="O31" s="40">
        <v>0</v>
      </c>
      <c r="P31" s="40">
        <v>1</v>
      </c>
      <c r="Q31" s="40">
        <v>0</v>
      </c>
      <c r="R31" s="40">
        <v>1</v>
      </c>
      <c r="S31" s="40">
        <v>0</v>
      </c>
      <c r="T31" s="40">
        <v>1</v>
      </c>
      <c r="U31" s="40">
        <v>0</v>
      </c>
      <c r="V31" s="40">
        <v>1</v>
      </c>
      <c r="W31" s="40">
        <v>0</v>
      </c>
      <c r="X31" s="40">
        <v>1</v>
      </c>
      <c r="Y31" s="40">
        <v>0</v>
      </c>
      <c r="Z31" s="40">
        <v>1</v>
      </c>
      <c r="AA31" s="40">
        <v>0</v>
      </c>
      <c r="AB31" s="40">
        <v>1</v>
      </c>
      <c r="AC31" s="40">
        <v>0</v>
      </c>
      <c r="AD31" s="40">
        <v>1</v>
      </c>
      <c r="AE31" s="40">
        <v>0</v>
      </c>
      <c r="AF31" s="40">
        <v>1</v>
      </c>
      <c r="AG31" s="40">
        <v>0</v>
      </c>
      <c r="AH31" s="40">
        <v>1</v>
      </c>
      <c r="AI31" s="39" t="b">
        <f t="shared" si="1"/>
        <v>1</v>
      </c>
      <c r="AJ31" s="23"/>
      <c r="AK31" s="27">
        <f t="shared" si="19"/>
        <v>0</v>
      </c>
      <c r="AL31" s="27">
        <f t="shared" si="19"/>
        <v>1</v>
      </c>
      <c r="AM31" s="27">
        <f t="shared" si="19"/>
        <v>0</v>
      </c>
      <c r="AN31" s="27">
        <f t="shared" si="19"/>
        <v>1</v>
      </c>
      <c r="AO31" s="27">
        <f t="shared" si="19"/>
        <v>0</v>
      </c>
      <c r="AP31" s="27">
        <f t="shared" si="19"/>
        <v>1</v>
      </c>
      <c r="AQ31" s="27">
        <f t="shared" si="19"/>
        <v>0</v>
      </c>
      <c r="AR31" s="27">
        <f t="shared" si="19"/>
        <v>1</v>
      </c>
      <c r="AS31" s="27">
        <f t="shared" si="19"/>
        <v>0</v>
      </c>
      <c r="AT31" s="27">
        <f t="shared" si="19"/>
        <v>1</v>
      </c>
      <c r="AU31" s="27">
        <f t="shared" si="19"/>
        <v>0</v>
      </c>
      <c r="AV31" s="27">
        <f t="shared" si="19"/>
        <v>1</v>
      </c>
      <c r="AW31" s="27">
        <f t="shared" si="19"/>
        <v>0</v>
      </c>
      <c r="AX31" s="27">
        <f t="shared" si="19"/>
        <v>1</v>
      </c>
      <c r="AY31" s="27">
        <f t="shared" si="19"/>
        <v>0</v>
      </c>
      <c r="AZ31" s="27">
        <f t="shared" si="19"/>
        <v>1</v>
      </c>
      <c r="BA31" s="27">
        <f t="shared" si="19"/>
        <v>0</v>
      </c>
      <c r="BB31" s="27">
        <f t="shared" si="19"/>
        <v>1</v>
      </c>
      <c r="BC31" s="27">
        <f t="shared" si="19"/>
        <v>0</v>
      </c>
      <c r="BD31" s="27">
        <f t="shared" si="19"/>
        <v>1</v>
      </c>
      <c r="BE31" s="27">
        <f t="shared" si="19"/>
        <v>0</v>
      </c>
      <c r="BF31" s="27">
        <f t="shared" si="19"/>
        <v>1</v>
      </c>
      <c r="BG31" s="27">
        <f t="shared" si="19"/>
        <v>0</v>
      </c>
      <c r="BH31" s="27">
        <f t="shared" si="19"/>
        <v>1</v>
      </c>
      <c r="BI31" s="41"/>
      <c r="BJ31" s="42">
        <f t="shared" si="4"/>
        <v>0.87533184583333334</v>
      </c>
      <c r="BK31" s="27">
        <f t="shared" si="5"/>
        <v>0</v>
      </c>
      <c r="BL31" s="27">
        <f t="shared" si="5"/>
        <v>0.87533184583333334</v>
      </c>
      <c r="BM31" s="27">
        <f t="shared" si="5"/>
        <v>0</v>
      </c>
      <c r="BN31" s="27">
        <f t="shared" si="5"/>
        <v>0.87533184583333334</v>
      </c>
      <c r="BO31" s="27">
        <f t="shared" si="5"/>
        <v>0</v>
      </c>
      <c r="BP31" s="27">
        <f t="shared" si="5"/>
        <v>0.87533184583333334</v>
      </c>
      <c r="BQ31" s="27">
        <f t="shared" si="5"/>
        <v>0</v>
      </c>
      <c r="BR31" s="27">
        <f t="shared" si="5"/>
        <v>0.87533184583333334</v>
      </c>
      <c r="BS31" s="27">
        <f t="shared" si="5"/>
        <v>0</v>
      </c>
      <c r="BT31" s="27">
        <f t="shared" si="5"/>
        <v>0.87533184583333334</v>
      </c>
      <c r="BU31" s="27">
        <f t="shared" si="5"/>
        <v>0</v>
      </c>
      <c r="BV31" s="27">
        <f t="shared" si="5"/>
        <v>0.87533184583333334</v>
      </c>
      <c r="BW31" s="27">
        <f t="shared" si="5"/>
        <v>0</v>
      </c>
      <c r="BX31" s="27">
        <f t="shared" si="5"/>
        <v>0.87533184583333334</v>
      </c>
      <c r="BY31" s="27">
        <f t="shared" si="5"/>
        <v>0</v>
      </c>
      <c r="BZ31" s="27">
        <f t="shared" si="5"/>
        <v>0.87533184583333334</v>
      </c>
      <c r="CA31" s="27">
        <f t="shared" si="6"/>
        <v>0</v>
      </c>
      <c r="CB31" s="27">
        <f t="shared" si="6"/>
        <v>0.87533184583333334</v>
      </c>
      <c r="CC31" s="27">
        <f t="shared" si="6"/>
        <v>0</v>
      </c>
      <c r="CD31" s="27">
        <f t="shared" si="6"/>
        <v>0.87533184583333334</v>
      </c>
      <c r="CE31" s="27">
        <f t="shared" si="6"/>
        <v>0</v>
      </c>
      <c r="CF31" s="27">
        <f t="shared" si="6"/>
        <v>0.87533184583333334</v>
      </c>
      <c r="CG31" s="27">
        <f t="shared" si="6"/>
        <v>0</v>
      </c>
      <c r="CH31" s="27">
        <f t="shared" si="6"/>
        <v>0.87533184583333334</v>
      </c>
      <c r="CI31" s="43"/>
      <c r="CJ31" s="23">
        <f t="shared" si="7"/>
        <v>0</v>
      </c>
      <c r="CK31" s="23">
        <f t="shared" si="7"/>
        <v>26</v>
      </c>
      <c r="CL31" s="23">
        <f t="shared" si="7"/>
        <v>0</v>
      </c>
      <c r="CM31" s="23">
        <f t="shared" si="7"/>
        <v>26</v>
      </c>
      <c r="CN31" s="23">
        <f t="shared" si="7"/>
        <v>0</v>
      </c>
      <c r="CO31" s="23">
        <f t="shared" si="7"/>
        <v>26</v>
      </c>
      <c r="CP31" s="23">
        <f t="shared" si="7"/>
        <v>0</v>
      </c>
      <c r="CQ31" s="23">
        <f t="shared" si="7"/>
        <v>26</v>
      </c>
      <c r="CR31" s="23">
        <f t="shared" si="7"/>
        <v>0</v>
      </c>
      <c r="CS31" s="23">
        <f t="shared" si="7"/>
        <v>26</v>
      </c>
      <c r="CT31" s="23">
        <f t="shared" si="7"/>
        <v>0</v>
      </c>
      <c r="CU31" s="23">
        <f t="shared" si="7"/>
        <v>26</v>
      </c>
      <c r="CV31" s="23">
        <f t="shared" si="7"/>
        <v>0</v>
      </c>
      <c r="CW31" s="23">
        <f t="shared" si="7"/>
        <v>26</v>
      </c>
      <c r="CX31" s="23">
        <f t="shared" si="7"/>
        <v>0</v>
      </c>
      <c r="CY31" s="23">
        <f t="shared" si="7"/>
        <v>26</v>
      </c>
      <c r="CZ31" s="23">
        <f t="shared" si="8"/>
        <v>0</v>
      </c>
      <c r="DA31" s="23">
        <f t="shared" si="8"/>
        <v>26</v>
      </c>
      <c r="DB31" s="23">
        <f t="shared" si="8"/>
        <v>0</v>
      </c>
      <c r="DC31" s="23">
        <f t="shared" si="8"/>
        <v>26</v>
      </c>
      <c r="DD31" s="23">
        <f t="shared" si="8"/>
        <v>0</v>
      </c>
      <c r="DE31" s="23">
        <f t="shared" si="8"/>
        <v>26</v>
      </c>
      <c r="DF31" s="23">
        <f t="shared" si="8"/>
        <v>0</v>
      </c>
      <c r="DG31" s="23">
        <f t="shared" si="8"/>
        <v>26</v>
      </c>
      <c r="DH31" s="44">
        <f t="shared" si="9"/>
        <v>312</v>
      </c>
      <c r="DI31" s="44">
        <f t="shared" si="10"/>
        <v>-1</v>
      </c>
      <c r="DK31" s="44" t="b">
        <f t="shared" si="11"/>
        <v>0</v>
      </c>
      <c r="DL31" s="44">
        <f t="shared" si="12"/>
        <v>0</v>
      </c>
      <c r="EL31" s="44" t="b">
        <f t="shared" si="13"/>
        <v>1</v>
      </c>
      <c r="EM31" s="44" t="b">
        <f t="shared" si="13"/>
        <v>0</v>
      </c>
      <c r="EN31" s="44" t="b">
        <f t="shared" si="13"/>
        <v>1</v>
      </c>
      <c r="EO31" s="44" t="b">
        <f t="shared" si="13"/>
        <v>0</v>
      </c>
      <c r="EP31" s="44" t="b">
        <f t="shared" si="13"/>
        <v>1</v>
      </c>
      <c r="EQ31" s="44" t="b">
        <f t="shared" si="13"/>
        <v>0</v>
      </c>
      <c r="ER31" s="44" t="b">
        <f t="shared" si="13"/>
        <v>1</v>
      </c>
      <c r="ES31" s="44" t="b">
        <f t="shared" si="13"/>
        <v>0</v>
      </c>
      <c r="ET31" s="44" t="b">
        <f t="shared" si="13"/>
        <v>1</v>
      </c>
      <c r="EU31" s="44" t="b">
        <f t="shared" si="13"/>
        <v>0</v>
      </c>
      <c r="EV31" s="44" t="b">
        <f t="shared" si="13"/>
        <v>1</v>
      </c>
      <c r="EW31" s="44" t="b">
        <f t="shared" si="13"/>
        <v>0</v>
      </c>
      <c r="EX31" s="44" t="b">
        <f t="shared" si="13"/>
        <v>1</v>
      </c>
      <c r="EY31" s="44" t="b">
        <f t="shared" si="13"/>
        <v>0</v>
      </c>
      <c r="EZ31" s="44" t="b">
        <f t="shared" si="13"/>
        <v>1</v>
      </c>
      <c r="FA31" s="44" t="b">
        <f t="shared" si="13"/>
        <v>0</v>
      </c>
      <c r="FB31" s="44" t="b">
        <f t="shared" si="14"/>
        <v>1</v>
      </c>
      <c r="FC31" s="44" t="b">
        <f t="shared" si="14"/>
        <v>0</v>
      </c>
      <c r="FD31" s="44" t="b">
        <f t="shared" si="14"/>
        <v>1</v>
      </c>
      <c r="FE31" s="44" t="b">
        <f t="shared" si="14"/>
        <v>0</v>
      </c>
      <c r="FF31" s="44" t="b">
        <f t="shared" si="14"/>
        <v>1</v>
      </c>
      <c r="FG31" s="44" t="b">
        <f t="shared" si="14"/>
        <v>0</v>
      </c>
      <c r="FH31" s="44" t="b">
        <f t="shared" si="14"/>
        <v>1</v>
      </c>
      <c r="FI31" s="44" t="b">
        <f t="shared" si="14"/>
        <v>0</v>
      </c>
      <c r="FJ31" s="45">
        <f t="shared" si="15"/>
        <v>12</v>
      </c>
    </row>
    <row r="32" spans="1:166" s="44" customFormat="1" ht="25.5" hidden="1" customHeight="1" x14ac:dyDescent="0.25">
      <c r="A32" s="38" t="s">
        <v>9801</v>
      </c>
      <c r="B32" s="38" t="s">
        <v>21</v>
      </c>
      <c r="C32" s="38" t="s">
        <v>394</v>
      </c>
      <c r="D32" s="38" t="s">
        <v>10045</v>
      </c>
      <c r="E32" s="23" t="str">
        <f t="shared" si="16"/>
        <v>0003-8-HP1-43-O</v>
      </c>
      <c r="F32" s="23">
        <v>4</v>
      </c>
      <c r="G32" s="27">
        <v>4.6236699999999999E-2</v>
      </c>
      <c r="H32" s="23" t="str">
        <f>VLOOKUP(A32,'Pivot 1'!$A$5:$H$251,8,0)</f>
        <v>1</v>
      </c>
      <c r="I32" s="27" t="s">
        <v>10145</v>
      </c>
      <c r="J32" s="39">
        <f t="shared" si="0"/>
        <v>1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1</v>
      </c>
      <c r="AE32" s="40">
        <v>0</v>
      </c>
      <c r="AF32" s="40">
        <v>0</v>
      </c>
      <c r="AG32" s="40">
        <v>0</v>
      </c>
      <c r="AH32" s="40">
        <v>0</v>
      </c>
      <c r="AI32" s="39" t="b">
        <f t="shared" si="1"/>
        <v>0</v>
      </c>
      <c r="AJ32" s="23"/>
      <c r="AK32" s="27">
        <f t="shared" si="19"/>
        <v>0</v>
      </c>
      <c r="AL32" s="27">
        <f t="shared" si="19"/>
        <v>0</v>
      </c>
      <c r="AM32" s="27">
        <f t="shared" si="19"/>
        <v>0</v>
      </c>
      <c r="AN32" s="27">
        <f t="shared" si="19"/>
        <v>0</v>
      </c>
      <c r="AO32" s="27">
        <f t="shared" si="19"/>
        <v>0</v>
      </c>
      <c r="AP32" s="27">
        <f t="shared" si="19"/>
        <v>0</v>
      </c>
      <c r="AQ32" s="27">
        <f t="shared" si="19"/>
        <v>0</v>
      </c>
      <c r="AR32" s="27">
        <f t="shared" si="19"/>
        <v>0</v>
      </c>
      <c r="AS32" s="27">
        <f t="shared" si="19"/>
        <v>0</v>
      </c>
      <c r="AT32" s="27">
        <f t="shared" si="19"/>
        <v>0</v>
      </c>
      <c r="AU32" s="27">
        <f t="shared" si="19"/>
        <v>0</v>
      </c>
      <c r="AV32" s="27">
        <f t="shared" si="19"/>
        <v>0</v>
      </c>
      <c r="AW32" s="27">
        <f t="shared" si="19"/>
        <v>0</v>
      </c>
      <c r="AX32" s="27">
        <f t="shared" si="19"/>
        <v>0</v>
      </c>
      <c r="AY32" s="27">
        <f t="shared" si="19"/>
        <v>0</v>
      </c>
      <c r="AZ32" s="27">
        <f t="shared" si="19"/>
        <v>0</v>
      </c>
      <c r="BA32" s="27">
        <f t="shared" si="19"/>
        <v>0</v>
      </c>
      <c r="BB32" s="27">
        <f t="shared" si="19"/>
        <v>0</v>
      </c>
      <c r="BC32" s="27">
        <f t="shared" si="19"/>
        <v>0</v>
      </c>
      <c r="BD32" s="27">
        <f t="shared" si="19"/>
        <v>1</v>
      </c>
      <c r="BE32" s="27">
        <f t="shared" si="19"/>
        <v>0</v>
      </c>
      <c r="BF32" s="27">
        <f t="shared" si="19"/>
        <v>0</v>
      </c>
      <c r="BG32" s="27">
        <f t="shared" si="19"/>
        <v>0</v>
      </c>
      <c r="BH32" s="27">
        <f t="shared" si="19"/>
        <v>0</v>
      </c>
      <c r="BI32" s="41"/>
      <c r="BJ32" s="80">
        <f t="shared" si="4"/>
        <v>4.6236699999999999E-2</v>
      </c>
      <c r="BK32" s="27">
        <f t="shared" si="5"/>
        <v>0</v>
      </c>
      <c r="BL32" s="27">
        <f t="shared" si="5"/>
        <v>0</v>
      </c>
      <c r="BM32" s="27">
        <f t="shared" si="5"/>
        <v>0</v>
      </c>
      <c r="BN32" s="27">
        <f t="shared" si="5"/>
        <v>0</v>
      </c>
      <c r="BO32" s="27">
        <f t="shared" si="5"/>
        <v>0</v>
      </c>
      <c r="BP32" s="27">
        <f t="shared" si="5"/>
        <v>0</v>
      </c>
      <c r="BQ32" s="27">
        <f t="shared" si="5"/>
        <v>0</v>
      </c>
      <c r="BR32" s="27">
        <f t="shared" si="5"/>
        <v>0</v>
      </c>
      <c r="BS32" s="27">
        <f t="shared" si="5"/>
        <v>0</v>
      </c>
      <c r="BT32" s="27">
        <f t="shared" si="5"/>
        <v>0</v>
      </c>
      <c r="BU32" s="27">
        <f t="shared" si="5"/>
        <v>0</v>
      </c>
      <c r="BV32" s="27">
        <f t="shared" si="5"/>
        <v>0</v>
      </c>
      <c r="BW32" s="27">
        <f t="shared" si="5"/>
        <v>0</v>
      </c>
      <c r="BX32" s="27">
        <f t="shared" si="5"/>
        <v>0</v>
      </c>
      <c r="BY32" s="27">
        <f t="shared" si="5"/>
        <v>0</v>
      </c>
      <c r="BZ32" s="27">
        <f t="shared" ref="BZ32:CG78" si="20">IF(Z32=1,$G32/$H32,0)</f>
        <v>0</v>
      </c>
      <c r="CA32" s="27">
        <f t="shared" si="6"/>
        <v>0</v>
      </c>
      <c r="CB32" s="27">
        <f t="shared" si="6"/>
        <v>0</v>
      </c>
      <c r="CC32" s="27">
        <f t="shared" si="6"/>
        <v>0</v>
      </c>
      <c r="CD32" s="27">
        <f t="shared" si="6"/>
        <v>4.6236699999999999E-2</v>
      </c>
      <c r="CE32" s="27">
        <f t="shared" si="6"/>
        <v>0</v>
      </c>
      <c r="CF32" s="27">
        <f t="shared" si="6"/>
        <v>0</v>
      </c>
      <c r="CG32" s="27">
        <f t="shared" si="6"/>
        <v>0</v>
      </c>
      <c r="CH32" s="27">
        <f t="shared" si="6"/>
        <v>0</v>
      </c>
      <c r="CI32" s="43"/>
      <c r="CJ32" s="23">
        <f t="shared" si="7"/>
        <v>0</v>
      </c>
      <c r="CK32" s="23">
        <f t="shared" si="7"/>
        <v>0</v>
      </c>
      <c r="CL32" s="23">
        <f t="shared" si="7"/>
        <v>0</v>
      </c>
      <c r="CM32" s="23">
        <f t="shared" si="7"/>
        <v>0</v>
      </c>
      <c r="CN32" s="23">
        <f t="shared" si="7"/>
        <v>0</v>
      </c>
      <c r="CO32" s="23">
        <f t="shared" si="7"/>
        <v>0</v>
      </c>
      <c r="CP32" s="23">
        <f t="shared" si="7"/>
        <v>0</v>
      </c>
      <c r="CQ32" s="23">
        <f t="shared" si="7"/>
        <v>0</v>
      </c>
      <c r="CR32" s="23">
        <f t="shared" si="7"/>
        <v>0</v>
      </c>
      <c r="CS32" s="23">
        <f t="shared" si="7"/>
        <v>0</v>
      </c>
      <c r="CT32" s="23">
        <f t="shared" si="7"/>
        <v>0</v>
      </c>
      <c r="CU32" s="23">
        <f t="shared" si="7"/>
        <v>0</v>
      </c>
      <c r="CV32" s="23">
        <f t="shared" si="7"/>
        <v>0</v>
      </c>
      <c r="CW32" s="23">
        <f t="shared" si="7"/>
        <v>0</v>
      </c>
      <c r="CX32" s="23">
        <f t="shared" si="7"/>
        <v>0</v>
      </c>
      <c r="CY32" s="23">
        <f t="shared" ref="CY32:DF78" si="21">IF(Z32=1,ROUND($F32/$H32,0),0)</f>
        <v>0</v>
      </c>
      <c r="CZ32" s="23">
        <f t="shared" si="8"/>
        <v>0</v>
      </c>
      <c r="DA32" s="23">
        <f t="shared" si="8"/>
        <v>0</v>
      </c>
      <c r="DB32" s="23">
        <f t="shared" si="8"/>
        <v>0</v>
      </c>
      <c r="DC32" s="23">
        <f t="shared" si="8"/>
        <v>4</v>
      </c>
      <c r="DD32" s="23">
        <f t="shared" si="8"/>
        <v>0</v>
      </c>
      <c r="DE32" s="23">
        <f t="shared" si="8"/>
        <v>0</v>
      </c>
      <c r="DF32" s="23">
        <f t="shared" si="8"/>
        <v>0</v>
      </c>
      <c r="DG32" s="23">
        <f t="shared" si="8"/>
        <v>0</v>
      </c>
      <c r="DH32" s="44">
        <f t="shared" si="9"/>
        <v>4</v>
      </c>
      <c r="DI32" s="44">
        <f t="shared" si="10"/>
        <v>0</v>
      </c>
      <c r="DK32" s="44" t="b">
        <f t="shared" si="11"/>
        <v>0</v>
      </c>
      <c r="DL32" s="44">
        <f t="shared" si="12"/>
        <v>0</v>
      </c>
      <c r="EL32" s="44" t="b">
        <f t="shared" si="13"/>
        <v>1</v>
      </c>
      <c r="EM32" s="44" t="b">
        <f t="shared" si="13"/>
        <v>1</v>
      </c>
      <c r="EN32" s="44" t="b">
        <f t="shared" si="13"/>
        <v>1</v>
      </c>
      <c r="EO32" s="44" t="b">
        <f t="shared" si="13"/>
        <v>1</v>
      </c>
      <c r="EP32" s="44" t="b">
        <f t="shared" si="13"/>
        <v>1</v>
      </c>
      <c r="EQ32" s="44" t="b">
        <f t="shared" si="13"/>
        <v>1</v>
      </c>
      <c r="ER32" s="44" t="b">
        <f t="shared" si="13"/>
        <v>1</v>
      </c>
      <c r="ES32" s="44" t="b">
        <f t="shared" si="13"/>
        <v>1</v>
      </c>
      <c r="ET32" s="44" t="b">
        <f t="shared" si="13"/>
        <v>1</v>
      </c>
      <c r="EU32" s="44" t="b">
        <f t="shared" si="13"/>
        <v>1</v>
      </c>
      <c r="EV32" s="44" t="b">
        <f t="shared" si="13"/>
        <v>1</v>
      </c>
      <c r="EW32" s="44" t="b">
        <f t="shared" si="13"/>
        <v>1</v>
      </c>
      <c r="EX32" s="44" t="b">
        <f t="shared" si="13"/>
        <v>1</v>
      </c>
      <c r="EY32" s="44" t="b">
        <f t="shared" si="13"/>
        <v>1</v>
      </c>
      <c r="EZ32" s="44" t="b">
        <f t="shared" si="13"/>
        <v>1</v>
      </c>
      <c r="FA32" s="44" t="b">
        <f t="shared" ref="FA32:FH78" si="22">EB32=Z32</f>
        <v>1</v>
      </c>
      <c r="FB32" s="44" t="b">
        <f t="shared" si="14"/>
        <v>1</v>
      </c>
      <c r="FC32" s="44" t="b">
        <f t="shared" si="14"/>
        <v>1</v>
      </c>
      <c r="FD32" s="44" t="b">
        <f t="shared" si="14"/>
        <v>1</v>
      </c>
      <c r="FE32" s="44" t="b">
        <f t="shared" si="14"/>
        <v>0</v>
      </c>
      <c r="FF32" s="44" t="b">
        <f t="shared" si="14"/>
        <v>1</v>
      </c>
      <c r="FG32" s="44" t="b">
        <f t="shared" si="14"/>
        <v>1</v>
      </c>
      <c r="FH32" s="44" t="b">
        <f t="shared" si="14"/>
        <v>1</v>
      </c>
      <c r="FI32" s="44" t="b">
        <f t="shared" si="14"/>
        <v>1</v>
      </c>
      <c r="FJ32" s="45">
        <f t="shared" si="15"/>
        <v>1</v>
      </c>
    </row>
    <row r="33" spans="1:166" s="44" customFormat="1" ht="25.5" hidden="1" customHeight="1" x14ac:dyDescent="0.25">
      <c r="A33" s="38" t="s">
        <v>9802</v>
      </c>
      <c r="B33" s="38" t="s">
        <v>21</v>
      </c>
      <c r="C33" s="38" t="s">
        <v>555</v>
      </c>
      <c r="D33" s="38" t="s">
        <v>10048</v>
      </c>
      <c r="E33" s="23" t="str">
        <f t="shared" si="16"/>
        <v>0003-8-NP1-43-M</v>
      </c>
      <c r="F33" s="23">
        <v>211</v>
      </c>
      <c r="G33" s="27">
        <v>19.056478349999999</v>
      </c>
      <c r="H33" s="23" t="str">
        <f>VLOOKUP(A33,'Pivot 1'!$A$5:$H$251,8,0)</f>
        <v>24</v>
      </c>
      <c r="I33" s="27" t="s">
        <v>10145</v>
      </c>
      <c r="J33" s="39">
        <f t="shared" si="0"/>
        <v>24</v>
      </c>
      <c r="K33" s="40">
        <v>1</v>
      </c>
      <c r="L33" s="40">
        <v>1</v>
      </c>
      <c r="M33" s="40">
        <v>1</v>
      </c>
      <c r="N33" s="40">
        <v>1</v>
      </c>
      <c r="O33" s="40">
        <v>1</v>
      </c>
      <c r="P33" s="40">
        <v>1</v>
      </c>
      <c r="Q33" s="40">
        <v>1</v>
      </c>
      <c r="R33" s="40">
        <v>1</v>
      </c>
      <c r="S33" s="40">
        <v>1</v>
      </c>
      <c r="T33" s="40">
        <v>1</v>
      </c>
      <c r="U33" s="40">
        <v>1</v>
      </c>
      <c r="V33" s="40">
        <v>1</v>
      </c>
      <c r="W33" s="40">
        <v>1</v>
      </c>
      <c r="X33" s="40">
        <v>1</v>
      </c>
      <c r="Y33" s="40">
        <v>1</v>
      </c>
      <c r="Z33" s="40">
        <v>1</v>
      </c>
      <c r="AA33" s="40">
        <v>1</v>
      </c>
      <c r="AB33" s="40">
        <v>1</v>
      </c>
      <c r="AC33" s="40">
        <v>1</v>
      </c>
      <c r="AD33" s="40">
        <v>1</v>
      </c>
      <c r="AE33" s="40">
        <v>1</v>
      </c>
      <c r="AF33" s="40">
        <v>1</v>
      </c>
      <c r="AG33" s="40">
        <v>1</v>
      </c>
      <c r="AH33" s="40">
        <v>1</v>
      </c>
      <c r="AI33" s="39" t="b">
        <f t="shared" si="1"/>
        <v>0</v>
      </c>
      <c r="AJ33" s="23"/>
      <c r="AK33" s="27">
        <f t="shared" si="19"/>
        <v>1</v>
      </c>
      <c r="AL33" s="27">
        <f t="shared" si="19"/>
        <v>1</v>
      </c>
      <c r="AM33" s="27">
        <f t="shared" si="19"/>
        <v>1</v>
      </c>
      <c r="AN33" s="27">
        <f t="shared" si="19"/>
        <v>1</v>
      </c>
      <c r="AO33" s="27">
        <f t="shared" si="19"/>
        <v>1</v>
      </c>
      <c r="AP33" s="27">
        <f t="shared" si="19"/>
        <v>1</v>
      </c>
      <c r="AQ33" s="27">
        <f t="shared" si="19"/>
        <v>1</v>
      </c>
      <c r="AR33" s="27">
        <f t="shared" si="19"/>
        <v>1</v>
      </c>
      <c r="AS33" s="27">
        <f t="shared" si="19"/>
        <v>1</v>
      </c>
      <c r="AT33" s="27">
        <f t="shared" si="19"/>
        <v>1</v>
      </c>
      <c r="AU33" s="27">
        <f t="shared" si="19"/>
        <v>1</v>
      </c>
      <c r="AV33" s="27">
        <f t="shared" si="19"/>
        <v>1</v>
      </c>
      <c r="AW33" s="27">
        <f t="shared" si="19"/>
        <v>1</v>
      </c>
      <c r="AX33" s="27">
        <f t="shared" si="19"/>
        <v>1</v>
      </c>
      <c r="AY33" s="27">
        <f t="shared" si="19"/>
        <v>1</v>
      </c>
      <c r="AZ33" s="27">
        <f t="shared" si="19"/>
        <v>1</v>
      </c>
      <c r="BA33" s="27">
        <f t="shared" si="19"/>
        <v>1</v>
      </c>
      <c r="BB33" s="27">
        <f t="shared" si="19"/>
        <v>1</v>
      </c>
      <c r="BC33" s="27">
        <f t="shared" si="19"/>
        <v>1</v>
      </c>
      <c r="BD33" s="27">
        <f t="shared" si="19"/>
        <v>1</v>
      </c>
      <c r="BE33" s="27">
        <f t="shared" si="19"/>
        <v>1</v>
      </c>
      <c r="BF33" s="27">
        <f t="shared" si="19"/>
        <v>1</v>
      </c>
      <c r="BG33" s="27">
        <f t="shared" si="19"/>
        <v>1</v>
      </c>
      <c r="BH33" s="27">
        <f t="shared" si="19"/>
        <v>1</v>
      </c>
      <c r="BI33" s="41"/>
      <c r="BJ33" s="42">
        <f t="shared" si="4"/>
        <v>0.79401993124999992</v>
      </c>
      <c r="BK33" s="27">
        <f t="shared" ref="BK33:BY49" si="23">IF(K33=1,$G33/$H33,0)</f>
        <v>0.79401993124999992</v>
      </c>
      <c r="BL33" s="27">
        <f t="shared" si="23"/>
        <v>0.79401993124999992</v>
      </c>
      <c r="BM33" s="27">
        <f t="shared" si="23"/>
        <v>0.79401993124999992</v>
      </c>
      <c r="BN33" s="27">
        <f t="shared" si="23"/>
        <v>0.79401993124999992</v>
      </c>
      <c r="BO33" s="27">
        <f t="shared" si="23"/>
        <v>0.79401993124999992</v>
      </c>
      <c r="BP33" s="27">
        <f t="shared" si="23"/>
        <v>0.79401993124999992</v>
      </c>
      <c r="BQ33" s="27">
        <f t="shared" si="23"/>
        <v>0.79401993124999992</v>
      </c>
      <c r="BR33" s="27">
        <f t="shared" si="23"/>
        <v>0.79401993124999992</v>
      </c>
      <c r="BS33" s="27">
        <f t="shared" si="23"/>
        <v>0.79401993124999992</v>
      </c>
      <c r="BT33" s="27">
        <f t="shared" si="23"/>
        <v>0.79401993124999992</v>
      </c>
      <c r="BU33" s="27">
        <f t="shared" si="23"/>
        <v>0.79401993124999992</v>
      </c>
      <c r="BV33" s="27">
        <f t="shared" si="23"/>
        <v>0.79401993124999992</v>
      </c>
      <c r="BW33" s="27">
        <f t="shared" si="23"/>
        <v>0.79401993124999992</v>
      </c>
      <c r="BX33" s="27">
        <f t="shared" si="23"/>
        <v>0.79401993124999992</v>
      </c>
      <c r="BY33" s="27">
        <f t="shared" si="23"/>
        <v>0.79401993124999992</v>
      </c>
      <c r="BZ33" s="27">
        <f t="shared" si="20"/>
        <v>0.79401993124999992</v>
      </c>
      <c r="CA33" s="27">
        <f t="shared" si="6"/>
        <v>0.79401993124999992</v>
      </c>
      <c r="CB33" s="27">
        <f t="shared" si="6"/>
        <v>0.79401993124999992</v>
      </c>
      <c r="CC33" s="27">
        <f t="shared" si="6"/>
        <v>0.79401993124999992</v>
      </c>
      <c r="CD33" s="27">
        <f t="shared" si="6"/>
        <v>0.79401993124999992</v>
      </c>
      <c r="CE33" s="27">
        <f t="shared" si="6"/>
        <v>0.79401993124999992</v>
      </c>
      <c r="CF33" s="27">
        <f t="shared" si="6"/>
        <v>0.79401993124999992</v>
      </c>
      <c r="CG33" s="27">
        <f t="shared" si="6"/>
        <v>0.79401993124999992</v>
      </c>
      <c r="CH33" s="27">
        <f t="shared" si="6"/>
        <v>0.79401993124999992</v>
      </c>
      <c r="CI33" s="43"/>
      <c r="CJ33" s="23">
        <f t="shared" ref="CJ33:CX49" si="24">IF(K33=1,ROUND($F33/$H33,0),0)</f>
        <v>9</v>
      </c>
      <c r="CK33" s="23">
        <f t="shared" si="24"/>
        <v>9</v>
      </c>
      <c r="CL33" s="23">
        <f t="shared" si="24"/>
        <v>9</v>
      </c>
      <c r="CM33" s="23">
        <f t="shared" si="24"/>
        <v>9</v>
      </c>
      <c r="CN33" s="23">
        <f t="shared" si="24"/>
        <v>9</v>
      </c>
      <c r="CO33" s="23">
        <f t="shared" si="24"/>
        <v>9</v>
      </c>
      <c r="CP33" s="23">
        <f t="shared" si="24"/>
        <v>9</v>
      </c>
      <c r="CQ33" s="23">
        <f t="shared" si="24"/>
        <v>9</v>
      </c>
      <c r="CR33" s="23">
        <f t="shared" si="24"/>
        <v>9</v>
      </c>
      <c r="CS33" s="23">
        <f t="shared" si="24"/>
        <v>9</v>
      </c>
      <c r="CT33" s="23">
        <f t="shared" si="24"/>
        <v>9</v>
      </c>
      <c r="CU33" s="23">
        <f t="shared" si="24"/>
        <v>9</v>
      </c>
      <c r="CV33" s="23">
        <f t="shared" si="24"/>
        <v>9</v>
      </c>
      <c r="CW33" s="23">
        <f t="shared" si="24"/>
        <v>9</v>
      </c>
      <c r="CX33" s="23">
        <f t="shared" si="24"/>
        <v>9</v>
      </c>
      <c r="CY33" s="23">
        <f t="shared" si="21"/>
        <v>9</v>
      </c>
      <c r="CZ33" s="23">
        <f t="shared" si="8"/>
        <v>9</v>
      </c>
      <c r="DA33" s="23">
        <f t="shared" si="8"/>
        <v>9</v>
      </c>
      <c r="DB33" s="23">
        <f t="shared" si="8"/>
        <v>9</v>
      </c>
      <c r="DC33" s="23">
        <f t="shared" si="8"/>
        <v>9</v>
      </c>
      <c r="DD33" s="23">
        <f t="shared" si="8"/>
        <v>9</v>
      </c>
      <c r="DE33" s="23">
        <f t="shared" si="8"/>
        <v>9</v>
      </c>
      <c r="DF33" s="23">
        <f t="shared" si="8"/>
        <v>9</v>
      </c>
      <c r="DG33" s="23">
        <f t="shared" si="8"/>
        <v>9</v>
      </c>
      <c r="DH33" s="44">
        <f t="shared" si="9"/>
        <v>216</v>
      </c>
      <c r="DI33" s="44">
        <f t="shared" si="10"/>
        <v>5</v>
      </c>
      <c r="DK33" s="44" t="b">
        <f t="shared" si="11"/>
        <v>0</v>
      </c>
      <c r="DL33" s="44">
        <f t="shared" si="12"/>
        <v>0</v>
      </c>
      <c r="EL33" s="44" t="b">
        <f t="shared" ref="EL33:EZ49" si="25">DM33=K33</f>
        <v>0</v>
      </c>
      <c r="EM33" s="44" t="b">
        <f t="shared" si="25"/>
        <v>0</v>
      </c>
      <c r="EN33" s="44" t="b">
        <f t="shared" si="25"/>
        <v>0</v>
      </c>
      <c r="EO33" s="44" t="b">
        <f t="shared" si="25"/>
        <v>0</v>
      </c>
      <c r="EP33" s="44" t="b">
        <f t="shared" si="25"/>
        <v>0</v>
      </c>
      <c r="EQ33" s="44" t="b">
        <f t="shared" si="25"/>
        <v>0</v>
      </c>
      <c r="ER33" s="44" t="b">
        <f t="shared" si="25"/>
        <v>0</v>
      </c>
      <c r="ES33" s="44" t="b">
        <f t="shared" si="25"/>
        <v>0</v>
      </c>
      <c r="ET33" s="44" t="b">
        <f t="shared" si="25"/>
        <v>0</v>
      </c>
      <c r="EU33" s="44" t="b">
        <f t="shared" si="25"/>
        <v>0</v>
      </c>
      <c r="EV33" s="44" t="b">
        <f t="shared" si="25"/>
        <v>0</v>
      </c>
      <c r="EW33" s="44" t="b">
        <f t="shared" si="25"/>
        <v>0</v>
      </c>
      <c r="EX33" s="44" t="b">
        <f t="shared" si="25"/>
        <v>0</v>
      </c>
      <c r="EY33" s="44" t="b">
        <f t="shared" si="25"/>
        <v>0</v>
      </c>
      <c r="EZ33" s="44" t="b">
        <f t="shared" si="25"/>
        <v>0</v>
      </c>
      <c r="FA33" s="44" t="b">
        <f t="shared" si="22"/>
        <v>0</v>
      </c>
      <c r="FB33" s="44" t="b">
        <f t="shared" si="14"/>
        <v>0</v>
      </c>
      <c r="FC33" s="44" t="b">
        <f t="shared" si="14"/>
        <v>0</v>
      </c>
      <c r="FD33" s="44" t="b">
        <f t="shared" si="14"/>
        <v>0</v>
      </c>
      <c r="FE33" s="44" t="b">
        <f t="shared" si="14"/>
        <v>0</v>
      </c>
      <c r="FF33" s="44" t="b">
        <f t="shared" si="14"/>
        <v>0</v>
      </c>
      <c r="FG33" s="44" t="b">
        <f t="shared" si="14"/>
        <v>0</v>
      </c>
      <c r="FH33" s="44" t="b">
        <f t="shared" si="14"/>
        <v>0</v>
      </c>
      <c r="FI33" s="44" t="b">
        <f t="shared" si="14"/>
        <v>0</v>
      </c>
      <c r="FJ33" s="45">
        <f t="shared" si="15"/>
        <v>24</v>
      </c>
    </row>
    <row r="34" spans="1:166" s="44" customFormat="1" ht="25.5" hidden="1" customHeight="1" x14ac:dyDescent="0.25">
      <c r="A34" s="38" t="s">
        <v>9803</v>
      </c>
      <c r="B34" s="38" t="s">
        <v>21</v>
      </c>
      <c r="C34" s="38" t="s">
        <v>588</v>
      </c>
      <c r="D34" s="38" t="s">
        <v>10043</v>
      </c>
      <c r="E34" s="23" t="str">
        <f t="shared" si="16"/>
        <v>0003-A-BP1-43-K</v>
      </c>
      <c r="F34" s="23">
        <v>38</v>
      </c>
      <c r="G34" s="27">
        <v>4.6183850400000006</v>
      </c>
      <c r="H34" s="23">
        <f>VLOOKUP(A34,'Pivot 1'!$A$5:$H$251,8,0)</f>
        <v>6</v>
      </c>
      <c r="I34" s="27" t="s">
        <v>10145</v>
      </c>
      <c r="J34" s="39">
        <f t="shared" si="0"/>
        <v>6</v>
      </c>
      <c r="K34" s="40">
        <v>1</v>
      </c>
      <c r="L34" s="40">
        <v>0</v>
      </c>
      <c r="M34" s="40">
        <v>0</v>
      </c>
      <c r="N34" s="40">
        <v>0</v>
      </c>
      <c r="O34" s="40">
        <v>1</v>
      </c>
      <c r="P34" s="40">
        <v>0</v>
      </c>
      <c r="Q34" s="40">
        <v>0</v>
      </c>
      <c r="R34" s="40">
        <v>0</v>
      </c>
      <c r="S34" s="40">
        <v>1</v>
      </c>
      <c r="T34" s="40">
        <v>0</v>
      </c>
      <c r="U34" s="40">
        <v>0</v>
      </c>
      <c r="V34" s="40">
        <v>0</v>
      </c>
      <c r="W34" s="40">
        <v>1</v>
      </c>
      <c r="X34" s="40">
        <v>0</v>
      </c>
      <c r="Y34" s="40">
        <v>0</v>
      </c>
      <c r="Z34" s="40">
        <v>0</v>
      </c>
      <c r="AA34" s="40">
        <v>1</v>
      </c>
      <c r="AB34" s="40">
        <v>0</v>
      </c>
      <c r="AC34" s="40">
        <v>0</v>
      </c>
      <c r="AD34" s="40">
        <v>0</v>
      </c>
      <c r="AE34" s="40">
        <v>1</v>
      </c>
      <c r="AF34" s="40">
        <v>0</v>
      </c>
      <c r="AG34" s="40">
        <v>0</v>
      </c>
      <c r="AH34" s="40">
        <v>0</v>
      </c>
      <c r="AI34" s="39" t="b">
        <f t="shared" si="1"/>
        <v>1</v>
      </c>
      <c r="AJ34" s="23"/>
      <c r="AK34" s="27">
        <f t="shared" si="19"/>
        <v>1</v>
      </c>
      <c r="AL34" s="27">
        <f t="shared" si="19"/>
        <v>0</v>
      </c>
      <c r="AM34" s="27">
        <f t="shared" si="19"/>
        <v>0</v>
      </c>
      <c r="AN34" s="27">
        <f t="shared" si="19"/>
        <v>0</v>
      </c>
      <c r="AO34" s="27">
        <f t="shared" si="19"/>
        <v>1</v>
      </c>
      <c r="AP34" s="27">
        <f t="shared" si="19"/>
        <v>0</v>
      </c>
      <c r="AQ34" s="27">
        <f t="shared" si="19"/>
        <v>0</v>
      </c>
      <c r="AR34" s="27">
        <f t="shared" si="19"/>
        <v>0</v>
      </c>
      <c r="AS34" s="27">
        <f t="shared" si="19"/>
        <v>1</v>
      </c>
      <c r="AT34" s="27">
        <f t="shared" si="19"/>
        <v>0</v>
      </c>
      <c r="AU34" s="27">
        <f t="shared" si="19"/>
        <v>0</v>
      </c>
      <c r="AV34" s="27">
        <f t="shared" si="19"/>
        <v>0</v>
      </c>
      <c r="AW34" s="27">
        <f t="shared" si="19"/>
        <v>1</v>
      </c>
      <c r="AX34" s="27">
        <f t="shared" si="19"/>
        <v>0</v>
      </c>
      <c r="AY34" s="27">
        <f t="shared" si="19"/>
        <v>0</v>
      </c>
      <c r="AZ34" s="27">
        <f t="shared" si="19"/>
        <v>0</v>
      </c>
      <c r="BA34" s="27">
        <f t="shared" si="19"/>
        <v>1</v>
      </c>
      <c r="BB34" s="27">
        <f t="shared" si="19"/>
        <v>0</v>
      </c>
      <c r="BC34" s="27">
        <f t="shared" si="19"/>
        <v>0</v>
      </c>
      <c r="BD34" s="27">
        <f t="shared" si="19"/>
        <v>0</v>
      </c>
      <c r="BE34" s="27">
        <f t="shared" si="19"/>
        <v>1</v>
      </c>
      <c r="BF34" s="27">
        <f t="shared" si="19"/>
        <v>0</v>
      </c>
      <c r="BG34" s="27">
        <f t="shared" si="19"/>
        <v>0</v>
      </c>
      <c r="BH34" s="27">
        <f t="shared" si="19"/>
        <v>0</v>
      </c>
      <c r="BI34" s="41"/>
      <c r="BJ34" s="42">
        <f t="shared" si="4"/>
        <v>0.76973084000000014</v>
      </c>
      <c r="BK34" s="27">
        <f t="shared" si="23"/>
        <v>0.76973084000000014</v>
      </c>
      <c r="BL34" s="27">
        <f t="shared" si="23"/>
        <v>0</v>
      </c>
      <c r="BM34" s="27">
        <f t="shared" si="23"/>
        <v>0</v>
      </c>
      <c r="BN34" s="27">
        <f t="shared" si="23"/>
        <v>0</v>
      </c>
      <c r="BO34" s="27">
        <f t="shared" si="23"/>
        <v>0.76973084000000014</v>
      </c>
      <c r="BP34" s="27">
        <f t="shared" si="23"/>
        <v>0</v>
      </c>
      <c r="BQ34" s="27">
        <f t="shared" si="23"/>
        <v>0</v>
      </c>
      <c r="BR34" s="27">
        <f t="shared" si="23"/>
        <v>0</v>
      </c>
      <c r="BS34" s="27">
        <f t="shared" si="23"/>
        <v>0.76973084000000014</v>
      </c>
      <c r="BT34" s="27">
        <f t="shared" si="23"/>
        <v>0</v>
      </c>
      <c r="BU34" s="27">
        <f t="shared" si="23"/>
        <v>0</v>
      </c>
      <c r="BV34" s="27">
        <f t="shared" si="23"/>
        <v>0</v>
      </c>
      <c r="BW34" s="27">
        <f t="shared" si="23"/>
        <v>0.76973084000000014</v>
      </c>
      <c r="BX34" s="27">
        <f t="shared" si="23"/>
        <v>0</v>
      </c>
      <c r="BY34" s="27">
        <f t="shared" si="23"/>
        <v>0</v>
      </c>
      <c r="BZ34" s="27">
        <f t="shared" si="20"/>
        <v>0</v>
      </c>
      <c r="CA34" s="27">
        <f t="shared" si="6"/>
        <v>0.76973084000000014</v>
      </c>
      <c r="CB34" s="27">
        <f t="shared" si="6"/>
        <v>0</v>
      </c>
      <c r="CC34" s="27">
        <f t="shared" si="6"/>
        <v>0</v>
      </c>
      <c r="CD34" s="27">
        <f t="shared" si="6"/>
        <v>0</v>
      </c>
      <c r="CE34" s="27">
        <f t="shared" si="6"/>
        <v>0.76973084000000014</v>
      </c>
      <c r="CF34" s="27">
        <f t="shared" si="6"/>
        <v>0</v>
      </c>
      <c r="CG34" s="27">
        <f t="shared" si="6"/>
        <v>0</v>
      </c>
      <c r="CH34" s="27">
        <f t="shared" si="6"/>
        <v>0</v>
      </c>
      <c r="CI34" s="43"/>
      <c r="CJ34" s="23">
        <f t="shared" si="24"/>
        <v>6</v>
      </c>
      <c r="CK34" s="23">
        <f t="shared" si="24"/>
        <v>0</v>
      </c>
      <c r="CL34" s="23">
        <f t="shared" si="24"/>
        <v>0</v>
      </c>
      <c r="CM34" s="23">
        <f t="shared" si="24"/>
        <v>0</v>
      </c>
      <c r="CN34" s="23">
        <f t="shared" si="24"/>
        <v>6</v>
      </c>
      <c r="CO34" s="23">
        <f t="shared" si="24"/>
        <v>0</v>
      </c>
      <c r="CP34" s="23">
        <f t="shared" si="24"/>
        <v>0</v>
      </c>
      <c r="CQ34" s="23">
        <f t="shared" si="24"/>
        <v>0</v>
      </c>
      <c r="CR34" s="23">
        <f t="shared" si="24"/>
        <v>6</v>
      </c>
      <c r="CS34" s="23">
        <f t="shared" si="24"/>
        <v>0</v>
      </c>
      <c r="CT34" s="23">
        <f t="shared" si="24"/>
        <v>0</v>
      </c>
      <c r="CU34" s="23">
        <f t="shared" si="24"/>
        <v>0</v>
      </c>
      <c r="CV34" s="23">
        <f t="shared" si="24"/>
        <v>6</v>
      </c>
      <c r="CW34" s="23">
        <f t="shared" si="24"/>
        <v>0</v>
      </c>
      <c r="CX34" s="23">
        <f t="shared" si="24"/>
        <v>0</v>
      </c>
      <c r="CY34" s="23">
        <f t="shared" si="21"/>
        <v>0</v>
      </c>
      <c r="CZ34" s="23">
        <f t="shared" si="8"/>
        <v>6</v>
      </c>
      <c r="DA34" s="23">
        <f t="shared" si="8"/>
        <v>0</v>
      </c>
      <c r="DB34" s="23">
        <f t="shared" si="8"/>
        <v>0</v>
      </c>
      <c r="DC34" s="23">
        <f t="shared" si="8"/>
        <v>0</v>
      </c>
      <c r="DD34" s="23">
        <f t="shared" si="8"/>
        <v>6</v>
      </c>
      <c r="DE34" s="23">
        <f t="shared" si="8"/>
        <v>0</v>
      </c>
      <c r="DF34" s="23">
        <f t="shared" si="8"/>
        <v>0</v>
      </c>
      <c r="DG34" s="23">
        <f t="shared" si="8"/>
        <v>0</v>
      </c>
      <c r="DH34" s="44">
        <f t="shared" si="9"/>
        <v>36</v>
      </c>
      <c r="DI34" s="44">
        <f t="shared" si="10"/>
        <v>-2</v>
      </c>
      <c r="DK34" s="44" t="b">
        <f t="shared" si="11"/>
        <v>0</v>
      </c>
      <c r="DL34" s="44">
        <f t="shared" si="12"/>
        <v>0</v>
      </c>
      <c r="EL34" s="44" t="b">
        <f t="shared" si="25"/>
        <v>0</v>
      </c>
      <c r="EM34" s="44" t="b">
        <f t="shared" si="25"/>
        <v>1</v>
      </c>
      <c r="EN34" s="44" t="b">
        <f t="shared" si="25"/>
        <v>1</v>
      </c>
      <c r="EO34" s="44" t="b">
        <f t="shared" si="25"/>
        <v>1</v>
      </c>
      <c r="EP34" s="44" t="b">
        <f t="shared" si="25"/>
        <v>0</v>
      </c>
      <c r="EQ34" s="44" t="b">
        <f t="shared" si="25"/>
        <v>1</v>
      </c>
      <c r="ER34" s="44" t="b">
        <f t="shared" si="25"/>
        <v>1</v>
      </c>
      <c r="ES34" s="44" t="b">
        <f t="shared" si="25"/>
        <v>1</v>
      </c>
      <c r="ET34" s="44" t="b">
        <f t="shared" si="25"/>
        <v>0</v>
      </c>
      <c r="EU34" s="44" t="b">
        <f t="shared" si="25"/>
        <v>1</v>
      </c>
      <c r="EV34" s="44" t="b">
        <f t="shared" si="25"/>
        <v>1</v>
      </c>
      <c r="EW34" s="44" t="b">
        <f t="shared" si="25"/>
        <v>1</v>
      </c>
      <c r="EX34" s="44" t="b">
        <f t="shared" si="25"/>
        <v>0</v>
      </c>
      <c r="EY34" s="44" t="b">
        <f t="shared" si="25"/>
        <v>1</v>
      </c>
      <c r="EZ34" s="44" t="b">
        <f t="shared" si="25"/>
        <v>1</v>
      </c>
      <c r="FA34" s="44" t="b">
        <f t="shared" si="22"/>
        <v>1</v>
      </c>
      <c r="FB34" s="44" t="b">
        <f t="shared" si="14"/>
        <v>0</v>
      </c>
      <c r="FC34" s="44" t="b">
        <f t="shared" si="14"/>
        <v>1</v>
      </c>
      <c r="FD34" s="44" t="b">
        <f t="shared" si="14"/>
        <v>1</v>
      </c>
      <c r="FE34" s="44" t="b">
        <f t="shared" si="14"/>
        <v>1</v>
      </c>
      <c r="FF34" s="44" t="b">
        <f t="shared" si="14"/>
        <v>0</v>
      </c>
      <c r="FG34" s="44" t="b">
        <f t="shared" si="14"/>
        <v>1</v>
      </c>
      <c r="FH34" s="44" t="b">
        <f t="shared" si="14"/>
        <v>1</v>
      </c>
      <c r="FI34" s="44" t="b">
        <f t="shared" si="14"/>
        <v>1</v>
      </c>
      <c r="FJ34" s="45">
        <f t="shared" si="15"/>
        <v>6</v>
      </c>
    </row>
    <row r="35" spans="1:166" s="44" customFormat="1" ht="25.5" hidden="1" customHeight="1" x14ac:dyDescent="0.25">
      <c r="A35" s="38" t="s">
        <v>9804</v>
      </c>
      <c r="B35" s="38" t="s">
        <v>21</v>
      </c>
      <c r="C35" s="38" t="s">
        <v>56</v>
      </c>
      <c r="D35" s="38" t="s">
        <v>911</v>
      </c>
      <c r="E35" s="23" t="str">
        <f t="shared" si="16"/>
        <v>0003-A-FP1-43-F</v>
      </c>
      <c r="F35" s="23">
        <v>8</v>
      </c>
      <c r="G35" s="27">
        <v>0.50941440000000004</v>
      </c>
      <c r="H35" s="23">
        <f>VLOOKUP(A35,'Pivot 1'!$A$5:$H$251,8,0)</f>
        <v>1</v>
      </c>
      <c r="I35" s="27" t="s">
        <v>10145</v>
      </c>
      <c r="J35" s="39">
        <f t="shared" si="0"/>
        <v>1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1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39" t="b">
        <f t="shared" si="1"/>
        <v>1</v>
      </c>
      <c r="AJ35" s="23"/>
      <c r="AK35" s="27">
        <f t="shared" si="19"/>
        <v>0</v>
      </c>
      <c r="AL35" s="27">
        <f t="shared" si="19"/>
        <v>0</v>
      </c>
      <c r="AM35" s="27">
        <f t="shared" si="19"/>
        <v>0</v>
      </c>
      <c r="AN35" s="27">
        <f t="shared" si="19"/>
        <v>0</v>
      </c>
      <c r="AO35" s="27">
        <f t="shared" si="19"/>
        <v>0</v>
      </c>
      <c r="AP35" s="27">
        <f t="shared" si="19"/>
        <v>0</v>
      </c>
      <c r="AQ35" s="27">
        <f t="shared" si="19"/>
        <v>0</v>
      </c>
      <c r="AR35" s="27">
        <f t="shared" si="19"/>
        <v>0</v>
      </c>
      <c r="AS35" s="27">
        <f t="shared" si="19"/>
        <v>0</v>
      </c>
      <c r="AT35" s="27">
        <f t="shared" si="19"/>
        <v>0</v>
      </c>
      <c r="AU35" s="27">
        <f t="shared" si="19"/>
        <v>0</v>
      </c>
      <c r="AV35" s="27">
        <f t="shared" si="19"/>
        <v>0</v>
      </c>
      <c r="AW35" s="27">
        <f t="shared" si="19"/>
        <v>0</v>
      </c>
      <c r="AX35" s="27">
        <f t="shared" si="19"/>
        <v>1</v>
      </c>
      <c r="AY35" s="27">
        <f t="shared" si="19"/>
        <v>0</v>
      </c>
      <c r="AZ35" s="27">
        <f t="shared" si="19"/>
        <v>0</v>
      </c>
      <c r="BA35" s="27">
        <f t="shared" si="19"/>
        <v>0</v>
      </c>
      <c r="BB35" s="27">
        <f t="shared" si="19"/>
        <v>0</v>
      </c>
      <c r="BC35" s="27">
        <f t="shared" si="19"/>
        <v>0</v>
      </c>
      <c r="BD35" s="27">
        <f t="shared" si="19"/>
        <v>0</v>
      </c>
      <c r="BE35" s="27">
        <f t="shared" si="19"/>
        <v>0</v>
      </c>
      <c r="BF35" s="27">
        <f t="shared" si="19"/>
        <v>0</v>
      </c>
      <c r="BG35" s="27">
        <f t="shared" si="19"/>
        <v>0</v>
      </c>
      <c r="BH35" s="27">
        <f t="shared" si="19"/>
        <v>0</v>
      </c>
      <c r="BI35" s="41"/>
      <c r="BJ35" s="42">
        <f t="shared" si="4"/>
        <v>0.50941440000000004</v>
      </c>
      <c r="BK35" s="27">
        <f t="shared" si="23"/>
        <v>0</v>
      </c>
      <c r="BL35" s="27">
        <f t="shared" si="23"/>
        <v>0</v>
      </c>
      <c r="BM35" s="27">
        <f t="shared" si="23"/>
        <v>0</v>
      </c>
      <c r="BN35" s="27">
        <f t="shared" si="23"/>
        <v>0</v>
      </c>
      <c r="BO35" s="27">
        <f t="shared" si="23"/>
        <v>0</v>
      </c>
      <c r="BP35" s="27">
        <f t="shared" si="23"/>
        <v>0</v>
      </c>
      <c r="BQ35" s="27">
        <f t="shared" si="23"/>
        <v>0</v>
      </c>
      <c r="BR35" s="27">
        <f t="shared" si="23"/>
        <v>0</v>
      </c>
      <c r="BS35" s="27">
        <f t="shared" si="23"/>
        <v>0</v>
      </c>
      <c r="BT35" s="27">
        <f t="shared" si="23"/>
        <v>0</v>
      </c>
      <c r="BU35" s="27">
        <f t="shared" si="23"/>
        <v>0</v>
      </c>
      <c r="BV35" s="27">
        <f t="shared" si="23"/>
        <v>0</v>
      </c>
      <c r="BW35" s="27">
        <f t="shared" si="23"/>
        <v>0</v>
      </c>
      <c r="BX35" s="27">
        <f t="shared" si="23"/>
        <v>0.50941440000000004</v>
      </c>
      <c r="BY35" s="27">
        <f t="shared" si="23"/>
        <v>0</v>
      </c>
      <c r="BZ35" s="27">
        <f t="shared" si="20"/>
        <v>0</v>
      </c>
      <c r="CA35" s="27">
        <f t="shared" si="6"/>
        <v>0</v>
      </c>
      <c r="CB35" s="27">
        <f t="shared" si="6"/>
        <v>0</v>
      </c>
      <c r="CC35" s="27">
        <f t="shared" si="6"/>
        <v>0</v>
      </c>
      <c r="CD35" s="27">
        <f t="shared" si="6"/>
        <v>0</v>
      </c>
      <c r="CE35" s="27">
        <f t="shared" si="6"/>
        <v>0</v>
      </c>
      <c r="CF35" s="27">
        <f t="shared" si="6"/>
        <v>0</v>
      </c>
      <c r="CG35" s="27">
        <f t="shared" si="6"/>
        <v>0</v>
      </c>
      <c r="CH35" s="27">
        <f t="shared" si="6"/>
        <v>0</v>
      </c>
      <c r="CI35" s="43"/>
      <c r="CJ35" s="23">
        <f t="shared" si="24"/>
        <v>0</v>
      </c>
      <c r="CK35" s="23">
        <f t="shared" si="24"/>
        <v>0</v>
      </c>
      <c r="CL35" s="23">
        <f t="shared" si="24"/>
        <v>0</v>
      </c>
      <c r="CM35" s="23">
        <f t="shared" si="24"/>
        <v>0</v>
      </c>
      <c r="CN35" s="23">
        <f t="shared" si="24"/>
        <v>0</v>
      </c>
      <c r="CO35" s="23">
        <f t="shared" si="24"/>
        <v>0</v>
      </c>
      <c r="CP35" s="23">
        <f t="shared" si="24"/>
        <v>0</v>
      </c>
      <c r="CQ35" s="23">
        <f t="shared" si="24"/>
        <v>0</v>
      </c>
      <c r="CR35" s="23">
        <f t="shared" si="24"/>
        <v>0</v>
      </c>
      <c r="CS35" s="23">
        <f t="shared" si="24"/>
        <v>0</v>
      </c>
      <c r="CT35" s="23">
        <f t="shared" si="24"/>
        <v>0</v>
      </c>
      <c r="CU35" s="23">
        <f t="shared" si="24"/>
        <v>0</v>
      </c>
      <c r="CV35" s="23">
        <f t="shared" si="24"/>
        <v>0</v>
      </c>
      <c r="CW35" s="23">
        <f t="shared" si="24"/>
        <v>8</v>
      </c>
      <c r="CX35" s="23">
        <f t="shared" si="24"/>
        <v>0</v>
      </c>
      <c r="CY35" s="23">
        <f t="shared" si="21"/>
        <v>0</v>
      </c>
      <c r="CZ35" s="23">
        <f t="shared" si="8"/>
        <v>0</v>
      </c>
      <c r="DA35" s="23">
        <f t="shared" si="8"/>
        <v>0</v>
      </c>
      <c r="DB35" s="23">
        <f t="shared" si="8"/>
        <v>0</v>
      </c>
      <c r="DC35" s="23">
        <f t="shared" si="8"/>
        <v>0</v>
      </c>
      <c r="DD35" s="23">
        <f t="shared" si="8"/>
        <v>0</v>
      </c>
      <c r="DE35" s="23">
        <f t="shared" si="8"/>
        <v>0</v>
      </c>
      <c r="DF35" s="23">
        <f t="shared" si="8"/>
        <v>0</v>
      </c>
      <c r="DG35" s="23">
        <f t="shared" si="8"/>
        <v>0</v>
      </c>
      <c r="DH35" s="44">
        <f t="shared" si="9"/>
        <v>8</v>
      </c>
      <c r="DI35" s="44">
        <f t="shared" si="10"/>
        <v>0</v>
      </c>
      <c r="DK35" s="44" t="b">
        <f t="shared" si="11"/>
        <v>0</v>
      </c>
      <c r="DL35" s="44">
        <f t="shared" si="12"/>
        <v>0</v>
      </c>
      <c r="EL35" s="44" t="b">
        <f t="shared" si="25"/>
        <v>1</v>
      </c>
      <c r="EM35" s="44" t="b">
        <f t="shared" si="25"/>
        <v>1</v>
      </c>
      <c r="EN35" s="44" t="b">
        <f t="shared" si="25"/>
        <v>1</v>
      </c>
      <c r="EO35" s="44" t="b">
        <f t="shared" si="25"/>
        <v>1</v>
      </c>
      <c r="EP35" s="44" t="b">
        <f t="shared" si="25"/>
        <v>1</v>
      </c>
      <c r="EQ35" s="44" t="b">
        <f t="shared" si="25"/>
        <v>1</v>
      </c>
      <c r="ER35" s="44" t="b">
        <f t="shared" si="25"/>
        <v>1</v>
      </c>
      <c r="ES35" s="44" t="b">
        <f t="shared" si="25"/>
        <v>1</v>
      </c>
      <c r="ET35" s="44" t="b">
        <f t="shared" si="25"/>
        <v>1</v>
      </c>
      <c r="EU35" s="44" t="b">
        <f t="shared" si="25"/>
        <v>1</v>
      </c>
      <c r="EV35" s="44" t="b">
        <f t="shared" si="25"/>
        <v>1</v>
      </c>
      <c r="EW35" s="44" t="b">
        <f t="shared" si="25"/>
        <v>1</v>
      </c>
      <c r="EX35" s="44" t="b">
        <f t="shared" si="25"/>
        <v>1</v>
      </c>
      <c r="EY35" s="44" t="b">
        <f t="shared" si="25"/>
        <v>0</v>
      </c>
      <c r="EZ35" s="44" t="b">
        <f t="shared" si="25"/>
        <v>1</v>
      </c>
      <c r="FA35" s="44" t="b">
        <f t="shared" si="22"/>
        <v>1</v>
      </c>
      <c r="FB35" s="44" t="b">
        <f t="shared" si="14"/>
        <v>1</v>
      </c>
      <c r="FC35" s="44" t="b">
        <f t="shared" si="14"/>
        <v>1</v>
      </c>
      <c r="FD35" s="44" t="b">
        <f t="shared" si="14"/>
        <v>1</v>
      </c>
      <c r="FE35" s="44" t="b">
        <f t="shared" si="14"/>
        <v>1</v>
      </c>
      <c r="FF35" s="44" t="b">
        <f t="shared" si="14"/>
        <v>1</v>
      </c>
      <c r="FG35" s="44" t="b">
        <f t="shared" si="14"/>
        <v>1</v>
      </c>
      <c r="FH35" s="44" t="b">
        <f t="shared" si="14"/>
        <v>1</v>
      </c>
      <c r="FI35" s="44" t="b">
        <f t="shared" si="14"/>
        <v>1</v>
      </c>
      <c r="FJ35" s="45">
        <f t="shared" si="15"/>
        <v>1</v>
      </c>
    </row>
    <row r="36" spans="1:166" s="44" customFormat="1" ht="25.5" hidden="1" customHeight="1" x14ac:dyDescent="0.25">
      <c r="A36" s="38" t="s">
        <v>9805</v>
      </c>
      <c r="B36" s="38" t="s">
        <v>21</v>
      </c>
      <c r="C36" s="38" t="s">
        <v>364</v>
      </c>
      <c r="D36" s="38" t="s">
        <v>10049</v>
      </c>
      <c r="E36" s="23" t="str">
        <f t="shared" si="16"/>
        <v>0003-A-GP1-43-H</v>
      </c>
      <c r="F36" s="23">
        <v>92</v>
      </c>
      <c r="G36" s="27">
        <v>5.3784316499999996</v>
      </c>
      <c r="H36" s="23">
        <f>VLOOKUP(A36,'Pivot 1'!$A$5:$H$251,8,0)</f>
        <v>8</v>
      </c>
      <c r="I36" s="27" t="s">
        <v>10145</v>
      </c>
      <c r="J36" s="39">
        <f t="shared" si="0"/>
        <v>8</v>
      </c>
      <c r="K36" s="40">
        <v>0</v>
      </c>
      <c r="L36" s="40">
        <v>1</v>
      </c>
      <c r="M36" s="40">
        <v>0</v>
      </c>
      <c r="N36" s="40">
        <v>0</v>
      </c>
      <c r="O36" s="40">
        <v>1</v>
      </c>
      <c r="P36" s="40">
        <v>0</v>
      </c>
      <c r="Q36" s="40">
        <v>0</v>
      </c>
      <c r="R36" s="40">
        <v>1</v>
      </c>
      <c r="S36" s="40">
        <v>0</v>
      </c>
      <c r="T36" s="40">
        <v>0</v>
      </c>
      <c r="U36" s="40">
        <v>1</v>
      </c>
      <c r="V36" s="40">
        <v>0</v>
      </c>
      <c r="W36" s="40">
        <v>0</v>
      </c>
      <c r="X36" s="40">
        <v>1</v>
      </c>
      <c r="Y36" s="40">
        <v>0</v>
      </c>
      <c r="Z36" s="40">
        <v>0</v>
      </c>
      <c r="AA36" s="40">
        <v>1</v>
      </c>
      <c r="AB36" s="40">
        <v>0</v>
      </c>
      <c r="AC36" s="40">
        <v>0</v>
      </c>
      <c r="AD36" s="40">
        <v>1</v>
      </c>
      <c r="AE36" s="40">
        <v>0</v>
      </c>
      <c r="AF36" s="40">
        <v>0</v>
      </c>
      <c r="AG36" s="40">
        <v>1</v>
      </c>
      <c r="AH36" s="40">
        <v>0</v>
      </c>
      <c r="AI36" s="39" t="b">
        <f t="shared" si="1"/>
        <v>1</v>
      </c>
      <c r="AJ36" s="23">
        <v>1</v>
      </c>
      <c r="AK36" s="27">
        <f t="shared" si="19"/>
        <v>0</v>
      </c>
      <c r="AL36" s="27">
        <f t="shared" si="19"/>
        <v>1</v>
      </c>
      <c r="AM36" s="27">
        <f t="shared" si="19"/>
        <v>0</v>
      </c>
      <c r="AN36" s="27">
        <f t="shared" si="19"/>
        <v>0</v>
      </c>
      <c r="AO36" s="27">
        <f t="shared" si="19"/>
        <v>1</v>
      </c>
      <c r="AP36" s="27">
        <f t="shared" si="19"/>
        <v>0</v>
      </c>
      <c r="AQ36" s="27">
        <f t="shared" si="19"/>
        <v>0</v>
      </c>
      <c r="AR36" s="27">
        <f t="shared" si="19"/>
        <v>1</v>
      </c>
      <c r="AS36" s="27">
        <f t="shared" si="19"/>
        <v>0</v>
      </c>
      <c r="AT36" s="27">
        <f t="shared" si="19"/>
        <v>0</v>
      </c>
      <c r="AU36" s="27">
        <f t="shared" si="19"/>
        <v>1</v>
      </c>
      <c r="AV36" s="27">
        <f t="shared" si="19"/>
        <v>0</v>
      </c>
      <c r="AW36" s="27">
        <f t="shared" si="19"/>
        <v>0</v>
      </c>
      <c r="AX36" s="27">
        <f t="shared" si="19"/>
        <v>1</v>
      </c>
      <c r="AY36" s="27">
        <f t="shared" si="19"/>
        <v>0</v>
      </c>
      <c r="AZ36" s="27">
        <f t="shared" si="19"/>
        <v>0</v>
      </c>
      <c r="BA36" s="27">
        <f t="shared" si="19"/>
        <v>1</v>
      </c>
      <c r="BB36" s="27">
        <f t="shared" si="19"/>
        <v>0</v>
      </c>
      <c r="BC36" s="27">
        <f t="shared" si="19"/>
        <v>0</v>
      </c>
      <c r="BD36" s="27">
        <f t="shared" si="19"/>
        <v>1</v>
      </c>
      <c r="BE36" s="27">
        <f t="shared" si="19"/>
        <v>0</v>
      </c>
      <c r="BF36" s="27">
        <f t="shared" si="19"/>
        <v>0</v>
      </c>
      <c r="BG36" s="27">
        <f t="shared" si="19"/>
        <v>1</v>
      </c>
      <c r="BH36" s="27">
        <f t="shared" si="19"/>
        <v>0</v>
      </c>
      <c r="BI36" s="41"/>
      <c r="BJ36" s="42">
        <f t="shared" si="4"/>
        <v>0.67230395624999995</v>
      </c>
      <c r="BK36" s="27">
        <f t="shared" si="23"/>
        <v>0</v>
      </c>
      <c r="BL36" s="27">
        <f t="shared" si="23"/>
        <v>0.67230395624999995</v>
      </c>
      <c r="BM36" s="27">
        <f t="shared" si="23"/>
        <v>0</v>
      </c>
      <c r="BN36" s="27">
        <f t="shared" si="23"/>
        <v>0</v>
      </c>
      <c r="BO36" s="27">
        <f t="shared" si="23"/>
        <v>0.67230395624999995</v>
      </c>
      <c r="BP36" s="27">
        <f t="shared" si="23"/>
        <v>0</v>
      </c>
      <c r="BQ36" s="27">
        <f t="shared" si="23"/>
        <v>0</v>
      </c>
      <c r="BR36" s="27">
        <f t="shared" si="23"/>
        <v>0.67230395624999995</v>
      </c>
      <c r="BS36" s="27">
        <f t="shared" si="23"/>
        <v>0</v>
      </c>
      <c r="BT36" s="27">
        <f t="shared" si="23"/>
        <v>0</v>
      </c>
      <c r="BU36" s="27">
        <f t="shared" si="23"/>
        <v>0.67230395624999995</v>
      </c>
      <c r="BV36" s="27">
        <f t="shared" si="23"/>
        <v>0</v>
      </c>
      <c r="BW36" s="27">
        <f t="shared" si="23"/>
        <v>0</v>
      </c>
      <c r="BX36" s="27">
        <f t="shared" si="23"/>
        <v>0.67230395624999995</v>
      </c>
      <c r="BY36" s="27">
        <f t="shared" si="23"/>
        <v>0</v>
      </c>
      <c r="BZ36" s="27">
        <f t="shared" si="20"/>
        <v>0</v>
      </c>
      <c r="CA36" s="27">
        <f t="shared" si="6"/>
        <v>0.67230395624999995</v>
      </c>
      <c r="CB36" s="27">
        <f t="shared" si="6"/>
        <v>0</v>
      </c>
      <c r="CC36" s="27">
        <f t="shared" si="6"/>
        <v>0</v>
      </c>
      <c r="CD36" s="27">
        <f t="shared" si="6"/>
        <v>0.67230395624999995</v>
      </c>
      <c r="CE36" s="27">
        <f t="shared" si="6"/>
        <v>0</v>
      </c>
      <c r="CF36" s="27">
        <f t="shared" si="6"/>
        <v>0</v>
      </c>
      <c r="CG36" s="27">
        <f t="shared" si="6"/>
        <v>0.67230395624999995</v>
      </c>
      <c r="CH36" s="27">
        <f t="shared" si="6"/>
        <v>0</v>
      </c>
      <c r="CI36" s="43"/>
      <c r="CJ36" s="23">
        <f t="shared" si="24"/>
        <v>0</v>
      </c>
      <c r="CK36" s="23">
        <f t="shared" si="24"/>
        <v>12</v>
      </c>
      <c r="CL36" s="23">
        <f t="shared" si="24"/>
        <v>0</v>
      </c>
      <c r="CM36" s="23">
        <f t="shared" si="24"/>
        <v>0</v>
      </c>
      <c r="CN36" s="23">
        <f t="shared" si="24"/>
        <v>12</v>
      </c>
      <c r="CO36" s="23">
        <f t="shared" si="24"/>
        <v>0</v>
      </c>
      <c r="CP36" s="23">
        <f t="shared" si="24"/>
        <v>0</v>
      </c>
      <c r="CQ36" s="23">
        <f t="shared" si="24"/>
        <v>12</v>
      </c>
      <c r="CR36" s="23">
        <f t="shared" si="24"/>
        <v>0</v>
      </c>
      <c r="CS36" s="23">
        <f t="shared" si="24"/>
        <v>0</v>
      </c>
      <c r="CT36" s="23">
        <f t="shared" si="24"/>
        <v>12</v>
      </c>
      <c r="CU36" s="23">
        <f t="shared" si="24"/>
        <v>0</v>
      </c>
      <c r="CV36" s="23">
        <f t="shared" si="24"/>
        <v>0</v>
      </c>
      <c r="CW36" s="23">
        <f t="shared" si="24"/>
        <v>12</v>
      </c>
      <c r="CX36" s="23">
        <f t="shared" si="24"/>
        <v>0</v>
      </c>
      <c r="CY36" s="23">
        <f t="shared" si="21"/>
        <v>0</v>
      </c>
      <c r="CZ36" s="23">
        <f t="shared" si="8"/>
        <v>12</v>
      </c>
      <c r="DA36" s="23">
        <f t="shared" si="8"/>
        <v>0</v>
      </c>
      <c r="DB36" s="23">
        <f t="shared" si="8"/>
        <v>0</v>
      </c>
      <c r="DC36" s="23">
        <f t="shared" si="8"/>
        <v>12</v>
      </c>
      <c r="DD36" s="23">
        <f t="shared" si="8"/>
        <v>0</v>
      </c>
      <c r="DE36" s="23">
        <f t="shared" si="8"/>
        <v>0</v>
      </c>
      <c r="DF36" s="23">
        <f t="shared" si="8"/>
        <v>12</v>
      </c>
      <c r="DG36" s="23">
        <f t="shared" si="8"/>
        <v>0</v>
      </c>
      <c r="DH36" s="44">
        <f t="shared" si="9"/>
        <v>96</v>
      </c>
      <c r="DI36" s="44">
        <f t="shared" si="10"/>
        <v>4</v>
      </c>
      <c r="DK36" s="44" t="b">
        <f t="shared" si="11"/>
        <v>0</v>
      </c>
      <c r="DL36" s="44">
        <f t="shared" si="12"/>
        <v>0</v>
      </c>
      <c r="EL36" s="44" t="b">
        <f t="shared" si="25"/>
        <v>1</v>
      </c>
      <c r="EM36" s="44" t="b">
        <f t="shared" si="25"/>
        <v>0</v>
      </c>
      <c r="EN36" s="44" t="b">
        <f t="shared" si="25"/>
        <v>1</v>
      </c>
      <c r="EO36" s="44" t="b">
        <f t="shared" si="25"/>
        <v>1</v>
      </c>
      <c r="EP36" s="44" t="b">
        <f t="shared" si="25"/>
        <v>0</v>
      </c>
      <c r="EQ36" s="44" t="b">
        <f t="shared" si="25"/>
        <v>1</v>
      </c>
      <c r="ER36" s="44" t="b">
        <f t="shared" si="25"/>
        <v>1</v>
      </c>
      <c r="ES36" s="44" t="b">
        <f t="shared" si="25"/>
        <v>0</v>
      </c>
      <c r="ET36" s="44" t="b">
        <f t="shared" si="25"/>
        <v>1</v>
      </c>
      <c r="EU36" s="44" t="b">
        <f t="shared" si="25"/>
        <v>1</v>
      </c>
      <c r="EV36" s="44" t="b">
        <f t="shared" si="25"/>
        <v>0</v>
      </c>
      <c r="EW36" s="44" t="b">
        <f t="shared" si="25"/>
        <v>1</v>
      </c>
      <c r="EX36" s="44" t="b">
        <f t="shared" si="25"/>
        <v>1</v>
      </c>
      <c r="EY36" s="44" t="b">
        <f t="shared" si="25"/>
        <v>0</v>
      </c>
      <c r="EZ36" s="44" t="b">
        <f t="shared" si="25"/>
        <v>1</v>
      </c>
      <c r="FA36" s="44" t="b">
        <f t="shared" si="22"/>
        <v>1</v>
      </c>
      <c r="FB36" s="44" t="b">
        <f t="shared" si="14"/>
        <v>0</v>
      </c>
      <c r="FC36" s="44" t="b">
        <f t="shared" si="14"/>
        <v>1</v>
      </c>
      <c r="FD36" s="44" t="b">
        <f t="shared" si="14"/>
        <v>1</v>
      </c>
      <c r="FE36" s="44" t="b">
        <f t="shared" si="14"/>
        <v>0</v>
      </c>
      <c r="FF36" s="44" t="b">
        <f t="shared" si="14"/>
        <v>1</v>
      </c>
      <c r="FG36" s="44" t="b">
        <f t="shared" si="14"/>
        <v>1</v>
      </c>
      <c r="FH36" s="44" t="b">
        <f t="shared" si="14"/>
        <v>0</v>
      </c>
      <c r="FI36" s="44" t="b">
        <f t="shared" si="14"/>
        <v>1</v>
      </c>
      <c r="FJ36" s="45">
        <f t="shared" si="15"/>
        <v>8</v>
      </c>
    </row>
    <row r="37" spans="1:166" s="44" customFormat="1" ht="25.5" hidden="1" customHeight="1" x14ac:dyDescent="0.25">
      <c r="A37" s="38" t="s">
        <v>9806</v>
      </c>
      <c r="B37" s="38" t="s">
        <v>21</v>
      </c>
      <c r="C37" s="38" t="s">
        <v>394</v>
      </c>
      <c r="D37" s="38" t="s">
        <v>10049</v>
      </c>
      <c r="E37" s="23" t="str">
        <f t="shared" si="16"/>
        <v>0003-A-HP1-43-H</v>
      </c>
      <c r="F37" s="23">
        <v>26</v>
      </c>
      <c r="G37" s="27">
        <v>1.1379615000000001</v>
      </c>
      <c r="H37" s="23" t="str">
        <f>VLOOKUP(A37,'Pivot 1'!$A$5:$H$251,8,0)</f>
        <v>2</v>
      </c>
      <c r="I37" s="27" t="s">
        <v>10145</v>
      </c>
      <c r="J37" s="39">
        <f t="shared" si="0"/>
        <v>2</v>
      </c>
      <c r="K37" s="40">
        <v>1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1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39" t="b">
        <f t="shared" si="1"/>
        <v>0</v>
      </c>
      <c r="AJ37" s="23"/>
      <c r="AK37" s="27">
        <f t="shared" si="19"/>
        <v>1</v>
      </c>
      <c r="AL37" s="27">
        <f t="shared" si="19"/>
        <v>0</v>
      </c>
      <c r="AM37" s="27">
        <f t="shared" si="19"/>
        <v>0</v>
      </c>
      <c r="AN37" s="27">
        <f t="shared" si="19"/>
        <v>0</v>
      </c>
      <c r="AO37" s="27">
        <f t="shared" si="19"/>
        <v>0</v>
      </c>
      <c r="AP37" s="27">
        <f t="shared" si="19"/>
        <v>0</v>
      </c>
      <c r="AQ37" s="27">
        <f t="shared" si="19"/>
        <v>0</v>
      </c>
      <c r="AR37" s="27">
        <f t="shared" si="19"/>
        <v>0</v>
      </c>
      <c r="AS37" s="27">
        <f t="shared" si="19"/>
        <v>0</v>
      </c>
      <c r="AT37" s="27">
        <f t="shared" si="19"/>
        <v>0</v>
      </c>
      <c r="AU37" s="27">
        <f t="shared" si="19"/>
        <v>0</v>
      </c>
      <c r="AV37" s="27">
        <f t="shared" si="19"/>
        <v>0</v>
      </c>
      <c r="AW37" s="27">
        <f t="shared" si="19"/>
        <v>1</v>
      </c>
      <c r="AX37" s="27">
        <f t="shared" si="19"/>
        <v>0</v>
      </c>
      <c r="AY37" s="27">
        <f t="shared" si="19"/>
        <v>0</v>
      </c>
      <c r="AZ37" s="27">
        <f t="shared" si="19"/>
        <v>0</v>
      </c>
      <c r="BA37" s="27">
        <f t="shared" si="19"/>
        <v>0</v>
      </c>
      <c r="BB37" s="27">
        <f t="shared" si="19"/>
        <v>0</v>
      </c>
      <c r="BC37" s="27">
        <f t="shared" si="19"/>
        <v>0</v>
      </c>
      <c r="BD37" s="27">
        <f t="shared" si="19"/>
        <v>0</v>
      </c>
      <c r="BE37" s="27">
        <f t="shared" si="19"/>
        <v>0</v>
      </c>
      <c r="BF37" s="27">
        <f t="shared" si="19"/>
        <v>0</v>
      </c>
      <c r="BG37" s="27">
        <f t="shared" si="19"/>
        <v>0</v>
      </c>
      <c r="BH37" s="27">
        <f t="shared" si="19"/>
        <v>0</v>
      </c>
      <c r="BI37" s="41"/>
      <c r="BJ37" s="42">
        <f t="shared" si="4"/>
        <v>0.56898075000000004</v>
      </c>
      <c r="BK37" s="27">
        <f t="shared" si="23"/>
        <v>0.56898075000000004</v>
      </c>
      <c r="BL37" s="27">
        <f t="shared" si="23"/>
        <v>0</v>
      </c>
      <c r="BM37" s="27">
        <f t="shared" si="23"/>
        <v>0</v>
      </c>
      <c r="BN37" s="27">
        <f t="shared" si="23"/>
        <v>0</v>
      </c>
      <c r="BO37" s="27">
        <f t="shared" si="23"/>
        <v>0</v>
      </c>
      <c r="BP37" s="27">
        <f t="shared" si="23"/>
        <v>0</v>
      </c>
      <c r="BQ37" s="27">
        <f t="shared" si="23"/>
        <v>0</v>
      </c>
      <c r="BR37" s="27">
        <f t="shared" si="23"/>
        <v>0</v>
      </c>
      <c r="BS37" s="27">
        <f t="shared" si="23"/>
        <v>0</v>
      </c>
      <c r="BT37" s="27">
        <f t="shared" si="23"/>
        <v>0</v>
      </c>
      <c r="BU37" s="27">
        <f t="shared" si="23"/>
        <v>0</v>
      </c>
      <c r="BV37" s="27">
        <f t="shared" si="23"/>
        <v>0</v>
      </c>
      <c r="BW37" s="27">
        <f t="shared" si="23"/>
        <v>0.56898075000000004</v>
      </c>
      <c r="BX37" s="27">
        <f t="shared" si="23"/>
        <v>0</v>
      </c>
      <c r="BY37" s="27">
        <f t="shared" si="23"/>
        <v>0</v>
      </c>
      <c r="BZ37" s="27">
        <f t="shared" si="20"/>
        <v>0</v>
      </c>
      <c r="CA37" s="27">
        <f t="shared" si="6"/>
        <v>0</v>
      </c>
      <c r="CB37" s="27">
        <f t="shared" si="6"/>
        <v>0</v>
      </c>
      <c r="CC37" s="27">
        <f t="shared" si="6"/>
        <v>0</v>
      </c>
      <c r="CD37" s="27">
        <f t="shared" si="6"/>
        <v>0</v>
      </c>
      <c r="CE37" s="27">
        <f t="shared" si="6"/>
        <v>0</v>
      </c>
      <c r="CF37" s="27">
        <f t="shared" si="6"/>
        <v>0</v>
      </c>
      <c r="CG37" s="27">
        <f t="shared" si="6"/>
        <v>0</v>
      </c>
      <c r="CH37" s="27">
        <f t="shared" si="6"/>
        <v>0</v>
      </c>
      <c r="CI37" s="43"/>
      <c r="CJ37" s="23">
        <f t="shared" si="24"/>
        <v>13</v>
      </c>
      <c r="CK37" s="23">
        <f t="shared" si="24"/>
        <v>0</v>
      </c>
      <c r="CL37" s="23">
        <f t="shared" si="24"/>
        <v>0</v>
      </c>
      <c r="CM37" s="23">
        <f t="shared" si="24"/>
        <v>0</v>
      </c>
      <c r="CN37" s="23">
        <f t="shared" si="24"/>
        <v>0</v>
      </c>
      <c r="CO37" s="23">
        <f t="shared" si="24"/>
        <v>0</v>
      </c>
      <c r="CP37" s="23">
        <f t="shared" si="24"/>
        <v>0</v>
      </c>
      <c r="CQ37" s="23">
        <f t="shared" si="24"/>
        <v>0</v>
      </c>
      <c r="CR37" s="23">
        <f t="shared" si="24"/>
        <v>0</v>
      </c>
      <c r="CS37" s="23">
        <f t="shared" si="24"/>
        <v>0</v>
      </c>
      <c r="CT37" s="23">
        <f t="shared" si="24"/>
        <v>0</v>
      </c>
      <c r="CU37" s="23">
        <f t="shared" si="24"/>
        <v>0</v>
      </c>
      <c r="CV37" s="23">
        <f t="shared" si="24"/>
        <v>13</v>
      </c>
      <c r="CW37" s="23">
        <f t="shared" si="24"/>
        <v>0</v>
      </c>
      <c r="CX37" s="23">
        <f t="shared" si="24"/>
        <v>0</v>
      </c>
      <c r="CY37" s="23">
        <f t="shared" si="21"/>
        <v>0</v>
      </c>
      <c r="CZ37" s="23">
        <f t="shared" si="8"/>
        <v>0</v>
      </c>
      <c r="DA37" s="23">
        <f t="shared" si="8"/>
        <v>0</v>
      </c>
      <c r="DB37" s="23">
        <f t="shared" si="8"/>
        <v>0</v>
      </c>
      <c r="DC37" s="23">
        <f t="shared" si="8"/>
        <v>0</v>
      </c>
      <c r="DD37" s="23">
        <f t="shared" si="8"/>
        <v>0</v>
      </c>
      <c r="DE37" s="23">
        <f t="shared" si="8"/>
        <v>0</v>
      </c>
      <c r="DF37" s="23">
        <f t="shared" si="8"/>
        <v>0</v>
      </c>
      <c r="DG37" s="23">
        <f t="shared" si="8"/>
        <v>0</v>
      </c>
      <c r="DH37" s="44">
        <f t="shared" si="9"/>
        <v>26</v>
      </c>
      <c r="DI37" s="44">
        <f t="shared" si="10"/>
        <v>0</v>
      </c>
      <c r="DK37" s="44" t="b">
        <f t="shared" si="11"/>
        <v>0</v>
      </c>
      <c r="DL37" s="44">
        <f t="shared" si="12"/>
        <v>0</v>
      </c>
      <c r="EL37" s="44" t="b">
        <f t="shared" si="25"/>
        <v>0</v>
      </c>
      <c r="EM37" s="44" t="b">
        <f t="shared" si="25"/>
        <v>1</v>
      </c>
      <c r="EN37" s="44" t="b">
        <f t="shared" si="25"/>
        <v>1</v>
      </c>
      <c r="EO37" s="44" t="b">
        <f t="shared" si="25"/>
        <v>1</v>
      </c>
      <c r="EP37" s="44" t="b">
        <f t="shared" si="25"/>
        <v>1</v>
      </c>
      <c r="EQ37" s="44" t="b">
        <f t="shared" si="25"/>
        <v>1</v>
      </c>
      <c r="ER37" s="44" t="b">
        <f t="shared" si="25"/>
        <v>1</v>
      </c>
      <c r="ES37" s="44" t="b">
        <f t="shared" si="25"/>
        <v>1</v>
      </c>
      <c r="ET37" s="44" t="b">
        <f t="shared" si="25"/>
        <v>1</v>
      </c>
      <c r="EU37" s="44" t="b">
        <f t="shared" si="25"/>
        <v>1</v>
      </c>
      <c r="EV37" s="44" t="b">
        <f t="shared" si="25"/>
        <v>1</v>
      </c>
      <c r="EW37" s="44" t="b">
        <f t="shared" si="25"/>
        <v>1</v>
      </c>
      <c r="EX37" s="44" t="b">
        <f t="shared" si="25"/>
        <v>0</v>
      </c>
      <c r="EY37" s="44" t="b">
        <f t="shared" si="25"/>
        <v>1</v>
      </c>
      <c r="EZ37" s="44" t="b">
        <f t="shared" si="25"/>
        <v>1</v>
      </c>
      <c r="FA37" s="44" t="b">
        <f t="shared" si="22"/>
        <v>1</v>
      </c>
      <c r="FB37" s="44" t="b">
        <f t="shared" si="14"/>
        <v>1</v>
      </c>
      <c r="FC37" s="44" t="b">
        <f t="shared" si="14"/>
        <v>1</v>
      </c>
      <c r="FD37" s="44" t="b">
        <f t="shared" si="14"/>
        <v>1</v>
      </c>
      <c r="FE37" s="44" t="b">
        <f t="shared" si="14"/>
        <v>1</v>
      </c>
      <c r="FF37" s="44" t="b">
        <f t="shared" si="14"/>
        <v>1</v>
      </c>
      <c r="FG37" s="44" t="b">
        <f t="shared" si="14"/>
        <v>1</v>
      </c>
      <c r="FH37" s="44" t="b">
        <f t="shared" si="14"/>
        <v>1</v>
      </c>
      <c r="FI37" s="44" t="b">
        <f t="shared" si="14"/>
        <v>1</v>
      </c>
      <c r="FJ37" s="45">
        <f t="shared" si="15"/>
        <v>2</v>
      </c>
    </row>
    <row r="38" spans="1:166" s="44" customFormat="1" ht="25.5" hidden="1" customHeight="1" x14ac:dyDescent="0.25">
      <c r="A38" s="38" t="s">
        <v>9807</v>
      </c>
      <c r="B38" s="38" t="s">
        <v>21</v>
      </c>
      <c r="C38" s="38" t="s">
        <v>239</v>
      </c>
      <c r="D38" s="38" t="s">
        <v>10051</v>
      </c>
      <c r="E38" s="23" t="str">
        <f t="shared" si="16"/>
        <v>0003-A-LP1-43-L</v>
      </c>
      <c r="F38" s="23">
        <v>302</v>
      </c>
      <c r="G38" s="27">
        <v>13.201498875</v>
      </c>
      <c r="H38" s="23" t="str">
        <f>VLOOKUP(A38,'Pivot 1'!$A$5:$H$251,8,0)</f>
        <v>24</v>
      </c>
      <c r="I38" s="27" t="s">
        <v>10145</v>
      </c>
      <c r="J38" s="39">
        <f t="shared" si="0"/>
        <v>24</v>
      </c>
      <c r="K38" s="40">
        <v>1</v>
      </c>
      <c r="L38" s="40">
        <v>1</v>
      </c>
      <c r="M38" s="40">
        <v>1</v>
      </c>
      <c r="N38" s="40">
        <v>1</v>
      </c>
      <c r="O38" s="40">
        <v>1</v>
      </c>
      <c r="P38" s="40">
        <v>1</v>
      </c>
      <c r="Q38" s="40">
        <v>1</v>
      </c>
      <c r="R38" s="40">
        <v>1</v>
      </c>
      <c r="S38" s="40">
        <v>1</v>
      </c>
      <c r="T38" s="40">
        <v>1</v>
      </c>
      <c r="U38" s="40">
        <v>1</v>
      </c>
      <c r="V38" s="40">
        <v>1</v>
      </c>
      <c r="W38" s="40">
        <v>1</v>
      </c>
      <c r="X38" s="40">
        <v>1</v>
      </c>
      <c r="Y38" s="40">
        <v>1</v>
      </c>
      <c r="Z38" s="40">
        <v>1</v>
      </c>
      <c r="AA38" s="40">
        <v>1</v>
      </c>
      <c r="AB38" s="40">
        <v>1</v>
      </c>
      <c r="AC38" s="40">
        <v>1</v>
      </c>
      <c r="AD38" s="40">
        <v>1</v>
      </c>
      <c r="AE38" s="40">
        <v>1</v>
      </c>
      <c r="AF38" s="40">
        <v>1</v>
      </c>
      <c r="AG38" s="40">
        <v>1</v>
      </c>
      <c r="AH38" s="40">
        <v>1</v>
      </c>
      <c r="AI38" s="39" t="b">
        <f t="shared" si="1"/>
        <v>0</v>
      </c>
      <c r="AJ38" s="23"/>
      <c r="AK38" s="27">
        <f t="shared" si="19"/>
        <v>1</v>
      </c>
      <c r="AL38" s="27">
        <f t="shared" si="19"/>
        <v>1</v>
      </c>
      <c r="AM38" s="27">
        <f t="shared" si="19"/>
        <v>1</v>
      </c>
      <c r="AN38" s="27">
        <f t="shared" si="19"/>
        <v>1</v>
      </c>
      <c r="AO38" s="27">
        <f t="shared" si="19"/>
        <v>1</v>
      </c>
      <c r="AP38" s="27">
        <f t="shared" si="19"/>
        <v>1</v>
      </c>
      <c r="AQ38" s="27">
        <f t="shared" si="19"/>
        <v>1</v>
      </c>
      <c r="AR38" s="27">
        <f t="shared" si="19"/>
        <v>1</v>
      </c>
      <c r="AS38" s="27">
        <f t="shared" si="19"/>
        <v>1</v>
      </c>
      <c r="AT38" s="27">
        <f t="shared" si="19"/>
        <v>1</v>
      </c>
      <c r="AU38" s="27">
        <f t="shared" si="19"/>
        <v>1</v>
      </c>
      <c r="AV38" s="27">
        <f t="shared" si="19"/>
        <v>1</v>
      </c>
      <c r="AW38" s="27">
        <f t="shared" si="19"/>
        <v>1</v>
      </c>
      <c r="AX38" s="27">
        <f t="shared" si="19"/>
        <v>1</v>
      </c>
      <c r="AY38" s="27">
        <f t="shared" si="19"/>
        <v>1</v>
      </c>
      <c r="AZ38" s="27">
        <f t="shared" si="19"/>
        <v>1</v>
      </c>
      <c r="BA38" s="27">
        <f t="shared" si="19"/>
        <v>1</v>
      </c>
      <c r="BB38" s="27">
        <f t="shared" si="19"/>
        <v>1</v>
      </c>
      <c r="BC38" s="27">
        <f t="shared" si="19"/>
        <v>1</v>
      </c>
      <c r="BD38" s="27">
        <f t="shared" si="19"/>
        <v>1</v>
      </c>
      <c r="BE38" s="27">
        <f t="shared" si="19"/>
        <v>1</v>
      </c>
      <c r="BF38" s="27">
        <f t="shared" si="19"/>
        <v>1</v>
      </c>
      <c r="BG38" s="27">
        <f t="shared" si="19"/>
        <v>1</v>
      </c>
      <c r="BH38" s="27">
        <f t="shared" si="19"/>
        <v>1</v>
      </c>
      <c r="BI38" s="41"/>
      <c r="BJ38" s="42">
        <f t="shared" si="4"/>
        <v>0.55006245312500002</v>
      </c>
      <c r="BK38" s="27">
        <f t="shared" si="23"/>
        <v>0.55006245312500002</v>
      </c>
      <c r="BL38" s="27">
        <f t="shared" si="23"/>
        <v>0.55006245312500002</v>
      </c>
      <c r="BM38" s="27">
        <f t="shared" si="23"/>
        <v>0.55006245312500002</v>
      </c>
      <c r="BN38" s="27">
        <f t="shared" si="23"/>
        <v>0.55006245312500002</v>
      </c>
      <c r="BO38" s="27">
        <f t="shared" si="23"/>
        <v>0.55006245312500002</v>
      </c>
      <c r="BP38" s="27">
        <f t="shared" si="23"/>
        <v>0.55006245312500002</v>
      </c>
      <c r="BQ38" s="27">
        <f t="shared" si="23"/>
        <v>0.55006245312500002</v>
      </c>
      <c r="BR38" s="27">
        <f t="shared" si="23"/>
        <v>0.55006245312500002</v>
      </c>
      <c r="BS38" s="27">
        <f t="shared" si="23"/>
        <v>0.55006245312500002</v>
      </c>
      <c r="BT38" s="27">
        <f t="shared" si="23"/>
        <v>0.55006245312500002</v>
      </c>
      <c r="BU38" s="27">
        <f t="shared" si="23"/>
        <v>0.55006245312500002</v>
      </c>
      <c r="BV38" s="27">
        <f t="shared" si="23"/>
        <v>0.55006245312500002</v>
      </c>
      <c r="BW38" s="27">
        <f t="shared" si="23"/>
        <v>0.55006245312500002</v>
      </c>
      <c r="BX38" s="27">
        <f t="shared" si="23"/>
        <v>0.55006245312500002</v>
      </c>
      <c r="BY38" s="27">
        <f t="shared" si="23"/>
        <v>0.55006245312500002</v>
      </c>
      <c r="BZ38" s="27">
        <f t="shared" si="20"/>
        <v>0.55006245312500002</v>
      </c>
      <c r="CA38" s="27">
        <f t="shared" si="6"/>
        <v>0.55006245312500002</v>
      </c>
      <c r="CB38" s="27">
        <f t="shared" si="6"/>
        <v>0.55006245312500002</v>
      </c>
      <c r="CC38" s="27">
        <f t="shared" si="6"/>
        <v>0.55006245312500002</v>
      </c>
      <c r="CD38" s="27">
        <f t="shared" si="6"/>
        <v>0.55006245312500002</v>
      </c>
      <c r="CE38" s="27">
        <f t="shared" si="6"/>
        <v>0.55006245312500002</v>
      </c>
      <c r="CF38" s="27">
        <f t="shared" si="6"/>
        <v>0.55006245312500002</v>
      </c>
      <c r="CG38" s="27">
        <f t="shared" si="6"/>
        <v>0.55006245312500002</v>
      </c>
      <c r="CH38" s="27">
        <f t="shared" si="6"/>
        <v>0.55006245312500002</v>
      </c>
      <c r="CI38" s="43"/>
      <c r="CJ38" s="23">
        <f t="shared" si="24"/>
        <v>13</v>
      </c>
      <c r="CK38" s="23">
        <f t="shared" si="24"/>
        <v>13</v>
      </c>
      <c r="CL38" s="23">
        <f t="shared" si="24"/>
        <v>13</v>
      </c>
      <c r="CM38" s="23">
        <f t="shared" si="24"/>
        <v>13</v>
      </c>
      <c r="CN38" s="23">
        <f t="shared" si="24"/>
        <v>13</v>
      </c>
      <c r="CO38" s="23">
        <f t="shared" si="24"/>
        <v>13</v>
      </c>
      <c r="CP38" s="23">
        <f t="shared" si="24"/>
        <v>13</v>
      </c>
      <c r="CQ38" s="23">
        <f t="shared" si="24"/>
        <v>13</v>
      </c>
      <c r="CR38" s="23">
        <f t="shared" si="24"/>
        <v>13</v>
      </c>
      <c r="CS38" s="23">
        <f t="shared" si="24"/>
        <v>13</v>
      </c>
      <c r="CT38" s="23">
        <f t="shared" si="24"/>
        <v>13</v>
      </c>
      <c r="CU38" s="23">
        <f t="shared" si="24"/>
        <v>13</v>
      </c>
      <c r="CV38" s="23">
        <f t="shared" si="24"/>
        <v>13</v>
      </c>
      <c r="CW38" s="23">
        <f t="shared" si="24"/>
        <v>13</v>
      </c>
      <c r="CX38" s="23">
        <f t="shared" si="24"/>
        <v>13</v>
      </c>
      <c r="CY38" s="23">
        <f t="shared" si="21"/>
        <v>13</v>
      </c>
      <c r="CZ38" s="23">
        <f t="shared" si="8"/>
        <v>13</v>
      </c>
      <c r="DA38" s="23">
        <f t="shared" si="8"/>
        <v>13</v>
      </c>
      <c r="DB38" s="23">
        <f t="shared" si="8"/>
        <v>13</v>
      </c>
      <c r="DC38" s="23">
        <f t="shared" si="8"/>
        <v>13</v>
      </c>
      <c r="DD38" s="23">
        <f t="shared" si="8"/>
        <v>13</v>
      </c>
      <c r="DE38" s="23">
        <f t="shared" si="8"/>
        <v>13</v>
      </c>
      <c r="DF38" s="23">
        <f t="shared" si="8"/>
        <v>13</v>
      </c>
      <c r="DG38" s="23">
        <f t="shared" si="8"/>
        <v>13</v>
      </c>
      <c r="DH38" s="44">
        <f t="shared" si="9"/>
        <v>312</v>
      </c>
      <c r="DI38" s="44">
        <f t="shared" si="10"/>
        <v>10</v>
      </c>
      <c r="DK38" s="44" t="b">
        <f t="shared" si="11"/>
        <v>0</v>
      </c>
      <c r="DL38" s="44">
        <f t="shared" si="12"/>
        <v>0</v>
      </c>
      <c r="EL38" s="44" t="b">
        <f t="shared" si="25"/>
        <v>0</v>
      </c>
      <c r="EM38" s="44" t="b">
        <f t="shared" si="25"/>
        <v>0</v>
      </c>
      <c r="EN38" s="44" t="b">
        <f t="shared" si="25"/>
        <v>0</v>
      </c>
      <c r="EO38" s="44" t="b">
        <f t="shared" si="25"/>
        <v>0</v>
      </c>
      <c r="EP38" s="44" t="b">
        <f t="shared" si="25"/>
        <v>0</v>
      </c>
      <c r="EQ38" s="44" t="b">
        <f t="shared" si="25"/>
        <v>0</v>
      </c>
      <c r="ER38" s="44" t="b">
        <f t="shared" si="25"/>
        <v>0</v>
      </c>
      <c r="ES38" s="44" t="b">
        <f t="shared" si="25"/>
        <v>0</v>
      </c>
      <c r="ET38" s="44" t="b">
        <f t="shared" si="25"/>
        <v>0</v>
      </c>
      <c r="EU38" s="44" t="b">
        <f t="shared" si="25"/>
        <v>0</v>
      </c>
      <c r="EV38" s="44" t="b">
        <f t="shared" si="25"/>
        <v>0</v>
      </c>
      <c r="EW38" s="44" t="b">
        <f t="shared" si="25"/>
        <v>0</v>
      </c>
      <c r="EX38" s="44" t="b">
        <f t="shared" si="25"/>
        <v>0</v>
      </c>
      <c r="EY38" s="44" t="b">
        <f t="shared" si="25"/>
        <v>0</v>
      </c>
      <c r="EZ38" s="44" t="b">
        <f t="shared" si="25"/>
        <v>0</v>
      </c>
      <c r="FA38" s="44" t="b">
        <f t="shared" si="22"/>
        <v>0</v>
      </c>
      <c r="FB38" s="44" t="b">
        <f t="shared" si="14"/>
        <v>0</v>
      </c>
      <c r="FC38" s="44" t="b">
        <f t="shared" si="14"/>
        <v>0</v>
      </c>
      <c r="FD38" s="44" t="b">
        <f t="shared" si="14"/>
        <v>0</v>
      </c>
      <c r="FE38" s="44" t="b">
        <f t="shared" si="14"/>
        <v>0</v>
      </c>
      <c r="FF38" s="44" t="b">
        <f t="shared" si="14"/>
        <v>0</v>
      </c>
      <c r="FG38" s="44" t="b">
        <f t="shared" si="14"/>
        <v>0</v>
      </c>
      <c r="FH38" s="44" t="b">
        <f t="shared" si="14"/>
        <v>0</v>
      </c>
      <c r="FI38" s="44" t="b">
        <f t="shared" si="14"/>
        <v>0</v>
      </c>
      <c r="FJ38" s="45">
        <f t="shared" si="15"/>
        <v>24</v>
      </c>
    </row>
    <row r="39" spans="1:166" s="44" customFormat="1" ht="25.5" hidden="1" customHeight="1" x14ac:dyDescent="0.25">
      <c r="A39" s="38" t="s">
        <v>9808</v>
      </c>
      <c r="B39" s="38" t="s">
        <v>21</v>
      </c>
      <c r="C39" s="38" t="s">
        <v>272</v>
      </c>
      <c r="D39" s="38" t="s">
        <v>10048</v>
      </c>
      <c r="E39" s="23" t="str">
        <f t="shared" si="16"/>
        <v>0003-A-MP1-43-M</v>
      </c>
      <c r="F39" s="23">
        <v>260</v>
      </c>
      <c r="G39" s="27">
        <v>15.944515950000001</v>
      </c>
      <c r="H39" s="23" t="str">
        <f>VLOOKUP(A39,'Pivot 1'!$A$5:$H$251,8,0)</f>
        <v>24</v>
      </c>
      <c r="I39" s="27" t="s">
        <v>10145</v>
      </c>
      <c r="J39" s="39">
        <f t="shared" si="0"/>
        <v>24</v>
      </c>
      <c r="K39" s="40">
        <v>1</v>
      </c>
      <c r="L39" s="40">
        <v>1</v>
      </c>
      <c r="M39" s="40">
        <v>1</v>
      </c>
      <c r="N39" s="40">
        <v>1</v>
      </c>
      <c r="O39" s="40">
        <v>1</v>
      </c>
      <c r="P39" s="40">
        <v>1</v>
      </c>
      <c r="Q39" s="40">
        <v>1</v>
      </c>
      <c r="R39" s="40">
        <v>1</v>
      </c>
      <c r="S39" s="40">
        <v>1</v>
      </c>
      <c r="T39" s="40">
        <v>1</v>
      </c>
      <c r="U39" s="40">
        <v>1</v>
      </c>
      <c r="V39" s="40">
        <v>1</v>
      </c>
      <c r="W39" s="40">
        <v>1</v>
      </c>
      <c r="X39" s="40">
        <v>1</v>
      </c>
      <c r="Y39" s="40">
        <v>1</v>
      </c>
      <c r="Z39" s="40">
        <v>1</v>
      </c>
      <c r="AA39" s="40">
        <v>1</v>
      </c>
      <c r="AB39" s="40">
        <v>1</v>
      </c>
      <c r="AC39" s="40">
        <v>1</v>
      </c>
      <c r="AD39" s="40">
        <v>1</v>
      </c>
      <c r="AE39" s="40">
        <v>1</v>
      </c>
      <c r="AF39" s="40">
        <v>1</v>
      </c>
      <c r="AG39" s="40">
        <v>1</v>
      </c>
      <c r="AH39" s="40">
        <v>1</v>
      </c>
      <c r="AI39" s="39" t="b">
        <f t="shared" si="1"/>
        <v>0</v>
      </c>
      <c r="AJ39" s="23"/>
      <c r="AK39" s="27">
        <f t="shared" si="19"/>
        <v>1</v>
      </c>
      <c r="AL39" s="27">
        <f t="shared" si="19"/>
        <v>1</v>
      </c>
      <c r="AM39" s="27">
        <f t="shared" si="19"/>
        <v>1</v>
      </c>
      <c r="AN39" s="27">
        <f t="shared" si="19"/>
        <v>1</v>
      </c>
      <c r="AO39" s="27">
        <f t="shared" si="19"/>
        <v>1</v>
      </c>
      <c r="AP39" s="27">
        <f t="shared" si="19"/>
        <v>1</v>
      </c>
      <c r="AQ39" s="27">
        <f t="shared" si="19"/>
        <v>1</v>
      </c>
      <c r="AR39" s="27">
        <f t="shared" si="19"/>
        <v>1</v>
      </c>
      <c r="AS39" s="27">
        <f t="shared" si="19"/>
        <v>1</v>
      </c>
      <c r="AT39" s="27">
        <f t="shared" si="19"/>
        <v>1</v>
      </c>
      <c r="AU39" s="27">
        <f t="shared" si="19"/>
        <v>1</v>
      </c>
      <c r="AV39" s="27">
        <f t="shared" si="19"/>
        <v>1</v>
      </c>
      <c r="AW39" s="27">
        <f t="shared" si="19"/>
        <v>1</v>
      </c>
      <c r="AX39" s="27">
        <f t="shared" si="19"/>
        <v>1</v>
      </c>
      <c r="AY39" s="27">
        <f t="shared" si="19"/>
        <v>1</v>
      </c>
      <c r="AZ39" s="27">
        <f t="shared" ref="AZ39:BH39" si="26">IF($I39="Direct",IF(Z39=1,ROUNDUP($G39/$H39,0),IF($I39="Unpacking",IF($K39=0,ROUNDUP($G39/$H39,0)),0)),0)</f>
        <v>1</v>
      </c>
      <c r="BA39" s="27">
        <f t="shared" si="26"/>
        <v>1</v>
      </c>
      <c r="BB39" s="27">
        <f t="shared" si="26"/>
        <v>1</v>
      </c>
      <c r="BC39" s="27">
        <f t="shared" si="26"/>
        <v>1</v>
      </c>
      <c r="BD39" s="27">
        <f t="shared" si="26"/>
        <v>1</v>
      </c>
      <c r="BE39" s="27">
        <f t="shared" si="26"/>
        <v>1</v>
      </c>
      <c r="BF39" s="27">
        <f t="shared" si="26"/>
        <v>1</v>
      </c>
      <c r="BG39" s="27">
        <f t="shared" si="26"/>
        <v>1</v>
      </c>
      <c r="BH39" s="27">
        <f t="shared" si="26"/>
        <v>1</v>
      </c>
      <c r="BI39" s="41"/>
      <c r="BJ39" s="42">
        <f t="shared" si="4"/>
        <v>0.66435483125000006</v>
      </c>
      <c r="BK39" s="27">
        <f t="shared" si="23"/>
        <v>0.66435483125000006</v>
      </c>
      <c r="BL39" s="27">
        <f t="shared" si="23"/>
        <v>0.66435483125000006</v>
      </c>
      <c r="BM39" s="27">
        <f t="shared" si="23"/>
        <v>0.66435483125000006</v>
      </c>
      <c r="BN39" s="27">
        <f t="shared" si="23"/>
        <v>0.66435483125000006</v>
      </c>
      <c r="BO39" s="27">
        <f t="shared" si="23"/>
        <v>0.66435483125000006</v>
      </c>
      <c r="BP39" s="27">
        <f t="shared" si="23"/>
        <v>0.66435483125000006</v>
      </c>
      <c r="BQ39" s="27">
        <f t="shared" si="23"/>
        <v>0.66435483125000006</v>
      </c>
      <c r="BR39" s="27">
        <f t="shared" si="23"/>
        <v>0.66435483125000006</v>
      </c>
      <c r="BS39" s="27">
        <f t="shared" si="23"/>
        <v>0.66435483125000006</v>
      </c>
      <c r="BT39" s="27">
        <f t="shared" si="23"/>
        <v>0.66435483125000006</v>
      </c>
      <c r="BU39" s="27">
        <f t="shared" si="23"/>
        <v>0.66435483125000006</v>
      </c>
      <c r="BV39" s="27">
        <f t="shared" si="23"/>
        <v>0.66435483125000006</v>
      </c>
      <c r="BW39" s="27">
        <f t="shared" si="23"/>
        <v>0.66435483125000006</v>
      </c>
      <c r="BX39" s="27">
        <f t="shared" si="23"/>
        <v>0.66435483125000006</v>
      </c>
      <c r="BY39" s="27">
        <f t="shared" si="23"/>
        <v>0.66435483125000006</v>
      </c>
      <c r="BZ39" s="27">
        <f t="shared" si="20"/>
        <v>0.66435483125000006</v>
      </c>
      <c r="CA39" s="27">
        <f t="shared" si="6"/>
        <v>0.66435483125000006</v>
      </c>
      <c r="CB39" s="27">
        <f t="shared" si="6"/>
        <v>0.66435483125000006</v>
      </c>
      <c r="CC39" s="27">
        <f t="shared" si="6"/>
        <v>0.66435483125000006</v>
      </c>
      <c r="CD39" s="27">
        <f t="shared" si="6"/>
        <v>0.66435483125000006</v>
      </c>
      <c r="CE39" s="27">
        <f t="shared" si="6"/>
        <v>0.66435483125000006</v>
      </c>
      <c r="CF39" s="27">
        <f t="shared" si="6"/>
        <v>0.66435483125000006</v>
      </c>
      <c r="CG39" s="27">
        <f t="shared" si="6"/>
        <v>0.66435483125000006</v>
      </c>
      <c r="CH39" s="27">
        <f t="shared" si="6"/>
        <v>0.66435483125000006</v>
      </c>
      <c r="CI39" s="43"/>
      <c r="CJ39" s="23">
        <f t="shared" si="24"/>
        <v>11</v>
      </c>
      <c r="CK39" s="23">
        <f t="shared" si="24"/>
        <v>11</v>
      </c>
      <c r="CL39" s="23">
        <f t="shared" si="24"/>
        <v>11</v>
      </c>
      <c r="CM39" s="23">
        <f t="shared" si="24"/>
        <v>11</v>
      </c>
      <c r="CN39" s="23">
        <f t="shared" si="24"/>
        <v>11</v>
      </c>
      <c r="CO39" s="23">
        <f t="shared" si="24"/>
        <v>11</v>
      </c>
      <c r="CP39" s="23">
        <f t="shared" si="24"/>
        <v>11</v>
      </c>
      <c r="CQ39" s="23">
        <f t="shared" si="24"/>
        <v>11</v>
      </c>
      <c r="CR39" s="23">
        <f t="shared" si="24"/>
        <v>11</v>
      </c>
      <c r="CS39" s="23">
        <f t="shared" si="24"/>
        <v>11</v>
      </c>
      <c r="CT39" s="23">
        <f t="shared" si="24"/>
        <v>11</v>
      </c>
      <c r="CU39" s="23">
        <f t="shared" si="24"/>
        <v>11</v>
      </c>
      <c r="CV39" s="23">
        <f t="shared" si="24"/>
        <v>11</v>
      </c>
      <c r="CW39" s="23">
        <f t="shared" si="24"/>
        <v>11</v>
      </c>
      <c r="CX39" s="23">
        <f t="shared" si="24"/>
        <v>11</v>
      </c>
      <c r="CY39" s="23">
        <f t="shared" si="21"/>
        <v>11</v>
      </c>
      <c r="CZ39" s="23">
        <f t="shared" si="8"/>
        <v>11</v>
      </c>
      <c r="DA39" s="23">
        <f t="shared" si="8"/>
        <v>11</v>
      </c>
      <c r="DB39" s="23">
        <f t="shared" si="8"/>
        <v>11</v>
      </c>
      <c r="DC39" s="23">
        <f t="shared" si="8"/>
        <v>11</v>
      </c>
      <c r="DD39" s="23">
        <f t="shared" si="8"/>
        <v>11</v>
      </c>
      <c r="DE39" s="23">
        <f t="shared" si="8"/>
        <v>11</v>
      </c>
      <c r="DF39" s="23">
        <f t="shared" si="8"/>
        <v>11</v>
      </c>
      <c r="DG39" s="23">
        <f t="shared" si="8"/>
        <v>11</v>
      </c>
      <c r="DH39" s="44">
        <f t="shared" si="9"/>
        <v>264</v>
      </c>
      <c r="DI39" s="44">
        <f t="shared" si="10"/>
        <v>4</v>
      </c>
      <c r="DK39" s="44" t="b">
        <f t="shared" si="11"/>
        <v>0</v>
      </c>
      <c r="DL39" s="44">
        <f t="shared" si="12"/>
        <v>0</v>
      </c>
      <c r="EL39" s="44" t="b">
        <f t="shared" si="25"/>
        <v>0</v>
      </c>
      <c r="EM39" s="44" t="b">
        <f t="shared" si="25"/>
        <v>0</v>
      </c>
      <c r="EN39" s="44" t="b">
        <f t="shared" si="25"/>
        <v>0</v>
      </c>
      <c r="EO39" s="44" t="b">
        <f t="shared" si="25"/>
        <v>0</v>
      </c>
      <c r="EP39" s="44" t="b">
        <f t="shared" si="25"/>
        <v>0</v>
      </c>
      <c r="EQ39" s="44" t="b">
        <f t="shared" si="25"/>
        <v>0</v>
      </c>
      <c r="ER39" s="44" t="b">
        <f t="shared" si="25"/>
        <v>0</v>
      </c>
      <c r="ES39" s="44" t="b">
        <f t="shared" si="25"/>
        <v>0</v>
      </c>
      <c r="ET39" s="44" t="b">
        <f t="shared" si="25"/>
        <v>0</v>
      </c>
      <c r="EU39" s="44" t="b">
        <f t="shared" si="25"/>
        <v>0</v>
      </c>
      <c r="EV39" s="44" t="b">
        <f t="shared" si="25"/>
        <v>0</v>
      </c>
      <c r="EW39" s="44" t="b">
        <f t="shared" si="25"/>
        <v>0</v>
      </c>
      <c r="EX39" s="44" t="b">
        <f t="shared" si="25"/>
        <v>0</v>
      </c>
      <c r="EY39" s="44" t="b">
        <f t="shared" si="25"/>
        <v>0</v>
      </c>
      <c r="EZ39" s="44" t="b">
        <f t="shared" si="25"/>
        <v>0</v>
      </c>
      <c r="FA39" s="44" t="b">
        <f t="shared" si="22"/>
        <v>0</v>
      </c>
      <c r="FB39" s="44" t="b">
        <f t="shared" si="14"/>
        <v>0</v>
      </c>
      <c r="FC39" s="44" t="b">
        <f t="shared" si="14"/>
        <v>0</v>
      </c>
      <c r="FD39" s="44" t="b">
        <f t="shared" si="14"/>
        <v>0</v>
      </c>
      <c r="FE39" s="44" t="b">
        <f t="shared" si="14"/>
        <v>0</v>
      </c>
      <c r="FF39" s="44" t="b">
        <f t="shared" si="14"/>
        <v>0</v>
      </c>
      <c r="FG39" s="44" t="b">
        <f t="shared" si="14"/>
        <v>0</v>
      </c>
      <c r="FH39" s="44" t="b">
        <f t="shared" si="14"/>
        <v>0</v>
      </c>
      <c r="FI39" s="44" t="b">
        <f t="shared" si="14"/>
        <v>0</v>
      </c>
      <c r="FJ39" s="45">
        <f t="shared" si="15"/>
        <v>24</v>
      </c>
    </row>
    <row r="40" spans="1:166" s="44" customFormat="1" ht="25.5" hidden="1" customHeight="1" x14ac:dyDescent="0.25">
      <c r="A40" s="38" t="s">
        <v>9809</v>
      </c>
      <c r="B40" s="38" t="s">
        <v>21</v>
      </c>
      <c r="C40" s="38" t="s">
        <v>239</v>
      </c>
      <c r="D40" s="38" t="s">
        <v>10051</v>
      </c>
      <c r="E40" s="23" t="str">
        <f t="shared" si="16"/>
        <v>0003-C-LP1-43-L</v>
      </c>
      <c r="F40" s="23">
        <v>119</v>
      </c>
      <c r="G40" s="27">
        <v>7.8173774250000001</v>
      </c>
      <c r="H40" s="23">
        <f>VLOOKUP(A40,'Pivot 1'!$A$5:$H$251,8,0)</f>
        <v>8</v>
      </c>
      <c r="I40" s="27" t="s">
        <v>10145</v>
      </c>
      <c r="J40" s="39">
        <f t="shared" si="0"/>
        <v>8</v>
      </c>
      <c r="K40" s="40">
        <v>0</v>
      </c>
      <c r="L40" s="40">
        <v>1</v>
      </c>
      <c r="M40" s="40">
        <v>0</v>
      </c>
      <c r="N40" s="40">
        <v>0</v>
      </c>
      <c r="O40" s="40">
        <v>1</v>
      </c>
      <c r="P40" s="40">
        <v>0</v>
      </c>
      <c r="Q40" s="40">
        <v>0</v>
      </c>
      <c r="R40" s="40">
        <v>1</v>
      </c>
      <c r="S40" s="40">
        <v>0</v>
      </c>
      <c r="T40" s="40">
        <v>0</v>
      </c>
      <c r="U40" s="40">
        <v>1</v>
      </c>
      <c r="V40" s="40">
        <v>0</v>
      </c>
      <c r="W40" s="40">
        <v>0</v>
      </c>
      <c r="X40" s="40">
        <v>1</v>
      </c>
      <c r="Y40" s="40">
        <v>0</v>
      </c>
      <c r="Z40" s="40">
        <v>0</v>
      </c>
      <c r="AA40" s="40">
        <v>1</v>
      </c>
      <c r="AB40" s="40">
        <v>0</v>
      </c>
      <c r="AC40" s="40">
        <v>0</v>
      </c>
      <c r="AD40" s="40">
        <v>1</v>
      </c>
      <c r="AE40" s="40">
        <v>0</v>
      </c>
      <c r="AF40" s="40">
        <v>0</v>
      </c>
      <c r="AG40" s="40">
        <v>1</v>
      </c>
      <c r="AH40" s="40">
        <v>0</v>
      </c>
      <c r="AI40" s="39" t="b">
        <f t="shared" si="1"/>
        <v>1</v>
      </c>
      <c r="AJ40" s="23">
        <v>1</v>
      </c>
      <c r="AK40" s="27">
        <f t="shared" ref="AK40:BH50" si="27">IF($I40="Direct",IF(K40=1,ROUNDUP($G40/$H40,0),IF($I40="Unpacking",IF($K40=0,ROUNDUP($G40/$H40,0)),0)),0)</f>
        <v>0</v>
      </c>
      <c r="AL40" s="27">
        <f t="shared" si="27"/>
        <v>1</v>
      </c>
      <c r="AM40" s="27">
        <f t="shared" si="27"/>
        <v>0</v>
      </c>
      <c r="AN40" s="27">
        <f t="shared" si="27"/>
        <v>0</v>
      </c>
      <c r="AO40" s="27">
        <f t="shared" si="27"/>
        <v>1</v>
      </c>
      <c r="AP40" s="27">
        <f t="shared" si="27"/>
        <v>0</v>
      </c>
      <c r="AQ40" s="27">
        <f t="shared" si="27"/>
        <v>0</v>
      </c>
      <c r="AR40" s="27">
        <f t="shared" si="27"/>
        <v>1</v>
      </c>
      <c r="AS40" s="27">
        <f t="shared" si="27"/>
        <v>0</v>
      </c>
      <c r="AT40" s="27">
        <f t="shared" si="27"/>
        <v>0</v>
      </c>
      <c r="AU40" s="27">
        <f t="shared" si="27"/>
        <v>1</v>
      </c>
      <c r="AV40" s="27">
        <f t="shared" si="27"/>
        <v>0</v>
      </c>
      <c r="AW40" s="27">
        <f t="shared" si="27"/>
        <v>0</v>
      </c>
      <c r="AX40" s="27">
        <f t="shared" si="27"/>
        <v>1</v>
      </c>
      <c r="AY40" s="27">
        <f t="shared" si="27"/>
        <v>0</v>
      </c>
      <c r="AZ40" s="27">
        <f t="shared" si="27"/>
        <v>0</v>
      </c>
      <c r="BA40" s="27">
        <f t="shared" si="27"/>
        <v>1</v>
      </c>
      <c r="BB40" s="27">
        <f t="shared" si="27"/>
        <v>0</v>
      </c>
      <c r="BC40" s="27">
        <f t="shared" si="27"/>
        <v>0</v>
      </c>
      <c r="BD40" s="27">
        <f t="shared" si="27"/>
        <v>1</v>
      </c>
      <c r="BE40" s="27">
        <f t="shared" si="27"/>
        <v>0</v>
      </c>
      <c r="BF40" s="27">
        <f t="shared" si="27"/>
        <v>0</v>
      </c>
      <c r="BG40" s="27">
        <f t="shared" si="27"/>
        <v>1</v>
      </c>
      <c r="BH40" s="27">
        <f t="shared" si="27"/>
        <v>0</v>
      </c>
      <c r="BI40" s="41"/>
      <c r="BJ40" s="42">
        <f t="shared" si="4"/>
        <v>0.97717217812500001</v>
      </c>
      <c r="BK40" s="27">
        <f t="shared" si="23"/>
        <v>0</v>
      </c>
      <c r="BL40" s="27">
        <f t="shared" si="23"/>
        <v>0.97717217812500001</v>
      </c>
      <c r="BM40" s="27">
        <f t="shared" si="23"/>
        <v>0</v>
      </c>
      <c r="BN40" s="27">
        <f t="shared" si="23"/>
        <v>0</v>
      </c>
      <c r="BO40" s="27">
        <f t="shared" si="23"/>
        <v>0.97717217812500001</v>
      </c>
      <c r="BP40" s="27">
        <f t="shared" si="23"/>
        <v>0</v>
      </c>
      <c r="BQ40" s="27">
        <f t="shared" si="23"/>
        <v>0</v>
      </c>
      <c r="BR40" s="27">
        <f t="shared" si="23"/>
        <v>0.97717217812500001</v>
      </c>
      <c r="BS40" s="27">
        <f t="shared" si="23"/>
        <v>0</v>
      </c>
      <c r="BT40" s="27">
        <f t="shared" si="23"/>
        <v>0</v>
      </c>
      <c r="BU40" s="27">
        <f t="shared" si="23"/>
        <v>0.97717217812500001</v>
      </c>
      <c r="BV40" s="27">
        <f t="shared" si="23"/>
        <v>0</v>
      </c>
      <c r="BW40" s="27">
        <f t="shared" si="23"/>
        <v>0</v>
      </c>
      <c r="BX40" s="27">
        <f t="shared" si="23"/>
        <v>0.97717217812500001</v>
      </c>
      <c r="BY40" s="27">
        <f t="shared" si="23"/>
        <v>0</v>
      </c>
      <c r="BZ40" s="27">
        <f t="shared" si="20"/>
        <v>0</v>
      </c>
      <c r="CA40" s="27">
        <f t="shared" si="6"/>
        <v>0.97717217812500001</v>
      </c>
      <c r="CB40" s="27">
        <f t="shared" si="6"/>
        <v>0</v>
      </c>
      <c r="CC40" s="27">
        <f t="shared" si="6"/>
        <v>0</v>
      </c>
      <c r="CD40" s="27">
        <f t="shared" si="6"/>
        <v>0.97717217812500001</v>
      </c>
      <c r="CE40" s="27">
        <f t="shared" si="6"/>
        <v>0</v>
      </c>
      <c r="CF40" s="27">
        <f t="shared" si="6"/>
        <v>0</v>
      </c>
      <c r="CG40" s="27">
        <f t="shared" si="6"/>
        <v>0.97717217812500001</v>
      </c>
      <c r="CH40" s="27">
        <f t="shared" si="6"/>
        <v>0</v>
      </c>
      <c r="CI40" s="43"/>
      <c r="CJ40" s="23">
        <f t="shared" si="24"/>
        <v>0</v>
      </c>
      <c r="CK40" s="23">
        <f t="shared" si="24"/>
        <v>15</v>
      </c>
      <c r="CL40" s="23">
        <f t="shared" si="24"/>
        <v>0</v>
      </c>
      <c r="CM40" s="23">
        <f t="shared" si="24"/>
        <v>0</v>
      </c>
      <c r="CN40" s="23">
        <f t="shared" si="24"/>
        <v>15</v>
      </c>
      <c r="CO40" s="23">
        <f t="shared" si="24"/>
        <v>0</v>
      </c>
      <c r="CP40" s="23">
        <f t="shared" si="24"/>
        <v>0</v>
      </c>
      <c r="CQ40" s="23">
        <f t="shared" si="24"/>
        <v>15</v>
      </c>
      <c r="CR40" s="23">
        <f t="shared" si="24"/>
        <v>0</v>
      </c>
      <c r="CS40" s="23">
        <f t="shared" si="24"/>
        <v>0</v>
      </c>
      <c r="CT40" s="23">
        <f t="shared" si="24"/>
        <v>15</v>
      </c>
      <c r="CU40" s="23">
        <f t="shared" si="24"/>
        <v>0</v>
      </c>
      <c r="CV40" s="23">
        <f t="shared" si="24"/>
        <v>0</v>
      </c>
      <c r="CW40" s="23">
        <f t="shared" si="24"/>
        <v>15</v>
      </c>
      <c r="CX40" s="23">
        <f t="shared" si="24"/>
        <v>0</v>
      </c>
      <c r="CY40" s="23">
        <f t="shared" si="21"/>
        <v>0</v>
      </c>
      <c r="CZ40" s="23">
        <f t="shared" si="8"/>
        <v>15</v>
      </c>
      <c r="DA40" s="23">
        <f t="shared" si="8"/>
        <v>0</v>
      </c>
      <c r="DB40" s="23">
        <f t="shared" si="8"/>
        <v>0</v>
      </c>
      <c r="DC40" s="23">
        <f t="shared" si="8"/>
        <v>15</v>
      </c>
      <c r="DD40" s="23">
        <f t="shared" si="8"/>
        <v>0</v>
      </c>
      <c r="DE40" s="23">
        <f t="shared" si="8"/>
        <v>0</v>
      </c>
      <c r="DF40" s="23">
        <f t="shared" si="8"/>
        <v>15</v>
      </c>
      <c r="DG40" s="23">
        <f t="shared" si="8"/>
        <v>0</v>
      </c>
      <c r="DH40" s="44">
        <f t="shared" si="9"/>
        <v>120</v>
      </c>
      <c r="DI40" s="44">
        <f t="shared" si="10"/>
        <v>1</v>
      </c>
      <c r="DK40" s="44" t="b">
        <f t="shared" si="11"/>
        <v>0</v>
      </c>
      <c r="DL40" s="44">
        <f t="shared" si="12"/>
        <v>0</v>
      </c>
      <c r="EL40" s="44" t="b">
        <f t="shared" si="25"/>
        <v>1</v>
      </c>
      <c r="EM40" s="44" t="b">
        <f t="shared" si="25"/>
        <v>0</v>
      </c>
      <c r="EN40" s="44" t="b">
        <f t="shared" si="25"/>
        <v>1</v>
      </c>
      <c r="EO40" s="44" t="b">
        <f t="shared" si="25"/>
        <v>1</v>
      </c>
      <c r="EP40" s="44" t="b">
        <f t="shared" si="25"/>
        <v>0</v>
      </c>
      <c r="EQ40" s="44" t="b">
        <f t="shared" si="25"/>
        <v>1</v>
      </c>
      <c r="ER40" s="44" t="b">
        <f t="shared" si="25"/>
        <v>1</v>
      </c>
      <c r="ES40" s="44" t="b">
        <f t="shared" si="25"/>
        <v>0</v>
      </c>
      <c r="ET40" s="44" t="b">
        <f t="shared" si="25"/>
        <v>1</v>
      </c>
      <c r="EU40" s="44" t="b">
        <f t="shared" si="25"/>
        <v>1</v>
      </c>
      <c r="EV40" s="44" t="b">
        <f t="shared" si="25"/>
        <v>0</v>
      </c>
      <c r="EW40" s="44" t="b">
        <f t="shared" si="25"/>
        <v>1</v>
      </c>
      <c r="EX40" s="44" t="b">
        <f t="shared" si="25"/>
        <v>1</v>
      </c>
      <c r="EY40" s="44" t="b">
        <f t="shared" si="25"/>
        <v>0</v>
      </c>
      <c r="EZ40" s="44" t="b">
        <f t="shared" si="25"/>
        <v>1</v>
      </c>
      <c r="FA40" s="44" t="b">
        <f t="shared" si="22"/>
        <v>1</v>
      </c>
      <c r="FB40" s="44" t="b">
        <f t="shared" si="14"/>
        <v>0</v>
      </c>
      <c r="FC40" s="44" t="b">
        <f t="shared" si="14"/>
        <v>1</v>
      </c>
      <c r="FD40" s="44" t="b">
        <f t="shared" si="14"/>
        <v>1</v>
      </c>
      <c r="FE40" s="44" t="b">
        <f t="shared" si="14"/>
        <v>0</v>
      </c>
      <c r="FF40" s="44" t="b">
        <f t="shared" si="14"/>
        <v>1</v>
      </c>
      <c r="FG40" s="44" t="b">
        <f t="shared" si="14"/>
        <v>1</v>
      </c>
      <c r="FH40" s="44" t="b">
        <f t="shared" si="14"/>
        <v>0</v>
      </c>
      <c r="FI40" s="44" t="b">
        <f t="shared" si="14"/>
        <v>1</v>
      </c>
      <c r="FJ40" s="45">
        <f t="shared" si="15"/>
        <v>8</v>
      </c>
    </row>
    <row r="41" spans="1:166" s="44" customFormat="1" ht="25.5" hidden="1" customHeight="1" x14ac:dyDescent="0.25">
      <c r="A41" s="38" t="s">
        <v>9810</v>
      </c>
      <c r="B41" s="38" t="s">
        <v>21</v>
      </c>
      <c r="C41" s="38" t="s">
        <v>10129</v>
      </c>
      <c r="D41" s="38" t="s">
        <v>10043</v>
      </c>
      <c r="E41" s="23" t="str">
        <f t="shared" si="16"/>
        <v>0003-E-43-K</v>
      </c>
      <c r="F41" s="23">
        <v>8</v>
      </c>
      <c r="G41" s="27">
        <v>0.35014200000000001</v>
      </c>
      <c r="H41" s="23" t="str">
        <f>VLOOKUP(A41,'Pivot 1'!$A$5:$H$251,8,0)</f>
        <v>24</v>
      </c>
      <c r="I41" s="27" t="s">
        <v>10146</v>
      </c>
      <c r="J41" s="39">
        <f t="shared" si="0"/>
        <v>24</v>
      </c>
      <c r="K41" s="40">
        <v>1</v>
      </c>
      <c r="L41" s="40">
        <v>1</v>
      </c>
      <c r="M41" s="40">
        <v>1</v>
      </c>
      <c r="N41" s="40">
        <v>1</v>
      </c>
      <c r="O41" s="40">
        <v>1</v>
      </c>
      <c r="P41" s="40">
        <v>1</v>
      </c>
      <c r="Q41" s="40">
        <v>1</v>
      </c>
      <c r="R41" s="40">
        <v>1</v>
      </c>
      <c r="S41" s="40">
        <v>1</v>
      </c>
      <c r="T41" s="40">
        <v>1</v>
      </c>
      <c r="U41" s="40">
        <v>1</v>
      </c>
      <c r="V41" s="40">
        <v>1</v>
      </c>
      <c r="W41" s="40">
        <v>1</v>
      </c>
      <c r="X41" s="40">
        <v>1</v>
      </c>
      <c r="Y41" s="40">
        <v>1</v>
      </c>
      <c r="Z41" s="40">
        <v>1</v>
      </c>
      <c r="AA41" s="40">
        <v>1</v>
      </c>
      <c r="AB41" s="40">
        <v>1</v>
      </c>
      <c r="AC41" s="40">
        <v>1</v>
      </c>
      <c r="AD41" s="40">
        <v>1</v>
      </c>
      <c r="AE41" s="40">
        <v>1</v>
      </c>
      <c r="AF41" s="40">
        <v>1</v>
      </c>
      <c r="AG41" s="40">
        <v>1</v>
      </c>
      <c r="AH41" s="40">
        <v>1</v>
      </c>
      <c r="AI41" s="39" t="b">
        <f t="shared" si="1"/>
        <v>0</v>
      </c>
      <c r="AJ41" s="23"/>
      <c r="AK41" s="27">
        <f t="shared" si="27"/>
        <v>0</v>
      </c>
      <c r="AL41" s="27">
        <f t="shared" si="27"/>
        <v>0</v>
      </c>
      <c r="AM41" s="27">
        <f t="shared" si="27"/>
        <v>0</v>
      </c>
      <c r="AN41" s="27">
        <f t="shared" si="27"/>
        <v>0</v>
      </c>
      <c r="AO41" s="27">
        <f t="shared" si="27"/>
        <v>0</v>
      </c>
      <c r="AP41" s="27">
        <f t="shared" si="27"/>
        <v>0</v>
      </c>
      <c r="AQ41" s="27">
        <f t="shared" si="27"/>
        <v>0</v>
      </c>
      <c r="AR41" s="27">
        <f t="shared" si="27"/>
        <v>0</v>
      </c>
      <c r="AS41" s="27">
        <f t="shared" si="27"/>
        <v>0</v>
      </c>
      <c r="AT41" s="27">
        <f t="shared" si="27"/>
        <v>0</v>
      </c>
      <c r="AU41" s="27">
        <f t="shared" si="27"/>
        <v>0</v>
      </c>
      <c r="AV41" s="27">
        <f t="shared" si="27"/>
        <v>0</v>
      </c>
      <c r="AW41" s="27">
        <f t="shared" si="27"/>
        <v>0</v>
      </c>
      <c r="AX41" s="27">
        <f t="shared" si="27"/>
        <v>0</v>
      </c>
      <c r="AY41" s="27">
        <f t="shared" si="27"/>
        <v>0</v>
      </c>
      <c r="AZ41" s="27">
        <f t="shared" si="27"/>
        <v>0</v>
      </c>
      <c r="BA41" s="27">
        <f t="shared" si="27"/>
        <v>0</v>
      </c>
      <c r="BB41" s="27">
        <f t="shared" si="27"/>
        <v>0</v>
      </c>
      <c r="BC41" s="27">
        <f t="shared" si="27"/>
        <v>0</v>
      </c>
      <c r="BD41" s="27">
        <f t="shared" si="27"/>
        <v>0</v>
      </c>
      <c r="BE41" s="27">
        <f t="shared" si="27"/>
        <v>0</v>
      </c>
      <c r="BF41" s="27">
        <f t="shared" si="27"/>
        <v>0</v>
      </c>
      <c r="BG41" s="27">
        <f t="shared" si="27"/>
        <v>0</v>
      </c>
      <c r="BH41" s="27">
        <f t="shared" si="27"/>
        <v>0</v>
      </c>
      <c r="BI41" s="41"/>
      <c r="BJ41" s="42">
        <f t="shared" si="4"/>
        <v>1.458925E-2</v>
      </c>
      <c r="BK41" s="27">
        <f t="shared" si="23"/>
        <v>1.458925E-2</v>
      </c>
      <c r="BL41" s="27">
        <f t="shared" si="23"/>
        <v>1.458925E-2</v>
      </c>
      <c r="BM41" s="27">
        <f t="shared" si="23"/>
        <v>1.458925E-2</v>
      </c>
      <c r="BN41" s="27">
        <f t="shared" si="23"/>
        <v>1.458925E-2</v>
      </c>
      <c r="BO41" s="27">
        <f t="shared" si="23"/>
        <v>1.458925E-2</v>
      </c>
      <c r="BP41" s="27">
        <f t="shared" si="23"/>
        <v>1.458925E-2</v>
      </c>
      <c r="BQ41" s="27">
        <f t="shared" si="23"/>
        <v>1.458925E-2</v>
      </c>
      <c r="BR41" s="27">
        <f t="shared" si="23"/>
        <v>1.458925E-2</v>
      </c>
      <c r="BS41" s="27">
        <f t="shared" si="23"/>
        <v>1.458925E-2</v>
      </c>
      <c r="BT41" s="27">
        <f t="shared" si="23"/>
        <v>1.458925E-2</v>
      </c>
      <c r="BU41" s="27">
        <f t="shared" si="23"/>
        <v>1.458925E-2</v>
      </c>
      <c r="BV41" s="27">
        <f t="shared" si="23"/>
        <v>1.458925E-2</v>
      </c>
      <c r="BW41" s="27">
        <f t="shared" si="23"/>
        <v>1.458925E-2</v>
      </c>
      <c r="BX41" s="27">
        <f t="shared" si="23"/>
        <v>1.458925E-2</v>
      </c>
      <c r="BY41" s="27">
        <f t="shared" si="23"/>
        <v>1.458925E-2</v>
      </c>
      <c r="BZ41" s="27">
        <f t="shared" si="20"/>
        <v>1.458925E-2</v>
      </c>
      <c r="CA41" s="27">
        <f t="shared" si="6"/>
        <v>1.458925E-2</v>
      </c>
      <c r="CB41" s="27">
        <f t="shared" si="6"/>
        <v>1.458925E-2</v>
      </c>
      <c r="CC41" s="27">
        <f t="shared" si="6"/>
        <v>1.458925E-2</v>
      </c>
      <c r="CD41" s="27">
        <f t="shared" si="6"/>
        <v>1.458925E-2</v>
      </c>
      <c r="CE41" s="27">
        <f t="shared" si="6"/>
        <v>1.458925E-2</v>
      </c>
      <c r="CF41" s="27">
        <f t="shared" si="6"/>
        <v>1.458925E-2</v>
      </c>
      <c r="CG41" s="27">
        <f t="shared" si="6"/>
        <v>1.458925E-2</v>
      </c>
      <c r="CH41" s="27">
        <f t="shared" si="6"/>
        <v>1.458925E-2</v>
      </c>
      <c r="CI41" s="43"/>
      <c r="CJ41" s="23">
        <f t="shared" si="24"/>
        <v>0</v>
      </c>
      <c r="CK41" s="23">
        <f t="shared" si="24"/>
        <v>0</v>
      </c>
      <c r="CL41" s="23">
        <f t="shared" si="24"/>
        <v>0</v>
      </c>
      <c r="CM41" s="23">
        <f t="shared" si="24"/>
        <v>0</v>
      </c>
      <c r="CN41" s="23">
        <f t="shared" si="24"/>
        <v>0</v>
      </c>
      <c r="CO41" s="23">
        <f t="shared" si="24"/>
        <v>0</v>
      </c>
      <c r="CP41" s="23">
        <f t="shared" si="24"/>
        <v>0</v>
      </c>
      <c r="CQ41" s="23">
        <f t="shared" si="24"/>
        <v>0</v>
      </c>
      <c r="CR41" s="23">
        <f t="shared" si="24"/>
        <v>0</v>
      </c>
      <c r="CS41" s="23">
        <f t="shared" si="24"/>
        <v>0</v>
      </c>
      <c r="CT41" s="23">
        <f t="shared" si="24"/>
        <v>0</v>
      </c>
      <c r="CU41" s="23">
        <f t="shared" si="24"/>
        <v>0</v>
      </c>
      <c r="CV41" s="23">
        <f t="shared" si="24"/>
        <v>0</v>
      </c>
      <c r="CW41" s="23">
        <f t="shared" si="24"/>
        <v>0</v>
      </c>
      <c r="CX41" s="23">
        <f t="shared" si="24"/>
        <v>0</v>
      </c>
      <c r="CY41" s="23">
        <f t="shared" si="21"/>
        <v>0</v>
      </c>
      <c r="CZ41" s="23">
        <f t="shared" si="8"/>
        <v>0</v>
      </c>
      <c r="DA41" s="23">
        <f t="shared" si="8"/>
        <v>0</v>
      </c>
      <c r="DB41" s="23">
        <f t="shared" si="8"/>
        <v>0</v>
      </c>
      <c r="DC41" s="23">
        <f t="shared" si="8"/>
        <v>0</v>
      </c>
      <c r="DD41" s="23">
        <f t="shared" si="8"/>
        <v>0</v>
      </c>
      <c r="DE41" s="23">
        <f t="shared" si="8"/>
        <v>0</v>
      </c>
      <c r="DF41" s="23">
        <f t="shared" si="8"/>
        <v>0</v>
      </c>
      <c r="DG41" s="23">
        <f t="shared" si="8"/>
        <v>0</v>
      </c>
      <c r="DH41" s="44">
        <f t="shared" si="9"/>
        <v>0</v>
      </c>
      <c r="DI41" s="44">
        <f t="shared" si="10"/>
        <v>-8</v>
      </c>
      <c r="DK41" s="44" t="b">
        <f t="shared" si="11"/>
        <v>0</v>
      </c>
      <c r="DL41" s="44">
        <f t="shared" si="12"/>
        <v>0</v>
      </c>
      <c r="EL41" s="44" t="b">
        <f t="shared" si="25"/>
        <v>0</v>
      </c>
      <c r="EM41" s="44" t="b">
        <f t="shared" si="25"/>
        <v>0</v>
      </c>
      <c r="EN41" s="44" t="b">
        <f t="shared" si="25"/>
        <v>0</v>
      </c>
      <c r="EO41" s="44" t="b">
        <f t="shared" si="25"/>
        <v>0</v>
      </c>
      <c r="EP41" s="44" t="b">
        <f t="shared" si="25"/>
        <v>0</v>
      </c>
      <c r="EQ41" s="44" t="b">
        <f t="shared" si="25"/>
        <v>0</v>
      </c>
      <c r="ER41" s="44" t="b">
        <f t="shared" si="25"/>
        <v>0</v>
      </c>
      <c r="ES41" s="44" t="b">
        <f t="shared" si="25"/>
        <v>0</v>
      </c>
      <c r="ET41" s="44" t="b">
        <f t="shared" si="25"/>
        <v>0</v>
      </c>
      <c r="EU41" s="44" t="b">
        <f t="shared" si="25"/>
        <v>0</v>
      </c>
      <c r="EV41" s="44" t="b">
        <f t="shared" si="25"/>
        <v>0</v>
      </c>
      <c r="EW41" s="44" t="b">
        <f t="shared" si="25"/>
        <v>0</v>
      </c>
      <c r="EX41" s="44" t="b">
        <f t="shared" si="25"/>
        <v>0</v>
      </c>
      <c r="EY41" s="44" t="b">
        <f t="shared" si="25"/>
        <v>0</v>
      </c>
      <c r="EZ41" s="44" t="b">
        <f t="shared" si="25"/>
        <v>0</v>
      </c>
      <c r="FA41" s="44" t="b">
        <f t="shared" si="22"/>
        <v>0</v>
      </c>
      <c r="FB41" s="44" t="b">
        <f t="shared" si="14"/>
        <v>0</v>
      </c>
      <c r="FC41" s="44" t="b">
        <f t="shared" si="14"/>
        <v>0</v>
      </c>
      <c r="FD41" s="44" t="b">
        <f t="shared" si="14"/>
        <v>0</v>
      </c>
      <c r="FE41" s="44" t="b">
        <f t="shared" si="14"/>
        <v>0</v>
      </c>
      <c r="FF41" s="44" t="b">
        <f t="shared" si="14"/>
        <v>0</v>
      </c>
      <c r="FG41" s="44" t="b">
        <f t="shared" si="14"/>
        <v>0</v>
      </c>
      <c r="FH41" s="44" t="b">
        <f t="shared" si="14"/>
        <v>0</v>
      </c>
      <c r="FI41" s="44" t="b">
        <f t="shared" si="14"/>
        <v>0</v>
      </c>
      <c r="FJ41" s="45">
        <f t="shared" si="15"/>
        <v>24</v>
      </c>
    </row>
    <row r="42" spans="1:166" s="44" customFormat="1" ht="25.5" hidden="1" customHeight="1" x14ac:dyDescent="0.25">
      <c r="A42" s="38" t="s">
        <v>9810</v>
      </c>
      <c r="B42" s="38" t="s">
        <v>21</v>
      </c>
      <c r="C42" s="38" t="s">
        <v>10129</v>
      </c>
      <c r="D42" s="38" t="s">
        <v>10051</v>
      </c>
      <c r="E42" s="23" t="str">
        <f t="shared" si="16"/>
        <v>0003-E-43-L</v>
      </c>
      <c r="F42" s="23">
        <v>223</v>
      </c>
      <c r="G42" s="27">
        <v>19.306160549999998</v>
      </c>
      <c r="H42" s="23" t="str">
        <f>VLOOKUP(A42,'Pivot 1'!$A$5:$H$251,8,0)</f>
        <v>24</v>
      </c>
      <c r="I42" s="27" t="s">
        <v>10145</v>
      </c>
      <c r="J42" s="39">
        <f t="shared" si="0"/>
        <v>24</v>
      </c>
      <c r="K42" s="40">
        <v>1</v>
      </c>
      <c r="L42" s="40">
        <v>1</v>
      </c>
      <c r="M42" s="40">
        <v>1</v>
      </c>
      <c r="N42" s="40">
        <v>1</v>
      </c>
      <c r="O42" s="40">
        <v>1</v>
      </c>
      <c r="P42" s="40">
        <v>1</v>
      </c>
      <c r="Q42" s="40">
        <v>1</v>
      </c>
      <c r="R42" s="40">
        <v>1</v>
      </c>
      <c r="S42" s="40">
        <v>1</v>
      </c>
      <c r="T42" s="40">
        <v>1</v>
      </c>
      <c r="U42" s="40">
        <v>1</v>
      </c>
      <c r="V42" s="40">
        <v>1</v>
      </c>
      <c r="W42" s="40">
        <v>1</v>
      </c>
      <c r="X42" s="40">
        <v>1</v>
      </c>
      <c r="Y42" s="40">
        <v>1</v>
      </c>
      <c r="Z42" s="40">
        <v>1</v>
      </c>
      <c r="AA42" s="40">
        <v>1</v>
      </c>
      <c r="AB42" s="40">
        <v>1</v>
      </c>
      <c r="AC42" s="40">
        <v>1</v>
      </c>
      <c r="AD42" s="40">
        <v>1</v>
      </c>
      <c r="AE42" s="40">
        <v>1</v>
      </c>
      <c r="AF42" s="40">
        <v>1</v>
      </c>
      <c r="AG42" s="40">
        <v>1</v>
      </c>
      <c r="AH42" s="40">
        <v>1</v>
      </c>
      <c r="AI42" s="39" t="b">
        <f t="shared" si="1"/>
        <v>0</v>
      </c>
      <c r="AJ42" s="23"/>
      <c r="AK42" s="27">
        <f t="shared" si="27"/>
        <v>1</v>
      </c>
      <c r="AL42" s="27">
        <f t="shared" si="27"/>
        <v>1</v>
      </c>
      <c r="AM42" s="27">
        <f t="shared" si="27"/>
        <v>1</v>
      </c>
      <c r="AN42" s="27">
        <f t="shared" si="27"/>
        <v>1</v>
      </c>
      <c r="AO42" s="27">
        <f t="shared" si="27"/>
        <v>1</v>
      </c>
      <c r="AP42" s="27">
        <f t="shared" si="27"/>
        <v>1</v>
      </c>
      <c r="AQ42" s="27">
        <f t="shared" si="27"/>
        <v>1</v>
      </c>
      <c r="AR42" s="27">
        <f t="shared" si="27"/>
        <v>1</v>
      </c>
      <c r="AS42" s="27">
        <f t="shared" si="27"/>
        <v>1</v>
      </c>
      <c r="AT42" s="27">
        <f t="shared" si="27"/>
        <v>1</v>
      </c>
      <c r="AU42" s="27">
        <f t="shared" si="27"/>
        <v>1</v>
      </c>
      <c r="AV42" s="27">
        <f t="shared" si="27"/>
        <v>1</v>
      </c>
      <c r="AW42" s="27">
        <f t="shared" si="27"/>
        <v>1</v>
      </c>
      <c r="AX42" s="27">
        <f t="shared" si="27"/>
        <v>1</v>
      </c>
      <c r="AY42" s="27">
        <f t="shared" si="27"/>
        <v>1</v>
      </c>
      <c r="AZ42" s="27">
        <f t="shared" si="27"/>
        <v>1</v>
      </c>
      <c r="BA42" s="27">
        <f t="shared" si="27"/>
        <v>1</v>
      </c>
      <c r="BB42" s="27">
        <f t="shared" si="27"/>
        <v>1</v>
      </c>
      <c r="BC42" s="27">
        <f t="shared" si="27"/>
        <v>1</v>
      </c>
      <c r="BD42" s="27">
        <f t="shared" si="27"/>
        <v>1</v>
      </c>
      <c r="BE42" s="27">
        <f t="shared" si="27"/>
        <v>1</v>
      </c>
      <c r="BF42" s="27">
        <f t="shared" si="27"/>
        <v>1</v>
      </c>
      <c r="BG42" s="27">
        <f t="shared" si="27"/>
        <v>1</v>
      </c>
      <c r="BH42" s="27">
        <f t="shared" si="27"/>
        <v>1</v>
      </c>
      <c r="BI42" s="41"/>
      <c r="BJ42" s="42">
        <f t="shared" si="4"/>
        <v>0.80442335624999994</v>
      </c>
      <c r="BK42" s="27">
        <f t="shared" si="23"/>
        <v>0.80442335624999994</v>
      </c>
      <c r="BL42" s="27">
        <f t="shared" si="23"/>
        <v>0.80442335624999994</v>
      </c>
      <c r="BM42" s="27">
        <f t="shared" si="23"/>
        <v>0.80442335624999994</v>
      </c>
      <c r="BN42" s="27">
        <f t="shared" si="23"/>
        <v>0.80442335624999994</v>
      </c>
      <c r="BO42" s="27">
        <f t="shared" si="23"/>
        <v>0.80442335624999994</v>
      </c>
      <c r="BP42" s="27">
        <f t="shared" si="23"/>
        <v>0.80442335624999994</v>
      </c>
      <c r="BQ42" s="27">
        <f t="shared" si="23"/>
        <v>0.80442335624999994</v>
      </c>
      <c r="BR42" s="27">
        <f t="shared" si="23"/>
        <v>0.80442335624999994</v>
      </c>
      <c r="BS42" s="27">
        <f t="shared" si="23"/>
        <v>0.80442335624999994</v>
      </c>
      <c r="BT42" s="27">
        <f t="shared" si="23"/>
        <v>0.80442335624999994</v>
      </c>
      <c r="BU42" s="27">
        <f t="shared" si="23"/>
        <v>0.80442335624999994</v>
      </c>
      <c r="BV42" s="27">
        <f t="shared" si="23"/>
        <v>0.80442335624999994</v>
      </c>
      <c r="BW42" s="27">
        <f t="shared" si="23"/>
        <v>0.80442335624999994</v>
      </c>
      <c r="BX42" s="27">
        <f t="shared" si="23"/>
        <v>0.80442335624999994</v>
      </c>
      <c r="BY42" s="27">
        <f t="shared" si="23"/>
        <v>0.80442335624999994</v>
      </c>
      <c r="BZ42" s="27">
        <f t="shared" si="20"/>
        <v>0.80442335624999994</v>
      </c>
      <c r="CA42" s="27">
        <f t="shared" si="6"/>
        <v>0.80442335624999994</v>
      </c>
      <c r="CB42" s="27">
        <f t="shared" si="6"/>
        <v>0.80442335624999994</v>
      </c>
      <c r="CC42" s="27">
        <f t="shared" si="6"/>
        <v>0.80442335624999994</v>
      </c>
      <c r="CD42" s="27">
        <f t="shared" si="6"/>
        <v>0.80442335624999994</v>
      </c>
      <c r="CE42" s="27">
        <f t="shared" si="6"/>
        <v>0.80442335624999994</v>
      </c>
      <c r="CF42" s="27">
        <f t="shared" si="6"/>
        <v>0.80442335624999994</v>
      </c>
      <c r="CG42" s="27">
        <f t="shared" si="6"/>
        <v>0.80442335624999994</v>
      </c>
      <c r="CH42" s="27">
        <f t="shared" si="6"/>
        <v>0.80442335624999994</v>
      </c>
      <c r="CI42" s="43"/>
      <c r="CJ42" s="23">
        <f t="shared" si="24"/>
        <v>9</v>
      </c>
      <c r="CK42" s="23">
        <f t="shared" si="24"/>
        <v>9</v>
      </c>
      <c r="CL42" s="23">
        <f t="shared" si="24"/>
        <v>9</v>
      </c>
      <c r="CM42" s="23">
        <f t="shared" si="24"/>
        <v>9</v>
      </c>
      <c r="CN42" s="23">
        <f t="shared" si="24"/>
        <v>9</v>
      </c>
      <c r="CO42" s="23">
        <f t="shared" si="24"/>
        <v>9</v>
      </c>
      <c r="CP42" s="23">
        <f t="shared" si="24"/>
        <v>9</v>
      </c>
      <c r="CQ42" s="23">
        <f t="shared" si="24"/>
        <v>9</v>
      </c>
      <c r="CR42" s="23">
        <f t="shared" si="24"/>
        <v>9</v>
      </c>
      <c r="CS42" s="23">
        <f t="shared" si="24"/>
        <v>9</v>
      </c>
      <c r="CT42" s="23">
        <f t="shared" si="24"/>
        <v>9</v>
      </c>
      <c r="CU42" s="23">
        <f t="shared" si="24"/>
        <v>9</v>
      </c>
      <c r="CV42" s="23">
        <f t="shared" si="24"/>
        <v>9</v>
      </c>
      <c r="CW42" s="23">
        <f t="shared" si="24"/>
        <v>9</v>
      </c>
      <c r="CX42" s="23">
        <f t="shared" si="24"/>
        <v>9</v>
      </c>
      <c r="CY42" s="23">
        <f t="shared" si="21"/>
        <v>9</v>
      </c>
      <c r="CZ42" s="23">
        <f t="shared" si="8"/>
        <v>9</v>
      </c>
      <c r="DA42" s="23">
        <f t="shared" si="8"/>
        <v>9</v>
      </c>
      <c r="DB42" s="23">
        <f t="shared" si="8"/>
        <v>9</v>
      </c>
      <c r="DC42" s="23">
        <f t="shared" si="8"/>
        <v>9</v>
      </c>
      <c r="DD42" s="23">
        <f t="shared" si="8"/>
        <v>9</v>
      </c>
      <c r="DE42" s="23">
        <f t="shared" si="8"/>
        <v>9</v>
      </c>
      <c r="DF42" s="23">
        <f t="shared" si="8"/>
        <v>9</v>
      </c>
      <c r="DG42" s="23">
        <f t="shared" si="8"/>
        <v>9</v>
      </c>
      <c r="DH42" s="44">
        <f t="shared" si="9"/>
        <v>216</v>
      </c>
      <c r="DI42" s="44">
        <f t="shared" si="10"/>
        <v>-7</v>
      </c>
      <c r="DK42" s="44" t="b">
        <f t="shared" si="11"/>
        <v>0</v>
      </c>
      <c r="DL42" s="44">
        <f t="shared" si="12"/>
        <v>0</v>
      </c>
      <c r="EL42" s="44" t="b">
        <f t="shared" si="25"/>
        <v>0</v>
      </c>
      <c r="EM42" s="44" t="b">
        <f t="shared" si="25"/>
        <v>0</v>
      </c>
      <c r="EN42" s="44" t="b">
        <f t="shared" si="25"/>
        <v>0</v>
      </c>
      <c r="EO42" s="44" t="b">
        <f t="shared" si="25"/>
        <v>0</v>
      </c>
      <c r="EP42" s="44" t="b">
        <f t="shared" si="25"/>
        <v>0</v>
      </c>
      <c r="EQ42" s="44" t="b">
        <f t="shared" si="25"/>
        <v>0</v>
      </c>
      <c r="ER42" s="44" t="b">
        <f t="shared" si="25"/>
        <v>0</v>
      </c>
      <c r="ES42" s="44" t="b">
        <f t="shared" si="25"/>
        <v>0</v>
      </c>
      <c r="ET42" s="44" t="b">
        <f t="shared" si="25"/>
        <v>0</v>
      </c>
      <c r="EU42" s="44" t="b">
        <f t="shared" si="25"/>
        <v>0</v>
      </c>
      <c r="EV42" s="44" t="b">
        <f t="shared" si="25"/>
        <v>0</v>
      </c>
      <c r="EW42" s="44" t="b">
        <f t="shared" si="25"/>
        <v>0</v>
      </c>
      <c r="EX42" s="44" t="b">
        <f t="shared" si="25"/>
        <v>0</v>
      </c>
      <c r="EY42" s="44" t="b">
        <f t="shared" si="25"/>
        <v>0</v>
      </c>
      <c r="EZ42" s="44" t="b">
        <f t="shared" si="25"/>
        <v>0</v>
      </c>
      <c r="FA42" s="44" t="b">
        <f t="shared" si="22"/>
        <v>0</v>
      </c>
      <c r="FB42" s="44" t="b">
        <f t="shared" si="14"/>
        <v>0</v>
      </c>
      <c r="FC42" s="44" t="b">
        <f t="shared" si="14"/>
        <v>0</v>
      </c>
      <c r="FD42" s="44" t="b">
        <f t="shared" si="14"/>
        <v>0</v>
      </c>
      <c r="FE42" s="44" t="b">
        <f t="shared" si="14"/>
        <v>0</v>
      </c>
      <c r="FF42" s="44" t="b">
        <f t="shared" si="14"/>
        <v>0</v>
      </c>
      <c r="FG42" s="44" t="b">
        <f t="shared" si="14"/>
        <v>0</v>
      </c>
      <c r="FH42" s="44" t="b">
        <f t="shared" si="14"/>
        <v>0</v>
      </c>
      <c r="FI42" s="44" t="b">
        <f t="shared" si="14"/>
        <v>0</v>
      </c>
      <c r="FJ42" s="45">
        <f t="shared" si="15"/>
        <v>24</v>
      </c>
    </row>
    <row r="43" spans="1:166" s="44" customFormat="1" ht="25.5" hidden="1" customHeight="1" x14ac:dyDescent="0.25">
      <c r="A43" s="38" t="s">
        <v>9810</v>
      </c>
      <c r="B43" s="38" t="s">
        <v>21</v>
      </c>
      <c r="C43" s="38" t="s">
        <v>10129</v>
      </c>
      <c r="D43" s="38" t="s">
        <v>10051</v>
      </c>
      <c r="E43" s="23" t="str">
        <f t="shared" si="16"/>
        <v>0003-E-43-L</v>
      </c>
      <c r="F43" s="23">
        <v>30</v>
      </c>
      <c r="G43" s="27">
        <v>1.3130325</v>
      </c>
      <c r="H43" s="23" t="str">
        <f>VLOOKUP(A43,'Pivot 1'!$A$5:$H$251,8,0)</f>
        <v>24</v>
      </c>
      <c r="I43" s="27" t="s">
        <v>10146</v>
      </c>
      <c r="J43" s="39">
        <f t="shared" si="0"/>
        <v>24</v>
      </c>
      <c r="K43" s="40">
        <v>1</v>
      </c>
      <c r="L43" s="40">
        <v>1</v>
      </c>
      <c r="M43" s="40">
        <v>1</v>
      </c>
      <c r="N43" s="40">
        <v>1</v>
      </c>
      <c r="O43" s="40">
        <v>1</v>
      </c>
      <c r="P43" s="40">
        <v>1</v>
      </c>
      <c r="Q43" s="40">
        <v>1</v>
      </c>
      <c r="R43" s="40">
        <v>1</v>
      </c>
      <c r="S43" s="40">
        <v>1</v>
      </c>
      <c r="T43" s="40">
        <v>1</v>
      </c>
      <c r="U43" s="40">
        <v>1</v>
      </c>
      <c r="V43" s="40">
        <v>1</v>
      </c>
      <c r="W43" s="40">
        <v>1</v>
      </c>
      <c r="X43" s="40">
        <v>1</v>
      </c>
      <c r="Y43" s="40">
        <v>1</v>
      </c>
      <c r="Z43" s="40">
        <v>1</v>
      </c>
      <c r="AA43" s="40">
        <v>1</v>
      </c>
      <c r="AB43" s="40">
        <v>1</v>
      </c>
      <c r="AC43" s="40">
        <v>1</v>
      </c>
      <c r="AD43" s="40">
        <v>1</v>
      </c>
      <c r="AE43" s="40">
        <v>1</v>
      </c>
      <c r="AF43" s="40">
        <v>1</v>
      </c>
      <c r="AG43" s="40">
        <v>1</v>
      </c>
      <c r="AH43" s="40">
        <v>1</v>
      </c>
      <c r="AI43" s="39" t="b">
        <f t="shared" si="1"/>
        <v>0</v>
      </c>
      <c r="AJ43" s="23"/>
      <c r="AK43" s="27">
        <f t="shared" si="27"/>
        <v>0</v>
      </c>
      <c r="AL43" s="27">
        <f t="shared" si="27"/>
        <v>0</v>
      </c>
      <c r="AM43" s="27">
        <f t="shared" si="27"/>
        <v>0</v>
      </c>
      <c r="AN43" s="27">
        <f t="shared" si="27"/>
        <v>0</v>
      </c>
      <c r="AO43" s="27">
        <f t="shared" si="27"/>
        <v>0</v>
      </c>
      <c r="AP43" s="27">
        <f t="shared" si="27"/>
        <v>0</v>
      </c>
      <c r="AQ43" s="27">
        <f t="shared" si="27"/>
        <v>0</v>
      </c>
      <c r="AR43" s="27">
        <f t="shared" si="27"/>
        <v>0</v>
      </c>
      <c r="AS43" s="27">
        <f t="shared" si="27"/>
        <v>0</v>
      </c>
      <c r="AT43" s="27">
        <f t="shared" si="27"/>
        <v>0</v>
      </c>
      <c r="AU43" s="27">
        <f t="shared" si="27"/>
        <v>0</v>
      </c>
      <c r="AV43" s="27">
        <f t="shared" si="27"/>
        <v>0</v>
      </c>
      <c r="AW43" s="27">
        <f t="shared" si="27"/>
        <v>0</v>
      </c>
      <c r="AX43" s="27">
        <f t="shared" si="27"/>
        <v>0</v>
      </c>
      <c r="AY43" s="27">
        <f t="shared" si="27"/>
        <v>0</v>
      </c>
      <c r="AZ43" s="27">
        <f t="shared" si="27"/>
        <v>0</v>
      </c>
      <c r="BA43" s="27">
        <f t="shared" si="27"/>
        <v>0</v>
      </c>
      <c r="BB43" s="27">
        <f t="shared" si="27"/>
        <v>0</v>
      </c>
      <c r="BC43" s="27">
        <f t="shared" si="27"/>
        <v>0</v>
      </c>
      <c r="BD43" s="27">
        <f t="shared" si="27"/>
        <v>0</v>
      </c>
      <c r="BE43" s="27">
        <f t="shared" si="27"/>
        <v>0</v>
      </c>
      <c r="BF43" s="27">
        <f t="shared" si="27"/>
        <v>0</v>
      </c>
      <c r="BG43" s="27">
        <f t="shared" si="27"/>
        <v>0</v>
      </c>
      <c r="BH43" s="27">
        <f t="shared" si="27"/>
        <v>0</v>
      </c>
      <c r="BI43" s="41"/>
      <c r="BJ43" s="42">
        <f t="shared" si="4"/>
        <v>5.47096875E-2</v>
      </c>
      <c r="BK43" s="27">
        <f t="shared" si="23"/>
        <v>5.47096875E-2</v>
      </c>
      <c r="BL43" s="27">
        <f t="shared" si="23"/>
        <v>5.47096875E-2</v>
      </c>
      <c r="BM43" s="27">
        <f t="shared" si="23"/>
        <v>5.47096875E-2</v>
      </c>
      <c r="BN43" s="27">
        <f t="shared" si="23"/>
        <v>5.47096875E-2</v>
      </c>
      <c r="BO43" s="27">
        <f t="shared" si="23"/>
        <v>5.47096875E-2</v>
      </c>
      <c r="BP43" s="27">
        <f t="shared" si="23"/>
        <v>5.47096875E-2</v>
      </c>
      <c r="BQ43" s="27">
        <f t="shared" si="23"/>
        <v>5.47096875E-2</v>
      </c>
      <c r="BR43" s="27">
        <f t="shared" si="23"/>
        <v>5.47096875E-2</v>
      </c>
      <c r="BS43" s="27">
        <f t="shared" si="23"/>
        <v>5.47096875E-2</v>
      </c>
      <c r="BT43" s="27">
        <f t="shared" si="23"/>
        <v>5.47096875E-2</v>
      </c>
      <c r="BU43" s="27">
        <f t="shared" si="23"/>
        <v>5.47096875E-2</v>
      </c>
      <c r="BV43" s="27">
        <f t="shared" si="23"/>
        <v>5.47096875E-2</v>
      </c>
      <c r="BW43" s="27">
        <f t="shared" si="23"/>
        <v>5.47096875E-2</v>
      </c>
      <c r="BX43" s="27">
        <f t="shared" si="23"/>
        <v>5.47096875E-2</v>
      </c>
      <c r="BY43" s="27">
        <f t="shared" si="23"/>
        <v>5.47096875E-2</v>
      </c>
      <c r="BZ43" s="27">
        <f t="shared" si="20"/>
        <v>5.47096875E-2</v>
      </c>
      <c r="CA43" s="27">
        <f t="shared" si="6"/>
        <v>5.47096875E-2</v>
      </c>
      <c r="CB43" s="27">
        <f t="shared" si="6"/>
        <v>5.47096875E-2</v>
      </c>
      <c r="CC43" s="27">
        <f t="shared" si="6"/>
        <v>5.47096875E-2</v>
      </c>
      <c r="CD43" s="27">
        <f t="shared" si="6"/>
        <v>5.47096875E-2</v>
      </c>
      <c r="CE43" s="27">
        <f t="shared" si="6"/>
        <v>5.47096875E-2</v>
      </c>
      <c r="CF43" s="27">
        <f t="shared" si="6"/>
        <v>5.47096875E-2</v>
      </c>
      <c r="CG43" s="27">
        <f t="shared" si="6"/>
        <v>5.47096875E-2</v>
      </c>
      <c r="CH43" s="27">
        <f t="shared" si="6"/>
        <v>5.47096875E-2</v>
      </c>
      <c r="CI43" s="43"/>
      <c r="CJ43" s="23">
        <f t="shared" si="24"/>
        <v>1</v>
      </c>
      <c r="CK43" s="23">
        <f t="shared" si="24"/>
        <v>1</v>
      </c>
      <c r="CL43" s="23">
        <f t="shared" si="24"/>
        <v>1</v>
      </c>
      <c r="CM43" s="23">
        <f t="shared" si="24"/>
        <v>1</v>
      </c>
      <c r="CN43" s="23">
        <f t="shared" si="24"/>
        <v>1</v>
      </c>
      <c r="CO43" s="23">
        <f t="shared" si="24"/>
        <v>1</v>
      </c>
      <c r="CP43" s="23">
        <f t="shared" si="24"/>
        <v>1</v>
      </c>
      <c r="CQ43" s="23">
        <f t="shared" si="24"/>
        <v>1</v>
      </c>
      <c r="CR43" s="23">
        <f t="shared" si="24"/>
        <v>1</v>
      </c>
      <c r="CS43" s="23">
        <f t="shared" si="24"/>
        <v>1</v>
      </c>
      <c r="CT43" s="23">
        <f t="shared" si="24"/>
        <v>1</v>
      </c>
      <c r="CU43" s="23">
        <f t="shared" si="24"/>
        <v>1</v>
      </c>
      <c r="CV43" s="23">
        <f t="shared" si="24"/>
        <v>1</v>
      </c>
      <c r="CW43" s="23">
        <f t="shared" si="24"/>
        <v>1</v>
      </c>
      <c r="CX43" s="23">
        <f t="shared" si="24"/>
        <v>1</v>
      </c>
      <c r="CY43" s="23">
        <f t="shared" si="21"/>
        <v>1</v>
      </c>
      <c r="CZ43" s="23">
        <f t="shared" si="8"/>
        <v>1</v>
      </c>
      <c r="DA43" s="23">
        <f t="shared" si="8"/>
        <v>1</v>
      </c>
      <c r="DB43" s="23">
        <f t="shared" si="8"/>
        <v>1</v>
      </c>
      <c r="DC43" s="23">
        <f t="shared" si="8"/>
        <v>1</v>
      </c>
      <c r="DD43" s="23">
        <f t="shared" si="8"/>
        <v>1</v>
      </c>
      <c r="DE43" s="23">
        <f t="shared" si="8"/>
        <v>1</v>
      </c>
      <c r="DF43" s="23">
        <f t="shared" si="8"/>
        <v>1</v>
      </c>
      <c r="DG43" s="23">
        <f t="shared" si="8"/>
        <v>1</v>
      </c>
      <c r="DH43" s="44">
        <f t="shared" si="9"/>
        <v>24</v>
      </c>
      <c r="DI43" s="44">
        <f t="shared" si="10"/>
        <v>-6</v>
      </c>
      <c r="DK43" s="44" t="b">
        <f t="shared" si="11"/>
        <v>0</v>
      </c>
      <c r="DL43" s="44">
        <f t="shared" si="12"/>
        <v>0</v>
      </c>
      <c r="EL43" s="44" t="b">
        <f t="shared" si="25"/>
        <v>0</v>
      </c>
      <c r="EM43" s="44" t="b">
        <f t="shared" si="25"/>
        <v>0</v>
      </c>
      <c r="EN43" s="44" t="b">
        <f t="shared" si="25"/>
        <v>0</v>
      </c>
      <c r="EO43" s="44" t="b">
        <f t="shared" si="25"/>
        <v>0</v>
      </c>
      <c r="EP43" s="44" t="b">
        <f t="shared" si="25"/>
        <v>0</v>
      </c>
      <c r="EQ43" s="44" t="b">
        <f t="shared" si="25"/>
        <v>0</v>
      </c>
      <c r="ER43" s="44" t="b">
        <f t="shared" si="25"/>
        <v>0</v>
      </c>
      <c r="ES43" s="44" t="b">
        <f t="shared" si="25"/>
        <v>0</v>
      </c>
      <c r="ET43" s="44" t="b">
        <f t="shared" si="25"/>
        <v>0</v>
      </c>
      <c r="EU43" s="44" t="b">
        <f t="shared" si="25"/>
        <v>0</v>
      </c>
      <c r="EV43" s="44" t="b">
        <f t="shared" si="25"/>
        <v>0</v>
      </c>
      <c r="EW43" s="44" t="b">
        <f t="shared" si="25"/>
        <v>0</v>
      </c>
      <c r="EX43" s="44" t="b">
        <f t="shared" si="25"/>
        <v>0</v>
      </c>
      <c r="EY43" s="44" t="b">
        <f t="shared" si="25"/>
        <v>0</v>
      </c>
      <c r="EZ43" s="44" t="b">
        <f t="shared" si="25"/>
        <v>0</v>
      </c>
      <c r="FA43" s="44" t="b">
        <f t="shared" si="22"/>
        <v>0</v>
      </c>
      <c r="FB43" s="44" t="b">
        <f t="shared" si="14"/>
        <v>0</v>
      </c>
      <c r="FC43" s="44" t="b">
        <f t="shared" si="14"/>
        <v>0</v>
      </c>
      <c r="FD43" s="44" t="b">
        <f t="shared" si="14"/>
        <v>0</v>
      </c>
      <c r="FE43" s="44" t="b">
        <f t="shared" si="14"/>
        <v>0</v>
      </c>
      <c r="FF43" s="44" t="b">
        <f t="shared" si="14"/>
        <v>0</v>
      </c>
      <c r="FG43" s="44" t="b">
        <f t="shared" si="14"/>
        <v>0</v>
      </c>
      <c r="FH43" s="44" t="b">
        <f t="shared" si="14"/>
        <v>0</v>
      </c>
      <c r="FI43" s="44" t="b">
        <f t="shared" si="14"/>
        <v>0</v>
      </c>
      <c r="FJ43" s="45">
        <f t="shared" si="15"/>
        <v>24</v>
      </c>
    </row>
    <row r="44" spans="1:166" s="44" customFormat="1" ht="25.5" hidden="1" customHeight="1" x14ac:dyDescent="0.25">
      <c r="A44" s="38" t="s">
        <v>9811</v>
      </c>
      <c r="B44" s="38" t="s">
        <v>21</v>
      </c>
      <c r="C44" s="38" t="s">
        <v>56</v>
      </c>
      <c r="D44" s="38" t="s">
        <v>587</v>
      </c>
      <c r="E44" s="23" t="str">
        <f t="shared" si="16"/>
        <v>0003-E-FP1-43-A</v>
      </c>
      <c r="F44" s="23">
        <v>18</v>
      </c>
      <c r="G44" s="27">
        <v>0.78781950000000001</v>
      </c>
      <c r="H44" s="23">
        <f>VLOOKUP(A44,'Pivot 1'!$A$5:$H$251,8,0)</f>
        <v>2</v>
      </c>
      <c r="I44" s="27" t="s">
        <v>10145</v>
      </c>
      <c r="J44" s="39">
        <f t="shared" si="0"/>
        <v>2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1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1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39" t="b">
        <f t="shared" si="1"/>
        <v>1</v>
      </c>
      <c r="AJ44" s="23"/>
      <c r="AK44" s="27">
        <f t="shared" si="27"/>
        <v>0</v>
      </c>
      <c r="AL44" s="27">
        <f t="shared" si="27"/>
        <v>0</v>
      </c>
      <c r="AM44" s="27">
        <f t="shared" si="27"/>
        <v>0</v>
      </c>
      <c r="AN44" s="27">
        <f t="shared" si="27"/>
        <v>0</v>
      </c>
      <c r="AO44" s="27">
        <f t="shared" si="27"/>
        <v>0</v>
      </c>
      <c r="AP44" s="27">
        <f t="shared" si="27"/>
        <v>1</v>
      </c>
      <c r="AQ44" s="27">
        <f t="shared" si="27"/>
        <v>0</v>
      </c>
      <c r="AR44" s="27">
        <f t="shared" si="27"/>
        <v>0</v>
      </c>
      <c r="AS44" s="27">
        <f t="shared" si="27"/>
        <v>0</v>
      </c>
      <c r="AT44" s="27">
        <f t="shared" si="27"/>
        <v>0</v>
      </c>
      <c r="AU44" s="27">
        <f t="shared" si="27"/>
        <v>0</v>
      </c>
      <c r="AV44" s="27">
        <f t="shared" si="27"/>
        <v>0</v>
      </c>
      <c r="AW44" s="27">
        <f t="shared" si="27"/>
        <v>0</v>
      </c>
      <c r="AX44" s="27">
        <f t="shared" si="27"/>
        <v>0</v>
      </c>
      <c r="AY44" s="27">
        <f t="shared" si="27"/>
        <v>0</v>
      </c>
      <c r="AZ44" s="27">
        <f t="shared" si="27"/>
        <v>0</v>
      </c>
      <c r="BA44" s="27">
        <f t="shared" si="27"/>
        <v>0</v>
      </c>
      <c r="BB44" s="27">
        <f t="shared" si="27"/>
        <v>1</v>
      </c>
      <c r="BC44" s="27">
        <f t="shared" si="27"/>
        <v>0</v>
      </c>
      <c r="BD44" s="27">
        <f t="shared" si="27"/>
        <v>0</v>
      </c>
      <c r="BE44" s="27">
        <f t="shared" si="27"/>
        <v>0</v>
      </c>
      <c r="BF44" s="27">
        <f t="shared" si="27"/>
        <v>0</v>
      </c>
      <c r="BG44" s="27">
        <f t="shared" si="27"/>
        <v>0</v>
      </c>
      <c r="BH44" s="27">
        <f t="shared" si="27"/>
        <v>0</v>
      </c>
      <c r="BI44" s="41"/>
      <c r="BJ44" s="80">
        <f t="shared" si="4"/>
        <v>0.39390975</v>
      </c>
      <c r="BK44" s="27">
        <f t="shared" si="23"/>
        <v>0</v>
      </c>
      <c r="BL44" s="27">
        <f t="shared" si="23"/>
        <v>0</v>
      </c>
      <c r="BM44" s="27">
        <f t="shared" si="23"/>
        <v>0</v>
      </c>
      <c r="BN44" s="27">
        <f t="shared" si="23"/>
        <v>0</v>
      </c>
      <c r="BO44" s="27">
        <f t="shared" si="23"/>
        <v>0</v>
      </c>
      <c r="BP44" s="27">
        <f t="shared" si="23"/>
        <v>0.39390975</v>
      </c>
      <c r="BQ44" s="27">
        <f t="shared" si="23"/>
        <v>0</v>
      </c>
      <c r="BR44" s="27">
        <f t="shared" si="23"/>
        <v>0</v>
      </c>
      <c r="BS44" s="27">
        <f t="shared" si="23"/>
        <v>0</v>
      </c>
      <c r="BT44" s="27">
        <f t="shared" si="23"/>
        <v>0</v>
      </c>
      <c r="BU44" s="27">
        <f t="shared" si="23"/>
        <v>0</v>
      </c>
      <c r="BV44" s="27">
        <f t="shared" si="23"/>
        <v>0</v>
      </c>
      <c r="BW44" s="27">
        <f t="shared" si="23"/>
        <v>0</v>
      </c>
      <c r="BX44" s="27">
        <f t="shared" si="23"/>
        <v>0</v>
      </c>
      <c r="BY44" s="27">
        <f t="shared" si="23"/>
        <v>0</v>
      </c>
      <c r="BZ44" s="27">
        <f t="shared" si="20"/>
        <v>0</v>
      </c>
      <c r="CA44" s="27">
        <f t="shared" si="6"/>
        <v>0</v>
      </c>
      <c r="CB44" s="27">
        <f t="shared" si="6"/>
        <v>0.39390975</v>
      </c>
      <c r="CC44" s="27">
        <f t="shared" si="6"/>
        <v>0</v>
      </c>
      <c r="CD44" s="27">
        <f t="shared" si="6"/>
        <v>0</v>
      </c>
      <c r="CE44" s="27">
        <f t="shared" si="6"/>
        <v>0</v>
      </c>
      <c r="CF44" s="27">
        <f t="shared" si="6"/>
        <v>0</v>
      </c>
      <c r="CG44" s="27">
        <f t="shared" si="6"/>
        <v>0</v>
      </c>
      <c r="CH44" s="27">
        <f t="shared" si="6"/>
        <v>0</v>
      </c>
      <c r="CI44" s="43"/>
      <c r="CJ44" s="23">
        <f t="shared" si="24"/>
        <v>0</v>
      </c>
      <c r="CK44" s="23">
        <f t="shared" si="24"/>
        <v>0</v>
      </c>
      <c r="CL44" s="23">
        <f t="shared" si="24"/>
        <v>0</v>
      </c>
      <c r="CM44" s="23">
        <f t="shared" si="24"/>
        <v>0</v>
      </c>
      <c r="CN44" s="23">
        <f t="shared" si="24"/>
        <v>0</v>
      </c>
      <c r="CO44" s="23">
        <f t="shared" si="24"/>
        <v>9</v>
      </c>
      <c r="CP44" s="23">
        <f t="shared" si="24"/>
        <v>0</v>
      </c>
      <c r="CQ44" s="23">
        <f t="shared" si="24"/>
        <v>0</v>
      </c>
      <c r="CR44" s="23">
        <f t="shared" si="24"/>
        <v>0</v>
      </c>
      <c r="CS44" s="23">
        <f t="shared" si="24"/>
        <v>0</v>
      </c>
      <c r="CT44" s="23">
        <f t="shared" si="24"/>
        <v>0</v>
      </c>
      <c r="CU44" s="23">
        <f t="shared" si="24"/>
        <v>0</v>
      </c>
      <c r="CV44" s="23">
        <f t="shared" si="24"/>
        <v>0</v>
      </c>
      <c r="CW44" s="23">
        <f t="shared" si="24"/>
        <v>0</v>
      </c>
      <c r="CX44" s="23">
        <f t="shared" si="24"/>
        <v>0</v>
      </c>
      <c r="CY44" s="23">
        <f t="shared" si="21"/>
        <v>0</v>
      </c>
      <c r="CZ44" s="23">
        <f t="shared" si="8"/>
        <v>0</v>
      </c>
      <c r="DA44" s="23">
        <f t="shared" si="8"/>
        <v>9</v>
      </c>
      <c r="DB44" s="23">
        <f t="shared" si="8"/>
        <v>0</v>
      </c>
      <c r="DC44" s="23">
        <f t="shared" si="8"/>
        <v>0</v>
      </c>
      <c r="DD44" s="23">
        <f t="shared" si="8"/>
        <v>0</v>
      </c>
      <c r="DE44" s="23">
        <f t="shared" si="8"/>
        <v>0</v>
      </c>
      <c r="DF44" s="23">
        <f t="shared" si="8"/>
        <v>0</v>
      </c>
      <c r="DG44" s="23">
        <f t="shared" si="8"/>
        <v>0</v>
      </c>
      <c r="DH44" s="44">
        <f t="shared" si="9"/>
        <v>18</v>
      </c>
      <c r="DI44" s="44">
        <f t="shared" si="10"/>
        <v>0</v>
      </c>
      <c r="DK44" s="44" t="b">
        <f t="shared" si="11"/>
        <v>0</v>
      </c>
      <c r="DL44" s="44">
        <f t="shared" si="12"/>
        <v>0</v>
      </c>
      <c r="EL44" s="44" t="b">
        <f t="shared" si="25"/>
        <v>1</v>
      </c>
      <c r="EM44" s="44" t="b">
        <f t="shared" si="25"/>
        <v>1</v>
      </c>
      <c r="EN44" s="44" t="b">
        <f t="shared" si="25"/>
        <v>1</v>
      </c>
      <c r="EO44" s="44" t="b">
        <f t="shared" si="25"/>
        <v>1</v>
      </c>
      <c r="EP44" s="44" t="b">
        <f t="shared" si="25"/>
        <v>1</v>
      </c>
      <c r="EQ44" s="44" t="b">
        <f t="shared" si="25"/>
        <v>0</v>
      </c>
      <c r="ER44" s="44" t="b">
        <f t="shared" si="25"/>
        <v>1</v>
      </c>
      <c r="ES44" s="44" t="b">
        <f t="shared" si="25"/>
        <v>1</v>
      </c>
      <c r="ET44" s="44" t="b">
        <f t="shared" si="25"/>
        <v>1</v>
      </c>
      <c r="EU44" s="44" t="b">
        <f t="shared" si="25"/>
        <v>1</v>
      </c>
      <c r="EV44" s="44" t="b">
        <f t="shared" si="25"/>
        <v>1</v>
      </c>
      <c r="EW44" s="44" t="b">
        <f t="shared" si="25"/>
        <v>1</v>
      </c>
      <c r="EX44" s="44" t="b">
        <f t="shared" si="25"/>
        <v>1</v>
      </c>
      <c r="EY44" s="44" t="b">
        <f t="shared" si="25"/>
        <v>1</v>
      </c>
      <c r="EZ44" s="44" t="b">
        <f t="shared" si="25"/>
        <v>1</v>
      </c>
      <c r="FA44" s="44" t="b">
        <f t="shared" si="22"/>
        <v>1</v>
      </c>
      <c r="FB44" s="44" t="b">
        <f t="shared" si="14"/>
        <v>1</v>
      </c>
      <c r="FC44" s="44" t="b">
        <f t="shared" si="14"/>
        <v>0</v>
      </c>
      <c r="FD44" s="44" t="b">
        <f t="shared" si="14"/>
        <v>1</v>
      </c>
      <c r="FE44" s="44" t="b">
        <f t="shared" si="14"/>
        <v>1</v>
      </c>
      <c r="FF44" s="44" t="b">
        <f t="shared" si="14"/>
        <v>1</v>
      </c>
      <c r="FG44" s="44" t="b">
        <f t="shared" si="14"/>
        <v>1</v>
      </c>
      <c r="FH44" s="44" t="b">
        <f t="shared" si="14"/>
        <v>1</v>
      </c>
      <c r="FI44" s="44" t="b">
        <f t="shared" si="14"/>
        <v>1</v>
      </c>
      <c r="FJ44" s="45">
        <f t="shared" si="15"/>
        <v>2</v>
      </c>
    </row>
    <row r="45" spans="1:166" s="44" customFormat="1" ht="25.5" hidden="1" customHeight="1" x14ac:dyDescent="0.25">
      <c r="A45" s="38" t="s">
        <v>9812</v>
      </c>
      <c r="B45" s="38" t="s">
        <v>21</v>
      </c>
      <c r="C45" s="38" t="s">
        <v>56</v>
      </c>
      <c r="D45" s="38" t="s">
        <v>10048</v>
      </c>
      <c r="E45" s="23" t="str">
        <f t="shared" si="16"/>
        <v>0003-F-FP1-43-M</v>
      </c>
      <c r="F45" s="23">
        <v>152</v>
      </c>
      <c r="G45" s="27">
        <v>19.465697600000002</v>
      </c>
      <c r="H45" s="23" t="str">
        <f>VLOOKUP(A45,'Pivot 1'!$A$5:$H$251,8,0)</f>
        <v>24</v>
      </c>
      <c r="I45" s="27" t="s">
        <v>10145</v>
      </c>
      <c r="J45" s="39">
        <f t="shared" si="0"/>
        <v>24</v>
      </c>
      <c r="K45" s="40">
        <v>1</v>
      </c>
      <c r="L45" s="40">
        <v>1</v>
      </c>
      <c r="M45" s="40">
        <v>1</v>
      </c>
      <c r="N45" s="40">
        <v>1</v>
      </c>
      <c r="O45" s="40">
        <v>1</v>
      </c>
      <c r="P45" s="40">
        <v>1</v>
      </c>
      <c r="Q45" s="40">
        <v>1</v>
      </c>
      <c r="R45" s="40">
        <v>1</v>
      </c>
      <c r="S45" s="40">
        <v>1</v>
      </c>
      <c r="T45" s="40">
        <v>1</v>
      </c>
      <c r="U45" s="40">
        <v>1</v>
      </c>
      <c r="V45" s="40">
        <v>1</v>
      </c>
      <c r="W45" s="40">
        <v>1</v>
      </c>
      <c r="X45" s="40">
        <v>1</v>
      </c>
      <c r="Y45" s="40">
        <v>1</v>
      </c>
      <c r="Z45" s="40">
        <v>1</v>
      </c>
      <c r="AA45" s="40">
        <v>1</v>
      </c>
      <c r="AB45" s="40">
        <v>1</v>
      </c>
      <c r="AC45" s="40">
        <v>1</v>
      </c>
      <c r="AD45" s="40">
        <v>1</v>
      </c>
      <c r="AE45" s="40">
        <v>1</v>
      </c>
      <c r="AF45" s="40">
        <v>1</v>
      </c>
      <c r="AG45" s="40">
        <v>1</v>
      </c>
      <c r="AH45" s="40">
        <v>1</v>
      </c>
      <c r="AI45" s="39" t="b">
        <f t="shared" si="1"/>
        <v>0</v>
      </c>
      <c r="AJ45" s="23"/>
      <c r="AK45" s="27">
        <f t="shared" si="27"/>
        <v>1</v>
      </c>
      <c r="AL45" s="27">
        <f t="shared" si="27"/>
        <v>1</v>
      </c>
      <c r="AM45" s="27">
        <f t="shared" si="27"/>
        <v>1</v>
      </c>
      <c r="AN45" s="27">
        <f t="shared" si="27"/>
        <v>1</v>
      </c>
      <c r="AO45" s="27">
        <f t="shared" si="27"/>
        <v>1</v>
      </c>
      <c r="AP45" s="27">
        <f t="shared" si="27"/>
        <v>1</v>
      </c>
      <c r="AQ45" s="27">
        <f t="shared" si="27"/>
        <v>1</v>
      </c>
      <c r="AR45" s="27">
        <f t="shared" si="27"/>
        <v>1</v>
      </c>
      <c r="AS45" s="27">
        <f t="shared" si="27"/>
        <v>1</v>
      </c>
      <c r="AT45" s="27">
        <f t="shared" si="27"/>
        <v>1</v>
      </c>
      <c r="AU45" s="27">
        <f t="shared" si="27"/>
        <v>1</v>
      </c>
      <c r="AV45" s="27">
        <f t="shared" si="27"/>
        <v>1</v>
      </c>
      <c r="AW45" s="27">
        <f t="shared" si="27"/>
        <v>1</v>
      </c>
      <c r="AX45" s="27">
        <f t="shared" si="27"/>
        <v>1</v>
      </c>
      <c r="AY45" s="27">
        <f t="shared" si="27"/>
        <v>1</v>
      </c>
      <c r="AZ45" s="27">
        <f t="shared" si="27"/>
        <v>1</v>
      </c>
      <c r="BA45" s="27">
        <f t="shared" si="27"/>
        <v>1</v>
      </c>
      <c r="BB45" s="27">
        <f t="shared" si="27"/>
        <v>1</v>
      </c>
      <c r="BC45" s="27">
        <f t="shared" si="27"/>
        <v>1</v>
      </c>
      <c r="BD45" s="27">
        <f t="shared" si="27"/>
        <v>1</v>
      </c>
      <c r="BE45" s="27">
        <f t="shared" si="27"/>
        <v>1</v>
      </c>
      <c r="BF45" s="27">
        <f t="shared" si="27"/>
        <v>1</v>
      </c>
      <c r="BG45" s="27">
        <f t="shared" si="27"/>
        <v>1</v>
      </c>
      <c r="BH45" s="27">
        <f t="shared" si="27"/>
        <v>1</v>
      </c>
      <c r="BI45" s="41"/>
      <c r="BJ45" s="42">
        <f t="shared" si="4"/>
        <v>0.81107073333333346</v>
      </c>
      <c r="BK45" s="27">
        <f t="shared" si="23"/>
        <v>0.81107073333333346</v>
      </c>
      <c r="BL45" s="27">
        <f t="shared" si="23"/>
        <v>0.81107073333333346</v>
      </c>
      <c r="BM45" s="27">
        <f t="shared" si="23"/>
        <v>0.81107073333333346</v>
      </c>
      <c r="BN45" s="27">
        <f t="shared" si="23"/>
        <v>0.81107073333333346</v>
      </c>
      <c r="BO45" s="27">
        <f t="shared" si="23"/>
        <v>0.81107073333333346</v>
      </c>
      <c r="BP45" s="27">
        <f t="shared" si="23"/>
        <v>0.81107073333333346</v>
      </c>
      <c r="BQ45" s="27">
        <f t="shared" si="23"/>
        <v>0.81107073333333346</v>
      </c>
      <c r="BR45" s="27">
        <f t="shared" si="23"/>
        <v>0.81107073333333346</v>
      </c>
      <c r="BS45" s="27">
        <f t="shared" si="23"/>
        <v>0.81107073333333346</v>
      </c>
      <c r="BT45" s="27">
        <f t="shared" si="23"/>
        <v>0.81107073333333346</v>
      </c>
      <c r="BU45" s="27">
        <f t="shared" si="23"/>
        <v>0.81107073333333346</v>
      </c>
      <c r="BV45" s="27">
        <f t="shared" si="23"/>
        <v>0.81107073333333346</v>
      </c>
      <c r="BW45" s="27">
        <f t="shared" si="23"/>
        <v>0.81107073333333346</v>
      </c>
      <c r="BX45" s="27">
        <f t="shared" si="23"/>
        <v>0.81107073333333346</v>
      </c>
      <c r="BY45" s="27">
        <f t="shared" si="23"/>
        <v>0.81107073333333346</v>
      </c>
      <c r="BZ45" s="27">
        <f t="shared" si="20"/>
        <v>0.81107073333333346</v>
      </c>
      <c r="CA45" s="27">
        <f t="shared" si="6"/>
        <v>0.81107073333333346</v>
      </c>
      <c r="CB45" s="27">
        <f t="shared" si="6"/>
        <v>0.81107073333333346</v>
      </c>
      <c r="CC45" s="27">
        <f t="shared" si="6"/>
        <v>0.81107073333333346</v>
      </c>
      <c r="CD45" s="27">
        <f t="shared" si="6"/>
        <v>0.81107073333333346</v>
      </c>
      <c r="CE45" s="27">
        <f t="shared" si="6"/>
        <v>0.81107073333333346</v>
      </c>
      <c r="CF45" s="27">
        <f t="shared" si="6"/>
        <v>0.81107073333333346</v>
      </c>
      <c r="CG45" s="27">
        <f t="shared" si="6"/>
        <v>0.81107073333333346</v>
      </c>
      <c r="CH45" s="27">
        <f t="shared" si="6"/>
        <v>0.81107073333333346</v>
      </c>
      <c r="CI45" s="43"/>
      <c r="CJ45" s="23">
        <f t="shared" si="24"/>
        <v>6</v>
      </c>
      <c r="CK45" s="23">
        <f t="shared" si="24"/>
        <v>6</v>
      </c>
      <c r="CL45" s="23">
        <f t="shared" si="24"/>
        <v>6</v>
      </c>
      <c r="CM45" s="23">
        <f t="shared" si="24"/>
        <v>6</v>
      </c>
      <c r="CN45" s="23">
        <f t="shared" si="24"/>
        <v>6</v>
      </c>
      <c r="CO45" s="23">
        <f t="shared" si="24"/>
        <v>6</v>
      </c>
      <c r="CP45" s="23">
        <f t="shared" si="24"/>
        <v>6</v>
      </c>
      <c r="CQ45" s="23">
        <f t="shared" si="24"/>
        <v>6</v>
      </c>
      <c r="CR45" s="23">
        <f t="shared" si="24"/>
        <v>6</v>
      </c>
      <c r="CS45" s="23">
        <f t="shared" si="24"/>
        <v>6</v>
      </c>
      <c r="CT45" s="23">
        <f t="shared" si="24"/>
        <v>6</v>
      </c>
      <c r="CU45" s="23">
        <f t="shared" si="24"/>
        <v>6</v>
      </c>
      <c r="CV45" s="23">
        <f t="shared" si="24"/>
        <v>6</v>
      </c>
      <c r="CW45" s="23">
        <f t="shared" si="24"/>
        <v>6</v>
      </c>
      <c r="CX45" s="23">
        <f t="shared" si="24"/>
        <v>6</v>
      </c>
      <c r="CY45" s="23">
        <f t="shared" si="21"/>
        <v>6</v>
      </c>
      <c r="CZ45" s="23">
        <f t="shared" si="8"/>
        <v>6</v>
      </c>
      <c r="DA45" s="23">
        <f t="shared" si="8"/>
        <v>6</v>
      </c>
      <c r="DB45" s="23">
        <f t="shared" si="8"/>
        <v>6</v>
      </c>
      <c r="DC45" s="23">
        <f t="shared" si="8"/>
        <v>6</v>
      </c>
      <c r="DD45" s="23">
        <f t="shared" si="8"/>
        <v>6</v>
      </c>
      <c r="DE45" s="23">
        <f t="shared" si="8"/>
        <v>6</v>
      </c>
      <c r="DF45" s="23">
        <f t="shared" si="8"/>
        <v>6</v>
      </c>
      <c r="DG45" s="23">
        <f t="shared" si="8"/>
        <v>6</v>
      </c>
      <c r="DH45" s="44">
        <f t="shared" si="9"/>
        <v>144</v>
      </c>
      <c r="DI45" s="44">
        <f t="shared" si="10"/>
        <v>-8</v>
      </c>
      <c r="DK45" s="44" t="b">
        <f t="shared" si="11"/>
        <v>0</v>
      </c>
      <c r="DL45" s="44">
        <f t="shared" si="12"/>
        <v>0</v>
      </c>
      <c r="EL45" s="44" t="b">
        <f t="shared" si="25"/>
        <v>0</v>
      </c>
      <c r="EM45" s="44" t="b">
        <f t="shared" si="25"/>
        <v>0</v>
      </c>
      <c r="EN45" s="44" t="b">
        <f t="shared" si="25"/>
        <v>0</v>
      </c>
      <c r="EO45" s="44" t="b">
        <f t="shared" si="25"/>
        <v>0</v>
      </c>
      <c r="EP45" s="44" t="b">
        <f t="shared" si="25"/>
        <v>0</v>
      </c>
      <c r="EQ45" s="44" t="b">
        <f t="shared" si="25"/>
        <v>0</v>
      </c>
      <c r="ER45" s="44" t="b">
        <f t="shared" si="25"/>
        <v>0</v>
      </c>
      <c r="ES45" s="44" t="b">
        <f t="shared" si="25"/>
        <v>0</v>
      </c>
      <c r="ET45" s="44" t="b">
        <f t="shared" si="25"/>
        <v>0</v>
      </c>
      <c r="EU45" s="44" t="b">
        <f t="shared" si="25"/>
        <v>0</v>
      </c>
      <c r="EV45" s="44" t="b">
        <f t="shared" si="25"/>
        <v>0</v>
      </c>
      <c r="EW45" s="44" t="b">
        <f t="shared" si="25"/>
        <v>0</v>
      </c>
      <c r="EX45" s="44" t="b">
        <f t="shared" si="25"/>
        <v>0</v>
      </c>
      <c r="EY45" s="44" t="b">
        <f t="shared" si="25"/>
        <v>0</v>
      </c>
      <c r="EZ45" s="44" t="b">
        <f t="shared" si="25"/>
        <v>0</v>
      </c>
      <c r="FA45" s="44" t="b">
        <f t="shared" si="22"/>
        <v>0</v>
      </c>
      <c r="FB45" s="44" t="b">
        <f t="shared" si="14"/>
        <v>0</v>
      </c>
      <c r="FC45" s="44" t="b">
        <f t="shared" si="14"/>
        <v>0</v>
      </c>
      <c r="FD45" s="44" t="b">
        <f t="shared" si="14"/>
        <v>0</v>
      </c>
      <c r="FE45" s="44" t="b">
        <f t="shared" si="14"/>
        <v>0</v>
      </c>
      <c r="FF45" s="44" t="b">
        <f t="shared" si="14"/>
        <v>0</v>
      </c>
      <c r="FG45" s="44" t="b">
        <f t="shared" si="14"/>
        <v>0</v>
      </c>
      <c r="FH45" s="44" t="b">
        <f t="shared" si="14"/>
        <v>0</v>
      </c>
      <c r="FI45" s="44" t="b">
        <f t="shared" si="14"/>
        <v>0</v>
      </c>
      <c r="FJ45" s="45">
        <f t="shared" si="15"/>
        <v>24</v>
      </c>
    </row>
    <row r="46" spans="1:166" s="44" customFormat="1" ht="25.5" hidden="1" customHeight="1" x14ac:dyDescent="0.25">
      <c r="A46" s="38" t="s">
        <v>9813</v>
      </c>
      <c r="B46" s="38" t="s">
        <v>21</v>
      </c>
      <c r="C46" s="38" t="s">
        <v>272</v>
      </c>
      <c r="D46" s="38" t="s">
        <v>10051</v>
      </c>
      <c r="E46" s="23" t="str">
        <f t="shared" si="16"/>
        <v>0003-F-MP1-43-L</v>
      </c>
      <c r="F46" s="23">
        <v>152</v>
      </c>
      <c r="G46" s="27">
        <v>19.465697600000002</v>
      </c>
      <c r="H46" s="23" t="str">
        <f>VLOOKUP(A46,'Pivot 1'!$A$5:$H$251,8,0)</f>
        <v>24</v>
      </c>
      <c r="I46" s="27" t="s">
        <v>10145</v>
      </c>
      <c r="J46" s="39">
        <f t="shared" si="0"/>
        <v>24</v>
      </c>
      <c r="K46" s="40">
        <v>1</v>
      </c>
      <c r="L46" s="40">
        <v>1</v>
      </c>
      <c r="M46" s="40">
        <v>1</v>
      </c>
      <c r="N46" s="40">
        <v>1</v>
      </c>
      <c r="O46" s="40">
        <v>1</v>
      </c>
      <c r="P46" s="40">
        <v>1</v>
      </c>
      <c r="Q46" s="40">
        <v>1</v>
      </c>
      <c r="R46" s="40">
        <v>1</v>
      </c>
      <c r="S46" s="40">
        <v>1</v>
      </c>
      <c r="T46" s="40">
        <v>1</v>
      </c>
      <c r="U46" s="40">
        <v>1</v>
      </c>
      <c r="V46" s="40">
        <v>1</v>
      </c>
      <c r="W46" s="40">
        <v>1</v>
      </c>
      <c r="X46" s="40">
        <v>1</v>
      </c>
      <c r="Y46" s="40">
        <v>1</v>
      </c>
      <c r="Z46" s="40">
        <v>1</v>
      </c>
      <c r="AA46" s="40">
        <v>1</v>
      </c>
      <c r="AB46" s="40">
        <v>1</v>
      </c>
      <c r="AC46" s="40">
        <v>1</v>
      </c>
      <c r="AD46" s="40">
        <v>1</v>
      </c>
      <c r="AE46" s="40">
        <v>1</v>
      </c>
      <c r="AF46" s="40">
        <v>1</v>
      </c>
      <c r="AG46" s="40">
        <v>1</v>
      </c>
      <c r="AH46" s="40">
        <v>1</v>
      </c>
      <c r="AI46" s="39" t="b">
        <f t="shared" si="1"/>
        <v>0</v>
      </c>
      <c r="AJ46" s="23"/>
      <c r="AK46" s="27">
        <f t="shared" si="27"/>
        <v>1</v>
      </c>
      <c r="AL46" s="27">
        <f t="shared" si="27"/>
        <v>1</v>
      </c>
      <c r="AM46" s="27">
        <f t="shared" si="27"/>
        <v>1</v>
      </c>
      <c r="AN46" s="27">
        <f t="shared" si="27"/>
        <v>1</v>
      </c>
      <c r="AO46" s="27">
        <f t="shared" si="27"/>
        <v>1</v>
      </c>
      <c r="AP46" s="27">
        <f t="shared" si="27"/>
        <v>1</v>
      </c>
      <c r="AQ46" s="27">
        <f t="shared" si="27"/>
        <v>1</v>
      </c>
      <c r="AR46" s="27">
        <f t="shared" si="27"/>
        <v>1</v>
      </c>
      <c r="AS46" s="27">
        <f t="shared" si="27"/>
        <v>1</v>
      </c>
      <c r="AT46" s="27">
        <f t="shared" si="27"/>
        <v>1</v>
      </c>
      <c r="AU46" s="27">
        <f t="shared" si="27"/>
        <v>1</v>
      </c>
      <c r="AV46" s="27">
        <f t="shared" si="27"/>
        <v>1</v>
      </c>
      <c r="AW46" s="27">
        <f t="shared" si="27"/>
        <v>1</v>
      </c>
      <c r="AX46" s="27">
        <f t="shared" si="27"/>
        <v>1</v>
      </c>
      <c r="AY46" s="27">
        <f t="shared" si="27"/>
        <v>1</v>
      </c>
      <c r="AZ46" s="27">
        <f t="shared" si="27"/>
        <v>1</v>
      </c>
      <c r="BA46" s="27">
        <f t="shared" si="27"/>
        <v>1</v>
      </c>
      <c r="BB46" s="27">
        <f t="shared" si="27"/>
        <v>1</v>
      </c>
      <c r="BC46" s="27">
        <f t="shared" si="27"/>
        <v>1</v>
      </c>
      <c r="BD46" s="27">
        <f t="shared" si="27"/>
        <v>1</v>
      </c>
      <c r="BE46" s="27">
        <f t="shared" si="27"/>
        <v>1</v>
      </c>
      <c r="BF46" s="27">
        <f t="shared" si="27"/>
        <v>1</v>
      </c>
      <c r="BG46" s="27">
        <f t="shared" si="27"/>
        <v>1</v>
      </c>
      <c r="BH46" s="27">
        <f t="shared" si="27"/>
        <v>1</v>
      </c>
      <c r="BI46" s="41"/>
      <c r="BJ46" s="42">
        <f t="shared" si="4"/>
        <v>0.81107073333333346</v>
      </c>
      <c r="BK46" s="27">
        <f t="shared" si="23"/>
        <v>0.81107073333333346</v>
      </c>
      <c r="BL46" s="27">
        <f t="shared" si="23"/>
        <v>0.81107073333333346</v>
      </c>
      <c r="BM46" s="27">
        <f t="shared" si="23"/>
        <v>0.81107073333333346</v>
      </c>
      <c r="BN46" s="27">
        <f t="shared" si="23"/>
        <v>0.81107073333333346</v>
      </c>
      <c r="BO46" s="27">
        <f t="shared" si="23"/>
        <v>0.81107073333333346</v>
      </c>
      <c r="BP46" s="27">
        <f t="shared" si="23"/>
        <v>0.81107073333333346</v>
      </c>
      <c r="BQ46" s="27">
        <f t="shared" si="23"/>
        <v>0.81107073333333346</v>
      </c>
      <c r="BR46" s="27">
        <f t="shared" si="23"/>
        <v>0.81107073333333346</v>
      </c>
      <c r="BS46" s="27">
        <f t="shared" si="23"/>
        <v>0.81107073333333346</v>
      </c>
      <c r="BT46" s="27">
        <f t="shared" si="23"/>
        <v>0.81107073333333346</v>
      </c>
      <c r="BU46" s="27">
        <f t="shared" si="23"/>
        <v>0.81107073333333346</v>
      </c>
      <c r="BV46" s="27">
        <f t="shared" si="23"/>
        <v>0.81107073333333346</v>
      </c>
      <c r="BW46" s="27">
        <f t="shared" si="23"/>
        <v>0.81107073333333346</v>
      </c>
      <c r="BX46" s="27">
        <f t="shared" si="23"/>
        <v>0.81107073333333346</v>
      </c>
      <c r="BY46" s="27">
        <f t="shared" si="23"/>
        <v>0.81107073333333346</v>
      </c>
      <c r="BZ46" s="27">
        <f t="shared" si="20"/>
        <v>0.81107073333333346</v>
      </c>
      <c r="CA46" s="27">
        <f t="shared" si="6"/>
        <v>0.81107073333333346</v>
      </c>
      <c r="CB46" s="27">
        <f t="shared" si="6"/>
        <v>0.81107073333333346</v>
      </c>
      <c r="CC46" s="27">
        <f t="shared" si="6"/>
        <v>0.81107073333333346</v>
      </c>
      <c r="CD46" s="27">
        <f t="shared" si="6"/>
        <v>0.81107073333333346</v>
      </c>
      <c r="CE46" s="27">
        <f t="shared" si="6"/>
        <v>0.81107073333333346</v>
      </c>
      <c r="CF46" s="27">
        <f t="shared" si="6"/>
        <v>0.81107073333333346</v>
      </c>
      <c r="CG46" s="27">
        <f t="shared" si="6"/>
        <v>0.81107073333333346</v>
      </c>
      <c r="CH46" s="27">
        <f t="shared" si="6"/>
        <v>0.81107073333333346</v>
      </c>
      <c r="CI46" s="43"/>
      <c r="CJ46" s="23">
        <f t="shared" si="24"/>
        <v>6</v>
      </c>
      <c r="CK46" s="23">
        <f t="shared" si="24"/>
        <v>6</v>
      </c>
      <c r="CL46" s="23">
        <f t="shared" si="24"/>
        <v>6</v>
      </c>
      <c r="CM46" s="23">
        <f t="shared" si="24"/>
        <v>6</v>
      </c>
      <c r="CN46" s="23">
        <f t="shared" si="24"/>
        <v>6</v>
      </c>
      <c r="CO46" s="23">
        <f t="shared" si="24"/>
        <v>6</v>
      </c>
      <c r="CP46" s="23">
        <f t="shared" si="24"/>
        <v>6</v>
      </c>
      <c r="CQ46" s="23">
        <f t="shared" si="24"/>
        <v>6</v>
      </c>
      <c r="CR46" s="23">
        <f t="shared" si="24"/>
        <v>6</v>
      </c>
      <c r="CS46" s="23">
        <f t="shared" si="24"/>
        <v>6</v>
      </c>
      <c r="CT46" s="23">
        <f t="shared" si="24"/>
        <v>6</v>
      </c>
      <c r="CU46" s="23">
        <f t="shared" si="24"/>
        <v>6</v>
      </c>
      <c r="CV46" s="23">
        <f t="shared" si="24"/>
        <v>6</v>
      </c>
      <c r="CW46" s="23">
        <f t="shared" si="24"/>
        <v>6</v>
      </c>
      <c r="CX46" s="23">
        <f t="shared" si="24"/>
        <v>6</v>
      </c>
      <c r="CY46" s="23">
        <f t="shared" si="21"/>
        <v>6</v>
      </c>
      <c r="CZ46" s="23">
        <f t="shared" si="8"/>
        <v>6</v>
      </c>
      <c r="DA46" s="23">
        <f t="shared" si="8"/>
        <v>6</v>
      </c>
      <c r="DB46" s="23">
        <f t="shared" si="8"/>
        <v>6</v>
      </c>
      <c r="DC46" s="23">
        <f t="shared" si="8"/>
        <v>6</v>
      </c>
      <c r="DD46" s="23">
        <f t="shared" si="8"/>
        <v>6</v>
      </c>
      <c r="DE46" s="23">
        <f t="shared" si="8"/>
        <v>6</v>
      </c>
      <c r="DF46" s="23">
        <f t="shared" si="8"/>
        <v>6</v>
      </c>
      <c r="DG46" s="23">
        <f t="shared" si="8"/>
        <v>6</v>
      </c>
      <c r="DH46" s="44">
        <f t="shared" si="9"/>
        <v>144</v>
      </c>
      <c r="DI46" s="44">
        <f t="shared" si="10"/>
        <v>-8</v>
      </c>
      <c r="DK46" s="44" t="b">
        <f t="shared" si="11"/>
        <v>0</v>
      </c>
      <c r="DL46" s="44">
        <f t="shared" si="12"/>
        <v>0</v>
      </c>
      <c r="EL46" s="44" t="b">
        <f t="shared" si="25"/>
        <v>0</v>
      </c>
      <c r="EM46" s="44" t="b">
        <f t="shared" si="25"/>
        <v>0</v>
      </c>
      <c r="EN46" s="44" t="b">
        <f t="shared" si="25"/>
        <v>0</v>
      </c>
      <c r="EO46" s="44" t="b">
        <f t="shared" si="25"/>
        <v>0</v>
      </c>
      <c r="EP46" s="44" t="b">
        <f t="shared" si="25"/>
        <v>0</v>
      </c>
      <c r="EQ46" s="44" t="b">
        <f t="shared" si="25"/>
        <v>0</v>
      </c>
      <c r="ER46" s="44" t="b">
        <f t="shared" si="25"/>
        <v>0</v>
      </c>
      <c r="ES46" s="44" t="b">
        <f t="shared" si="25"/>
        <v>0</v>
      </c>
      <c r="ET46" s="44" t="b">
        <f t="shared" si="25"/>
        <v>0</v>
      </c>
      <c r="EU46" s="44" t="b">
        <f t="shared" si="25"/>
        <v>0</v>
      </c>
      <c r="EV46" s="44" t="b">
        <f t="shared" si="25"/>
        <v>0</v>
      </c>
      <c r="EW46" s="44" t="b">
        <f t="shared" si="25"/>
        <v>0</v>
      </c>
      <c r="EX46" s="44" t="b">
        <f t="shared" si="25"/>
        <v>0</v>
      </c>
      <c r="EY46" s="44" t="b">
        <f t="shared" si="25"/>
        <v>0</v>
      </c>
      <c r="EZ46" s="44" t="b">
        <f t="shared" si="25"/>
        <v>0</v>
      </c>
      <c r="FA46" s="44" t="b">
        <f t="shared" si="22"/>
        <v>0</v>
      </c>
      <c r="FB46" s="44" t="b">
        <f t="shared" si="14"/>
        <v>0</v>
      </c>
      <c r="FC46" s="44" t="b">
        <f t="shared" si="14"/>
        <v>0</v>
      </c>
      <c r="FD46" s="44" t="b">
        <f t="shared" si="14"/>
        <v>0</v>
      </c>
      <c r="FE46" s="44" t="b">
        <f t="shared" si="14"/>
        <v>0</v>
      </c>
      <c r="FF46" s="44" t="b">
        <f t="shared" si="14"/>
        <v>0</v>
      </c>
      <c r="FG46" s="44" t="b">
        <f t="shared" si="14"/>
        <v>0</v>
      </c>
      <c r="FH46" s="44" t="b">
        <f t="shared" si="14"/>
        <v>0</v>
      </c>
      <c r="FI46" s="44" t="b">
        <f t="shared" si="14"/>
        <v>0</v>
      </c>
      <c r="FJ46" s="45">
        <f t="shared" si="15"/>
        <v>24</v>
      </c>
    </row>
    <row r="47" spans="1:166" s="44" customFormat="1" ht="25.5" hidden="1" customHeight="1" x14ac:dyDescent="0.25">
      <c r="A47" s="38" t="s">
        <v>9814</v>
      </c>
      <c r="B47" s="38" t="s">
        <v>930</v>
      </c>
      <c r="C47" s="38" t="s">
        <v>10129</v>
      </c>
      <c r="D47" s="38" t="s">
        <v>911</v>
      </c>
      <c r="E47" s="23" t="str">
        <f t="shared" si="16"/>
        <v>2536-1-43-F</v>
      </c>
      <c r="F47" s="23">
        <v>27</v>
      </c>
      <c r="G47" s="27">
        <v>0.68244525</v>
      </c>
      <c r="H47" s="23" t="str">
        <f>VLOOKUP(A47,'Pivot 1'!$A$5:$H$251,8,0)</f>
        <v>2</v>
      </c>
      <c r="I47" s="27" t="s">
        <v>10146</v>
      </c>
      <c r="J47" s="39">
        <f t="shared" si="0"/>
        <v>2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1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1</v>
      </c>
      <c r="AE47" s="40">
        <v>0</v>
      </c>
      <c r="AF47" s="40">
        <v>0</v>
      </c>
      <c r="AG47" s="40">
        <v>0</v>
      </c>
      <c r="AH47" s="40">
        <v>0</v>
      </c>
      <c r="AI47" s="39" t="b">
        <f t="shared" si="1"/>
        <v>0</v>
      </c>
      <c r="AJ47" s="23"/>
      <c r="AK47" s="27">
        <f t="shared" si="27"/>
        <v>0</v>
      </c>
      <c r="AL47" s="27">
        <f t="shared" si="27"/>
        <v>0</v>
      </c>
      <c r="AM47" s="27">
        <f t="shared" si="27"/>
        <v>0</v>
      </c>
      <c r="AN47" s="27">
        <f t="shared" si="27"/>
        <v>0</v>
      </c>
      <c r="AO47" s="27">
        <f t="shared" si="27"/>
        <v>0</v>
      </c>
      <c r="AP47" s="27">
        <f t="shared" si="27"/>
        <v>0</v>
      </c>
      <c r="AQ47" s="27">
        <f t="shared" si="27"/>
        <v>0</v>
      </c>
      <c r="AR47" s="27">
        <f t="shared" si="27"/>
        <v>0</v>
      </c>
      <c r="AS47" s="27">
        <f t="shared" si="27"/>
        <v>0</v>
      </c>
      <c r="AT47" s="27">
        <f t="shared" si="27"/>
        <v>0</v>
      </c>
      <c r="AU47" s="27">
        <f t="shared" si="27"/>
        <v>0</v>
      </c>
      <c r="AV47" s="27">
        <f t="shared" si="27"/>
        <v>0</v>
      </c>
      <c r="AW47" s="27">
        <f t="shared" si="27"/>
        <v>0</v>
      </c>
      <c r="AX47" s="27">
        <f t="shared" si="27"/>
        <v>0</v>
      </c>
      <c r="AY47" s="27">
        <f t="shared" si="27"/>
        <v>0</v>
      </c>
      <c r="AZ47" s="27">
        <f t="shared" si="27"/>
        <v>0</v>
      </c>
      <c r="BA47" s="27">
        <f t="shared" si="27"/>
        <v>0</v>
      </c>
      <c r="BB47" s="27">
        <f t="shared" si="27"/>
        <v>0</v>
      </c>
      <c r="BC47" s="27">
        <f t="shared" si="27"/>
        <v>0</v>
      </c>
      <c r="BD47" s="27">
        <f t="shared" si="27"/>
        <v>0</v>
      </c>
      <c r="BE47" s="27">
        <f t="shared" si="27"/>
        <v>0</v>
      </c>
      <c r="BF47" s="27">
        <f t="shared" si="27"/>
        <v>0</v>
      </c>
      <c r="BG47" s="27">
        <f t="shared" si="27"/>
        <v>0</v>
      </c>
      <c r="BH47" s="27">
        <f t="shared" si="27"/>
        <v>0</v>
      </c>
      <c r="BI47" s="41"/>
      <c r="BJ47" s="42">
        <f t="shared" si="4"/>
        <v>0.341222625</v>
      </c>
      <c r="BK47" s="27">
        <f t="shared" si="23"/>
        <v>0</v>
      </c>
      <c r="BL47" s="27">
        <f t="shared" si="23"/>
        <v>0</v>
      </c>
      <c r="BM47" s="27">
        <f t="shared" si="23"/>
        <v>0</v>
      </c>
      <c r="BN47" s="27">
        <f t="shared" si="23"/>
        <v>0</v>
      </c>
      <c r="BO47" s="27">
        <f t="shared" si="23"/>
        <v>0</v>
      </c>
      <c r="BP47" s="27">
        <f t="shared" si="23"/>
        <v>0</v>
      </c>
      <c r="BQ47" s="27">
        <f t="shared" si="23"/>
        <v>0</v>
      </c>
      <c r="BR47" s="27">
        <f t="shared" si="23"/>
        <v>0.341222625</v>
      </c>
      <c r="BS47" s="27">
        <f t="shared" si="23"/>
        <v>0</v>
      </c>
      <c r="BT47" s="27">
        <f t="shared" si="23"/>
        <v>0</v>
      </c>
      <c r="BU47" s="27">
        <f t="shared" si="23"/>
        <v>0</v>
      </c>
      <c r="BV47" s="27">
        <f t="shared" si="23"/>
        <v>0</v>
      </c>
      <c r="BW47" s="27">
        <f t="shared" si="23"/>
        <v>0</v>
      </c>
      <c r="BX47" s="27">
        <f t="shared" si="23"/>
        <v>0</v>
      </c>
      <c r="BY47" s="27">
        <f t="shared" si="23"/>
        <v>0</v>
      </c>
      <c r="BZ47" s="27">
        <f t="shared" si="20"/>
        <v>0</v>
      </c>
      <c r="CA47" s="27">
        <f t="shared" si="6"/>
        <v>0</v>
      </c>
      <c r="CB47" s="27">
        <f t="shared" si="6"/>
        <v>0</v>
      </c>
      <c r="CC47" s="27">
        <f t="shared" si="6"/>
        <v>0</v>
      </c>
      <c r="CD47" s="27">
        <f t="shared" si="6"/>
        <v>0.341222625</v>
      </c>
      <c r="CE47" s="27">
        <f t="shared" si="6"/>
        <v>0</v>
      </c>
      <c r="CF47" s="27">
        <f t="shared" si="6"/>
        <v>0</v>
      </c>
      <c r="CG47" s="27">
        <f t="shared" si="6"/>
        <v>0</v>
      </c>
      <c r="CH47" s="27">
        <f t="shared" si="6"/>
        <v>0</v>
      </c>
      <c r="CI47" s="43"/>
      <c r="CJ47" s="23">
        <f t="shared" si="24"/>
        <v>0</v>
      </c>
      <c r="CK47" s="23">
        <f t="shared" si="24"/>
        <v>0</v>
      </c>
      <c r="CL47" s="23">
        <f t="shared" si="24"/>
        <v>0</v>
      </c>
      <c r="CM47" s="23">
        <f t="shared" si="24"/>
        <v>0</v>
      </c>
      <c r="CN47" s="23">
        <f t="shared" si="24"/>
        <v>0</v>
      </c>
      <c r="CO47" s="23">
        <f t="shared" si="24"/>
        <v>0</v>
      </c>
      <c r="CP47" s="23">
        <f t="shared" si="24"/>
        <v>0</v>
      </c>
      <c r="CQ47" s="23">
        <f t="shared" si="24"/>
        <v>14</v>
      </c>
      <c r="CR47" s="23">
        <f t="shared" si="24"/>
        <v>0</v>
      </c>
      <c r="CS47" s="23">
        <f t="shared" si="24"/>
        <v>0</v>
      </c>
      <c r="CT47" s="23">
        <f t="shared" si="24"/>
        <v>0</v>
      </c>
      <c r="CU47" s="23">
        <f t="shared" si="24"/>
        <v>0</v>
      </c>
      <c r="CV47" s="23">
        <f t="shared" si="24"/>
        <v>0</v>
      </c>
      <c r="CW47" s="23">
        <f t="shared" si="24"/>
        <v>0</v>
      </c>
      <c r="CX47" s="23">
        <f t="shared" si="24"/>
        <v>0</v>
      </c>
      <c r="CY47" s="23">
        <f t="shared" si="21"/>
        <v>0</v>
      </c>
      <c r="CZ47" s="23">
        <f t="shared" si="8"/>
        <v>0</v>
      </c>
      <c r="DA47" s="23">
        <f t="shared" si="8"/>
        <v>0</v>
      </c>
      <c r="DB47" s="23">
        <f t="shared" si="8"/>
        <v>0</v>
      </c>
      <c r="DC47" s="23">
        <f t="shared" si="8"/>
        <v>14</v>
      </c>
      <c r="DD47" s="23">
        <f t="shared" si="8"/>
        <v>0</v>
      </c>
      <c r="DE47" s="23">
        <f t="shared" si="8"/>
        <v>0</v>
      </c>
      <c r="DF47" s="23">
        <f t="shared" si="8"/>
        <v>0</v>
      </c>
      <c r="DG47" s="23">
        <f t="shared" si="8"/>
        <v>0</v>
      </c>
      <c r="DH47" s="44">
        <f t="shared" si="9"/>
        <v>28</v>
      </c>
      <c r="DI47" s="44">
        <f t="shared" si="10"/>
        <v>1</v>
      </c>
      <c r="DK47" s="44" t="b">
        <f t="shared" si="11"/>
        <v>0</v>
      </c>
      <c r="DL47" s="44">
        <f t="shared" si="12"/>
        <v>0</v>
      </c>
      <c r="EL47" s="44" t="b">
        <f t="shared" si="25"/>
        <v>1</v>
      </c>
      <c r="EM47" s="44" t="b">
        <f t="shared" si="25"/>
        <v>1</v>
      </c>
      <c r="EN47" s="44" t="b">
        <f t="shared" si="25"/>
        <v>1</v>
      </c>
      <c r="EO47" s="44" t="b">
        <f t="shared" si="25"/>
        <v>1</v>
      </c>
      <c r="EP47" s="44" t="b">
        <f t="shared" si="25"/>
        <v>1</v>
      </c>
      <c r="EQ47" s="44" t="b">
        <f t="shared" si="25"/>
        <v>1</v>
      </c>
      <c r="ER47" s="44" t="b">
        <f t="shared" si="25"/>
        <v>1</v>
      </c>
      <c r="ES47" s="44" t="b">
        <f t="shared" si="25"/>
        <v>0</v>
      </c>
      <c r="ET47" s="44" t="b">
        <f t="shared" si="25"/>
        <v>1</v>
      </c>
      <c r="EU47" s="44" t="b">
        <f t="shared" si="25"/>
        <v>1</v>
      </c>
      <c r="EV47" s="44" t="b">
        <f t="shared" si="25"/>
        <v>1</v>
      </c>
      <c r="EW47" s="44" t="b">
        <f t="shared" si="25"/>
        <v>1</v>
      </c>
      <c r="EX47" s="44" t="b">
        <f t="shared" si="25"/>
        <v>1</v>
      </c>
      <c r="EY47" s="44" t="b">
        <f t="shared" si="25"/>
        <v>1</v>
      </c>
      <c r="EZ47" s="44" t="b">
        <f t="shared" si="25"/>
        <v>1</v>
      </c>
      <c r="FA47" s="44" t="b">
        <f t="shared" si="22"/>
        <v>1</v>
      </c>
      <c r="FB47" s="44" t="b">
        <f t="shared" si="14"/>
        <v>1</v>
      </c>
      <c r="FC47" s="44" t="b">
        <f t="shared" si="14"/>
        <v>1</v>
      </c>
      <c r="FD47" s="44" t="b">
        <f t="shared" si="14"/>
        <v>1</v>
      </c>
      <c r="FE47" s="44" t="b">
        <f t="shared" si="14"/>
        <v>0</v>
      </c>
      <c r="FF47" s="44" t="b">
        <f t="shared" si="14"/>
        <v>1</v>
      </c>
      <c r="FG47" s="44" t="b">
        <f t="shared" si="14"/>
        <v>1</v>
      </c>
      <c r="FH47" s="44" t="b">
        <f t="shared" si="14"/>
        <v>1</v>
      </c>
      <c r="FI47" s="44" t="b">
        <f t="shared" si="14"/>
        <v>1</v>
      </c>
      <c r="FJ47" s="45">
        <f t="shared" si="15"/>
        <v>2</v>
      </c>
    </row>
    <row r="48" spans="1:166" s="44" customFormat="1" ht="25.5" hidden="1" customHeight="1" x14ac:dyDescent="0.25">
      <c r="A48" s="38" t="s">
        <v>9814</v>
      </c>
      <c r="B48" s="38" t="s">
        <v>930</v>
      </c>
      <c r="C48" s="38" t="s">
        <v>10129</v>
      </c>
      <c r="D48" s="38" t="s">
        <v>10047</v>
      </c>
      <c r="E48" s="23" t="str">
        <f t="shared" si="16"/>
        <v>2536-1-43-I</v>
      </c>
      <c r="F48" s="23">
        <v>2</v>
      </c>
      <c r="G48" s="27">
        <v>4.3767750000000001E-2</v>
      </c>
      <c r="H48" s="23" t="str">
        <f>VLOOKUP(A48,'Pivot 1'!$A$5:$H$251,8,0)</f>
        <v>2</v>
      </c>
      <c r="I48" s="27" t="s">
        <v>10146</v>
      </c>
      <c r="J48" s="39">
        <f t="shared" si="0"/>
        <v>2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1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1</v>
      </c>
      <c r="AE48" s="40">
        <v>0</v>
      </c>
      <c r="AF48" s="40">
        <v>0</v>
      </c>
      <c r="AG48" s="40">
        <v>0</v>
      </c>
      <c r="AH48" s="40">
        <v>0</v>
      </c>
      <c r="AI48" s="39" t="b">
        <f t="shared" si="1"/>
        <v>0</v>
      </c>
      <c r="AJ48" s="23"/>
      <c r="AK48" s="27">
        <f t="shared" si="27"/>
        <v>0</v>
      </c>
      <c r="AL48" s="27">
        <f t="shared" si="27"/>
        <v>0</v>
      </c>
      <c r="AM48" s="27">
        <f t="shared" si="27"/>
        <v>0</v>
      </c>
      <c r="AN48" s="27">
        <f t="shared" si="27"/>
        <v>0</v>
      </c>
      <c r="AO48" s="27">
        <f t="shared" si="27"/>
        <v>0</v>
      </c>
      <c r="AP48" s="27">
        <f t="shared" si="27"/>
        <v>0</v>
      </c>
      <c r="AQ48" s="27">
        <f t="shared" si="27"/>
        <v>0</v>
      </c>
      <c r="AR48" s="27">
        <f t="shared" si="27"/>
        <v>0</v>
      </c>
      <c r="AS48" s="27">
        <f t="shared" si="27"/>
        <v>0</v>
      </c>
      <c r="AT48" s="27">
        <f t="shared" si="27"/>
        <v>0</v>
      </c>
      <c r="AU48" s="27">
        <f t="shared" si="27"/>
        <v>0</v>
      </c>
      <c r="AV48" s="27">
        <f t="shared" si="27"/>
        <v>0</v>
      </c>
      <c r="AW48" s="27">
        <f t="shared" si="27"/>
        <v>0</v>
      </c>
      <c r="AX48" s="27">
        <f t="shared" si="27"/>
        <v>0</v>
      </c>
      <c r="AY48" s="27">
        <f t="shared" si="27"/>
        <v>0</v>
      </c>
      <c r="AZ48" s="27">
        <f t="shared" si="27"/>
        <v>0</v>
      </c>
      <c r="BA48" s="27">
        <f t="shared" si="27"/>
        <v>0</v>
      </c>
      <c r="BB48" s="27">
        <f t="shared" si="27"/>
        <v>0</v>
      </c>
      <c r="BC48" s="27">
        <f t="shared" si="27"/>
        <v>0</v>
      </c>
      <c r="BD48" s="27">
        <f t="shared" si="27"/>
        <v>0</v>
      </c>
      <c r="BE48" s="27">
        <f t="shared" si="27"/>
        <v>0</v>
      </c>
      <c r="BF48" s="27">
        <f t="shared" si="27"/>
        <v>0</v>
      </c>
      <c r="BG48" s="27">
        <f t="shared" si="27"/>
        <v>0</v>
      </c>
      <c r="BH48" s="27">
        <f t="shared" si="27"/>
        <v>0</v>
      </c>
      <c r="BI48" s="41"/>
      <c r="BJ48" s="42">
        <f t="shared" si="4"/>
        <v>2.1883875000000001E-2</v>
      </c>
      <c r="BK48" s="27">
        <f t="shared" si="23"/>
        <v>0</v>
      </c>
      <c r="BL48" s="27">
        <f t="shared" si="23"/>
        <v>0</v>
      </c>
      <c r="BM48" s="27">
        <f t="shared" si="23"/>
        <v>0</v>
      </c>
      <c r="BN48" s="27">
        <f t="shared" si="23"/>
        <v>0</v>
      </c>
      <c r="BO48" s="27">
        <f t="shared" si="23"/>
        <v>0</v>
      </c>
      <c r="BP48" s="27">
        <f t="shared" si="23"/>
        <v>0</v>
      </c>
      <c r="BQ48" s="27">
        <f t="shared" si="23"/>
        <v>0</v>
      </c>
      <c r="BR48" s="27">
        <f t="shared" si="23"/>
        <v>2.1883875000000001E-2</v>
      </c>
      <c r="BS48" s="27">
        <f t="shared" si="23"/>
        <v>0</v>
      </c>
      <c r="BT48" s="27">
        <f t="shared" si="23"/>
        <v>0</v>
      </c>
      <c r="BU48" s="27">
        <f t="shared" si="23"/>
        <v>0</v>
      </c>
      <c r="BV48" s="27">
        <f t="shared" si="23"/>
        <v>0</v>
      </c>
      <c r="BW48" s="27">
        <f t="shared" si="23"/>
        <v>0</v>
      </c>
      <c r="BX48" s="27">
        <f t="shared" si="23"/>
        <v>0</v>
      </c>
      <c r="BY48" s="27">
        <f t="shared" si="23"/>
        <v>0</v>
      </c>
      <c r="BZ48" s="27">
        <f t="shared" si="20"/>
        <v>0</v>
      </c>
      <c r="CA48" s="27">
        <f t="shared" si="6"/>
        <v>0</v>
      </c>
      <c r="CB48" s="27">
        <f t="shared" si="6"/>
        <v>0</v>
      </c>
      <c r="CC48" s="27">
        <f t="shared" si="6"/>
        <v>0</v>
      </c>
      <c r="CD48" s="27">
        <f t="shared" si="6"/>
        <v>2.1883875000000001E-2</v>
      </c>
      <c r="CE48" s="27">
        <f t="shared" si="6"/>
        <v>0</v>
      </c>
      <c r="CF48" s="27">
        <f t="shared" si="6"/>
        <v>0</v>
      </c>
      <c r="CG48" s="27">
        <f t="shared" si="6"/>
        <v>0</v>
      </c>
      <c r="CH48" s="27">
        <f t="shared" ref="CH48:CH111" si="28">IF(AH48=1,$G48/$H48,0)</f>
        <v>0</v>
      </c>
      <c r="CI48" s="43"/>
      <c r="CJ48" s="23">
        <f t="shared" si="24"/>
        <v>0</v>
      </c>
      <c r="CK48" s="23">
        <f t="shared" si="24"/>
        <v>0</v>
      </c>
      <c r="CL48" s="23">
        <f t="shared" si="24"/>
        <v>0</v>
      </c>
      <c r="CM48" s="23">
        <f t="shared" si="24"/>
        <v>0</v>
      </c>
      <c r="CN48" s="23">
        <f t="shared" si="24"/>
        <v>0</v>
      </c>
      <c r="CO48" s="23">
        <f t="shared" si="24"/>
        <v>0</v>
      </c>
      <c r="CP48" s="23">
        <f t="shared" si="24"/>
        <v>0</v>
      </c>
      <c r="CQ48" s="23">
        <f t="shared" si="24"/>
        <v>1</v>
      </c>
      <c r="CR48" s="23">
        <f t="shared" si="24"/>
        <v>0</v>
      </c>
      <c r="CS48" s="23">
        <f t="shared" si="24"/>
        <v>0</v>
      </c>
      <c r="CT48" s="23">
        <f t="shared" si="24"/>
        <v>0</v>
      </c>
      <c r="CU48" s="23">
        <f t="shared" si="24"/>
        <v>0</v>
      </c>
      <c r="CV48" s="23">
        <f t="shared" si="24"/>
        <v>0</v>
      </c>
      <c r="CW48" s="23">
        <f t="shared" si="24"/>
        <v>0</v>
      </c>
      <c r="CX48" s="23">
        <f t="shared" si="24"/>
        <v>0</v>
      </c>
      <c r="CY48" s="23">
        <f t="shared" si="21"/>
        <v>0</v>
      </c>
      <c r="CZ48" s="23">
        <f t="shared" si="8"/>
        <v>0</v>
      </c>
      <c r="DA48" s="23">
        <f t="shared" si="8"/>
        <v>0</v>
      </c>
      <c r="DB48" s="23">
        <f t="shared" si="8"/>
        <v>0</v>
      </c>
      <c r="DC48" s="23">
        <f t="shared" si="8"/>
        <v>1</v>
      </c>
      <c r="DD48" s="23">
        <f t="shared" si="8"/>
        <v>0</v>
      </c>
      <c r="DE48" s="23">
        <f t="shared" si="8"/>
        <v>0</v>
      </c>
      <c r="DF48" s="23">
        <f t="shared" si="8"/>
        <v>0</v>
      </c>
      <c r="DG48" s="23">
        <f t="shared" ref="DG48:DG111" si="29">IF(AH48=1,ROUND($F48/$H48,0),0)</f>
        <v>0</v>
      </c>
      <c r="DH48" s="44">
        <f t="shared" si="9"/>
        <v>2</v>
      </c>
      <c r="DI48" s="44">
        <f t="shared" si="10"/>
        <v>0</v>
      </c>
      <c r="DK48" s="44" t="b">
        <f t="shared" si="11"/>
        <v>0</v>
      </c>
      <c r="DL48" s="44">
        <f t="shared" si="12"/>
        <v>0</v>
      </c>
      <c r="EL48" s="44" t="b">
        <f t="shared" si="25"/>
        <v>1</v>
      </c>
      <c r="EM48" s="44" t="b">
        <f t="shared" si="25"/>
        <v>1</v>
      </c>
      <c r="EN48" s="44" t="b">
        <f t="shared" si="25"/>
        <v>1</v>
      </c>
      <c r="EO48" s="44" t="b">
        <f t="shared" si="25"/>
        <v>1</v>
      </c>
      <c r="EP48" s="44" t="b">
        <f t="shared" si="25"/>
        <v>1</v>
      </c>
      <c r="EQ48" s="44" t="b">
        <f t="shared" si="25"/>
        <v>1</v>
      </c>
      <c r="ER48" s="44" t="b">
        <f t="shared" si="25"/>
        <v>1</v>
      </c>
      <c r="ES48" s="44" t="b">
        <f t="shared" si="25"/>
        <v>0</v>
      </c>
      <c r="ET48" s="44" t="b">
        <f t="shared" si="25"/>
        <v>1</v>
      </c>
      <c r="EU48" s="44" t="b">
        <f t="shared" si="25"/>
        <v>1</v>
      </c>
      <c r="EV48" s="44" t="b">
        <f t="shared" si="25"/>
        <v>1</v>
      </c>
      <c r="EW48" s="44" t="b">
        <f t="shared" si="25"/>
        <v>1</v>
      </c>
      <c r="EX48" s="44" t="b">
        <f t="shared" si="25"/>
        <v>1</v>
      </c>
      <c r="EY48" s="44" t="b">
        <f t="shared" si="25"/>
        <v>1</v>
      </c>
      <c r="EZ48" s="44" t="b">
        <f t="shared" si="25"/>
        <v>1</v>
      </c>
      <c r="FA48" s="44" t="b">
        <f t="shared" si="22"/>
        <v>1</v>
      </c>
      <c r="FB48" s="44" t="b">
        <f t="shared" si="14"/>
        <v>1</v>
      </c>
      <c r="FC48" s="44" t="b">
        <f t="shared" si="14"/>
        <v>1</v>
      </c>
      <c r="FD48" s="44" t="b">
        <f t="shared" si="14"/>
        <v>1</v>
      </c>
      <c r="FE48" s="44" t="b">
        <f t="shared" si="14"/>
        <v>0</v>
      </c>
      <c r="FF48" s="44" t="b">
        <f t="shared" si="14"/>
        <v>1</v>
      </c>
      <c r="FG48" s="44" t="b">
        <f t="shared" si="14"/>
        <v>1</v>
      </c>
      <c r="FH48" s="44" t="b">
        <f t="shared" si="14"/>
        <v>1</v>
      </c>
      <c r="FI48" s="44" t="b">
        <f t="shared" ref="FI48:FI111" si="30">EJ48=AH48</f>
        <v>1</v>
      </c>
      <c r="FJ48" s="45">
        <f t="shared" si="15"/>
        <v>2</v>
      </c>
    </row>
    <row r="49" spans="1:166" s="44" customFormat="1" ht="25.5" customHeight="1" x14ac:dyDescent="0.25">
      <c r="A49" s="38" t="s">
        <v>9814</v>
      </c>
      <c r="B49" s="38" t="s">
        <v>930</v>
      </c>
      <c r="C49" s="38" t="s">
        <v>10129</v>
      </c>
      <c r="D49" s="38" t="s">
        <v>10042</v>
      </c>
      <c r="E49" s="23" t="str">
        <f t="shared" si="16"/>
        <v>2536-1-43-N</v>
      </c>
      <c r="F49" s="23">
        <v>4</v>
      </c>
      <c r="G49" s="27">
        <v>0.175071</v>
      </c>
      <c r="H49" s="23" t="str">
        <f>VLOOKUP(A49,'Pivot 1'!$A$5:$H$251,8,0)</f>
        <v>2</v>
      </c>
      <c r="I49" s="27" t="s">
        <v>10145</v>
      </c>
      <c r="J49" s="39">
        <f t="shared" si="0"/>
        <v>2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1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1</v>
      </c>
      <c r="AE49" s="40">
        <v>0</v>
      </c>
      <c r="AF49" s="40">
        <v>0</v>
      </c>
      <c r="AG49" s="40">
        <v>0</v>
      </c>
      <c r="AH49" s="40">
        <v>0</v>
      </c>
      <c r="AI49" s="39" t="b">
        <f t="shared" si="1"/>
        <v>0</v>
      </c>
      <c r="AJ49" s="23"/>
      <c r="AK49" s="27">
        <f t="shared" si="27"/>
        <v>0</v>
      </c>
      <c r="AL49" s="27">
        <f t="shared" si="27"/>
        <v>0</v>
      </c>
      <c r="AM49" s="27">
        <f t="shared" si="27"/>
        <v>0</v>
      </c>
      <c r="AN49" s="27">
        <f t="shared" si="27"/>
        <v>0</v>
      </c>
      <c r="AO49" s="27">
        <f t="shared" si="27"/>
        <v>0</v>
      </c>
      <c r="AP49" s="27">
        <f t="shared" si="27"/>
        <v>0</v>
      </c>
      <c r="AQ49" s="27">
        <f t="shared" si="27"/>
        <v>0</v>
      </c>
      <c r="AR49" s="27">
        <f t="shared" si="27"/>
        <v>1</v>
      </c>
      <c r="AS49" s="27">
        <f t="shared" si="27"/>
        <v>0</v>
      </c>
      <c r="AT49" s="27">
        <f t="shared" si="27"/>
        <v>0</v>
      </c>
      <c r="AU49" s="27">
        <f t="shared" si="27"/>
        <v>0</v>
      </c>
      <c r="AV49" s="27">
        <f t="shared" si="27"/>
        <v>0</v>
      </c>
      <c r="AW49" s="27">
        <f t="shared" si="27"/>
        <v>0</v>
      </c>
      <c r="AX49" s="27">
        <f t="shared" si="27"/>
        <v>0</v>
      </c>
      <c r="AY49" s="27">
        <f t="shared" si="27"/>
        <v>0</v>
      </c>
      <c r="AZ49" s="27">
        <f t="shared" si="27"/>
        <v>0</v>
      </c>
      <c r="BA49" s="27">
        <f t="shared" si="27"/>
        <v>0</v>
      </c>
      <c r="BB49" s="27">
        <f t="shared" si="27"/>
        <v>0</v>
      </c>
      <c r="BC49" s="27">
        <f t="shared" si="27"/>
        <v>0</v>
      </c>
      <c r="BD49" s="27">
        <f t="shared" si="27"/>
        <v>1</v>
      </c>
      <c r="BE49" s="27">
        <f t="shared" si="27"/>
        <v>0</v>
      </c>
      <c r="BF49" s="27">
        <f t="shared" si="27"/>
        <v>0</v>
      </c>
      <c r="BG49" s="27">
        <f t="shared" si="27"/>
        <v>0</v>
      </c>
      <c r="BH49" s="27">
        <f t="shared" si="27"/>
        <v>0</v>
      </c>
      <c r="BI49" s="41"/>
      <c r="BJ49" s="80">
        <f t="shared" si="4"/>
        <v>8.7535500000000002E-2</v>
      </c>
      <c r="BK49" s="27">
        <f t="shared" si="23"/>
        <v>0</v>
      </c>
      <c r="BL49" s="27">
        <f t="shared" si="23"/>
        <v>0</v>
      </c>
      <c r="BM49" s="27">
        <f t="shared" si="23"/>
        <v>0</v>
      </c>
      <c r="BN49" s="27">
        <f t="shared" si="23"/>
        <v>0</v>
      </c>
      <c r="BO49" s="27">
        <f t="shared" si="23"/>
        <v>0</v>
      </c>
      <c r="BP49" s="27">
        <f t="shared" si="23"/>
        <v>0</v>
      </c>
      <c r="BQ49" s="27">
        <f t="shared" si="23"/>
        <v>0</v>
      </c>
      <c r="BR49" s="27">
        <f t="shared" si="23"/>
        <v>8.7535500000000002E-2</v>
      </c>
      <c r="BS49" s="27">
        <f t="shared" si="23"/>
        <v>0</v>
      </c>
      <c r="BT49" s="27">
        <f t="shared" si="23"/>
        <v>0</v>
      </c>
      <c r="BU49" s="27">
        <f t="shared" si="23"/>
        <v>0</v>
      </c>
      <c r="BV49" s="27">
        <f t="shared" si="23"/>
        <v>0</v>
      </c>
      <c r="BW49" s="27">
        <f t="shared" si="23"/>
        <v>0</v>
      </c>
      <c r="BX49" s="27">
        <f t="shared" si="23"/>
        <v>0</v>
      </c>
      <c r="BY49" s="27">
        <f t="shared" si="23"/>
        <v>0</v>
      </c>
      <c r="BZ49" s="27">
        <f t="shared" si="20"/>
        <v>0</v>
      </c>
      <c r="CA49" s="27">
        <f t="shared" si="20"/>
        <v>0</v>
      </c>
      <c r="CB49" s="27">
        <f t="shared" si="20"/>
        <v>0</v>
      </c>
      <c r="CC49" s="27">
        <f t="shared" si="20"/>
        <v>0</v>
      </c>
      <c r="CD49" s="27">
        <f t="shared" si="20"/>
        <v>8.7535500000000002E-2</v>
      </c>
      <c r="CE49" s="27">
        <f t="shared" si="20"/>
        <v>0</v>
      </c>
      <c r="CF49" s="27">
        <f t="shared" si="20"/>
        <v>0</v>
      </c>
      <c r="CG49" s="27">
        <f t="shared" si="20"/>
        <v>0</v>
      </c>
      <c r="CH49" s="27">
        <f t="shared" si="28"/>
        <v>0</v>
      </c>
      <c r="CI49" s="43"/>
      <c r="CJ49" s="23">
        <f t="shared" si="24"/>
        <v>0</v>
      </c>
      <c r="CK49" s="23">
        <f t="shared" si="24"/>
        <v>0</v>
      </c>
      <c r="CL49" s="23">
        <f t="shared" si="24"/>
        <v>0</v>
      </c>
      <c r="CM49" s="23">
        <f t="shared" si="24"/>
        <v>0</v>
      </c>
      <c r="CN49" s="23">
        <f t="shared" si="24"/>
        <v>0</v>
      </c>
      <c r="CO49" s="23">
        <f t="shared" si="24"/>
        <v>0</v>
      </c>
      <c r="CP49" s="23">
        <f t="shared" si="24"/>
        <v>0</v>
      </c>
      <c r="CQ49" s="23">
        <f t="shared" si="24"/>
        <v>2</v>
      </c>
      <c r="CR49" s="23">
        <f t="shared" si="24"/>
        <v>0</v>
      </c>
      <c r="CS49" s="23">
        <f t="shared" si="24"/>
        <v>0</v>
      </c>
      <c r="CT49" s="23">
        <f t="shared" si="24"/>
        <v>0</v>
      </c>
      <c r="CU49" s="23">
        <f t="shared" si="24"/>
        <v>0</v>
      </c>
      <c r="CV49" s="23">
        <f t="shared" si="24"/>
        <v>0</v>
      </c>
      <c r="CW49" s="23">
        <f t="shared" si="24"/>
        <v>0</v>
      </c>
      <c r="CX49" s="23">
        <f t="shared" si="24"/>
        <v>0</v>
      </c>
      <c r="CY49" s="23">
        <f t="shared" si="21"/>
        <v>0</v>
      </c>
      <c r="CZ49" s="23">
        <f t="shared" si="21"/>
        <v>0</v>
      </c>
      <c r="DA49" s="23">
        <f t="shared" si="21"/>
        <v>0</v>
      </c>
      <c r="DB49" s="23">
        <f t="shared" si="21"/>
        <v>0</v>
      </c>
      <c r="DC49" s="23">
        <f t="shared" si="21"/>
        <v>2</v>
      </c>
      <c r="DD49" s="23">
        <f t="shared" si="21"/>
        <v>0</v>
      </c>
      <c r="DE49" s="23">
        <f t="shared" si="21"/>
        <v>0</v>
      </c>
      <c r="DF49" s="23">
        <f t="shared" si="21"/>
        <v>0</v>
      </c>
      <c r="DG49" s="23">
        <f t="shared" si="29"/>
        <v>0</v>
      </c>
      <c r="DH49" s="44">
        <f t="shared" si="9"/>
        <v>4</v>
      </c>
      <c r="DI49" s="44">
        <f t="shared" si="10"/>
        <v>0</v>
      </c>
      <c r="DK49" s="44" t="b">
        <f t="shared" si="11"/>
        <v>0</v>
      </c>
      <c r="DL49" s="44">
        <f t="shared" si="12"/>
        <v>0</v>
      </c>
      <c r="EL49" s="44" t="b">
        <f t="shared" si="25"/>
        <v>1</v>
      </c>
      <c r="EM49" s="44" t="b">
        <f t="shared" si="25"/>
        <v>1</v>
      </c>
      <c r="EN49" s="44" t="b">
        <f t="shared" si="25"/>
        <v>1</v>
      </c>
      <c r="EO49" s="44" t="b">
        <f t="shared" si="25"/>
        <v>1</v>
      </c>
      <c r="EP49" s="44" t="b">
        <f t="shared" si="25"/>
        <v>1</v>
      </c>
      <c r="EQ49" s="44" t="b">
        <f t="shared" si="25"/>
        <v>1</v>
      </c>
      <c r="ER49" s="44" t="b">
        <f t="shared" si="25"/>
        <v>1</v>
      </c>
      <c r="ES49" s="44" t="b">
        <f t="shared" si="25"/>
        <v>0</v>
      </c>
      <c r="ET49" s="44" t="b">
        <f t="shared" si="25"/>
        <v>1</v>
      </c>
      <c r="EU49" s="44" t="b">
        <f t="shared" si="25"/>
        <v>1</v>
      </c>
      <c r="EV49" s="44" t="b">
        <f t="shared" si="25"/>
        <v>1</v>
      </c>
      <c r="EW49" s="44" t="b">
        <f t="shared" si="25"/>
        <v>1</v>
      </c>
      <c r="EX49" s="44" t="b">
        <f t="shared" si="25"/>
        <v>1</v>
      </c>
      <c r="EY49" s="44" t="b">
        <f t="shared" si="25"/>
        <v>1</v>
      </c>
      <c r="EZ49" s="44" t="b">
        <f t="shared" si="25"/>
        <v>1</v>
      </c>
      <c r="FA49" s="44" t="b">
        <f t="shared" si="22"/>
        <v>1</v>
      </c>
      <c r="FB49" s="44" t="b">
        <f t="shared" si="22"/>
        <v>1</v>
      </c>
      <c r="FC49" s="44" t="b">
        <f t="shared" si="22"/>
        <v>1</v>
      </c>
      <c r="FD49" s="44" t="b">
        <f t="shared" si="22"/>
        <v>1</v>
      </c>
      <c r="FE49" s="44" t="b">
        <f t="shared" si="22"/>
        <v>0</v>
      </c>
      <c r="FF49" s="44" t="b">
        <f t="shared" si="22"/>
        <v>1</v>
      </c>
      <c r="FG49" s="44" t="b">
        <f t="shared" si="22"/>
        <v>1</v>
      </c>
      <c r="FH49" s="44" t="b">
        <f t="shared" si="22"/>
        <v>1</v>
      </c>
      <c r="FI49" s="44" t="b">
        <f t="shared" si="30"/>
        <v>1</v>
      </c>
      <c r="FJ49" s="45">
        <f t="shared" si="15"/>
        <v>2</v>
      </c>
    </row>
    <row r="50" spans="1:166" s="44" customFormat="1" ht="25.5" hidden="1" customHeight="1" x14ac:dyDescent="0.25">
      <c r="A50" s="38" t="s">
        <v>9815</v>
      </c>
      <c r="B50" s="38" t="s">
        <v>956</v>
      </c>
      <c r="C50" s="38" t="s">
        <v>952</v>
      </c>
      <c r="D50" s="38" t="s">
        <v>832</v>
      </c>
      <c r="E50" s="23" t="str">
        <f t="shared" si="16"/>
        <v>5000-1-AP1-43-E</v>
      </c>
      <c r="F50" s="23">
        <v>37</v>
      </c>
      <c r="G50" s="27">
        <v>1.0718609749999999</v>
      </c>
      <c r="H50" s="23" t="str">
        <f>VLOOKUP(A50,'Pivot 1'!$A$5:$H$251,8,0)</f>
        <v>2</v>
      </c>
      <c r="I50" s="27" t="s">
        <v>10145</v>
      </c>
      <c r="J50" s="39">
        <f t="shared" si="0"/>
        <v>2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1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1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39" t="b">
        <f t="shared" si="1"/>
        <v>0</v>
      </c>
      <c r="AJ50" s="23"/>
      <c r="AK50" s="27">
        <f t="shared" si="27"/>
        <v>0</v>
      </c>
      <c r="AL50" s="27">
        <f t="shared" si="27"/>
        <v>0</v>
      </c>
      <c r="AM50" s="27">
        <f t="shared" si="27"/>
        <v>0</v>
      </c>
      <c r="AN50" s="27">
        <f t="shared" si="27"/>
        <v>0</v>
      </c>
      <c r="AO50" s="27">
        <f t="shared" si="27"/>
        <v>0</v>
      </c>
      <c r="AP50" s="27">
        <f t="shared" si="27"/>
        <v>0</v>
      </c>
      <c r="AQ50" s="27">
        <f t="shared" si="27"/>
        <v>1</v>
      </c>
      <c r="AR50" s="27">
        <f t="shared" si="27"/>
        <v>0</v>
      </c>
      <c r="AS50" s="27">
        <f t="shared" si="27"/>
        <v>0</v>
      </c>
      <c r="AT50" s="27">
        <f t="shared" si="27"/>
        <v>0</v>
      </c>
      <c r="AU50" s="27">
        <f t="shared" si="27"/>
        <v>0</v>
      </c>
      <c r="AV50" s="27">
        <f t="shared" si="27"/>
        <v>0</v>
      </c>
      <c r="AW50" s="27">
        <f t="shared" si="27"/>
        <v>0</v>
      </c>
      <c r="AX50" s="27">
        <f t="shared" si="27"/>
        <v>0</v>
      </c>
      <c r="AY50" s="27">
        <f t="shared" si="27"/>
        <v>0</v>
      </c>
      <c r="AZ50" s="27">
        <f t="shared" ref="AZ50:BH50" si="31">IF($I50="Direct",IF(Z50=1,ROUNDUP($G50/$H50,0),IF($I50="Unpacking",IF($K50=0,ROUNDUP($G50/$H50,0)),0)),0)</f>
        <v>0</v>
      </c>
      <c r="BA50" s="27">
        <f t="shared" si="31"/>
        <v>0</v>
      </c>
      <c r="BB50" s="27">
        <f t="shared" si="31"/>
        <v>0</v>
      </c>
      <c r="BC50" s="27">
        <f t="shared" si="31"/>
        <v>1</v>
      </c>
      <c r="BD50" s="27">
        <f t="shared" si="31"/>
        <v>0</v>
      </c>
      <c r="BE50" s="27">
        <f t="shared" si="31"/>
        <v>0</v>
      </c>
      <c r="BF50" s="27">
        <f t="shared" si="31"/>
        <v>0</v>
      </c>
      <c r="BG50" s="27">
        <f t="shared" si="31"/>
        <v>0</v>
      </c>
      <c r="BH50" s="27">
        <f t="shared" si="31"/>
        <v>0</v>
      </c>
      <c r="BI50" s="41"/>
      <c r="BJ50" s="42">
        <f t="shared" si="4"/>
        <v>0.53593048749999994</v>
      </c>
      <c r="BK50" s="27">
        <f t="shared" ref="BK50:BY66" si="32">IF(K50=1,$G50/$H50,0)</f>
        <v>0</v>
      </c>
      <c r="BL50" s="27">
        <f t="shared" si="32"/>
        <v>0</v>
      </c>
      <c r="BM50" s="27">
        <f t="shared" si="32"/>
        <v>0</v>
      </c>
      <c r="BN50" s="27">
        <f t="shared" si="32"/>
        <v>0</v>
      </c>
      <c r="BO50" s="27">
        <f t="shared" si="32"/>
        <v>0</v>
      </c>
      <c r="BP50" s="27">
        <f t="shared" si="32"/>
        <v>0</v>
      </c>
      <c r="BQ50" s="27">
        <f t="shared" si="32"/>
        <v>0.53593048749999994</v>
      </c>
      <c r="BR50" s="27">
        <f t="shared" si="32"/>
        <v>0</v>
      </c>
      <c r="BS50" s="27">
        <f t="shared" si="32"/>
        <v>0</v>
      </c>
      <c r="BT50" s="27">
        <f t="shared" si="32"/>
        <v>0</v>
      </c>
      <c r="BU50" s="27">
        <f t="shared" si="32"/>
        <v>0</v>
      </c>
      <c r="BV50" s="27">
        <f t="shared" si="32"/>
        <v>0</v>
      </c>
      <c r="BW50" s="27">
        <f t="shared" si="32"/>
        <v>0</v>
      </c>
      <c r="BX50" s="27">
        <f t="shared" si="32"/>
        <v>0</v>
      </c>
      <c r="BY50" s="27">
        <f t="shared" si="32"/>
        <v>0</v>
      </c>
      <c r="BZ50" s="27">
        <f t="shared" si="20"/>
        <v>0</v>
      </c>
      <c r="CA50" s="27">
        <f t="shared" si="20"/>
        <v>0</v>
      </c>
      <c r="CB50" s="27">
        <f t="shared" si="20"/>
        <v>0</v>
      </c>
      <c r="CC50" s="27">
        <f t="shared" si="20"/>
        <v>0.53593048749999994</v>
      </c>
      <c r="CD50" s="27">
        <f t="shared" si="20"/>
        <v>0</v>
      </c>
      <c r="CE50" s="27">
        <f t="shared" si="20"/>
        <v>0</v>
      </c>
      <c r="CF50" s="27">
        <f t="shared" si="20"/>
        <v>0</v>
      </c>
      <c r="CG50" s="27">
        <f t="shared" si="20"/>
        <v>0</v>
      </c>
      <c r="CH50" s="27">
        <f t="shared" si="28"/>
        <v>0</v>
      </c>
      <c r="CI50" s="43"/>
      <c r="CJ50" s="23">
        <f t="shared" ref="CJ50:CX66" si="33">IF(K50=1,ROUND($F50/$H50,0),0)</f>
        <v>0</v>
      </c>
      <c r="CK50" s="23">
        <f t="shared" si="33"/>
        <v>0</v>
      </c>
      <c r="CL50" s="23">
        <f t="shared" si="33"/>
        <v>0</v>
      </c>
      <c r="CM50" s="23">
        <f t="shared" si="33"/>
        <v>0</v>
      </c>
      <c r="CN50" s="23">
        <f t="shared" si="33"/>
        <v>0</v>
      </c>
      <c r="CO50" s="23">
        <f t="shared" si="33"/>
        <v>0</v>
      </c>
      <c r="CP50" s="23">
        <f t="shared" si="33"/>
        <v>19</v>
      </c>
      <c r="CQ50" s="23">
        <f t="shared" si="33"/>
        <v>0</v>
      </c>
      <c r="CR50" s="23">
        <f t="shared" si="33"/>
        <v>0</v>
      </c>
      <c r="CS50" s="23">
        <f t="shared" si="33"/>
        <v>0</v>
      </c>
      <c r="CT50" s="23">
        <f t="shared" si="33"/>
        <v>0</v>
      </c>
      <c r="CU50" s="23">
        <f t="shared" si="33"/>
        <v>0</v>
      </c>
      <c r="CV50" s="23">
        <f t="shared" si="33"/>
        <v>0</v>
      </c>
      <c r="CW50" s="23">
        <f t="shared" si="33"/>
        <v>0</v>
      </c>
      <c r="CX50" s="23">
        <f t="shared" si="33"/>
        <v>0</v>
      </c>
      <c r="CY50" s="23">
        <f t="shared" si="21"/>
        <v>0</v>
      </c>
      <c r="CZ50" s="23">
        <f t="shared" si="21"/>
        <v>0</v>
      </c>
      <c r="DA50" s="23">
        <f t="shared" si="21"/>
        <v>0</v>
      </c>
      <c r="DB50" s="23">
        <f t="shared" si="21"/>
        <v>19</v>
      </c>
      <c r="DC50" s="23">
        <f t="shared" si="21"/>
        <v>0</v>
      </c>
      <c r="DD50" s="23">
        <f t="shared" si="21"/>
        <v>0</v>
      </c>
      <c r="DE50" s="23">
        <f t="shared" si="21"/>
        <v>0</v>
      </c>
      <c r="DF50" s="23">
        <f t="shared" si="21"/>
        <v>0</v>
      </c>
      <c r="DG50" s="23">
        <f t="shared" si="29"/>
        <v>0</v>
      </c>
      <c r="DH50" s="44">
        <f t="shared" si="9"/>
        <v>38</v>
      </c>
      <c r="DI50" s="44">
        <f t="shared" si="10"/>
        <v>1</v>
      </c>
      <c r="DK50" s="44" t="b">
        <f t="shared" si="11"/>
        <v>0</v>
      </c>
      <c r="DL50" s="44">
        <f t="shared" si="12"/>
        <v>0</v>
      </c>
      <c r="EL50" s="44" t="b">
        <f t="shared" ref="EL50:EZ66" si="34">DM50=K50</f>
        <v>1</v>
      </c>
      <c r="EM50" s="44" t="b">
        <f t="shared" si="34"/>
        <v>1</v>
      </c>
      <c r="EN50" s="44" t="b">
        <f t="shared" si="34"/>
        <v>1</v>
      </c>
      <c r="EO50" s="44" t="b">
        <f t="shared" si="34"/>
        <v>1</v>
      </c>
      <c r="EP50" s="44" t="b">
        <f t="shared" si="34"/>
        <v>1</v>
      </c>
      <c r="EQ50" s="44" t="b">
        <f t="shared" si="34"/>
        <v>1</v>
      </c>
      <c r="ER50" s="44" t="b">
        <f t="shared" si="34"/>
        <v>0</v>
      </c>
      <c r="ES50" s="44" t="b">
        <f t="shared" si="34"/>
        <v>1</v>
      </c>
      <c r="ET50" s="44" t="b">
        <f t="shared" si="34"/>
        <v>1</v>
      </c>
      <c r="EU50" s="44" t="b">
        <f t="shared" si="34"/>
        <v>1</v>
      </c>
      <c r="EV50" s="44" t="b">
        <f t="shared" si="34"/>
        <v>1</v>
      </c>
      <c r="EW50" s="44" t="b">
        <f t="shared" si="34"/>
        <v>1</v>
      </c>
      <c r="EX50" s="44" t="b">
        <f t="shared" si="34"/>
        <v>1</v>
      </c>
      <c r="EY50" s="44" t="b">
        <f t="shared" si="34"/>
        <v>1</v>
      </c>
      <c r="EZ50" s="44" t="b">
        <f t="shared" si="34"/>
        <v>1</v>
      </c>
      <c r="FA50" s="44" t="b">
        <f t="shared" si="22"/>
        <v>1</v>
      </c>
      <c r="FB50" s="44" t="b">
        <f t="shared" si="22"/>
        <v>1</v>
      </c>
      <c r="FC50" s="44" t="b">
        <f t="shared" si="22"/>
        <v>1</v>
      </c>
      <c r="FD50" s="44" t="b">
        <f t="shared" si="22"/>
        <v>0</v>
      </c>
      <c r="FE50" s="44" t="b">
        <f t="shared" si="22"/>
        <v>1</v>
      </c>
      <c r="FF50" s="44" t="b">
        <f t="shared" si="22"/>
        <v>1</v>
      </c>
      <c r="FG50" s="44" t="b">
        <f t="shared" si="22"/>
        <v>1</v>
      </c>
      <c r="FH50" s="44" t="b">
        <f t="shared" si="22"/>
        <v>1</v>
      </c>
      <c r="FI50" s="44" t="b">
        <f t="shared" si="30"/>
        <v>1</v>
      </c>
      <c r="FJ50" s="45">
        <f t="shared" si="15"/>
        <v>2</v>
      </c>
    </row>
    <row r="51" spans="1:166" s="44" customFormat="1" ht="25.5" hidden="1" customHeight="1" x14ac:dyDescent="0.25">
      <c r="A51" s="38" t="s">
        <v>9816</v>
      </c>
      <c r="B51" s="38" t="s">
        <v>956</v>
      </c>
      <c r="C51" s="38" t="s">
        <v>588</v>
      </c>
      <c r="D51" s="38" t="s">
        <v>9782</v>
      </c>
      <c r="E51" s="23" t="str">
        <f t="shared" si="16"/>
        <v>5000-1-BP1-43-B</v>
      </c>
      <c r="F51" s="23">
        <v>2</v>
      </c>
      <c r="G51" s="27">
        <v>8.7535500000000002E-2</v>
      </c>
      <c r="H51" s="23" t="str">
        <f>VLOOKUP(A51,'Pivot 1'!$A$5:$H$251,8,0)</f>
        <v>1</v>
      </c>
      <c r="I51" s="27" t="s">
        <v>10145</v>
      </c>
      <c r="J51" s="39">
        <f t="shared" si="0"/>
        <v>1</v>
      </c>
      <c r="K51" s="40">
        <v>1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39" t="b">
        <f t="shared" si="1"/>
        <v>0</v>
      </c>
      <c r="AJ51" s="23"/>
      <c r="AK51" s="27">
        <f t="shared" ref="AK51:BH61" si="35">IF($I51="Direct",IF(K51=1,ROUNDUP($G51/$H51,0),IF($I51="Unpacking",IF($K51=0,ROUNDUP($G51/$H51,0)),0)),0)</f>
        <v>1</v>
      </c>
      <c r="AL51" s="27">
        <f t="shared" si="35"/>
        <v>0</v>
      </c>
      <c r="AM51" s="27">
        <f t="shared" si="35"/>
        <v>0</v>
      </c>
      <c r="AN51" s="27">
        <f t="shared" si="35"/>
        <v>0</v>
      </c>
      <c r="AO51" s="27">
        <f t="shared" si="35"/>
        <v>0</v>
      </c>
      <c r="AP51" s="27">
        <f t="shared" si="35"/>
        <v>0</v>
      </c>
      <c r="AQ51" s="27">
        <f t="shared" si="35"/>
        <v>0</v>
      </c>
      <c r="AR51" s="27">
        <f t="shared" si="35"/>
        <v>0</v>
      </c>
      <c r="AS51" s="27">
        <f t="shared" si="35"/>
        <v>0</v>
      </c>
      <c r="AT51" s="27">
        <f t="shared" si="35"/>
        <v>0</v>
      </c>
      <c r="AU51" s="27">
        <f t="shared" si="35"/>
        <v>0</v>
      </c>
      <c r="AV51" s="27">
        <f t="shared" si="35"/>
        <v>0</v>
      </c>
      <c r="AW51" s="27">
        <f t="shared" si="35"/>
        <v>0</v>
      </c>
      <c r="AX51" s="27">
        <f t="shared" si="35"/>
        <v>0</v>
      </c>
      <c r="AY51" s="27">
        <f t="shared" si="35"/>
        <v>0</v>
      </c>
      <c r="AZ51" s="27">
        <f t="shared" si="35"/>
        <v>0</v>
      </c>
      <c r="BA51" s="27">
        <f t="shared" si="35"/>
        <v>0</v>
      </c>
      <c r="BB51" s="27">
        <f t="shared" si="35"/>
        <v>0</v>
      </c>
      <c r="BC51" s="27">
        <f t="shared" si="35"/>
        <v>0</v>
      </c>
      <c r="BD51" s="27">
        <f t="shared" si="35"/>
        <v>0</v>
      </c>
      <c r="BE51" s="27">
        <f t="shared" si="35"/>
        <v>0</v>
      </c>
      <c r="BF51" s="27">
        <f t="shared" si="35"/>
        <v>0</v>
      </c>
      <c r="BG51" s="27">
        <f t="shared" si="35"/>
        <v>0</v>
      </c>
      <c r="BH51" s="27">
        <f t="shared" si="35"/>
        <v>0</v>
      </c>
      <c r="BI51" s="41"/>
      <c r="BJ51" s="80">
        <f t="shared" si="4"/>
        <v>8.7535500000000002E-2</v>
      </c>
      <c r="BK51" s="27">
        <f t="shared" si="32"/>
        <v>8.7535500000000002E-2</v>
      </c>
      <c r="BL51" s="27">
        <f t="shared" si="32"/>
        <v>0</v>
      </c>
      <c r="BM51" s="27">
        <f t="shared" si="32"/>
        <v>0</v>
      </c>
      <c r="BN51" s="27">
        <f t="shared" si="32"/>
        <v>0</v>
      </c>
      <c r="BO51" s="27">
        <f t="shared" si="32"/>
        <v>0</v>
      </c>
      <c r="BP51" s="27">
        <f t="shared" si="32"/>
        <v>0</v>
      </c>
      <c r="BQ51" s="27">
        <f t="shared" si="32"/>
        <v>0</v>
      </c>
      <c r="BR51" s="27">
        <f t="shared" si="32"/>
        <v>0</v>
      </c>
      <c r="BS51" s="27">
        <f t="shared" si="32"/>
        <v>0</v>
      </c>
      <c r="BT51" s="27">
        <f t="shared" si="32"/>
        <v>0</v>
      </c>
      <c r="BU51" s="27">
        <f t="shared" si="32"/>
        <v>0</v>
      </c>
      <c r="BV51" s="27">
        <f t="shared" si="32"/>
        <v>0</v>
      </c>
      <c r="BW51" s="27">
        <f t="shared" si="32"/>
        <v>0</v>
      </c>
      <c r="BX51" s="27">
        <f t="shared" si="32"/>
        <v>0</v>
      </c>
      <c r="BY51" s="27">
        <f t="shared" si="32"/>
        <v>0</v>
      </c>
      <c r="BZ51" s="27">
        <f t="shared" si="20"/>
        <v>0</v>
      </c>
      <c r="CA51" s="27">
        <f t="shared" si="20"/>
        <v>0</v>
      </c>
      <c r="CB51" s="27">
        <f t="shared" si="20"/>
        <v>0</v>
      </c>
      <c r="CC51" s="27">
        <f t="shared" si="20"/>
        <v>0</v>
      </c>
      <c r="CD51" s="27">
        <f t="shared" si="20"/>
        <v>0</v>
      </c>
      <c r="CE51" s="27">
        <f t="shared" si="20"/>
        <v>0</v>
      </c>
      <c r="CF51" s="27">
        <f t="shared" si="20"/>
        <v>0</v>
      </c>
      <c r="CG51" s="27">
        <f t="shared" si="20"/>
        <v>0</v>
      </c>
      <c r="CH51" s="27">
        <f t="shared" si="28"/>
        <v>0</v>
      </c>
      <c r="CI51" s="43"/>
      <c r="CJ51" s="23">
        <f t="shared" si="33"/>
        <v>2</v>
      </c>
      <c r="CK51" s="23">
        <f t="shared" si="33"/>
        <v>0</v>
      </c>
      <c r="CL51" s="23">
        <f t="shared" si="33"/>
        <v>0</v>
      </c>
      <c r="CM51" s="23">
        <f t="shared" si="33"/>
        <v>0</v>
      </c>
      <c r="CN51" s="23">
        <f t="shared" si="33"/>
        <v>0</v>
      </c>
      <c r="CO51" s="23">
        <f t="shared" si="33"/>
        <v>0</v>
      </c>
      <c r="CP51" s="23">
        <f t="shared" si="33"/>
        <v>0</v>
      </c>
      <c r="CQ51" s="23">
        <f t="shared" si="33"/>
        <v>0</v>
      </c>
      <c r="CR51" s="23">
        <f t="shared" si="33"/>
        <v>0</v>
      </c>
      <c r="CS51" s="23">
        <f t="shared" si="33"/>
        <v>0</v>
      </c>
      <c r="CT51" s="23">
        <f t="shared" si="33"/>
        <v>0</v>
      </c>
      <c r="CU51" s="23">
        <f t="shared" si="33"/>
        <v>0</v>
      </c>
      <c r="CV51" s="23">
        <f t="shared" si="33"/>
        <v>0</v>
      </c>
      <c r="CW51" s="23">
        <f t="shared" si="33"/>
        <v>0</v>
      </c>
      <c r="CX51" s="23">
        <f t="shared" si="33"/>
        <v>0</v>
      </c>
      <c r="CY51" s="23">
        <f t="shared" si="21"/>
        <v>0</v>
      </c>
      <c r="CZ51" s="23">
        <f t="shared" si="21"/>
        <v>0</v>
      </c>
      <c r="DA51" s="23">
        <f t="shared" si="21"/>
        <v>0</v>
      </c>
      <c r="DB51" s="23">
        <f t="shared" si="21"/>
        <v>0</v>
      </c>
      <c r="DC51" s="23">
        <f t="shared" si="21"/>
        <v>0</v>
      </c>
      <c r="DD51" s="23">
        <f t="shared" si="21"/>
        <v>0</v>
      </c>
      <c r="DE51" s="23">
        <f t="shared" si="21"/>
        <v>0</v>
      </c>
      <c r="DF51" s="23">
        <f t="shared" si="21"/>
        <v>0</v>
      </c>
      <c r="DG51" s="23">
        <f t="shared" si="29"/>
        <v>0</v>
      </c>
      <c r="DH51" s="44">
        <f t="shared" si="9"/>
        <v>2</v>
      </c>
      <c r="DI51" s="44">
        <f t="shared" si="10"/>
        <v>0</v>
      </c>
      <c r="DK51" s="44" t="b">
        <f t="shared" si="11"/>
        <v>0</v>
      </c>
      <c r="DL51" s="44">
        <f t="shared" si="12"/>
        <v>0</v>
      </c>
      <c r="EL51" s="44" t="b">
        <f t="shared" si="34"/>
        <v>0</v>
      </c>
      <c r="EM51" s="44" t="b">
        <f t="shared" si="34"/>
        <v>1</v>
      </c>
      <c r="EN51" s="44" t="b">
        <f t="shared" si="34"/>
        <v>1</v>
      </c>
      <c r="EO51" s="44" t="b">
        <f t="shared" si="34"/>
        <v>1</v>
      </c>
      <c r="EP51" s="44" t="b">
        <f t="shared" si="34"/>
        <v>1</v>
      </c>
      <c r="EQ51" s="44" t="b">
        <f t="shared" si="34"/>
        <v>1</v>
      </c>
      <c r="ER51" s="44" t="b">
        <f t="shared" si="34"/>
        <v>1</v>
      </c>
      <c r="ES51" s="44" t="b">
        <f t="shared" si="34"/>
        <v>1</v>
      </c>
      <c r="ET51" s="44" t="b">
        <f t="shared" si="34"/>
        <v>1</v>
      </c>
      <c r="EU51" s="44" t="b">
        <f t="shared" si="34"/>
        <v>1</v>
      </c>
      <c r="EV51" s="44" t="b">
        <f t="shared" si="34"/>
        <v>1</v>
      </c>
      <c r="EW51" s="44" t="b">
        <f t="shared" si="34"/>
        <v>1</v>
      </c>
      <c r="EX51" s="44" t="b">
        <f t="shared" si="34"/>
        <v>1</v>
      </c>
      <c r="EY51" s="44" t="b">
        <f t="shared" si="34"/>
        <v>1</v>
      </c>
      <c r="EZ51" s="44" t="b">
        <f t="shared" si="34"/>
        <v>1</v>
      </c>
      <c r="FA51" s="44" t="b">
        <f t="shared" si="22"/>
        <v>1</v>
      </c>
      <c r="FB51" s="44" t="b">
        <f t="shared" si="22"/>
        <v>1</v>
      </c>
      <c r="FC51" s="44" t="b">
        <f t="shared" si="22"/>
        <v>1</v>
      </c>
      <c r="FD51" s="44" t="b">
        <f t="shared" si="22"/>
        <v>1</v>
      </c>
      <c r="FE51" s="44" t="b">
        <f t="shared" si="22"/>
        <v>1</v>
      </c>
      <c r="FF51" s="44" t="b">
        <f t="shared" si="22"/>
        <v>1</v>
      </c>
      <c r="FG51" s="44" t="b">
        <f t="shared" si="22"/>
        <v>1</v>
      </c>
      <c r="FH51" s="44" t="b">
        <f t="shared" si="22"/>
        <v>1</v>
      </c>
      <c r="FI51" s="44" t="b">
        <f t="shared" si="30"/>
        <v>1</v>
      </c>
      <c r="FJ51" s="45">
        <f t="shared" si="15"/>
        <v>1</v>
      </c>
    </row>
    <row r="52" spans="1:166" s="44" customFormat="1" ht="25.5" hidden="1" customHeight="1" x14ac:dyDescent="0.25">
      <c r="A52" s="38" t="s">
        <v>9817</v>
      </c>
      <c r="B52" s="38" t="s">
        <v>956</v>
      </c>
      <c r="C52" s="38" t="s">
        <v>978</v>
      </c>
      <c r="D52" s="38" t="s">
        <v>807</v>
      </c>
      <c r="E52" s="23" t="str">
        <f t="shared" si="16"/>
        <v>5000-1-CP1-43-C</v>
      </c>
      <c r="F52" s="23">
        <v>9</v>
      </c>
      <c r="G52" s="27">
        <v>0.42768</v>
      </c>
      <c r="H52" s="23">
        <f>VLOOKUP(A52,'Pivot 1'!$A$5:$H$251,8,0)</f>
        <v>1</v>
      </c>
      <c r="I52" s="27" t="s">
        <v>10145</v>
      </c>
      <c r="J52" s="39">
        <f t="shared" si="0"/>
        <v>1</v>
      </c>
      <c r="K52" s="40">
        <v>0</v>
      </c>
      <c r="L52" s="40">
        <v>0</v>
      </c>
      <c r="M52" s="40">
        <v>1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39" t="b">
        <f t="shared" si="1"/>
        <v>1</v>
      </c>
      <c r="AJ52" s="23"/>
      <c r="AK52" s="27">
        <f t="shared" si="35"/>
        <v>0</v>
      </c>
      <c r="AL52" s="27">
        <f t="shared" si="35"/>
        <v>0</v>
      </c>
      <c r="AM52" s="27">
        <f t="shared" si="35"/>
        <v>1</v>
      </c>
      <c r="AN52" s="27">
        <f t="shared" si="35"/>
        <v>0</v>
      </c>
      <c r="AO52" s="27">
        <f t="shared" si="35"/>
        <v>0</v>
      </c>
      <c r="AP52" s="27">
        <f t="shared" si="35"/>
        <v>0</v>
      </c>
      <c r="AQ52" s="27">
        <f t="shared" si="35"/>
        <v>0</v>
      </c>
      <c r="AR52" s="27">
        <f t="shared" si="35"/>
        <v>0</v>
      </c>
      <c r="AS52" s="27">
        <f t="shared" si="35"/>
        <v>0</v>
      </c>
      <c r="AT52" s="27">
        <f t="shared" si="35"/>
        <v>0</v>
      </c>
      <c r="AU52" s="27">
        <f t="shared" si="35"/>
        <v>0</v>
      </c>
      <c r="AV52" s="27">
        <f t="shared" si="35"/>
        <v>0</v>
      </c>
      <c r="AW52" s="27">
        <f t="shared" si="35"/>
        <v>0</v>
      </c>
      <c r="AX52" s="27">
        <f t="shared" si="35"/>
        <v>0</v>
      </c>
      <c r="AY52" s="27">
        <f t="shared" si="35"/>
        <v>0</v>
      </c>
      <c r="AZ52" s="27">
        <f t="shared" si="35"/>
        <v>0</v>
      </c>
      <c r="BA52" s="27">
        <f t="shared" si="35"/>
        <v>0</v>
      </c>
      <c r="BB52" s="27">
        <f t="shared" si="35"/>
        <v>0</v>
      </c>
      <c r="BC52" s="27">
        <f t="shared" si="35"/>
        <v>0</v>
      </c>
      <c r="BD52" s="27">
        <f t="shared" si="35"/>
        <v>0</v>
      </c>
      <c r="BE52" s="27">
        <f t="shared" si="35"/>
        <v>0</v>
      </c>
      <c r="BF52" s="27">
        <f t="shared" si="35"/>
        <v>0</v>
      </c>
      <c r="BG52" s="27">
        <f t="shared" si="35"/>
        <v>0</v>
      </c>
      <c r="BH52" s="27">
        <f t="shared" si="35"/>
        <v>0</v>
      </c>
      <c r="BI52" s="41"/>
      <c r="BJ52" s="42">
        <f t="shared" si="4"/>
        <v>0.42768</v>
      </c>
      <c r="BK52" s="27">
        <f t="shared" si="32"/>
        <v>0</v>
      </c>
      <c r="BL52" s="27">
        <f t="shared" si="32"/>
        <v>0</v>
      </c>
      <c r="BM52" s="27">
        <f t="shared" si="32"/>
        <v>0.42768</v>
      </c>
      <c r="BN52" s="27">
        <f t="shared" si="32"/>
        <v>0</v>
      </c>
      <c r="BO52" s="27">
        <f t="shared" si="32"/>
        <v>0</v>
      </c>
      <c r="BP52" s="27">
        <f t="shared" si="32"/>
        <v>0</v>
      </c>
      <c r="BQ52" s="27">
        <f t="shared" si="32"/>
        <v>0</v>
      </c>
      <c r="BR52" s="27">
        <f t="shared" si="32"/>
        <v>0</v>
      </c>
      <c r="BS52" s="27">
        <f t="shared" si="32"/>
        <v>0</v>
      </c>
      <c r="BT52" s="27">
        <f t="shared" si="32"/>
        <v>0</v>
      </c>
      <c r="BU52" s="27">
        <f t="shared" si="32"/>
        <v>0</v>
      </c>
      <c r="BV52" s="27">
        <f t="shared" si="32"/>
        <v>0</v>
      </c>
      <c r="BW52" s="27">
        <f t="shared" si="32"/>
        <v>0</v>
      </c>
      <c r="BX52" s="27">
        <f t="shared" si="32"/>
        <v>0</v>
      </c>
      <c r="BY52" s="27">
        <f t="shared" si="32"/>
        <v>0</v>
      </c>
      <c r="BZ52" s="27">
        <f t="shared" si="20"/>
        <v>0</v>
      </c>
      <c r="CA52" s="27">
        <f t="shared" si="20"/>
        <v>0</v>
      </c>
      <c r="CB52" s="27">
        <f t="shared" si="20"/>
        <v>0</v>
      </c>
      <c r="CC52" s="27">
        <f t="shared" si="20"/>
        <v>0</v>
      </c>
      <c r="CD52" s="27">
        <f t="shared" si="20"/>
        <v>0</v>
      </c>
      <c r="CE52" s="27">
        <f t="shared" si="20"/>
        <v>0</v>
      </c>
      <c r="CF52" s="27">
        <f t="shared" si="20"/>
        <v>0</v>
      </c>
      <c r="CG52" s="27">
        <f t="shared" si="20"/>
        <v>0</v>
      </c>
      <c r="CH52" s="27">
        <f t="shared" si="28"/>
        <v>0</v>
      </c>
      <c r="CI52" s="43"/>
      <c r="CJ52" s="23">
        <f t="shared" si="33"/>
        <v>0</v>
      </c>
      <c r="CK52" s="23">
        <f t="shared" si="33"/>
        <v>0</v>
      </c>
      <c r="CL52" s="23">
        <f t="shared" si="33"/>
        <v>9</v>
      </c>
      <c r="CM52" s="23">
        <f t="shared" si="33"/>
        <v>0</v>
      </c>
      <c r="CN52" s="23">
        <f t="shared" si="33"/>
        <v>0</v>
      </c>
      <c r="CO52" s="23">
        <f t="shared" si="33"/>
        <v>0</v>
      </c>
      <c r="CP52" s="23">
        <f t="shared" si="33"/>
        <v>0</v>
      </c>
      <c r="CQ52" s="23">
        <f t="shared" si="33"/>
        <v>0</v>
      </c>
      <c r="CR52" s="23">
        <f t="shared" si="33"/>
        <v>0</v>
      </c>
      <c r="CS52" s="23">
        <f t="shared" si="33"/>
        <v>0</v>
      </c>
      <c r="CT52" s="23">
        <f t="shared" si="33"/>
        <v>0</v>
      </c>
      <c r="CU52" s="23">
        <f t="shared" si="33"/>
        <v>0</v>
      </c>
      <c r="CV52" s="23">
        <f t="shared" si="33"/>
        <v>0</v>
      </c>
      <c r="CW52" s="23">
        <f t="shared" si="33"/>
        <v>0</v>
      </c>
      <c r="CX52" s="23">
        <f t="shared" si="33"/>
        <v>0</v>
      </c>
      <c r="CY52" s="23">
        <f t="shared" si="21"/>
        <v>0</v>
      </c>
      <c r="CZ52" s="23">
        <f t="shared" si="21"/>
        <v>0</v>
      </c>
      <c r="DA52" s="23">
        <f t="shared" si="21"/>
        <v>0</v>
      </c>
      <c r="DB52" s="23">
        <f t="shared" si="21"/>
        <v>0</v>
      </c>
      <c r="DC52" s="23">
        <f t="shared" si="21"/>
        <v>0</v>
      </c>
      <c r="DD52" s="23">
        <f t="shared" si="21"/>
        <v>0</v>
      </c>
      <c r="DE52" s="23">
        <f t="shared" si="21"/>
        <v>0</v>
      </c>
      <c r="DF52" s="23">
        <f t="shared" si="21"/>
        <v>0</v>
      </c>
      <c r="DG52" s="23">
        <f t="shared" si="29"/>
        <v>0</v>
      </c>
      <c r="DH52" s="44">
        <f t="shared" si="9"/>
        <v>9</v>
      </c>
      <c r="DI52" s="44">
        <f t="shared" si="10"/>
        <v>0</v>
      </c>
      <c r="DK52" s="44" t="b">
        <f t="shared" si="11"/>
        <v>0</v>
      </c>
      <c r="DL52" s="44">
        <f t="shared" si="12"/>
        <v>0</v>
      </c>
      <c r="EL52" s="44" t="b">
        <f t="shared" si="34"/>
        <v>1</v>
      </c>
      <c r="EM52" s="44" t="b">
        <f t="shared" si="34"/>
        <v>1</v>
      </c>
      <c r="EN52" s="44" t="b">
        <f t="shared" si="34"/>
        <v>0</v>
      </c>
      <c r="EO52" s="44" t="b">
        <f t="shared" si="34"/>
        <v>1</v>
      </c>
      <c r="EP52" s="44" t="b">
        <f t="shared" si="34"/>
        <v>1</v>
      </c>
      <c r="EQ52" s="44" t="b">
        <f t="shared" si="34"/>
        <v>1</v>
      </c>
      <c r="ER52" s="44" t="b">
        <f t="shared" si="34"/>
        <v>1</v>
      </c>
      <c r="ES52" s="44" t="b">
        <f t="shared" si="34"/>
        <v>1</v>
      </c>
      <c r="ET52" s="44" t="b">
        <f t="shared" si="34"/>
        <v>1</v>
      </c>
      <c r="EU52" s="44" t="b">
        <f t="shared" si="34"/>
        <v>1</v>
      </c>
      <c r="EV52" s="44" t="b">
        <f t="shared" si="34"/>
        <v>1</v>
      </c>
      <c r="EW52" s="44" t="b">
        <f t="shared" si="34"/>
        <v>1</v>
      </c>
      <c r="EX52" s="44" t="b">
        <f t="shared" si="34"/>
        <v>1</v>
      </c>
      <c r="EY52" s="44" t="b">
        <f t="shared" si="34"/>
        <v>1</v>
      </c>
      <c r="EZ52" s="44" t="b">
        <f t="shared" si="34"/>
        <v>1</v>
      </c>
      <c r="FA52" s="44" t="b">
        <f t="shared" si="22"/>
        <v>1</v>
      </c>
      <c r="FB52" s="44" t="b">
        <f t="shared" si="22"/>
        <v>1</v>
      </c>
      <c r="FC52" s="44" t="b">
        <f t="shared" si="22"/>
        <v>1</v>
      </c>
      <c r="FD52" s="44" t="b">
        <f t="shared" si="22"/>
        <v>1</v>
      </c>
      <c r="FE52" s="44" t="b">
        <f t="shared" si="22"/>
        <v>1</v>
      </c>
      <c r="FF52" s="44" t="b">
        <f t="shared" si="22"/>
        <v>1</v>
      </c>
      <c r="FG52" s="44" t="b">
        <f t="shared" si="22"/>
        <v>1</v>
      </c>
      <c r="FH52" s="44" t="b">
        <f t="shared" si="22"/>
        <v>1</v>
      </c>
      <c r="FI52" s="44" t="b">
        <f t="shared" si="30"/>
        <v>1</v>
      </c>
      <c r="FJ52" s="45">
        <f t="shared" si="15"/>
        <v>1</v>
      </c>
    </row>
    <row r="53" spans="1:166" s="44" customFormat="1" ht="25.5" hidden="1" customHeight="1" x14ac:dyDescent="0.25">
      <c r="A53" s="38" t="s">
        <v>9818</v>
      </c>
      <c r="B53" s="38" t="s">
        <v>956</v>
      </c>
      <c r="C53" s="38" t="s">
        <v>984</v>
      </c>
      <c r="D53" s="38" t="s">
        <v>10041</v>
      </c>
      <c r="E53" s="23" t="str">
        <f t="shared" si="16"/>
        <v>5000-1-DP1-43-D</v>
      </c>
      <c r="F53" s="23">
        <v>608</v>
      </c>
      <c r="G53" s="27">
        <v>39.955905599999994</v>
      </c>
      <c r="H53" s="23" t="str">
        <f>VLOOKUP(A53,'Pivot 1'!$A$5:$H$251,8,0)</f>
        <v>24</v>
      </c>
      <c r="I53" s="27" t="s">
        <v>10145</v>
      </c>
      <c r="J53" s="39">
        <f t="shared" si="0"/>
        <v>24</v>
      </c>
      <c r="K53" s="40">
        <v>1</v>
      </c>
      <c r="L53" s="40">
        <v>1</v>
      </c>
      <c r="M53" s="40">
        <v>1</v>
      </c>
      <c r="N53" s="40">
        <v>1</v>
      </c>
      <c r="O53" s="40">
        <v>1</v>
      </c>
      <c r="P53" s="40">
        <v>1</v>
      </c>
      <c r="Q53" s="40">
        <v>1</v>
      </c>
      <c r="R53" s="40">
        <v>1</v>
      </c>
      <c r="S53" s="40">
        <v>1</v>
      </c>
      <c r="T53" s="40">
        <v>1</v>
      </c>
      <c r="U53" s="40">
        <v>1</v>
      </c>
      <c r="V53" s="40">
        <v>1</v>
      </c>
      <c r="W53" s="40">
        <v>1</v>
      </c>
      <c r="X53" s="40">
        <v>1</v>
      </c>
      <c r="Y53" s="40">
        <v>1</v>
      </c>
      <c r="Z53" s="40">
        <v>1</v>
      </c>
      <c r="AA53" s="40">
        <v>1</v>
      </c>
      <c r="AB53" s="40">
        <v>1</v>
      </c>
      <c r="AC53" s="40">
        <v>1</v>
      </c>
      <c r="AD53" s="40">
        <v>1</v>
      </c>
      <c r="AE53" s="40">
        <v>1</v>
      </c>
      <c r="AF53" s="40">
        <v>1</v>
      </c>
      <c r="AG53" s="40">
        <v>1</v>
      </c>
      <c r="AH53" s="40">
        <v>1</v>
      </c>
      <c r="AI53" s="39" t="b">
        <f t="shared" si="1"/>
        <v>0</v>
      </c>
      <c r="AJ53" s="23"/>
      <c r="AK53" s="27">
        <f>IF($I53="Direct",IF(K53=1,ROUNDDOWN($G53/$H53,0),IF($I53="Unpacking",IF($K53=0,ROUNDDOWN($G53/$H53,0)),0)),0)</f>
        <v>1</v>
      </c>
      <c r="AL53" s="27">
        <f t="shared" ref="AL53:BH53" si="36">IF($I53="Direct",IF(L53=1,ROUNDDOWN($G53/$H53,0),IF($I53="Unpacking",IF($K53=0,ROUNDDOWN($G53/$H53,0)),0)),0)</f>
        <v>1</v>
      </c>
      <c r="AM53" s="27">
        <f t="shared" si="36"/>
        <v>1</v>
      </c>
      <c r="AN53" s="27">
        <f t="shared" si="36"/>
        <v>1</v>
      </c>
      <c r="AO53" s="27">
        <f t="shared" si="36"/>
        <v>1</v>
      </c>
      <c r="AP53" s="27">
        <f t="shared" si="36"/>
        <v>1</v>
      </c>
      <c r="AQ53" s="27">
        <f t="shared" si="36"/>
        <v>1</v>
      </c>
      <c r="AR53" s="27">
        <f t="shared" si="36"/>
        <v>1</v>
      </c>
      <c r="AS53" s="27">
        <f t="shared" si="36"/>
        <v>1</v>
      </c>
      <c r="AT53" s="27">
        <f t="shared" si="36"/>
        <v>1</v>
      </c>
      <c r="AU53" s="27">
        <f t="shared" si="36"/>
        <v>1</v>
      </c>
      <c r="AV53" s="27">
        <f t="shared" si="36"/>
        <v>1</v>
      </c>
      <c r="AW53" s="27">
        <f t="shared" si="36"/>
        <v>1</v>
      </c>
      <c r="AX53" s="27">
        <f t="shared" si="36"/>
        <v>1</v>
      </c>
      <c r="AY53" s="27">
        <f t="shared" si="36"/>
        <v>1</v>
      </c>
      <c r="AZ53" s="27">
        <f t="shared" si="36"/>
        <v>1</v>
      </c>
      <c r="BA53" s="27">
        <f t="shared" si="36"/>
        <v>1</v>
      </c>
      <c r="BB53" s="27">
        <f t="shared" si="36"/>
        <v>1</v>
      </c>
      <c r="BC53" s="27">
        <f t="shared" si="36"/>
        <v>1</v>
      </c>
      <c r="BD53" s="27">
        <f t="shared" si="36"/>
        <v>1</v>
      </c>
      <c r="BE53" s="27">
        <f t="shared" si="36"/>
        <v>1</v>
      </c>
      <c r="BF53" s="27">
        <f t="shared" si="36"/>
        <v>1</v>
      </c>
      <c r="BG53" s="27">
        <f t="shared" si="36"/>
        <v>1</v>
      </c>
      <c r="BH53" s="27">
        <f t="shared" si="36"/>
        <v>1</v>
      </c>
      <c r="BI53" s="41"/>
      <c r="BJ53" s="42">
        <f t="shared" si="4"/>
        <v>1.6648293999999997</v>
      </c>
      <c r="BK53" s="27">
        <f t="shared" si="32"/>
        <v>1.6648293999999997</v>
      </c>
      <c r="BL53" s="27">
        <f t="shared" si="32"/>
        <v>1.6648293999999997</v>
      </c>
      <c r="BM53" s="27">
        <f t="shared" si="32"/>
        <v>1.6648293999999997</v>
      </c>
      <c r="BN53" s="27">
        <f t="shared" si="32"/>
        <v>1.6648293999999997</v>
      </c>
      <c r="BO53" s="27">
        <f t="shared" si="32"/>
        <v>1.6648293999999997</v>
      </c>
      <c r="BP53" s="27">
        <f t="shared" si="32"/>
        <v>1.6648293999999997</v>
      </c>
      <c r="BQ53" s="27">
        <f t="shared" si="32"/>
        <v>1.6648293999999997</v>
      </c>
      <c r="BR53" s="27">
        <f t="shared" si="32"/>
        <v>1.6648293999999997</v>
      </c>
      <c r="BS53" s="27">
        <f t="shared" si="32"/>
        <v>1.6648293999999997</v>
      </c>
      <c r="BT53" s="27">
        <f t="shared" si="32"/>
        <v>1.6648293999999997</v>
      </c>
      <c r="BU53" s="27">
        <f t="shared" si="32"/>
        <v>1.6648293999999997</v>
      </c>
      <c r="BV53" s="27">
        <f t="shared" si="32"/>
        <v>1.6648293999999997</v>
      </c>
      <c r="BW53" s="27">
        <f t="shared" si="32"/>
        <v>1.6648293999999997</v>
      </c>
      <c r="BX53" s="27">
        <f t="shared" si="32"/>
        <v>1.6648293999999997</v>
      </c>
      <c r="BY53" s="27">
        <f t="shared" si="32"/>
        <v>1.6648293999999997</v>
      </c>
      <c r="BZ53" s="27">
        <f t="shared" si="20"/>
        <v>1.6648293999999997</v>
      </c>
      <c r="CA53" s="27">
        <f t="shared" si="20"/>
        <v>1.6648293999999997</v>
      </c>
      <c r="CB53" s="27">
        <f t="shared" si="20"/>
        <v>1.6648293999999997</v>
      </c>
      <c r="CC53" s="27">
        <f t="shared" si="20"/>
        <v>1.6648293999999997</v>
      </c>
      <c r="CD53" s="27">
        <f t="shared" si="20"/>
        <v>1.6648293999999997</v>
      </c>
      <c r="CE53" s="27">
        <f t="shared" si="20"/>
        <v>1.6648293999999997</v>
      </c>
      <c r="CF53" s="27">
        <f t="shared" si="20"/>
        <v>1.6648293999999997</v>
      </c>
      <c r="CG53" s="27">
        <f t="shared" si="20"/>
        <v>1.6648293999999997</v>
      </c>
      <c r="CH53" s="27">
        <f t="shared" si="28"/>
        <v>1.6648293999999997</v>
      </c>
      <c r="CI53" s="43"/>
      <c r="CJ53" s="23">
        <f t="shared" si="33"/>
        <v>25</v>
      </c>
      <c r="CK53" s="23">
        <f t="shared" si="33"/>
        <v>25</v>
      </c>
      <c r="CL53" s="23">
        <f t="shared" si="33"/>
        <v>25</v>
      </c>
      <c r="CM53" s="23">
        <f t="shared" si="33"/>
        <v>25</v>
      </c>
      <c r="CN53" s="23">
        <f t="shared" si="33"/>
        <v>25</v>
      </c>
      <c r="CO53" s="23">
        <f t="shared" si="33"/>
        <v>25</v>
      </c>
      <c r="CP53" s="23">
        <f t="shared" si="33"/>
        <v>25</v>
      </c>
      <c r="CQ53" s="23">
        <f t="shared" si="33"/>
        <v>25</v>
      </c>
      <c r="CR53" s="23">
        <f t="shared" si="33"/>
        <v>25</v>
      </c>
      <c r="CS53" s="23">
        <f t="shared" si="33"/>
        <v>25</v>
      </c>
      <c r="CT53" s="23">
        <f t="shared" si="33"/>
        <v>25</v>
      </c>
      <c r="CU53" s="23">
        <f t="shared" si="33"/>
        <v>25</v>
      </c>
      <c r="CV53" s="23">
        <f t="shared" si="33"/>
        <v>25</v>
      </c>
      <c r="CW53" s="23">
        <f t="shared" si="33"/>
        <v>25</v>
      </c>
      <c r="CX53" s="23">
        <f t="shared" si="33"/>
        <v>25</v>
      </c>
      <c r="CY53" s="23">
        <f t="shared" si="21"/>
        <v>25</v>
      </c>
      <c r="CZ53" s="23">
        <f t="shared" si="21"/>
        <v>25</v>
      </c>
      <c r="DA53" s="23">
        <f t="shared" si="21"/>
        <v>25</v>
      </c>
      <c r="DB53" s="23">
        <f t="shared" si="21"/>
        <v>25</v>
      </c>
      <c r="DC53" s="23">
        <f t="shared" si="21"/>
        <v>25</v>
      </c>
      <c r="DD53" s="23">
        <f t="shared" si="21"/>
        <v>25</v>
      </c>
      <c r="DE53" s="23">
        <f t="shared" si="21"/>
        <v>25</v>
      </c>
      <c r="DF53" s="23">
        <f t="shared" si="21"/>
        <v>25</v>
      </c>
      <c r="DG53" s="23">
        <f t="shared" si="29"/>
        <v>25</v>
      </c>
      <c r="DH53" s="44">
        <f t="shared" si="9"/>
        <v>600</v>
      </c>
      <c r="DI53" s="44">
        <f t="shared" si="10"/>
        <v>-8</v>
      </c>
      <c r="DK53" s="44" t="b">
        <f t="shared" si="11"/>
        <v>0</v>
      </c>
      <c r="DL53" s="44">
        <f t="shared" si="12"/>
        <v>0</v>
      </c>
      <c r="EL53" s="44" t="b">
        <f t="shared" si="34"/>
        <v>0</v>
      </c>
      <c r="EM53" s="44" t="b">
        <f t="shared" si="34"/>
        <v>0</v>
      </c>
      <c r="EN53" s="44" t="b">
        <f t="shared" si="34"/>
        <v>0</v>
      </c>
      <c r="EO53" s="44" t="b">
        <f t="shared" si="34"/>
        <v>0</v>
      </c>
      <c r="EP53" s="44" t="b">
        <f t="shared" si="34"/>
        <v>0</v>
      </c>
      <c r="EQ53" s="44" t="b">
        <f t="shared" si="34"/>
        <v>0</v>
      </c>
      <c r="ER53" s="44" t="b">
        <f t="shared" si="34"/>
        <v>0</v>
      </c>
      <c r="ES53" s="44" t="b">
        <f t="shared" si="34"/>
        <v>0</v>
      </c>
      <c r="ET53" s="44" t="b">
        <f t="shared" si="34"/>
        <v>0</v>
      </c>
      <c r="EU53" s="44" t="b">
        <f t="shared" si="34"/>
        <v>0</v>
      </c>
      <c r="EV53" s="44" t="b">
        <f t="shared" si="34"/>
        <v>0</v>
      </c>
      <c r="EW53" s="44" t="b">
        <f t="shared" si="34"/>
        <v>0</v>
      </c>
      <c r="EX53" s="44" t="b">
        <f t="shared" si="34"/>
        <v>0</v>
      </c>
      <c r="EY53" s="44" t="b">
        <f t="shared" si="34"/>
        <v>0</v>
      </c>
      <c r="EZ53" s="44" t="b">
        <f t="shared" si="34"/>
        <v>0</v>
      </c>
      <c r="FA53" s="44" t="b">
        <f t="shared" si="22"/>
        <v>0</v>
      </c>
      <c r="FB53" s="44" t="b">
        <f t="shared" si="22"/>
        <v>0</v>
      </c>
      <c r="FC53" s="44" t="b">
        <f t="shared" si="22"/>
        <v>0</v>
      </c>
      <c r="FD53" s="44" t="b">
        <f t="shared" si="22"/>
        <v>0</v>
      </c>
      <c r="FE53" s="44" t="b">
        <f t="shared" si="22"/>
        <v>0</v>
      </c>
      <c r="FF53" s="44" t="b">
        <f t="shared" si="22"/>
        <v>0</v>
      </c>
      <c r="FG53" s="44" t="b">
        <f t="shared" si="22"/>
        <v>0</v>
      </c>
      <c r="FH53" s="44" t="b">
        <f t="shared" si="22"/>
        <v>0</v>
      </c>
      <c r="FI53" s="44" t="b">
        <f t="shared" si="30"/>
        <v>0</v>
      </c>
      <c r="FJ53" s="45">
        <f t="shared" si="15"/>
        <v>24</v>
      </c>
    </row>
    <row r="54" spans="1:166" s="44" customFormat="1" ht="25.5" hidden="1" customHeight="1" x14ac:dyDescent="0.25">
      <c r="A54" s="38" t="s">
        <v>9819</v>
      </c>
      <c r="B54" s="38" t="s">
        <v>956</v>
      </c>
      <c r="C54" s="38" t="s">
        <v>994</v>
      </c>
      <c r="D54" s="38" t="s">
        <v>807</v>
      </c>
      <c r="E54" s="23" t="str">
        <f t="shared" si="16"/>
        <v>5000-1-EP1-43-C</v>
      </c>
      <c r="F54" s="23">
        <v>11</v>
      </c>
      <c r="G54" s="27">
        <v>0.43767750000000005</v>
      </c>
      <c r="H54" s="23">
        <f>VLOOKUP(A54,'Pivot 1'!$A$5:$H$251,8,0)</f>
        <v>6</v>
      </c>
      <c r="I54" s="27" t="s">
        <v>10146</v>
      </c>
      <c r="J54" s="39">
        <f t="shared" si="0"/>
        <v>6</v>
      </c>
      <c r="K54" s="40">
        <v>0</v>
      </c>
      <c r="L54" s="40">
        <v>1</v>
      </c>
      <c r="M54" s="40">
        <v>0</v>
      </c>
      <c r="N54" s="40">
        <v>0</v>
      </c>
      <c r="O54" s="40">
        <v>0</v>
      </c>
      <c r="P54" s="40">
        <v>1</v>
      </c>
      <c r="Q54" s="40">
        <v>0</v>
      </c>
      <c r="R54" s="40">
        <v>0</v>
      </c>
      <c r="S54" s="40">
        <v>0</v>
      </c>
      <c r="T54" s="40">
        <v>1</v>
      </c>
      <c r="U54" s="40">
        <v>0</v>
      </c>
      <c r="V54" s="40">
        <v>0</v>
      </c>
      <c r="W54" s="40">
        <v>0</v>
      </c>
      <c r="X54" s="40">
        <v>1</v>
      </c>
      <c r="Y54" s="40">
        <v>0</v>
      </c>
      <c r="Z54" s="40">
        <v>0</v>
      </c>
      <c r="AA54" s="40">
        <v>0</v>
      </c>
      <c r="AB54" s="40">
        <v>1</v>
      </c>
      <c r="AC54" s="40">
        <v>0</v>
      </c>
      <c r="AD54" s="40">
        <v>0</v>
      </c>
      <c r="AE54" s="40">
        <v>0</v>
      </c>
      <c r="AF54" s="40">
        <v>1</v>
      </c>
      <c r="AG54" s="40">
        <v>0</v>
      </c>
      <c r="AH54" s="40">
        <v>0</v>
      </c>
      <c r="AI54" s="39" t="b">
        <f t="shared" si="1"/>
        <v>1</v>
      </c>
      <c r="AJ54" s="23"/>
      <c r="AK54" s="27">
        <f t="shared" si="35"/>
        <v>0</v>
      </c>
      <c r="AL54" s="27">
        <f t="shared" si="35"/>
        <v>0</v>
      </c>
      <c r="AM54" s="27">
        <f t="shared" si="35"/>
        <v>0</v>
      </c>
      <c r="AN54" s="27">
        <f t="shared" si="35"/>
        <v>0</v>
      </c>
      <c r="AO54" s="27">
        <f t="shared" si="35"/>
        <v>0</v>
      </c>
      <c r="AP54" s="27">
        <f t="shared" si="35"/>
        <v>0</v>
      </c>
      <c r="AQ54" s="27">
        <f t="shared" si="35"/>
        <v>0</v>
      </c>
      <c r="AR54" s="27">
        <f t="shared" si="35"/>
        <v>0</v>
      </c>
      <c r="AS54" s="27">
        <f t="shared" si="35"/>
        <v>0</v>
      </c>
      <c r="AT54" s="27">
        <f t="shared" si="35"/>
        <v>0</v>
      </c>
      <c r="AU54" s="27">
        <f t="shared" si="35"/>
        <v>0</v>
      </c>
      <c r="AV54" s="27">
        <f t="shared" si="35"/>
        <v>0</v>
      </c>
      <c r="AW54" s="27">
        <f t="shared" si="35"/>
        <v>0</v>
      </c>
      <c r="AX54" s="27">
        <f t="shared" si="35"/>
        <v>0</v>
      </c>
      <c r="AY54" s="27">
        <f t="shared" si="35"/>
        <v>0</v>
      </c>
      <c r="AZ54" s="27">
        <f t="shared" si="35"/>
        <v>0</v>
      </c>
      <c r="BA54" s="27">
        <f t="shared" si="35"/>
        <v>0</v>
      </c>
      <c r="BB54" s="27">
        <f t="shared" si="35"/>
        <v>0</v>
      </c>
      <c r="BC54" s="27">
        <f t="shared" si="35"/>
        <v>0</v>
      </c>
      <c r="BD54" s="27">
        <f t="shared" si="35"/>
        <v>0</v>
      </c>
      <c r="BE54" s="27">
        <f t="shared" si="35"/>
        <v>0</v>
      </c>
      <c r="BF54" s="27">
        <f t="shared" si="35"/>
        <v>0</v>
      </c>
      <c r="BG54" s="27">
        <f t="shared" si="35"/>
        <v>0</v>
      </c>
      <c r="BH54" s="27">
        <f t="shared" si="35"/>
        <v>0</v>
      </c>
      <c r="BI54" s="41"/>
      <c r="BJ54" s="42">
        <f t="shared" si="4"/>
        <v>7.2946250000000004E-2</v>
      </c>
      <c r="BK54" s="27">
        <f t="shared" si="32"/>
        <v>0</v>
      </c>
      <c r="BL54" s="27">
        <f t="shared" si="32"/>
        <v>7.2946250000000004E-2</v>
      </c>
      <c r="BM54" s="27">
        <f t="shared" si="32"/>
        <v>0</v>
      </c>
      <c r="BN54" s="27">
        <f t="shared" si="32"/>
        <v>0</v>
      </c>
      <c r="BO54" s="27">
        <f t="shared" si="32"/>
        <v>0</v>
      </c>
      <c r="BP54" s="27">
        <f t="shared" si="32"/>
        <v>7.2946250000000004E-2</v>
      </c>
      <c r="BQ54" s="27">
        <f t="shared" si="32"/>
        <v>0</v>
      </c>
      <c r="BR54" s="27">
        <f t="shared" si="32"/>
        <v>0</v>
      </c>
      <c r="BS54" s="27">
        <f t="shared" si="32"/>
        <v>0</v>
      </c>
      <c r="BT54" s="27">
        <f t="shared" si="32"/>
        <v>7.2946250000000004E-2</v>
      </c>
      <c r="BU54" s="27">
        <f t="shared" si="32"/>
        <v>0</v>
      </c>
      <c r="BV54" s="27">
        <f t="shared" si="32"/>
        <v>0</v>
      </c>
      <c r="BW54" s="27">
        <f t="shared" si="32"/>
        <v>0</v>
      </c>
      <c r="BX54" s="27">
        <f t="shared" si="32"/>
        <v>7.2946250000000004E-2</v>
      </c>
      <c r="BY54" s="27">
        <f t="shared" si="32"/>
        <v>0</v>
      </c>
      <c r="BZ54" s="27">
        <f t="shared" si="20"/>
        <v>0</v>
      </c>
      <c r="CA54" s="27">
        <f t="shared" si="20"/>
        <v>0</v>
      </c>
      <c r="CB54" s="27">
        <f t="shared" si="20"/>
        <v>7.2946250000000004E-2</v>
      </c>
      <c r="CC54" s="27">
        <f t="shared" si="20"/>
        <v>0</v>
      </c>
      <c r="CD54" s="27">
        <f t="shared" si="20"/>
        <v>0</v>
      </c>
      <c r="CE54" s="27">
        <f t="shared" si="20"/>
        <v>0</v>
      </c>
      <c r="CF54" s="27">
        <f t="shared" si="20"/>
        <v>7.2946250000000004E-2</v>
      </c>
      <c r="CG54" s="27">
        <f t="shared" si="20"/>
        <v>0</v>
      </c>
      <c r="CH54" s="27">
        <f t="shared" si="28"/>
        <v>0</v>
      </c>
      <c r="CI54" s="43"/>
      <c r="CJ54" s="23">
        <f t="shared" si="33"/>
        <v>0</v>
      </c>
      <c r="CK54" s="23">
        <f t="shared" si="33"/>
        <v>2</v>
      </c>
      <c r="CL54" s="23">
        <f t="shared" si="33"/>
        <v>0</v>
      </c>
      <c r="CM54" s="23">
        <f t="shared" si="33"/>
        <v>0</v>
      </c>
      <c r="CN54" s="23">
        <f t="shared" si="33"/>
        <v>0</v>
      </c>
      <c r="CO54" s="23">
        <f t="shared" si="33"/>
        <v>2</v>
      </c>
      <c r="CP54" s="23">
        <f t="shared" si="33"/>
        <v>0</v>
      </c>
      <c r="CQ54" s="23">
        <f t="shared" si="33"/>
        <v>0</v>
      </c>
      <c r="CR54" s="23">
        <f t="shared" si="33"/>
        <v>0</v>
      </c>
      <c r="CS54" s="23">
        <f t="shared" si="33"/>
        <v>2</v>
      </c>
      <c r="CT54" s="23">
        <f t="shared" si="33"/>
        <v>0</v>
      </c>
      <c r="CU54" s="23">
        <f t="shared" si="33"/>
        <v>0</v>
      </c>
      <c r="CV54" s="23">
        <f t="shared" si="33"/>
        <v>0</v>
      </c>
      <c r="CW54" s="23">
        <f t="shared" si="33"/>
        <v>2</v>
      </c>
      <c r="CX54" s="23">
        <f t="shared" si="33"/>
        <v>0</v>
      </c>
      <c r="CY54" s="23">
        <f t="shared" si="21"/>
        <v>0</v>
      </c>
      <c r="CZ54" s="23">
        <f t="shared" si="21"/>
        <v>0</v>
      </c>
      <c r="DA54" s="23">
        <f t="shared" si="21"/>
        <v>2</v>
      </c>
      <c r="DB54" s="23">
        <f t="shared" si="21"/>
        <v>0</v>
      </c>
      <c r="DC54" s="23">
        <f t="shared" si="21"/>
        <v>0</v>
      </c>
      <c r="DD54" s="23">
        <f t="shared" si="21"/>
        <v>0</v>
      </c>
      <c r="DE54" s="23">
        <f t="shared" si="21"/>
        <v>2</v>
      </c>
      <c r="DF54" s="23">
        <f t="shared" si="21"/>
        <v>0</v>
      </c>
      <c r="DG54" s="23">
        <f t="shared" si="29"/>
        <v>0</v>
      </c>
      <c r="DH54" s="44">
        <f t="shared" si="9"/>
        <v>12</v>
      </c>
      <c r="DI54" s="44">
        <f t="shared" si="10"/>
        <v>1</v>
      </c>
      <c r="DK54" s="44" t="b">
        <f t="shared" si="11"/>
        <v>0</v>
      </c>
      <c r="DL54" s="44">
        <f t="shared" si="12"/>
        <v>0</v>
      </c>
      <c r="EL54" s="44" t="b">
        <f t="shared" si="34"/>
        <v>1</v>
      </c>
      <c r="EM54" s="44" t="b">
        <f t="shared" si="34"/>
        <v>0</v>
      </c>
      <c r="EN54" s="44" t="b">
        <f t="shared" si="34"/>
        <v>1</v>
      </c>
      <c r="EO54" s="44" t="b">
        <f t="shared" si="34"/>
        <v>1</v>
      </c>
      <c r="EP54" s="44" t="b">
        <f t="shared" si="34"/>
        <v>1</v>
      </c>
      <c r="EQ54" s="44" t="b">
        <f t="shared" si="34"/>
        <v>0</v>
      </c>
      <c r="ER54" s="44" t="b">
        <f t="shared" si="34"/>
        <v>1</v>
      </c>
      <c r="ES54" s="44" t="b">
        <f t="shared" si="34"/>
        <v>1</v>
      </c>
      <c r="ET54" s="44" t="b">
        <f t="shared" si="34"/>
        <v>1</v>
      </c>
      <c r="EU54" s="44" t="b">
        <f t="shared" si="34"/>
        <v>0</v>
      </c>
      <c r="EV54" s="44" t="b">
        <f t="shared" si="34"/>
        <v>1</v>
      </c>
      <c r="EW54" s="44" t="b">
        <f t="shared" si="34"/>
        <v>1</v>
      </c>
      <c r="EX54" s="44" t="b">
        <f t="shared" si="34"/>
        <v>1</v>
      </c>
      <c r="EY54" s="44" t="b">
        <f t="shared" si="34"/>
        <v>0</v>
      </c>
      <c r="EZ54" s="44" t="b">
        <f t="shared" si="34"/>
        <v>1</v>
      </c>
      <c r="FA54" s="44" t="b">
        <f t="shared" si="22"/>
        <v>1</v>
      </c>
      <c r="FB54" s="44" t="b">
        <f t="shared" si="22"/>
        <v>1</v>
      </c>
      <c r="FC54" s="44" t="b">
        <f t="shared" si="22"/>
        <v>0</v>
      </c>
      <c r="FD54" s="44" t="b">
        <f t="shared" si="22"/>
        <v>1</v>
      </c>
      <c r="FE54" s="44" t="b">
        <f t="shared" si="22"/>
        <v>1</v>
      </c>
      <c r="FF54" s="44" t="b">
        <f t="shared" si="22"/>
        <v>1</v>
      </c>
      <c r="FG54" s="44" t="b">
        <f t="shared" si="22"/>
        <v>0</v>
      </c>
      <c r="FH54" s="44" t="b">
        <f t="shared" si="22"/>
        <v>1</v>
      </c>
      <c r="FI54" s="44" t="b">
        <f t="shared" si="30"/>
        <v>1</v>
      </c>
      <c r="FJ54" s="45">
        <f t="shared" si="15"/>
        <v>6</v>
      </c>
    </row>
    <row r="55" spans="1:166" s="44" customFormat="1" ht="25.5" hidden="1" customHeight="1" x14ac:dyDescent="0.25">
      <c r="A55" s="38" t="s">
        <v>9819</v>
      </c>
      <c r="B55" s="38" t="s">
        <v>956</v>
      </c>
      <c r="C55" s="38" t="s">
        <v>994</v>
      </c>
      <c r="D55" s="38" t="s">
        <v>10041</v>
      </c>
      <c r="E55" s="23" t="str">
        <f t="shared" si="16"/>
        <v>5000-1-EP1-43-D</v>
      </c>
      <c r="F55" s="23">
        <v>38</v>
      </c>
      <c r="G55" s="27">
        <v>2.3799003000000005</v>
      </c>
      <c r="H55" s="23">
        <f>VLOOKUP(A55,'Pivot 1'!$A$5:$H$251,8,0)</f>
        <v>6</v>
      </c>
      <c r="I55" s="27" t="s">
        <v>10145</v>
      </c>
      <c r="J55" s="39">
        <f t="shared" si="0"/>
        <v>6</v>
      </c>
      <c r="K55" s="40">
        <v>0</v>
      </c>
      <c r="L55" s="40">
        <v>1</v>
      </c>
      <c r="M55" s="40">
        <v>0</v>
      </c>
      <c r="N55" s="40">
        <v>0</v>
      </c>
      <c r="O55" s="40">
        <v>0</v>
      </c>
      <c r="P55" s="40">
        <v>1</v>
      </c>
      <c r="Q55" s="40">
        <v>0</v>
      </c>
      <c r="R55" s="40">
        <v>0</v>
      </c>
      <c r="S55" s="40">
        <v>0</v>
      </c>
      <c r="T55" s="40">
        <v>1</v>
      </c>
      <c r="U55" s="40">
        <v>0</v>
      </c>
      <c r="V55" s="40">
        <v>0</v>
      </c>
      <c r="W55" s="40">
        <v>0</v>
      </c>
      <c r="X55" s="40">
        <v>1</v>
      </c>
      <c r="Y55" s="40">
        <v>0</v>
      </c>
      <c r="Z55" s="40">
        <v>0</v>
      </c>
      <c r="AA55" s="40">
        <v>0</v>
      </c>
      <c r="AB55" s="40">
        <v>1</v>
      </c>
      <c r="AC55" s="40">
        <v>0</v>
      </c>
      <c r="AD55" s="40">
        <v>0</v>
      </c>
      <c r="AE55" s="40">
        <v>0</v>
      </c>
      <c r="AF55" s="40">
        <v>1</v>
      </c>
      <c r="AG55" s="40">
        <v>0</v>
      </c>
      <c r="AH55" s="40">
        <v>0</v>
      </c>
      <c r="AI55" s="39" t="b">
        <f t="shared" si="1"/>
        <v>1</v>
      </c>
      <c r="AJ55" s="23"/>
      <c r="AK55" s="27">
        <f t="shared" si="35"/>
        <v>0</v>
      </c>
      <c r="AL55" s="27">
        <f t="shared" si="35"/>
        <v>1</v>
      </c>
      <c r="AM55" s="27">
        <f t="shared" si="35"/>
        <v>0</v>
      </c>
      <c r="AN55" s="27">
        <f t="shared" si="35"/>
        <v>0</v>
      </c>
      <c r="AO55" s="27">
        <f t="shared" si="35"/>
        <v>0</v>
      </c>
      <c r="AP55" s="27">
        <f t="shared" si="35"/>
        <v>1</v>
      </c>
      <c r="AQ55" s="27">
        <f t="shared" si="35"/>
        <v>0</v>
      </c>
      <c r="AR55" s="27">
        <f t="shared" si="35"/>
        <v>0</v>
      </c>
      <c r="AS55" s="27">
        <f t="shared" si="35"/>
        <v>0</v>
      </c>
      <c r="AT55" s="27">
        <f t="shared" si="35"/>
        <v>1</v>
      </c>
      <c r="AU55" s="27">
        <f t="shared" si="35"/>
        <v>0</v>
      </c>
      <c r="AV55" s="27">
        <f t="shared" si="35"/>
        <v>0</v>
      </c>
      <c r="AW55" s="27">
        <f t="shared" si="35"/>
        <v>0</v>
      </c>
      <c r="AX55" s="27">
        <f t="shared" si="35"/>
        <v>1</v>
      </c>
      <c r="AY55" s="27">
        <f t="shared" si="35"/>
        <v>0</v>
      </c>
      <c r="AZ55" s="27">
        <f t="shared" si="35"/>
        <v>0</v>
      </c>
      <c r="BA55" s="27">
        <f t="shared" si="35"/>
        <v>0</v>
      </c>
      <c r="BB55" s="27">
        <f t="shared" si="35"/>
        <v>1</v>
      </c>
      <c r="BC55" s="27">
        <f t="shared" si="35"/>
        <v>0</v>
      </c>
      <c r="BD55" s="27">
        <f t="shared" si="35"/>
        <v>0</v>
      </c>
      <c r="BE55" s="27">
        <f t="shared" si="35"/>
        <v>0</v>
      </c>
      <c r="BF55" s="27">
        <f t="shared" si="35"/>
        <v>1</v>
      </c>
      <c r="BG55" s="27">
        <f t="shared" si="35"/>
        <v>0</v>
      </c>
      <c r="BH55" s="27">
        <f t="shared" si="35"/>
        <v>0</v>
      </c>
      <c r="BI55" s="41"/>
      <c r="BJ55" s="80">
        <f t="shared" si="4"/>
        <v>0.39665005000000009</v>
      </c>
      <c r="BK55" s="27">
        <f t="shared" si="32"/>
        <v>0</v>
      </c>
      <c r="BL55" s="27">
        <f t="shared" si="32"/>
        <v>0.39665005000000009</v>
      </c>
      <c r="BM55" s="27">
        <f t="shared" si="32"/>
        <v>0</v>
      </c>
      <c r="BN55" s="27">
        <f t="shared" si="32"/>
        <v>0</v>
      </c>
      <c r="BO55" s="27">
        <f t="shared" si="32"/>
        <v>0</v>
      </c>
      <c r="BP55" s="27">
        <f t="shared" si="32"/>
        <v>0.39665005000000009</v>
      </c>
      <c r="BQ55" s="27">
        <f t="shared" si="32"/>
        <v>0</v>
      </c>
      <c r="BR55" s="27">
        <f t="shared" si="32"/>
        <v>0</v>
      </c>
      <c r="BS55" s="27">
        <f t="shared" si="32"/>
        <v>0</v>
      </c>
      <c r="BT55" s="27">
        <f t="shared" si="32"/>
        <v>0.39665005000000009</v>
      </c>
      <c r="BU55" s="27">
        <f t="shared" si="32"/>
        <v>0</v>
      </c>
      <c r="BV55" s="27">
        <f t="shared" si="32"/>
        <v>0</v>
      </c>
      <c r="BW55" s="27">
        <f t="shared" si="32"/>
        <v>0</v>
      </c>
      <c r="BX55" s="27">
        <f t="shared" si="32"/>
        <v>0.39665005000000009</v>
      </c>
      <c r="BY55" s="27">
        <f t="shared" si="32"/>
        <v>0</v>
      </c>
      <c r="BZ55" s="27">
        <f t="shared" si="20"/>
        <v>0</v>
      </c>
      <c r="CA55" s="27">
        <f t="shared" si="20"/>
        <v>0</v>
      </c>
      <c r="CB55" s="27">
        <f t="shared" si="20"/>
        <v>0.39665005000000009</v>
      </c>
      <c r="CC55" s="27">
        <f t="shared" si="20"/>
        <v>0</v>
      </c>
      <c r="CD55" s="27">
        <f t="shared" si="20"/>
        <v>0</v>
      </c>
      <c r="CE55" s="27">
        <f t="shared" si="20"/>
        <v>0</v>
      </c>
      <c r="CF55" s="27">
        <f t="shared" si="20"/>
        <v>0.39665005000000009</v>
      </c>
      <c r="CG55" s="27">
        <f t="shared" si="20"/>
        <v>0</v>
      </c>
      <c r="CH55" s="27">
        <f t="shared" si="28"/>
        <v>0</v>
      </c>
      <c r="CI55" s="43"/>
      <c r="CJ55" s="23">
        <f t="shared" si="33"/>
        <v>0</v>
      </c>
      <c r="CK55" s="23">
        <f t="shared" si="33"/>
        <v>6</v>
      </c>
      <c r="CL55" s="23">
        <f t="shared" si="33"/>
        <v>0</v>
      </c>
      <c r="CM55" s="23">
        <f t="shared" si="33"/>
        <v>0</v>
      </c>
      <c r="CN55" s="23">
        <f t="shared" si="33"/>
        <v>0</v>
      </c>
      <c r="CO55" s="23">
        <f t="shared" si="33"/>
        <v>6</v>
      </c>
      <c r="CP55" s="23">
        <f t="shared" si="33"/>
        <v>0</v>
      </c>
      <c r="CQ55" s="23">
        <f t="shared" si="33"/>
        <v>0</v>
      </c>
      <c r="CR55" s="23">
        <f t="shared" si="33"/>
        <v>0</v>
      </c>
      <c r="CS55" s="23">
        <f t="shared" si="33"/>
        <v>6</v>
      </c>
      <c r="CT55" s="23">
        <f t="shared" si="33"/>
        <v>0</v>
      </c>
      <c r="CU55" s="23">
        <f t="shared" si="33"/>
        <v>0</v>
      </c>
      <c r="CV55" s="23">
        <f t="shared" si="33"/>
        <v>0</v>
      </c>
      <c r="CW55" s="23">
        <f t="shared" si="33"/>
        <v>6</v>
      </c>
      <c r="CX55" s="23">
        <f t="shared" si="33"/>
        <v>0</v>
      </c>
      <c r="CY55" s="23">
        <f t="shared" si="21"/>
        <v>0</v>
      </c>
      <c r="CZ55" s="23">
        <f t="shared" si="21"/>
        <v>0</v>
      </c>
      <c r="DA55" s="23">
        <f t="shared" si="21"/>
        <v>6</v>
      </c>
      <c r="DB55" s="23">
        <f t="shared" si="21"/>
        <v>0</v>
      </c>
      <c r="DC55" s="23">
        <f t="shared" si="21"/>
        <v>0</v>
      </c>
      <c r="DD55" s="23">
        <f t="shared" si="21"/>
        <v>0</v>
      </c>
      <c r="DE55" s="23">
        <f t="shared" si="21"/>
        <v>6</v>
      </c>
      <c r="DF55" s="23">
        <f t="shared" si="21"/>
        <v>0</v>
      </c>
      <c r="DG55" s="23">
        <f t="shared" si="29"/>
        <v>0</v>
      </c>
      <c r="DH55" s="44">
        <f t="shared" si="9"/>
        <v>36</v>
      </c>
      <c r="DI55" s="44">
        <f t="shared" si="10"/>
        <v>-2</v>
      </c>
      <c r="DK55" s="44" t="b">
        <f t="shared" si="11"/>
        <v>0</v>
      </c>
      <c r="DL55" s="44">
        <f t="shared" si="12"/>
        <v>0</v>
      </c>
      <c r="EL55" s="44" t="b">
        <f t="shared" si="34"/>
        <v>1</v>
      </c>
      <c r="EM55" s="44" t="b">
        <f t="shared" si="34"/>
        <v>0</v>
      </c>
      <c r="EN55" s="44" t="b">
        <f t="shared" si="34"/>
        <v>1</v>
      </c>
      <c r="EO55" s="44" t="b">
        <f t="shared" si="34"/>
        <v>1</v>
      </c>
      <c r="EP55" s="44" t="b">
        <f t="shared" si="34"/>
        <v>1</v>
      </c>
      <c r="EQ55" s="44" t="b">
        <f t="shared" si="34"/>
        <v>0</v>
      </c>
      <c r="ER55" s="44" t="b">
        <f t="shared" si="34"/>
        <v>1</v>
      </c>
      <c r="ES55" s="44" t="b">
        <f t="shared" si="34"/>
        <v>1</v>
      </c>
      <c r="ET55" s="44" t="b">
        <f t="shared" si="34"/>
        <v>1</v>
      </c>
      <c r="EU55" s="44" t="b">
        <f t="shared" si="34"/>
        <v>0</v>
      </c>
      <c r="EV55" s="44" t="b">
        <f t="shared" si="34"/>
        <v>1</v>
      </c>
      <c r="EW55" s="44" t="b">
        <f t="shared" si="34"/>
        <v>1</v>
      </c>
      <c r="EX55" s="44" t="b">
        <f t="shared" si="34"/>
        <v>1</v>
      </c>
      <c r="EY55" s="44" t="b">
        <f t="shared" si="34"/>
        <v>0</v>
      </c>
      <c r="EZ55" s="44" t="b">
        <f t="shared" si="34"/>
        <v>1</v>
      </c>
      <c r="FA55" s="44" t="b">
        <f t="shared" si="22"/>
        <v>1</v>
      </c>
      <c r="FB55" s="44" t="b">
        <f t="shared" si="22"/>
        <v>1</v>
      </c>
      <c r="FC55" s="44" t="b">
        <f t="shared" si="22"/>
        <v>0</v>
      </c>
      <c r="FD55" s="44" t="b">
        <f t="shared" si="22"/>
        <v>1</v>
      </c>
      <c r="FE55" s="44" t="b">
        <f t="shared" si="22"/>
        <v>1</v>
      </c>
      <c r="FF55" s="44" t="b">
        <f t="shared" si="22"/>
        <v>1</v>
      </c>
      <c r="FG55" s="44" t="b">
        <f t="shared" si="22"/>
        <v>0</v>
      </c>
      <c r="FH55" s="44" t="b">
        <f t="shared" si="22"/>
        <v>1</v>
      </c>
      <c r="FI55" s="44" t="b">
        <f t="shared" si="30"/>
        <v>1</v>
      </c>
      <c r="FJ55" s="45">
        <f t="shared" si="15"/>
        <v>6</v>
      </c>
    </row>
    <row r="56" spans="1:166" s="44" customFormat="1" ht="25.5" hidden="1" customHeight="1" x14ac:dyDescent="0.25">
      <c r="A56" s="38" t="s">
        <v>9820</v>
      </c>
      <c r="B56" s="38" t="s">
        <v>956</v>
      </c>
      <c r="C56" s="38" t="s">
        <v>56</v>
      </c>
      <c r="D56" s="38" t="s">
        <v>911</v>
      </c>
      <c r="E56" s="23" t="str">
        <f t="shared" si="16"/>
        <v>5000-1-FP1-43-F</v>
      </c>
      <c r="F56" s="23">
        <v>5</v>
      </c>
      <c r="G56" s="27">
        <v>0.318384</v>
      </c>
      <c r="H56" s="23" t="str">
        <f>VLOOKUP(A56,'Pivot 1'!$A$5:$H$251,8,0)</f>
        <v>1</v>
      </c>
      <c r="I56" s="27" t="s">
        <v>10145</v>
      </c>
      <c r="J56" s="39">
        <f t="shared" si="0"/>
        <v>1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1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39" t="b">
        <f t="shared" si="1"/>
        <v>0</v>
      </c>
      <c r="AJ56" s="23"/>
      <c r="AK56" s="27">
        <f t="shared" si="35"/>
        <v>0</v>
      </c>
      <c r="AL56" s="27">
        <f t="shared" si="35"/>
        <v>0</v>
      </c>
      <c r="AM56" s="27">
        <f t="shared" si="35"/>
        <v>0</v>
      </c>
      <c r="AN56" s="27">
        <f t="shared" si="35"/>
        <v>0</v>
      </c>
      <c r="AO56" s="27">
        <f t="shared" si="35"/>
        <v>0</v>
      </c>
      <c r="AP56" s="27">
        <f t="shared" si="35"/>
        <v>0</v>
      </c>
      <c r="AQ56" s="27">
        <f t="shared" si="35"/>
        <v>0</v>
      </c>
      <c r="AR56" s="27">
        <f t="shared" si="35"/>
        <v>0</v>
      </c>
      <c r="AS56" s="27">
        <f t="shared" si="35"/>
        <v>0</v>
      </c>
      <c r="AT56" s="27">
        <f t="shared" si="35"/>
        <v>0</v>
      </c>
      <c r="AU56" s="27">
        <f t="shared" si="35"/>
        <v>0</v>
      </c>
      <c r="AV56" s="27">
        <f t="shared" si="35"/>
        <v>0</v>
      </c>
      <c r="AW56" s="27">
        <f t="shared" si="35"/>
        <v>1</v>
      </c>
      <c r="AX56" s="27">
        <f t="shared" si="35"/>
        <v>0</v>
      </c>
      <c r="AY56" s="27">
        <f t="shared" si="35"/>
        <v>0</v>
      </c>
      <c r="AZ56" s="27">
        <f t="shared" si="35"/>
        <v>0</v>
      </c>
      <c r="BA56" s="27">
        <f t="shared" si="35"/>
        <v>0</v>
      </c>
      <c r="BB56" s="27">
        <f t="shared" si="35"/>
        <v>0</v>
      </c>
      <c r="BC56" s="27">
        <f t="shared" si="35"/>
        <v>0</v>
      </c>
      <c r="BD56" s="27">
        <f t="shared" si="35"/>
        <v>0</v>
      </c>
      <c r="BE56" s="27">
        <f t="shared" si="35"/>
        <v>0</v>
      </c>
      <c r="BF56" s="27">
        <f t="shared" si="35"/>
        <v>0</v>
      </c>
      <c r="BG56" s="27">
        <f t="shared" si="35"/>
        <v>0</v>
      </c>
      <c r="BH56" s="27">
        <f t="shared" si="35"/>
        <v>0</v>
      </c>
      <c r="BI56" s="41"/>
      <c r="BJ56" s="80">
        <f t="shared" si="4"/>
        <v>0.318384</v>
      </c>
      <c r="BK56" s="27">
        <f t="shared" si="32"/>
        <v>0</v>
      </c>
      <c r="BL56" s="27">
        <f t="shared" si="32"/>
        <v>0</v>
      </c>
      <c r="BM56" s="27">
        <f t="shared" si="32"/>
        <v>0</v>
      </c>
      <c r="BN56" s="27">
        <f t="shared" si="32"/>
        <v>0</v>
      </c>
      <c r="BO56" s="27">
        <f t="shared" si="32"/>
        <v>0</v>
      </c>
      <c r="BP56" s="27">
        <f t="shared" si="32"/>
        <v>0</v>
      </c>
      <c r="BQ56" s="27">
        <f t="shared" si="32"/>
        <v>0</v>
      </c>
      <c r="BR56" s="27">
        <f t="shared" si="32"/>
        <v>0</v>
      </c>
      <c r="BS56" s="27">
        <f t="shared" si="32"/>
        <v>0</v>
      </c>
      <c r="BT56" s="27">
        <f t="shared" si="32"/>
        <v>0</v>
      </c>
      <c r="BU56" s="27">
        <f t="shared" si="32"/>
        <v>0</v>
      </c>
      <c r="BV56" s="27">
        <f t="shared" si="32"/>
        <v>0</v>
      </c>
      <c r="BW56" s="27">
        <f t="shared" si="32"/>
        <v>0.318384</v>
      </c>
      <c r="BX56" s="27">
        <f t="shared" si="32"/>
        <v>0</v>
      </c>
      <c r="BY56" s="27">
        <f t="shared" si="32"/>
        <v>0</v>
      </c>
      <c r="BZ56" s="27">
        <f t="shared" si="20"/>
        <v>0</v>
      </c>
      <c r="CA56" s="27">
        <f t="shared" si="20"/>
        <v>0</v>
      </c>
      <c r="CB56" s="27">
        <f t="shared" si="20"/>
        <v>0</v>
      </c>
      <c r="CC56" s="27">
        <f t="shared" si="20"/>
        <v>0</v>
      </c>
      <c r="CD56" s="27">
        <f t="shared" si="20"/>
        <v>0</v>
      </c>
      <c r="CE56" s="27">
        <f t="shared" si="20"/>
        <v>0</v>
      </c>
      <c r="CF56" s="27">
        <f t="shared" si="20"/>
        <v>0</v>
      </c>
      <c r="CG56" s="27">
        <f t="shared" si="20"/>
        <v>0</v>
      </c>
      <c r="CH56" s="27">
        <f t="shared" si="28"/>
        <v>0</v>
      </c>
      <c r="CI56" s="43"/>
      <c r="CJ56" s="23">
        <f t="shared" si="33"/>
        <v>0</v>
      </c>
      <c r="CK56" s="23">
        <f t="shared" si="33"/>
        <v>0</v>
      </c>
      <c r="CL56" s="23">
        <f t="shared" si="33"/>
        <v>0</v>
      </c>
      <c r="CM56" s="23">
        <f t="shared" si="33"/>
        <v>0</v>
      </c>
      <c r="CN56" s="23">
        <f t="shared" si="33"/>
        <v>0</v>
      </c>
      <c r="CO56" s="23">
        <f t="shared" si="33"/>
        <v>0</v>
      </c>
      <c r="CP56" s="23">
        <f t="shared" si="33"/>
        <v>0</v>
      </c>
      <c r="CQ56" s="23">
        <f t="shared" si="33"/>
        <v>0</v>
      </c>
      <c r="CR56" s="23">
        <f t="shared" si="33"/>
        <v>0</v>
      </c>
      <c r="CS56" s="23">
        <f t="shared" si="33"/>
        <v>0</v>
      </c>
      <c r="CT56" s="23">
        <f t="shared" si="33"/>
        <v>0</v>
      </c>
      <c r="CU56" s="23">
        <f t="shared" si="33"/>
        <v>0</v>
      </c>
      <c r="CV56" s="23">
        <f t="shared" si="33"/>
        <v>5</v>
      </c>
      <c r="CW56" s="23">
        <f t="shared" si="33"/>
        <v>0</v>
      </c>
      <c r="CX56" s="23">
        <f t="shared" si="33"/>
        <v>0</v>
      </c>
      <c r="CY56" s="23">
        <f t="shared" si="21"/>
        <v>0</v>
      </c>
      <c r="CZ56" s="23">
        <f t="shared" si="21"/>
        <v>0</v>
      </c>
      <c r="DA56" s="23">
        <f t="shared" si="21"/>
        <v>0</v>
      </c>
      <c r="DB56" s="23">
        <f t="shared" si="21"/>
        <v>0</v>
      </c>
      <c r="DC56" s="23">
        <f t="shared" si="21"/>
        <v>0</v>
      </c>
      <c r="DD56" s="23">
        <f t="shared" si="21"/>
        <v>0</v>
      </c>
      <c r="DE56" s="23">
        <f t="shared" si="21"/>
        <v>0</v>
      </c>
      <c r="DF56" s="23">
        <f t="shared" si="21"/>
        <v>0</v>
      </c>
      <c r="DG56" s="23">
        <f t="shared" si="29"/>
        <v>0</v>
      </c>
      <c r="DH56" s="44">
        <f t="shared" si="9"/>
        <v>5</v>
      </c>
      <c r="DI56" s="44">
        <f t="shared" si="10"/>
        <v>0</v>
      </c>
      <c r="DK56" s="44" t="b">
        <f t="shared" si="11"/>
        <v>0</v>
      </c>
      <c r="DL56" s="44">
        <f t="shared" si="12"/>
        <v>0</v>
      </c>
      <c r="EL56" s="44" t="b">
        <f t="shared" si="34"/>
        <v>1</v>
      </c>
      <c r="EM56" s="44" t="b">
        <f t="shared" si="34"/>
        <v>1</v>
      </c>
      <c r="EN56" s="44" t="b">
        <f t="shared" si="34"/>
        <v>1</v>
      </c>
      <c r="EO56" s="44" t="b">
        <f t="shared" si="34"/>
        <v>1</v>
      </c>
      <c r="EP56" s="44" t="b">
        <f t="shared" si="34"/>
        <v>1</v>
      </c>
      <c r="EQ56" s="44" t="b">
        <f t="shared" si="34"/>
        <v>1</v>
      </c>
      <c r="ER56" s="44" t="b">
        <f t="shared" si="34"/>
        <v>1</v>
      </c>
      <c r="ES56" s="44" t="b">
        <f t="shared" si="34"/>
        <v>1</v>
      </c>
      <c r="ET56" s="44" t="b">
        <f t="shared" si="34"/>
        <v>1</v>
      </c>
      <c r="EU56" s="44" t="b">
        <f t="shared" si="34"/>
        <v>1</v>
      </c>
      <c r="EV56" s="44" t="b">
        <f t="shared" si="34"/>
        <v>1</v>
      </c>
      <c r="EW56" s="44" t="b">
        <f t="shared" si="34"/>
        <v>1</v>
      </c>
      <c r="EX56" s="44" t="b">
        <f t="shared" si="34"/>
        <v>0</v>
      </c>
      <c r="EY56" s="44" t="b">
        <f t="shared" si="34"/>
        <v>1</v>
      </c>
      <c r="EZ56" s="44" t="b">
        <f t="shared" si="34"/>
        <v>1</v>
      </c>
      <c r="FA56" s="44" t="b">
        <f t="shared" si="22"/>
        <v>1</v>
      </c>
      <c r="FB56" s="44" t="b">
        <f t="shared" si="22"/>
        <v>1</v>
      </c>
      <c r="FC56" s="44" t="b">
        <f t="shared" si="22"/>
        <v>1</v>
      </c>
      <c r="FD56" s="44" t="b">
        <f t="shared" si="22"/>
        <v>1</v>
      </c>
      <c r="FE56" s="44" t="b">
        <f t="shared" si="22"/>
        <v>1</v>
      </c>
      <c r="FF56" s="44" t="b">
        <f t="shared" si="22"/>
        <v>1</v>
      </c>
      <c r="FG56" s="44" t="b">
        <f t="shared" si="22"/>
        <v>1</v>
      </c>
      <c r="FH56" s="44" t="b">
        <f t="shared" si="22"/>
        <v>1</v>
      </c>
      <c r="FI56" s="44" t="b">
        <f t="shared" si="30"/>
        <v>1</v>
      </c>
      <c r="FJ56" s="45">
        <f t="shared" si="15"/>
        <v>1</v>
      </c>
    </row>
    <row r="57" spans="1:166" s="44" customFormat="1" ht="25.5" hidden="1" customHeight="1" x14ac:dyDescent="0.25">
      <c r="A57" s="38" t="s">
        <v>9821</v>
      </c>
      <c r="B57" s="38" t="s">
        <v>956</v>
      </c>
      <c r="C57" s="38" t="s">
        <v>364</v>
      </c>
      <c r="D57" s="38" t="s">
        <v>10044</v>
      </c>
      <c r="E57" s="23" t="str">
        <f t="shared" si="16"/>
        <v>5000-1-GP1-43-G</v>
      </c>
      <c r="F57" s="23">
        <v>152</v>
      </c>
      <c r="G57" s="27">
        <v>8.3903999999999996</v>
      </c>
      <c r="H57" s="23" t="str">
        <f>VLOOKUP(A57,'Pivot 1'!$A$5:$H$251,8,0)</f>
        <v>12</v>
      </c>
      <c r="I57" s="27" t="s">
        <v>10145</v>
      </c>
      <c r="J57" s="39">
        <f t="shared" si="0"/>
        <v>12</v>
      </c>
      <c r="K57" s="40">
        <v>1</v>
      </c>
      <c r="L57" s="40">
        <v>0</v>
      </c>
      <c r="M57" s="40">
        <v>1</v>
      </c>
      <c r="N57" s="40">
        <v>0</v>
      </c>
      <c r="O57" s="40">
        <v>1</v>
      </c>
      <c r="P57" s="40">
        <v>0</v>
      </c>
      <c r="Q57" s="40">
        <v>1</v>
      </c>
      <c r="R57" s="40">
        <v>0</v>
      </c>
      <c r="S57" s="40">
        <v>1</v>
      </c>
      <c r="T57" s="40">
        <v>0</v>
      </c>
      <c r="U57" s="40">
        <v>1</v>
      </c>
      <c r="V57" s="40">
        <v>0</v>
      </c>
      <c r="W57" s="40">
        <v>1</v>
      </c>
      <c r="X57" s="40">
        <v>0</v>
      </c>
      <c r="Y57" s="40">
        <v>1</v>
      </c>
      <c r="Z57" s="40">
        <v>0</v>
      </c>
      <c r="AA57" s="40">
        <v>1</v>
      </c>
      <c r="AB57" s="40">
        <v>0</v>
      </c>
      <c r="AC57" s="40">
        <v>1</v>
      </c>
      <c r="AD57" s="40">
        <v>0</v>
      </c>
      <c r="AE57" s="40">
        <v>1</v>
      </c>
      <c r="AF57" s="40">
        <v>0</v>
      </c>
      <c r="AG57" s="40">
        <v>1</v>
      </c>
      <c r="AH57" s="40">
        <v>0</v>
      </c>
      <c r="AI57" s="39" t="b">
        <f t="shared" si="1"/>
        <v>0</v>
      </c>
      <c r="AJ57" s="23"/>
      <c r="AK57" s="27">
        <f t="shared" si="35"/>
        <v>1</v>
      </c>
      <c r="AL57" s="27">
        <f t="shared" si="35"/>
        <v>0</v>
      </c>
      <c r="AM57" s="27">
        <f t="shared" si="35"/>
        <v>1</v>
      </c>
      <c r="AN57" s="27">
        <f t="shared" si="35"/>
        <v>0</v>
      </c>
      <c r="AO57" s="27">
        <f t="shared" si="35"/>
        <v>1</v>
      </c>
      <c r="AP57" s="27">
        <f t="shared" si="35"/>
        <v>0</v>
      </c>
      <c r="AQ57" s="27">
        <f t="shared" si="35"/>
        <v>1</v>
      </c>
      <c r="AR57" s="27">
        <f t="shared" si="35"/>
        <v>0</v>
      </c>
      <c r="AS57" s="27">
        <f t="shared" si="35"/>
        <v>1</v>
      </c>
      <c r="AT57" s="27">
        <f t="shared" si="35"/>
        <v>0</v>
      </c>
      <c r="AU57" s="27">
        <f t="shared" si="35"/>
        <v>1</v>
      </c>
      <c r="AV57" s="27">
        <f t="shared" si="35"/>
        <v>0</v>
      </c>
      <c r="AW57" s="27">
        <f t="shared" si="35"/>
        <v>1</v>
      </c>
      <c r="AX57" s="27">
        <f t="shared" si="35"/>
        <v>0</v>
      </c>
      <c r="AY57" s="27">
        <f t="shared" si="35"/>
        <v>1</v>
      </c>
      <c r="AZ57" s="27">
        <f t="shared" si="35"/>
        <v>0</v>
      </c>
      <c r="BA57" s="27">
        <f t="shared" si="35"/>
        <v>1</v>
      </c>
      <c r="BB57" s="27">
        <f t="shared" si="35"/>
        <v>0</v>
      </c>
      <c r="BC57" s="27">
        <f t="shared" si="35"/>
        <v>1</v>
      </c>
      <c r="BD57" s="27">
        <f t="shared" si="35"/>
        <v>0</v>
      </c>
      <c r="BE57" s="27">
        <f t="shared" si="35"/>
        <v>1</v>
      </c>
      <c r="BF57" s="27">
        <f t="shared" si="35"/>
        <v>0</v>
      </c>
      <c r="BG57" s="27">
        <f t="shared" si="35"/>
        <v>1</v>
      </c>
      <c r="BH57" s="27">
        <f t="shared" si="35"/>
        <v>0</v>
      </c>
      <c r="BI57" s="41"/>
      <c r="BJ57" s="42">
        <f t="shared" si="4"/>
        <v>0.69919999999999993</v>
      </c>
      <c r="BK57" s="27">
        <f t="shared" si="32"/>
        <v>0.69919999999999993</v>
      </c>
      <c r="BL57" s="27">
        <f t="shared" si="32"/>
        <v>0</v>
      </c>
      <c r="BM57" s="27">
        <f t="shared" si="32"/>
        <v>0.69919999999999993</v>
      </c>
      <c r="BN57" s="27">
        <f t="shared" si="32"/>
        <v>0</v>
      </c>
      <c r="BO57" s="27">
        <f t="shared" si="32"/>
        <v>0.69919999999999993</v>
      </c>
      <c r="BP57" s="27">
        <f t="shared" si="32"/>
        <v>0</v>
      </c>
      <c r="BQ57" s="27">
        <f t="shared" si="32"/>
        <v>0.69919999999999993</v>
      </c>
      <c r="BR57" s="27">
        <f t="shared" si="32"/>
        <v>0</v>
      </c>
      <c r="BS57" s="27">
        <f t="shared" si="32"/>
        <v>0.69919999999999993</v>
      </c>
      <c r="BT57" s="27">
        <f t="shared" si="32"/>
        <v>0</v>
      </c>
      <c r="BU57" s="27">
        <f t="shared" si="32"/>
        <v>0.69919999999999993</v>
      </c>
      <c r="BV57" s="27">
        <f t="shared" si="32"/>
        <v>0</v>
      </c>
      <c r="BW57" s="27">
        <f t="shared" si="32"/>
        <v>0.69919999999999993</v>
      </c>
      <c r="BX57" s="27">
        <f t="shared" si="32"/>
        <v>0</v>
      </c>
      <c r="BY57" s="27">
        <f t="shared" si="32"/>
        <v>0.69919999999999993</v>
      </c>
      <c r="BZ57" s="27">
        <f t="shared" si="20"/>
        <v>0</v>
      </c>
      <c r="CA57" s="27">
        <f t="shared" si="20"/>
        <v>0.69919999999999993</v>
      </c>
      <c r="CB57" s="27">
        <f t="shared" si="20"/>
        <v>0</v>
      </c>
      <c r="CC57" s="27">
        <f t="shared" si="20"/>
        <v>0.69919999999999993</v>
      </c>
      <c r="CD57" s="27">
        <f t="shared" si="20"/>
        <v>0</v>
      </c>
      <c r="CE57" s="27">
        <f t="shared" si="20"/>
        <v>0.69919999999999993</v>
      </c>
      <c r="CF57" s="27">
        <f t="shared" si="20"/>
        <v>0</v>
      </c>
      <c r="CG57" s="27">
        <f t="shared" si="20"/>
        <v>0.69919999999999993</v>
      </c>
      <c r="CH57" s="27">
        <f t="shared" si="28"/>
        <v>0</v>
      </c>
      <c r="CI57" s="43"/>
      <c r="CJ57" s="23">
        <f t="shared" si="33"/>
        <v>13</v>
      </c>
      <c r="CK57" s="23">
        <f t="shared" si="33"/>
        <v>0</v>
      </c>
      <c r="CL57" s="23">
        <f t="shared" si="33"/>
        <v>13</v>
      </c>
      <c r="CM57" s="23">
        <f t="shared" si="33"/>
        <v>0</v>
      </c>
      <c r="CN57" s="23">
        <f t="shared" si="33"/>
        <v>13</v>
      </c>
      <c r="CO57" s="23">
        <f t="shared" si="33"/>
        <v>0</v>
      </c>
      <c r="CP57" s="23">
        <f t="shared" si="33"/>
        <v>13</v>
      </c>
      <c r="CQ57" s="23">
        <f t="shared" si="33"/>
        <v>0</v>
      </c>
      <c r="CR57" s="23">
        <f t="shared" si="33"/>
        <v>13</v>
      </c>
      <c r="CS57" s="23">
        <f t="shared" si="33"/>
        <v>0</v>
      </c>
      <c r="CT57" s="23">
        <f t="shared" si="33"/>
        <v>13</v>
      </c>
      <c r="CU57" s="23">
        <f t="shared" si="33"/>
        <v>0</v>
      </c>
      <c r="CV57" s="23">
        <f t="shared" si="33"/>
        <v>13</v>
      </c>
      <c r="CW57" s="23">
        <f t="shared" si="33"/>
        <v>0</v>
      </c>
      <c r="CX57" s="23">
        <f t="shared" si="33"/>
        <v>13</v>
      </c>
      <c r="CY57" s="23">
        <f t="shared" si="21"/>
        <v>0</v>
      </c>
      <c r="CZ57" s="23">
        <f t="shared" si="21"/>
        <v>13</v>
      </c>
      <c r="DA57" s="23">
        <f t="shared" si="21"/>
        <v>0</v>
      </c>
      <c r="DB57" s="23">
        <f t="shared" si="21"/>
        <v>13</v>
      </c>
      <c r="DC57" s="23">
        <f t="shared" si="21"/>
        <v>0</v>
      </c>
      <c r="DD57" s="23">
        <f t="shared" si="21"/>
        <v>13</v>
      </c>
      <c r="DE57" s="23">
        <f t="shared" si="21"/>
        <v>0</v>
      </c>
      <c r="DF57" s="23">
        <f t="shared" si="21"/>
        <v>13</v>
      </c>
      <c r="DG57" s="23">
        <f t="shared" si="29"/>
        <v>0</v>
      </c>
      <c r="DH57" s="44">
        <f t="shared" si="9"/>
        <v>156</v>
      </c>
      <c r="DI57" s="44">
        <f t="shared" si="10"/>
        <v>4</v>
      </c>
      <c r="DK57" s="44" t="b">
        <f t="shared" si="11"/>
        <v>0</v>
      </c>
      <c r="DL57" s="44">
        <f t="shared" si="12"/>
        <v>0</v>
      </c>
      <c r="EL57" s="44" t="b">
        <f t="shared" si="34"/>
        <v>0</v>
      </c>
      <c r="EM57" s="44" t="b">
        <f t="shared" si="34"/>
        <v>1</v>
      </c>
      <c r="EN57" s="44" t="b">
        <f t="shared" si="34"/>
        <v>0</v>
      </c>
      <c r="EO57" s="44" t="b">
        <f t="shared" si="34"/>
        <v>1</v>
      </c>
      <c r="EP57" s="44" t="b">
        <f t="shared" si="34"/>
        <v>0</v>
      </c>
      <c r="EQ57" s="44" t="b">
        <f t="shared" si="34"/>
        <v>1</v>
      </c>
      <c r="ER57" s="44" t="b">
        <f t="shared" si="34"/>
        <v>0</v>
      </c>
      <c r="ES57" s="44" t="b">
        <f t="shared" si="34"/>
        <v>1</v>
      </c>
      <c r="ET57" s="44" t="b">
        <f t="shared" si="34"/>
        <v>0</v>
      </c>
      <c r="EU57" s="44" t="b">
        <f t="shared" si="34"/>
        <v>1</v>
      </c>
      <c r="EV57" s="44" t="b">
        <f t="shared" si="34"/>
        <v>0</v>
      </c>
      <c r="EW57" s="44" t="b">
        <f t="shared" si="34"/>
        <v>1</v>
      </c>
      <c r="EX57" s="44" t="b">
        <f t="shared" si="34"/>
        <v>0</v>
      </c>
      <c r="EY57" s="44" t="b">
        <f t="shared" si="34"/>
        <v>1</v>
      </c>
      <c r="EZ57" s="44" t="b">
        <f t="shared" si="34"/>
        <v>0</v>
      </c>
      <c r="FA57" s="44" t="b">
        <f t="shared" si="22"/>
        <v>1</v>
      </c>
      <c r="FB57" s="44" t="b">
        <f t="shared" si="22"/>
        <v>0</v>
      </c>
      <c r="FC57" s="44" t="b">
        <f t="shared" si="22"/>
        <v>1</v>
      </c>
      <c r="FD57" s="44" t="b">
        <f t="shared" si="22"/>
        <v>0</v>
      </c>
      <c r="FE57" s="44" t="b">
        <f t="shared" si="22"/>
        <v>1</v>
      </c>
      <c r="FF57" s="44" t="b">
        <f t="shared" si="22"/>
        <v>0</v>
      </c>
      <c r="FG57" s="44" t="b">
        <f t="shared" si="22"/>
        <v>1</v>
      </c>
      <c r="FH57" s="44" t="b">
        <f t="shared" si="22"/>
        <v>0</v>
      </c>
      <c r="FI57" s="44" t="b">
        <f t="shared" si="30"/>
        <v>1</v>
      </c>
      <c r="FJ57" s="45">
        <f t="shared" si="15"/>
        <v>12</v>
      </c>
    </row>
    <row r="58" spans="1:166" s="44" customFormat="1" ht="25.5" hidden="1" customHeight="1" x14ac:dyDescent="0.25">
      <c r="A58" s="38" t="s">
        <v>9822</v>
      </c>
      <c r="B58" s="38" t="s">
        <v>956</v>
      </c>
      <c r="C58" s="38" t="s">
        <v>409</v>
      </c>
      <c r="D58" s="38" t="s">
        <v>10053</v>
      </c>
      <c r="E58" s="23" t="str">
        <f t="shared" si="16"/>
        <v>5000-1-JP1-43-J</v>
      </c>
      <c r="F58" s="23">
        <v>46</v>
      </c>
      <c r="G58" s="27">
        <v>1.78585485</v>
      </c>
      <c r="H58" s="23">
        <f>VLOOKUP(A58,'Pivot 1'!$A$5:$H$251,8,0)</f>
        <v>2</v>
      </c>
      <c r="I58" s="27" t="s">
        <v>10145</v>
      </c>
      <c r="J58" s="39">
        <f t="shared" si="0"/>
        <v>2</v>
      </c>
      <c r="K58" s="40">
        <v>1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1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39" t="b">
        <f t="shared" si="1"/>
        <v>1</v>
      </c>
      <c r="AJ58" s="23"/>
      <c r="AK58" s="27">
        <f t="shared" si="35"/>
        <v>1</v>
      </c>
      <c r="AL58" s="27">
        <f t="shared" si="35"/>
        <v>0</v>
      </c>
      <c r="AM58" s="27">
        <f t="shared" si="35"/>
        <v>0</v>
      </c>
      <c r="AN58" s="27">
        <f t="shared" si="35"/>
        <v>0</v>
      </c>
      <c r="AO58" s="27">
        <f t="shared" si="35"/>
        <v>0</v>
      </c>
      <c r="AP58" s="27">
        <f t="shared" si="35"/>
        <v>0</v>
      </c>
      <c r="AQ58" s="27">
        <f t="shared" si="35"/>
        <v>0</v>
      </c>
      <c r="AR58" s="27">
        <f t="shared" si="35"/>
        <v>0</v>
      </c>
      <c r="AS58" s="27">
        <f t="shared" si="35"/>
        <v>0</v>
      </c>
      <c r="AT58" s="27">
        <f t="shared" si="35"/>
        <v>0</v>
      </c>
      <c r="AU58" s="27">
        <f t="shared" si="35"/>
        <v>0</v>
      </c>
      <c r="AV58" s="27">
        <f t="shared" si="35"/>
        <v>0</v>
      </c>
      <c r="AW58" s="27">
        <f t="shared" si="35"/>
        <v>1</v>
      </c>
      <c r="AX58" s="27">
        <f t="shared" si="35"/>
        <v>0</v>
      </c>
      <c r="AY58" s="27">
        <f t="shared" si="35"/>
        <v>0</v>
      </c>
      <c r="AZ58" s="27">
        <f t="shared" si="35"/>
        <v>0</v>
      </c>
      <c r="BA58" s="27">
        <f t="shared" si="35"/>
        <v>0</v>
      </c>
      <c r="BB58" s="27">
        <f t="shared" si="35"/>
        <v>0</v>
      </c>
      <c r="BC58" s="27">
        <f t="shared" si="35"/>
        <v>0</v>
      </c>
      <c r="BD58" s="27">
        <f t="shared" si="35"/>
        <v>0</v>
      </c>
      <c r="BE58" s="27">
        <f t="shared" si="35"/>
        <v>0</v>
      </c>
      <c r="BF58" s="27">
        <f t="shared" si="35"/>
        <v>0</v>
      </c>
      <c r="BG58" s="27">
        <f t="shared" si="35"/>
        <v>0</v>
      </c>
      <c r="BH58" s="27">
        <f t="shared" si="35"/>
        <v>0</v>
      </c>
      <c r="BI58" s="41"/>
      <c r="BJ58" s="42">
        <f t="shared" si="4"/>
        <v>0.892927425</v>
      </c>
      <c r="BK58" s="27">
        <f t="shared" si="32"/>
        <v>0.892927425</v>
      </c>
      <c r="BL58" s="27">
        <f t="shared" si="32"/>
        <v>0</v>
      </c>
      <c r="BM58" s="27">
        <f t="shared" si="32"/>
        <v>0</v>
      </c>
      <c r="BN58" s="27">
        <f t="shared" si="32"/>
        <v>0</v>
      </c>
      <c r="BO58" s="27">
        <f t="shared" si="32"/>
        <v>0</v>
      </c>
      <c r="BP58" s="27">
        <f t="shared" si="32"/>
        <v>0</v>
      </c>
      <c r="BQ58" s="27">
        <f t="shared" si="32"/>
        <v>0</v>
      </c>
      <c r="BR58" s="27">
        <f t="shared" si="32"/>
        <v>0</v>
      </c>
      <c r="BS58" s="27">
        <f t="shared" si="32"/>
        <v>0</v>
      </c>
      <c r="BT58" s="27">
        <f t="shared" si="32"/>
        <v>0</v>
      </c>
      <c r="BU58" s="27">
        <f t="shared" si="32"/>
        <v>0</v>
      </c>
      <c r="BV58" s="27">
        <f t="shared" si="32"/>
        <v>0</v>
      </c>
      <c r="BW58" s="27">
        <f t="shared" si="32"/>
        <v>0.892927425</v>
      </c>
      <c r="BX58" s="27">
        <f t="shared" si="32"/>
        <v>0</v>
      </c>
      <c r="BY58" s="27">
        <f t="shared" si="32"/>
        <v>0</v>
      </c>
      <c r="BZ58" s="27">
        <f t="shared" si="20"/>
        <v>0</v>
      </c>
      <c r="CA58" s="27">
        <f t="shared" si="20"/>
        <v>0</v>
      </c>
      <c r="CB58" s="27">
        <f t="shared" si="20"/>
        <v>0</v>
      </c>
      <c r="CC58" s="27">
        <f t="shared" si="20"/>
        <v>0</v>
      </c>
      <c r="CD58" s="27">
        <f t="shared" si="20"/>
        <v>0</v>
      </c>
      <c r="CE58" s="27">
        <f t="shared" si="20"/>
        <v>0</v>
      </c>
      <c r="CF58" s="27">
        <f t="shared" si="20"/>
        <v>0</v>
      </c>
      <c r="CG58" s="27">
        <f t="shared" si="20"/>
        <v>0</v>
      </c>
      <c r="CH58" s="27">
        <f t="shared" si="28"/>
        <v>0</v>
      </c>
      <c r="CI58" s="43"/>
      <c r="CJ58" s="23">
        <f t="shared" si="33"/>
        <v>23</v>
      </c>
      <c r="CK58" s="23">
        <f t="shared" si="33"/>
        <v>0</v>
      </c>
      <c r="CL58" s="23">
        <f t="shared" si="33"/>
        <v>0</v>
      </c>
      <c r="CM58" s="23">
        <f t="shared" si="33"/>
        <v>0</v>
      </c>
      <c r="CN58" s="23">
        <f t="shared" si="33"/>
        <v>0</v>
      </c>
      <c r="CO58" s="23">
        <f t="shared" si="33"/>
        <v>0</v>
      </c>
      <c r="CP58" s="23">
        <f t="shared" si="33"/>
        <v>0</v>
      </c>
      <c r="CQ58" s="23">
        <f t="shared" si="33"/>
        <v>0</v>
      </c>
      <c r="CR58" s="23">
        <f t="shared" si="33"/>
        <v>0</v>
      </c>
      <c r="CS58" s="23">
        <f t="shared" si="33"/>
        <v>0</v>
      </c>
      <c r="CT58" s="23">
        <f t="shared" si="33"/>
        <v>0</v>
      </c>
      <c r="CU58" s="23">
        <f t="shared" si="33"/>
        <v>0</v>
      </c>
      <c r="CV58" s="23">
        <f t="shared" si="33"/>
        <v>23</v>
      </c>
      <c r="CW58" s="23">
        <f t="shared" si="33"/>
        <v>0</v>
      </c>
      <c r="CX58" s="23">
        <f t="shared" si="33"/>
        <v>0</v>
      </c>
      <c r="CY58" s="23">
        <f t="shared" si="21"/>
        <v>0</v>
      </c>
      <c r="CZ58" s="23">
        <f t="shared" si="21"/>
        <v>0</v>
      </c>
      <c r="DA58" s="23">
        <f t="shared" si="21"/>
        <v>0</v>
      </c>
      <c r="DB58" s="23">
        <f t="shared" si="21"/>
        <v>0</v>
      </c>
      <c r="DC58" s="23">
        <f t="shared" si="21"/>
        <v>0</v>
      </c>
      <c r="DD58" s="23">
        <f t="shared" si="21"/>
        <v>0</v>
      </c>
      <c r="DE58" s="23">
        <f t="shared" si="21"/>
        <v>0</v>
      </c>
      <c r="DF58" s="23">
        <f t="shared" si="21"/>
        <v>0</v>
      </c>
      <c r="DG58" s="23">
        <f t="shared" si="29"/>
        <v>0</v>
      </c>
      <c r="DH58" s="44">
        <f t="shared" si="9"/>
        <v>46</v>
      </c>
      <c r="DI58" s="44">
        <f t="shared" si="10"/>
        <v>0</v>
      </c>
      <c r="DK58" s="44" t="b">
        <f t="shared" si="11"/>
        <v>0</v>
      </c>
      <c r="DL58" s="44">
        <f t="shared" si="12"/>
        <v>0</v>
      </c>
      <c r="EL58" s="44" t="b">
        <f t="shared" si="34"/>
        <v>0</v>
      </c>
      <c r="EM58" s="44" t="b">
        <f t="shared" si="34"/>
        <v>1</v>
      </c>
      <c r="EN58" s="44" t="b">
        <f t="shared" si="34"/>
        <v>1</v>
      </c>
      <c r="EO58" s="44" t="b">
        <f t="shared" si="34"/>
        <v>1</v>
      </c>
      <c r="EP58" s="44" t="b">
        <f t="shared" si="34"/>
        <v>1</v>
      </c>
      <c r="EQ58" s="44" t="b">
        <f t="shared" si="34"/>
        <v>1</v>
      </c>
      <c r="ER58" s="44" t="b">
        <f t="shared" si="34"/>
        <v>1</v>
      </c>
      <c r="ES58" s="44" t="b">
        <f t="shared" si="34"/>
        <v>1</v>
      </c>
      <c r="ET58" s="44" t="b">
        <f t="shared" si="34"/>
        <v>1</v>
      </c>
      <c r="EU58" s="44" t="b">
        <f t="shared" si="34"/>
        <v>1</v>
      </c>
      <c r="EV58" s="44" t="b">
        <f t="shared" si="34"/>
        <v>1</v>
      </c>
      <c r="EW58" s="44" t="b">
        <f t="shared" si="34"/>
        <v>1</v>
      </c>
      <c r="EX58" s="44" t="b">
        <f t="shared" si="34"/>
        <v>0</v>
      </c>
      <c r="EY58" s="44" t="b">
        <f t="shared" si="34"/>
        <v>1</v>
      </c>
      <c r="EZ58" s="44" t="b">
        <f t="shared" si="34"/>
        <v>1</v>
      </c>
      <c r="FA58" s="44" t="b">
        <f t="shared" si="22"/>
        <v>1</v>
      </c>
      <c r="FB58" s="44" t="b">
        <f t="shared" si="22"/>
        <v>1</v>
      </c>
      <c r="FC58" s="44" t="b">
        <f t="shared" si="22"/>
        <v>1</v>
      </c>
      <c r="FD58" s="44" t="b">
        <f t="shared" si="22"/>
        <v>1</v>
      </c>
      <c r="FE58" s="44" t="b">
        <f t="shared" si="22"/>
        <v>1</v>
      </c>
      <c r="FF58" s="44" t="b">
        <f t="shared" si="22"/>
        <v>1</v>
      </c>
      <c r="FG58" s="44" t="b">
        <f t="shared" si="22"/>
        <v>1</v>
      </c>
      <c r="FH58" s="44" t="b">
        <f t="shared" si="22"/>
        <v>1</v>
      </c>
      <c r="FI58" s="44" t="b">
        <f t="shared" si="30"/>
        <v>1</v>
      </c>
      <c r="FJ58" s="45">
        <f t="shared" si="15"/>
        <v>2</v>
      </c>
    </row>
    <row r="59" spans="1:166" s="44" customFormat="1" ht="25.5" hidden="1" customHeight="1" x14ac:dyDescent="0.25">
      <c r="A59" s="38" t="s">
        <v>9822</v>
      </c>
      <c r="B59" s="38" t="s">
        <v>956</v>
      </c>
      <c r="C59" s="38" t="s">
        <v>409</v>
      </c>
      <c r="D59" s="38" t="s">
        <v>10048</v>
      </c>
      <c r="E59" s="23" t="str">
        <f t="shared" si="16"/>
        <v>5000-1-JP1-43-M</v>
      </c>
      <c r="F59" s="23">
        <v>5</v>
      </c>
      <c r="G59" s="27">
        <v>5.7795874999999997E-2</v>
      </c>
      <c r="H59" s="23">
        <f>VLOOKUP(A59,'Pivot 1'!$A$5:$H$251,8,0)</f>
        <v>2</v>
      </c>
      <c r="I59" s="27" t="s">
        <v>10146</v>
      </c>
      <c r="J59" s="39">
        <f t="shared" si="0"/>
        <v>2</v>
      </c>
      <c r="K59" s="40">
        <v>1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1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39" t="b">
        <f t="shared" si="1"/>
        <v>1</v>
      </c>
      <c r="AJ59" s="23"/>
      <c r="AK59" s="27">
        <f t="shared" si="35"/>
        <v>0</v>
      </c>
      <c r="AL59" s="27">
        <f t="shared" si="35"/>
        <v>0</v>
      </c>
      <c r="AM59" s="27">
        <f t="shared" si="35"/>
        <v>0</v>
      </c>
      <c r="AN59" s="27">
        <f t="shared" si="35"/>
        <v>0</v>
      </c>
      <c r="AO59" s="27">
        <f t="shared" si="35"/>
        <v>0</v>
      </c>
      <c r="AP59" s="27">
        <f t="shared" si="35"/>
        <v>0</v>
      </c>
      <c r="AQ59" s="27">
        <f t="shared" si="35"/>
        <v>0</v>
      </c>
      <c r="AR59" s="27">
        <f t="shared" si="35"/>
        <v>0</v>
      </c>
      <c r="AS59" s="27">
        <f t="shared" si="35"/>
        <v>0</v>
      </c>
      <c r="AT59" s="27">
        <f t="shared" si="35"/>
        <v>0</v>
      </c>
      <c r="AU59" s="27">
        <f t="shared" si="35"/>
        <v>0</v>
      </c>
      <c r="AV59" s="27">
        <f t="shared" si="35"/>
        <v>0</v>
      </c>
      <c r="AW59" s="27">
        <f t="shared" si="35"/>
        <v>0</v>
      </c>
      <c r="AX59" s="27">
        <f t="shared" si="35"/>
        <v>0</v>
      </c>
      <c r="AY59" s="27">
        <f t="shared" si="35"/>
        <v>0</v>
      </c>
      <c r="AZ59" s="27">
        <f t="shared" si="35"/>
        <v>0</v>
      </c>
      <c r="BA59" s="27">
        <f t="shared" si="35"/>
        <v>0</v>
      </c>
      <c r="BB59" s="27">
        <f t="shared" si="35"/>
        <v>0</v>
      </c>
      <c r="BC59" s="27">
        <f t="shared" si="35"/>
        <v>0</v>
      </c>
      <c r="BD59" s="27">
        <f t="shared" si="35"/>
        <v>0</v>
      </c>
      <c r="BE59" s="27">
        <f t="shared" si="35"/>
        <v>0</v>
      </c>
      <c r="BF59" s="27">
        <f t="shared" si="35"/>
        <v>0</v>
      </c>
      <c r="BG59" s="27">
        <f t="shared" si="35"/>
        <v>0</v>
      </c>
      <c r="BH59" s="27">
        <f t="shared" si="35"/>
        <v>0</v>
      </c>
      <c r="BI59" s="41"/>
      <c r="BJ59" s="42">
        <f t="shared" si="4"/>
        <v>2.8897937499999998E-2</v>
      </c>
      <c r="BK59" s="27">
        <f t="shared" si="32"/>
        <v>2.8897937499999998E-2</v>
      </c>
      <c r="BL59" s="27">
        <f t="shared" si="32"/>
        <v>0</v>
      </c>
      <c r="BM59" s="27">
        <f t="shared" si="32"/>
        <v>0</v>
      </c>
      <c r="BN59" s="27">
        <f t="shared" si="32"/>
        <v>0</v>
      </c>
      <c r="BO59" s="27">
        <f t="shared" si="32"/>
        <v>0</v>
      </c>
      <c r="BP59" s="27">
        <f t="shared" si="32"/>
        <v>0</v>
      </c>
      <c r="BQ59" s="27">
        <f t="shared" si="32"/>
        <v>0</v>
      </c>
      <c r="BR59" s="27">
        <f t="shared" si="32"/>
        <v>0</v>
      </c>
      <c r="BS59" s="27">
        <f t="shared" si="32"/>
        <v>0</v>
      </c>
      <c r="BT59" s="27">
        <f t="shared" si="32"/>
        <v>0</v>
      </c>
      <c r="BU59" s="27">
        <f t="shared" si="32"/>
        <v>0</v>
      </c>
      <c r="BV59" s="27">
        <f t="shared" si="32"/>
        <v>0</v>
      </c>
      <c r="BW59" s="27">
        <f t="shared" si="32"/>
        <v>2.8897937499999998E-2</v>
      </c>
      <c r="BX59" s="27">
        <f t="shared" si="32"/>
        <v>0</v>
      </c>
      <c r="BY59" s="27">
        <f t="shared" si="32"/>
        <v>0</v>
      </c>
      <c r="BZ59" s="27">
        <f t="shared" si="20"/>
        <v>0</v>
      </c>
      <c r="CA59" s="27">
        <f t="shared" si="20"/>
        <v>0</v>
      </c>
      <c r="CB59" s="27">
        <f t="shared" si="20"/>
        <v>0</v>
      </c>
      <c r="CC59" s="27">
        <f t="shared" si="20"/>
        <v>0</v>
      </c>
      <c r="CD59" s="27">
        <f t="shared" si="20"/>
        <v>0</v>
      </c>
      <c r="CE59" s="27">
        <f t="shared" si="20"/>
        <v>0</v>
      </c>
      <c r="CF59" s="27">
        <f t="shared" si="20"/>
        <v>0</v>
      </c>
      <c r="CG59" s="27">
        <f t="shared" si="20"/>
        <v>0</v>
      </c>
      <c r="CH59" s="27">
        <f t="shared" si="28"/>
        <v>0</v>
      </c>
      <c r="CI59" s="43"/>
      <c r="CJ59" s="23">
        <f t="shared" si="33"/>
        <v>3</v>
      </c>
      <c r="CK59" s="23">
        <f t="shared" si="33"/>
        <v>0</v>
      </c>
      <c r="CL59" s="23">
        <f t="shared" si="33"/>
        <v>0</v>
      </c>
      <c r="CM59" s="23">
        <f t="shared" si="33"/>
        <v>0</v>
      </c>
      <c r="CN59" s="23">
        <f t="shared" si="33"/>
        <v>0</v>
      </c>
      <c r="CO59" s="23">
        <f t="shared" si="33"/>
        <v>0</v>
      </c>
      <c r="CP59" s="23">
        <f t="shared" si="33"/>
        <v>0</v>
      </c>
      <c r="CQ59" s="23">
        <f t="shared" si="33"/>
        <v>0</v>
      </c>
      <c r="CR59" s="23">
        <f t="shared" si="33"/>
        <v>0</v>
      </c>
      <c r="CS59" s="23">
        <f t="shared" si="33"/>
        <v>0</v>
      </c>
      <c r="CT59" s="23">
        <f t="shared" si="33"/>
        <v>0</v>
      </c>
      <c r="CU59" s="23">
        <f t="shared" si="33"/>
        <v>0</v>
      </c>
      <c r="CV59" s="23">
        <f t="shared" si="33"/>
        <v>3</v>
      </c>
      <c r="CW59" s="23">
        <f t="shared" si="33"/>
        <v>0</v>
      </c>
      <c r="CX59" s="23">
        <f t="shared" si="33"/>
        <v>0</v>
      </c>
      <c r="CY59" s="23">
        <f t="shared" si="21"/>
        <v>0</v>
      </c>
      <c r="CZ59" s="23">
        <f t="shared" si="21"/>
        <v>0</v>
      </c>
      <c r="DA59" s="23">
        <f t="shared" si="21"/>
        <v>0</v>
      </c>
      <c r="DB59" s="23">
        <f t="shared" si="21"/>
        <v>0</v>
      </c>
      <c r="DC59" s="23">
        <f t="shared" si="21"/>
        <v>0</v>
      </c>
      <c r="DD59" s="23">
        <f t="shared" si="21"/>
        <v>0</v>
      </c>
      <c r="DE59" s="23">
        <f t="shared" si="21"/>
        <v>0</v>
      </c>
      <c r="DF59" s="23">
        <f t="shared" si="21"/>
        <v>0</v>
      </c>
      <c r="DG59" s="23">
        <f t="shared" si="29"/>
        <v>0</v>
      </c>
      <c r="DH59" s="44">
        <f t="shared" si="9"/>
        <v>6</v>
      </c>
      <c r="DI59" s="44">
        <f t="shared" si="10"/>
        <v>1</v>
      </c>
      <c r="DK59" s="44" t="b">
        <f t="shared" si="11"/>
        <v>0</v>
      </c>
      <c r="DL59" s="44">
        <f t="shared" si="12"/>
        <v>0</v>
      </c>
      <c r="EL59" s="44" t="b">
        <f t="shared" si="34"/>
        <v>0</v>
      </c>
      <c r="EM59" s="44" t="b">
        <f t="shared" si="34"/>
        <v>1</v>
      </c>
      <c r="EN59" s="44" t="b">
        <f t="shared" si="34"/>
        <v>1</v>
      </c>
      <c r="EO59" s="44" t="b">
        <f t="shared" si="34"/>
        <v>1</v>
      </c>
      <c r="EP59" s="44" t="b">
        <f t="shared" si="34"/>
        <v>1</v>
      </c>
      <c r="EQ59" s="44" t="b">
        <f t="shared" si="34"/>
        <v>1</v>
      </c>
      <c r="ER59" s="44" t="b">
        <f t="shared" si="34"/>
        <v>1</v>
      </c>
      <c r="ES59" s="44" t="b">
        <f t="shared" si="34"/>
        <v>1</v>
      </c>
      <c r="ET59" s="44" t="b">
        <f t="shared" si="34"/>
        <v>1</v>
      </c>
      <c r="EU59" s="44" t="b">
        <f t="shared" si="34"/>
        <v>1</v>
      </c>
      <c r="EV59" s="44" t="b">
        <f t="shared" si="34"/>
        <v>1</v>
      </c>
      <c r="EW59" s="44" t="b">
        <f t="shared" si="34"/>
        <v>1</v>
      </c>
      <c r="EX59" s="44" t="b">
        <f t="shared" si="34"/>
        <v>0</v>
      </c>
      <c r="EY59" s="44" t="b">
        <f t="shared" si="34"/>
        <v>1</v>
      </c>
      <c r="EZ59" s="44" t="b">
        <f t="shared" si="34"/>
        <v>1</v>
      </c>
      <c r="FA59" s="44" t="b">
        <f t="shared" si="22"/>
        <v>1</v>
      </c>
      <c r="FB59" s="44" t="b">
        <f t="shared" si="22"/>
        <v>1</v>
      </c>
      <c r="FC59" s="44" t="b">
        <f t="shared" si="22"/>
        <v>1</v>
      </c>
      <c r="FD59" s="44" t="b">
        <f t="shared" si="22"/>
        <v>1</v>
      </c>
      <c r="FE59" s="44" t="b">
        <f t="shared" si="22"/>
        <v>1</v>
      </c>
      <c r="FF59" s="44" t="b">
        <f t="shared" si="22"/>
        <v>1</v>
      </c>
      <c r="FG59" s="44" t="b">
        <f t="shared" si="22"/>
        <v>1</v>
      </c>
      <c r="FH59" s="44" t="b">
        <f t="shared" si="22"/>
        <v>1</v>
      </c>
      <c r="FI59" s="44" t="b">
        <f t="shared" si="30"/>
        <v>1</v>
      </c>
      <c r="FJ59" s="45">
        <f t="shared" si="15"/>
        <v>2</v>
      </c>
    </row>
    <row r="60" spans="1:166" s="44" customFormat="1" ht="25.5" hidden="1" customHeight="1" x14ac:dyDescent="0.25">
      <c r="A60" s="38" t="s">
        <v>9823</v>
      </c>
      <c r="B60" s="38" t="s">
        <v>956</v>
      </c>
      <c r="C60" s="38" t="s">
        <v>1071</v>
      </c>
      <c r="D60" s="38" t="s">
        <v>10046</v>
      </c>
      <c r="E60" s="23" t="str">
        <f t="shared" si="16"/>
        <v>5000-1-KP1-43-P</v>
      </c>
      <c r="F60" s="23">
        <v>317</v>
      </c>
      <c r="G60" s="27">
        <v>17.434725930000003</v>
      </c>
      <c r="H60" s="23" t="str">
        <f>VLOOKUP(A60,'Pivot 1'!$A$5:$H$251,8,0)</f>
        <v>24</v>
      </c>
      <c r="I60" s="27" t="s">
        <v>10145</v>
      </c>
      <c r="J60" s="39">
        <f t="shared" si="0"/>
        <v>24</v>
      </c>
      <c r="K60" s="40">
        <v>1</v>
      </c>
      <c r="L60" s="40">
        <v>1</v>
      </c>
      <c r="M60" s="40">
        <v>1</v>
      </c>
      <c r="N60" s="40">
        <v>1</v>
      </c>
      <c r="O60" s="40">
        <v>1</v>
      </c>
      <c r="P60" s="40">
        <v>1</v>
      </c>
      <c r="Q60" s="40">
        <v>1</v>
      </c>
      <c r="R60" s="40">
        <v>1</v>
      </c>
      <c r="S60" s="40">
        <v>1</v>
      </c>
      <c r="T60" s="40">
        <v>1</v>
      </c>
      <c r="U60" s="40">
        <v>1</v>
      </c>
      <c r="V60" s="40">
        <v>1</v>
      </c>
      <c r="W60" s="40">
        <v>1</v>
      </c>
      <c r="X60" s="40">
        <v>1</v>
      </c>
      <c r="Y60" s="40">
        <v>1</v>
      </c>
      <c r="Z60" s="40">
        <v>1</v>
      </c>
      <c r="AA60" s="40">
        <v>1</v>
      </c>
      <c r="AB60" s="40">
        <v>1</v>
      </c>
      <c r="AC60" s="40">
        <v>1</v>
      </c>
      <c r="AD60" s="40">
        <v>1</v>
      </c>
      <c r="AE60" s="40">
        <v>1</v>
      </c>
      <c r="AF60" s="40">
        <v>1</v>
      </c>
      <c r="AG60" s="40">
        <v>1</v>
      </c>
      <c r="AH60" s="40">
        <v>1</v>
      </c>
      <c r="AI60" s="39" t="b">
        <f t="shared" si="1"/>
        <v>0</v>
      </c>
      <c r="AJ60" s="23"/>
      <c r="AK60" s="27">
        <f t="shared" si="35"/>
        <v>1</v>
      </c>
      <c r="AL60" s="27">
        <f t="shared" si="35"/>
        <v>1</v>
      </c>
      <c r="AM60" s="27">
        <f t="shared" si="35"/>
        <v>1</v>
      </c>
      <c r="AN60" s="27">
        <f t="shared" si="35"/>
        <v>1</v>
      </c>
      <c r="AO60" s="27">
        <f t="shared" si="35"/>
        <v>1</v>
      </c>
      <c r="AP60" s="27">
        <f t="shared" si="35"/>
        <v>1</v>
      </c>
      <c r="AQ60" s="27">
        <f t="shared" si="35"/>
        <v>1</v>
      </c>
      <c r="AR60" s="27">
        <f t="shared" si="35"/>
        <v>1</v>
      </c>
      <c r="AS60" s="27">
        <f t="shared" si="35"/>
        <v>1</v>
      </c>
      <c r="AT60" s="27">
        <f t="shared" si="35"/>
        <v>1</v>
      </c>
      <c r="AU60" s="27">
        <f t="shared" si="35"/>
        <v>1</v>
      </c>
      <c r="AV60" s="27">
        <f t="shared" si="35"/>
        <v>1</v>
      </c>
      <c r="AW60" s="27">
        <f t="shared" si="35"/>
        <v>1</v>
      </c>
      <c r="AX60" s="27">
        <f t="shared" si="35"/>
        <v>1</v>
      </c>
      <c r="AY60" s="27">
        <f t="shared" si="35"/>
        <v>1</v>
      </c>
      <c r="AZ60" s="27">
        <f t="shared" si="35"/>
        <v>1</v>
      </c>
      <c r="BA60" s="27">
        <f t="shared" si="35"/>
        <v>1</v>
      </c>
      <c r="BB60" s="27">
        <f t="shared" si="35"/>
        <v>1</v>
      </c>
      <c r="BC60" s="27">
        <f t="shared" si="35"/>
        <v>1</v>
      </c>
      <c r="BD60" s="27">
        <f t="shared" si="35"/>
        <v>1</v>
      </c>
      <c r="BE60" s="27">
        <f t="shared" si="35"/>
        <v>1</v>
      </c>
      <c r="BF60" s="27">
        <f t="shared" si="35"/>
        <v>1</v>
      </c>
      <c r="BG60" s="27">
        <f t="shared" si="35"/>
        <v>1</v>
      </c>
      <c r="BH60" s="27">
        <f t="shared" si="35"/>
        <v>1</v>
      </c>
      <c r="BI60" s="41"/>
      <c r="BJ60" s="42">
        <f t="shared" si="4"/>
        <v>0.72644691375000014</v>
      </c>
      <c r="BK60" s="27">
        <f t="shared" si="32"/>
        <v>0.72644691375000014</v>
      </c>
      <c r="BL60" s="27">
        <f t="shared" si="32"/>
        <v>0.72644691375000014</v>
      </c>
      <c r="BM60" s="27">
        <f t="shared" si="32"/>
        <v>0.72644691375000014</v>
      </c>
      <c r="BN60" s="27">
        <f t="shared" si="32"/>
        <v>0.72644691375000014</v>
      </c>
      <c r="BO60" s="27">
        <f t="shared" si="32"/>
        <v>0.72644691375000014</v>
      </c>
      <c r="BP60" s="27">
        <f t="shared" si="32"/>
        <v>0.72644691375000014</v>
      </c>
      <c r="BQ60" s="27">
        <f t="shared" si="32"/>
        <v>0.72644691375000014</v>
      </c>
      <c r="BR60" s="27">
        <f t="shared" si="32"/>
        <v>0.72644691375000014</v>
      </c>
      <c r="BS60" s="27">
        <f t="shared" si="32"/>
        <v>0.72644691375000014</v>
      </c>
      <c r="BT60" s="27">
        <f t="shared" si="32"/>
        <v>0.72644691375000014</v>
      </c>
      <c r="BU60" s="27">
        <f t="shared" si="32"/>
        <v>0.72644691375000014</v>
      </c>
      <c r="BV60" s="27">
        <f t="shared" si="32"/>
        <v>0.72644691375000014</v>
      </c>
      <c r="BW60" s="27">
        <f t="shared" si="32"/>
        <v>0.72644691375000014</v>
      </c>
      <c r="BX60" s="27">
        <f t="shared" si="32"/>
        <v>0.72644691375000014</v>
      </c>
      <c r="BY60" s="27">
        <f t="shared" si="32"/>
        <v>0.72644691375000014</v>
      </c>
      <c r="BZ60" s="27">
        <f t="shared" si="20"/>
        <v>0.72644691375000014</v>
      </c>
      <c r="CA60" s="27">
        <f t="shared" si="20"/>
        <v>0.72644691375000014</v>
      </c>
      <c r="CB60" s="27">
        <f t="shared" si="20"/>
        <v>0.72644691375000014</v>
      </c>
      <c r="CC60" s="27">
        <f t="shared" si="20"/>
        <v>0.72644691375000014</v>
      </c>
      <c r="CD60" s="27">
        <f t="shared" si="20"/>
        <v>0.72644691375000014</v>
      </c>
      <c r="CE60" s="27">
        <f t="shared" si="20"/>
        <v>0.72644691375000014</v>
      </c>
      <c r="CF60" s="27">
        <f t="shared" si="20"/>
        <v>0.72644691375000014</v>
      </c>
      <c r="CG60" s="27">
        <f t="shared" si="20"/>
        <v>0.72644691375000014</v>
      </c>
      <c r="CH60" s="27">
        <f t="shared" si="28"/>
        <v>0.72644691375000014</v>
      </c>
      <c r="CI60" s="43"/>
      <c r="CJ60" s="23">
        <f t="shared" si="33"/>
        <v>13</v>
      </c>
      <c r="CK60" s="23">
        <f t="shared" si="33"/>
        <v>13</v>
      </c>
      <c r="CL60" s="23">
        <f t="shared" si="33"/>
        <v>13</v>
      </c>
      <c r="CM60" s="23">
        <f t="shared" si="33"/>
        <v>13</v>
      </c>
      <c r="CN60" s="23">
        <f t="shared" si="33"/>
        <v>13</v>
      </c>
      <c r="CO60" s="23">
        <f t="shared" si="33"/>
        <v>13</v>
      </c>
      <c r="CP60" s="23">
        <f t="shared" si="33"/>
        <v>13</v>
      </c>
      <c r="CQ60" s="23">
        <f t="shared" si="33"/>
        <v>13</v>
      </c>
      <c r="CR60" s="23">
        <f t="shared" si="33"/>
        <v>13</v>
      </c>
      <c r="CS60" s="23">
        <f t="shared" si="33"/>
        <v>13</v>
      </c>
      <c r="CT60" s="23">
        <f t="shared" si="33"/>
        <v>13</v>
      </c>
      <c r="CU60" s="23">
        <f t="shared" si="33"/>
        <v>13</v>
      </c>
      <c r="CV60" s="23">
        <f t="shared" si="33"/>
        <v>13</v>
      </c>
      <c r="CW60" s="23">
        <f t="shared" si="33"/>
        <v>13</v>
      </c>
      <c r="CX60" s="23">
        <f t="shared" si="33"/>
        <v>13</v>
      </c>
      <c r="CY60" s="23">
        <f t="shared" si="21"/>
        <v>13</v>
      </c>
      <c r="CZ60" s="23">
        <f t="shared" si="21"/>
        <v>13</v>
      </c>
      <c r="DA60" s="23">
        <f t="shared" si="21"/>
        <v>13</v>
      </c>
      <c r="DB60" s="23">
        <f t="shared" si="21"/>
        <v>13</v>
      </c>
      <c r="DC60" s="23">
        <f t="shared" si="21"/>
        <v>13</v>
      </c>
      <c r="DD60" s="23">
        <f t="shared" si="21"/>
        <v>13</v>
      </c>
      <c r="DE60" s="23">
        <f t="shared" si="21"/>
        <v>13</v>
      </c>
      <c r="DF60" s="23">
        <f t="shared" si="21"/>
        <v>13</v>
      </c>
      <c r="DG60" s="23">
        <f t="shared" si="29"/>
        <v>13</v>
      </c>
      <c r="DH60" s="44">
        <f t="shared" si="9"/>
        <v>312</v>
      </c>
      <c r="DI60" s="44">
        <f t="shared" si="10"/>
        <v>-5</v>
      </c>
      <c r="DK60" s="44" t="b">
        <f t="shared" si="11"/>
        <v>0</v>
      </c>
      <c r="DL60" s="44">
        <f t="shared" si="12"/>
        <v>0</v>
      </c>
      <c r="EL60" s="44" t="b">
        <f t="shared" si="34"/>
        <v>0</v>
      </c>
      <c r="EM60" s="44" t="b">
        <f t="shared" si="34"/>
        <v>0</v>
      </c>
      <c r="EN60" s="44" t="b">
        <f t="shared" si="34"/>
        <v>0</v>
      </c>
      <c r="EO60" s="44" t="b">
        <f t="shared" si="34"/>
        <v>0</v>
      </c>
      <c r="EP60" s="44" t="b">
        <f t="shared" si="34"/>
        <v>0</v>
      </c>
      <c r="EQ60" s="44" t="b">
        <f t="shared" si="34"/>
        <v>0</v>
      </c>
      <c r="ER60" s="44" t="b">
        <f t="shared" si="34"/>
        <v>0</v>
      </c>
      <c r="ES60" s="44" t="b">
        <f t="shared" si="34"/>
        <v>0</v>
      </c>
      <c r="ET60" s="44" t="b">
        <f t="shared" si="34"/>
        <v>0</v>
      </c>
      <c r="EU60" s="44" t="b">
        <f t="shared" si="34"/>
        <v>0</v>
      </c>
      <c r="EV60" s="44" t="b">
        <f t="shared" si="34"/>
        <v>0</v>
      </c>
      <c r="EW60" s="44" t="b">
        <f t="shared" si="34"/>
        <v>0</v>
      </c>
      <c r="EX60" s="44" t="b">
        <f t="shared" si="34"/>
        <v>0</v>
      </c>
      <c r="EY60" s="44" t="b">
        <f t="shared" si="34"/>
        <v>0</v>
      </c>
      <c r="EZ60" s="44" t="b">
        <f t="shared" si="34"/>
        <v>0</v>
      </c>
      <c r="FA60" s="44" t="b">
        <f t="shared" si="22"/>
        <v>0</v>
      </c>
      <c r="FB60" s="44" t="b">
        <f t="shared" si="22"/>
        <v>0</v>
      </c>
      <c r="FC60" s="44" t="b">
        <f t="shared" si="22"/>
        <v>0</v>
      </c>
      <c r="FD60" s="44" t="b">
        <f t="shared" si="22"/>
        <v>0</v>
      </c>
      <c r="FE60" s="44" t="b">
        <f t="shared" si="22"/>
        <v>0</v>
      </c>
      <c r="FF60" s="44" t="b">
        <f t="shared" si="22"/>
        <v>0</v>
      </c>
      <c r="FG60" s="44" t="b">
        <f t="shared" si="22"/>
        <v>0</v>
      </c>
      <c r="FH60" s="44" t="b">
        <f t="shared" si="22"/>
        <v>0</v>
      </c>
      <c r="FI60" s="44" t="b">
        <f t="shared" si="30"/>
        <v>0</v>
      </c>
      <c r="FJ60" s="45">
        <f t="shared" si="15"/>
        <v>24</v>
      </c>
    </row>
    <row r="61" spans="1:166" s="44" customFormat="1" ht="25.5" hidden="1" customHeight="1" x14ac:dyDescent="0.25">
      <c r="A61" s="38" t="s">
        <v>9824</v>
      </c>
      <c r="B61" s="38" t="s">
        <v>956</v>
      </c>
      <c r="C61" s="38" t="s">
        <v>10129</v>
      </c>
      <c r="D61" s="38" t="s">
        <v>832</v>
      </c>
      <c r="E61" s="23" t="str">
        <f t="shared" si="16"/>
        <v>5000-2-43-E</v>
      </c>
      <c r="F61" s="23">
        <v>75</v>
      </c>
      <c r="G61" s="27">
        <v>7.9350000000000005</v>
      </c>
      <c r="H61" s="23">
        <f>VLOOKUP(A61,'Pivot 1'!$A$5:$H$251,8,0)</f>
        <v>8</v>
      </c>
      <c r="I61" s="27" t="s">
        <v>10145</v>
      </c>
      <c r="J61" s="39">
        <f t="shared" si="0"/>
        <v>8</v>
      </c>
      <c r="K61" s="40">
        <v>1</v>
      </c>
      <c r="L61" s="40">
        <v>0</v>
      </c>
      <c r="M61" s="40">
        <v>0</v>
      </c>
      <c r="N61" s="40">
        <v>1</v>
      </c>
      <c r="O61" s="40">
        <v>0</v>
      </c>
      <c r="P61" s="40">
        <v>0</v>
      </c>
      <c r="Q61" s="40">
        <v>1</v>
      </c>
      <c r="R61" s="40">
        <v>0</v>
      </c>
      <c r="S61" s="40">
        <v>0</v>
      </c>
      <c r="T61" s="40">
        <v>1</v>
      </c>
      <c r="U61" s="40">
        <v>0</v>
      </c>
      <c r="V61" s="40">
        <v>0</v>
      </c>
      <c r="W61" s="40">
        <v>1</v>
      </c>
      <c r="X61" s="40">
        <v>0</v>
      </c>
      <c r="Y61" s="40">
        <v>0</v>
      </c>
      <c r="Z61" s="40">
        <v>1</v>
      </c>
      <c r="AA61" s="40">
        <v>0</v>
      </c>
      <c r="AB61" s="40">
        <v>0</v>
      </c>
      <c r="AC61" s="40">
        <v>1</v>
      </c>
      <c r="AD61" s="40">
        <v>0</v>
      </c>
      <c r="AE61" s="40">
        <v>0</v>
      </c>
      <c r="AF61" s="40">
        <v>1</v>
      </c>
      <c r="AG61" s="40">
        <v>0</v>
      </c>
      <c r="AH61" s="40">
        <v>0</v>
      </c>
      <c r="AI61" s="39" t="b">
        <f t="shared" si="1"/>
        <v>1</v>
      </c>
      <c r="AJ61" s="23">
        <v>3</v>
      </c>
      <c r="AK61" s="27">
        <f t="shared" si="35"/>
        <v>1</v>
      </c>
      <c r="AL61" s="27">
        <f t="shared" si="35"/>
        <v>0</v>
      </c>
      <c r="AM61" s="27">
        <f t="shared" si="35"/>
        <v>0</v>
      </c>
      <c r="AN61" s="27">
        <f t="shared" si="35"/>
        <v>1</v>
      </c>
      <c r="AO61" s="27">
        <f t="shared" si="35"/>
        <v>0</v>
      </c>
      <c r="AP61" s="27">
        <f t="shared" si="35"/>
        <v>0</v>
      </c>
      <c r="AQ61" s="27">
        <f t="shared" si="35"/>
        <v>1</v>
      </c>
      <c r="AR61" s="27">
        <f t="shared" si="35"/>
        <v>0</v>
      </c>
      <c r="AS61" s="27">
        <f t="shared" si="35"/>
        <v>0</v>
      </c>
      <c r="AT61" s="27">
        <f t="shared" si="35"/>
        <v>1</v>
      </c>
      <c r="AU61" s="27">
        <f t="shared" si="35"/>
        <v>0</v>
      </c>
      <c r="AV61" s="27">
        <f t="shared" si="35"/>
        <v>0</v>
      </c>
      <c r="AW61" s="27">
        <f t="shared" si="35"/>
        <v>1</v>
      </c>
      <c r="AX61" s="27">
        <f t="shared" si="35"/>
        <v>0</v>
      </c>
      <c r="AY61" s="27">
        <f t="shared" si="35"/>
        <v>0</v>
      </c>
      <c r="AZ61" s="27">
        <f t="shared" ref="AZ61:BH61" si="37">IF($I61="Direct",IF(Z61=1,ROUNDUP($G61/$H61,0),IF($I61="Unpacking",IF($K61=0,ROUNDUP($G61/$H61,0)),0)),0)</f>
        <v>1</v>
      </c>
      <c r="BA61" s="27">
        <f t="shared" si="37"/>
        <v>0</v>
      </c>
      <c r="BB61" s="27">
        <f t="shared" si="37"/>
        <v>0</v>
      </c>
      <c r="BC61" s="27">
        <f t="shared" si="37"/>
        <v>1</v>
      </c>
      <c r="BD61" s="27">
        <f t="shared" si="37"/>
        <v>0</v>
      </c>
      <c r="BE61" s="27">
        <f t="shared" si="37"/>
        <v>0</v>
      </c>
      <c r="BF61" s="27">
        <f t="shared" si="37"/>
        <v>1</v>
      </c>
      <c r="BG61" s="27">
        <f t="shared" si="37"/>
        <v>0</v>
      </c>
      <c r="BH61" s="27">
        <f t="shared" si="37"/>
        <v>0</v>
      </c>
      <c r="BI61" s="41"/>
      <c r="BJ61" s="42">
        <f t="shared" si="4"/>
        <v>0.99187500000000006</v>
      </c>
      <c r="BK61" s="27">
        <f t="shared" si="32"/>
        <v>0.99187500000000006</v>
      </c>
      <c r="BL61" s="27">
        <f t="shared" si="32"/>
        <v>0</v>
      </c>
      <c r="BM61" s="27">
        <f t="shared" si="32"/>
        <v>0</v>
      </c>
      <c r="BN61" s="27">
        <f t="shared" si="32"/>
        <v>0.99187500000000006</v>
      </c>
      <c r="BO61" s="27">
        <f t="shared" si="32"/>
        <v>0</v>
      </c>
      <c r="BP61" s="27">
        <f t="shared" si="32"/>
        <v>0</v>
      </c>
      <c r="BQ61" s="27">
        <f t="shared" si="32"/>
        <v>0.99187500000000006</v>
      </c>
      <c r="BR61" s="27">
        <f t="shared" si="32"/>
        <v>0</v>
      </c>
      <c r="BS61" s="27">
        <f t="shared" si="32"/>
        <v>0</v>
      </c>
      <c r="BT61" s="27">
        <f t="shared" si="32"/>
        <v>0.99187500000000006</v>
      </c>
      <c r="BU61" s="27">
        <f t="shared" si="32"/>
        <v>0</v>
      </c>
      <c r="BV61" s="27">
        <f t="shared" si="32"/>
        <v>0</v>
      </c>
      <c r="BW61" s="27">
        <f t="shared" si="32"/>
        <v>0.99187500000000006</v>
      </c>
      <c r="BX61" s="27">
        <f t="shared" si="32"/>
        <v>0</v>
      </c>
      <c r="BY61" s="27">
        <f t="shared" si="32"/>
        <v>0</v>
      </c>
      <c r="BZ61" s="27">
        <f t="shared" si="20"/>
        <v>0.99187500000000006</v>
      </c>
      <c r="CA61" s="27">
        <f t="shared" si="20"/>
        <v>0</v>
      </c>
      <c r="CB61" s="27">
        <f t="shared" si="20"/>
        <v>0</v>
      </c>
      <c r="CC61" s="27">
        <f t="shared" si="20"/>
        <v>0.99187500000000006</v>
      </c>
      <c r="CD61" s="27">
        <f t="shared" si="20"/>
        <v>0</v>
      </c>
      <c r="CE61" s="27">
        <f t="shared" si="20"/>
        <v>0</v>
      </c>
      <c r="CF61" s="27">
        <f t="shared" si="20"/>
        <v>0.99187500000000006</v>
      </c>
      <c r="CG61" s="27">
        <f t="shared" si="20"/>
        <v>0</v>
      </c>
      <c r="CH61" s="27">
        <f t="shared" si="28"/>
        <v>0</v>
      </c>
      <c r="CI61" s="43"/>
      <c r="CJ61" s="23">
        <f t="shared" si="33"/>
        <v>9</v>
      </c>
      <c r="CK61" s="23">
        <f t="shared" si="33"/>
        <v>0</v>
      </c>
      <c r="CL61" s="23">
        <f t="shared" si="33"/>
        <v>0</v>
      </c>
      <c r="CM61" s="23">
        <f t="shared" si="33"/>
        <v>9</v>
      </c>
      <c r="CN61" s="23">
        <f t="shared" si="33"/>
        <v>0</v>
      </c>
      <c r="CO61" s="23">
        <f t="shared" si="33"/>
        <v>0</v>
      </c>
      <c r="CP61" s="23">
        <f t="shared" si="33"/>
        <v>9</v>
      </c>
      <c r="CQ61" s="23">
        <f t="shared" si="33"/>
        <v>0</v>
      </c>
      <c r="CR61" s="23">
        <f t="shared" si="33"/>
        <v>0</v>
      </c>
      <c r="CS61" s="23">
        <f t="shared" si="33"/>
        <v>9</v>
      </c>
      <c r="CT61" s="23">
        <f t="shared" si="33"/>
        <v>0</v>
      </c>
      <c r="CU61" s="23">
        <f t="shared" si="33"/>
        <v>0</v>
      </c>
      <c r="CV61" s="23">
        <f t="shared" si="33"/>
        <v>9</v>
      </c>
      <c r="CW61" s="23">
        <f t="shared" si="33"/>
        <v>0</v>
      </c>
      <c r="CX61" s="23">
        <f t="shared" si="33"/>
        <v>0</v>
      </c>
      <c r="CY61" s="23">
        <f t="shared" si="21"/>
        <v>9</v>
      </c>
      <c r="CZ61" s="23">
        <f t="shared" si="21"/>
        <v>0</v>
      </c>
      <c r="DA61" s="23">
        <f t="shared" si="21"/>
        <v>0</v>
      </c>
      <c r="DB61" s="23">
        <f t="shared" si="21"/>
        <v>9</v>
      </c>
      <c r="DC61" s="23">
        <f t="shared" si="21"/>
        <v>0</v>
      </c>
      <c r="DD61" s="23">
        <f t="shared" si="21"/>
        <v>0</v>
      </c>
      <c r="DE61" s="23">
        <f t="shared" si="21"/>
        <v>9</v>
      </c>
      <c r="DF61" s="23">
        <f t="shared" si="21"/>
        <v>0</v>
      </c>
      <c r="DG61" s="23">
        <f t="shared" si="29"/>
        <v>0</v>
      </c>
      <c r="DH61" s="44">
        <f t="shared" si="9"/>
        <v>72</v>
      </c>
      <c r="DI61" s="44">
        <f t="shared" si="10"/>
        <v>-3</v>
      </c>
      <c r="DK61" s="44" t="b">
        <f t="shared" si="11"/>
        <v>0</v>
      </c>
      <c r="DL61" s="44">
        <f t="shared" si="12"/>
        <v>0</v>
      </c>
      <c r="EL61" s="44" t="b">
        <f t="shared" si="34"/>
        <v>0</v>
      </c>
      <c r="EM61" s="44" t="b">
        <f t="shared" si="34"/>
        <v>1</v>
      </c>
      <c r="EN61" s="44" t="b">
        <f t="shared" si="34"/>
        <v>1</v>
      </c>
      <c r="EO61" s="44" t="b">
        <f t="shared" si="34"/>
        <v>0</v>
      </c>
      <c r="EP61" s="44" t="b">
        <f t="shared" si="34"/>
        <v>1</v>
      </c>
      <c r="EQ61" s="44" t="b">
        <f t="shared" si="34"/>
        <v>1</v>
      </c>
      <c r="ER61" s="44" t="b">
        <f t="shared" si="34"/>
        <v>0</v>
      </c>
      <c r="ES61" s="44" t="b">
        <f t="shared" si="34"/>
        <v>1</v>
      </c>
      <c r="ET61" s="44" t="b">
        <f t="shared" si="34"/>
        <v>1</v>
      </c>
      <c r="EU61" s="44" t="b">
        <f t="shared" si="34"/>
        <v>0</v>
      </c>
      <c r="EV61" s="44" t="b">
        <f t="shared" si="34"/>
        <v>1</v>
      </c>
      <c r="EW61" s="44" t="b">
        <f t="shared" si="34"/>
        <v>1</v>
      </c>
      <c r="EX61" s="44" t="b">
        <f t="shared" si="34"/>
        <v>0</v>
      </c>
      <c r="EY61" s="44" t="b">
        <f t="shared" si="34"/>
        <v>1</v>
      </c>
      <c r="EZ61" s="44" t="b">
        <f t="shared" si="34"/>
        <v>1</v>
      </c>
      <c r="FA61" s="44" t="b">
        <f t="shared" si="22"/>
        <v>0</v>
      </c>
      <c r="FB61" s="44" t="b">
        <f t="shared" si="22"/>
        <v>1</v>
      </c>
      <c r="FC61" s="44" t="b">
        <f t="shared" si="22"/>
        <v>1</v>
      </c>
      <c r="FD61" s="44" t="b">
        <f t="shared" si="22"/>
        <v>0</v>
      </c>
      <c r="FE61" s="44" t="b">
        <f t="shared" si="22"/>
        <v>1</v>
      </c>
      <c r="FF61" s="44" t="b">
        <f t="shared" si="22"/>
        <v>1</v>
      </c>
      <c r="FG61" s="44" t="b">
        <f t="shared" si="22"/>
        <v>0</v>
      </c>
      <c r="FH61" s="44" t="b">
        <f t="shared" si="22"/>
        <v>1</v>
      </c>
      <c r="FI61" s="44" t="b">
        <f t="shared" si="30"/>
        <v>1</v>
      </c>
      <c r="FJ61" s="45">
        <f t="shared" si="15"/>
        <v>8</v>
      </c>
    </row>
    <row r="62" spans="1:166" s="44" customFormat="1" ht="25.5" hidden="1" customHeight="1" x14ac:dyDescent="0.25">
      <c r="A62" s="38" t="s">
        <v>9825</v>
      </c>
      <c r="B62" s="38" t="s">
        <v>1136</v>
      </c>
      <c r="C62" s="38" t="s">
        <v>10129</v>
      </c>
      <c r="D62" s="38" t="s">
        <v>587</v>
      </c>
      <c r="E62" s="23" t="str">
        <f t="shared" si="16"/>
        <v>5002-1-43-A</v>
      </c>
      <c r="F62" s="23">
        <v>9</v>
      </c>
      <c r="G62" s="27">
        <v>0.14656585</v>
      </c>
      <c r="H62" s="23">
        <f>VLOOKUP(A62,'Pivot 1'!$A$5:$H$251,8,0)</f>
        <v>6</v>
      </c>
      <c r="I62" s="27" t="s">
        <v>10147</v>
      </c>
      <c r="J62" s="39">
        <f t="shared" si="0"/>
        <v>6</v>
      </c>
      <c r="K62" s="40">
        <v>0</v>
      </c>
      <c r="L62" s="40">
        <v>0</v>
      </c>
      <c r="M62" s="40">
        <v>0</v>
      </c>
      <c r="N62" s="40">
        <v>1</v>
      </c>
      <c r="O62" s="40">
        <v>0</v>
      </c>
      <c r="P62" s="40">
        <v>0</v>
      </c>
      <c r="Q62" s="40">
        <v>0</v>
      </c>
      <c r="R62" s="40">
        <v>1</v>
      </c>
      <c r="S62" s="40">
        <v>0</v>
      </c>
      <c r="T62" s="40">
        <v>0</v>
      </c>
      <c r="U62" s="40">
        <v>0</v>
      </c>
      <c r="V62" s="40">
        <v>1</v>
      </c>
      <c r="W62" s="40">
        <v>0</v>
      </c>
      <c r="X62" s="40">
        <v>0</v>
      </c>
      <c r="Y62" s="40">
        <v>0</v>
      </c>
      <c r="Z62" s="40">
        <v>1</v>
      </c>
      <c r="AA62" s="40">
        <v>0</v>
      </c>
      <c r="AB62" s="40">
        <v>0</v>
      </c>
      <c r="AC62" s="40">
        <v>0</v>
      </c>
      <c r="AD62" s="40">
        <v>1</v>
      </c>
      <c r="AE62" s="40">
        <v>0</v>
      </c>
      <c r="AF62" s="40">
        <v>0</v>
      </c>
      <c r="AG62" s="40">
        <v>0</v>
      </c>
      <c r="AH62" s="40">
        <v>1</v>
      </c>
      <c r="AI62" s="39" t="b">
        <f t="shared" si="1"/>
        <v>1</v>
      </c>
      <c r="AJ62" s="23"/>
      <c r="AK62" s="27">
        <f t="shared" ref="AK62:BH72" si="38">IF($I62="Direct",IF(K62=1,ROUNDUP($G62/$H62,0),IF($I62="Unpacking",IF($K62=0,ROUNDUP($G62/$H62,0)),0)),0)</f>
        <v>0</v>
      </c>
      <c r="AL62" s="27">
        <f t="shared" si="38"/>
        <v>0</v>
      </c>
      <c r="AM62" s="27">
        <f t="shared" si="38"/>
        <v>0</v>
      </c>
      <c r="AN62" s="27">
        <f t="shared" si="38"/>
        <v>0</v>
      </c>
      <c r="AO62" s="27">
        <f t="shared" si="38"/>
        <v>0</v>
      </c>
      <c r="AP62" s="27">
        <f t="shared" si="38"/>
        <v>0</v>
      </c>
      <c r="AQ62" s="27">
        <f t="shared" si="38"/>
        <v>0</v>
      </c>
      <c r="AR62" s="27">
        <f t="shared" si="38"/>
        <v>0</v>
      </c>
      <c r="AS62" s="27">
        <f t="shared" si="38"/>
        <v>0</v>
      </c>
      <c r="AT62" s="27">
        <f t="shared" si="38"/>
        <v>0</v>
      </c>
      <c r="AU62" s="27">
        <f t="shared" si="38"/>
        <v>0</v>
      </c>
      <c r="AV62" s="27">
        <f t="shared" si="38"/>
        <v>0</v>
      </c>
      <c r="AW62" s="27">
        <f t="shared" si="38"/>
        <v>0</v>
      </c>
      <c r="AX62" s="27">
        <f t="shared" si="38"/>
        <v>0</v>
      </c>
      <c r="AY62" s="27">
        <f t="shared" si="38"/>
        <v>0</v>
      </c>
      <c r="AZ62" s="27">
        <f t="shared" si="38"/>
        <v>0</v>
      </c>
      <c r="BA62" s="27">
        <f t="shared" si="38"/>
        <v>0</v>
      </c>
      <c r="BB62" s="27">
        <f t="shared" si="38"/>
        <v>0</v>
      </c>
      <c r="BC62" s="27">
        <f t="shared" si="38"/>
        <v>0</v>
      </c>
      <c r="BD62" s="27">
        <f t="shared" si="38"/>
        <v>0</v>
      </c>
      <c r="BE62" s="27">
        <f t="shared" si="38"/>
        <v>0</v>
      </c>
      <c r="BF62" s="27">
        <f t="shared" si="38"/>
        <v>0</v>
      </c>
      <c r="BG62" s="27">
        <f t="shared" si="38"/>
        <v>0</v>
      </c>
      <c r="BH62" s="27">
        <f t="shared" si="38"/>
        <v>0</v>
      </c>
      <c r="BI62" s="41"/>
      <c r="BJ62" s="42">
        <f t="shared" si="4"/>
        <v>2.4427641666666666E-2</v>
      </c>
      <c r="BK62" s="27">
        <f t="shared" si="32"/>
        <v>0</v>
      </c>
      <c r="BL62" s="27">
        <f t="shared" si="32"/>
        <v>0</v>
      </c>
      <c r="BM62" s="27">
        <f t="shared" si="32"/>
        <v>0</v>
      </c>
      <c r="BN62" s="27">
        <f t="shared" si="32"/>
        <v>2.4427641666666666E-2</v>
      </c>
      <c r="BO62" s="27">
        <f t="shared" si="32"/>
        <v>0</v>
      </c>
      <c r="BP62" s="27">
        <f t="shared" si="32"/>
        <v>0</v>
      </c>
      <c r="BQ62" s="27">
        <f t="shared" si="32"/>
        <v>0</v>
      </c>
      <c r="BR62" s="27">
        <f t="shared" si="32"/>
        <v>2.4427641666666666E-2</v>
      </c>
      <c r="BS62" s="27">
        <f t="shared" si="32"/>
        <v>0</v>
      </c>
      <c r="BT62" s="27">
        <f t="shared" si="32"/>
        <v>0</v>
      </c>
      <c r="BU62" s="27">
        <f t="shared" si="32"/>
        <v>0</v>
      </c>
      <c r="BV62" s="27">
        <f t="shared" si="32"/>
        <v>2.4427641666666666E-2</v>
      </c>
      <c r="BW62" s="27">
        <f t="shared" si="32"/>
        <v>0</v>
      </c>
      <c r="BX62" s="27">
        <f t="shared" si="32"/>
        <v>0</v>
      </c>
      <c r="BY62" s="27">
        <f t="shared" si="32"/>
        <v>0</v>
      </c>
      <c r="BZ62" s="27">
        <f t="shared" si="20"/>
        <v>2.4427641666666666E-2</v>
      </c>
      <c r="CA62" s="27">
        <f t="shared" si="20"/>
        <v>0</v>
      </c>
      <c r="CB62" s="27">
        <f t="shared" si="20"/>
        <v>0</v>
      </c>
      <c r="CC62" s="27">
        <f t="shared" si="20"/>
        <v>0</v>
      </c>
      <c r="CD62" s="27">
        <f t="shared" si="20"/>
        <v>2.4427641666666666E-2</v>
      </c>
      <c r="CE62" s="27">
        <f t="shared" si="20"/>
        <v>0</v>
      </c>
      <c r="CF62" s="27">
        <f t="shared" si="20"/>
        <v>0</v>
      </c>
      <c r="CG62" s="27">
        <f t="shared" si="20"/>
        <v>0</v>
      </c>
      <c r="CH62" s="27">
        <f t="shared" si="28"/>
        <v>2.4427641666666666E-2</v>
      </c>
      <c r="CI62" s="43"/>
      <c r="CJ62" s="23">
        <f t="shared" si="33"/>
        <v>0</v>
      </c>
      <c r="CK62" s="23">
        <f t="shared" si="33"/>
        <v>0</v>
      </c>
      <c r="CL62" s="23">
        <f t="shared" si="33"/>
        <v>0</v>
      </c>
      <c r="CM62" s="23">
        <f t="shared" si="33"/>
        <v>2</v>
      </c>
      <c r="CN62" s="23">
        <f t="shared" si="33"/>
        <v>0</v>
      </c>
      <c r="CO62" s="23">
        <f t="shared" si="33"/>
        <v>0</v>
      </c>
      <c r="CP62" s="23">
        <f t="shared" si="33"/>
        <v>0</v>
      </c>
      <c r="CQ62" s="23">
        <f t="shared" si="33"/>
        <v>2</v>
      </c>
      <c r="CR62" s="23">
        <f t="shared" si="33"/>
        <v>0</v>
      </c>
      <c r="CS62" s="23">
        <f t="shared" si="33"/>
        <v>0</v>
      </c>
      <c r="CT62" s="23">
        <f t="shared" si="33"/>
        <v>0</v>
      </c>
      <c r="CU62" s="23">
        <f t="shared" si="33"/>
        <v>2</v>
      </c>
      <c r="CV62" s="23">
        <f t="shared" si="33"/>
        <v>0</v>
      </c>
      <c r="CW62" s="23">
        <f t="shared" si="33"/>
        <v>0</v>
      </c>
      <c r="CX62" s="23">
        <f t="shared" si="33"/>
        <v>0</v>
      </c>
      <c r="CY62" s="23">
        <f t="shared" si="21"/>
        <v>2</v>
      </c>
      <c r="CZ62" s="23">
        <f t="shared" si="21"/>
        <v>0</v>
      </c>
      <c r="DA62" s="23">
        <f t="shared" si="21"/>
        <v>0</v>
      </c>
      <c r="DB62" s="23">
        <f t="shared" si="21"/>
        <v>0</v>
      </c>
      <c r="DC62" s="23">
        <f t="shared" si="21"/>
        <v>2</v>
      </c>
      <c r="DD62" s="23">
        <f t="shared" si="21"/>
        <v>0</v>
      </c>
      <c r="DE62" s="23">
        <f t="shared" si="21"/>
        <v>0</v>
      </c>
      <c r="DF62" s="23">
        <f t="shared" si="21"/>
        <v>0</v>
      </c>
      <c r="DG62" s="23">
        <f t="shared" si="29"/>
        <v>2</v>
      </c>
      <c r="DH62" s="44">
        <f t="shared" si="9"/>
        <v>12</v>
      </c>
      <c r="DI62" s="44">
        <f t="shared" si="10"/>
        <v>3</v>
      </c>
      <c r="DK62" s="44" t="b">
        <f t="shared" si="11"/>
        <v>0</v>
      </c>
      <c r="DL62" s="44">
        <f t="shared" si="12"/>
        <v>0</v>
      </c>
      <c r="EL62" s="44" t="b">
        <f t="shared" si="34"/>
        <v>1</v>
      </c>
      <c r="EM62" s="44" t="b">
        <f t="shared" si="34"/>
        <v>1</v>
      </c>
      <c r="EN62" s="44" t="b">
        <f t="shared" si="34"/>
        <v>1</v>
      </c>
      <c r="EO62" s="44" t="b">
        <f t="shared" si="34"/>
        <v>0</v>
      </c>
      <c r="EP62" s="44" t="b">
        <f t="shared" si="34"/>
        <v>1</v>
      </c>
      <c r="EQ62" s="44" t="b">
        <f t="shared" si="34"/>
        <v>1</v>
      </c>
      <c r="ER62" s="44" t="b">
        <f t="shared" si="34"/>
        <v>1</v>
      </c>
      <c r="ES62" s="44" t="b">
        <f t="shared" si="34"/>
        <v>0</v>
      </c>
      <c r="ET62" s="44" t="b">
        <f t="shared" si="34"/>
        <v>1</v>
      </c>
      <c r="EU62" s="44" t="b">
        <f t="shared" si="34"/>
        <v>1</v>
      </c>
      <c r="EV62" s="44" t="b">
        <f t="shared" si="34"/>
        <v>1</v>
      </c>
      <c r="EW62" s="44" t="b">
        <f t="shared" si="34"/>
        <v>0</v>
      </c>
      <c r="EX62" s="44" t="b">
        <f t="shared" si="34"/>
        <v>1</v>
      </c>
      <c r="EY62" s="44" t="b">
        <f t="shared" si="34"/>
        <v>1</v>
      </c>
      <c r="EZ62" s="44" t="b">
        <f t="shared" si="34"/>
        <v>1</v>
      </c>
      <c r="FA62" s="44" t="b">
        <f t="shared" si="22"/>
        <v>0</v>
      </c>
      <c r="FB62" s="44" t="b">
        <f t="shared" si="22"/>
        <v>1</v>
      </c>
      <c r="FC62" s="44" t="b">
        <f t="shared" si="22"/>
        <v>1</v>
      </c>
      <c r="FD62" s="44" t="b">
        <f t="shared" si="22"/>
        <v>1</v>
      </c>
      <c r="FE62" s="44" t="b">
        <f t="shared" si="22"/>
        <v>0</v>
      </c>
      <c r="FF62" s="44" t="b">
        <f t="shared" si="22"/>
        <v>1</v>
      </c>
      <c r="FG62" s="44" t="b">
        <f t="shared" si="22"/>
        <v>1</v>
      </c>
      <c r="FH62" s="44" t="b">
        <f t="shared" si="22"/>
        <v>1</v>
      </c>
      <c r="FI62" s="44" t="b">
        <f t="shared" si="30"/>
        <v>0</v>
      </c>
      <c r="FJ62" s="45">
        <f t="shared" si="15"/>
        <v>6</v>
      </c>
    </row>
    <row r="63" spans="1:166" s="44" customFormat="1" ht="25.5" hidden="1" customHeight="1" x14ac:dyDescent="0.25">
      <c r="A63" s="38" t="s">
        <v>9825</v>
      </c>
      <c r="B63" s="38" t="s">
        <v>1136</v>
      </c>
      <c r="C63" s="38" t="s">
        <v>10129</v>
      </c>
      <c r="D63" s="38" t="s">
        <v>9782</v>
      </c>
      <c r="E63" s="23" t="str">
        <f t="shared" si="16"/>
        <v>5002-1-43-B</v>
      </c>
      <c r="F63" s="23">
        <v>1</v>
      </c>
      <c r="G63" s="27">
        <v>1.1559175E-2</v>
      </c>
      <c r="H63" s="23">
        <f>VLOOKUP(A63,'Pivot 1'!$A$5:$H$251,8,0)</f>
        <v>6</v>
      </c>
      <c r="I63" s="27" t="s">
        <v>10148</v>
      </c>
      <c r="J63" s="39">
        <f t="shared" si="0"/>
        <v>6</v>
      </c>
      <c r="K63" s="40">
        <v>0</v>
      </c>
      <c r="L63" s="40">
        <v>0</v>
      </c>
      <c r="M63" s="40">
        <v>0</v>
      </c>
      <c r="N63" s="40">
        <v>1</v>
      </c>
      <c r="O63" s="40">
        <v>0</v>
      </c>
      <c r="P63" s="40">
        <v>0</v>
      </c>
      <c r="Q63" s="40">
        <v>0</v>
      </c>
      <c r="R63" s="40">
        <v>1</v>
      </c>
      <c r="S63" s="40">
        <v>0</v>
      </c>
      <c r="T63" s="40">
        <v>0</v>
      </c>
      <c r="U63" s="40">
        <v>0</v>
      </c>
      <c r="V63" s="40">
        <v>1</v>
      </c>
      <c r="W63" s="40">
        <v>0</v>
      </c>
      <c r="X63" s="40">
        <v>0</v>
      </c>
      <c r="Y63" s="40">
        <v>0</v>
      </c>
      <c r="Z63" s="40">
        <v>1</v>
      </c>
      <c r="AA63" s="40">
        <v>0</v>
      </c>
      <c r="AB63" s="40">
        <v>0</v>
      </c>
      <c r="AC63" s="40">
        <v>0</v>
      </c>
      <c r="AD63" s="40">
        <v>1</v>
      </c>
      <c r="AE63" s="40">
        <v>0</v>
      </c>
      <c r="AF63" s="40">
        <v>0</v>
      </c>
      <c r="AG63" s="40">
        <v>0</v>
      </c>
      <c r="AH63" s="40">
        <v>1</v>
      </c>
      <c r="AI63" s="39" t="b">
        <f t="shared" si="1"/>
        <v>1</v>
      </c>
      <c r="AJ63" s="23"/>
      <c r="AK63" s="27">
        <f t="shared" si="38"/>
        <v>0</v>
      </c>
      <c r="AL63" s="27">
        <f t="shared" si="38"/>
        <v>0</v>
      </c>
      <c r="AM63" s="27">
        <f t="shared" si="38"/>
        <v>0</v>
      </c>
      <c r="AN63" s="27">
        <f t="shared" si="38"/>
        <v>0</v>
      </c>
      <c r="AO63" s="27">
        <f t="shared" si="38"/>
        <v>0</v>
      </c>
      <c r="AP63" s="27">
        <f t="shared" si="38"/>
        <v>0</v>
      </c>
      <c r="AQ63" s="27">
        <f t="shared" si="38"/>
        <v>0</v>
      </c>
      <c r="AR63" s="27">
        <f t="shared" si="38"/>
        <v>0</v>
      </c>
      <c r="AS63" s="27">
        <f t="shared" si="38"/>
        <v>0</v>
      </c>
      <c r="AT63" s="27">
        <f t="shared" si="38"/>
        <v>0</v>
      </c>
      <c r="AU63" s="27">
        <f t="shared" si="38"/>
        <v>0</v>
      </c>
      <c r="AV63" s="27">
        <f t="shared" si="38"/>
        <v>0</v>
      </c>
      <c r="AW63" s="27">
        <f t="shared" si="38"/>
        <v>0</v>
      </c>
      <c r="AX63" s="27">
        <f t="shared" si="38"/>
        <v>0</v>
      </c>
      <c r="AY63" s="27">
        <f t="shared" si="38"/>
        <v>0</v>
      </c>
      <c r="AZ63" s="27">
        <f t="shared" si="38"/>
        <v>0</v>
      </c>
      <c r="BA63" s="27">
        <f t="shared" si="38"/>
        <v>0</v>
      </c>
      <c r="BB63" s="27">
        <f t="shared" si="38"/>
        <v>0</v>
      </c>
      <c r="BC63" s="27">
        <f t="shared" si="38"/>
        <v>0</v>
      </c>
      <c r="BD63" s="27">
        <f t="shared" si="38"/>
        <v>0</v>
      </c>
      <c r="BE63" s="27">
        <f t="shared" si="38"/>
        <v>0</v>
      </c>
      <c r="BF63" s="27">
        <f t="shared" si="38"/>
        <v>0</v>
      </c>
      <c r="BG63" s="27">
        <f t="shared" si="38"/>
        <v>0</v>
      </c>
      <c r="BH63" s="27">
        <f t="shared" si="38"/>
        <v>0</v>
      </c>
      <c r="BI63" s="41"/>
      <c r="BJ63" s="42">
        <f t="shared" si="4"/>
        <v>1.9265291666666665E-3</v>
      </c>
      <c r="BK63" s="27">
        <f t="shared" si="32"/>
        <v>0</v>
      </c>
      <c r="BL63" s="27">
        <f t="shared" si="32"/>
        <v>0</v>
      </c>
      <c r="BM63" s="27">
        <f t="shared" si="32"/>
        <v>0</v>
      </c>
      <c r="BN63" s="27">
        <f t="shared" si="32"/>
        <v>1.9265291666666665E-3</v>
      </c>
      <c r="BO63" s="27">
        <f t="shared" si="32"/>
        <v>0</v>
      </c>
      <c r="BP63" s="27">
        <f t="shared" si="32"/>
        <v>0</v>
      </c>
      <c r="BQ63" s="27">
        <f t="shared" si="32"/>
        <v>0</v>
      </c>
      <c r="BR63" s="27">
        <f t="shared" si="32"/>
        <v>1.9265291666666665E-3</v>
      </c>
      <c r="BS63" s="27">
        <f t="shared" si="32"/>
        <v>0</v>
      </c>
      <c r="BT63" s="27">
        <f t="shared" si="32"/>
        <v>0</v>
      </c>
      <c r="BU63" s="27">
        <f t="shared" si="32"/>
        <v>0</v>
      </c>
      <c r="BV63" s="27">
        <f t="shared" si="32"/>
        <v>1.9265291666666665E-3</v>
      </c>
      <c r="BW63" s="27">
        <f t="shared" si="32"/>
        <v>0</v>
      </c>
      <c r="BX63" s="27">
        <f t="shared" si="32"/>
        <v>0</v>
      </c>
      <c r="BY63" s="27">
        <f t="shared" si="32"/>
        <v>0</v>
      </c>
      <c r="BZ63" s="27">
        <f t="shared" si="20"/>
        <v>1.9265291666666665E-3</v>
      </c>
      <c r="CA63" s="27">
        <f t="shared" si="20"/>
        <v>0</v>
      </c>
      <c r="CB63" s="27">
        <f t="shared" si="20"/>
        <v>0</v>
      </c>
      <c r="CC63" s="27">
        <f t="shared" si="20"/>
        <v>0</v>
      </c>
      <c r="CD63" s="27">
        <f t="shared" si="20"/>
        <v>1.9265291666666665E-3</v>
      </c>
      <c r="CE63" s="27">
        <f t="shared" si="20"/>
        <v>0</v>
      </c>
      <c r="CF63" s="27">
        <f t="shared" si="20"/>
        <v>0</v>
      </c>
      <c r="CG63" s="27">
        <f t="shared" si="20"/>
        <v>0</v>
      </c>
      <c r="CH63" s="27">
        <f t="shared" si="28"/>
        <v>1.9265291666666665E-3</v>
      </c>
      <c r="CI63" s="43"/>
      <c r="CJ63" s="23">
        <f t="shared" si="33"/>
        <v>0</v>
      </c>
      <c r="CK63" s="23">
        <f t="shared" si="33"/>
        <v>0</v>
      </c>
      <c r="CL63" s="23">
        <f t="shared" si="33"/>
        <v>0</v>
      </c>
      <c r="CM63" s="23">
        <f t="shared" si="33"/>
        <v>0</v>
      </c>
      <c r="CN63" s="23">
        <f t="shared" si="33"/>
        <v>0</v>
      </c>
      <c r="CO63" s="23">
        <f t="shared" si="33"/>
        <v>0</v>
      </c>
      <c r="CP63" s="23">
        <f t="shared" si="33"/>
        <v>0</v>
      </c>
      <c r="CQ63" s="23">
        <f t="shared" si="33"/>
        <v>0</v>
      </c>
      <c r="CR63" s="23">
        <f t="shared" si="33"/>
        <v>0</v>
      </c>
      <c r="CS63" s="23">
        <f t="shared" si="33"/>
        <v>0</v>
      </c>
      <c r="CT63" s="23">
        <f t="shared" si="33"/>
        <v>0</v>
      </c>
      <c r="CU63" s="23">
        <f t="shared" si="33"/>
        <v>0</v>
      </c>
      <c r="CV63" s="23">
        <f t="shared" si="33"/>
        <v>0</v>
      </c>
      <c r="CW63" s="23">
        <f t="shared" si="33"/>
        <v>0</v>
      </c>
      <c r="CX63" s="23">
        <f t="shared" si="33"/>
        <v>0</v>
      </c>
      <c r="CY63" s="23">
        <f t="shared" si="21"/>
        <v>0</v>
      </c>
      <c r="CZ63" s="23">
        <f t="shared" si="21"/>
        <v>0</v>
      </c>
      <c r="DA63" s="23">
        <f t="shared" si="21"/>
        <v>0</v>
      </c>
      <c r="DB63" s="23">
        <f t="shared" si="21"/>
        <v>0</v>
      </c>
      <c r="DC63" s="23">
        <f t="shared" si="21"/>
        <v>0</v>
      </c>
      <c r="DD63" s="23">
        <f t="shared" si="21"/>
        <v>0</v>
      </c>
      <c r="DE63" s="23">
        <f t="shared" si="21"/>
        <v>0</v>
      </c>
      <c r="DF63" s="23">
        <f t="shared" si="21"/>
        <v>0</v>
      </c>
      <c r="DG63" s="23">
        <f t="shared" si="29"/>
        <v>0</v>
      </c>
      <c r="DH63" s="44">
        <f t="shared" si="9"/>
        <v>0</v>
      </c>
      <c r="DI63" s="44">
        <f t="shared" si="10"/>
        <v>-1</v>
      </c>
      <c r="DK63" s="44" t="b">
        <f t="shared" si="11"/>
        <v>0</v>
      </c>
      <c r="DL63" s="44">
        <f t="shared" si="12"/>
        <v>0</v>
      </c>
      <c r="EL63" s="44" t="b">
        <f t="shared" si="34"/>
        <v>1</v>
      </c>
      <c r="EM63" s="44" t="b">
        <f t="shared" si="34"/>
        <v>1</v>
      </c>
      <c r="EN63" s="44" t="b">
        <f t="shared" si="34"/>
        <v>1</v>
      </c>
      <c r="EO63" s="44" t="b">
        <f t="shared" si="34"/>
        <v>0</v>
      </c>
      <c r="EP63" s="44" t="b">
        <f t="shared" si="34"/>
        <v>1</v>
      </c>
      <c r="EQ63" s="44" t="b">
        <f t="shared" si="34"/>
        <v>1</v>
      </c>
      <c r="ER63" s="44" t="b">
        <f t="shared" si="34"/>
        <v>1</v>
      </c>
      <c r="ES63" s="44" t="b">
        <f t="shared" si="34"/>
        <v>0</v>
      </c>
      <c r="ET63" s="44" t="b">
        <f t="shared" si="34"/>
        <v>1</v>
      </c>
      <c r="EU63" s="44" t="b">
        <f t="shared" si="34"/>
        <v>1</v>
      </c>
      <c r="EV63" s="44" t="b">
        <f t="shared" si="34"/>
        <v>1</v>
      </c>
      <c r="EW63" s="44" t="b">
        <f t="shared" si="34"/>
        <v>0</v>
      </c>
      <c r="EX63" s="44" t="b">
        <f t="shared" si="34"/>
        <v>1</v>
      </c>
      <c r="EY63" s="44" t="b">
        <f t="shared" si="34"/>
        <v>1</v>
      </c>
      <c r="EZ63" s="44" t="b">
        <f t="shared" si="34"/>
        <v>1</v>
      </c>
      <c r="FA63" s="44" t="b">
        <f t="shared" si="22"/>
        <v>0</v>
      </c>
      <c r="FB63" s="44" t="b">
        <f t="shared" si="22"/>
        <v>1</v>
      </c>
      <c r="FC63" s="44" t="b">
        <f t="shared" si="22"/>
        <v>1</v>
      </c>
      <c r="FD63" s="44" t="b">
        <f t="shared" si="22"/>
        <v>1</v>
      </c>
      <c r="FE63" s="44" t="b">
        <f t="shared" si="22"/>
        <v>0</v>
      </c>
      <c r="FF63" s="44" t="b">
        <f t="shared" si="22"/>
        <v>1</v>
      </c>
      <c r="FG63" s="44" t="b">
        <f t="shared" si="22"/>
        <v>1</v>
      </c>
      <c r="FH63" s="44" t="b">
        <f t="shared" si="22"/>
        <v>1</v>
      </c>
      <c r="FI63" s="44" t="b">
        <f t="shared" si="30"/>
        <v>0</v>
      </c>
      <c r="FJ63" s="45">
        <f t="shared" si="15"/>
        <v>6</v>
      </c>
    </row>
    <row r="64" spans="1:166" s="44" customFormat="1" ht="25.5" hidden="1" customHeight="1" x14ac:dyDescent="0.25">
      <c r="A64" s="38" t="s">
        <v>9825</v>
      </c>
      <c r="B64" s="38" t="s">
        <v>1136</v>
      </c>
      <c r="C64" s="38" t="s">
        <v>10129</v>
      </c>
      <c r="D64" s="38" t="s">
        <v>807</v>
      </c>
      <c r="E64" s="23" t="str">
        <f t="shared" si="16"/>
        <v>5002-1-43-C</v>
      </c>
      <c r="F64" s="23">
        <v>112</v>
      </c>
      <c r="G64" s="27">
        <v>2.6910717499999999</v>
      </c>
      <c r="H64" s="23">
        <f>VLOOKUP(A64,'Pivot 1'!$A$5:$H$251,8,0)</f>
        <v>6</v>
      </c>
      <c r="I64" s="27" t="s">
        <v>10146</v>
      </c>
      <c r="J64" s="39">
        <f t="shared" si="0"/>
        <v>6</v>
      </c>
      <c r="K64" s="40">
        <v>0</v>
      </c>
      <c r="L64" s="40">
        <v>0</v>
      </c>
      <c r="M64" s="40">
        <v>0</v>
      </c>
      <c r="N64" s="40">
        <v>1</v>
      </c>
      <c r="O64" s="40">
        <v>0</v>
      </c>
      <c r="P64" s="40">
        <v>0</v>
      </c>
      <c r="Q64" s="40">
        <v>0</v>
      </c>
      <c r="R64" s="40">
        <v>1</v>
      </c>
      <c r="S64" s="40">
        <v>0</v>
      </c>
      <c r="T64" s="40">
        <v>0</v>
      </c>
      <c r="U64" s="40">
        <v>0</v>
      </c>
      <c r="V64" s="40">
        <v>1</v>
      </c>
      <c r="W64" s="40">
        <v>0</v>
      </c>
      <c r="X64" s="40">
        <v>0</v>
      </c>
      <c r="Y64" s="40">
        <v>0</v>
      </c>
      <c r="Z64" s="40">
        <v>1</v>
      </c>
      <c r="AA64" s="40">
        <v>0</v>
      </c>
      <c r="AB64" s="40">
        <v>0</v>
      </c>
      <c r="AC64" s="40">
        <v>0</v>
      </c>
      <c r="AD64" s="40">
        <v>1</v>
      </c>
      <c r="AE64" s="40">
        <v>0</v>
      </c>
      <c r="AF64" s="40">
        <v>0</v>
      </c>
      <c r="AG64" s="40">
        <v>0</v>
      </c>
      <c r="AH64" s="40">
        <v>1</v>
      </c>
      <c r="AI64" s="39" t="b">
        <f t="shared" si="1"/>
        <v>1</v>
      </c>
      <c r="AJ64" s="23"/>
      <c r="AK64" s="27">
        <f t="shared" si="38"/>
        <v>0</v>
      </c>
      <c r="AL64" s="27">
        <f t="shared" si="38"/>
        <v>0</v>
      </c>
      <c r="AM64" s="27">
        <f t="shared" si="38"/>
        <v>0</v>
      </c>
      <c r="AN64" s="27">
        <f t="shared" si="38"/>
        <v>0</v>
      </c>
      <c r="AO64" s="27">
        <f t="shared" si="38"/>
        <v>0</v>
      </c>
      <c r="AP64" s="27">
        <f t="shared" si="38"/>
        <v>0</v>
      </c>
      <c r="AQ64" s="27">
        <f t="shared" si="38"/>
        <v>0</v>
      </c>
      <c r="AR64" s="27">
        <f t="shared" si="38"/>
        <v>0</v>
      </c>
      <c r="AS64" s="27">
        <f t="shared" si="38"/>
        <v>0</v>
      </c>
      <c r="AT64" s="27">
        <f t="shared" si="38"/>
        <v>0</v>
      </c>
      <c r="AU64" s="27">
        <f t="shared" si="38"/>
        <v>0</v>
      </c>
      <c r="AV64" s="27">
        <f t="shared" si="38"/>
        <v>0</v>
      </c>
      <c r="AW64" s="27">
        <f t="shared" si="38"/>
        <v>0</v>
      </c>
      <c r="AX64" s="27">
        <f t="shared" si="38"/>
        <v>0</v>
      </c>
      <c r="AY64" s="27">
        <f t="shared" si="38"/>
        <v>0</v>
      </c>
      <c r="AZ64" s="27">
        <f t="shared" si="38"/>
        <v>0</v>
      </c>
      <c r="BA64" s="27">
        <f t="shared" si="38"/>
        <v>0</v>
      </c>
      <c r="BB64" s="27">
        <f t="shared" si="38"/>
        <v>0</v>
      </c>
      <c r="BC64" s="27">
        <f t="shared" si="38"/>
        <v>0</v>
      </c>
      <c r="BD64" s="27">
        <f t="shared" si="38"/>
        <v>0</v>
      </c>
      <c r="BE64" s="27">
        <f t="shared" si="38"/>
        <v>0</v>
      </c>
      <c r="BF64" s="27">
        <f t="shared" si="38"/>
        <v>0</v>
      </c>
      <c r="BG64" s="27">
        <f t="shared" si="38"/>
        <v>0</v>
      </c>
      <c r="BH64" s="27">
        <f t="shared" si="38"/>
        <v>0</v>
      </c>
      <c r="BI64" s="41"/>
      <c r="BJ64" s="42">
        <f t="shared" si="4"/>
        <v>0.44851195833333329</v>
      </c>
      <c r="BK64" s="27">
        <f t="shared" si="32"/>
        <v>0</v>
      </c>
      <c r="BL64" s="27">
        <f t="shared" si="32"/>
        <v>0</v>
      </c>
      <c r="BM64" s="27">
        <f t="shared" si="32"/>
        <v>0</v>
      </c>
      <c r="BN64" s="27">
        <f t="shared" si="32"/>
        <v>0.44851195833333329</v>
      </c>
      <c r="BO64" s="27">
        <f t="shared" si="32"/>
        <v>0</v>
      </c>
      <c r="BP64" s="27">
        <f t="shared" si="32"/>
        <v>0</v>
      </c>
      <c r="BQ64" s="27">
        <f t="shared" si="32"/>
        <v>0</v>
      </c>
      <c r="BR64" s="27">
        <f t="shared" si="32"/>
        <v>0.44851195833333329</v>
      </c>
      <c r="BS64" s="27">
        <f t="shared" si="32"/>
        <v>0</v>
      </c>
      <c r="BT64" s="27">
        <f t="shared" si="32"/>
        <v>0</v>
      </c>
      <c r="BU64" s="27">
        <f t="shared" si="32"/>
        <v>0</v>
      </c>
      <c r="BV64" s="27">
        <f t="shared" si="32"/>
        <v>0.44851195833333329</v>
      </c>
      <c r="BW64" s="27">
        <f t="shared" si="32"/>
        <v>0</v>
      </c>
      <c r="BX64" s="27">
        <f t="shared" si="32"/>
        <v>0</v>
      </c>
      <c r="BY64" s="27">
        <f t="shared" si="32"/>
        <v>0</v>
      </c>
      <c r="BZ64" s="27">
        <f t="shared" si="20"/>
        <v>0.44851195833333329</v>
      </c>
      <c r="CA64" s="27">
        <f t="shared" si="20"/>
        <v>0</v>
      </c>
      <c r="CB64" s="27">
        <f t="shared" si="20"/>
        <v>0</v>
      </c>
      <c r="CC64" s="27">
        <f t="shared" si="20"/>
        <v>0</v>
      </c>
      <c r="CD64" s="27">
        <f t="shared" si="20"/>
        <v>0.44851195833333329</v>
      </c>
      <c r="CE64" s="27">
        <f t="shared" si="20"/>
        <v>0</v>
      </c>
      <c r="CF64" s="27">
        <f t="shared" si="20"/>
        <v>0</v>
      </c>
      <c r="CG64" s="27">
        <f t="shared" si="20"/>
        <v>0</v>
      </c>
      <c r="CH64" s="27">
        <f t="shared" si="28"/>
        <v>0.44851195833333329</v>
      </c>
      <c r="CI64" s="43"/>
      <c r="CJ64" s="23">
        <f t="shared" si="33"/>
        <v>0</v>
      </c>
      <c r="CK64" s="23">
        <f t="shared" si="33"/>
        <v>0</v>
      </c>
      <c r="CL64" s="23">
        <f t="shared" si="33"/>
        <v>0</v>
      </c>
      <c r="CM64" s="23">
        <f t="shared" si="33"/>
        <v>19</v>
      </c>
      <c r="CN64" s="23">
        <f t="shared" si="33"/>
        <v>0</v>
      </c>
      <c r="CO64" s="23">
        <f t="shared" si="33"/>
        <v>0</v>
      </c>
      <c r="CP64" s="23">
        <f t="shared" si="33"/>
        <v>0</v>
      </c>
      <c r="CQ64" s="23">
        <f t="shared" si="33"/>
        <v>19</v>
      </c>
      <c r="CR64" s="23">
        <f t="shared" si="33"/>
        <v>0</v>
      </c>
      <c r="CS64" s="23">
        <f t="shared" si="33"/>
        <v>0</v>
      </c>
      <c r="CT64" s="23">
        <f t="shared" si="33"/>
        <v>0</v>
      </c>
      <c r="CU64" s="23">
        <f t="shared" si="33"/>
        <v>19</v>
      </c>
      <c r="CV64" s="23">
        <f t="shared" si="33"/>
        <v>0</v>
      </c>
      <c r="CW64" s="23">
        <f t="shared" si="33"/>
        <v>0</v>
      </c>
      <c r="CX64" s="23">
        <f t="shared" si="33"/>
        <v>0</v>
      </c>
      <c r="CY64" s="23">
        <f t="shared" si="21"/>
        <v>19</v>
      </c>
      <c r="CZ64" s="23">
        <f t="shared" si="21"/>
        <v>0</v>
      </c>
      <c r="DA64" s="23">
        <f t="shared" si="21"/>
        <v>0</v>
      </c>
      <c r="DB64" s="23">
        <f t="shared" si="21"/>
        <v>0</v>
      </c>
      <c r="DC64" s="23">
        <f t="shared" si="21"/>
        <v>19</v>
      </c>
      <c r="DD64" s="23">
        <f t="shared" si="21"/>
        <v>0</v>
      </c>
      <c r="DE64" s="23">
        <f t="shared" si="21"/>
        <v>0</v>
      </c>
      <c r="DF64" s="23">
        <f t="shared" si="21"/>
        <v>0</v>
      </c>
      <c r="DG64" s="23">
        <f t="shared" si="29"/>
        <v>19</v>
      </c>
      <c r="DH64" s="44">
        <f t="shared" si="9"/>
        <v>114</v>
      </c>
      <c r="DI64" s="44">
        <f t="shared" si="10"/>
        <v>2</v>
      </c>
      <c r="DK64" s="44" t="b">
        <f t="shared" si="11"/>
        <v>0</v>
      </c>
      <c r="DL64" s="44">
        <f t="shared" si="12"/>
        <v>0</v>
      </c>
      <c r="EL64" s="44" t="b">
        <f t="shared" si="34"/>
        <v>1</v>
      </c>
      <c r="EM64" s="44" t="b">
        <f t="shared" si="34"/>
        <v>1</v>
      </c>
      <c r="EN64" s="44" t="b">
        <f t="shared" si="34"/>
        <v>1</v>
      </c>
      <c r="EO64" s="44" t="b">
        <f t="shared" si="34"/>
        <v>0</v>
      </c>
      <c r="EP64" s="44" t="b">
        <f t="shared" si="34"/>
        <v>1</v>
      </c>
      <c r="EQ64" s="44" t="b">
        <f t="shared" si="34"/>
        <v>1</v>
      </c>
      <c r="ER64" s="44" t="b">
        <f t="shared" si="34"/>
        <v>1</v>
      </c>
      <c r="ES64" s="44" t="b">
        <f t="shared" si="34"/>
        <v>0</v>
      </c>
      <c r="ET64" s="44" t="b">
        <f t="shared" si="34"/>
        <v>1</v>
      </c>
      <c r="EU64" s="44" t="b">
        <f t="shared" si="34"/>
        <v>1</v>
      </c>
      <c r="EV64" s="44" t="b">
        <f t="shared" si="34"/>
        <v>1</v>
      </c>
      <c r="EW64" s="44" t="b">
        <f t="shared" si="34"/>
        <v>0</v>
      </c>
      <c r="EX64" s="44" t="b">
        <f t="shared" si="34"/>
        <v>1</v>
      </c>
      <c r="EY64" s="44" t="b">
        <f t="shared" si="34"/>
        <v>1</v>
      </c>
      <c r="EZ64" s="44" t="b">
        <f t="shared" si="34"/>
        <v>1</v>
      </c>
      <c r="FA64" s="44" t="b">
        <f t="shared" si="22"/>
        <v>0</v>
      </c>
      <c r="FB64" s="44" t="b">
        <f t="shared" si="22"/>
        <v>1</v>
      </c>
      <c r="FC64" s="44" t="b">
        <f t="shared" si="22"/>
        <v>1</v>
      </c>
      <c r="FD64" s="44" t="b">
        <f t="shared" si="22"/>
        <v>1</v>
      </c>
      <c r="FE64" s="44" t="b">
        <f t="shared" si="22"/>
        <v>0</v>
      </c>
      <c r="FF64" s="44" t="b">
        <f t="shared" si="22"/>
        <v>1</v>
      </c>
      <c r="FG64" s="44" t="b">
        <f t="shared" si="22"/>
        <v>1</v>
      </c>
      <c r="FH64" s="44" t="b">
        <f t="shared" si="22"/>
        <v>1</v>
      </c>
      <c r="FI64" s="44" t="b">
        <f t="shared" si="30"/>
        <v>0</v>
      </c>
      <c r="FJ64" s="45">
        <f t="shared" si="15"/>
        <v>6</v>
      </c>
    </row>
    <row r="65" spans="1:166" s="44" customFormat="1" ht="25.5" hidden="1" customHeight="1" x14ac:dyDescent="0.25">
      <c r="A65" s="38" t="s">
        <v>9825</v>
      </c>
      <c r="B65" s="38" t="s">
        <v>1136</v>
      </c>
      <c r="C65" s="38" t="s">
        <v>10129</v>
      </c>
      <c r="D65" s="38" t="s">
        <v>832</v>
      </c>
      <c r="E65" s="23" t="str">
        <f t="shared" si="16"/>
        <v>5002-1-43-E</v>
      </c>
      <c r="F65" s="23">
        <v>26</v>
      </c>
      <c r="G65" s="27">
        <v>0.45540904999999993</v>
      </c>
      <c r="H65" s="23">
        <f>VLOOKUP(A65,'Pivot 1'!$A$5:$H$251,8,0)</f>
        <v>6</v>
      </c>
      <c r="I65" s="27" t="s">
        <v>10146</v>
      </c>
      <c r="J65" s="39">
        <f t="shared" si="0"/>
        <v>6</v>
      </c>
      <c r="K65" s="40">
        <v>0</v>
      </c>
      <c r="L65" s="40">
        <v>0</v>
      </c>
      <c r="M65" s="40">
        <v>0</v>
      </c>
      <c r="N65" s="40">
        <v>1</v>
      </c>
      <c r="O65" s="40">
        <v>0</v>
      </c>
      <c r="P65" s="40">
        <v>0</v>
      </c>
      <c r="Q65" s="40">
        <v>0</v>
      </c>
      <c r="R65" s="40">
        <v>1</v>
      </c>
      <c r="S65" s="40">
        <v>0</v>
      </c>
      <c r="T65" s="40">
        <v>0</v>
      </c>
      <c r="U65" s="40">
        <v>0</v>
      </c>
      <c r="V65" s="40">
        <v>1</v>
      </c>
      <c r="W65" s="40">
        <v>0</v>
      </c>
      <c r="X65" s="40">
        <v>0</v>
      </c>
      <c r="Y65" s="40">
        <v>0</v>
      </c>
      <c r="Z65" s="40">
        <v>1</v>
      </c>
      <c r="AA65" s="40">
        <v>0</v>
      </c>
      <c r="AB65" s="40">
        <v>0</v>
      </c>
      <c r="AC65" s="40">
        <v>0</v>
      </c>
      <c r="AD65" s="40">
        <v>1</v>
      </c>
      <c r="AE65" s="40">
        <v>0</v>
      </c>
      <c r="AF65" s="40">
        <v>0</v>
      </c>
      <c r="AG65" s="40">
        <v>0</v>
      </c>
      <c r="AH65" s="40">
        <v>1</v>
      </c>
      <c r="AI65" s="39" t="b">
        <f t="shared" si="1"/>
        <v>1</v>
      </c>
      <c r="AJ65" s="23"/>
      <c r="AK65" s="27">
        <f t="shared" si="38"/>
        <v>0</v>
      </c>
      <c r="AL65" s="27">
        <f t="shared" si="38"/>
        <v>0</v>
      </c>
      <c r="AM65" s="27">
        <f t="shared" si="38"/>
        <v>0</v>
      </c>
      <c r="AN65" s="27">
        <f t="shared" si="38"/>
        <v>0</v>
      </c>
      <c r="AO65" s="27">
        <f t="shared" si="38"/>
        <v>0</v>
      </c>
      <c r="AP65" s="27">
        <f t="shared" si="38"/>
        <v>0</v>
      </c>
      <c r="AQ65" s="27">
        <f t="shared" si="38"/>
        <v>0</v>
      </c>
      <c r="AR65" s="27">
        <f t="shared" si="38"/>
        <v>0</v>
      </c>
      <c r="AS65" s="27">
        <f t="shared" si="38"/>
        <v>0</v>
      </c>
      <c r="AT65" s="27">
        <f t="shared" si="38"/>
        <v>0</v>
      </c>
      <c r="AU65" s="27">
        <f t="shared" si="38"/>
        <v>0</v>
      </c>
      <c r="AV65" s="27">
        <f t="shared" si="38"/>
        <v>0</v>
      </c>
      <c r="AW65" s="27">
        <f t="shared" si="38"/>
        <v>0</v>
      </c>
      <c r="AX65" s="27">
        <f t="shared" si="38"/>
        <v>0</v>
      </c>
      <c r="AY65" s="27">
        <f t="shared" si="38"/>
        <v>0</v>
      </c>
      <c r="AZ65" s="27">
        <f t="shared" si="38"/>
        <v>0</v>
      </c>
      <c r="BA65" s="27">
        <f t="shared" si="38"/>
        <v>0</v>
      </c>
      <c r="BB65" s="27">
        <f t="shared" si="38"/>
        <v>0</v>
      </c>
      <c r="BC65" s="27">
        <f t="shared" si="38"/>
        <v>0</v>
      </c>
      <c r="BD65" s="27">
        <f t="shared" si="38"/>
        <v>0</v>
      </c>
      <c r="BE65" s="27">
        <f t="shared" si="38"/>
        <v>0</v>
      </c>
      <c r="BF65" s="27">
        <f t="shared" si="38"/>
        <v>0</v>
      </c>
      <c r="BG65" s="27">
        <f t="shared" si="38"/>
        <v>0</v>
      </c>
      <c r="BH65" s="27">
        <f t="shared" si="38"/>
        <v>0</v>
      </c>
      <c r="BI65" s="41"/>
      <c r="BJ65" s="42">
        <f t="shared" si="4"/>
        <v>7.5901508333333326E-2</v>
      </c>
      <c r="BK65" s="27">
        <f t="shared" si="32"/>
        <v>0</v>
      </c>
      <c r="BL65" s="27">
        <f t="shared" si="32"/>
        <v>0</v>
      </c>
      <c r="BM65" s="27">
        <f t="shared" si="32"/>
        <v>0</v>
      </c>
      <c r="BN65" s="27">
        <f t="shared" si="32"/>
        <v>7.5901508333333326E-2</v>
      </c>
      <c r="BO65" s="27">
        <f t="shared" si="32"/>
        <v>0</v>
      </c>
      <c r="BP65" s="27">
        <f t="shared" si="32"/>
        <v>0</v>
      </c>
      <c r="BQ65" s="27">
        <f t="shared" si="32"/>
        <v>0</v>
      </c>
      <c r="BR65" s="27">
        <f t="shared" si="32"/>
        <v>7.5901508333333326E-2</v>
      </c>
      <c r="BS65" s="27">
        <f t="shared" si="32"/>
        <v>0</v>
      </c>
      <c r="BT65" s="27">
        <f t="shared" si="32"/>
        <v>0</v>
      </c>
      <c r="BU65" s="27">
        <f t="shared" si="32"/>
        <v>0</v>
      </c>
      <c r="BV65" s="27">
        <f t="shared" si="32"/>
        <v>7.5901508333333326E-2</v>
      </c>
      <c r="BW65" s="27">
        <f t="shared" si="32"/>
        <v>0</v>
      </c>
      <c r="BX65" s="27">
        <f t="shared" si="32"/>
        <v>0</v>
      </c>
      <c r="BY65" s="27">
        <f t="shared" si="32"/>
        <v>0</v>
      </c>
      <c r="BZ65" s="27">
        <f t="shared" si="20"/>
        <v>7.5901508333333326E-2</v>
      </c>
      <c r="CA65" s="27">
        <f t="shared" si="20"/>
        <v>0</v>
      </c>
      <c r="CB65" s="27">
        <f t="shared" si="20"/>
        <v>0</v>
      </c>
      <c r="CC65" s="27">
        <f t="shared" si="20"/>
        <v>0</v>
      </c>
      <c r="CD65" s="27">
        <f t="shared" si="20"/>
        <v>7.5901508333333326E-2</v>
      </c>
      <c r="CE65" s="27">
        <f t="shared" si="20"/>
        <v>0</v>
      </c>
      <c r="CF65" s="27">
        <f t="shared" si="20"/>
        <v>0</v>
      </c>
      <c r="CG65" s="27">
        <f t="shared" si="20"/>
        <v>0</v>
      </c>
      <c r="CH65" s="27">
        <f t="shared" si="28"/>
        <v>7.5901508333333326E-2</v>
      </c>
      <c r="CI65" s="43"/>
      <c r="CJ65" s="23">
        <f t="shared" si="33"/>
        <v>0</v>
      </c>
      <c r="CK65" s="23">
        <f t="shared" si="33"/>
        <v>0</v>
      </c>
      <c r="CL65" s="23">
        <f t="shared" si="33"/>
        <v>0</v>
      </c>
      <c r="CM65" s="23">
        <f t="shared" si="33"/>
        <v>4</v>
      </c>
      <c r="CN65" s="23">
        <f t="shared" si="33"/>
        <v>0</v>
      </c>
      <c r="CO65" s="23">
        <f t="shared" si="33"/>
        <v>0</v>
      </c>
      <c r="CP65" s="23">
        <f t="shared" si="33"/>
        <v>0</v>
      </c>
      <c r="CQ65" s="23">
        <f t="shared" si="33"/>
        <v>4</v>
      </c>
      <c r="CR65" s="23">
        <f t="shared" si="33"/>
        <v>0</v>
      </c>
      <c r="CS65" s="23">
        <f t="shared" si="33"/>
        <v>0</v>
      </c>
      <c r="CT65" s="23">
        <f t="shared" si="33"/>
        <v>0</v>
      </c>
      <c r="CU65" s="23">
        <f t="shared" si="33"/>
        <v>4</v>
      </c>
      <c r="CV65" s="23">
        <f t="shared" si="33"/>
        <v>0</v>
      </c>
      <c r="CW65" s="23">
        <f t="shared" si="33"/>
        <v>0</v>
      </c>
      <c r="CX65" s="23">
        <f t="shared" si="33"/>
        <v>0</v>
      </c>
      <c r="CY65" s="23">
        <f t="shared" si="21"/>
        <v>4</v>
      </c>
      <c r="CZ65" s="23">
        <f t="shared" si="21"/>
        <v>0</v>
      </c>
      <c r="DA65" s="23">
        <f t="shared" si="21"/>
        <v>0</v>
      </c>
      <c r="DB65" s="23">
        <f t="shared" si="21"/>
        <v>0</v>
      </c>
      <c r="DC65" s="23">
        <f t="shared" si="21"/>
        <v>4</v>
      </c>
      <c r="DD65" s="23">
        <f t="shared" si="21"/>
        <v>0</v>
      </c>
      <c r="DE65" s="23">
        <f t="shared" si="21"/>
        <v>0</v>
      </c>
      <c r="DF65" s="23">
        <f t="shared" si="21"/>
        <v>0</v>
      </c>
      <c r="DG65" s="23">
        <f t="shared" si="29"/>
        <v>4</v>
      </c>
      <c r="DH65" s="44">
        <f t="shared" si="9"/>
        <v>24</v>
      </c>
      <c r="DI65" s="44">
        <f t="shared" si="10"/>
        <v>-2</v>
      </c>
      <c r="DK65" s="44" t="b">
        <f t="shared" si="11"/>
        <v>0</v>
      </c>
      <c r="DL65" s="44">
        <f t="shared" si="12"/>
        <v>0</v>
      </c>
      <c r="EL65" s="44" t="b">
        <f t="shared" si="34"/>
        <v>1</v>
      </c>
      <c r="EM65" s="44" t="b">
        <f t="shared" si="34"/>
        <v>1</v>
      </c>
      <c r="EN65" s="44" t="b">
        <f t="shared" si="34"/>
        <v>1</v>
      </c>
      <c r="EO65" s="44" t="b">
        <f t="shared" si="34"/>
        <v>0</v>
      </c>
      <c r="EP65" s="44" t="b">
        <f t="shared" si="34"/>
        <v>1</v>
      </c>
      <c r="EQ65" s="44" t="b">
        <f t="shared" si="34"/>
        <v>1</v>
      </c>
      <c r="ER65" s="44" t="b">
        <f t="shared" si="34"/>
        <v>1</v>
      </c>
      <c r="ES65" s="44" t="b">
        <f t="shared" si="34"/>
        <v>0</v>
      </c>
      <c r="ET65" s="44" t="b">
        <f t="shared" si="34"/>
        <v>1</v>
      </c>
      <c r="EU65" s="44" t="b">
        <f t="shared" si="34"/>
        <v>1</v>
      </c>
      <c r="EV65" s="44" t="b">
        <f t="shared" si="34"/>
        <v>1</v>
      </c>
      <c r="EW65" s="44" t="b">
        <f t="shared" si="34"/>
        <v>0</v>
      </c>
      <c r="EX65" s="44" t="b">
        <f t="shared" si="34"/>
        <v>1</v>
      </c>
      <c r="EY65" s="44" t="b">
        <f t="shared" si="34"/>
        <v>1</v>
      </c>
      <c r="EZ65" s="44" t="b">
        <f t="shared" si="34"/>
        <v>1</v>
      </c>
      <c r="FA65" s="44" t="b">
        <f t="shared" si="22"/>
        <v>0</v>
      </c>
      <c r="FB65" s="44" t="b">
        <f t="shared" si="22"/>
        <v>1</v>
      </c>
      <c r="FC65" s="44" t="b">
        <f t="shared" si="22"/>
        <v>1</v>
      </c>
      <c r="FD65" s="44" t="b">
        <f t="shared" si="22"/>
        <v>1</v>
      </c>
      <c r="FE65" s="44" t="b">
        <f t="shared" si="22"/>
        <v>0</v>
      </c>
      <c r="FF65" s="44" t="b">
        <f t="shared" si="22"/>
        <v>1</v>
      </c>
      <c r="FG65" s="44" t="b">
        <f t="shared" si="22"/>
        <v>1</v>
      </c>
      <c r="FH65" s="44" t="b">
        <f t="shared" si="22"/>
        <v>1</v>
      </c>
      <c r="FI65" s="44" t="b">
        <f t="shared" si="30"/>
        <v>0</v>
      </c>
      <c r="FJ65" s="45">
        <f t="shared" si="15"/>
        <v>6</v>
      </c>
    </row>
    <row r="66" spans="1:166" s="44" customFormat="1" ht="25.5" hidden="1" customHeight="1" x14ac:dyDescent="0.25">
      <c r="A66" s="38" t="s">
        <v>9825</v>
      </c>
      <c r="B66" s="38" t="s">
        <v>1136</v>
      </c>
      <c r="C66" s="38" t="s">
        <v>10129</v>
      </c>
      <c r="D66" s="38" t="s">
        <v>911</v>
      </c>
      <c r="E66" s="23" t="str">
        <f t="shared" si="16"/>
        <v>5002-1-43-F</v>
      </c>
      <c r="F66" s="23">
        <v>9</v>
      </c>
      <c r="G66" s="27">
        <v>0.196954875</v>
      </c>
      <c r="H66" s="23">
        <f>VLOOKUP(A66,'Pivot 1'!$A$5:$H$251,8,0)</f>
        <v>6</v>
      </c>
      <c r="I66" s="27" t="s">
        <v>10147</v>
      </c>
      <c r="J66" s="39">
        <f t="shared" si="0"/>
        <v>6</v>
      </c>
      <c r="K66" s="40">
        <v>0</v>
      </c>
      <c r="L66" s="40">
        <v>0</v>
      </c>
      <c r="M66" s="40">
        <v>0</v>
      </c>
      <c r="N66" s="40">
        <v>1</v>
      </c>
      <c r="O66" s="40">
        <v>0</v>
      </c>
      <c r="P66" s="40">
        <v>0</v>
      </c>
      <c r="Q66" s="40">
        <v>0</v>
      </c>
      <c r="R66" s="40">
        <v>1</v>
      </c>
      <c r="S66" s="40">
        <v>0</v>
      </c>
      <c r="T66" s="40">
        <v>0</v>
      </c>
      <c r="U66" s="40">
        <v>0</v>
      </c>
      <c r="V66" s="40">
        <v>1</v>
      </c>
      <c r="W66" s="40">
        <v>0</v>
      </c>
      <c r="X66" s="40">
        <v>0</v>
      </c>
      <c r="Y66" s="40">
        <v>0</v>
      </c>
      <c r="Z66" s="40">
        <v>1</v>
      </c>
      <c r="AA66" s="40">
        <v>0</v>
      </c>
      <c r="AB66" s="40">
        <v>0</v>
      </c>
      <c r="AC66" s="40">
        <v>0</v>
      </c>
      <c r="AD66" s="40">
        <v>1</v>
      </c>
      <c r="AE66" s="40">
        <v>0</v>
      </c>
      <c r="AF66" s="40">
        <v>0</v>
      </c>
      <c r="AG66" s="40">
        <v>0</v>
      </c>
      <c r="AH66" s="40">
        <v>1</v>
      </c>
      <c r="AI66" s="39" t="b">
        <f t="shared" si="1"/>
        <v>1</v>
      </c>
      <c r="AJ66" s="23"/>
      <c r="AK66" s="27">
        <f t="shared" si="38"/>
        <v>0</v>
      </c>
      <c r="AL66" s="27">
        <f t="shared" si="38"/>
        <v>0</v>
      </c>
      <c r="AM66" s="27">
        <f t="shared" si="38"/>
        <v>0</v>
      </c>
      <c r="AN66" s="27">
        <f t="shared" si="38"/>
        <v>0</v>
      </c>
      <c r="AO66" s="27">
        <f t="shared" si="38"/>
        <v>0</v>
      </c>
      <c r="AP66" s="27">
        <f t="shared" si="38"/>
        <v>0</v>
      </c>
      <c r="AQ66" s="27">
        <f t="shared" si="38"/>
        <v>0</v>
      </c>
      <c r="AR66" s="27">
        <f t="shared" si="38"/>
        <v>0</v>
      </c>
      <c r="AS66" s="27">
        <f t="shared" si="38"/>
        <v>0</v>
      </c>
      <c r="AT66" s="27">
        <f t="shared" si="38"/>
        <v>0</v>
      </c>
      <c r="AU66" s="27">
        <f t="shared" si="38"/>
        <v>0</v>
      </c>
      <c r="AV66" s="27">
        <f t="shared" si="38"/>
        <v>0</v>
      </c>
      <c r="AW66" s="27">
        <f t="shared" si="38"/>
        <v>0</v>
      </c>
      <c r="AX66" s="27">
        <f t="shared" si="38"/>
        <v>0</v>
      </c>
      <c r="AY66" s="27">
        <f t="shared" si="38"/>
        <v>0</v>
      </c>
      <c r="AZ66" s="27">
        <f t="shared" si="38"/>
        <v>0</v>
      </c>
      <c r="BA66" s="27">
        <f t="shared" si="38"/>
        <v>0</v>
      </c>
      <c r="BB66" s="27">
        <f t="shared" si="38"/>
        <v>0</v>
      </c>
      <c r="BC66" s="27">
        <f t="shared" si="38"/>
        <v>0</v>
      </c>
      <c r="BD66" s="27">
        <f t="shared" si="38"/>
        <v>0</v>
      </c>
      <c r="BE66" s="27">
        <f t="shared" si="38"/>
        <v>0</v>
      </c>
      <c r="BF66" s="27">
        <f t="shared" si="38"/>
        <v>0</v>
      </c>
      <c r="BG66" s="27">
        <f t="shared" si="38"/>
        <v>0</v>
      </c>
      <c r="BH66" s="27">
        <f t="shared" si="38"/>
        <v>0</v>
      </c>
      <c r="BI66" s="41"/>
      <c r="BJ66" s="42">
        <f t="shared" si="4"/>
        <v>3.2825812500000003E-2</v>
      </c>
      <c r="BK66" s="27">
        <f t="shared" si="32"/>
        <v>0</v>
      </c>
      <c r="BL66" s="27">
        <f t="shared" si="32"/>
        <v>0</v>
      </c>
      <c r="BM66" s="27">
        <f t="shared" si="32"/>
        <v>0</v>
      </c>
      <c r="BN66" s="27">
        <f t="shared" si="32"/>
        <v>3.2825812500000003E-2</v>
      </c>
      <c r="BO66" s="27">
        <f t="shared" si="32"/>
        <v>0</v>
      </c>
      <c r="BP66" s="27">
        <f t="shared" si="32"/>
        <v>0</v>
      </c>
      <c r="BQ66" s="27">
        <f t="shared" si="32"/>
        <v>0</v>
      </c>
      <c r="BR66" s="27">
        <f t="shared" si="32"/>
        <v>3.2825812500000003E-2</v>
      </c>
      <c r="BS66" s="27">
        <f t="shared" si="32"/>
        <v>0</v>
      </c>
      <c r="BT66" s="27">
        <f t="shared" si="32"/>
        <v>0</v>
      </c>
      <c r="BU66" s="27">
        <f t="shared" si="32"/>
        <v>0</v>
      </c>
      <c r="BV66" s="27">
        <f t="shared" si="32"/>
        <v>3.2825812500000003E-2</v>
      </c>
      <c r="BW66" s="27">
        <f t="shared" si="32"/>
        <v>0</v>
      </c>
      <c r="BX66" s="27">
        <f t="shared" si="32"/>
        <v>0</v>
      </c>
      <c r="BY66" s="27">
        <f t="shared" si="32"/>
        <v>0</v>
      </c>
      <c r="BZ66" s="27">
        <f t="shared" si="20"/>
        <v>3.2825812500000003E-2</v>
      </c>
      <c r="CA66" s="27">
        <f t="shared" si="20"/>
        <v>0</v>
      </c>
      <c r="CB66" s="27">
        <f t="shared" si="20"/>
        <v>0</v>
      </c>
      <c r="CC66" s="27">
        <f t="shared" si="20"/>
        <v>0</v>
      </c>
      <c r="CD66" s="27">
        <f t="shared" si="20"/>
        <v>3.2825812500000003E-2</v>
      </c>
      <c r="CE66" s="27">
        <f t="shared" si="20"/>
        <v>0</v>
      </c>
      <c r="CF66" s="27">
        <f t="shared" si="20"/>
        <v>0</v>
      </c>
      <c r="CG66" s="27">
        <f t="shared" si="20"/>
        <v>0</v>
      </c>
      <c r="CH66" s="27">
        <f t="shared" si="28"/>
        <v>3.2825812500000003E-2</v>
      </c>
      <c r="CI66" s="43"/>
      <c r="CJ66" s="23">
        <f t="shared" si="33"/>
        <v>0</v>
      </c>
      <c r="CK66" s="23">
        <f t="shared" si="33"/>
        <v>0</v>
      </c>
      <c r="CL66" s="23">
        <f t="shared" si="33"/>
        <v>0</v>
      </c>
      <c r="CM66" s="23">
        <f t="shared" si="33"/>
        <v>2</v>
      </c>
      <c r="CN66" s="23">
        <f t="shared" si="33"/>
        <v>0</v>
      </c>
      <c r="CO66" s="23">
        <f t="shared" si="33"/>
        <v>0</v>
      </c>
      <c r="CP66" s="23">
        <f t="shared" si="33"/>
        <v>0</v>
      </c>
      <c r="CQ66" s="23">
        <f t="shared" si="33"/>
        <v>2</v>
      </c>
      <c r="CR66" s="23">
        <f t="shared" si="33"/>
        <v>0</v>
      </c>
      <c r="CS66" s="23">
        <f t="shared" si="33"/>
        <v>0</v>
      </c>
      <c r="CT66" s="23">
        <f t="shared" si="33"/>
        <v>0</v>
      </c>
      <c r="CU66" s="23">
        <f t="shared" si="33"/>
        <v>2</v>
      </c>
      <c r="CV66" s="23">
        <f t="shared" si="33"/>
        <v>0</v>
      </c>
      <c r="CW66" s="23">
        <f t="shared" si="33"/>
        <v>0</v>
      </c>
      <c r="CX66" s="23">
        <f t="shared" si="33"/>
        <v>0</v>
      </c>
      <c r="CY66" s="23">
        <f t="shared" si="21"/>
        <v>2</v>
      </c>
      <c r="CZ66" s="23">
        <f t="shared" si="21"/>
        <v>0</v>
      </c>
      <c r="DA66" s="23">
        <f t="shared" si="21"/>
        <v>0</v>
      </c>
      <c r="DB66" s="23">
        <f t="shared" si="21"/>
        <v>0</v>
      </c>
      <c r="DC66" s="23">
        <f t="shared" si="21"/>
        <v>2</v>
      </c>
      <c r="DD66" s="23">
        <f t="shared" si="21"/>
        <v>0</v>
      </c>
      <c r="DE66" s="23">
        <f t="shared" si="21"/>
        <v>0</v>
      </c>
      <c r="DF66" s="23">
        <f t="shared" si="21"/>
        <v>0</v>
      </c>
      <c r="DG66" s="23">
        <f t="shared" si="29"/>
        <v>2</v>
      </c>
      <c r="DH66" s="44">
        <f t="shared" si="9"/>
        <v>12</v>
      </c>
      <c r="DI66" s="44">
        <f t="shared" si="10"/>
        <v>3</v>
      </c>
      <c r="DK66" s="44" t="b">
        <f t="shared" si="11"/>
        <v>0</v>
      </c>
      <c r="DL66" s="44">
        <f t="shared" si="12"/>
        <v>0</v>
      </c>
      <c r="EL66" s="44" t="b">
        <f t="shared" si="34"/>
        <v>1</v>
      </c>
      <c r="EM66" s="44" t="b">
        <f t="shared" si="34"/>
        <v>1</v>
      </c>
      <c r="EN66" s="44" t="b">
        <f t="shared" si="34"/>
        <v>1</v>
      </c>
      <c r="EO66" s="44" t="b">
        <f t="shared" si="34"/>
        <v>0</v>
      </c>
      <c r="EP66" s="44" t="b">
        <f t="shared" si="34"/>
        <v>1</v>
      </c>
      <c r="EQ66" s="44" t="b">
        <f t="shared" si="34"/>
        <v>1</v>
      </c>
      <c r="ER66" s="44" t="b">
        <f t="shared" si="34"/>
        <v>1</v>
      </c>
      <c r="ES66" s="44" t="b">
        <f t="shared" si="34"/>
        <v>0</v>
      </c>
      <c r="ET66" s="44" t="b">
        <f t="shared" si="34"/>
        <v>1</v>
      </c>
      <c r="EU66" s="44" t="b">
        <f t="shared" si="34"/>
        <v>1</v>
      </c>
      <c r="EV66" s="44" t="b">
        <f t="shared" si="34"/>
        <v>1</v>
      </c>
      <c r="EW66" s="44" t="b">
        <f t="shared" si="34"/>
        <v>0</v>
      </c>
      <c r="EX66" s="44" t="b">
        <f t="shared" si="34"/>
        <v>1</v>
      </c>
      <c r="EY66" s="44" t="b">
        <f t="shared" si="34"/>
        <v>1</v>
      </c>
      <c r="EZ66" s="44" t="b">
        <f t="shared" si="34"/>
        <v>1</v>
      </c>
      <c r="FA66" s="44" t="b">
        <f t="shared" si="22"/>
        <v>0</v>
      </c>
      <c r="FB66" s="44" t="b">
        <f t="shared" si="22"/>
        <v>1</v>
      </c>
      <c r="FC66" s="44" t="b">
        <f t="shared" si="22"/>
        <v>1</v>
      </c>
      <c r="FD66" s="44" t="b">
        <f t="shared" si="22"/>
        <v>1</v>
      </c>
      <c r="FE66" s="44" t="b">
        <f t="shared" si="22"/>
        <v>0</v>
      </c>
      <c r="FF66" s="44" t="b">
        <f t="shared" si="22"/>
        <v>1</v>
      </c>
      <c r="FG66" s="44" t="b">
        <f t="shared" si="22"/>
        <v>1</v>
      </c>
      <c r="FH66" s="44" t="b">
        <f t="shared" si="22"/>
        <v>1</v>
      </c>
      <c r="FI66" s="44" t="b">
        <f t="shared" si="30"/>
        <v>0</v>
      </c>
      <c r="FJ66" s="45">
        <f t="shared" si="15"/>
        <v>6</v>
      </c>
    </row>
    <row r="67" spans="1:166" s="44" customFormat="1" ht="25.5" hidden="1" customHeight="1" x14ac:dyDescent="0.25">
      <c r="A67" s="38" t="s">
        <v>9825</v>
      </c>
      <c r="B67" s="38" t="s">
        <v>1136</v>
      </c>
      <c r="C67" s="38" t="s">
        <v>10129</v>
      </c>
      <c r="D67" s="38" t="s">
        <v>10047</v>
      </c>
      <c r="E67" s="23" t="str">
        <f t="shared" si="16"/>
        <v>5002-1-43-I</v>
      </c>
      <c r="F67" s="23">
        <v>4</v>
      </c>
      <c r="G67" s="27">
        <v>0.175071</v>
      </c>
      <c r="H67" s="23">
        <f>VLOOKUP(A67,'Pivot 1'!$A$5:$H$251,8,0)</f>
        <v>6</v>
      </c>
      <c r="I67" s="27" t="s">
        <v>10147</v>
      </c>
      <c r="J67" s="39">
        <f t="shared" si="0"/>
        <v>6</v>
      </c>
      <c r="K67" s="40">
        <v>0</v>
      </c>
      <c r="L67" s="40">
        <v>0</v>
      </c>
      <c r="M67" s="40">
        <v>0</v>
      </c>
      <c r="N67" s="40">
        <v>1</v>
      </c>
      <c r="O67" s="40">
        <v>0</v>
      </c>
      <c r="P67" s="40">
        <v>0</v>
      </c>
      <c r="Q67" s="40">
        <v>0</v>
      </c>
      <c r="R67" s="40">
        <v>1</v>
      </c>
      <c r="S67" s="40">
        <v>0</v>
      </c>
      <c r="T67" s="40">
        <v>0</v>
      </c>
      <c r="U67" s="40">
        <v>0</v>
      </c>
      <c r="V67" s="40">
        <v>1</v>
      </c>
      <c r="W67" s="40">
        <v>0</v>
      </c>
      <c r="X67" s="40">
        <v>0</v>
      </c>
      <c r="Y67" s="40">
        <v>0</v>
      </c>
      <c r="Z67" s="40">
        <v>1</v>
      </c>
      <c r="AA67" s="40">
        <v>0</v>
      </c>
      <c r="AB67" s="40">
        <v>0</v>
      </c>
      <c r="AC67" s="40">
        <v>0</v>
      </c>
      <c r="AD67" s="40">
        <v>1</v>
      </c>
      <c r="AE67" s="40">
        <v>0</v>
      </c>
      <c r="AF67" s="40">
        <v>0</v>
      </c>
      <c r="AG67" s="40">
        <v>0</v>
      </c>
      <c r="AH67" s="40">
        <v>1</v>
      </c>
      <c r="AI67" s="39" t="b">
        <f t="shared" si="1"/>
        <v>1</v>
      </c>
      <c r="AJ67" s="23"/>
      <c r="AK67" s="27">
        <f t="shared" si="38"/>
        <v>0</v>
      </c>
      <c r="AL67" s="27">
        <f t="shared" si="38"/>
        <v>0</v>
      </c>
      <c r="AM67" s="27">
        <f t="shared" si="38"/>
        <v>0</v>
      </c>
      <c r="AN67" s="27">
        <f t="shared" si="38"/>
        <v>0</v>
      </c>
      <c r="AO67" s="27">
        <f t="shared" si="38"/>
        <v>0</v>
      </c>
      <c r="AP67" s="27">
        <f t="shared" si="38"/>
        <v>0</v>
      </c>
      <c r="AQ67" s="27">
        <f t="shared" si="38"/>
        <v>0</v>
      </c>
      <c r="AR67" s="27">
        <f t="shared" si="38"/>
        <v>0</v>
      </c>
      <c r="AS67" s="27">
        <f t="shared" si="38"/>
        <v>0</v>
      </c>
      <c r="AT67" s="27">
        <f t="shared" si="38"/>
        <v>0</v>
      </c>
      <c r="AU67" s="27">
        <f t="shared" si="38"/>
        <v>0</v>
      </c>
      <c r="AV67" s="27">
        <f t="shared" si="38"/>
        <v>0</v>
      </c>
      <c r="AW67" s="27">
        <f t="shared" si="38"/>
        <v>0</v>
      </c>
      <c r="AX67" s="27">
        <f t="shared" si="38"/>
        <v>0</v>
      </c>
      <c r="AY67" s="27">
        <f t="shared" si="38"/>
        <v>0</v>
      </c>
      <c r="AZ67" s="27">
        <f t="shared" si="38"/>
        <v>0</v>
      </c>
      <c r="BA67" s="27">
        <f t="shared" si="38"/>
        <v>0</v>
      </c>
      <c r="BB67" s="27">
        <f t="shared" si="38"/>
        <v>0</v>
      </c>
      <c r="BC67" s="27">
        <f t="shared" si="38"/>
        <v>0</v>
      </c>
      <c r="BD67" s="27">
        <f t="shared" si="38"/>
        <v>0</v>
      </c>
      <c r="BE67" s="27">
        <f t="shared" si="38"/>
        <v>0</v>
      </c>
      <c r="BF67" s="27">
        <f t="shared" si="38"/>
        <v>0</v>
      </c>
      <c r="BG67" s="27">
        <f t="shared" si="38"/>
        <v>0</v>
      </c>
      <c r="BH67" s="27">
        <f t="shared" si="38"/>
        <v>0</v>
      </c>
      <c r="BI67" s="41"/>
      <c r="BJ67" s="42">
        <f t="shared" si="4"/>
        <v>2.91785E-2</v>
      </c>
      <c r="BK67" s="27">
        <f t="shared" ref="BK67:BZ83" si="39">IF(K67=1,$G67/$H67,0)</f>
        <v>0</v>
      </c>
      <c r="BL67" s="27">
        <f t="shared" si="39"/>
        <v>0</v>
      </c>
      <c r="BM67" s="27">
        <f t="shared" si="39"/>
        <v>0</v>
      </c>
      <c r="BN67" s="27">
        <f t="shared" si="39"/>
        <v>2.91785E-2</v>
      </c>
      <c r="BO67" s="27">
        <f t="shared" si="39"/>
        <v>0</v>
      </c>
      <c r="BP67" s="27">
        <f t="shared" si="39"/>
        <v>0</v>
      </c>
      <c r="BQ67" s="27">
        <f t="shared" si="39"/>
        <v>0</v>
      </c>
      <c r="BR67" s="27">
        <f t="shared" si="39"/>
        <v>2.91785E-2</v>
      </c>
      <c r="BS67" s="27">
        <f t="shared" si="39"/>
        <v>0</v>
      </c>
      <c r="BT67" s="27">
        <f t="shared" si="39"/>
        <v>0</v>
      </c>
      <c r="BU67" s="27">
        <f t="shared" si="39"/>
        <v>0</v>
      </c>
      <c r="BV67" s="27">
        <f t="shared" si="39"/>
        <v>2.91785E-2</v>
      </c>
      <c r="BW67" s="27">
        <f t="shared" si="39"/>
        <v>0</v>
      </c>
      <c r="BX67" s="27">
        <f t="shared" si="39"/>
        <v>0</v>
      </c>
      <c r="BY67" s="27">
        <f t="shared" si="39"/>
        <v>0</v>
      </c>
      <c r="BZ67" s="27">
        <f t="shared" si="20"/>
        <v>2.91785E-2</v>
      </c>
      <c r="CA67" s="27">
        <f t="shared" si="20"/>
        <v>0</v>
      </c>
      <c r="CB67" s="27">
        <f t="shared" si="20"/>
        <v>0</v>
      </c>
      <c r="CC67" s="27">
        <f t="shared" si="20"/>
        <v>0</v>
      </c>
      <c r="CD67" s="27">
        <f t="shared" si="20"/>
        <v>2.91785E-2</v>
      </c>
      <c r="CE67" s="27">
        <f t="shared" si="20"/>
        <v>0</v>
      </c>
      <c r="CF67" s="27">
        <f t="shared" si="20"/>
        <v>0</v>
      </c>
      <c r="CG67" s="27">
        <f t="shared" si="20"/>
        <v>0</v>
      </c>
      <c r="CH67" s="27">
        <f t="shared" si="28"/>
        <v>2.91785E-2</v>
      </c>
      <c r="CI67" s="43"/>
      <c r="CJ67" s="23">
        <f t="shared" ref="CJ67:CY83" si="40">IF(K67=1,ROUND($F67/$H67,0),0)</f>
        <v>0</v>
      </c>
      <c r="CK67" s="23">
        <f t="shared" si="40"/>
        <v>0</v>
      </c>
      <c r="CL67" s="23">
        <f t="shared" si="40"/>
        <v>0</v>
      </c>
      <c r="CM67" s="23">
        <f t="shared" si="40"/>
        <v>1</v>
      </c>
      <c r="CN67" s="23">
        <f t="shared" si="40"/>
        <v>0</v>
      </c>
      <c r="CO67" s="23">
        <f t="shared" si="40"/>
        <v>0</v>
      </c>
      <c r="CP67" s="23">
        <f t="shared" si="40"/>
        <v>0</v>
      </c>
      <c r="CQ67" s="23">
        <f t="shared" si="40"/>
        <v>1</v>
      </c>
      <c r="CR67" s="23">
        <f t="shared" si="40"/>
        <v>0</v>
      </c>
      <c r="CS67" s="23">
        <f t="shared" si="40"/>
        <v>0</v>
      </c>
      <c r="CT67" s="23">
        <f t="shared" si="40"/>
        <v>0</v>
      </c>
      <c r="CU67" s="23">
        <f t="shared" si="40"/>
        <v>1</v>
      </c>
      <c r="CV67" s="23">
        <f t="shared" si="40"/>
        <v>0</v>
      </c>
      <c r="CW67" s="23">
        <f t="shared" si="40"/>
        <v>0</v>
      </c>
      <c r="CX67" s="23">
        <f t="shared" si="40"/>
        <v>0</v>
      </c>
      <c r="CY67" s="23">
        <f t="shared" si="21"/>
        <v>1</v>
      </c>
      <c r="CZ67" s="23">
        <f t="shared" si="21"/>
        <v>0</v>
      </c>
      <c r="DA67" s="23">
        <f t="shared" si="21"/>
        <v>0</v>
      </c>
      <c r="DB67" s="23">
        <f t="shared" si="21"/>
        <v>0</v>
      </c>
      <c r="DC67" s="23">
        <f t="shared" si="21"/>
        <v>1</v>
      </c>
      <c r="DD67" s="23">
        <f t="shared" si="21"/>
        <v>0</v>
      </c>
      <c r="DE67" s="23">
        <f t="shared" si="21"/>
        <v>0</v>
      </c>
      <c r="DF67" s="23">
        <f t="shared" si="21"/>
        <v>0</v>
      </c>
      <c r="DG67" s="23">
        <f t="shared" si="29"/>
        <v>1</v>
      </c>
      <c r="DH67" s="44">
        <f t="shared" si="9"/>
        <v>6</v>
      </c>
      <c r="DI67" s="44">
        <f t="shared" si="10"/>
        <v>2</v>
      </c>
      <c r="DK67" s="44" t="b">
        <f t="shared" si="11"/>
        <v>0</v>
      </c>
      <c r="DL67" s="44">
        <f t="shared" si="12"/>
        <v>0</v>
      </c>
      <c r="EL67" s="44" t="b">
        <f t="shared" ref="EL67:FA83" si="41">DM67=K67</f>
        <v>1</v>
      </c>
      <c r="EM67" s="44" t="b">
        <f t="shared" si="41"/>
        <v>1</v>
      </c>
      <c r="EN67" s="44" t="b">
        <f t="shared" si="41"/>
        <v>1</v>
      </c>
      <c r="EO67" s="44" t="b">
        <f t="shared" si="41"/>
        <v>0</v>
      </c>
      <c r="EP67" s="44" t="b">
        <f t="shared" si="41"/>
        <v>1</v>
      </c>
      <c r="EQ67" s="44" t="b">
        <f t="shared" si="41"/>
        <v>1</v>
      </c>
      <c r="ER67" s="44" t="b">
        <f t="shared" si="41"/>
        <v>1</v>
      </c>
      <c r="ES67" s="44" t="b">
        <f t="shared" si="41"/>
        <v>0</v>
      </c>
      <c r="ET67" s="44" t="b">
        <f t="shared" si="41"/>
        <v>1</v>
      </c>
      <c r="EU67" s="44" t="b">
        <f t="shared" si="41"/>
        <v>1</v>
      </c>
      <c r="EV67" s="44" t="b">
        <f t="shared" si="41"/>
        <v>1</v>
      </c>
      <c r="EW67" s="44" t="b">
        <f t="shared" si="41"/>
        <v>0</v>
      </c>
      <c r="EX67" s="44" t="b">
        <f t="shared" si="41"/>
        <v>1</v>
      </c>
      <c r="EY67" s="44" t="b">
        <f t="shared" si="41"/>
        <v>1</v>
      </c>
      <c r="EZ67" s="44" t="b">
        <f t="shared" si="41"/>
        <v>1</v>
      </c>
      <c r="FA67" s="44" t="b">
        <f t="shared" si="22"/>
        <v>0</v>
      </c>
      <c r="FB67" s="44" t="b">
        <f t="shared" si="22"/>
        <v>1</v>
      </c>
      <c r="FC67" s="44" t="b">
        <f t="shared" si="22"/>
        <v>1</v>
      </c>
      <c r="FD67" s="44" t="b">
        <f t="shared" si="22"/>
        <v>1</v>
      </c>
      <c r="FE67" s="44" t="b">
        <f t="shared" si="22"/>
        <v>0</v>
      </c>
      <c r="FF67" s="44" t="b">
        <f t="shared" si="22"/>
        <v>1</v>
      </c>
      <c r="FG67" s="44" t="b">
        <f t="shared" si="22"/>
        <v>1</v>
      </c>
      <c r="FH67" s="44" t="b">
        <f t="shared" si="22"/>
        <v>1</v>
      </c>
      <c r="FI67" s="44" t="b">
        <f t="shared" si="30"/>
        <v>0</v>
      </c>
      <c r="FJ67" s="45">
        <f t="shared" si="15"/>
        <v>6</v>
      </c>
    </row>
    <row r="68" spans="1:166" s="44" customFormat="1" ht="25.5" hidden="1" customHeight="1" x14ac:dyDescent="0.25">
      <c r="A68" s="38" t="s">
        <v>9825</v>
      </c>
      <c r="B68" s="38" t="s">
        <v>1136</v>
      </c>
      <c r="C68" s="38" t="s">
        <v>10129</v>
      </c>
      <c r="D68" s="38" t="s">
        <v>10051</v>
      </c>
      <c r="E68" s="23" t="str">
        <f t="shared" si="16"/>
        <v>5002-1-43-L</v>
      </c>
      <c r="F68" s="23">
        <v>8</v>
      </c>
      <c r="G68" s="27">
        <v>0.175071</v>
      </c>
      <c r="H68" s="23">
        <f>VLOOKUP(A68,'Pivot 1'!$A$5:$H$251,8,0)</f>
        <v>6</v>
      </c>
      <c r="I68" s="27" t="s">
        <v>10146</v>
      </c>
      <c r="J68" s="39">
        <f t="shared" si="0"/>
        <v>6</v>
      </c>
      <c r="K68" s="40">
        <v>0</v>
      </c>
      <c r="L68" s="40">
        <v>0</v>
      </c>
      <c r="M68" s="40">
        <v>0</v>
      </c>
      <c r="N68" s="40">
        <v>1</v>
      </c>
      <c r="O68" s="40">
        <v>0</v>
      </c>
      <c r="P68" s="40">
        <v>0</v>
      </c>
      <c r="Q68" s="40">
        <v>0</v>
      </c>
      <c r="R68" s="40">
        <v>1</v>
      </c>
      <c r="S68" s="40">
        <v>0</v>
      </c>
      <c r="T68" s="40">
        <v>0</v>
      </c>
      <c r="U68" s="40">
        <v>0</v>
      </c>
      <c r="V68" s="40">
        <v>1</v>
      </c>
      <c r="W68" s="40">
        <v>0</v>
      </c>
      <c r="X68" s="40">
        <v>0</v>
      </c>
      <c r="Y68" s="40">
        <v>0</v>
      </c>
      <c r="Z68" s="40">
        <v>1</v>
      </c>
      <c r="AA68" s="40">
        <v>0</v>
      </c>
      <c r="AB68" s="40">
        <v>0</v>
      </c>
      <c r="AC68" s="40">
        <v>0</v>
      </c>
      <c r="AD68" s="40">
        <v>1</v>
      </c>
      <c r="AE68" s="40">
        <v>0</v>
      </c>
      <c r="AF68" s="40">
        <v>0</v>
      </c>
      <c r="AG68" s="40">
        <v>0</v>
      </c>
      <c r="AH68" s="40">
        <v>1</v>
      </c>
      <c r="AI68" s="39" t="b">
        <f t="shared" si="1"/>
        <v>1</v>
      </c>
      <c r="AJ68" s="23"/>
      <c r="AK68" s="27">
        <f t="shared" si="38"/>
        <v>0</v>
      </c>
      <c r="AL68" s="27">
        <f t="shared" si="38"/>
        <v>0</v>
      </c>
      <c r="AM68" s="27">
        <f t="shared" si="38"/>
        <v>0</v>
      </c>
      <c r="AN68" s="27">
        <f t="shared" si="38"/>
        <v>0</v>
      </c>
      <c r="AO68" s="27">
        <f t="shared" si="38"/>
        <v>0</v>
      </c>
      <c r="AP68" s="27">
        <f t="shared" si="38"/>
        <v>0</v>
      </c>
      <c r="AQ68" s="27">
        <f t="shared" si="38"/>
        <v>0</v>
      </c>
      <c r="AR68" s="27">
        <f t="shared" si="38"/>
        <v>0</v>
      </c>
      <c r="AS68" s="27">
        <f t="shared" si="38"/>
        <v>0</v>
      </c>
      <c r="AT68" s="27">
        <f t="shared" si="38"/>
        <v>0</v>
      </c>
      <c r="AU68" s="27">
        <f t="shared" si="38"/>
        <v>0</v>
      </c>
      <c r="AV68" s="27">
        <f t="shared" si="38"/>
        <v>0</v>
      </c>
      <c r="AW68" s="27">
        <f t="shared" si="38"/>
        <v>0</v>
      </c>
      <c r="AX68" s="27">
        <f t="shared" si="38"/>
        <v>0</v>
      </c>
      <c r="AY68" s="27">
        <f t="shared" si="38"/>
        <v>0</v>
      </c>
      <c r="AZ68" s="27">
        <f t="shared" si="38"/>
        <v>0</v>
      </c>
      <c r="BA68" s="27">
        <f t="shared" si="38"/>
        <v>0</v>
      </c>
      <c r="BB68" s="27">
        <f t="shared" si="38"/>
        <v>0</v>
      </c>
      <c r="BC68" s="27">
        <f t="shared" si="38"/>
        <v>0</v>
      </c>
      <c r="BD68" s="27">
        <f t="shared" si="38"/>
        <v>0</v>
      </c>
      <c r="BE68" s="27">
        <f t="shared" si="38"/>
        <v>0</v>
      </c>
      <c r="BF68" s="27">
        <f t="shared" si="38"/>
        <v>0</v>
      </c>
      <c r="BG68" s="27">
        <f t="shared" si="38"/>
        <v>0</v>
      </c>
      <c r="BH68" s="27">
        <f t="shared" si="38"/>
        <v>0</v>
      </c>
      <c r="BI68" s="41"/>
      <c r="BJ68" s="42">
        <f t="shared" si="4"/>
        <v>2.91785E-2</v>
      </c>
      <c r="BK68" s="27">
        <f t="shared" si="39"/>
        <v>0</v>
      </c>
      <c r="BL68" s="27">
        <f t="shared" si="39"/>
        <v>0</v>
      </c>
      <c r="BM68" s="27">
        <f t="shared" si="39"/>
        <v>0</v>
      </c>
      <c r="BN68" s="27">
        <f t="shared" si="39"/>
        <v>2.91785E-2</v>
      </c>
      <c r="BO68" s="27">
        <f t="shared" si="39"/>
        <v>0</v>
      </c>
      <c r="BP68" s="27">
        <f t="shared" si="39"/>
        <v>0</v>
      </c>
      <c r="BQ68" s="27">
        <f t="shared" si="39"/>
        <v>0</v>
      </c>
      <c r="BR68" s="27">
        <f t="shared" si="39"/>
        <v>2.91785E-2</v>
      </c>
      <c r="BS68" s="27">
        <f t="shared" si="39"/>
        <v>0</v>
      </c>
      <c r="BT68" s="27">
        <f t="shared" si="39"/>
        <v>0</v>
      </c>
      <c r="BU68" s="27">
        <f t="shared" si="39"/>
        <v>0</v>
      </c>
      <c r="BV68" s="27">
        <f t="shared" si="39"/>
        <v>2.91785E-2</v>
      </c>
      <c r="BW68" s="27">
        <f t="shared" si="39"/>
        <v>0</v>
      </c>
      <c r="BX68" s="27">
        <f t="shared" si="39"/>
        <v>0</v>
      </c>
      <c r="BY68" s="27">
        <f t="shared" si="39"/>
        <v>0</v>
      </c>
      <c r="BZ68" s="27">
        <f t="shared" si="20"/>
        <v>2.91785E-2</v>
      </c>
      <c r="CA68" s="27">
        <f t="shared" si="20"/>
        <v>0</v>
      </c>
      <c r="CB68" s="27">
        <f t="shared" si="20"/>
        <v>0</v>
      </c>
      <c r="CC68" s="27">
        <f t="shared" si="20"/>
        <v>0</v>
      </c>
      <c r="CD68" s="27">
        <f t="shared" si="20"/>
        <v>2.91785E-2</v>
      </c>
      <c r="CE68" s="27">
        <f t="shared" si="20"/>
        <v>0</v>
      </c>
      <c r="CF68" s="27">
        <f t="shared" si="20"/>
        <v>0</v>
      </c>
      <c r="CG68" s="27">
        <f t="shared" si="20"/>
        <v>0</v>
      </c>
      <c r="CH68" s="27">
        <f t="shared" si="28"/>
        <v>2.91785E-2</v>
      </c>
      <c r="CI68" s="43"/>
      <c r="CJ68" s="23">
        <f t="shared" si="40"/>
        <v>0</v>
      </c>
      <c r="CK68" s="23">
        <f t="shared" si="40"/>
        <v>0</v>
      </c>
      <c r="CL68" s="23">
        <f t="shared" si="40"/>
        <v>0</v>
      </c>
      <c r="CM68" s="23">
        <f t="shared" si="40"/>
        <v>1</v>
      </c>
      <c r="CN68" s="23">
        <f t="shared" si="40"/>
        <v>0</v>
      </c>
      <c r="CO68" s="23">
        <f t="shared" si="40"/>
        <v>0</v>
      </c>
      <c r="CP68" s="23">
        <f t="shared" si="40"/>
        <v>0</v>
      </c>
      <c r="CQ68" s="23">
        <f t="shared" si="40"/>
        <v>1</v>
      </c>
      <c r="CR68" s="23">
        <f t="shared" si="40"/>
        <v>0</v>
      </c>
      <c r="CS68" s="23">
        <f t="shared" si="40"/>
        <v>0</v>
      </c>
      <c r="CT68" s="23">
        <f t="shared" si="40"/>
        <v>0</v>
      </c>
      <c r="CU68" s="23">
        <f t="shared" si="40"/>
        <v>1</v>
      </c>
      <c r="CV68" s="23">
        <f t="shared" si="40"/>
        <v>0</v>
      </c>
      <c r="CW68" s="23">
        <f t="shared" si="40"/>
        <v>0</v>
      </c>
      <c r="CX68" s="23">
        <f t="shared" si="40"/>
        <v>0</v>
      </c>
      <c r="CY68" s="23">
        <f t="shared" si="21"/>
        <v>1</v>
      </c>
      <c r="CZ68" s="23">
        <f t="shared" si="21"/>
        <v>0</v>
      </c>
      <c r="DA68" s="23">
        <f t="shared" si="21"/>
        <v>0</v>
      </c>
      <c r="DB68" s="23">
        <f t="shared" si="21"/>
        <v>0</v>
      </c>
      <c r="DC68" s="23">
        <f t="shared" si="21"/>
        <v>1</v>
      </c>
      <c r="DD68" s="23">
        <f t="shared" si="21"/>
        <v>0</v>
      </c>
      <c r="DE68" s="23">
        <f t="shared" si="21"/>
        <v>0</v>
      </c>
      <c r="DF68" s="23">
        <f t="shared" si="21"/>
        <v>0</v>
      </c>
      <c r="DG68" s="23">
        <f t="shared" si="29"/>
        <v>1</v>
      </c>
      <c r="DH68" s="44">
        <f t="shared" si="9"/>
        <v>6</v>
      </c>
      <c r="DI68" s="44">
        <f t="shared" si="10"/>
        <v>-2</v>
      </c>
      <c r="DK68" s="44" t="b">
        <f t="shared" si="11"/>
        <v>0</v>
      </c>
      <c r="DL68" s="44">
        <f t="shared" si="12"/>
        <v>0</v>
      </c>
      <c r="EL68" s="44" t="b">
        <f t="shared" si="41"/>
        <v>1</v>
      </c>
      <c r="EM68" s="44" t="b">
        <f t="shared" si="41"/>
        <v>1</v>
      </c>
      <c r="EN68" s="44" t="b">
        <f t="shared" si="41"/>
        <v>1</v>
      </c>
      <c r="EO68" s="44" t="b">
        <f t="shared" si="41"/>
        <v>0</v>
      </c>
      <c r="EP68" s="44" t="b">
        <f t="shared" si="41"/>
        <v>1</v>
      </c>
      <c r="EQ68" s="44" t="b">
        <f t="shared" si="41"/>
        <v>1</v>
      </c>
      <c r="ER68" s="44" t="b">
        <f t="shared" si="41"/>
        <v>1</v>
      </c>
      <c r="ES68" s="44" t="b">
        <f t="shared" si="41"/>
        <v>0</v>
      </c>
      <c r="ET68" s="44" t="b">
        <f t="shared" si="41"/>
        <v>1</v>
      </c>
      <c r="EU68" s="44" t="b">
        <f t="shared" si="41"/>
        <v>1</v>
      </c>
      <c r="EV68" s="44" t="b">
        <f t="shared" si="41"/>
        <v>1</v>
      </c>
      <c r="EW68" s="44" t="b">
        <f t="shared" si="41"/>
        <v>0</v>
      </c>
      <c r="EX68" s="44" t="b">
        <f t="shared" si="41"/>
        <v>1</v>
      </c>
      <c r="EY68" s="44" t="b">
        <f t="shared" si="41"/>
        <v>1</v>
      </c>
      <c r="EZ68" s="44" t="b">
        <f t="shared" si="41"/>
        <v>1</v>
      </c>
      <c r="FA68" s="44" t="b">
        <f t="shared" si="22"/>
        <v>0</v>
      </c>
      <c r="FB68" s="44" t="b">
        <f t="shared" si="22"/>
        <v>1</v>
      </c>
      <c r="FC68" s="44" t="b">
        <f t="shared" si="22"/>
        <v>1</v>
      </c>
      <c r="FD68" s="44" t="b">
        <f t="shared" si="22"/>
        <v>1</v>
      </c>
      <c r="FE68" s="44" t="b">
        <f t="shared" si="22"/>
        <v>0</v>
      </c>
      <c r="FF68" s="44" t="b">
        <f t="shared" si="22"/>
        <v>1</v>
      </c>
      <c r="FG68" s="44" t="b">
        <f t="shared" si="22"/>
        <v>1</v>
      </c>
      <c r="FH68" s="44" t="b">
        <f t="shared" si="22"/>
        <v>1</v>
      </c>
      <c r="FI68" s="44" t="b">
        <f t="shared" si="30"/>
        <v>0</v>
      </c>
      <c r="FJ68" s="45">
        <f t="shared" si="15"/>
        <v>6</v>
      </c>
    </row>
    <row r="69" spans="1:166" s="44" customFormat="1" ht="25.5" hidden="1" customHeight="1" x14ac:dyDescent="0.25">
      <c r="A69" s="38" t="s">
        <v>9825</v>
      </c>
      <c r="B69" s="38" t="s">
        <v>1136</v>
      </c>
      <c r="C69" s="38" t="s">
        <v>10129</v>
      </c>
      <c r="D69" s="38" t="s">
        <v>10048</v>
      </c>
      <c r="E69" s="23" t="str">
        <f t="shared" si="16"/>
        <v>5002-1-43-M</v>
      </c>
      <c r="F69" s="23">
        <v>30</v>
      </c>
      <c r="G69" s="27">
        <v>0.63586685000000009</v>
      </c>
      <c r="H69" s="23">
        <f>VLOOKUP(A69,'Pivot 1'!$A$5:$H$251,8,0)</f>
        <v>6</v>
      </c>
      <c r="I69" s="27" t="s">
        <v>10147</v>
      </c>
      <c r="J69" s="39">
        <f t="shared" si="0"/>
        <v>6</v>
      </c>
      <c r="K69" s="40">
        <v>0</v>
      </c>
      <c r="L69" s="40">
        <v>0</v>
      </c>
      <c r="M69" s="40">
        <v>0</v>
      </c>
      <c r="N69" s="40">
        <v>1</v>
      </c>
      <c r="O69" s="40">
        <v>0</v>
      </c>
      <c r="P69" s="40">
        <v>0</v>
      </c>
      <c r="Q69" s="40">
        <v>0</v>
      </c>
      <c r="R69" s="40">
        <v>1</v>
      </c>
      <c r="S69" s="40">
        <v>0</v>
      </c>
      <c r="T69" s="40">
        <v>0</v>
      </c>
      <c r="U69" s="40">
        <v>0</v>
      </c>
      <c r="V69" s="40">
        <v>1</v>
      </c>
      <c r="W69" s="40">
        <v>0</v>
      </c>
      <c r="X69" s="40">
        <v>0</v>
      </c>
      <c r="Y69" s="40">
        <v>0</v>
      </c>
      <c r="Z69" s="40">
        <v>1</v>
      </c>
      <c r="AA69" s="40">
        <v>0</v>
      </c>
      <c r="AB69" s="40">
        <v>0</v>
      </c>
      <c r="AC69" s="40">
        <v>0</v>
      </c>
      <c r="AD69" s="40">
        <v>1</v>
      </c>
      <c r="AE69" s="40">
        <v>0</v>
      </c>
      <c r="AF69" s="40">
        <v>0</v>
      </c>
      <c r="AG69" s="40">
        <v>0</v>
      </c>
      <c r="AH69" s="40">
        <v>1</v>
      </c>
      <c r="AI69" s="39" t="b">
        <f t="shared" si="1"/>
        <v>1</v>
      </c>
      <c r="AJ69" s="23"/>
      <c r="AK69" s="27">
        <f t="shared" si="38"/>
        <v>0</v>
      </c>
      <c r="AL69" s="27">
        <f t="shared" si="38"/>
        <v>0</v>
      </c>
      <c r="AM69" s="27">
        <f t="shared" si="38"/>
        <v>0</v>
      </c>
      <c r="AN69" s="27">
        <f t="shared" si="38"/>
        <v>0</v>
      </c>
      <c r="AO69" s="27">
        <f t="shared" si="38"/>
        <v>0</v>
      </c>
      <c r="AP69" s="27">
        <f t="shared" si="38"/>
        <v>0</v>
      </c>
      <c r="AQ69" s="27">
        <f t="shared" si="38"/>
        <v>0</v>
      </c>
      <c r="AR69" s="27">
        <f t="shared" si="38"/>
        <v>0</v>
      </c>
      <c r="AS69" s="27">
        <f t="shared" si="38"/>
        <v>0</v>
      </c>
      <c r="AT69" s="27">
        <f t="shared" si="38"/>
        <v>0</v>
      </c>
      <c r="AU69" s="27">
        <f t="shared" si="38"/>
        <v>0</v>
      </c>
      <c r="AV69" s="27">
        <f t="shared" si="38"/>
        <v>0</v>
      </c>
      <c r="AW69" s="27">
        <f t="shared" si="38"/>
        <v>0</v>
      </c>
      <c r="AX69" s="27">
        <f t="shared" si="38"/>
        <v>0</v>
      </c>
      <c r="AY69" s="27">
        <f t="shared" si="38"/>
        <v>0</v>
      </c>
      <c r="AZ69" s="27">
        <f t="shared" si="38"/>
        <v>0</v>
      </c>
      <c r="BA69" s="27">
        <f t="shared" si="38"/>
        <v>0</v>
      </c>
      <c r="BB69" s="27">
        <f t="shared" si="38"/>
        <v>0</v>
      </c>
      <c r="BC69" s="27">
        <f t="shared" si="38"/>
        <v>0</v>
      </c>
      <c r="BD69" s="27">
        <f t="shared" si="38"/>
        <v>0</v>
      </c>
      <c r="BE69" s="27">
        <f t="shared" si="38"/>
        <v>0</v>
      </c>
      <c r="BF69" s="27">
        <f t="shared" si="38"/>
        <v>0</v>
      </c>
      <c r="BG69" s="27">
        <f t="shared" si="38"/>
        <v>0</v>
      </c>
      <c r="BH69" s="27">
        <f t="shared" si="38"/>
        <v>0</v>
      </c>
      <c r="BI69" s="41"/>
      <c r="BJ69" s="42">
        <f t="shared" si="4"/>
        <v>0.10597780833333335</v>
      </c>
      <c r="BK69" s="27">
        <f t="shared" si="39"/>
        <v>0</v>
      </c>
      <c r="BL69" s="27">
        <f t="shared" si="39"/>
        <v>0</v>
      </c>
      <c r="BM69" s="27">
        <f t="shared" si="39"/>
        <v>0</v>
      </c>
      <c r="BN69" s="27">
        <f t="shared" si="39"/>
        <v>0.10597780833333335</v>
      </c>
      <c r="BO69" s="27">
        <f t="shared" si="39"/>
        <v>0</v>
      </c>
      <c r="BP69" s="27">
        <f t="shared" si="39"/>
        <v>0</v>
      </c>
      <c r="BQ69" s="27">
        <f t="shared" si="39"/>
        <v>0</v>
      </c>
      <c r="BR69" s="27">
        <f t="shared" si="39"/>
        <v>0.10597780833333335</v>
      </c>
      <c r="BS69" s="27">
        <f t="shared" si="39"/>
        <v>0</v>
      </c>
      <c r="BT69" s="27">
        <f t="shared" si="39"/>
        <v>0</v>
      </c>
      <c r="BU69" s="27">
        <f t="shared" si="39"/>
        <v>0</v>
      </c>
      <c r="BV69" s="27">
        <f t="shared" si="39"/>
        <v>0.10597780833333335</v>
      </c>
      <c r="BW69" s="27">
        <f t="shared" si="39"/>
        <v>0</v>
      </c>
      <c r="BX69" s="27">
        <f t="shared" si="39"/>
        <v>0</v>
      </c>
      <c r="BY69" s="27">
        <f t="shared" si="39"/>
        <v>0</v>
      </c>
      <c r="BZ69" s="27">
        <f t="shared" si="20"/>
        <v>0.10597780833333335</v>
      </c>
      <c r="CA69" s="27">
        <f t="shared" si="20"/>
        <v>0</v>
      </c>
      <c r="CB69" s="27">
        <f t="shared" si="20"/>
        <v>0</v>
      </c>
      <c r="CC69" s="27">
        <f t="shared" si="20"/>
        <v>0</v>
      </c>
      <c r="CD69" s="27">
        <f t="shared" si="20"/>
        <v>0.10597780833333335</v>
      </c>
      <c r="CE69" s="27">
        <f t="shared" si="20"/>
        <v>0</v>
      </c>
      <c r="CF69" s="27">
        <f t="shared" si="20"/>
        <v>0</v>
      </c>
      <c r="CG69" s="27">
        <f t="shared" si="20"/>
        <v>0</v>
      </c>
      <c r="CH69" s="27">
        <f t="shared" si="28"/>
        <v>0.10597780833333335</v>
      </c>
      <c r="CI69" s="43"/>
      <c r="CJ69" s="23">
        <f t="shared" si="40"/>
        <v>0</v>
      </c>
      <c r="CK69" s="23">
        <f t="shared" si="40"/>
        <v>0</v>
      </c>
      <c r="CL69" s="23">
        <f t="shared" si="40"/>
        <v>0</v>
      </c>
      <c r="CM69" s="23">
        <f t="shared" si="40"/>
        <v>5</v>
      </c>
      <c r="CN69" s="23">
        <f t="shared" si="40"/>
        <v>0</v>
      </c>
      <c r="CO69" s="23">
        <f t="shared" si="40"/>
        <v>0</v>
      </c>
      <c r="CP69" s="23">
        <f t="shared" si="40"/>
        <v>0</v>
      </c>
      <c r="CQ69" s="23">
        <f t="shared" si="40"/>
        <v>5</v>
      </c>
      <c r="CR69" s="23">
        <f t="shared" si="40"/>
        <v>0</v>
      </c>
      <c r="CS69" s="23">
        <f t="shared" si="40"/>
        <v>0</v>
      </c>
      <c r="CT69" s="23">
        <f t="shared" si="40"/>
        <v>0</v>
      </c>
      <c r="CU69" s="23">
        <f t="shared" si="40"/>
        <v>5</v>
      </c>
      <c r="CV69" s="23">
        <f t="shared" si="40"/>
        <v>0</v>
      </c>
      <c r="CW69" s="23">
        <f t="shared" si="40"/>
        <v>0</v>
      </c>
      <c r="CX69" s="23">
        <f t="shared" si="40"/>
        <v>0</v>
      </c>
      <c r="CY69" s="23">
        <f t="shared" si="21"/>
        <v>5</v>
      </c>
      <c r="CZ69" s="23">
        <f t="shared" si="21"/>
        <v>0</v>
      </c>
      <c r="DA69" s="23">
        <f t="shared" si="21"/>
        <v>0</v>
      </c>
      <c r="DB69" s="23">
        <f t="shared" si="21"/>
        <v>0</v>
      </c>
      <c r="DC69" s="23">
        <f t="shared" si="21"/>
        <v>5</v>
      </c>
      <c r="DD69" s="23">
        <f t="shared" si="21"/>
        <v>0</v>
      </c>
      <c r="DE69" s="23">
        <f t="shared" si="21"/>
        <v>0</v>
      </c>
      <c r="DF69" s="23">
        <f t="shared" si="21"/>
        <v>0</v>
      </c>
      <c r="DG69" s="23">
        <f t="shared" si="29"/>
        <v>5</v>
      </c>
      <c r="DH69" s="44">
        <f t="shared" si="9"/>
        <v>30</v>
      </c>
      <c r="DI69" s="44">
        <f t="shared" si="10"/>
        <v>0</v>
      </c>
      <c r="DK69" s="44" t="b">
        <f t="shared" si="11"/>
        <v>0</v>
      </c>
      <c r="DL69" s="44">
        <f t="shared" si="12"/>
        <v>0</v>
      </c>
      <c r="EL69" s="44" t="b">
        <f t="shared" si="41"/>
        <v>1</v>
      </c>
      <c r="EM69" s="44" t="b">
        <f t="shared" si="41"/>
        <v>1</v>
      </c>
      <c r="EN69" s="44" t="b">
        <f t="shared" si="41"/>
        <v>1</v>
      </c>
      <c r="EO69" s="44" t="b">
        <f t="shared" si="41"/>
        <v>0</v>
      </c>
      <c r="EP69" s="44" t="b">
        <f t="shared" si="41"/>
        <v>1</v>
      </c>
      <c r="EQ69" s="44" t="b">
        <f t="shared" si="41"/>
        <v>1</v>
      </c>
      <c r="ER69" s="44" t="b">
        <f t="shared" si="41"/>
        <v>1</v>
      </c>
      <c r="ES69" s="44" t="b">
        <f t="shared" si="41"/>
        <v>0</v>
      </c>
      <c r="ET69" s="44" t="b">
        <f t="shared" si="41"/>
        <v>1</v>
      </c>
      <c r="EU69" s="44" t="b">
        <f t="shared" si="41"/>
        <v>1</v>
      </c>
      <c r="EV69" s="44" t="b">
        <f t="shared" si="41"/>
        <v>1</v>
      </c>
      <c r="EW69" s="44" t="b">
        <f t="shared" si="41"/>
        <v>0</v>
      </c>
      <c r="EX69" s="44" t="b">
        <f t="shared" si="41"/>
        <v>1</v>
      </c>
      <c r="EY69" s="44" t="b">
        <f t="shared" si="41"/>
        <v>1</v>
      </c>
      <c r="EZ69" s="44" t="b">
        <f t="shared" si="41"/>
        <v>1</v>
      </c>
      <c r="FA69" s="44" t="b">
        <f t="shared" si="22"/>
        <v>0</v>
      </c>
      <c r="FB69" s="44" t="b">
        <f t="shared" si="22"/>
        <v>1</v>
      </c>
      <c r="FC69" s="44" t="b">
        <f t="shared" si="22"/>
        <v>1</v>
      </c>
      <c r="FD69" s="44" t="b">
        <f t="shared" si="22"/>
        <v>1</v>
      </c>
      <c r="FE69" s="44" t="b">
        <f t="shared" si="22"/>
        <v>0</v>
      </c>
      <c r="FF69" s="44" t="b">
        <f t="shared" si="22"/>
        <v>1</v>
      </c>
      <c r="FG69" s="44" t="b">
        <f t="shared" si="22"/>
        <v>1</v>
      </c>
      <c r="FH69" s="44" t="b">
        <f t="shared" si="22"/>
        <v>1</v>
      </c>
      <c r="FI69" s="44" t="b">
        <f t="shared" si="30"/>
        <v>0</v>
      </c>
      <c r="FJ69" s="45">
        <f t="shared" si="15"/>
        <v>6</v>
      </c>
    </row>
    <row r="70" spans="1:166" s="44" customFormat="1" ht="25.5" hidden="1" customHeight="1" x14ac:dyDescent="0.25">
      <c r="A70" s="38" t="s">
        <v>9826</v>
      </c>
      <c r="B70" s="38" t="s">
        <v>1342</v>
      </c>
      <c r="C70" s="38" t="s">
        <v>588</v>
      </c>
      <c r="D70" s="38" t="s">
        <v>832</v>
      </c>
      <c r="E70" s="23" t="str">
        <f t="shared" si="16"/>
        <v>5003-1-BP1-43-E</v>
      </c>
      <c r="F70" s="23">
        <v>75</v>
      </c>
      <c r="G70" s="27">
        <v>7.4332500000000001</v>
      </c>
      <c r="H70" s="23">
        <f>VLOOKUP(A70,'Pivot 1'!$A$5:$H$251,8,0)</f>
        <v>8</v>
      </c>
      <c r="I70" s="27" t="s">
        <v>10145</v>
      </c>
      <c r="J70" s="39">
        <f t="shared" si="0"/>
        <v>8</v>
      </c>
      <c r="K70" s="40">
        <v>0</v>
      </c>
      <c r="L70" s="40">
        <v>1</v>
      </c>
      <c r="M70" s="40">
        <v>0</v>
      </c>
      <c r="N70" s="40">
        <v>0</v>
      </c>
      <c r="O70" s="40">
        <v>1</v>
      </c>
      <c r="P70" s="40">
        <v>0</v>
      </c>
      <c r="Q70" s="40">
        <v>0</v>
      </c>
      <c r="R70" s="40">
        <v>1</v>
      </c>
      <c r="S70" s="40">
        <v>0</v>
      </c>
      <c r="T70" s="40">
        <v>0</v>
      </c>
      <c r="U70" s="40">
        <v>1</v>
      </c>
      <c r="V70" s="40">
        <v>0</v>
      </c>
      <c r="W70" s="40">
        <v>0</v>
      </c>
      <c r="X70" s="40">
        <v>1</v>
      </c>
      <c r="Y70" s="40">
        <v>0</v>
      </c>
      <c r="Z70" s="40">
        <v>0</v>
      </c>
      <c r="AA70" s="40">
        <v>1</v>
      </c>
      <c r="AB70" s="40">
        <v>0</v>
      </c>
      <c r="AC70" s="40">
        <v>0</v>
      </c>
      <c r="AD70" s="40">
        <v>1</v>
      </c>
      <c r="AE70" s="40">
        <v>0</v>
      </c>
      <c r="AF70" s="40">
        <v>0</v>
      </c>
      <c r="AG70" s="40">
        <v>1</v>
      </c>
      <c r="AH70" s="40">
        <v>0</v>
      </c>
      <c r="AI70" s="39" t="b">
        <f t="shared" si="1"/>
        <v>1</v>
      </c>
      <c r="AJ70" s="23">
        <v>3</v>
      </c>
      <c r="AK70" s="27">
        <f t="shared" si="38"/>
        <v>0</v>
      </c>
      <c r="AL70" s="27">
        <f t="shared" si="38"/>
        <v>1</v>
      </c>
      <c r="AM70" s="27">
        <f t="shared" si="38"/>
        <v>0</v>
      </c>
      <c r="AN70" s="27">
        <f t="shared" si="38"/>
        <v>0</v>
      </c>
      <c r="AO70" s="27">
        <f t="shared" si="38"/>
        <v>1</v>
      </c>
      <c r="AP70" s="27">
        <f t="shared" si="38"/>
        <v>0</v>
      </c>
      <c r="AQ70" s="27">
        <f t="shared" si="38"/>
        <v>0</v>
      </c>
      <c r="AR70" s="27">
        <f t="shared" si="38"/>
        <v>1</v>
      </c>
      <c r="AS70" s="27">
        <f t="shared" si="38"/>
        <v>0</v>
      </c>
      <c r="AT70" s="27">
        <f t="shared" si="38"/>
        <v>0</v>
      </c>
      <c r="AU70" s="27">
        <f t="shared" si="38"/>
        <v>1</v>
      </c>
      <c r="AV70" s="27">
        <f t="shared" si="38"/>
        <v>0</v>
      </c>
      <c r="AW70" s="27">
        <f t="shared" si="38"/>
        <v>0</v>
      </c>
      <c r="AX70" s="27">
        <f t="shared" si="38"/>
        <v>1</v>
      </c>
      <c r="AY70" s="27">
        <f t="shared" si="38"/>
        <v>0</v>
      </c>
      <c r="AZ70" s="27">
        <f t="shared" si="38"/>
        <v>0</v>
      </c>
      <c r="BA70" s="27">
        <f t="shared" si="38"/>
        <v>1</v>
      </c>
      <c r="BB70" s="27">
        <f t="shared" si="38"/>
        <v>0</v>
      </c>
      <c r="BC70" s="27">
        <f t="shared" si="38"/>
        <v>0</v>
      </c>
      <c r="BD70" s="27">
        <f t="shared" si="38"/>
        <v>1</v>
      </c>
      <c r="BE70" s="27">
        <f t="shared" si="38"/>
        <v>0</v>
      </c>
      <c r="BF70" s="27">
        <f t="shared" si="38"/>
        <v>0</v>
      </c>
      <c r="BG70" s="27">
        <f t="shared" si="38"/>
        <v>1</v>
      </c>
      <c r="BH70" s="27">
        <f t="shared" si="38"/>
        <v>0</v>
      </c>
      <c r="BI70" s="41"/>
      <c r="BJ70" s="42">
        <f t="shared" si="4"/>
        <v>0.92915625000000002</v>
      </c>
      <c r="BK70" s="27">
        <f t="shared" si="39"/>
        <v>0</v>
      </c>
      <c r="BL70" s="27">
        <f t="shared" si="39"/>
        <v>0.92915625000000002</v>
      </c>
      <c r="BM70" s="27">
        <f t="shared" si="39"/>
        <v>0</v>
      </c>
      <c r="BN70" s="27">
        <f t="shared" si="39"/>
        <v>0</v>
      </c>
      <c r="BO70" s="27">
        <f t="shared" si="39"/>
        <v>0.92915625000000002</v>
      </c>
      <c r="BP70" s="27">
        <f t="shared" si="39"/>
        <v>0</v>
      </c>
      <c r="BQ70" s="27">
        <f t="shared" si="39"/>
        <v>0</v>
      </c>
      <c r="BR70" s="27">
        <f t="shared" si="39"/>
        <v>0.92915625000000002</v>
      </c>
      <c r="BS70" s="27">
        <f t="shared" si="39"/>
        <v>0</v>
      </c>
      <c r="BT70" s="27">
        <f t="shared" si="39"/>
        <v>0</v>
      </c>
      <c r="BU70" s="27">
        <f t="shared" si="39"/>
        <v>0.92915625000000002</v>
      </c>
      <c r="BV70" s="27">
        <f t="shared" si="39"/>
        <v>0</v>
      </c>
      <c r="BW70" s="27">
        <f t="shared" si="39"/>
        <v>0</v>
      </c>
      <c r="BX70" s="27">
        <f t="shared" si="39"/>
        <v>0.92915625000000002</v>
      </c>
      <c r="BY70" s="27">
        <f t="shared" si="39"/>
        <v>0</v>
      </c>
      <c r="BZ70" s="27">
        <f t="shared" si="20"/>
        <v>0</v>
      </c>
      <c r="CA70" s="27">
        <f t="shared" si="20"/>
        <v>0.92915625000000002</v>
      </c>
      <c r="CB70" s="27">
        <f t="shared" si="20"/>
        <v>0</v>
      </c>
      <c r="CC70" s="27">
        <f t="shared" si="20"/>
        <v>0</v>
      </c>
      <c r="CD70" s="27">
        <f t="shared" si="20"/>
        <v>0.92915625000000002</v>
      </c>
      <c r="CE70" s="27">
        <f t="shared" si="20"/>
        <v>0</v>
      </c>
      <c r="CF70" s="27">
        <f t="shared" si="20"/>
        <v>0</v>
      </c>
      <c r="CG70" s="27">
        <f t="shared" si="20"/>
        <v>0.92915625000000002</v>
      </c>
      <c r="CH70" s="27">
        <f t="shared" si="28"/>
        <v>0</v>
      </c>
      <c r="CI70" s="43"/>
      <c r="CJ70" s="23">
        <f t="shared" si="40"/>
        <v>0</v>
      </c>
      <c r="CK70" s="23">
        <f t="shared" si="40"/>
        <v>9</v>
      </c>
      <c r="CL70" s="23">
        <f t="shared" si="40"/>
        <v>0</v>
      </c>
      <c r="CM70" s="23">
        <f t="shared" si="40"/>
        <v>0</v>
      </c>
      <c r="CN70" s="23">
        <f t="shared" si="40"/>
        <v>9</v>
      </c>
      <c r="CO70" s="23">
        <f t="shared" si="40"/>
        <v>0</v>
      </c>
      <c r="CP70" s="23">
        <f t="shared" si="40"/>
        <v>0</v>
      </c>
      <c r="CQ70" s="23">
        <f t="shared" si="40"/>
        <v>9</v>
      </c>
      <c r="CR70" s="23">
        <f t="shared" si="40"/>
        <v>0</v>
      </c>
      <c r="CS70" s="23">
        <f t="shared" si="40"/>
        <v>0</v>
      </c>
      <c r="CT70" s="23">
        <f t="shared" si="40"/>
        <v>9</v>
      </c>
      <c r="CU70" s="23">
        <f t="shared" si="40"/>
        <v>0</v>
      </c>
      <c r="CV70" s="23">
        <f t="shared" si="40"/>
        <v>0</v>
      </c>
      <c r="CW70" s="23">
        <f t="shared" si="40"/>
        <v>9</v>
      </c>
      <c r="CX70" s="23">
        <f t="shared" si="40"/>
        <v>0</v>
      </c>
      <c r="CY70" s="23">
        <f t="shared" si="21"/>
        <v>0</v>
      </c>
      <c r="CZ70" s="23">
        <f t="shared" si="21"/>
        <v>9</v>
      </c>
      <c r="DA70" s="23">
        <f t="shared" si="21"/>
        <v>0</v>
      </c>
      <c r="DB70" s="23">
        <f t="shared" si="21"/>
        <v>0</v>
      </c>
      <c r="DC70" s="23">
        <f t="shared" si="21"/>
        <v>9</v>
      </c>
      <c r="DD70" s="23">
        <f t="shared" si="21"/>
        <v>0</v>
      </c>
      <c r="DE70" s="23">
        <f t="shared" si="21"/>
        <v>0</v>
      </c>
      <c r="DF70" s="23">
        <f t="shared" si="21"/>
        <v>9</v>
      </c>
      <c r="DG70" s="23">
        <f t="shared" si="29"/>
        <v>0</v>
      </c>
      <c r="DH70" s="44">
        <f t="shared" si="9"/>
        <v>72</v>
      </c>
      <c r="DI70" s="44">
        <f t="shared" si="10"/>
        <v>-3</v>
      </c>
      <c r="DK70" s="44" t="b">
        <f t="shared" si="11"/>
        <v>0</v>
      </c>
      <c r="DL70" s="44">
        <f t="shared" si="12"/>
        <v>0</v>
      </c>
      <c r="EL70" s="44" t="b">
        <f t="shared" si="41"/>
        <v>1</v>
      </c>
      <c r="EM70" s="44" t="b">
        <f t="shared" si="41"/>
        <v>0</v>
      </c>
      <c r="EN70" s="44" t="b">
        <f t="shared" si="41"/>
        <v>1</v>
      </c>
      <c r="EO70" s="44" t="b">
        <f t="shared" si="41"/>
        <v>1</v>
      </c>
      <c r="EP70" s="44" t="b">
        <f t="shared" si="41"/>
        <v>0</v>
      </c>
      <c r="EQ70" s="44" t="b">
        <f t="shared" si="41"/>
        <v>1</v>
      </c>
      <c r="ER70" s="44" t="b">
        <f t="shared" si="41"/>
        <v>1</v>
      </c>
      <c r="ES70" s="44" t="b">
        <f t="shared" si="41"/>
        <v>0</v>
      </c>
      <c r="ET70" s="44" t="b">
        <f t="shared" si="41"/>
        <v>1</v>
      </c>
      <c r="EU70" s="44" t="b">
        <f t="shared" si="41"/>
        <v>1</v>
      </c>
      <c r="EV70" s="44" t="b">
        <f t="shared" si="41"/>
        <v>0</v>
      </c>
      <c r="EW70" s="44" t="b">
        <f t="shared" si="41"/>
        <v>1</v>
      </c>
      <c r="EX70" s="44" t="b">
        <f t="shared" si="41"/>
        <v>1</v>
      </c>
      <c r="EY70" s="44" t="b">
        <f t="shared" si="41"/>
        <v>0</v>
      </c>
      <c r="EZ70" s="44" t="b">
        <f t="shared" si="41"/>
        <v>1</v>
      </c>
      <c r="FA70" s="44" t="b">
        <f t="shared" si="22"/>
        <v>1</v>
      </c>
      <c r="FB70" s="44" t="b">
        <f t="shared" si="22"/>
        <v>0</v>
      </c>
      <c r="FC70" s="44" t="b">
        <f t="shared" si="22"/>
        <v>1</v>
      </c>
      <c r="FD70" s="44" t="b">
        <f t="shared" si="22"/>
        <v>1</v>
      </c>
      <c r="FE70" s="44" t="b">
        <f t="shared" si="22"/>
        <v>0</v>
      </c>
      <c r="FF70" s="44" t="b">
        <f t="shared" si="22"/>
        <v>1</v>
      </c>
      <c r="FG70" s="44" t="b">
        <f t="shared" si="22"/>
        <v>1</v>
      </c>
      <c r="FH70" s="44" t="b">
        <f t="shared" si="22"/>
        <v>0</v>
      </c>
      <c r="FI70" s="44" t="b">
        <f t="shared" si="30"/>
        <v>1</v>
      </c>
      <c r="FJ70" s="45">
        <f t="shared" si="15"/>
        <v>8</v>
      </c>
    </row>
    <row r="71" spans="1:166" s="44" customFormat="1" ht="25.5" hidden="1" customHeight="1" x14ac:dyDescent="0.25">
      <c r="A71" s="38" t="s">
        <v>9827</v>
      </c>
      <c r="B71" s="38" t="s">
        <v>1342</v>
      </c>
      <c r="C71" s="38" t="s">
        <v>994</v>
      </c>
      <c r="D71" s="38" t="s">
        <v>832</v>
      </c>
      <c r="E71" s="23" t="str">
        <f t="shared" si="16"/>
        <v>5003-1-EP1-43-E</v>
      </c>
      <c r="F71" s="23">
        <v>110</v>
      </c>
      <c r="G71" s="27">
        <v>2.2000000000000002</v>
      </c>
      <c r="H71" s="23">
        <f>VLOOKUP(A71,'Pivot 1'!$A$5:$H$251,8,0)</f>
        <v>6</v>
      </c>
      <c r="I71" s="27" t="s">
        <v>10145</v>
      </c>
      <c r="J71" s="39">
        <f t="shared" si="0"/>
        <v>6</v>
      </c>
      <c r="K71" s="40">
        <v>0</v>
      </c>
      <c r="L71" s="40">
        <v>0</v>
      </c>
      <c r="M71" s="40">
        <v>1</v>
      </c>
      <c r="N71" s="40">
        <v>0</v>
      </c>
      <c r="O71" s="40">
        <v>0</v>
      </c>
      <c r="P71" s="40">
        <v>0</v>
      </c>
      <c r="Q71" s="40">
        <v>1</v>
      </c>
      <c r="R71" s="40">
        <v>0</v>
      </c>
      <c r="S71" s="40">
        <v>0</v>
      </c>
      <c r="T71" s="40">
        <v>0</v>
      </c>
      <c r="U71" s="40">
        <v>1</v>
      </c>
      <c r="V71" s="40">
        <v>0</v>
      </c>
      <c r="W71" s="40">
        <v>0</v>
      </c>
      <c r="X71" s="40">
        <v>0</v>
      </c>
      <c r="Y71" s="40">
        <v>1</v>
      </c>
      <c r="Z71" s="40">
        <v>0</v>
      </c>
      <c r="AA71" s="40">
        <v>0</v>
      </c>
      <c r="AB71" s="40">
        <v>0</v>
      </c>
      <c r="AC71" s="40">
        <v>1</v>
      </c>
      <c r="AD71" s="40">
        <v>0</v>
      </c>
      <c r="AE71" s="40">
        <v>0</v>
      </c>
      <c r="AF71" s="40">
        <v>0</v>
      </c>
      <c r="AG71" s="40">
        <v>1</v>
      </c>
      <c r="AH71" s="40">
        <v>0</v>
      </c>
      <c r="AI71" s="39" t="b">
        <f t="shared" si="1"/>
        <v>1</v>
      </c>
      <c r="AJ71" s="23">
        <v>1</v>
      </c>
      <c r="AK71" s="27">
        <f t="shared" si="38"/>
        <v>0</v>
      </c>
      <c r="AL71" s="27">
        <f t="shared" si="38"/>
        <v>0</v>
      </c>
      <c r="AM71" s="27">
        <f t="shared" si="38"/>
        <v>1</v>
      </c>
      <c r="AN71" s="27">
        <f t="shared" si="38"/>
        <v>0</v>
      </c>
      <c r="AO71" s="27">
        <f t="shared" si="38"/>
        <v>0</v>
      </c>
      <c r="AP71" s="27">
        <f t="shared" si="38"/>
        <v>0</v>
      </c>
      <c r="AQ71" s="27">
        <f t="shared" si="38"/>
        <v>1</v>
      </c>
      <c r="AR71" s="27">
        <f t="shared" si="38"/>
        <v>0</v>
      </c>
      <c r="AS71" s="27">
        <f t="shared" si="38"/>
        <v>0</v>
      </c>
      <c r="AT71" s="27">
        <f t="shared" si="38"/>
        <v>0</v>
      </c>
      <c r="AU71" s="27">
        <f t="shared" si="38"/>
        <v>1</v>
      </c>
      <c r="AV71" s="27">
        <f t="shared" si="38"/>
        <v>0</v>
      </c>
      <c r="AW71" s="27">
        <f t="shared" si="38"/>
        <v>0</v>
      </c>
      <c r="AX71" s="27">
        <f t="shared" si="38"/>
        <v>0</v>
      </c>
      <c r="AY71" s="27">
        <f t="shared" si="38"/>
        <v>1</v>
      </c>
      <c r="AZ71" s="27">
        <f t="shared" si="38"/>
        <v>0</v>
      </c>
      <c r="BA71" s="27">
        <f t="shared" si="38"/>
        <v>0</v>
      </c>
      <c r="BB71" s="27">
        <f t="shared" si="38"/>
        <v>0</v>
      </c>
      <c r="BC71" s="27">
        <f t="shared" si="38"/>
        <v>1</v>
      </c>
      <c r="BD71" s="27">
        <f t="shared" si="38"/>
        <v>0</v>
      </c>
      <c r="BE71" s="27">
        <f t="shared" si="38"/>
        <v>0</v>
      </c>
      <c r="BF71" s="27">
        <f t="shared" si="38"/>
        <v>0</v>
      </c>
      <c r="BG71" s="27">
        <f t="shared" si="38"/>
        <v>1</v>
      </c>
      <c r="BH71" s="27">
        <f t="shared" si="38"/>
        <v>0</v>
      </c>
      <c r="BI71" s="41"/>
      <c r="BJ71" s="80">
        <f t="shared" si="4"/>
        <v>0.3666666666666667</v>
      </c>
      <c r="BK71" s="27">
        <f t="shared" si="39"/>
        <v>0</v>
      </c>
      <c r="BL71" s="27">
        <f t="shared" si="39"/>
        <v>0</v>
      </c>
      <c r="BM71" s="27">
        <f t="shared" si="39"/>
        <v>0.3666666666666667</v>
      </c>
      <c r="BN71" s="27">
        <f t="shared" si="39"/>
        <v>0</v>
      </c>
      <c r="BO71" s="27">
        <f t="shared" si="39"/>
        <v>0</v>
      </c>
      <c r="BP71" s="27">
        <f t="shared" si="39"/>
        <v>0</v>
      </c>
      <c r="BQ71" s="27">
        <f t="shared" si="39"/>
        <v>0.3666666666666667</v>
      </c>
      <c r="BR71" s="27">
        <f t="shared" si="39"/>
        <v>0</v>
      </c>
      <c r="BS71" s="27">
        <f t="shared" si="39"/>
        <v>0</v>
      </c>
      <c r="BT71" s="27">
        <f t="shared" si="39"/>
        <v>0</v>
      </c>
      <c r="BU71" s="27">
        <f t="shared" si="39"/>
        <v>0.3666666666666667</v>
      </c>
      <c r="BV71" s="27">
        <f t="shared" si="39"/>
        <v>0</v>
      </c>
      <c r="BW71" s="27">
        <f t="shared" si="39"/>
        <v>0</v>
      </c>
      <c r="BX71" s="27">
        <f t="shared" si="39"/>
        <v>0</v>
      </c>
      <c r="BY71" s="27">
        <f t="shared" si="39"/>
        <v>0.3666666666666667</v>
      </c>
      <c r="BZ71" s="27">
        <f t="shared" si="20"/>
        <v>0</v>
      </c>
      <c r="CA71" s="27">
        <f t="shared" si="20"/>
        <v>0</v>
      </c>
      <c r="CB71" s="27">
        <f t="shared" si="20"/>
        <v>0</v>
      </c>
      <c r="CC71" s="27">
        <f t="shared" si="20"/>
        <v>0.3666666666666667</v>
      </c>
      <c r="CD71" s="27">
        <f t="shared" si="20"/>
        <v>0</v>
      </c>
      <c r="CE71" s="27">
        <f t="shared" si="20"/>
        <v>0</v>
      </c>
      <c r="CF71" s="27">
        <f t="shared" si="20"/>
        <v>0</v>
      </c>
      <c r="CG71" s="27">
        <f t="shared" si="20"/>
        <v>0.3666666666666667</v>
      </c>
      <c r="CH71" s="27">
        <f t="shared" si="28"/>
        <v>0</v>
      </c>
      <c r="CI71" s="43"/>
      <c r="CJ71" s="23">
        <f t="shared" si="40"/>
        <v>0</v>
      </c>
      <c r="CK71" s="23">
        <f t="shared" si="40"/>
        <v>0</v>
      </c>
      <c r="CL71" s="23">
        <f t="shared" si="40"/>
        <v>18</v>
      </c>
      <c r="CM71" s="23">
        <f t="shared" si="40"/>
        <v>0</v>
      </c>
      <c r="CN71" s="23">
        <f t="shared" si="40"/>
        <v>0</v>
      </c>
      <c r="CO71" s="23">
        <f t="shared" si="40"/>
        <v>0</v>
      </c>
      <c r="CP71" s="23">
        <f t="shared" si="40"/>
        <v>18</v>
      </c>
      <c r="CQ71" s="23">
        <f t="shared" si="40"/>
        <v>0</v>
      </c>
      <c r="CR71" s="23">
        <f t="shared" si="40"/>
        <v>0</v>
      </c>
      <c r="CS71" s="23">
        <f t="shared" si="40"/>
        <v>0</v>
      </c>
      <c r="CT71" s="23">
        <f t="shared" si="40"/>
        <v>18</v>
      </c>
      <c r="CU71" s="23">
        <f t="shared" si="40"/>
        <v>0</v>
      </c>
      <c r="CV71" s="23">
        <f t="shared" si="40"/>
        <v>0</v>
      </c>
      <c r="CW71" s="23">
        <f t="shared" si="40"/>
        <v>0</v>
      </c>
      <c r="CX71" s="23">
        <f t="shared" si="40"/>
        <v>18</v>
      </c>
      <c r="CY71" s="23">
        <f t="shared" si="21"/>
        <v>0</v>
      </c>
      <c r="CZ71" s="23">
        <f t="shared" si="21"/>
        <v>0</v>
      </c>
      <c r="DA71" s="23">
        <f t="shared" si="21"/>
        <v>0</v>
      </c>
      <c r="DB71" s="23">
        <f t="shared" si="21"/>
        <v>18</v>
      </c>
      <c r="DC71" s="23">
        <f t="shared" si="21"/>
        <v>0</v>
      </c>
      <c r="DD71" s="23">
        <f t="shared" si="21"/>
        <v>0</v>
      </c>
      <c r="DE71" s="23">
        <f t="shared" si="21"/>
        <v>0</v>
      </c>
      <c r="DF71" s="23">
        <f t="shared" si="21"/>
        <v>18</v>
      </c>
      <c r="DG71" s="23">
        <f t="shared" si="29"/>
        <v>0</v>
      </c>
      <c r="DH71" s="44">
        <f t="shared" si="9"/>
        <v>108</v>
      </c>
      <c r="DI71" s="44">
        <f t="shared" si="10"/>
        <v>-2</v>
      </c>
      <c r="DK71" s="44" t="b">
        <f t="shared" si="11"/>
        <v>0</v>
      </c>
      <c r="DL71" s="44">
        <f t="shared" si="12"/>
        <v>0</v>
      </c>
      <c r="EL71" s="44" t="b">
        <f t="shared" si="41"/>
        <v>1</v>
      </c>
      <c r="EM71" s="44" t="b">
        <f t="shared" si="41"/>
        <v>1</v>
      </c>
      <c r="EN71" s="44" t="b">
        <f t="shared" si="41"/>
        <v>0</v>
      </c>
      <c r="EO71" s="44" t="b">
        <f t="shared" si="41"/>
        <v>1</v>
      </c>
      <c r="EP71" s="44" t="b">
        <f t="shared" si="41"/>
        <v>1</v>
      </c>
      <c r="EQ71" s="44" t="b">
        <f t="shared" si="41"/>
        <v>1</v>
      </c>
      <c r="ER71" s="44" t="b">
        <f t="shared" si="41"/>
        <v>0</v>
      </c>
      <c r="ES71" s="44" t="b">
        <f t="shared" si="41"/>
        <v>1</v>
      </c>
      <c r="ET71" s="44" t="b">
        <f t="shared" si="41"/>
        <v>1</v>
      </c>
      <c r="EU71" s="44" t="b">
        <f t="shared" si="41"/>
        <v>1</v>
      </c>
      <c r="EV71" s="44" t="b">
        <f t="shared" si="41"/>
        <v>0</v>
      </c>
      <c r="EW71" s="44" t="b">
        <f t="shared" si="41"/>
        <v>1</v>
      </c>
      <c r="EX71" s="44" t="b">
        <f t="shared" si="41"/>
        <v>1</v>
      </c>
      <c r="EY71" s="44" t="b">
        <f t="shared" si="41"/>
        <v>1</v>
      </c>
      <c r="EZ71" s="44" t="b">
        <f t="shared" si="41"/>
        <v>0</v>
      </c>
      <c r="FA71" s="44" t="b">
        <f t="shared" si="22"/>
        <v>1</v>
      </c>
      <c r="FB71" s="44" t="b">
        <f t="shared" si="22"/>
        <v>1</v>
      </c>
      <c r="FC71" s="44" t="b">
        <f t="shared" si="22"/>
        <v>1</v>
      </c>
      <c r="FD71" s="44" t="b">
        <f t="shared" si="22"/>
        <v>0</v>
      </c>
      <c r="FE71" s="44" t="b">
        <f t="shared" si="22"/>
        <v>1</v>
      </c>
      <c r="FF71" s="44" t="b">
        <f t="shared" si="22"/>
        <v>1</v>
      </c>
      <c r="FG71" s="44" t="b">
        <f t="shared" si="22"/>
        <v>1</v>
      </c>
      <c r="FH71" s="44" t="b">
        <f t="shared" si="22"/>
        <v>0</v>
      </c>
      <c r="FI71" s="44" t="b">
        <f t="shared" si="30"/>
        <v>1</v>
      </c>
      <c r="FJ71" s="45">
        <f t="shared" si="15"/>
        <v>6</v>
      </c>
    </row>
    <row r="72" spans="1:166" s="44" customFormat="1" ht="25.5" hidden="1" customHeight="1" x14ac:dyDescent="0.25">
      <c r="A72" s="38" t="s">
        <v>9828</v>
      </c>
      <c r="B72" s="38" t="s">
        <v>1342</v>
      </c>
      <c r="C72" s="38" t="s">
        <v>56</v>
      </c>
      <c r="D72" s="38" t="s">
        <v>10044</v>
      </c>
      <c r="E72" s="23" t="str">
        <f t="shared" si="16"/>
        <v>5003-1-FP1-43-G</v>
      </c>
      <c r="F72" s="23">
        <v>30</v>
      </c>
      <c r="G72" s="27">
        <v>1.04032575</v>
      </c>
      <c r="H72" s="23" t="str">
        <f>VLOOKUP(A72,'Pivot 1'!$A$5:$H$251,8,0)</f>
        <v>4</v>
      </c>
      <c r="I72" s="27" t="s">
        <v>10145</v>
      </c>
      <c r="J72" s="39">
        <f t="shared" si="0"/>
        <v>4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1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1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1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1</v>
      </c>
      <c r="AI72" s="39" t="b">
        <f t="shared" si="1"/>
        <v>0</v>
      </c>
      <c r="AJ72" s="23"/>
      <c r="AK72" s="27">
        <f t="shared" si="38"/>
        <v>0</v>
      </c>
      <c r="AL72" s="27">
        <f t="shared" si="38"/>
        <v>0</v>
      </c>
      <c r="AM72" s="27">
        <f t="shared" si="38"/>
        <v>0</v>
      </c>
      <c r="AN72" s="27">
        <f t="shared" si="38"/>
        <v>0</v>
      </c>
      <c r="AO72" s="27">
        <f t="shared" si="38"/>
        <v>0</v>
      </c>
      <c r="AP72" s="27">
        <f t="shared" si="38"/>
        <v>1</v>
      </c>
      <c r="AQ72" s="27">
        <f t="shared" si="38"/>
        <v>0</v>
      </c>
      <c r="AR72" s="27">
        <f t="shared" si="38"/>
        <v>0</v>
      </c>
      <c r="AS72" s="27">
        <f t="shared" si="38"/>
        <v>0</v>
      </c>
      <c r="AT72" s="27">
        <f t="shared" si="38"/>
        <v>0</v>
      </c>
      <c r="AU72" s="27">
        <f t="shared" si="38"/>
        <v>0</v>
      </c>
      <c r="AV72" s="27">
        <f t="shared" si="38"/>
        <v>1</v>
      </c>
      <c r="AW72" s="27">
        <f t="shared" si="38"/>
        <v>0</v>
      </c>
      <c r="AX72" s="27">
        <f t="shared" si="38"/>
        <v>0</v>
      </c>
      <c r="AY72" s="27">
        <f t="shared" si="38"/>
        <v>0</v>
      </c>
      <c r="AZ72" s="27">
        <f t="shared" ref="AZ72:BH72" si="42">IF($I72="Direct",IF(Z72=1,ROUNDUP($G72/$H72,0),IF($I72="Unpacking",IF($K72=0,ROUNDUP($G72/$H72,0)),0)),0)</f>
        <v>0</v>
      </c>
      <c r="BA72" s="27">
        <f t="shared" si="42"/>
        <v>0</v>
      </c>
      <c r="BB72" s="27">
        <f t="shared" si="42"/>
        <v>1</v>
      </c>
      <c r="BC72" s="27">
        <f t="shared" si="42"/>
        <v>0</v>
      </c>
      <c r="BD72" s="27">
        <f t="shared" si="42"/>
        <v>0</v>
      </c>
      <c r="BE72" s="27">
        <f t="shared" si="42"/>
        <v>0</v>
      </c>
      <c r="BF72" s="27">
        <f t="shared" si="42"/>
        <v>0</v>
      </c>
      <c r="BG72" s="27">
        <f t="shared" si="42"/>
        <v>0</v>
      </c>
      <c r="BH72" s="27">
        <f t="shared" si="42"/>
        <v>1</v>
      </c>
      <c r="BI72" s="41"/>
      <c r="BJ72" s="80">
        <f t="shared" si="4"/>
        <v>0.26008143750000001</v>
      </c>
      <c r="BK72" s="27">
        <f t="shared" si="39"/>
        <v>0</v>
      </c>
      <c r="BL72" s="27">
        <f t="shared" si="39"/>
        <v>0</v>
      </c>
      <c r="BM72" s="27">
        <f t="shared" si="39"/>
        <v>0</v>
      </c>
      <c r="BN72" s="27">
        <f t="shared" si="39"/>
        <v>0</v>
      </c>
      <c r="BO72" s="27">
        <f t="shared" si="39"/>
        <v>0</v>
      </c>
      <c r="BP72" s="27">
        <f t="shared" si="39"/>
        <v>0.26008143750000001</v>
      </c>
      <c r="BQ72" s="27">
        <f t="shared" si="39"/>
        <v>0</v>
      </c>
      <c r="BR72" s="27">
        <f t="shared" si="39"/>
        <v>0</v>
      </c>
      <c r="BS72" s="27">
        <f t="shared" si="39"/>
        <v>0</v>
      </c>
      <c r="BT72" s="27">
        <f t="shared" si="39"/>
        <v>0</v>
      </c>
      <c r="BU72" s="27">
        <f t="shared" si="39"/>
        <v>0</v>
      </c>
      <c r="BV72" s="27">
        <f t="shared" si="39"/>
        <v>0.26008143750000001</v>
      </c>
      <c r="BW72" s="27">
        <f t="shared" si="39"/>
        <v>0</v>
      </c>
      <c r="BX72" s="27">
        <f t="shared" si="39"/>
        <v>0</v>
      </c>
      <c r="BY72" s="27">
        <f t="shared" si="39"/>
        <v>0</v>
      </c>
      <c r="BZ72" s="27">
        <f t="shared" si="20"/>
        <v>0</v>
      </c>
      <c r="CA72" s="27">
        <f t="shared" si="20"/>
        <v>0</v>
      </c>
      <c r="CB72" s="27">
        <f t="shared" si="20"/>
        <v>0.26008143750000001</v>
      </c>
      <c r="CC72" s="27">
        <f t="shared" si="20"/>
        <v>0</v>
      </c>
      <c r="CD72" s="27">
        <f t="shared" si="20"/>
        <v>0</v>
      </c>
      <c r="CE72" s="27">
        <f t="shared" si="20"/>
        <v>0</v>
      </c>
      <c r="CF72" s="27">
        <f t="shared" si="20"/>
        <v>0</v>
      </c>
      <c r="CG72" s="27">
        <f t="shared" si="20"/>
        <v>0</v>
      </c>
      <c r="CH72" s="27">
        <f t="shared" si="28"/>
        <v>0.26008143750000001</v>
      </c>
      <c r="CI72" s="43"/>
      <c r="CJ72" s="23">
        <f t="shared" si="40"/>
        <v>0</v>
      </c>
      <c r="CK72" s="23">
        <f t="shared" si="40"/>
        <v>0</v>
      </c>
      <c r="CL72" s="23">
        <f t="shared" si="40"/>
        <v>0</v>
      </c>
      <c r="CM72" s="23">
        <f t="shared" si="40"/>
        <v>0</v>
      </c>
      <c r="CN72" s="23">
        <f t="shared" si="40"/>
        <v>0</v>
      </c>
      <c r="CO72" s="23">
        <f t="shared" si="40"/>
        <v>8</v>
      </c>
      <c r="CP72" s="23">
        <f t="shared" si="40"/>
        <v>0</v>
      </c>
      <c r="CQ72" s="23">
        <f t="shared" si="40"/>
        <v>0</v>
      </c>
      <c r="CR72" s="23">
        <f t="shared" si="40"/>
        <v>0</v>
      </c>
      <c r="CS72" s="23">
        <f t="shared" si="40"/>
        <v>0</v>
      </c>
      <c r="CT72" s="23">
        <f t="shared" si="40"/>
        <v>0</v>
      </c>
      <c r="CU72" s="23">
        <f t="shared" si="40"/>
        <v>8</v>
      </c>
      <c r="CV72" s="23">
        <f t="shared" si="40"/>
        <v>0</v>
      </c>
      <c r="CW72" s="23">
        <f t="shared" si="40"/>
        <v>0</v>
      </c>
      <c r="CX72" s="23">
        <f t="shared" si="40"/>
        <v>0</v>
      </c>
      <c r="CY72" s="23">
        <f t="shared" si="21"/>
        <v>0</v>
      </c>
      <c r="CZ72" s="23">
        <f t="shared" si="21"/>
        <v>0</v>
      </c>
      <c r="DA72" s="23">
        <f t="shared" si="21"/>
        <v>8</v>
      </c>
      <c r="DB72" s="23">
        <f t="shared" si="21"/>
        <v>0</v>
      </c>
      <c r="DC72" s="23">
        <f t="shared" si="21"/>
        <v>0</v>
      </c>
      <c r="DD72" s="23">
        <f t="shared" si="21"/>
        <v>0</v>
      </c>
      <c r="DE72" s="23">
        <f t="shared" si="21"/>
        <v>0</v>
      </c>
      <c r="DF72" s="23">
        <f t="shared" si="21"/>
        <v>0</v>
      </c>
      <c r="DG72" s="23">
        <f t="shared" si="29"/>
        <v>8</v>
      </c>
      <c r="DH72" s="44">
        <f t="shared" si="9"/>
        <v>32</v>
      </c>
      <c r="DI72" s="44">
        <f t="shared" si="10"/>
        <v>2</v>
      </c>
      <c r="DK72" s="44" t="b">
        <f t="shared" si="11"/>
        <v>0</v>
      </c>
      <c r="DL72" s="44">
        <f t="shared" si="12"/>
        <v>0</v>
      </c>
      <c r="EL72" s="44" t="b">
        <f t="shared" si="41"/>
        <v>1</v>
      </c>
      <c r="EM72" s="44" t="b">
        <f t="shared" si="41"/>
        <v>1</v>
      </c>
      <c r="EN72" s="44" t="b">
        <f t="shared" si="41"/>
        <v>1</v>
      </c>
      <c r="EO72" s="44" t="b">
        <f t="shared" si="41"/>
        <v>1</v>
      </c>
      <c r="EP72" s="44" t="b">
        <f t="shared" si="41"/>
        <v>1</v>
      </c>
      <c r="EQ72" s="44" t="b">
        <f t="shared" si="41"/>
        <v>0</v>
      </c>
      <c r="ER72" s="44" t="b">
        <f t="shared" si="41"/>
        <v>1</v>
      </c>
      <c r="ES72" s="44" t="b">
        <f t="shared" si="41"/>
        <v>1</v>
      </c>
      <c r="ET72" s="44" t="b">
        <f t="shared" si="41"/>
        <v>1</v>
      </c>
      <c r="EU72" s="44" t="b">
        <f t="shared" si="41"/>
        <v>1</v>
      </c>
      <c r="EV72" s="44" t="b">
        <f t="shared" si="41"/>
        <v>1</v>
      </c>
      <c r="EW72" s="44" t="b">
        <f t="shared" si="41"/>
        <v>0</v>
      </c>
      <c r="EX72" s="44" t="b">
        <f t="shared" si="41"/>
        <v>1</v>
      </c>
      <c r="EY72" s="44" t="b">
        <f t="shared" si="41"/>
        <v>1</v>
      </c>
      <c r="EZ72" s="44" t="b">
        <f t="shared" si="41"/>
        <v>1</v>
      </c>
      <c r="FA72" s="44" t="b">
        <f t="shared" si="22"/>
        <v>1</v>
      </c>
      <c r="FB72" s="44" t="b">
        <f t="shared" si="22"/>
        <v>1</v>
      </c>
      <c r="FC72" s="44" t="b">
        <f t="shared" si="22"/>
        <v>0</v>
      </c>
      <c r="FD72" s="44" t="b">
        <f t="shared" si="22"/>
        <v>1</v>
      </c>
      <c r="FE72" s="44" t="b">
        <f t="shared" si="22"/>
        <v>1</v>
      </c>
      <c r="FF72" s="44" t="b">
        <f t="shared" si="22"/>
        <v>1</v>
      </c>
      <c r="FG72" s="44" t="b">
        <f t="shared" si="22"/>
        <v>1</v>
      </c>
      <c r="FH72" s="44" t="b">
        <f t="shared" si="22"/>
        <v>1</v>
      </c>
      <c r="FI72" s="44" t="b">
        <f t="shared" si="30"/>
        <v>0</v>
      </c>
      <c r="FJ72" s="45">
        <f t="shared" si="15"/>
        <v>4</v>
      </c>
    </row>
    <row r="73" spans="1:166" s="44" customFormat="1" ht="25.5" hidden="1" customHeight="1" x14ac:dyDescent="0.25">
      <c r="A73" s="38" t="s">
        <v>9829</v>
      </c>
      <c r="B73" s="38" t="s">
        <v>1369</v>
      </c>
      <c r="C73" s="38" t="s">
        <v>10129</v>
      </c>
      <c r="D73" s="38" t="s">
        <v>587</v>
      </c>
      <c r="E73" s="23" t="str">
        <f t="shared" si="16"/>
        <v>5004-1-43-A</v>
      </c>
      <c r="F73" s="23">
        <v>58</v>
      </c>
      <c r="G73" s="27">
        <v>1.5689055000000001</v>
      </c>
      <c r="H73" s="23" t="str">
        <f>VLOOKUP(A73,'Pivot 1'!$A$5:$H$251,8,0)</f>
        <v>12</v>
      </c>
      <c r="I73" s="27" t="s">
        <v>10147</v>
      </c>
      <c r="J73" s="39">
        <f t="shared" si="0"/>
        <v>12</v>
      </c>
      <c r="K73" s="40">
        <v>1</v>
      </c>
      <c r="L73" s="40">
        <v>0</v>
      </c>
      <c r="M73" s="40">
        <v>1</v>
      </c>
      <c r="N73" s="40">
        <v>0</v>
      </c>
      <c r="O73" s="40">
        <v>1</v>
      </c>
      <c r="P73" s="40">
        <v>0</v>
      </c>
      <c r="Q73" s="40">
        <v>1</v>
      </c>
      <c r="R73" s="40">
        <v>0</v>
      </c>
      <c r="S73" s="40">
        <v>1</v>
      </c>
      <c r="T73" s="40">
        <v>0</v>
      </c>
      <c r="U73" s="40">
        <v>1</v>
      </c>
      <c r="V73" s="40">
        <v>0</v>
      </c>
      <c r="W73" s="40">
        <v>1</v>
      </c>
      <c r="X73" s="40">
        <v>0</v>
      </c>
      <c r="Y73" s="40">
        <v>1</v>
      </c>
      <c r="Z73" s="40">
        <v>0</v>
      </c>
      <c r="AA73" s="40">
        <v>1</v>
      </c>
      <c r="AB73" s="40">
        <v>0</v>
      </c>
      <c r="AC73" s="40">
        <v>1</v>
      </c>
      <c r="AD73" s="40">
        <v>0</v>
      </c>
      <c r="AE73" s="40">
        <v>1</v>
      </c>
      <c r="AF73" s="40">
        <v>0</v>
      </c>
      <c r="AG73" s="40">
        <v>1</v>
      </c>
      <c r="AH73" s="40">
        <v>0</v>
      </c>
      <c r="AI73" s="39" t="b">
        <f t="shared" si="1"/>
        <v>0</v>
      </c>
      <c r="AJ73" s="23"/>
      <c r="AK73" s="27">
        <f t="shared" ref="AK73:BH83" si="43">IF($I73="Direct",IF(K73=1,ROUNDUP($G73/$H73,0),IF($I73="Unpacking",IF($K73=0,ROUNDUP($G73/$H73,0)),0)),0)</f>
        <v>0</v>
      </c>
      <c r="AL73" s="27">
        <f t="shared" si="43"/>
        <v>0</v>
      </c>
      <c r="AM73" s="27">
        <f t="shared" si="43"/>
        <v>0</v>
      </c>
      <c r="AN73" s="27">
        <f t="shared" si="43"/>
        <v>0</v>
      </c>
      <c r="AO73" s="27">
        <f t="shared" si="43"/>
        <v>0</v>
      </c>
      <c r="AP73" s="27">
        <f t="shared" si="43"/>
        <v>0</v>
      </c>
      <c r="AQ73" s="27">
        <f t="shared" si="43"/>
        <v>0</v>
      </c>
      <c r="AR73" s="27">
        <f t="shared" si="43"/>
        <v>0</v>
      </c>
      <c r="AS73" s="27">
        <f t="shared" si="43"/>
        <v>0</v>
      </c>
      <c r="AT73" s="27">
        <f t="shared" si="43"/>
        <v>0</v>
      </c>
      <c r="AU73" s="27">
        <f t="shared" si="43"/>
        <v>0</v>
      </c>
      <c r="AV73" s="27">
        <f t="shared" si="43"/>
        <v>0</v>
      </c>
      <c r="AW73" s="27">
        <f t="shared" si="43"/>
        <v>0</v>
      </c>
      <c r="AX73" s="27">
        <f t="shared" si="43"/>
        <v>0</v>
      </c>
      <c r="AY73" s="27">
        <f t="shared" si="43"/>
        <v>0</v>
      </c>
      <c r="AZ73" s="27">
        <f t="shared" si="43"/>
        <v>0</v>
      </c>
      <c r="BA73" s="27">
        <f t="shared" si="43"/>
        <v>0</v>
      </c>
      <c r="BB73" s="27">
        <f t="shared" si="43"/>
        <v>0</v>
      </c>
      <c r="BC73" s="27">
        <f t="shared" si="43"/>
        <v>0</v>
      </c>
      <c r="BD73" s="27">
        <f t="shared" si="43"/>
        <v>0</v>
      </c>
      <c r="BE73" s="27">
        <f t="shared" si="43"/>
        <v>0</v>
      </c>
      <c r="BF73" s="27">
        <f t="shared" si="43"/>
        <v>0</v>
      </c>
      <c r="BG73" s="27">
        <f t="shared" si="43"/>
        <v>0</v>
      </c>
      <c r="BH73" s="27">
        <f t="shared" si="43"/>
        <v>0</v>
      </c>
      <c r="BI73" s="41"/>
      <c r="BJ73" s="42">
        <f t="shared" si="4"/>
        <v>0.13074212500000001</v>
      </c>
      <c r="BK73" s="27">
        <f t="shared" si="39"/>
        <v>0.13074212500000001</v>
      </c>
      <c r="BL73" s="27">
        <f t="shared" si="39"/>
        <v>0</v>
      </c>
      <c r="BM73" s="27">
        <f t="shared" si="39"/>
        <v>0.13074212500000001</v>
      </c>
      <c r="BN73" s="27">
        <f t="shared" si="39"/>
        <v>0</v>
      </c>
      <c r="BO73" s="27">
        <f t="shared" si="39"/>
        <v>0.13074212500000001</v>
      </c>
      <c r="BP73" s="27">
        <f t="shared" si="39"/>
        <v>0</v>
      </c>
      <c r="BQ73" s="27">
        <f t="shared" si="39"/>
        <v>0.13074212500000001</v>
      </c>
      <c r="BR73" s="27">
        <f t="shared" si="39"/>
        <v>0</v>
      </c>
      <c r="BS73" s="27">
        <f t="shared" si="39"/>
        <v>0.13074212500000001</v>
      </c>
      <c r="BT73" s="27">
        <f t="shared" si="39"/>
        <v>0</v>
      </c>
      <c r="BU73" s="27">
        <f t="shared" si="39"/>
        <v>0.13074212500000001</v>
      </c>
      <c r="BV73" s="27">
        <f t="shared" si="39"/>
        <v>0</v>
      </c>
      <c r="BW73" s="27">
        <f t="shared" si="39"/>
        <v>0.13074212500000001</v>
      </c>
      <c r="BX73" s="27">
        <f t="shared" si="39"/>
        <v>0</v>
      </c>
      <c r="BY73" s="27">
        <f t="shared" si="39"/>
        <v>0.13074212500000001</v>
      </c>
      <c r="BZ73" s="27">
        <f t="shared" si="20"/>
        <v>0</v>
      </c>
      <c r="CA73" s="27">
        <f t="shared" si="20"/>
        <v>0.13074212500000001</v>
      </c>
      <c r="CB73" s="27">
        <f t="shared" si="20"/>
        <v>0</v>
      </c>
      <c r="CC73" s="27">
        <f t="shared" si="20"/>
        <v>0.13074212500000001</v>
      </c>
      <c r="CD73" s="27">
        <f t="shared" si="20"/>
        <v>0</v>
      </c>
      <c r="CE73" s="27">
        <f t="shared" si="20"/>
        <v>0.13074212500000001</v>
      </c>
      <c r="CF73" s="27">
        <f t="shared" si="20"/>
        <v>0</v>
      </c>
      <c r="CG73" s="27">
        <f t="shared" si="20"/>
        <v>0.13074212500000001</v>
      </c>
      <c r="CH73" s="27">
        <f t="shared" si="28"/>
        <v>0</v>
      </c>
      <c r="CI73" s="43"/>
      <c r="CJ73" s="23">
        <f t="shared" si="40"/>
        <v>5</v>
      </c>
      <c r="CK73" s="23">
        <f t="shared" si="40"/>
        <v>0</v>
      </c>
      <c r="CL73" s="23">
        <f t="shared" si="40"/>
        <v>5</v>
      </c>
      <c r="CM73" s="23">
        <f t="shared" si="40"/>
        <v>0</v>
      </c>
      <c r="CN73" s="23">
        <f t="shared" si="40"/>
        <v>5</v>
      </c>
      <c r="CO73" s="23">
        <f t="shared" si="40"/>
        <v>0</v>
      </c>
      <c r="CP73" s="23">
        <f t="shared" si="40"/>
        <v>5</v>
      </c>
      <c r="CQ73" s="23">
        <f t="shared" si="40"/>
        <v>0</v>
      </c>
      <c r="CR73" s="23">
        <f t="shared" si="40"/>
        <v>5</v>
      </c>
      <c r="CS73" s="23">
        <f t="shared" si="40"/>
        <v>0</v>
      </c>
      <c r="CT73" s="23">
        <f t="shared" si="40"/>
        <v>5</v>
      </c>
      <c r="CU73" s="23">
        <f t="shared" si="40"/>
        <v>0</v>
      </c>
      <c r="CV73" s="23">
        <f t="shared" si="40"/>
        <v>5</v>
      </c>
      <c r="CW73" s="23">
        <f t="shared" si="40"/>
        <v>0</v>
      </c>
      <c r="CX73" s="23">
        <f t="shared" si="40"/>
        <v>5</v>
      </c>
      <c r="CY73" s="23">
        <f t="shared" si="21"/>
        <v>0</v>
      </c>
      <c r="CZ73" s="23">
        <f t="shared" si="21"/>
        <v>5</v>
      </c>
      <c r="DA73" s="23">
        <f t="shared" si="21"/>
        <v>0</v>
      </c>
      <c r="DB73" s="23">
        <f t="shared" si="21"/>
        <v>5</v>
      </c>
      <c r="DC73" s="23">
        <f t="shared" si="21"/>
        <v>0</v>
      </c>
      <c r="DD73" s="23">
        <f t="shared" si="21"/>
        <v>5</v>
      </c>
      <c r="DE73" s="23">
        <f t="shared" si="21"/>
        <v>0</v>
      </c>
      <c r="DF73" s="23">
        <f t="shared" si="21"/>
        <v>5</v>
      </c>
      <c r="DG73" s="23">
        <f t="shared" si="29"/>
        <v>0</v>
      </c>
      <c r="DH73" s="44">
        <f t="shared" si="9"/>
        <v>60</v>
      </c>
      <c r="DI73" s="44">
        <f t="shared" si="10"/>
        <v>2</v>
      </c>
      <c r="DK73" s="44" t="b">
        <f t="shared" si="11"/>
        <v>0</v>
      </c>
      <c r="DL73" s="44">
        <f t="shared" si="12"/>
        <v>0</v>
      </c>
      <c r="EL73" s="44" t="b">
        <f t="shared" si="41"/>
        <v>0</v>
      </c>
      <c r="EM73" s="44" t="b">
        <f t="shared" si="41"/>
        <v>1</v>
      </c>
      <c r="EN73" s="44" t="b">
        <f t="shared" si="41"/>
        <v>0</v>
      </c>
      <c r="EO73" s="44" t="b">
        <f t="shared" si="41"/>
        <v>1</v>
      </c>
      <c r="EP73" s="44" t="b">
        <f t="shared" si="41"/>
        <v>0</v>
      </c>
      <c r="EQ73" s="44" t="b">
        <f t="shared" si="41"/>
        <v>1</v>
      </c>
      <c r="ER73" s="44" t="b">
        <f t="shared" si="41"/>
        <v>0</v>
      </c>
      <c r="ES73" s="44" t="b">
        <f t="shared" si="41"/>
        <v>1</v>
      </c>
      <c r="ET73" s="44" t="b">
        <f t="shared" si="41"/>
        <v>0</v>
      </c>
      <c r="EU73" s="44" t="b">
        <f t="shared" si="41"/>
        <v>1</v>
      </c>
      <c r="EV73" s="44" t="b">
        <f t="shared" si="41"/>
        <v>0</v>
      </c>
      <c r="EW73" s="44" t="b">
        <f t="shared" si="41"/>
        <v>1</v>
      </c>
      <c r="EX73" s="44" t="b">
        <f t="shared" si="41"/>
        <v>0</v>
      </c>
      <c r="EY73" s="44" t="b">
        <f t="shared" si="41"/>
        <v>1</v>
      </c>
      <c r="EZ73" s="44" t="b">
        <f t="shared" si="41"/>
        <v>0</v>
      </c>
      <c r="FA73" s="44" t="b">
        <f t="shared" si="22"/>
        <v>1</v>
      </c>
      <c r="FB73" s="44" t="b">
        <f t="shared" si="22"/>
        <v>0</v>
      </c>
      <c r="FC73" s="44" t="b">
        <f t="shared" si="22"/>
        <v>1</v>
      </c>
      <c r="FD73" s="44" t="b">
        <f t="shared" si="22"/>
        <v>0</v>
      </c>
      <c r="FE73" s="44" t="b">
        <f t="shared" si="22"/>
        <v>1</v>
      </c>
      <c r="FF73" s="44" t="b">
        <f t="shared" si="22"/>
        <v>0</v>
      </c>
      <c r="FG73" s="44" t="b">
        <f t="shared" si="22"/>
        <v>1</v>
      </c>
      <c r="FH73" s="44" t="b">
        <f t="shared" si="22"/>
        <v>0</v>
      </c>
      <c r="FI73" s="44" t="b">
        <f t="shared" si="30"/>
        <v>1</v>
      </c>
      <c r="FJ73" s="45">
        <f t="shared" si="15"/>
        <v>12</v>
      </c>
    </row>
    <row r="74" spans="1:166" s="44" customFormat="1" ht="25.5" hidden="1" customHeight="1" x14ac:dyDescent="0.25">
      <c r="A74" s="38" t="s">
        <v>9829</v>
      </c>
      <c r="B74" s="38" t="s">
        <v>1369</v>
      </c>
      <c r="C74" s="38" t="s">
        <v>10129</v>
      </c>
      <c r="D74" s="38" t="s">
        <v>9782</v>
      </c>
      <c r="E74" s="23" t="str">
        <f t="shared" si="16"/>
        <v>5004-1-43-B</v>
      </c>
      <c r="F74" s="23">
        <v>3</v>
      </c>
      <c r="G74" s="27">
        <v>3.4677525000000001E-2</v>
      </c>
      <c r="H74" s="23" t="str">
        <f>VLOOKUP(A74,'Pivot 1'!$A$5:$H$251,8,0)</f>
        <v>12</v>
      </c>
      <c r="I74" s="27" t="s">
        <v>10147</v>
      </c>
      <c r="J74" s="39">
        <f t="shared" si="0"/>
        <v>12</v>
      </c>
      <c r="K74" s="40">
        <v>1</v>
      </c>
      <c r="L74" s="40">
        <v>0</v>
      </c>
      <c r="M74" s="40">
        <v>1</v>
      </c>
      <c r="N74" s="40">
        <v>0</v>
      </c>
      <c r="O74" s="40">
        <v>1</v>
      </c>
      <c r="P74" s="40">
        <v>0</v>
      </c>
      <c r="Q74" s="40">
        <v>1</v>
      </c>
      <c r="R74" s="40">
        <v>0</v>
      </c>
      <c r="S74" s="40">
        <v>1</v>
      </c>
      <c r="T74" s="40">
        <v>0</v>
      </c>
      <c r="U74" s="40">
        <v>1</v>
      </c>
      <c r="V74" s="40">
        <v>0</v>
      </c>
      <c r="W74" s="40">
        <v>1</v>
      </c>
      <c r="X74" s="40">
        <v>0</v>
      </c>
      <c r="Y74" s="40">
        <v>1</v>
      </c>
      <c r="Z74" s="40">
        <v>0</v>
      </c>
      <c r="AA74" s="40">
        <v>1</v>
      </c>
      <c r="AB74" s="40">
        <v>0</v>
      </c>
      <c r="AC74" s="40">
        <v>1</v>
      </c>
      <c r="AD74" s="40">
        <v>0</v>
      </c>
      <c r="AE74" s="40">
        <v>1</v>
      </c>
      <c r="AF74" s="40">
        <v>0</v>
      </c>
      <c r="AG74" s="40">
        <v>1</v>
      </c>
      <c r="AH74" s="40">
        <v>0</v>
      </c>
      <c r="AI74" s="39" t="b">
        <f t="shared" si="1"/>
        <v>0</v>
      </c>
      <c r="AJ74" s="23"/>
      <c r="AK74" s="27">
        <f t="shared" si="43"/>
        <v>0</v>
      </c>
      <c r="AL74" s="27">
        <f t="shared" si="43"/>
        <v>0</v>
      </c>
      <c r="AM74" s="27">
        <f t="shared" si="43"/>
        <v>0</v>
      </c>
      <c r="AN74" s="27">
        <f t="shared" si="43"/>
        <v>0</v>
      </c>
      <c r="AO74" s="27">
        <f t="shared" si="43"/>
        <v>0</v>
      </c>
      <c r="AP74" s="27">
        <f t="shared" si="43"/>
        <v>0</v>
      </c>
      <c r="AQ74" s="27">
        <f t="shared" si="43"/>
        <v>0</v>
      </c>
      <c r="AR74" s="27">
        <f t="shared" si="43"/>
        <v>0</v>
      </c>
      <c r="AS74" s="27">
        <f t="shared" si="43"/>
        <v>0</v>
      </c>
      <c r="AT74" s="27">
        <f t="shared" si="43"/>
        <v>0</v>
      </c>
      <c r="AU74" s="27">
        <f t="shared" si="43"/>
        <v>0</v>
      </c>
      <c r="AV74" s="27">
        <f t="shared" si="43"/>
        <v>0</v>
      </c>
      <c r="AW74" s="27">
        <f t="shared" si="43"/>
        <v>0</v>
      </c>
      <c r="AX74" s="27">
        <f t="shared" si="43"/>
        <v>0</v>
      </c>
      <c r="AY74" s="27">
        <f t="shared" si="43"/>
        <v>0</v>
      </c>
      <c r="AZ74" s="27">
        <f t="shared" si="43"/>
        <v>0</v>
      </c>
      <c r="BA74" s="27">
        <f t="shared" si="43"/>
        <v>0</v>
      </c>
      <c r="BB74" s="27">
        <f t="shared" si="43"/>
        <v>0</v>
      </c>
      <c r="BC74" s="27">
        <f t="shared" si="43"/>
        <v>0</v>
      </c>
      <c r="BD74" s="27">
        <f t="shared" si="43"/>
        <v>0</v>
      </c>
      <c r="BE74" s="27">
        <f t="shared" si="43"/>
        <v>0</v>
      </c>
      <c r="BF74" s="27">
        <f t="shared" si="43"/>
        <v>0</v>
      </c>
      <c r="BG74" s="27">
        <f t="shared" si="43"/>
        <v>0</v>
      </c>
      <c r="BH74" s="27">
        <f t="shared" si="43"/>
        <v>0</v>
      </c>
      <c r="BI74" s="41"/>
      <c r="BJ74" s="42">
        <f t="shared" si="4"/>
        <v>2.8897937499999999E-3</v>
      </c>
      <c r="BK74" s="27">
        <f t="shared" si="39"/>
        <v>2.8897937499999999E-3</v>
      </c>
      <c r="BL74" s="27">
        <f t="shared" si="39"/>
        <v>0</v>
      </c>
      <c r="BM74" s="27">
        <f t="shared" si="39"/>
        <v>2.8897937499999999E-3</v>
      </c>
      <c r="BN74" s="27">
        <f t="shared" si="39"/>
        <v>0</v>
      </c>
      <c r="BO74" s="27">
        <f t="shared" si="39"/>
        <v>2.8897937499999999E-3</v>
      </c>
      <c r="BP74" s="27">
        <f t="shared" si="39"/>
        <v>0</v>
      </c>
      <c r="BQ74" s="27">
        <f t="shared" si="39"/>
        <v>2.8897937499999999E-3</v>
      </c>
      <c r="BR74" s="27">
        <f t="shared" si="39"/>
        <v>0</v>
      </c>
      <c r="BS74" s="27">
        <f t="shared" si="39"/>
        <v>2.8897937499999999E-3</v>
      </c>
      <c r="BT74" s="27">
        <f t="shared" si="39"/>
        <v>0</v>
      </c>
      <c r="BU74" s="27">
        <f t="shared" si="39"/>
        <v>2.8897937499999999E-3</v>
      </c>
      <c r="BV74" s="27">
        <f t="shared" si="39"/>
        <v>0</v>
      </c>
      <c r="BW74" s="27">
        <f t="shared" si="39"/>
        <v>2.8897937499999999E-3</v>
      </c>
      <c r="BX74" s="27">
        <f t="shared" si="39"/>
        <v>0</v>
      </c>
      <c r="BY74" s="27">
        <f t="shared" si="39"/>
        <v>2.8897937499999999E-3</v>
      </c>
      <c r="BZ74" s="27">
        <f t="shared" si="20"/>
        <v>0</v>
      </c>
      <c r="CA74" s="27">
        <f t="shared" si="20"/>
        <v>2.8897937499999999E-3</v>
      </c>
      <c r="CB74" s="27">
        <f t="shared" si="20"/>
        <v>0</v>
      </c>
      <c r="CC74" s="27">
        <f t="shared" si="20"/>
        <v>2.8897937499999999E-3</v>
      </c>
      <c r="CD74" s="27">
        <f t="shared" si="20"/>
        <v>0</v>
      </c>
      <c r="CE74" s="27">
        <f t="shared" si="20"/>
        <v>2.8897937499999999E-3</v>
      </c>
      <c r="CF74" s="27">
        <f t="shared" si="20"/>
        <v>0</v>
      </c>
      <c r="CG74" s="27">
        <f t="shared" si="20"/>
        <v>2.8897937499999999E-3</v>
      </c>
      <c r="CH74" s="27">
        <f t="shared" si="28"/>
        <v>0</v>
      </c>
      <c r="CI74" s="43"/>
      <c r="CJ74" s="23">
        <f t="shared" si="40"/>
        <v>0</v>
      </c>
      <c r="CK74" s="23">
        <f t="shared" si="40"/>
        <v>0</v>
      </c>
      <c r="CL74" s="23">
        <f t="shared" si="40"/>
        <v>0</v>
      </c>
      <c r="CM74" s="23">
        <f t="shared" si="40"/>
        <v>0</v>
      </c>
      <c r="CN74" s="23">
        <f t="shared" si="40"/>
        <v>0</v>
      </c>
      <c r="CO74" s="23">
        <f t="shared" si="40"/>
        <v>0</v>
      </c>
      <c r="CP74" s="23">
        <f t="shared" si="40"/>
        <v>0</v>
      </c>
      <c r="CQ74" s="23">
        <f t="shared" si="40"/>
        <v>0</v>
      </c>
      <c r="CR74" s="23">
        <f t="shared" si="40"/>
        <v>0</v>
      </c>
      <c r="CS74" s="23">
        <f t="shared" si="40"/>
        <v>0</v>
      </c>
      <c r="CT74" s="23">
        <f t="shared" si="40"/>
        <v>0</v>
      </c>
      <c r="CU74" s="23">
        <f t="shared" si="40"/>
        <v>0</v>
      </c>
      <c r="CV74" s="23">
        <f t="shared" si="40"/>
        <v>0</v>
      </c>
      <c r="CW74" s="23">
        <f t="shared" si="40"/>
        <v>0</v>
      </c>
      <c r="CX74" s="23">
        <f t="shared" si="40"/>
        <v>0</v>
      </c>
      <c r="CY74" s="23">
        <f t="shared" si="21"/>
        <v>0</v>
      </c>
      <c r="CZ74" s="23">
        <f t="shared" si="21"/>
        <v>0</v>
      </c>
      <c r="DA74" s="23">
        <f t="shared" si="21"/>
        <v>0</v>
      </c>
      <c r="DB74" s="23">
        <f t="shared" si="21"/>
        <v>0</v>
      </c>
      <c r="DC74" s="23">
        <f t="shared" si="21"/>
        <v>0</v>
      </c>
      <c r="DD74" s="23">
        <f t="shared" si="21"/>
        <v>0</v>
      </c>
      <c r="DE74" s="23">
        <f t="shared" si="21"/>
        <v>0</v>
      </c>
      <c r="DF74" s="23">
        <f t="shared" si="21"/>
        <v>0</v>
      </c>
      <c r="DG74" s="23">
        <f t="shared" si="29"/>
        <v>0</v>
      </c>
      <c r="DH74" s="44">
        <f t="shared" si="9"/>
        <v>0</v>
      </c>
      <c r="DI74" s="44">
        <f t="shared" si="10"/>
        <v>-3</v>
      </c>
      <c r="DK74" s="44" t="b">
        <f t="shared" si="11"/>
        <v>0</v>
      </c>
      <c r="DL74" s="44">
        <f t="shared" si="12"/>
        <v>0</v>
      </c>
      <c r="EL74" s="44" t="b">
        <f t="shared" si="41"/>
        <v>0</v>
      </c>
      <c r="EM74" s="44" t="b">
        <f t="shared" si="41"/>
        <v>1</v>
      </c>
      <c r="EN74" s="44" t="b">
        <f t="shared" si="41"/>
        <v>0</v>
      </c>
      <c r="EO74" s="44" t="b">
        <f t="shared" si="41"/>
        <v>1</v>
      </c>
      <c r="EP74" s="44" t="b">
        <f t="shared" si="41"/>
        <v>0</v>
      </c>
      <c r="EQ74" s="44" t="b">
        <f t="shared" si="41"/>
        <v>1</v>
      </c>
      <c r="ER74" s="44" t="b">
        <f t="shared" si="41"/>
        <v>0</v>
      </c>
      <c r="ES74" s="44" t="b">
        <f t="shared" si="41"/>
        <v>1</v>
      </c>
      <c r="ET74" s="44" t="b">
        <f t="shared" si="41"/>
        <v>0</v>
      </c>
      <c r="EU74" s="44" t="b">
        <f t="shared" si="41"/>
        <v>1</v>
      </c>
      <c r="EV74" s="44" t="b">
        <f t="shared" si="41"/>
        <v>0</v>
      </c>
      <c r="EW74" s="44" t="b">
        <f t="shared" si="41"/>
        <v>1</v>
      </c>
      <c r="EX74" s="44" t="b">
        <f t="shared" si="41"/>
        <v>0</v>
      </c>
      <c r="EY74" s="44" t="b">
        <f t="shared" si="41"/>
        <v>1</v>
      </c>
      <c r="EZ74" s="44" t="b">
        <f t="shared" si="41"/>
        <v>0</v>
      </c>
      <c r="FA74" s="44" t="b">
        <f t="shared" si="22"/>
        <v>1</v>
      </c>
      <c r="FB74" s="44" t="b">
        <f t="shared" si="22"/>
        <v>0</v>
      </c>
      <c r="FC74" s="44" t="b">
        <f t="shared" si="22"/>
        <v>1</v>
      </c>
      <c r="FD74" s="44" t="b">
        <f t="shared" si="22"/>
        <v>0</v>
      </c>
      <c r="FE74" s="44" t="b">
        <f t="shared" si="22"/>
        <v>1</v>
      </c>
      <c r="FF74" s="44" t="b">
        <f t="shared" si="22"/>
        <v>0</v>
      </c>
      <c r="FG74" s="44" t="b">
        <f t="shared" si="22"/>
        <v>1</v>
      </c>
      <c r="FH74" s="44" t="b">
        <f t="shared" si="22"/>
        <v>0</v>
      </c>
      <c r="FI74" s="44" t="b">
        <f t="shared" si="30"/>
        <v>1</v>
      </c>
      <c r="FJ74" s="45">
        <f t="shared" si="15"/>
        <v>12</v>
      </c>
    </row>
    <row r="75" spans="1:166" s="44" customFormat="1" ht="25.5" hidden="1" customHeight="1" x14ac:dyDescent="0.25">
      <c r="A75" s="38" t="s">
        <v>9829</v>
      </c>
      <c r="B75" s="38" t="s">
        <v>1369</v>
      </c>
      <c r="C75" s="38" t="s">
        <v>10129</v>
      </c>
      <c r="D75" s="38" t="s">
        <v>807</v>
      </c>
      <c r="E75" s="23" t="str">
        <f t="shared" si="16"/>
        <v>5004-1-43-C</v>
      </c>
      <c r="F75" s="23">
        <v>74</v>
      </c>
      <c r="G75" s="27">
        <v>2.0851405000000001</v>
      </c>
      <c r="H75" s="23" t="str">
        <f>VLOOKUP(A75,'Pivot 1'!$A$5:$H$251,8,0)</f>
        <v>12</v>
      </c>
      <c r="I75" s="27" t="s">
        <v>10147</v>
      </c>
      <c r="J75" s="39">
        <f t="shared" si="0"/>
        <v>12</v>
      </c>
      <c r="K75" s="40">
        <v>1</v>
      </c>
      <c r="L75" s="40">
        <v>0</v>
      </c>
      <c r="M75" s="40">
        <v>1</v>
      </c>
      <c r="N75" s="40">
        <v>0</v>
      </c>
      <c r="O75" s="40">
        <v>1</v>
      </c>
      <c r="P75" s="40">
        <v>0</v>
      </c>
      <c r="Q75" s="40">
        <v>1</v>
      </c>
      <c r="R75" s="40">
        <v>0</v>
      </c>
      <c r="S75" s="40">
        <v>1</v>
      </c>
      <c r="T75" s="40">
        <v>0</v>
      </c>
      <c r="U75" s="40">
        <v>1</v>
      </c>
      <c r="V75" s="40">
        <v>0</v>
      </c>
      <c r="W75" s="40">
        <v>1</v>
      </c>
      <c r="X75" s="40">
        <v>0</v>
      </c>
      <c r="Y75" s="40">
        <v>1</v>
      </c>
      <c r="Z75" s="40">
        <v>0</v>
      </c>
      <c r="AA75" s="40">
        <v>1</v>
      </c>
      <c r="AB75" s="40">
        <v>0</v>
      </c>
      <c r="AC75" s="40">
        <v>1</v>
      </c>
      <c r="AD75" s="40">
        <v>0</v>
      </c>
      <c r="AE75" s="40">
        <v>1</v>
      </c>
      <c r="AF75" s="40">
        <v>0</v>
      </c>
      <c r="AG75" s="40">
        <v>1</v>
      </c>
      <c r="AH75" s="40">
        <v>0</v>
      </c>
      <c r="AI75" s="39" t="b">
        <f t="shared" si="1"/>
        <v>0</v>
      </c>
      <c r="AJ75" s="23"/>
      <c r="AK75" s="27">
        <f t="shared" si="43"/>
        <v>0</v>
      </c>
      <c r="AL75" s="27">
        <f t="shared" si="43"/>
        <v>0</v>
      </c>
      <c r="AM75" s="27">
        <f t="shared" si="43"/>
        <v>0</v>
      </c>
      <c r="AN75" s="27">
        <f t="shared" si="43"/>
        <v>0</v>
      </c>
      <c r="AO75" s="27">
        <f t="shared" si="43"/>
        <v>0</v>
      </c>
      <c r="AP75" s="27">
        <f t="shared" si="43"/>
        <v>0</v>
      </c>
      <c r="AQ75" s="27">
        <f t="shared" si="43"/>
        <v>0</v>
      </c>
      <c r="AR75" s="27">
        <f t="shared" si="43"/>
        <v>0</v>
      </c>
      <c r="AS75" s="27">
        <f t="shared" si="43"/>
        <v>0</v>
      </c>
      <c r="AT75" s="27">
        <f t="shared" si="43"/>
        <v>0</v>
      </c>
      <c r="AU75" s="27">
        <f t="shared" si="43"/>
        <v>0</v>
      </c>
      <c r="AV75" s="27">
        <f t="shared" si="43"/>
        <v>0</v>
      </c>
      <c r="AW75" s="27">
        <f t="shared" si="43"/>
        <v>0</v>
      </c>
      <c r="AX75" s="27">
        <f t="shared" si="43"/>
        <v>0</v>
      </c>
      <c r="AY75" s="27">
        <f t="shared" si="43"/>
        <v>0</v>
      </c>
      <c r="AZ75" s="27">
        <f t="shared" si="43"/>
        <v>0</v>
      </c>
      <c r="BA75" s="27">
        <f t="shared" si="43"/>
        <v>0</v>
      </c>
      <c r="BB75" s="27">
        <f t="shared" si="43"/>
        <v>0</v>
      </c>
      <c r="BC75" s="27">
        <f t="shared" si="43"/>
        <v>0</v>
      </c>
      <c r="BD75" s="27">
        <f t="shared" si="43"/>
        <v>0</v>
      </c>
      <c r="BE75" s="27">
        <f t="shared" si="43"/>
        <v>0</v>
      </c>
      <c r="BF75" s="27">
        <f t="shared" si="43"/>
        <v>0</v>
      </c>
      <c r="BG75" s="27">
        <f t="shared" si="43"/>
        <v>0</v>
      </c>
      <c r="BH75" s="27">
        <f t="shared" si="43"/>
        <v>0</v>
      </c>
      <c r="BI75" s="41"/>
      <c r="BJ75" s="42">
        <f t="shared" si="4"/>
        <v>0.17376170833333335</v>
      </c>
      <c r="BK75" s="27">
        <f t="shared" si="39"/>
        <v>0.17376170833333335</v>
      </c>
      <c r="BL75" s="27">
        <f t="shared" si="39"/>
        <v>0</v>
      </c>
      <c r="BM75" s="27">
        <f t="shared" si="39"/>
        <v>0.17376170833333335</v>
      </c>
      <c r="BN75" s="27">
        <f t="shared" si="39"/>
        <v>0</v>
      </c>
      <c r="BO75" s="27">
        <f t="shared" si="39"/>
        <v>0.17376170833333335</v>
      </c>
      <c r="BP75" s="27">
        <f t="shared" si="39"/>
        <v>0</v>
      </c>
      <c r="BQ75" s="27">
        <f t="shared" si="39"/>
        <v>0.17376170833333335</v>
      </c>
      <c r="BR75" s="27">
        <f t="shared" si="39"/>
        <v>0</v>
      </c>
      <c r="BS75" s="27">
        <f t="shared" si="39"/>
        <v>0.17376170833333335</v>
      </c>
      <c r="BT75" s="27">
        <f t="shared" si="39"/>
        <v>0</v>
      </c>
      <c r="BU75" s="27">
        <f t="shared" si="39"/>
        <v>0.17376170833333335</v>
      </c>
      <c r="BV75" s="27">
        <f t="shared" si="39"/>
        <v>0</v>
      </c>
      <c r="BW75" s="27">
        <f t="shared" si="39"/>
        <v>0.17376170833333335</v>
      </c>
      <c r="BX75" s="27">
        <f t="shared" si="39"/>
        <v>0</v>
      </c>
      <c r="BY75" s="27">
        <f t="shared" si="39"/>
        <v>0.17376170833333335</v>
      </c>
      <c r="BZ75" s="27">
        <f t="shared" si="20"/>
        <v>0</v>
      </c>
      <c r="CA75" s="27">
        <f t="shared" si="20"/>
        <v>0.17376170833333335</v>
      </c>
      <c r="CB75" s="27">
        <f t="shared" si="20"/>
        <v>0</v>
      </c>
      <c r="CC75" s="27">
        <f t="shared" si="20"/>
        <v>0.17376170833333335</v>
      </c>
      <c r="CD75" s="27">
        <f t="shared" si="20"/>
        <v>0</v>
      </c>
      <c r="CE75" s="27">
        <f t="shared" si="20"/>
        <v>0.17376170833333335</v>
      </c>
      <c r="CF75" s="27">
        <f t="shared" si="20"/>
        <v>0</v>
      </c>
      <c r="CG75" s="27">
        <f t="shared" si="20"/>
        <v>0.17376170833333335</v>
      </c>
      <c r="CH75" s="27">
        <f t="shared" si="28"/>
        <v>0</v>
      </c>
      <c r="CI75" s="43"/>
      <c r="CJ75" s="23">
        <f t="shared" si="40"/>
        <v>6</v>
      </c>
      <c r="CK75" s="23">
        <f t="shared" si="40"/>
        <v>0</v>
      </c>
      <c r="CL75" s="23">
        <f t="shared" si="40"/>
        <v>6</v>
      </c>
      <c r="CM75" s="23">
        <f t="shared" si="40"/>
        <v>0</v>
      </c>
      <c r="CN75" s="23">
        <f t="shared" si="40"/>
        <v>6</v>
      </c>
      <c r="CO75" s="23">
        <f t="shared" si="40"/>
        <v>0</v>
      </c>
      <c r="CP75" s="23">
        <f t="shared" si="40"/>
        <v>6</v>
      </c>
      <c r="CQ75" s="23">
        <f t="shared" si="40"/>
        <v>0</v>
      </c>
      <c r="CR75" s="23">
        <f t="shared" si="40"/>
        <v>6</v>
      </c>
      <c r="CS75" s="23">
        <f t="shared" si="40"/>
        <v>0</v>
      </c>
      <c r="CT75" s="23">
        <f t="shared" si="40"/>
        <v>6</v>
      </c>
      <c r="CU75" s="23">
        <f t="shared" si="40"/>
        <v>0</v>
      </c>
      <c r="CV75" s="23">
        <f t="shared" si="40"/>
        <v>6</v>
      </c>
      <c r="CW75" s="23">
        <f t="shared" si="40"/>
        <v>0</v>
      </c>
      <c r="CX75" s="23">
        <f t="shared" si="40"/>
        <v>6</v>
      </c>
      <c r="CY75" s="23">
        <f t="shared" si="21"/>
        <v>0</v>
      </c>
      <c r="CZ75" s="23">
        <f t="shared" si="21"/>
        <v>6</v>
      </c>
      <c r="DA75" s="23">
        <f t="shared" si="21"/>
        <v>0</v>
      </c>
      <c r="DB75" s="23">
        <f t="shared" si="21"/>
        <v>6</v>
      </c>
      <c r="DC75" s="23">
        <f t="shared" si="21"/>
        <v>0</v>
      </c>
      <c r="DD75" s="23">
        <f t="shared" si="21"/>
        <v>6</v>
      </c>
      <c r="DE75" s="23">
        <f t="shared" si="21"/>
        <v>0</v>
      </c>
      <c r="DF75" s="23">
        <f t="shared" si="21"/>
        <v>6</v>
      </c>
      <c r="DG75" s="23">
        <f t="shared" si="29"/>
        <v>0</v>
      </c>
      <c r="DH75" s="44">
        <f t="shared" si="9"/>
        <v>72</v>
      </c>
      <c r="DI75" s="44">
        <f t="shared" si="10"/>
        <v>-2</v>
      </c>
      <c r="DK75" s="44" t="b">
        <f t="shared" si="11"/>
        <v>0</v>
      </c>
      <c r="DL75" s="44">
        <f t="shared" si="12"/>
        <v>0</v>
      </c>
      <c r="EL75" s="44" t="b">
        <f t="shared" si="41"/>
        <v>0</v>
      </c>
      <c r="EM75" s="44" t="b">
        <f t="shared" si="41"/>
        <v>1</v>
      </c>
      <c r="EN75" s="44" t="b">
        <f t="shared" si="41"/>
        <v>0</v>
      </c>
      <c r="EO75" s="44" t="b">
        <f t="shared" si="41"/>
        <v>1</v>
      </c>
      <c r="EP75" s="44" t="b">
        <f t="shared" si="41"/>
        <v>0</v>
      </c>
      <c r="EQ75" s="44" t="b">
        <f t="shared" si="41"/>
        <v>1</v>
      </c>
      <c r="ER75" s="44" t="b">
        <f t="shared" si="41"/>
        <v>0</v>
      </c>
      <c r="ES75" s="44" t="b">
        <f t="shared" si="41"/>
        <v>1</v>
      </c>
      <c r="ET75" s="44" t="b">
        <f t="shared" si="41"/>
        <v>0</v>
      </c>
      <c r="EU75" s="44" t="b">
        <f t="shared" si="41"/>
        <v>1</v>
      </c>
      <c r="EV75" s="44" t="b">
        <f t="shared" si="41"/>
        <v>0</v>
      </c>
      <c r="EW75" s="44" t="b">
        <f t="shared" si="41"/>
        <v>1</v>
      </c>
      <c r="EX75" s="44" t="b">
        <f t="shared" si="41"/>
        <v>0</v>
      </c>
      <c r="EY75" s="44" t="b">
        <f t="shared" si="41"/>
        <v>1</v>
      </c>
      <c r="EZ75" s="44" t="b">
        <f t="shared" si="41"/>
        <v>0</v>
      </c>
      <c r="FA75" s="44" t="b">
        <f t="shared" si="22"/>
        <v>1</v>
      </c>
      <c r="FB75" s="44" t="b">
        <f t="shared" si="22"/>
        <v>0</v>
      </c>
      <c r="FC75" s="44" t="b">
        <f t="shared" si="22"/>
        <v>1</v>
      </c>
      <c r="FD75" s="44" t="b">
        <f t="shared" si="22"/>
        <v>0</v>
      </c>
      <c r="FE75" s="44" t="b">
        <f t="shared" si="22"/>
        <v>1</v>
      </c>
      <c r="FF75" s="44" t="b">
        <f t="shared" si="22"/>
        <v>0</v>
      </c>
      <c r="FG75" s="44" t="b">
        <f t="shared" si="22"/>
        <v>1</v>
      </c>
      <c r="FH75" s="44" t="b">
        <f t="shared" si="22"/>
        <v>0</v>
      </c>
      <c r="FI75" s="44" t="b">
        <f t="shared" si="30"/>
        <v>1</v>
      </c>
      <c r="FJ75" s="45">
        <f t="shared" si="15"/>
        <v>12</v>
      </c>
    </row>
    <row r="76" spans="1:166" s="44" customFormat="1" ht="25.5" hidden="1" customHeight="1" x14ac:dyDescent="0.25">
      <c r="A76" s="38" t="s">
        <v>9829</v>
      </c>
      <c r="B76" s="38" t="s">
        <v>1369</v>
      </c>
      <c r="C76" s="38" t="s">
        <v>10129</v>
      </c>
      <c r="D76" s="38" t="s">
        <v>832</v>
      </c>
      <c r="E76" s="23" t="str">
        <f t="shared" si="16"/>
        <v>5004-1-43-E</v>
      </c>
      <c r="F76" s="23">
        <v>40</v>
      </c>
      <c r="G76" s="27">
        <v>0.46236700000000003</v>
      </c>
      <c r="H76" s="23" t="str">
        <f>VLOOKUP(A76,'Pivot 1'!$A$5:$H$251,8,0)</f>
        <v>12</v>
      </c>
      <c r="I76" s="27" t="s">
        <v>10147</v>
      </c>
      <c r="J76" s="39">
        <f t="shared" si="0"/>
        <v>12</v>
      </c>
      <c r="K76" s="40">
        <v>1</v>
      </c>
      <c r="L76" s="40">
        <v>0</v>
      </c>
      <c r="M76" s="40">
        <v>1</v>
      </c>
      <c r="N76" s="40">
        <v>0</v>
      </c>
      <c r="O76" s="40">
        <v>1</v>
      </c>
      <c r="P76" s="40">
        <v>0</v>
      </c>
      <c r="Q76" s="40">
        <v>1</v>
      </c>
      <c r="R76" s="40">
        <v>0</v>
      </c>
      <c r="S76" s="40">
        <v>1</v>
      </c>
      <c r="T76" s="40">
        <v>0</v>
      </c>
      <c r="U76" s="40">
        <v>1</v>
      </c>
      <c r="V76" s="40">
        <v>0</v>
      </c>
      <c r="W76" s="40">
        <v>1</v>
      </c>
      <c r="X76" s="40">
        <v>0</v>
      </c>
      <c r="Y76" s="40">
        <v>1</v>
      </c>
      <c r="Z76" s="40">
        <v>0</v>
      </c>
      <c r="AA76" s="40">
        <v>1</v>
      </c>
      <c r="AB76" s="40">
        <v>0</v>
      </c>
      <c r="AC76" s="40">
        <v>1</v>
      </c>
      <c r="AD76" s="40">
        <v>0</v>
      </c>
      <c r="AE76" s="40">
        <v>1</v>
      </c>
      <c r="AF76" s="40">
        <v>0</v>
      </c>
      <c r="AG76" s="40">
        <v>1</v>
      </c>
      <c r="AH76" s="40">
        <v>0</v>
      </c>
      <c r="AI76" s="39" t="b">
        <f t="shared" si="1"/>
        <v>0</v>
      </c>
      <c r="AJ76" s="23"/>
      <c r="AK76" s="27">
        <f t="shared" si="43"/>
        <v>0</v>
      </c>
      <c r="AL76" s="27">
        <f t="shared" si="43"/>
        <v>0</v>
      </c>
      <c r="AM76" s="27">
        <f t="shared" si="43"/>
        <v>0</v>
      </c>
      <c r="AN76" s="27">
        <f t="shared" si="43"/>
        <v>0</v>
      </c>
      <c r="AO76" s="27">
        <f t="shared" si="43"/>
        <v>0</v>
      </c>
      <c r="AP76" s="27">
        <f t="shared" si="43"/>
        <v>0</v>
      </c>
      <c r="AQ76" s="27">
        <f t="shared" si="43"/>
        <v>0</v>
      </c>
      <c r="AR76" s="27">
        <f t="shared" si="43"/>
        <v>0</v>
      </c>
      <c r="AS76" s="27">
        <f t="shared" si="43"/>
        <v>0</v>
      </c>
      <c r="AT76" s="27">
        <f t="shared" si="43"/>
        <v>0</v>
      </c>
      <c r="AU76" s="27">
        <f t="shared" si="43"/>
        <v>0</v>
      </c>
      <c r="AV76" s="27">
        <f t="shared" si="43"/>
        <v>0</v>
      </c>
      <c r="AW76" s="27">
        <f t="shared" si="43"/>
        <v>0</v>
      </c>
      <c r="AX76" s="27">
        <f t="shared" si="43"/>
        <v>0</v>
      </c>
      <c r="AY76" s="27">
        <f t="shared" si="43"/>
        <v>0</v>
      </c>
      <c r="AZ76" s="27">
        <f t="shared" si="43"/>
        <v>0</v>
      </c>
      <c r="BA76" s="27">
        <f t="shared" si="43"/>
        <v>0</v>
      </c>
      <c r="BB76" s="27">
        <f t="shared" si="43"/>
        <v>0</v>
      </c>
      <c r="BC76" s="27">
        <f t="shared" si="43"/>
        <v>0</v>
      </c>
      <c r="BD76" s="27">
        <f t="shared" si="43"/>
        <v>0</v>
      </c>
      <c r="BE76" s="27">
        <f t="shared" si="43"/>
        <v>0</v>
      </c>
      <c r="BF76" s="27">
        <f t="shared" si="43"/>
        <v>0</v>
      </c>
      <c r="BG76" s="27">
        <f t="shared" si="43"/>
        <v>0</v>
      </c>
      <c r="BH76" s="27">
        <f t="shared" si="43"/>
        <v>0</v>
      </c>
      <c r="BI76" s="41"/>
      <c r="BJ76" s="42">
        <f t="shared" si="4"/>
        <v>3.8530583333333333E-2</v>
      </c>
      <c r="BK76" s="27">
        <f t="shared" si="39"/>
        <v>3.8530583333333333E-2</v>
      </c>
      <c r="BL76" s="27">
        <f t="shared" si="39"/>
        <v>0</v>
      </c>
      <c r="BM76" s="27">
        <f t="shared" si="39"/>
        <v>3.8530583333333333E-2</v>
      </c>
      <c r="BN76" s="27">
        <f t="shared" si="39"/>
        <v>0</v>
      </c>
      <c r="BO76" s="27">
        <f t="shared" si="39"/>
        <v>3.8530583333333333E-2</v>
      </c>
      <c r="BP76" s="27">
        <f t="shared" si="39"/>
        <v>0</v>
      </c>
      <c r="BQ76" s="27">
        <f t="shared" si="39"/>
        <v>3.8530583333333333E-2</v>
      </c>
      <c r="BR76" s="27">
        <f t="shared" si="39"/>
        <v>0</v>
      </c>
      <c r="BS76" s="27">
        <f t="shared" si="39"/>
        <v>3.8530583333333333E-2</v>
      </c>
      <c r="BT76" s="27">
        <f t="shared" si="39"/>
        <v>0</v>
      </c>
      <c r="BU76" s="27">
        <f t="shared" si="39"/>
        <v>3.8530583333333333E-2</v>
      </c>
      <c r="BV76" s="27">
        <f t="shared" si="39"/>
        <v>0</v>
      </c>
      <c r="BW76" s="27">
        <f t="shared" si="39"/>
        <v>3.8530583333333333E-2</v>
      </c>
      <c r="BX76" s="27">
        <f t="shared" si="39"/>
        <v>0</v>
      </c>
      <c r="BY76" s="27">
        <f t="shared" si="39"/>
        <v>3.8530583333333333E-2</v>
      </c>
      <c r="BZ76" s="27">
        <f t="shared" si="20"/>
        <v>0</v>
      </c>
      <c r="CA76" s="27">
        <f t="shared" si="20"/>
        <v>3.8530583333333333E-2</v>
      </c>
      <c r="CB76" s="27">
        <f t="shared" si="20"/>
        <v>0</v>
      </c>
      <c r="CC76" s="27">
        <f t="shared" si="20"/>
        <v>3.8530583333333333E-2</v>
      </c>
      <c r="CD76" s="27">
        <f t="shared" si="20"/>
        <v>0</v>
      </c>
      <c r="CE76" s="27">
        <f t="shared" si="20"/>
        <v>3.8530583333333333E-2</v>
      </c>
      <c r="CF76" s="27">
        <f t="shared" si="20"/>
        <v>0</v>
      </c>
      <c r="CG76" s="27">
        <f t="shared" si="20"/>
        <v>3.8530583333333333E-2</v>
      </c>
      <c r="CH76" s="27">
        <f t="shared" si="28"/>
        <v>0</v>
      </c>
      <c r="CI76" s="43"/>
      <c r="CJ76" s="23">
        <f t="shared" si="40"/>
        <v>3</v>
      </c>
      <c r="CK76" s="23">
        <f t="shared" si="40"/>
        <v>0</v>
      </c>
      <c r="CL76" s="23">
        <f t="shared" si="40"/>
        <v>3</v>
      </c>
      <c r="CM76" s="23">
        <f t="shared" si="40"/>
        <v>0</v>
      </c>
      <c r="CN76" s="23">
        <f t="shared" si="40"/>
        <v>3</v>
      </c>
      <c r="CO76" s="23">
        <f t="shared" si="40"/>
        <v>0</v>
      </c>
      <c r="CP76" s="23">
        <f t="shared" si="40"/>
        <v>3</v>
      </c>
      <c r="CQ76" s="23">
        <f t="shared" si="40"/>
        <v>0</v>
      </c>
      <c r="CR76" s="23">
        <f t="shared" si="40"/>
        <v>3</v>
      </c>
      <c r="CS76" s="23">
        <f t="shared" si="40"/>
        <v>0</v>
      </c>
      <c r="CT76" s="23">
        <f t="shared" si="40"/>
        <v>3</v>
      </c>
      <c r="CU76" s="23">
        <f t="shared" si="40"/>
        <v>0</v>
      </c>
      <c r="CV76" s="23">
        <f t="shared" si="40"/>
        <v>3</v>
      </c>
      <c r="CW76" s="23">
        <f t="shared" si="40"/>
        <v>0</v>
      </c>
      <c r="CX76" s="23">
        <f t="shared" si="40"/>
        <v>3</v>
      </c>
      <c r="CY76" s="23">
        <f t="shared" si="21"/>
        <v>0</v>
      </c>
      <c r="CZ76" s="23">
        <f t="shared" si="21"/>
        <v>3</v>
      </c>
      <c r="DA76" s="23">
        <f t="shared" si="21"/>
        <v>0</v>
      </c>
      <c r="DB76" s="23">
        <f t="shared" si="21"/>
        <v>3</v>
      </c>
      <c r="DC76" s="23">
        <f t="shared" si="21"/>
        <v>0</v>
      </c>
      <c r="DD76" s="23">
        <f t="shared" si="21"/>
        <v>3</v>
      </c>
      <c r="DE76" s="23">
        <f t="shared" si="21"/>
        <v>0</v>
      </c>
      <c r="DF76" s="23">
        <f t="shared" si="21"/>
        <v>3</v>
      </c>
      <c r="DG76" s="23">
        <f t="shared" si="29"/>
        <v>0</v>
      </c>
      <c r="DH76" s="44">
        <f t="shared" si="9"/>
        <v>36</v>
      </c>
      <c r="DI76" s="44">
        <f t="shared" si="10"/>
        <v>-4</v>
      </c>
      <c r="DK76" s="44" t="b">
        <f t="shared" si="11"/>
        <v>0</v>
      </c>
      <c r="DL76" s="44">
        <f t="shared" si="12"/>
        <v>0</v>
      </c>
      <c r="EL76" s="44" t="b">
        <f t="shared" si="41"/>
        <v>0</v>
      </c>
      <c r="EM76" s="44" t="b">
        <f t="shared" si="41"/>
        <v>1</v>
      </c>
      <c r="EN76" s="44" t="b">
        <f t="shared" si="41"/>
        <v>0</v>
      </c>
      <c r="EO76" s="44" t="b">
        <f t="shared" si="41"/>
        <v>1</v>
      </c>
      <c r="EP76" s="44" t="b">
        <f t="shared" si="41"/>
        <v>0</v>
      </c>
      <c r="EQ76" s="44" t="b">
        <f t="shared" si="41"/>
        <v>1</v>
      </c>
      <c r="ER76" s="44" t="b">
        <f t="shared" si="41"/>
        <v>0</v>
      </c>
      <c r="ES76" s="44" t="b">
        <f t="shared" si="41"/>
        <v>1</v>
      </c>
      <c r="ET76" s="44" t="b">
        <f t="shared" si="41"/>
        <v>0</v>
      </c>
      <c r="EU76" s="44" t="b">
        <f t="shared" si="41"/>
        <v>1</v>
      </c>
      <c r="EV76" s="44" t="b">
        <f t="shared" si="41"/>
        <v>0</v>
      </c>
      <c r="EW76" s="44" t="b">
        <f t="shared" si="41"/>
        <v>1</v>
      </c>
      <c r="EX76" s="44" t="b">
        <f t="shared" si="41"/>
        <v>0</v>
      </c>
      <c r="EY76" s="44" t="b">
        <f t="shared" si="41"/>
        <v>1</v>
      </c>
      <c r="EZ76" s="44" t="b">
        <f t="shared" si="41"/>
        <v>0</v>
      </c>
      <c r="FA76" s="44" t="b">
        <f t="shared" si="22"/>
        <v>1</v>
      </c>
      <c r="FB76" s="44" t="b">
        <f t="shared" si="22"/>
        <v>0</v>
      </c>
      <c r="FC76" s="44" t="b">
        <f t="shared" si="22"/>
        <v>1</v>
      </c>
      <c r="FD76" s="44" t="b">
        <f t="shared" si="22"/>
        <v>0</v>
      </c>
      <c r="FE76" s="44" t="b">
        <f t="shared" si="22"/>
        <v>1</v>
      </c>
      <c r="FF76" s="44" t="b">
        <f t="shared" si="22"/>
        <v>0</v>
      </c>
      <c r="FG76" s="44" t="b">
        <f t="shared" si="22"/>
        <v>1</v>
      </c>
      <c r="FH76" s="44" t="b">
        <f t="shared" si="22"/>
        <v>0</v>
      </c>
      <c r="FI76" s="44" t="b">
        <f t="shared" si="30"/>
        <v>1</v>
      </c>
      <c r="FJ76" s="45">
        <f t="shared" si="15"/>
        <v>12</v>
      </c>
    </row>
    <row r="77" spans="1:166" s="44" customFormat="1" ht="25.5" hidden="1" customHeight="1" x14ac:dyDescent="0.25">
      <c r="A77" s="38" t="s">
        <v>9829</v>
      </c>
      <c r="B77" s="38" t="s">
        <v>1369</v>
      </c>
      <c r="C77" s="38" t="s">
        <v>10129</v>
      </c>
      <c r="D77" s="38" t="s">
        <v>911</v>
      </c>
      <c r="E77" s="23" t="str">
        <f t="shared" si="16"/>
        <v>5004-1-43-F</v>
      </c>
      <c r="F77" s="23">
        <v>27</v>
      </c>
      <c r="G77" s="27">
        <v>0.31209772499999999</v>
      </c>
      <c r="H77" s="23" t="str">
        <f>VLOOKUP(A77,'Pivot 1'!$A$5:$H$251,8,0)</f>
        <v>12</v>
      </c>
      <c r="I77" s="27" t="s">
        <v>10147</v>
      </c>
      <c r="J77" s="39">
        <f t="shared" si="0"/>
        <v>12</v>
      </c>
      <c r="K77" s="40">
        <v>1</v>
      </c>
      <c r="L77" s="40">
        <v>0</v>
      </c>
      <c r="M77" s="40">
        <v>1</v>
      </c>
      <c r="N77" s="40">
        <v>0</v>
      </c>
      <c r="O77" s="40">
        <v>1</v>
      </c>
      <c r="P77" s="40">
        <v>0</v>
      </c>
      <c r="Q77" s="40">
        <v>1</v>
      </c>
      <c r="R77" s="40">
        <v>0</v>
      </c>
      <c r="S77" s="40">
        <v>1</v>
      </c>
      <c r="T77" s="40">
        <v>0</v>
      </c>
      <c r="U77" s="40">
        <v>1</v>
      </c>
      <c r="V77" s="40">
        <v>0</v>
      </c>
      <c r="W77" s="40">
        <v>1</v>
      </c>
      <c r="X77" s="40">
        <v>0</v>
      </c>
      <c r="Y77" s="40">
        <v>1</v>
      </c>
      <c r="Z77" s="40">
        <v>0</v>
      </c>
      <c r="AA77" s="40">
        <v>1</v>
      </c>
      <c r="AB77" s="40">
        <v>0</v>
      </c>
      <c r="AC77" s="40">
        <v>1</v>
      </c>
      <c r="AD77" s="40">
        <v>0</v>
      </c>
      <c r="AE77" s="40">
        <v>1</v>
      </c>
      <c r="AF77" s="40">
        <v>0</v>
      </c>
      <c r="AG77" s="40">
        <v>1</v>
      </c>
      <c r="AH77" s="40">
        <v>0</v>
      </c>
      <c r="AI77" s="39" t="b">
        <f t="shared" si="1"/>
        <v>0</v>
      </c>
      <c r="AJ77" s="23"/>
      <c r="AK77" s="27">
        <f t="shared" si="43"/>
        <v>0</v>
      </c>
      <c r="AL77" s="27">
        <f t="shared" si="43"/>
        <v>0</v>
      </c>
      <c r="AM77" s="27">
        <f t="shared" si="43"/>
        <v>0</v>
      </c>
      <c r="AN77" s="27">
        <f t="shared" si="43"/>
        <v>0</v>
      </c>
      <c r="AO77" s="27">
        <f t="shared" si="43"/>
        <v>0</v>
      </c>
      <c r="AP77" s="27">
        <f t="shared" si="43"/>
        <v>0</v>
      </c>
      <c r="AQ77" s="27">
        <f t="shared" si="43"/>
        <v>0</v>
      </c>
      <c r="AR77" s="27">
        <f t="shared" si="43"/>
        <v>0</v>
      </c>
      <c r="AS77" s="27">
        <f t="shared" si="43"/>
        <v>0</v>
      </c>
      <c r="AT77" s="27">
        <f t="shared" si="43"/>
        <v>0</v>
      </c>
      <c r="AU77" s="27">
        <f t="shared" si="43"/>
        <v>0</v>
      </c>
      <c r="AV77" s="27">
        <f t="shared" si="43"/>
        <v>0</v>
      </c>
      <c r="AW77" s="27">
        <f t="shared" si="43"/>
        <v>0</v>
      </c>
      <c r="AX77" s="27">
        <f t="shared" si="43"/>
        <v>0</v>
      </c>
      <c r="AY77" s="27">
        <f t="shared" si="43"/>
        <v>0</v>
      </c>
      <c r="AZ77" s="27">
        <f t="shared" si="43"/>
        <v>0</v>
      </c>
      <c r="BA77" s="27">
        <f t="shared" si="43"/>
        <v>0</v>
      </c>
      <c r="BB77" s="27">
        <f t="shared" si="43"/>
        <v>0</v>
      </c>
      <c r="BC77" s="27">
        <f t="shared" si="43"/>
        <v>0</v>
      </c>
      <c r="BD77" s="27">
        <f t="shared" si="43"/>
        <v>0</v>
      </c>
      <c r="BE77" s="27">
        <f t="shared" si="43"/>
        <v>0</v>
      </c>
      <c r="BF77" s="27">
        <f t="shared" si="43"/>
        <v>0</v>
      </c>
      <c r="BG77" s="27">
        <f t="shared" si="43"/>
        <v>0</v>
      </c>
      <c r="BH77" s="27">
        <f t="shared" si="43"/>
        <v>0</v>
      </c>
      <c r="BI77" s="41"/>
      <c r="BJ77" s="42">
        <f t="shared" si="4"/>
        <v>2.6008143750000001E-2</v>
      </c>
      <c r="BK77" s="27">
        <f t="shared" si="39"/>
        <v>2.6008143750000001E-2</v>
      </c>
      <c r="BL77" s="27">
        <f t="shared" si="39"/>
        <v>0</v>
      </c>
      <c r="BM77" s="27">
        <f t="shared" si="39"/>
        <v>2.6008143750000001E-2</v>
      </c>
      <c r="BN77" s="27">
        <f t="shared" si="39"/>
        <v>0</v>
      </c>
      <c r="BO77" s="27">
        <f t="shared" si="39"/>
        <v>2.6008143750000001E-2</v>
      </c>
      <c r="BP77" s="27">
        <f t="shared" si="39"/>
        <v>0</v>
      </c>
      <c r="BQ77" s="27">
        <f t="shared" si="39"/>
        <v>2.6008143750000001E-2</v>
      </c>
      <c r="BR77" s="27">
        <f t="shared" si="39"/>
        <v>0</v>
      </c>
      <c r="BS77" s="27">
        <f t="shared" si="39"/>
        <v>2.6008143750000001E-2</v>
      </c>
      <c r="BT77" s="27">
        <f t="shared" si="39"/>
        <v>0</v>
      </c>
      <c r="BU77" s="27">
        <f t="shared" si="39"/>
        <v>2.6008143750000001E-2</v>
      </c>
      <c r="BV77" s="27">
        <f t="shared" si="39"/>
        <v>0</v>
      </c>
      <c r="BW77" s="27">
        <f t="shared" si="39"/>
        <v>2.6008143750000001E-2</v>
      </c>
      <c r="BX77" s="27">
        <f t="shared" si="39"/>
        <v>0</v>
      </c>
      <c r="BY77" s="27">
        <f t="shared" si="39"/>
        <v>2.6008143750000001E-2</v>
      </c>
      <c r="BZ77" s="27">
        <f t="shared" si="20"/>
        <v>0</v>
      </c>
      <c r="CA77" s="27">
        <f t="shared" si="20"/>
        <v>2.6008143750000001E-2</v>
      </c>
      <c r="CB77" s="27">
        <f t="shared" si="20"/>
        <v>0</v>
      </c>
      <c r="CC77" s="27">
        <f t="shared" si="20"/>
        <v>2.6008143750000001E-2</v>
      </c>
      <c r="CD77" s="27">
        <f t="shared" si="20"/>
        <v>0</v>
      </c>
      <c r="CE77" s="27">
        <f t="shared" si="20"/>
        <v>2.6008143750000001E-2</v>
      </c>
      <c r="CF77" s="27">
        <f t="shared" si="20"/>
        <v>0</v>
      </c>
      <c r="CG77" s="27">
        <f t="shared" si="20"/>
        <v>2.6008143750000001E-2</v>
      </c>
      <c r="CH77" s="27">
        <f t="shared" si="28"/>
        <v>0</v>
      </c>
      <c r="CI77" s="43"/>
      <c r="CJ77" s="23">
        <f t="shared" si="40"/>
        <v>2</v>
      </c>
      <c r="CK77" s="23">
        <f t="shared" si="40"/>
        <v>0</v>
      </c>
      <c r="CL77" s="23">
        <f t="shared" si="40"/>
        <v>2</v>
      </c>
      <c r="CM77" s="23">
        <f t="shared" si="40"/>
        <v>0</v>
      </c>
      <c r="CN77" s="23">
        <f t="shared" si="40"/>
        <v>2</v>
      </c>
      <c r="CO77" s="23">
        <f t="shared" si="40"/>
        <v>0</v>
      </c>
      <c r="CP77" s="23">
        <f t="shared" si="40"/>
        <v>2</v>
      </c>
      <c r="CQ77" s="23">
        <f t="shared" si="40"/>
        <v>0</v>
      </c>
      <c r="CR77" s="23">
        <f t="shared" si="40"/>
        <v>2</v>
      </c>
      <c r="CS77" s="23">
        <f t="shared" si="40"/>
        <v>0</v>
      </c>
      <c r="CT77" s="23">
        <f t="shared" si="40"/>
        <v>2</v>
      </c>
      <c r="CU77" s="23">
        <f t="shared" si="40"/>
        <v>0</v>
      </c>
      <c r="CV77" s="23">
        <f t="shared" si="40"/>
        <v>2</v>
      </c>
      <c r="CW77" s="23">
        <f t="shared" si="40"/>
        <v>0</v>
      </c>
      <c r="CX77" s="23">
        <f t="shared" si="40"/>
        <v>2</v>
      </c>
      <c r="CY77" s="23">
        <f t="shared" si="21"/>
        <v>0</v>
      </c>
      <c r="CZ77" s="23">
        <f t="shared" si="21"/>
        <v>2</v>
      </c>
      <c r="DA77" s="23">
        <f t="shared" si="21"/>
        <v>0</v>
      </c>
      <c r="DB77" s="23">
        <f t="shared" si="21"/>
        <v>2</v>
      </c>
      <c r="DC77" s="23">
        <f t="shared" si="21"/>
        <v>0</v>
      </c>
      <c r="DD77" s="23">
        <f t="shared" si="21"/>
        <v>2</v>
      </c>
      <c r="DE77" s="23">
        <f t="shared" si="21"/>
        <v>0</v>
      </c>
      <c r="DF77" s="23">
        <f t="shared" si="21"/>
        <v>2</v>
      </c>
      <c r="DG77" s="23">
        <f t="shared" si="29"/>
        <v>0</v>
      </c>
      <c r="DH77" s="44">
        <f t="shared" si="9"/>
        <v>24</v>
      </c>
      <c r="DI77" s="44">
        <f t="shared" si="10"/>
        <v>-3</v>
      </c>
      <c r="DK77" s="44" t="b">
        <f t="shared" si="11"/>
        <v>0</v>
      </c>
      <c r="DL77" s="44">
        <f t="shared" si="12"/>
        <v>0</v>
      </c>
      <c r="EL77" s="44" t="b">
        <f t="shared" si="41"/>
        <v>0</v>
      </c>
      <c r="EM77" s="44" t="b">
        <f t="shared" si="41"/>
        <v>1</v>
      </c>
      <c r="EN77" s="44" t="b">
        <f t="shared" si="41"/>
        <v>0</v>
      </c>
      <c r="EO77" s="44" t="b">
        <f t="shared" si="41"/>
        <v>1</v>
      </c>
      <c r="EP77" s="44" t="b">
        <f t="shared" si="41"/>
        <v>0</v>
      </c>
      <c r="EQ77" s="44" t="b">
        <f t="shared" si="41"/>
        <v>1</v>
      </c>
      <c r="ER77" s="44" t="b">
        <f t="shared" si="41"/>
        <v>0</v>
      </c>
      <c r="ES77" s="44" t="b">
        <f t="shared" si="41"/>
        <v>1</v>
      </c>
      <c r="ET77" s="44" t="b">
        <f t="shared" si="41"/>
        <v>0</v>
      </c>
      <c r="EU77" s="44" t="b">
        <f t="shared" si="41"/>
        <v>1</v>
      </c>
      <c r="EV77" s="44" t="b">
        <f t="shared" si="41"/>
        <v>0</v>
      </c>
      <c r="EW77" s="44" t="b">
        <f t="shared" si="41"/>
        <v>1</v>
      </c>
      <c r="EX77" s="44" t="b">
        <f t="shared" si="41"/>
        <v>0</v>
      </c>
      <c r="EY77" s="44" t="b">
        <f t="shared" si="41"/>
        <v>1</v>
      </c>
      <c r="EZ77" s="44" t="b">
        <f t="shared" si="41"/>
        <v>0</v>
      </c>
      <c r="FA77" s="44" t="b">
        <f t="shared" si="22"/>
        <v>1</v>
      </c>
      <c r="FB77" s="44" t="b">
        <f t="shared" si="22"/>
        <v>0</v>
      </c>
      <c r="FC77" s="44" t="b">
        <f t="shared" si="22"/>
        <v>1</v>
      </c>
      <c r="FD77" s="44" t="b">
        <f t="shared" si="22"/>
        <v>0</v>
      </c>
      <c r="FE77" s="44" t="b">
        <f t="shared" si="22"/>
        <v>1</v>
      </c>
      <c r="FF77" s="44" t="b">
        <f t="shared" si="22"/>
        <v>0</v>
      </c>
      <c r="FG77" s="44" t="b">
        <f t="shared" si="22"/>
        <v>1</v>
      </c>
      <c r="FH77" s="44" t="b">
        <f t="shared" si="22"/>
        <v>0</v>
      </c>
      <c r="FI77" s="44" t="b">
        <f t="shared" si="30"/>
        <v>1</v>
      </c>
      <c r="FJ77" s="45">
        <f t="shared" si="15"/>
        <v>12</v>
      </c>
    </row>
    <row r="78" spans="1:166" s="44" customFormat="1" ht="25.5" hidden="1" customHeight="1" x14ac:dyDescent="0.25">
      <c r="A78" s="38" t="s">
        <v>9829</v>
      </c>
      <c r="B78" s="38" t="s">
        <v>1369</v>
      </c>
      <c r="C78" s="38" t="s">
        <v>10129</v>
      </c>
      <c r="D78" s="38" t="s">
        <v>10047</v>
      </c>
      <c r="E78" s="23" t="str">
        <f t="shared" si="16"/>
        <v>5004-1-43-I</v>
      </c>
      <c r="F78" s="23">
        <v>34</v>
      </c>
      <c r="G78" s="27">
        <v>0.55484040000000001</v>
      </c>
      <c r="H78" s="23" t="str">
        <f>VLOOKUP(A78,'Pivot 1'!$A$5:$H$251,8,0)</f>
        <v>12</v>
      </c>
      <c r="I78" s="27" t="s">
        <v>10147</v>
      </c>
      <c r="J78" s="39">
        <f t="shared" si="0"/>
        <v>12</v>
      </c>
      <c r="K78" s="40">
        <v>1</v>
      </c>
      <c r="L78" s="40">
        <v>0</v>
      </c>
      <c r="M78" s="40">
        <v>1</v>
      </c>
      <c r="N78" s="40">
        <v>0</v>
      </c>
      <c r="O78" s="40">
        <v>1</v>
      </c>
      <c r="P78" s="40">
        <v>0</v>
      </c>
      <c r="Q78" s="40">
        <v>1</v>
      </c>
      <c r="R78" s="40">
        <v>0</v>
      </c>
      <c r="S78" s="40">
        <v>1</v>
      </c>
      <c r="T78" s="40">
        <v>0</v>
      </c>
      <c r="U78" s="40">
        <v>1</v>
      </c>
      <c r="V78" s="40">
        <v>0</v>
      </c>
      <c r="W78" s="40">
        <v>1</v>
      </c>
      <c r="X78" s="40">
        <v>0</v>
      </c>
      <c r="Y78" s="40">
        <v>1</v>
      </c>
      <c r="Z78" s="40">
        <v>0</v>
      </c>
      <c r="AA78" s="40">
        <v>1</v>
      </c>
      <c r="AB78" s="40">
        <v>0</v>
      </c>
      <c r="AC78" s="40">
        <v>1</v>
      </c>
      <c r="AD78" s="40">
        <v>0</v>
      </c>
      <c r="AE78" s="40">
        <v>1</v>
      </c>
      <c r="AF78" s="40">
        <v>0</v>
      </c>
      <c r="AG78" s="40">
        <v>1</v>
      </c>
      <c r="AH78" s="40">
        <v>0</v>
      </c>
      <c r="AI78" s="39" t="b">
        <f t="shared" si="1"/>
        <v>0</v>
      </c>
      <c r="AJ78" s="23"/>
      <c r="AK78" s="27">
        <f t="shared" si="43"/>
        <v>0</v>
      </c>
      <c r="AL78" s="27">
        <f t="shared" si="43"/>
        <v>0</v>
      </c>
      <c r="AM78" s="27">
        <f t="shared" si="43"/>
        <v>0</v>
      </c>
      <c r="AN78" s="27">
        <f t="shared" si="43"/>
        <v>0</v>
      </c>
      <c r="AO78" s="27">
        <f t="shared" si="43"/>
        <v>0</v>
      </c>
      <c r="AP78" s="27">
        <f t="shared" si="43"/>
        <v>0</v>
      </c>
      <c r="AQ78" s="27">
        <f t="shared" si="43"/>
        <v>0</v>
      </c>
      <c r="AR78" s="27">
        <f t="shared" si="43"/>
        <v>0</v>
      </c>
      <c r="AS78" s="27">
        <f t="shared" si="43"/>
        <v>0</v>
      </c>
      <c r="AT78" s="27">
        <f t="shared" si="43"/>
        <v>0</v>
      </c>
      <c r="AU78" s="27">
        <f t="shared" si="43"/>
        <v>0</v>
      </c>
      <c r="AV78" s="27">
        <f t="shared" si="43"/>
        <v>0</v>
      </c>
      <c r="AW78" s="27">
        <f t="shared" si="43"/>
        <v>0</v>
      </c>
      <c r="AX78" s="27">
        <f t="shared" si="43"/>
        <v>0</v>
      </c>
      <c r="AY78" s="27">
        <f t="shared" si="43"/>
        <v>0</v>
      </c>
      <c r="AZ78" s="27">
        <f t="shared" si="43"/>
        <v>0</v>
      </c>
      <c r="BA78" s="27">
        <f t="shared" si="43"/>
        <v>0</v>
      </c>
      <c r="BB78" s="27">
        <f t="shared" si="43"/>
        <v>0</v>
      </c>
      <c r="BC78" s="27">
        <f t="shared" si="43"/>
        <v>0</v>
      </c>
      <c r="BD78" s="27">
        <f t="shared" si="43"/>
        <v>0</v>
      </c>
      <c r="BE78" s="27">
        <f t="shared" si="43"/>
        <v>0</v>
      </c>
      <c r="BF78" s="27">
        <f t="shared" si="43"/>
        <v>0</v>
      </c>
      <c r="BG78" s="27">
        <f t="shared" si="43"/>
        <v>0</v>
      </c>
      <c r="BH78" s="27">
        <f t="shared" si="43"/>
        <v>0</v>
      </c>
      <c r="BI78" s="41"/>
      <c r="BJ78" s="42">
        <f t="shared" si="4"/>
        <v>4.6236699999999999E-2</v>
      </c>
      <c r="BK78" s="27">
        <f t="shared" si="39"/>
        <v>4.6236699999999999E-2</v>
      </c>
      <c r="BL78" s="27">
        <f t="shared" si="39"/>
        <v>0</v>
      </c>
      <c r="BM78" s="27">
        <f t="shared" si="39"/>
        <v>4.6236699999999999E-2</v>
      </c>
      <c r="BN78" s="27">
        <f t="shared" si="39"/>
        <v>0</v>
      </c>
      <c r="BO78" s="27">
        <f t="shared" si="39"/>
        <v>4.6236699999999999E-2</v>
      </c>
      <c r="BP78" s="27">
        <f t="shared" si="39"/>
        <v>0</v>
      </c>
      <c r="BQ78" s="27">
        <f t="shared" si="39"/>
        <v>4.6236699999999999E-2</v>
      </c>
      <c r="BR78" s="27">
        <f t="shared" si="39"/>
        <v>0</v>
      </c>
      <c r="BS78" s="27">
        <f t="shared" si="39"/>
        <v>4.6236699999999999E-2</v>
      </c>
      <c r="BT78" s="27">
        <f t="shared" si="39"/>
        <v>0</v>
      </c>
      <c r="BU78" s="27">
        <f t="shared" si="39"/>
        <v>4.6236699999999999E-2</v>
      </c>
      <c r="BV78" s="27">
        <f t="shared" si="39"/>
        <v>0</v>
      </c>
      <c r="BW78" s="27">
        <f t="shared" si="39"/>
        <v>4.6236699999999999E-2</v>
      </c>
      <c r="BX78" s="27">
        <f t="shared" si="39"/>
        <v>0</v>
      </c>
      <c r="BY78" s="27">
        <f t="shared" si="39"/>
        <v>4.6236699999999999E-2</v>
      </c>
      <c r="BZ78" s="27">
        <f t="shared" si="20"/>
        <v>0</v>
      </c>
      <c r="CA78" s="27">
        <f t="shared" si="20"/>
        <v>4.6236699999999999E-2</v>
      </c>
      <c r="CB78" s="27">
        <f t="shared" si="20"/>
        <v>0</v>
      </c>
      <c r="CC78" s="27">
        <f t="shared" si="20"/>
        <v>4.6236699999999999E-2</v>
      </c>
      <c r="CD78" s="27">
        <f t="shared" si="20"/>
        <v>0</v>
      </c>
      <c r="CE78" s="27">
        <f t="shared" si="20"/>
        <v>4.6236699999999999E-2</v>
      </c>
      <c r="CF78" s="27">
        <f t="shared" ref="CF78:CH141" si="44">IF(AF78=1,$G78/$H78,0)</f>
        <v>0</v>
      </c>
      <c r="CG78" s="27">
        <f t="shared" si="44"/>
        <v>4.6236699999999999E-2</v>
      </c>
      <c r="CH78" s="27">
        <f t="shared" si="28"/>
        <v>0</v>
      </c>
      <c r="CI78" s="43"/>
      <c r="CJ78" s="23">
        <f t="shared" si="40"/>
        <v>3</v>
      </c>
      <c r="CK78" s="23">
        <f t="shared" si="40"/>
        <v>0</v>
      </c>
      <c r="CL78" s="23">
        <f t="shared" si="40"/>
        <v>3</v>
      </c>
      <c r="CM78" s="23">
        <f t="shared" si="40"/>
        <v>0</v>
      </c>
      <c r="CN78" s="23">
        <f t="shared" si="40"/>
        <v>3</v>
      </c>
      <c r="CO78" s="23">
        <f t="shared" si="40"/>
        <v>0</v>
      </c>
      <c r="CP78" s="23">
        <f t="shared" si="40"/>
        <v>3</v>
      </c>
      <c r="CQ78" s="23">
        <f t="shared" si="40"/>
        <v>0</v>
      </c>
      <c r="CR78" s="23">
        <f t="shared" si="40"/>
        <v>3</v>
      </c>
      <c r="CS78" s="23">
        <f t="shared" si="40"/>
        <v>0</v>
      </c>
      <c r="CT78" s="23">
        <f t="shared" si="40"/>
        <v>3</v>
      </c>
      <c r="CU78" s="23">
        <f t="shared" si="40"/>
        <v>0</v>
      </c>
      <c r="CV78" s="23">
        <f t="shared" si="40"/>
        <v>3</v>
      </c>
      <c r="CW78" s="23">
        <f t="shared" si="40"/>
        <v>0</v>
      </c>
      <c r="CX78" s="23">
        <f t="shared" si="40"/>
        <v>3</v>
      </c>
      <c r="CY78" s="23">
        <f t="shared" si="21"/>
        <v>0</v>
      </c>
      <c r="CZ78" s="23">
        <f t="shared" si="21"/>
        <v>3</v>
      </c>
      <c r="DA78" s="23">
        <f t="shared" si="21"/>
        <v>0</v>
      </c>
      <c r="DB78" s="23">
        <f t="shared" si="21"/>
        <v>3</v>
      </c>
      <c r="DC78" s="23">
        <f t="shared" si="21"/>
        <v>0</v>
      </c>
      <c r="DD78" s="23">
        <f t="shared" si="21"/>
        <v>3</v>
      </c>
      <c r="DE78" s="23">
        <f t="shared" ref="DE78:DG141" si="45">IF(AF78=1,ROUND($F78/$H78,0),0)</f>
        <v>0</v>
      </c>
      <c r="DF78" s="23">
        <f t="shared" si="45"/>
        <v>3</v>
      </c>
      <c r="DG78" s="23">
        <f t="shared" si="29"/>
        <v>0</v>
      </c>
      <c r="DH78" s="44">
        <f t="shared" si="9"/>
        <v>36</v>
      </c>
      <c r="DI78" s="44">
        <f t="shared" si="10"/>
        <v>2</v>
      </c>
      <c r="DK78" s="44" t="b">
        <f t="shared" si="11"/>
        <v>0</v>
      </c>
      <c r="DL78" s="44">
        <f t="shared" si="12"/>
        <v>0</v>
      </c>
      <c r="EL78" s="44" t="b">
        <f t="shared" si="41"/>
        <v>0</v>
      </c>
      <c r="EM78" s="44" t="b">
        <f t="shared" si="41"/>
        <v>1</v>
      </c>
      <c r="EN78" s="44" t="b">
        <f t="shared" si="41"/>
        <v>0</v>
      </c>
      <c r="EO78" s="44" t="b">
        <f t="shared" si="41"/>
        <v>1</v>
      </c>
      <c r="EP78" s="44" t="b">
        <f t="shared" si="41"/>
        <v>0</v>
      </c>
      <c r="EQ78" s="44" t="b">
        <f t="shared" si="41"/>
        <v>1</v>
      </c>
      <c r="ER78" s="44" t="b">
        <f t="shared" si="41"/>
        <v>0</v>
      </c>
      <c r="ES78" s="44" t="b">
        <f t="shared" si="41"/>
        <v>1</v>
      </c>
      <c r="ET78" s="44" t="b">
        <f t="shared" si="41"/>
        <v>0</v>
      </c>
      <c r="EU78" s="44" t="b">
        <f t="shared" si="41"/>
        <v>1</v>
      </c>
      <c r="EV78" s="44" t="b">
        <f t="shared" si="41"/>
        <v>0</v>
      </c>
      <c r="EW78" s="44" t="b">
        <f t="shared" si="41"/>
        <v>1</v>
      </c>
      <c r="EX78" s="44" t="b">
        <f t="shared" si="41"/>
        <v>0</v>
      </c>
      <c r="EY78" s="44" t="b">
        <f t="shared" si="41"/>
        <v>1</v>
      </c>
      <c r="EZ78" s="44" t="b">
        <f t="shared" si="41"/>
        <v>0</v>
      </c>
      <c r="FA78" s="44" t="b">
        <f t="shared" si="22"/>
        <v>1</v>
      </c>
      <c r="FB78" s="44" t="b">
        <f t="shared" si="22"/>
        <v>0</v>
      </c>
      <c r="FC78" s="44" t="b">
        <f t="shared" si="22"/>
        <v>1</v>
      </c>
      <c r="FD78" s="44" t="b">
        <f t="shared" si="22"/>
        <v>0</v>
      </c>
      <c r="FE78" s="44" t="b">
        <f t="shared" si="22"/>
        <v>1</v>
      </c>
      <c r="FF78" s="44" t="b">
        <f t="shared" si="22"/>
        <v>0</v>
      </c>
      <c r="FG78" s="44" t="b">
        <f t="shared" ref="FG78:FI141" si="46">EH78=AF78</f>
        <v>1</v>
      </c>
      <c r="FH78" s="44" t="b">
        <f t="shared" si="46"/>
        <v>0</v>
      </c>
      <c r="FI78" s="44" t="b">
        <f t="shared" si="30"/>
        <v>1</v>
      </c>
      <c r="FJ78" s="45">
        <f t="shared" si="15"/>
        <v>12</v>
      </c>
    </row>
    <row r="79" spans="1:166" s="44" customFormat="1" ht="25.5" hidden="1" customHeight="1" x14ac:dyDescent="0.25">
      <c r="A79" s="38" t="s">
        <v>9829</v>
      </c>
      <c r="B79" s="38" t="s">
        <v>1369</v>
      </c>
      <c r="C79" s="38" t="s">
        <v>10129</v>
      </c>
      <c r="D79" s="38" t="s">
        <v>10048</v>
      </c>
      <c r="E79" s="23" t="str">
        <f t="shared" si="16"/>
        <v>5004-1-43-M</v>
      </c>
      <c r="F79" s="23">
        <v>98</v>
      </c>
      <c r="G79" s="27">
        <v>3.9118179250000007</v>
      </c>
      <c r="H79" s="23" t="str">
        <f>VLOOKUP(A79,'Pivot 1'!$A$5:$H$251,8,0)</f>
        <v>12</v>
      </c>
      <c r="I79" s="27" t="s">
        <v>10147</v>
      </c>
      <c r="J79" s="39">
        <f t="shared" si="0"/>
        <v>12</v>
      </c>
      <c r="K79" s="40">
        <v>1</v>
      </c>
      <c r="L79" s="40">
        <v>0</v>
      </c>
      <c r="M79" s="40">
        <v>1</v>
      </c>
      <c r="N79" s="40">
        <v>0</v>
      </c>
      <c r="O79" s="40">
        <v>1</v>
      </c>
      <c r="P79" s="40">
        <v>0</v>
      </c>
      <c r="Q79" s="40">
        <v>1</v>
      </c>
      <c r="R79" s="40">
        <v>0</v>
      </c>
      <c r="S79" s="40">
        <v>1</v>
      </c>
      <c r="T79" s="40">
        <v>0</v>
      </c>
      <c r="U79" s="40">
        <v>1</v>
      </c>
      <c r="V79" s="40">
        <v>0</v>
      </c>
      <c r="W79" s="40">
        <v>1</v>
      </c>
      <c r="X79" s="40">
        <v>0</v>
      </c>
      <c r="Y79" s="40">
        <v>1</v>
      </c>
      <c r="Z79" s="40">
        <v>0</v>
      </c>
      <c r="AA79" s="40">
        <v>1</v>
      </c>
      <c r="AB79" s="40">
        <v>0</v>
      </c>
      <c r="AC79" s="40">
        <v>1</v>
      </c>
      <c r="AD79" s="40">
        <v>0</v>
      </c>
      <c r="AE79" s="40">
        <v>1</v>
      </c>
      <c r="AF79" s="40">
        <v>0</v>
      </c>
      <c r="AG79" s="40">
        <v>1</v>
      </c>
      <c r="AH79" s="40">
        <v>0</v>
      </c>
      <c r="AI79" s="39" t="b">
        <f t="shared" si="1"/>
        <v>0</v>
      </c>
      <c r="AJ79" s="23"/>
      <c r="AK79" s="27">
        <f t="shared" si="43"/>
        <v>0</v>
      </c>
      <c r="AL79" s="27">
        <f t="shared" si="43"/>
        <v>0</v>
      </c>
      <c r="AM79" s="27">
        <f t="shared" si="43"/>
        <v>0</v>
      </c>
      <c r="AN79" s="27">
        <f t="shared" si="43"/>
        <v>0</v>
      </c>
      <c r="AO79" s="27">
        <f t="shared" si="43"/>
        <v>0</v>
      </c>
      <c r="AP79" s="27">
        <f t="shared" si="43"/>
        <v>0</v>
      </c>
      <c r="AQ79" s="27">
        <f t="shared" si="43"/>
        <v>0</v>
      </c>
      <c r="AR79" s="27">
        <f t="shared" si="43"/>
        <v>0</v>
      </c>
      <c r="AS79" s="27">
        <f t="shared" si="43"/>
        <v>0</v>
      </c>
      <c r="AT79" s="27">
        <f t="shared" si="43"/>
        <v>0</v>
      </c>
      <c r="AU79" s="27">
        <f t="shared" si="43"/>
        <v>0</v>
      </c>
      <c r="AV79" s="27">
        <f t="shared" si="43"/>
        <v>0</v>
      </c>
      <c r="AW79" s="27">
        <f t="shared" si="43"/>
        <v>0</v>
      </c>
      <c r="AX79" s="27">
        <f t="shared" si="43"/>
        <v>0</v>
      </c>
      <c r="AY79" s="27">
        <f t="shared" si="43"/>
        <v>0</v>
      </c>
      <c r="AZ79" s="27">
        <f t="shared" si="43"/>
        <v>0</v>
      </c>
      <c r="BA79" s="27">
        <f t="shared" si="43"/>
        <v>0</v>
      </c>
      <c r="BB79" s="27">
        <f t="shared" si="43"/>
        <v>0</v>
      </c>
      <c r="BC79" s="27">
        <f t="shared" si="43"/>
        <v>0</v>
      </c>
      <c r="BD79" s="27">
        <f t="shared" si="43"/>
        <v>0</v>
      </c>
      <c r="BE79" s="27">
        <f t="shared" si="43"/>
        <v>0</v>
      </c>
      <c r="BF79" s="27">
        <f t="shared" si="43"/>
        <v>0</v>
      </c>
      <c r="BG79" s="27">
        <f t="shared" si="43"/>
        <v>0</v>
      </c>
      <c r="BH79" s="27">
        <f t="shared" si="43"/>
        <v>0</v>
      </c>
      <c r="BI79" s="41"/>
      <c r="BJ79" s="42">
        <f t="shared" si="4"/>
        <v>0.32598482708333337</v>
      </c>
      <c r="BK79" s="27">
        <f t="shared" si="39"/>
        <v>0.32598482708333337</v>
      </c>
      <c r="BL79" s="27">
        <f t="shared" si="39"/>
        <v>0</v>
      </c>
      <c r="BM79" s="27">
        <f t="shared" si="39"/>
        <v>0.32598482708333337</v>
      </c>
      <c r="BN79" s="27">
        <f t="shared" si="39"/>
        <v>0</v>
      </c>
      <c r="BO79" s="27">
        <f t="shared" si="39"/>
        <v>0.32598482708333337</v>
      </c>
      <c r="BP79" s="27">
        <f t="shared" si="39"/>
        <v>0</v>
      </c>
      <c r="BQ79" s="27">
        <f t="shared" si="39"/>
        <v>0.32598482708333337</v>
      </c>
      <c r="BR79" s="27">
        <f t="shared" si="39"/>
        <v>0</v>
      </c>
      <c r="BS79" s="27">
        <f t="shared" si="39"/>
        <v>0.32598482708333337</v>
      </c>
      <c r="BT79" s="27">
        <f t="shared" si="39"/>
        <v>0</v>
      </c>
      <c r="BU79" s="27">
        <f t="shared" si="39"/>
        <v>0.32598482708333337</v>
      </c>
      <c r="BV79" s="27">
        <f t="shared" si="39"/>
        <v>0</v>
      </c>
      <c r="BW79" s="27">
        <f t="shared" si="39"/>
        <v>0.32598482708333337</v>
      </c>
      <c r="BX79" s="27">
        <f t="shared" si="39"/>
        <v>0</v>
      </c>
      <c r="BY79" s="27">
        <f t="shared" si="39"/>
        <v>0.32598482708333337</v>
      </c>
      <c r="BZ79" s="27">
        <f t="shared" si="39"/>
        <v>0</v>
      </c>
      <c r="CA79" s="27">
        <f t="shared" ref="CA79:CE129" si="47">IF(AA79=1,$G79/$H79,0)</f>
        <v>0.32598482708333337</v>
      </c>
      <c r="CB79" s="27">
        <f t="shared" si="47"/>
        <v>0</v>
      </c>
      <c r="CC79" s="27">
        <f t="shared" si="47"/>
        <v>0.32598482708333337</v>
      </c>
      <c r="CD79" s="27">
        <f t="shared" si="47"/>
        <v>0</v>
      </c>
      <c r="CE79" s="27">
        <f t="shared" si="47"/>
        <v>0.32598482708333337</v>
      </c>
      <c r="CF79" s="27">
        <f t="shared" si="44"/>
        <v>0</v>
      </c>
      <c r="CG79" s="27">
        <f t="shared" si="44"/>
        <v>0.32598482708333337</v>
      </c>
      <c r="CH79" s="27">
        <f t="shared" si="28"/>
        <v>0</v>
      </c>
      <c r="CI79" s="43"/>
      <c r="CJ79" s="23">
        <f t="shared" si="40"/>
        <v>8</v>
      </c>
      <c r="CK79" s="23">
        <f t="shared" si="40"/>
        <v>0</v>
      </c>
      <c r="CL79" s="23">
        <f t="shared" si="40"/>
        <v>8</v>
      </c>
      <c r="CM79" s="23">
        <f t="shared" si="40"/>
        <v>0</v>
      </c>
      <c r="CN79" s="23">
        <f t="shared" si="40"/>
        <v>8</v>
      </c>
      <c r="CO79" s="23">
        <f t="shared" si="40"/>
        <v>0</v>
      </c>
      <c r="CP79" s="23">
        <f t="shared" si="40"/>
        <v>8</v>
      </c>
      <c r="CQ79" s="23">
        <f t="shared" si="40"/>
        <v>0</v>
      </c>
      <c r="CR79" s="23">
        <f t="shared" si="40"/>
        <v>8</v>
      </c>
      <c r="CS79" s="23">
        <f t="shared" si="40"/>
        <v>0</v>
      </c>
      <c r="CT79" s="23">
        <f t="shared" si="40"/>
        <v>8</v>
      </c>
      <c r="CU79" s="23">
        <f t="shared" si="40"/>
        <v>0</v>
      </c>
      <c r="CV79" s="23">
        <f t="shared" si="40"/>
        <v>8</v>
      </c>
      <c r="CW79" s="23">
        <f t="shared" si="40"/>
        <v>0</v>
      </c>
      <c r="CX79" s="23">
        <f t="shared" si="40"/>
        <v>8</v>
      </c>
      <c r="CY79" s="23">
        <f t="shared" si="40"/>
        <v>0</v>
      </c>
      <c r="CZ79" s="23">
        <f t="shared" ref="CZ79:DD129" si="48">IF(AA79=1,ROUND($F79/$H79,0),0)</f>
        <v>8</v>
      </c>
      <c r="DA79" s="23">
        <f t="shared" si="48"/>
        <v>0</v>
      </c>
      <c r="DB79" s="23">
        <f t="shared" si="48"/>
        <v>8</v>
      </c>
      <c r="DC79" s="23">
        <f t="shared" si="48"/>
        <v>0</v>
      </c>
      <c r="DD79" s="23">
        <f t="shared" si="48"/>
        <v>8</v>
      </c>
      <c r="DE79" s="23">
        <f t="shared" si="45"/>
        <v>0</v>
      </c>
      <c r="DF79" s="23">
        <f t="shared" si="45"/>
        <v>8</v>
      </c>
      <c r="DG79" s="23">
        <f t="shared" si="29"/>
        <v>0</v>
      </c>
      <c r="DH79" s="44">
        <f t="shared" si="9"/>
        <v>96</v>
      </c>
      <c r="DI79" s="44">
        <f t="shared" si="10"/>
        <v>-2</v>
      </c>
      <c r="DK79" s="44" t="b">
        <f t="shared" si="11"/>
        <v>0</v>
      </c>
      <c r="DL79" s="44">
        <f t="shared" si="12"/>
        <v>0</v>
      </c>
      <c r="EL79" s="44" t="b">
        <f t="shared" si="41"/>
        <v>0</v>
      </c>
      <c r="EM79" s="44" t="b">
        <f t="shared" si="41"/>
        <v>1</v>
      </c>
      <c r="EN79" s="44" t="b">
        <f t="shared" si="41"/>
        <v>0</v>
      </c>
      <c r="EO79" s="44" t="b">
        <f t="shared" si="41"/>
        <v>1</v>
      </c>
      <c r="EP79" s="44" t="b">
        <f t="shared" si="41"/>
        <v>0</v>
      </c>
      <c r="EQ79" s="44" t="b">
        <f t="shared" si="41"/>
        <v>1</v>
      </c>
      <c r="ER79" s="44" t="b">
        <f t="shared" si="41"/>
        <v>0</v>
      </c>
      <c r="ES79" s="44" t="b">
        <f t="shared" si="41"/>
        <v>1</v>
      </c>
      <c r="ET79" s="44" t="b">
        <f t="shared" si="41"/>
        <v>0</v>
      </c>
      <c r="EU79" s="44" t="b">
        <f t="shared" si="41"/>
        <v>1</v>
      </c>
      <c r="EV79" s="44" t="b">
        <f t="shared" si="41"/>
        <v>0</v>
      </c>
      <c r="EW79" s="44" t="b">
        <f t="shared" si="41"/>
        <v>1</v>
      </c>
      <c r="EX79" s="44" t="b">
        <f t="shared" si="41"/>
        <v>0</v>
      </c>
      <c r="EY79" s="44" t="b">
        <f t="shared" si="41"/>
        <v>1</v>
      </c>
      <c r="EZ79" s="44" t="b">
        <f t="shared" si="41"/>
        <v>0</v>
      </c>
      <c r="FA79" s="44" t="b">
        <f t="shared" si="41"/>
        <v>1</v>
      </c>
      <c r="FB79" s="44" t="b">
        <f t="shared" ref="FB79:FF129" si="49">EC79=AA79</f>
        <v>0</v>
      </c>
      <c r="FC79" s="44" t="b">
        <f t="shared" si="49"/>
        <v>1</v>
      </c>
      <c r="FD79" s="44" t="b">
        <f t="shared" si="49"/>
        <v>0</v>
      </c>
      <c r="FE79" s="44" t="b">
        <f t="shared" si="49"/>
        <v>1</v>
      </c>
      <c r="FF79" s="44" t="b">
        <f t="shared" si="49"/>
        <v>0</v>
      </c>
      <c r="FG79" s="44" t="b">
        <f t="shared" si="46"/>
        <v>1</v>
      </c>
      <c r="FH79" s="44" t="b">
        <f t="shared" si="46"/>
        <v>0</v>
      </c>
      <c r="FI79" s="44" t="b">
        <f t="shared" si="30"/>
        <v>1</v>
      </c>
      <c r="FJ79" s="45">
        <f t="shared" si="15"/>
        <v>12</v>
      </c>
    </row>
    <row r="80" spans="1:166" s="44" customFormat="1" ht="25.5" hidden="1" customHeight="1" x14ac:dyDescent="0.25">
      <c r="A80" s="38" t="s">
        <v>9829</v>
      </c>
      <c r="B80" s="38" t="s">
        <v>1369</v>
      </c>
      <c r="C80" s="38" t="s">
        <v>10129</v>
      </c>
      <c r="D80" s="38" t="s">
        <v>10045</v>
      </c>
      <c r="E80" s="23" t="str">
        <f t="shared" si="16"/>
        <v>5004-1-43-O</v>
      </c>
      <c r="F80" s="23">
        <v>89</v>
      </c>
      <c r="G80" s="27">
        <v>1.0287665750000001</v>
      </c>
      <c r="H80" s="23" t="str">
        <f>VLOOKUP(A80,'Pivot 1'!$A$5:$H$251,8,0)</f>
        <v>12</v>
      </c>
      <c r="I80" s="27" t="s">
        <v>10147</v>
      </c>
      <c r="J80" s="39">
        <f t="shared" si="0"/>
        <v>12</v>
      </c>
      <c r="K80" s="40">
        <v>1</v>
      </c>
      <c r="L80" s="40">
        <v>0</v>
      </c>
      <c r="M80" s="40">
        <v>1</v>
      </c>
      <c r="N80" s="40">
        <v>0</v>
      </c>
      <c r="O80" s="40">
        <v>1</v>
      </c>
      <c r="P80" s="40">
        <v>0</v>
      </c>
      <c r="Q80" s="40">
        <v>1</v>
      </c>
      <c r="R80" s="40">
        <v>0</v>
      </c>
      <c r="S80" s="40">
        <v>1</v>
      </c>
      <c r="T80" s="40">
        <v>0</v>
      </c>
      <c r="U80" s="40">
        <v>1</v>
      </c>
      <c r="V80" s="40">
        <v>0</v>
      </c>
      <c r="W80" s="40">
        <v>1</v>
      </c>
      <c r="X80" s="40">
        <v>0</v>
      </c>
      <c r="Y80" s="40">
        <v>1</v>
      </c>
      <c r="Z80" s="40">
        <v>0</v>
      </c>
      <c r="AA80" s="40">
        <v>1</v>
      </c>
      <c r="AB80" s="40">
        <v>0</v>
      </c>
      <c r="AC80" s="40">
        <v>1</v>
      </c>
      <c r="AD80" s="40">
        <v>0</v>
      </c>
      <c r="AE80" s="40">
        <v>1</v>
      </c>
      <c r="AF80" s="40">
        <v>0</v>
      </c>
      <c r="AG80" s="40">
        <v>1</v>
      </c>
      <c r="AH80" s="40">
        <v>0</v>
      </c>
      <c r="AI80" s="39" t="b">
        <f t="shared" si="1"/>
        <v>0</v>
      </c>
      <c r="AJ80" s="23"/>
      <c r="AK80" s="27">
        <f t="shared" si="43"/>
        <v>0</v>
      </c>
      <c r="AL80" s="27">
        <f t="shared" si="43"/>
        <v>0</v>
      </c>
      <c r="AM80" s="27">
        <f t="shared" si="43"/>
        <v>0</v>
      </c>
      <c r="AN80" s="27">
        <f t="shared" si="43"/>
        <v>0</v>
      </c>
      <c r="AO80" s="27">
        <f t="shared" si="43"/>
        <v>0</v>
      </c>
      <c r="AP80" s="27">
        <f t="shared" si="43"/>
        <v>0</v>
      </c>
      <c r="AQ80" s="27">
        <f t="shared" si="43"/>
        <v>0</v>
      </c>
      <c r="AR80" s="27">
        <f t="shared" si="43"/>
        <v>0</v>
      </c>
      <c r="AS80" s="27">
        <f t="shared" si="43"/>
        <v>0</v>
      </c>
      <c r="AT80" s="27">
        <f t="shared" si="43"/>
        <v>0</v>
      </c>
      <c r="AU80" s="27">
        <f t="shared" si="43"/>
        <v>0</v>
      </c>
      <c r="AV80" s="27">
        <f t="shared" si="43"/>
        <v>0</v>
      </c>
      <c r="AW80" s="27">
        <f t="shared" si="43"/>
        <v>0</v>
      </c>
      <c r="AX80" s="27">
        <f t="shared" si="43"/>
        <v>0</v>
      </c>
      <c r="AY80" s="27">
        <f t="shared" si="43"/>
        <v>0</v>
      </c>
      <c r="AZ80" s="27">
        <f t="shared" si="43"/>
        <v>0</v>
      </c>
      <c r="BA80" s="27">
        <f t="shared" si="43"/>
        <v>0</v>
      </c>
      <c r="BB80" s="27">
        <f t="shared" si="43"/>
        <v>0</v>
      </c>
      <c r="BC80" s="27">
        <f t="shared" si="43"/>
        <v>0</v>
      </c>
      <c r="BD80" s="27">
        <f t="shared" si="43"/>
        <v>0</v>
      </c>
      <c r="BE80" s="27">
        <f t="shared" si="43"/>
        <v>0</v>
      </c>
      <c r="BF80" s="27">
        <f t="shared" si="43"/>
        <v>0</v>
      </c>
      <c r="BG80" s="27">
        <f t="shared" si="43"/>
        <v>0</v>
      </c>
      <c r="BH80" s="27">
        <f t="shared" si="43"/>
        <v>0</v>
      </c>
      <c r="BI80" s="41"/>
      <c r="BJ80" s="42">
        <f t="shared" si="4"/>
        <v>8.5730547916666677E-2</v>
      </c>
      <c r="BK80" s="27">
        <f t="shared" si="39"/>
        <v>8.5730547916666677E-2</v>
      </c>
      <c r="BL80" s="27">
        <f t="shared" si="39"/>
        <v>0</v>
      </c>
      <c r="BM80" s="27">
        <f t="shared" si="39"/>
        <v>8.5730547916666677E-2</v>
      </c>
      <c r="BN80" s="27">
        <f t="shared" si="39"/>
        <v>0</v>
      </c>
      <c r="BO80" s="27">
        <f t="shared" si="39"/>
        <v>8.5730547916666677E-2</v>
      </c>
      <c r="BP80" s="27">
        <f t="shared" si="39"/>
        <v>0</v>
      </c>
      <c r="BQ80" s="27">
        <f t="shared" si="39"/>
        <v>8.5730547916666677E-2</v>
      </c>
      <c r="BR80" s="27">
        <f t="shared" si="39"/>
        <v>0</v>
      </c>
      <c r="BS80" s="27">
        <f t="shared" si="39"/>
        <v>8.5730547916666677E-2</v>
      </c>
      <c r="BT80" s="27">
        <f t="shared" si="39"/>
        <v>0</v>
      </c>
      <c r="BU80" s="27">
        <f t="shared" si="39"/>
        <v>8.5730547916666677E-2</v>
      </c>
      <c r="BV80" s="27">
        <f t="shared" si="39"/>
        <v>0</v>
      </c>
      <c r="BW80" s="27">
        <f t="shared" si="39"/>
        <v>8.5730547916666677E-2</v>
      </c>
      <c r="BX80" s="27">
        <f t="shared" si="39"/>
        <v>0</v>
      </c>
      <c r="BY80" s="27">
        <f t="shared" si="39"/>
        <v>8.5730547916666677E-2</v>
      </c>
      <c r="BZ80" s="27">
        <f t="shared" si="39"/>
        <v>0</v>
      </c>
      <c r="CA80" s="27">
        <f t="shared" si="47"/>
        <v>8.5730547916666677E-2</v>
      </c>
      <c r="CB80" s="27">
        <f t="shared" si="47"/>
        <v>0</v>
      </c>
      <c r="CC80" s="27">
        <f t="shared" si="47"/>
        <v>8.5730547916666677E-2</v>
      </c>
      <c r="CD80" s="27">
        <f t="shared" si="47"/>
        <v>0</v>
      </c>
      <c r="CE80" s="27">
        <f t="shared" si="47"/>
        <v>8.5730547916666677E-2</v>
      </c>
      <c r="CF80" s="27">
        <f t="shared" si="44"/>
        <v>0</v>
      </c>
      <c r="CG80" s="27">
        <f t="shared" si="44"/>
        <v>8.5730547916666677E-2</v>
      </c>
      <c r="CH80" s="27">
        <f t="shared" si="28"/>
        <v>0</v>
      </c>
      <c r="CI80" s="43"/>
      <c r="CJ80" s="23">
        <f t="shared" si="40"/>
        <v>7</v>
      </c>
      <c r="CK80" s="23">
        <f t="shared" si="40"/>
        <v>0</v>
      </c>
      <c r="CL80" s="23">
        <f t="shared" si="40"/>
        <v>7</v>
      </c>
      <c r="CM80" s="23">
        <f t="shared" si="40"/>
        <v>0</v>
      </c>
      <c r="CN80" s="23">
        <f t="shared" si="40"/>
        <v>7</v>
      </c>
      <c r="CO80" s="23">
        <f t="shared" si="40"/>
        <v>0</v>
      </c>
      <c r="CP80" s="23">
        <f t="shared" si="40"/>
        <v>7</v>
      </c>
      <c r="CQ80" s="23">
        <f t="shared" si="40"/>
        <v>0</v>
      </c>
      <c r="CR80" s="23">
        <f t="shared" si="40"/>
        <v>7</v>
      </c>
      <c r="CS80" s="23">
        <f t="shared" si="40"/>
        <v>0</v>
      </c>
      <c r="CT80" s="23">
        <f t="shared" si="40"/>
        <v>7</v>
      </c>
      <c r="CU80" s="23">
        <f t="shared" si="40"/>
        <v>0</v>
      </c>
      <c r="CV80" s="23">
        <f t="shared" si="40"/>
        <v>7</v>
      </c>
      <c r="CW80" s="23">
        <f t="shared" si="40"/>
        <v>0</v>
      </c>
      <c r="CX80" s="23">
        <f t="shared" si="40"/>
        <v>7</v>
      </c>
      <c r="CY80" s="23">
        <f t="shared" si="40"/>
        <v>0</v>
      </c>
      <c r="CZ80" s="23">
        <f t="shared" si="48"/>
        <v>7</v>
      </c>
      <c r="DA80" s="23">
        <f t="shared" si="48"/>
        <v>0</v>
      </c>
      <c r="DB80" s="23">
        <f t="shared" si="48"/>
        <v>7</v>
      </c>
      <c r="DC80" s="23">
        <f t="shared" si="48"/>
        <v>0</v>
      </c>
      <c r="DD80" s="23">
        <f t="shared" si="48"/>
        <v>7</v>
      </c>
      <c r="DE80" s="23">
        <f t="shared" si="45"/>
        <v>0</v>
      </c>
      <c r="DF80" s="23">
        <f t="shared" si="45"/>
        <v>7</v>
      </c>
      <c r="DG80" s="23">
        <f t="shared" si="29"/>
        <v>0</v>
      </c>
      <c r="DH80" s="44">
        <f t="shared" si="9"/>
        <v>84</v>
      </c>
      <c r="DI80" s="44">
        <f t="shared" si="10"/>
        <v>-5</v>
      </c>
      <c r="DK80" s="44" t="b">
        <f t="shared" si="11"/>
        <v>0</v>
      </c>
      <c r="DL80" s="44">
        <f t="shared" si="12"/>
        <v>0</v>
      </c>
      <c r="EL80" s="44" t="b">
        <f t="shared" si="41"/>
        <v>0</v>
      </c>
      <c r="EM80" s="44" t="b">
        <f t="shared" si="41"/>
        <v>1</v>
      </c>
      <c r="EN80" s="44" t="b">
        <f t="shared" si="41"/>
        <v>0</v>
      </c>
      <c r="EO80" s="44" t="b">
        <f t="shared" si="41"/>
        <v>1</v>
      </c>
      <c r="EP80" s="44" t="b">
        <f t="shared" si="41"/>
        <v>0</v>
      </c>
      <c r="EQ80" s="44" t="b">
        <f t="shared" si="41"/>
        <v>1</v>
      </c>
      <c r="ER80" s="44" t="b">
        <f t="shared" si="41"/>
        <v>0</v>
      </c>
      <c r="ES80" s="44" t="b">
        <f t="shared" si="41"/>
        <v>1</v>
      </c>
      <c r="ET80" s="44" t="b">
        <f t="shared" si="41"/>
        <v>0</v>
      </c>
      <c r="EU80" s="44" t="b">
        <f t="shared" si="41"/>
        <v>1</v>
      </c>
      <c r="EV80" s="44" t="b">
        <f t="shared" si="41"/>
        <v>0</v>
      </c>
      <c r="EW80" s="44" t="b">
        <f t="shared" si="41"/>
        <v>1</v>
      </c>
      <c r="EX80" s="44" t="b">
        <f t="shared" si="41"/>
        <v>0</v>
      </c>
      <c r="EY80" s="44" t="b">
        <f t="shared" si="41"/>
        <v>1</v>
      </c>
      <c r="EZ80" s="44" t="b">
        <f t="shared" si="41"/>
        <v>0</v>
      </c>
      <c r="FA80" s="44" t="b">
        <f t="shared" si="41"/>
        <v>1</v>
      </c>
      <c r="FB80" s="44" t="b">
        <f t="shared" si="49"/>
        <v>0</v>
      </c>
      <c r="FC80" s="44" t="b">
        <f t="shared" si="49"/>
        <v>1</v>
      </c>
      <c r="FD80" s="44" t="b">
        <f t="shared" si="49"/>
        <v>0</v>
      </c>
      <c r="FE80" s="44" t="b">
        <f t="shared" si="49"/>
        <v>1</v>
      </c>
      <c r="FF80" s="44" t="b">
        <f t="shared" si="49"/>
        <v>0</v>
      </c>
      <c r="FG80" s="44" t="b">
        <f t="shared" si="46"/>
        <v>1</v>
      </c>
      <c r="FH80" s="44" t="b">
        <f t="shared" si="46"/>
        <v>0</v>
      </c>
      <c r="FI80" s="44" t="b">
        <f t="shared" si="30"/>
        <v>1</v>
      </c>
      <c r="FJ80" s="45">
        <f t="shared" si="15"/>
        <v>12</v>
      </c>
    </row>
    <row r="81" spans="1:166" s="44" customFormat="1" ht="25.5" hidden="1" customHeight="1" x14ac:dyDescent="0.25">
      <c r="A81" s="38" t="s">
        <v>9830</v>
      </c>
      <c r="B81" s="38" t="s">
        <v>1681</v>
      </c>
      <c r="C81" s="38" t="s">
        <v>952</v>
      </c>
      <c r="D81" s="38" t="s">
        <v>10054</v>
      </c>
      <c r="E81" s="23" t="str">
        <f t="shared" si="16"/>
        <v>5005-1-AP1-43-X</v>
      </c>
      <c r="F81" s="23">
        <v>325</v>
      </c>
      <c r="G81" s="27">
        <v>8.1433893749999999</v>
      </c>
      <c r="H81" s="23" t="str">
        <f>VLOOKUP(A81,'Pivot 1'!$A$5:$H$251,8,0)</f>
        <v>12</v>
      </c>
      <c r="I81" s="27" t="s">
        <v>10145</v>
      </c>
      <c r="J81" s="39">
        <f t="shared" ref="J81:J144" si="50">SUM(K81:AH81)</f>
        <v>12</v>
      </c>
      <c r="K81" s="40">
        <v>0</v>
      </c>
      <c r="L81" s="40">
        <v>1</v>
      </c>
      <c r="M81" s="40">
        <v>0</v>
      </c>
      <c r="N81" s="40">
        <v>1</v>
      </c>
      <c r="O81" s="40">
        <v>0</v>
      </c>
      <c r="P81" s="40">
        <v>1</v>
      </c>
      <c r="Q81" s="40">
        <v>0</v>
      </c>
      <c r="R81" s="40">
        <v>1</v>
      </c>
      <c r="S81" s="40">
        <v>0</v>
      </c>
      <c r="T81" s="40">
        <v>1</v>
      </c>
      <c r="U81" s="40">
        <v>0</v>
      </c>
      <c r="V81" s="40">
        <v>1</v>
      </c>
      <c r="W81" s="40">
        <v>0</v>
      </c>
      <c r="X81" s="40">
        <v>1</v>
      </c>
      <c r="Y81" s="40">
        <v>0</v>
      </c>
      <c r="Z81" s="40">
        <v>1</v>
      </c>
      <c r="AA81" s="40">
        <v>0</v>
      </c>
      <c r="AB81" s="40">
        <v>1</v>
      </c>
      <c r="AC81" s="40">
        <v>0</v>
      </c>
      <c r="AD81" s="40">
        <v>1</v>
      </c>
      <c r="AE81" s="40">
        <v>0</v>
      </c>
      <c r="AF81" s="40">
        <v>1</v>
      </c>
      <c r="AG81" s="40">
        <v>0</v>
      </c>
      <c r="AH81" s="40">
        <v>1</v>
      </c>
      <c r="AI81" s="39" t="b">
        <f t="shared" ref="AI81:AI144" si="51">J81=H81</f>
        <v>0</v>
      </c>
      <c r="AJ81" s="23"/>
      <c r="AK81" s="27">
        <f t="shared" si="43"/>
        <v>0</v>
      </c>
      <c r="AL81" s="27">
        <f t="shared" si="43"/>
        <v>1</v>
      </c>
      <c r="AM81" s="27">
        <f t="shared" si="43"/>
        <v>0</v>
      </c>
      <c r="AN81" s="27">
        <f t="shared" si="43"/>
        <v>1</v>
      </c>
      <c r="AO81" s="27">
        <f t="shared" si="43"/>
        <v>0</v>
      </c>
      <c r="AP81" s="27">
        <f t="shared" si="43"/>
        <v>1</v>
      </c>
      <c r="AQ81" s="27">
        <f t="shared" si="43"/>
        <v>0</v>
      </c>
      <c r="AR81" s="27">
        <f t="shared" si="43"/>
        <v>1</v>
      </c>
      <c r="AS81" s="27">
        <f t="shared" si="43"/>
        <v>0</v>
      </c>
      <c r="AT81" s="27">
        <f t="shared" si="43"/>
        <v>1</v>
      </c>
      <c r="AU81" s="27">
        <f t="shared" si="43"/>
        <v>0</v>
      </c>
      <c r="AV81" s="27">
        <f t="shared" si="43"/>
        <v>1</v>
      </c>
      <c r="AW81" s="27">
        <f t="shared" si="43"/>
        <v>0</v>
      </c>
      <c r="AX81" s="27">
        <f t="shared" si="43"/>
        <v>1</v>
      </c>
      <c r="AY81" s="27">
        <f t="shared" si="43"/>
        <v>0</v>
      </c>
      <c r="AZ81" s="27">
        <f t="shared" si="43"/>
        <v>1</v>
      </c>
      <c r="BA81" s="27">
        <f t="shared" si="43"/>
        <v>0</v>
      </c>
      <c r="BB81" s="27">
        <f t="shared" si="43"/>
        <v>1</v>
      </c>
      <c r="BC81" s="27">
        <f t="shared" si="43"/>
        <v>0</v>
      </c>
      <c r="BD81" s="27">
        <f t="shared" si="43"/>
        <v>1</v>
      </c>
      <c r="BE81" s="27">
        <f t="shared" si="43"/>
        <v>0</v>
      </c>
      <c r="BF81" s="27">
        <f t="shared" si="43"/>
        <v>1</v>
      </c>
      <c r="BG81" s="27">
        <f t="shared" si="43"/>
        <v>0</v>
      </c>
      <c r="BH81" s="27">
        <f t="shared" si="43"/>
        <v>1</v>
      </c>
      <c r="BI81" s="41"/>
      <c r="BJ81" s="42">
        <f t="shared" ref="BJ81:BJ144" si="52">MAX(BK81:CH81)</f>
        <v>0.67861578124999999</v>
      </c>
      <c r="BK81" s="27">
        <f t="shared" si="39"/>
        <v>0</v>
      </c>
      <c r="BL81" s="27">
        <f t="shared" si="39"/>
        <v>0.67861578124999999</v>
      </c>
      <c r="BM81" s="27">
        <f t="shared" si="39"/>
        <v>0</v>
      </c>
      <c r="BN81" s="27">
        <f t="shared" si="39"/>
        <v>0.67861578124999999</v>
      </c>
      <c r="BO81" s="27">
        <f t="shared" si="39"/>
        <v>0</v>
      </c>
      <c r="BP81" s="27">
        <f t="shared" si="39"/>
        <v>0.67861578124999999</v>
      </c>
      <c r="BQ81" s="27">
        <f t="shared" si="39"/>
        <v>0</v>
      </c>
      <c r="BR81" s="27">
        <f t="shared" si="39"/>
        <v>0.67861578124999999</v>
      </c>
      <c r="BS81" s="27">
        <f t="shared" si="39"/>
        <v>0</v>
      </c>
      <c r="BT81" s="27">
        <f t="shared" si="39"/>
        <v>0.67861578124999999</v>
      </c>
      <c r="BU81" s="27">
        <f t="shared" si="39"/>
        <v>0</v>
      </c>
      <c r="BV81" s="27">
        <f t="shared" si="39"/>
        <v>0.67861578124999999</v>
      </c>
      <c r="BW81" s="27">
        <f t="shared" si="39"/>
        <v>0</v>
      </c>
      <c r="BX81" s="27">
        <f t="shared" si="39"/>
        <v>0.67861578124999999</v>
      </c>
      <c r="BY81" s="27">
        <f t="shared" si="39"/>
        <v>0</v>
      </c>
      <c r="BZ81" s="27">
        <f t="shared" si="39"/>
        <v>0.67861578124999999</v>
      </c>
      <c r="CA81" s="27">
        <f t="shared" si="47"/>
        <v>0</v>
      </c>
      <c r="CB81" s="27">
        <f t="shared" si="47"/>
        <v>0.67861578124999999</v>
      </c>
      <c r="CC81" s="27">
        <f t="shared" si="47"/>
        <v>0</v>
      </c>
      <c r="CD81" s="27">
        <f t="shared" si="47"/>
        <v>0.67861578124999999</v>
      </c>
      <c r="CE81" s="27">
        <f t="shared" si="47"/>
        <v>0</v>
      </c>
      <c r="CF81" s="27">
        <f t="shared" si="44"/>
        <v>0.67861578124999999</v>
      </c>
      <c r="CG81" s="27">
        <f t="shared" si="44"/>
        <v>0</v>
      </c>
      <c r="CH81" s="27">
        <f t="shared" si="28"/>
        <v>0.67861578124999999</v>
      </c>
      <c r="CI81" s="43"/>
      <c r="CJ81" s="23">
        <f t="shared" si="40"/>
        <v>0</v>
      </c>
      <c r="CK81" s="23">
        <f t="shared" si="40"/>
        <v>27</v>
      </c>
      <c r="CL81" s="23">
        <f t="shared" si="40"/>
        <v>0</v>
      </c>
      <c r="CM81" s="23">
        <f t="shared" si="40"/>
        <v>27</v>
      </c>
      <c r="CN81" s="23">
        <f t="shared" si="40"/>
        <v>0</v>
      </c>
      <c r="CO81" s="23">
        <f t="shared" si="40"/>
        <v>27</v>
      </c>
      <c r="CP81" s="23">
        <f t="shared" si="40"/>
        <v>0</v>
      </c>
      <c r="CQ81" s="23">
        <f t="shared" si="40"/>
        <v>27</v>
      </c>
      <c r="CR81" s="23">
        <f t="shared" si="40"/>
        <v>0</v>
      </c>
      <c r="CS81" s="23">
        <f t="shared" si="40"/>
        <v>27</v>
      </c>
      <c r="CT81" s="23">
        <f t="shared" si="40"/>
        <v>0</v>
      </c>
      <c r="CU81" s="23">
        <f t="shared" si="40"/>
        <v>27</v>
      </c>
      <c r="CV81" s="23">
        <f t="shared" si="40"/>
        <v>0</v>
      </c>
      <c r="CW81" s="23">
        <f t="shared" si="40"/>
        <v>27</v>
      </c>
      <c r="CX81" s="23">
        <f t="shared" si="40"/>
        <v>0</v>
      </c>
      <c r="CY81" s="23">
        <f t="shared" si="40"/>
        <v>27</v>
      </c>
      <c r="CZ81" s="23">
        <f t="shared" si="48"/>
        <v>0</v>
      </c>
      <c r="DA81" s="23">
        <f t="shared" si="48"/>
        <v>27</v>
      </c>
      <c r="DB81" s="23">
        <f t="shared" si="48"/>
        <v>0</v>
      </c>
      <c r="DC81" s="23">
        <f t="shared" si="48"/>
        <v>27</v>
      </c>
      <c r="DD81" s="23">
        <f t="shared" si="48"/>
        <v>0</v>
      </c>
      <c r="DE81" s="23">
        <f t="shared" si="45"/>
        <v>27</v>
      </c>
      <c r="DF81" s="23">
        <f t="shared" si="45"/>
        <v>0</v>
      </c>
      <c r="DG81" s="23">
        <f t="shared" si="29"/>
        <v>27</v>
      </c>
      <c r="DH81" s="44">
        <f t="shared" ref="DH81:DH144" si="53">SUM(CJ81:DG81)</f>
        <v>324</v>
      </c>
      <c r="DI81" s="44">
        <f t="shared" ref="DI81:DI144" si="54">DH81-F81</f>
        <v>-1</v>
      </c>
      <c r="DK81" s="44" t="b">
        <f t="shared" ref="DK81:DK144" si="55">DL81=H81</f>
        <v>0</v>
      </c>
      <c r="DL81" s="44">
        <f t="shared" ref="DL81:DL144" si="56">SUM(DM81:EJ81)</f>
        <v>0</v>
      </c>
      <c r="EL81" s="44" t="b">
        <f t="shared" si="41"/>
        <v>1</v>
      </c>
      <c r="EM81" s="44" t="b">
        <f t="shared" si="41"/>
        <v>0</v>
      </c>
      <c r="EN81" s="44" t="b">
        <f t="shared" si="41"/>
        <v>1</v>
      </c>
      <c r="EO81" s="44" t="b">
        <f t="shared" si="41"/>
        <v>0</v>
      </c>
      <c r="EP81" s="44" t="b">
        <f t="shared" si="41"/>
        <v>1</v>
      </c>
      <c r="EQ81" s="44" t="b">
        <f t="shared" si="41"/>
        <v>0</v>
      </c>
      <c r="ER81" s="44" t="b">
        <f t="shared" si="41"/>
        <v>1</v>
      </c>
      <c r="ES81" s="44" t="b">
        <f t="shared" si="41"/>
        <v>0</v>
      </c>
      <c r="ET81" s="44" t="b">
        <f t="shared" si="41"/>
        <v>1</v>
      </c>
      <c r="EU81" s="44" t="b">
        <f t="shared" si="41"/>
        <v>0</v>
      </c>
      <c r="EV81" s="44" t="b">
        <f t="shared" si="41"/>
        <v>1</v>
      </c>
      <c r="EW81" s="44" t="b">
        <f t="shared" si="41"/>
        <v>0</v>
      </c>
      <c r="EX81" s="44" t="b">
        <f t="shared" si="41"/>
        <v>1</v>
      </c>
      <c r="EY81" s="44" t="b">
        <f t="shared" si="41"/>
        <v>0</v>
      </c>
      <c r="EZ81" s="44" t="b">
        <f t="shared" si="41"/>
        <v>1</v>
      </c>
      <c r="FA81" s="44" t="b">
        <f t="shared" si="41"/>
        <v>0</v>
      </c>
      <c r="FB81" s="44" t="b">
        <f t="shared" si="49"/>
        <v>1</v>
      </c>
      <c r="FC81" s="44" t="b">
        <f t="shared" si="49"/>
        <v>0</v>
      </c>
      <c r="FD81" s="44" t="b">
        <f t="shared" si="49"/>
        <v>1</v>
      </c>
      <c r="FE81" s="44" t="b">
        <f t="shared" si="49"/>
        <v>0</v>
      </c>
      <c r="FF81" s="44" t="b">
        <f t="shared" si="49"/>
        <v>1</v>
      </c>
      <c r="FG81" s="44" t="b">
        <f t="shared" si="46"/>
        <v>0</v>
      </c>
      <c r="FH81" s="44" t="b">
        <f t="shared" si="46"/>
        <v>1</v>
      </c>
      <c r="FI81" s="44" t="b">
        <f t="shared" si="30"/>
        <v>0</v>
      </c>
      <c r="FJ81" s="45">
        <f t="shared" ref="FJ81:FJ144" si="57">COUNTIF(EL81:FI81,FALSE)</f>
        <v>12</v>
      </c>
    </row>
    <row r="82" spans="1:166" s="44" customFormat="1" ht="25.5" hidden="1" customHeight="1" x14ac:dyDescent="0.25">
      <c r="A82" s="38" t="s">
        <v>9831</v>
      </c>
      <c r="B82" s="38" t="s">
        <v>1681</v>
      </c>
      <c r="C82" s="38" t="s">
        <v>978</v>
      </c>
      <c r="D82" s="38" t="s">
        <v>807</v>
      </c>
      <c r="E82" s="23" t="str">
        <f t="shared" ref="E82:E145" si="58">A82&amp;"-"&amp;D82</f>
        <v>5005-1-CP1-43-C</v>
      </c>
      <c r="F82" s="23">
        <v>116</v>
      </c>
      <c r="G82" s="27">
        <v>2.1255415000000002</v>
      </c>
      <c r="H82" s="23" t="str">
        <f>VLOOKUP(A82,'Pivot 1'!$A$5:$H$251,8,0)</f>
        <v>4</v>
      </c>
      <c r="I82" s="27" t="s">
        <v>10145</v>
      </c>
      <c r="J82" s="39">
        <f t="shared" si="50"/>
        <v>4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1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1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1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1</v>
      </c>
      <c r="AI82" s="39" t="b">
        <f t="shared" si="51"/>
        <v>0</v>
      </c>
      <c r="AJ82" s="23"/>
      <c r="AK82" s="27">
        <f t="shared" si="43"/>
        <v>0</v>
      </c>
      <c r="AL82" s="27">
        <f t="shared" si="43"/>
        <v>0</v>
      </c>
      <c r="AM82" s="27">
        <f t="shared" si="43"/>
        <v>0</v>
      </c>
      <c r="AN82" s="27">
        <f t="shared" si="43"/>
        <v>0</v>
      </c>
      <c r="AO82" s="27">
        <f t="shared" si="43"/>
        <v>0</v>
      </c>
      <c r="AP82" s="27">
        <f t="shared" si="43"/>
        <v>1</v>
      </c>
      <c r="AQ82" s="27">
        <f t="shared" si="43"/>
        <v>0</v>
      </c>
      <c r="AR82" s="27">
        <f t="shared" si="43"/>
        <v>0</v>
      </c>
      <c r="AS82" s="27">
        <f t="shared" si="43"/>
        <v>0</v>
      </c>
      <c r="AT82" s="27">
        <f t="shared" si="43"/>
        <v>0</v>
      </c>
      <c r="AU82" s="27">
        <f t="shared" si="43"/>
        <v>0</v>
      </c>
      <c r="AV82" s="27">
        <f t="shared" si="43"/>
        <v>1</v>
      </c>
      <c r="AW82" s="27">
        <f t="shared" si="43"/>
        <v>0</v>
      </c>
      <c r="AX82" s="27">
        <f t="shared" si="43"/>
        <v>0</v>
      </c>
      <c r="AY82" s="27">
        <f t="shared" si="43"/>
        <v>0</v>
      </c>
      <c r="AZ82" s="27">
        <f t="shared" si="43"/>
        <v>0</v>
      </c>
      <c r="BA82" s="27">
        <f t="shared" si="43"/>
        <v>0</v>
      </c>
      <c r="BB82" s="27">
        <f t="shared" si="43"/>
        <v>1</v>
      </c>
      <c r="BC82" s="27">
        <f t="shared" si="43"/>
        <v>0</v>
      </c>
      <c r="BD82" s="27">
        <f t="shared" si="43"/>
        <v>0</v>
      </c>
      <c r="BE82" s="27">
        <f t="shared" si="43"/>
        <v>0</v>
      </c>
      <c r="BF82" s="27">
        <f t="shared" si="43"/>
        <v>0</v>
      </c>
      <c r="BG82" s="27">
        <f t="shared" si="43"/>
        <v>0</v>
      </c>
      <c r="BH82" s="27">
        <f t="shared" si="43"/>
        <v>1</v>
      </c>
      <c r="BI82" s="41"/>
      <c r="BJ82" s="42">
        <f t="shared" si="52"/>
        <v>0.53138537500000005</v>
      </c>
      <c r="BK82" s="27">
        <f t="shared" si="39"/>
        <v>0</v>
      </c>
      <c r="BL82" s="27">
        <f t="shared" si="39"/>
        <v>0</v>
      </c>
      <c r="BM82" s="27">
        <f t="shared" si="39"/>
        <v>0</v>
      </c>
      <c r="BN82" s="27">
        <f t="shared" si="39"/>
        <v>0</v>
      </c>
      <c r="BO82" s="27">
        <f t="shared" si="39"/>
        <v>0</v>
      </c>
      <c r="BP82" s="27">
        <f t="shared" si="39"/>
        <v>0.53138537500000005</v>
      </c>
      <c r="BQ82" s="27">
        <f t="shared" si="39"/>
        <v>0</v>
      </c>
      <c r="BR82" s="27">
        <f t="shared" si="39"/>
        <v>0</v>
      </c>
      <c r="BS82" s="27">
        <f t="shared" si="39"/>
        <v>0</v>
      </c>
      <c r="BT82" s="27">
        <f t="shared" si="39"/>
        <v>0</v>
      </c>
      <c r="BU82" s="27">
        <f t="shared" si="39"/>
        <v>0</v>
      </c>
      <c r="BV82" s="27">
        <f t="shared" si="39"/>
        <v>0.53138537500000005</v>
      </c>
      <c r="BW82" s="27">
        <f t="shared" si="39"/>
        <v>0</v>
      </c>
      <c r="BX82" s="27">
        <f t="shared" si="39"/>
        <v>0</v>
      </c>
      <c r="BY82" s="27">
        <f t="shared" si="39"/>
        <v>0</v>
      </c>
      <c r="BZ82" s="27">
        <f t="shared" si="39"/>
        <v>0</v>
      </c>
      <c r="CA82" s="27">
        <f t="shared" si="47"/>
        <v>0</v>
      </c>
      <c r="CB82" s="27">
        <f t="shared" si="47"/>
        <v>0.53138537500000005</v>
      </c>
      <c r="CC82" s="27">
        <f t="shared" si="47"/>
        <v>0</v>
      </c>
      <c r="CD82" s="27">
        <f t="shared" si="47"/>
        <v>0</v>
      </c>
      <c r="CE82" s="27">
        <f t="shared" si="47"/>
        <v>0</v>
      </c>
      <c r="CF82" s="27">
        <f t="shared" si="44"/>
        <v>0</v>
      </c>
      <c r="CG82" s="27">
        <f t="shared" si="44"/>
        <v>0</v>
      </c>
      <c r="CH82" s="27">
        <f t="shared" si="28"/>
        <v>0.53138537500000005</v>
      </c>
      <c r="CI82" s="43"/>
      <c r="CJ82" s="23">
        <f t="shared" si="40"/>
        <v>0</v>
      </c>
      <c r="CK82" s="23">
        <f t="shared" si="40"/>
        <v>0</v>
      </c>
      <c r="CL82" s="23">
        <f t="shared" si="40"/>
        <v>0</v>
      </c>
      <c r="CM82" s="23">
        <f t="shared" si="40"/>
        <v>0</v>
      </c>
      <c r="CN82" s="23">
        <f t="shared" si="40"/>
        <v>0</v>
      </c>
      <c r="CO82" s="23">
        <f t="shared" si="40"/>
        <v>29</v>
      </c>
      <c r="CP82" s="23">
        <f t="shared" si="40"/>
        <v>0</v>
      </c>
      <c r="CQ82" s="23">
        <f t="shared" si="40"/>
        <v>0</v>
      </c>
      <c r="CR82" s="23">
        <f t="shared" si="40"/>
        <v>0</v>
      </c>
      <c r="CS82" s="23">
        <f t="shared" si="40"/>
        <v>0</v>
      </c>
      <c r="CT82" s="23">
        <f t="shared" si="40"/>
        <v>0</v>
      </c>
      <c r="CU82" s="23">
        <f t="shared" si="40"/>
        <v>29</v>
      </c>
      <c r="CV82" s="23">
        <f t="shared" si="40"/>
        <v>0</v>
      </c>
      <c r="CW82" s="23">
        <f t="shared" si="40"/>
        <v>0</v>
      </c>
      <c r="CX82" s="23">
        <f t="shared" si="40"/>
        <v>0</v>
      </c>
      <c r="CY82" s="23">
        <f t="shared" si="40"/>
        <v>0</v>
      </c>
      <c r="CZ82" s="23">
        <f t="shared" si="48"/>
        <v>0</v>
      </c>
      <c r="DA82" s="23">
        <f t="shared" si="48"/>
        <v>29</v>
      </c>
      <c r="DB82" s="23">
        <f t="shared" si="48"/>
        <v>0</v>
      </c>
      <c r="DC82" s="23">
        <f t="shared" si="48"/>
        <v>0</v>
      </c>
      <c r="DD82" s="23">
        <f t="shared" si="48"/>
        <v>0</v>
      </c>
      <c r="DE82" s="23">
        <f t="shared" si="45"/>
        <v>0</v>
      </c>
      <c r="DF82" s="23">
        <f t="shared" si="45"/>
        <v>0</v>
      </c>
      <c r="DG82" s="23">
        <f t="shared" si="29"/>
        <v>29</v>
      </c>
      <c r="DH82" s="44">
        <f t="shared" si="53"/>
        <v>116</v>
      </c>
      <c r="DI82" s="44">
        <f t="shared" si="54"/>
        <v>0</v>
      </c>
      <c r="DK82" s="44" t="b">
        <f t="shared" si="55"/>
        <v>0</v>
      </c>
      <c r="DL82" s="44">
        <f t="shared" si="56"/>
        <v>0</v>
      </c>
      <c r="EL82" s="44" t="b">
        <f t="shared" si="41"/>
        <v>1</v>
      </c>
      <c r="EM82" s="44" t="b">
        <f t="shared" si="41"/>
        <v>1</v>
      </c>
      <c r="EN82" s="44" t="b">
        <f t="shared" si="41"/>
        <v>1</v>
      </c>
      <c r="EO82" s="44" t="b">
        <f t="shared" si="41"/>
        <v>1</v>
      </c>
      <c r="EP82" s="44" t="b">
        <f t="shared" si="41"/>
        <v>1</v>
      </c>
      <c r="EQ82" s="44" t="b">
        <f t="shared" si="41"/>
        <v>0</v>
      </c>
      <c r="ER82" s="44" t="b">
        <f t="shared" si="41"/>
        <v>1</v>
      </c>
      <c r="ES82" s="44" t="b">
        <f t="shared" si="41"/>
        <v>1</v>
      </c>
      <c r="ET82" s="44" t="b">
        <f t="shared" si="41"/>
        <v>1</v>
      </c>
      <c r="EU82" s="44" t="b">
        <f t="shared" si="41"/>
        <v>1</v>
      </c>
      <c r="EV82" s="44" t="b">
        <f t="shared" si="41"/>
        <v>1</v>
      </c>
      <c r="EW82" s="44" t="b">
        <f t="shared" si="41"/>
        <v>0</v>
      </c>
      <c r="EX82" s="44" t="b">
        <f t="shared" si="41"/>
        <v>1</v>
      </c>
      <c r="EY82" s="44" t="b">
        <f t="shared" si="41"/>
        <v>1</v>
      </c>
      <c r="EZ82" s="44" t="b">
        <f t="shared" si="41"/>
        <v>1</v>
      </c>
      <c r="FA82" s="44" t="b">
        <f t="shared" si="41"/>
        <v>1</v>
      </c>
      <c r="FB82" s="44" t="b">
        <f t="shared" si="49"/>
        <v>1</v>
      </c>
      <c r="FC82" s="44" t="b">
        <f t="shared" si="49"/>
        <v>0</v>
      </c>
      <c r="FD82" s="44" t="b">
        <f t="shared" si="49"/>
        <v>1</v>
      </c>
      <c r="FE82" s="44" t="b">
        <f t="shared" si="49"/>
        <v>1</v>
      </c>
      <c r="FF82" s="44" t="b">
        <f t="shared" si="49"/>
        <v>1</v>
      </c>
      <c r="FG82" s="44" t="b">
        <f t="shared" si="46"/>
        <v>1</v>
      </c>
      <c r="FH82" s="44" t="b">
        <f t="shared" si="46"/>
        <v>1</v>
      </c>
      <c r="FI82" s="44" t="b">
        <f t="shared" si="30"/>
        <v>0</v>
      </c>
      <c r="FJ82" s="45">
        <f t="shared" si="57"/>
        <v>4</v>
      </c>
    </row>
    <row r="83" spans="1:166" s="44" customFormat="1" ht="25.5" hidden="1" customHeight="1" x14ac:dyDescent="0.25">
      <c r="A83" s="38" t="s">
        <v>9832</v>
      </c>
      <c r="B83" s="38" t="s">
        <v>1681</v>
      </c>
      <c r="C83" s="38" t="s">
        <v>984</v>
      </c>
      <c r="D83" s="38" t="s">
        <v>10054</v>
      </c>
      <c r="E83" s="23" t="str">
        <f t="shared" si="58"/>
        <v>5005-1-DP1-43-X</v>
      </c>
      <c r="F83" s="23">
        <v>296</v>
      </c>
      <c r="G83" s="27">
        <v>6.477627</v>
      </c>
      <c r="H83" s="23">
        <f>VLOOKUP(A83,'Pivot 1'!$A$5:$H$251,8,0)</f>
        <v>8</v>
      </c>
      <c r="I83" s="27" t="s">
        <v>10145</v>
      </c>
      <c r="J83" s="39">
        <f t="shared" si="50"/>
        <v>8</v>
      </c>
      <c r="K83" s="40">
        <v>0</v>
      </c>
      <c r="L83" s="40">
        <v>0</v>
      </c>
      <c r="M83" s="40">
        <v>1</v>
      </c>
      <c r="N83" s="40">
        <v>0</v>
      </c>
      <c r="O83" s="40">
        <v>0</v>
      </c>
      <c r="P83" s="40">
        <v>1</v>
      </c>
      <c r="Q83" s="40">
        <v>0</v>
      </c>
      <c r="R83" s="40">
        <v>0</v>
      </c>
      <c r="S83" s="40">
        <v>1</v>
      </c>
      <c r="T83" s="40">
        <v>0</v>
      </c>
      <c r="U83" s="40">
        <v>0</v>
      </c>
      <c r="V83" s="40">
        <v>1</v>
      </c>
      <c r="W83" s="40">
        <v>0</v>
      </c>
      <c r="X83" s="40">
        <v>0</v>
      </c>
      <c r="Y83" s="40">
        <v>1</v>
      </c>
      <c r="Z83" s="40">
        <v>0</v>
      </c>
      <c r="AA83" s="40">
        <v>0</v>
      </c>
      <c r="AB83" s="40">
        <v>1</v>
      </c>
      <c r="AC83" s="40">
        <v>0</v>
      </c>
      <c r="AD83" s="40">
        <v>0</v>
      </c>
      <c r="AE83" s="40">
        <v>1</v>
      </c>
      <c r="AF83" s="40">
        <v>0</v>
      </c>
      <c r="AG83" s="40">
        <v>0</v>
      </c>
      <c r="AH83" s="40">
        <v>1</v>
      </c>
      <c r="AI83" s="39" t="b">
        <f t="shared" si="51"/>
        <v>1</v>
      </c>
      <c r="AJ83" s="23"/>
      <c r="AK83" s="27">
        <f t="shared" si="43"/>
        <v>0</v>
      </c>
      <c r="AL83" s="27">
        <f t="shared" si="43"/>
        <v>0</v>
      </c>
      <c r="AM83" s="27">
        <f t="shared" si="43"/>
        <v>1</v>
      </c>
      <c r="AN83" s="27">
        <f t="shared" si="43"/>
        <v>0</v>
      </c>
      <c r="AO83" s="27">
        <f t="shared" si="43"/>
        <v>0</v>
      </c>
      <c r="AP83" s="27">
        <f t="shared" si="43"/>
        <v>1</v>
      </c>
      <c r="AQ83" s="27">
        <f t="shared" si="43"/>
        <v>0</v>
      </c>
      <c r="AR83" s="27">
        <f t="shared" si="43"/>
        <v>0</v>
      </c>
      <c r="AS83" s="27">
        <f t="shared" si="43"/>
        <v>1</v>
      </c>
      <c r="AT83" s="27">
        <f t="shared" si="43"/>
        <v>0</v>
      </c>
      <c r="AU83" s="27">
        <f t="shared" si="43"/>
        <v>0</v>
      </c>
      <c r="AV83" s="27">
        <f t="shared" si="43"/>
        <v>1</v>
      </c>
      <c r="AW83" s="27">
        <f t="shared" si="43"/>
        <v>0</v>
      </c>
      <c r="AX83" s="27">
        <f t="shared" si="43"/>
        <v>0</v>
      </c>
      <c r="AY83" s="27">
        <f t="shared" si="43"/>
        <v>1</v>
      </c>
      <c r="AZ83" s="27">
        <f t="shared" ref="AZ83:BH83" si="59">IF($I83="Direct",IF(Z83=1,ROUNDUP($G83/$H83,0),IF($I83="Unpacking",IF($K83=0,ROUNDUP($G83/$H83,0)),0)),0)</f>
        <v>0</v>
      </c>
      <c r="BA83" s="27">
        <f t="shared" si="59"/>
        <v>0</v>
      </c>
      <c r="BB83" s="27">
        <f t="shared" si="59"/>
        <v>1</v>
      </c>
      <c r="BC83" s="27">
        <f t="shared" si="59"/>
        <v>0</v>
      </c>
      <c r="BD83" s="27">
        <f t="shared" si="59"/>
        <v>0</v>
      </c>
      <c r="BE83" s="27">
        <f t="shared" si="59"/>
        <v>1</v>
      </c>
      <c r="BF83" s="27">
        <f t="shared" si="59"/>
        <v>0</v>
      </c>
      <c r="BG83" s="27">
        <f t="shared" si="59"/>
        <v>0</v>
      </c>
      <c r="BH83" s="27">
        <f t="shared" si="59"/>
        <v>1</v>
      </c>
      <c r="BI83" s="41"/>
      <c r="BJ83" s="42">
        <f t="shared" si="52"/>
        <v>0.809703375</v>
      </c>
      <c r="BK83" s="27">
        <f t="shared" si="39"/>
        <v>0</v>
      </c>
      <c r="BL83" s="27">
        <f t="shared" si="39"/>
        <v>0</v>
      </c>
      <c r="BM83" s="27">
        <f t="shared" si="39"/>
        <v>0.809703375</v>
      </c>
      <c r="BN83" s="27">
        <f t="shared" si="39"/>
        <v>0</v>
      </c>
      <c r="BO83" s="27">
        <f t="shared" si="39"/>
        <v>0</v>
      </c>
      <c r="BP83" s="27">
        <f t="shared" si="39"/>
        <v>0.809703375</v>
      </c>
      <c r="BQ83" s="27">
        <f t="shared" si="39"/>
        <v>0</v>
      </c>
      <c r="BR83" s="27">
        <f t="shared" si="39"/>
        <v>0</v>
      </c>
      <c r="BS83" s="27">
        <f t="shared" si="39"/>
        <v>0.809703375</v>
      </c>
      <c r="BT83" s="27">
        <f t="shared" si="39"/>
        <v>0</v>
      </c>
      <c r="BU83" s="27">
        <f t="shared" si="39"/>
        <v>0</v>
      </c>
      <c r="BV83" s="27">
        <f t="shared" ref="BV83:CE131" si="60">IF(V83=1,$G83/$H83,0)</f>
        <v>0.809703375</v>
      </c>
      <c r="BW83" s="27">
        <f t="shared" si="60"/>
        <v>0</v>
      </c>
      <c r="BX83" s="27">
        <f t="shared" si="60"/>
        <v>0</v>
      </c>
      <c r="BY83" s="27">
        <f t="shared" si="60"/>
        <v>0.809703375</v>
      </c>
      <c r="BZ83" s="27">
        <f t="shared" si="60"/>
        <v>0</v>
      </c>
      <c r="CA83" s="27">
        <f t="shared" si="47"/>
        <v>0</v>
      </c>
      <c r="CB83" s="27">
        <f t="shared" si="47"/>
        <v>0.809703375</v>
      </c>
      <c r="CC83" s="27">
        <f t="shared" si="47"/>
        <v>0</v>
      </c>
      <c r="CD83" s="27">
        <f t="shared" si="47"/>
        <v>0</v>
      </c>
      <c r="CE83" s="27">
        <f t="shared" si="47"/>
        <v>0.809703375</v>
      </c>
      <c r="CF83" s="27">
        <f t="shared" si="44"/>
        <v>0</v>
      </c>
      <c r="CG83" s="27">
        <f t="shared" si="44"/>
        <v>0</v>
      </c>
      <c r="CH83" s="27">
        <f t="shared" si="28"/>
        <v>0.809703375</v>
      </c>
      <c r="CI83" s="43"/>
      <c r="CJ83" s="23">
        <f t="shared" si="40"/>
        <v>0</v>
      </c>
      <c r="CK83" s="23">
        <f t="shared" si="40"/>
        <v>0</v>
      </c>
      <c r="CL83" s="23">
        <f t="shared" si="40"/>
        <v>37</v>
      </c>
      <c r="CM83" s="23">
        <f t="shared" si="40"/>
        <v>0</v>
      </c>
      <c r="CN83" s="23">
        <f t="shared" si="40"/>
        <v>0</v>
      </c>
      <c r="CO83" s="23">
        <f t="shared" si="40"/>
        <v>37</v>
      </c>
      <c r="CP83" s="23">
        <f t="shared" si="40"/>
        <v>0</v>
      </c>
      <c r="CQ83" s="23">
        <f t="shared" si="40"/>
        <v>0</v>
      </c>
      <c r="CR83" s="23">
        <f t="shared" si="40"/>
        <v>37</v>
      </c>
      <c r="CS83" s="23">
        <f t="shared" si="40"/>
        <v>0</v>
      </c>
      <c r="CT83" s="23">
        <f t="shared" si="40"/>
        <v>0</v>
      </c>
      <c r="CU83" s="23">
        <f t="shared" ref="CU83:DD131" si="61">IF(V83=1,ROUND($F83/$H83,0),0)</f>
        <v>37</v>
      </c>
      <c r="CV83" s="23">
        <f t="shared" si="61"/>
        <v>0</v>
      </c>
      <c r="CW83" s="23">
        <f t="shared" si="61"/>
        <v>0</v>
      </c>
      <c r="CX83" s="23">
        <f t="shared" si="61"/>
        <v>37</v>
      </c>
      <c r="CY83" s="23">
        <f t="shared" si="61"/>
        <v>0</v>
      </c>
      <c r="CZ83" s="23">
        <f t="shared" si="48"/>
        <v>0</v>
      </c>
      <c r="DA83" s="23">
        <f t="shared" si="48"/>
        <v>37</v>
      </c>
      <c r="DB83" s="23">
        <f t="shared" si="48"/>
        <v>0</v>
      </c>
      <c r="DC83" s="23">
        <f t="shared" si="48"/>
        <v>0</v>
      </c>
      <c r="DD83" s="23">
        <f t="shared" si="48"/>
        <v>37</v>
      </c>
      <c r="DE83" s="23">
        <f t="shared" si="45"/>
        <v>0</v>
      </c>
      <c r="DF83" s="23">
        <f t="shared" si="45"/>
        <v>0</v>
      </c>
      <c r="DG83" s="23">
        <f t="shared" si="29"/>
        <v>37</v>
      </c>
      <c r="DH83" s="44">
        <f t="shared" si="53"/>
        <v>296</v>
      </c>
      <c r="DI83" s="44">
        <f t="shared" si="54"/>
        <v>0</v>
      </c>
      <c r="DK83" s="44" t="b">
        <f t="shared" si="55"/>
        <v>0</v>
      </c>
      <c r="DL83" s="44">
        <f t="shared" si="56"/>
        <v>0</v>
      </c>
      <c r="EL83" s="44" t="b">
        <f t="shared" si="41"/>
        <v>1</v>
      </c>
      <c r="EM83" s="44" t="b">
        <f t="shared" si="41"/>
        <v>1</v>
      </c>
      <c r="EN83" s="44" t="b">
        <f t="shared" si="41"/>
        <v>0</v>
      </c>
      <c r="EO83" s="44" t="b">
        <f t="shared" si="41"/>
        <v>1</v>
      </c>
      <c r="EP83" s="44" t="b">
        <f t="shared" si="41"/>
        <v>1</v>
      </c>
      <c r="EQ83" s="44" t="b">
        <f t="shared" si="41"/>
        <v>0</v>
      </c>
      <c r="ER83" s="44" t="b">
        <f t="shared" si="41"/>
        <v>1</v>
      </c>
      <c r="ES83" s="44" t="b">
        <f t="shared" si="41"/>
        <v>1</v>
      </c>
      <c r="ET83" s="44" t="b">
        <f t="shared" si="41"/>
        <v>0</v>
      </c>
      <c r="EU83" s="44" t="b">
        <f t="shared" si="41"/>
        <v>1</v>
      </c>
      <c r="EV83" s="44" t="b">
        <f t="shared" si="41"/>
        <v>1</v>
      </c>
      <c r="EW83" s="44" t="b">
        <f t="shared" ref="EW83:FF131" si="62">DX83=V83</f>
        <v>0</v>
      </c>
      <c r="EX83" s="44" t="b">
        <f t="shared" si="62"/>
        <v>1</v>
      </c>
      <c r="EY83" s="44" t="b">
        <f t="shared" si="62"/>
        <v>1</v>
      </c>
      <c r="EZ83" s="44" t="b">
        <f t="shared" si="62"/>
        <v>0</v>
      </c>
      <c r="FA83" s="44" t="b">
        <f t="shared" si="62"/>
        <v>1</v>
      </c>
      <c r="FB83" s="44" t="b">
        <f t="shared" si="49"/>
        <v>1</v>
      </c>
      <c r="FC83" s="44" t="b">
        <f t="shared" si="49"/>
        <v>0</v>
      </c>
      <c r="FD83" s="44" t="b">
        <f t="shared" si="49"/>
        <v>1</v>
      </c>
      <c r="FE83" s="44" t="b">
        <f t="shared" si="49"/>
        <v>1</v>
      </c>
      <c r="FF83" s="44" t="b">
        <f t="shared" si="49"/>
        <v>0</v>
      </c>
      <c r="FG83" s="44" t="b">
        <f t="shared" si="46"/>
        <v>1</v>
      </c>
      <c r="FH83" s="44" t="b">
        <f t="shared" si="46"/>
        <v>1</v>
      </c>
      <c r="FI83" s="44" t="b">
        <f t="shared" si="30"/>
        <v>0</v>
      </c>
      <c r="FJ83" s="45">
        <f t="shared" si="57"/>
        <v>8</v>
      </c>
    </row>
    <row r="84" spans="1:166" s="44" customFormat="1" ht="25.5" hidden="1" customHeight="1" x14ac:dyDescent="0.25">
      <c r="A84" s="38" t="s">
        <v>9833</v>
      </c>
      <c r="B84" s="38" t="s">
        <v>1735</v>
      </c>
      <c r="C84" s="38" t="s">
        <v>10129</v>
      </c>
      <c r="D84" s="38" t="s">
        <v>832</v>
      </c>
      <c r="E84" s="23" t="str">
        <f t="shared" si="58"/>
        <v>5006-1-43-E</v>
      </c>
      <c r="F84" s="23">
        <v>17</v>
      </c>
      <c r="G84" s="27">
        <v>0.196505975</v>
      </c>
      <c r="H84" s="23" t="str">
        <f>VLOOKUP(A84,'Pivot 1'!$A$5:$H$251,8,0)</f>
        <v>1</v>
      </c>
      <c r="I84" s="27" t="s">
        <v>10145</v>
      </c>
      <c r="J84" s="39">
        <f t="shared" si="50"/>
        <v>1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1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39" t="b">
        <f t="shared" si="51"/>
        <v>0</v>
      </c>
      <c r="AJ84" s="23"/>
      <c r="AK84" s="27">
        <f t="shared" ref="AK84:BH94" si="63">IF($I84="Direct",IF(K84=1,ROUNDUP($G84/$H84,0),IF($I84="Unpacking",IF($K84=0,ROUNDUP($G84/$H84,0)),0)),0)</f>
        <v>0</v>
      </c>
      <c r="AL84" s="27">
        <f t="shared" si="63"/>
        <v>0</v>
      </c>
      <c r="AM84" s="27">
        <f t="shared" si="63"/>
        <v>0</v>
      </c>
      <c r="AN84" s="27">
        <f t="shared" si="63"/>
        <v>0</v>
      </c>
      <c r="AO84" s="27">
        <f t="shared" si="63"/>
        <v>0</v>
      </c>
      <c r="AP84" s="27">
        <f t="shared" si="63"/>
        <v>0</v>
      </c>
      <c r="AQ84" s="27">
        <f t="shared" si="63"/>
        <v>1</v>
      </c>
      <c r="AR84" s="27">
        <f t="shared" si="63"/>
        <v>0</v>
      </c>
      <c r="AS84" s="27">
        <f t="shared" si="63"/>
        <v>0</v>
      </c>
      <c r="AT84" s="27">
        <f t="shared" si="63"/>
        <v>0</v>
      </c>
      <c r="AU84" s="27">
        <f t="shared" si="63"/>
        <v>0</v>
      </c>
      <c r="AV84" s="27">
        <f t="shared" si="63"/>
        <v>0</v>
      </c>
      <c r="AW84" s="27">
        <f t="shared" si="63"/>
        <v>0</v>
      </c>
      <c r="AX84" s="27">
        <f t="shared" si="63"/>
        <v>0</v>
      </c>
      <c r="AY84" s="27">
        <f t="shared" si="63"/>
        <v>0</v>
      </c>
      <c r="AZ84" s="27">
        <f t="shared" si="63"/>
        <v>0</v>
      </c>
      <c r="BA84" s="27">
        <f t="shared" si="63"/>
        <v>0</v>
      </c>
      <c r="BB84" s="27">
        <f t="shared" si="63"/>
        <v>0</v>
      </c>
      <c r="BC84" s="27">
        <f t="shared" si="63"/>
        <v>0</v>
      </c>
      <c r="BD84" s="27">
        <f t="shared" si="63"/>
        <v>0</v>
      </c>
      <c r="BE84" s="27">
        <f t="shared" si="63"/>
        <v>0</v>
      </c>
      <c r="BF84" s="27">
        <f t="shared" si="63"/>
        <v>0</v>
      </c>
      <c r="BG84" s="27">
        <f t="shared" si="63"/>
        <v>0</v>
      </c>
      <c r="BH84" s="27">
        <f t="shared" si="63"/>
        <v>0</v>
      </c>
      <c r="BI84" s="41"/>
      <c r="BJ84" s="80">
        <f t="shared" si="52"/>
        <v>0.196505975</v>
      </c>
      <c r="BK84" s="27">
        <f t="shared" ref="BK84:BU107" si="64">IF(K84=1,$G84/$H84,0)</f>
        <v>0</v>
      </c>
      <c r="BL84" s="27">
        <f t="shared" si="64"/>
        <v>0</v>
      </c>
      <c r="BM84" s="27">
        <f t="shared" si="64"/>
        <v>0</v>
      </c>
      <c r="BN84" s="27">
        <f t="shared" si="64"/>
        <v>0</v>
      </c>
      <c r="BO84" s="27">
        <f t="shared" si="64"/>
        <v>0</v>
      </c>
      <c r="BP84" s="27">
        <f t="shared" si="64"/>
        <v>0</v>
      </c>
      <c r="BQ84" s="27">
        <f t="shared" si="64"/>
        <v>0.196505975</v>
      </c>
      <c r="BR84" s="27">
        <f t="shared" si="64"/>
        <v>0</v>
      </c>
      <c r="BS84" s="27">
        <f t="shared" si="64"/>
        <v>0</v>
      </c>
      <c r="BT84" s="27">
        <f t="shared" si="64"/>
        <v>0</v>
      </c>
      <c r="BU84" s="27">
        <f t="shared" si="64"/>
        <v>0</v>
      </c>
      <c r="BV84" s="27">
        <f t="shared" si="60"/>
        <v>0</v>
      </c>
      <c r="BW84" s="27">
        <f t="shared" si="60"/>
        <v>0</v>
      </c>
      <c r="BX84" s="27">
        <f t="shared" si="60"/>
        <v>0</v>
      </c>
      <c r="BY84" s="27">
        <f t="shared" si="60"/>
        <v>0</v>
      </c>
      <c r="BZ84" s="27">
        <f t="shared" si="60"/>
        <v>0</v>
      </c>
      <c r="CA84" s="27">
        <f t="shared" si="47"/>
        <v>0</v>
      </c>
      <c r="CB84" s="27">
        <f t="shared" si="47"/>
        <v>0</v>
      </c>
      <c r="CC84" s="27">
        <f t="shared" si="47"/>
        <v>0</v>
      </c>
      <c r="CD84" s="27">
        <f t="shared" si="47"/>
        <v>0</v>
      </c>
      <c r="CE84" s="27">
        <f t="shared" si="47"/>
        <v>0</v>
      </c>
      <c r="CF84" s="27">
        <f t="shared" si="44"/>
        <v>0</v>
      </c>
      <c r="CG84" s="27">
        <f t="shared" si="44"/>
        <v>0</v>
      </c>
      <c r="CH84" s="27">
        <f t="shared" si="28"/>
        <v>0</v>
      </c>
      <c r="CI84" s="43"/>
      <c r="CJ84" s="23">
        <f t="shared" ref="CJ84:CT107" si="65">IF(K84=1,ROUND($F84/$H84,0),0)</f>
        <v>0</v>
      </c>
      <c r="CK84" s="23">
        <f t="shared" si="65"/>
        <v>0</v>
      </c>
      <c r="CL84" s="23">
        <f t="shared" si="65"/>
        <v>0</v>
      </c>
      <c r="CM84" s="23">
        <f t="shared" si="65"/>
        <v>0</v>
      </c>
      <c r="CN84" s="23">
        <f t="shared" si="65"/>
        <v>0</v>
      </c>
      <c r="CO84" s="23">
        <f t="shared" si="65"/>
        <v>0</v>
      </c>
      <c r="CP84" s="23">
        <f t="shared" si="65"/>
        <v>17</v>
      </c>
      <c r="CQ84" s="23">
        <f t="shared" si="65"/>
        <v>0</v>
      </c>
      <c r="CR84" s="23">
        <f t="shared" si="65"/>
        <v>0</v>
      </c>
      <c r="CS84" s="23">
        <f t="shared" si="65"/>
        <v>0</v>
      </c>
      <c r="CT84" s="23">
        <f t="shared" si="65"/>
        <v>0</v>
      </c>
      <c r="CU84" s="23">
        <f t="shared" si="61"/>
        <v>0</v>
      </c>
      <c r="CV84" s="23">
        <f t="shared" si="61"/>
        <v>0</v>
      </c>
      <c r="CW84" s="23">
        <f t="shared" si="61"/>
        <v>0</v>
      </c>
      <c r="CX84" s="23">
        <f t="shared" si="61"/>
        <v>0</v>
      </c>
      <c r="CY84" s="23">
        <f t="shared" si="61"/>
        <v>0</v>
      </c>
      <c r="CZ84" s="23">
        <f t="shared" si="48"/>
        <v>0</v>
      </c>
      <c r="DA84" s="23">
        <f t="shared" si="48"/>
        <v>0</v>
      </c>
      <c r="DB84" s="23">
        <f t="shared" si="48"/>
        <v>0</v>
      </c>
      <c r="DC84" s="23">
        <f t="shared" si="48"/>
        <v>0</v>
      </c>
      <c r="DD84" s="23">
        <f t="shared" si="48"/>
        <v>0</v>
      </c>
      <c r="DE84" s="23">
        <f t="shared" si="45"/>
        <v>0</v>
      </c>
      <c r="DF84" s="23">
        <f t="shared" si="45"/>
        <v>0</v>
      </c>
      <c r="DG84" s="23">
        <f t="shared" si="29"/>
        <v>0</v>
      </c>
      <c r="DH84" s="44">
        <f t="shared" si="53"/>
        <v>17</v>
      </c>
      <c r="DI84" s="44">
        <f t="shared" si="54"/>
        <v>0</v>
      </c>
      <c r="DK84" s="44" t="b">
        <f t="shared" si="55"/>
        <v>0</v>
      </c>
      <c r="DL84" s="44">
        <f t="shared" si="56"/>
        <v>0</v>
      </c>
      <c r="EL84" s="44" t="b">
        <f t="shared" ref="EL84:EV107" si="66">DM84=K84</f>
        <v>1</v>
      </c>
      <c r="EM84" s="44" t="b">
        <f t="shared" si="66"/>
        <v>1</v>
      </c>
      <c r="EN84" s="44" t="b">
        <f t="shared" si="66"/>
        <v>1</v>
      </c>
      <c r="EO84" s="44" t="b">
        <f t="shared" si="66"/>
        <v>1</v>
      </c>
      <c r="EP84" s="44" t="b">
        <f t="shared" si="66"/>
        <v>1</v>
      </c>
      <c r="EQ84" s="44" t="b">
        <f t="shared" si="66"/>
        <v>1</v>
      </c>
      <c r="ER84" s="44" t="b">
        <f t="shared" si="66"/>
        <v>0</v>
      </c>
      <c r="ES84" s="44" t="b">
        <f t="shared" si="66"/>
        <v>1</v>
      </c>
      <c r="ET84" s="44" t="b">
        <f t="shared" si="66"/>
        <v>1</v>
      </c>
      <c r="EU84" s="44" t="b">
        <f t="shared" si="66"/>
        <v>1</v>
      </c>
      <c r="EV84" s="44" t="b">
        <f t="shared" si="66"/>
        <v>1</v>
      </c>
      <c r="EW84" s="44" t="b">
        <f t="shared" si="62"/>
        <v>1</v>
      </c>
      <c r="EX84" s="44" t="b">
        <f t="shared" si="62"/>
        <v>1</v>
      </c>
      <c r="EY84" s="44" t="b">
        <f t="shared" si="62"/>
        <v>1</v>
      </c>
      <c r="EZ84" s="44" t="b">
        <f t="shared" si="62"/>
        <v>1</v>
      </c>
      <c r="FA84" s="44" t="b">
        <f t="shared" si="62"/>
        <v>1</v>
      </c>
      <c r="FB84" s="44" t="b">
        <f t="shared" si="49"/>
        <v>1</v>
      </c>
      <c r="FC84" s="44" t="b">
        <f t="shared" si="49"/>
        <v>1</v>
      </c>
      <c r="FD84" s="44" t="b">
        <f t="shared" si="49"/>
        <v>1</v>
      </c>
      <c r="FE84" s="44" t="b">
        <f t="shared" si="49"/>
        <v>1</v>
      </c>
      <c r="FF84" s="44" t="b">
        <f t="shared" si="49"/>
        <v>1</v>
      </c>
      <c r="FG84" s="44" t="b">
        <f t="shared" si="46"/>
        <v>1</v>
      </c>
      <c r="FH84" s="44" t="b">
        <f t="shared" si="46"/>
        <v>1</v>
      </c>
      <c r="FI84" s="44" t="b">
        <f t="shared" si="30"/>
        <v>1</v>
      </c>
      <c r="FJ84" s="45">
        <f t="shared" si="57"/>
        <v>1</v>
      </c>
    </row>
    <row r="85" spans="1:166" s="44" customFormat="1" ht="25.5" hidden="1" customHeight="1" x14ac:dyDescent="0.25">
      <c r="A85" s="38" t="s">
        <v>9834</v>
      </c>
      <c r="B85" s="38" t="s">
        <v>1750</v>
      </c>
      <c r="C85" s="38" t="s">
        <v>10129</v>
      </c>
      <c r="D85" s="38" t="s">
        <v>587</v>
      </c>
      <c r="E85" s="23" t="str">
        <f t="shared" si="58"/>
        <v>5007-1-43-A</v>
      </c>
      <c r="F85" s="23">
        <v>7</v>
      </c>
      <c r="G85" s="27">
        <v>0.13253772500000002</v>
      </c>
      <c r="H85" s="23" t="str">
        <f>VLOOKUP(A85,'Pivot 1'!$A$5:$H$251,8,0)</f>
        <v>12</v>
      </c>
      <c r="I85" s="27" t="s">
        <v>10147</v>
      </c>
      <c r="J85" s="39">
        <f t="shared" si="50"/>
        <v>12</v>
      </c>
      <c r="K85" s="40">
        <v>0</v>
      </c>
      <c r="L85" s="40">
        <v>1</v>
      </c>
      <c r="M85" s="40">
        <v>0</v>
      </c>
      <c r="N85" s="40">
        <v>1</v>
      </c>
      <c r="O85" s="40">
        <v>0</v>
      </c>
      <c r="P85" s="40">
        <v>1</v>
      </c>
      <c r="Q85" s="40">
        <v>0</v>
      </c>
      <c r="R85" s="40">
        <v>1</v>
      </c>
      <c r="S85" s="40">
        <v>0</v>
      </c>
      <c r="T85" s="40">
        <v>1</v>
      </c>
      <c r="U85" s="40">
        <v>0</v>
      </c>
      <c r="V85" s="40">
        <v>1</v>
      </c>
      <c r="W85" s="40">
        <v>0</v>
      </c>
      <c r="X85" s="40">
        <v>1</v>
      </c>
      <c r="Y85" s="40">
        <v>0</v>
      </c>
      <c r="Z85" s="40">
        <v>1</v>
      </c>
      <c r="AA85" s="40">
        <v>0</v>
      </c>
      <c r="AB85" s="40">
        <v>1</v>
      </c>
      <c r="AC85" s="40">
        <v>0</v>
      </c>
      <c r="AD85" s="40">
        <v>1</v>
      </c>
      <c r="AE85" s="40">
        <v>0</v>
      </c>
      <c r="AF85" s="40">
        <v>1</v>
      </c>
      <c r="AG85" s="40">
        <v>0</v>
      </c>
      <c r="AH85" s="40">
        <v>1</v>
      </c>
      <c r="AI85" s="39" t="b">
        <f t="shared" si="51"/>
        <v>0</v>
      </c>
      <c r="AJ85" s="23"/>
      <c r="AK85" s="27">
        <f t="shared" si="63"/>
        <v>0</v>
      </c>
      <c r="AL85" s="27">
        <f t="shared" si="63"/>
        <v>0</v>
      </c>
      <c r="AM85" s="27">
        <f t="shared" si="63"/>
        <v>0</v>
      </c>
      <c r="AN85" s="27">
        <f t="shared" si="63"/>
        <v>0</v>
      </c>
      <c r="AO85" s="27">
        <f t="shared" si="63"/>
        <v>0</v>
      </c>
      <c r="AP85" s="27">
        <f t="shared" si="63"/>
        <v>0</v>
      </c>
      <c r="AQ85" s="27">
        <f t="shared" si="63"/>
        <v>0</v>
      </c>
      <c r="AR85" s="27">
        <f t="shared" si="63"/>
        <v>0</v>
      </c>
      <c r="AS85" s="27">
        <f t="shared" si="63"/>
        <v>0</v>
      </c>
      <c r="AT85" s="27">
        <f t="shared" si="63"/>
        <v>0</v>
      </c>
      <c r="AU85" s="27">
        <f t="shared" si="63"/>
        <v>0</v>
      </c>
      <c r="AV85" s="27">
        <f t="shared" si="63"/>
        <v>0</v>
      </c>
      <c r="AW85" s="27">
        <f t="shared" si="63"/>
        <v>0</v>
      </c>
      <c r="AX85" s="27">
        <f t="shared" si="63"/>
        <v>0</v>
      </c>
      <c r="AY85" s="27">
        <f t="shared" si="63"/>
        <v>0</v>
      </c>
      <c r="AZ85" s="27">
        <f t="shared" si="63"/>
        <v>0</v>
      </c>
      <c r="BA85" s="27">
        <f t="shared" si="63"/>
        <v>0</v>
      </c>
      <c r="BB85" s="27">
        <f t="shared" si="63"/>
        <v>0</v>
      </c>
      <c r="BC85" s="27">
        <f t="shared" si="63"/>
        <v>0</v>
      </c>
      <c r="BD85" s="27">
        <f t="shared" si="63"/>
        <v>0</v>
      </c>
      <c r="BE85" s="27">
        <f t="shared" si="63"/>
        <v>0</v>
      </c>
      <c r="BF85" s="27">
        <f t="shared" si="63"/>
        <v>0</v>
      </c>
      <c r="BG85" s="27">
        <f t="shared" si="63"/>
        <v>0</v>
      </c>
      <c r="BH85" s="27">
        <f t="shared" si="63"/>
        <v>0</v>
      </c>
      <c r="BI85" s="41"/>
      <c r="BJ85" s="42">
        <f t="shared" si="52"/>
        <v>1.1044810416666669E-2</v>
      </c>
      <c r="BK85" s="27">
        <f t="shared" si="64"/>
        <v>0</v>
      </c>
      <c r="BL85" s="27">
        <f t="shared" si="64"/>
        <v>1.1044810416666669E-2</v>
      </c>
      <c r="BM85" s="27">
        <f t="shared" si="64"/>
        <v>0</v>
      </c>
      <c r="BN85" s="27">
        <f t="shared" si="64"/>
        <v>1.1044810416666669E-2</v>
      </c>
      <c r="BO85" s="27">
        <f t="shared" si="64"/>
        <v>0</v>
      </c>
      <c r="BP85" s="27">
        <f t="shared" si="64"/>
        <v>1.1044810416666669E-2</v>
      </c>
      <c r="BQ85" s="27">
        <f t="shared" si="64"/>
        <v>0</v>
      </c>
      <c r="BR85" s="27">
        <f t="shared" si="64"/>
        <v>1.1044810416666669E-2</v>
      </c>
      <c r="BS85" s="27">
        <f t="shared" si="64"/>
        <v>0</v>
      </c>
      <c r="BT85" s="27">
        <f t="shared" si="64"/>
        <v>1.1044810416666669E-2</v>
      </c>
      <c r="BU85" s="27">
        <f t="shared" si="64"/>
        <v>0</v>
      </c>
      <c r="BV85" s="27">
        <f t="shared" si="60"/>
        <v>1.1044810416666669E-2</v>
      </c>
      <c r="BW85" s="27">
        <f t="shared" si="60"/>
        <v>0</v>
      </c>
      <c r="BX85" s="27">
        <f t="shared" si="60"/>
        <v>1.1044810416666669E-2</v>
      </c>
      <c r="BY85" s="27">
        <f t="shared" si="60"/>
        <v>0</v>
      </c>
      <c r="BZ85" s="27">
        <f t="shared" si="60"/>
        <v>1.1044810416666669E-2</v>
      </c>
      <c r="CA85" s="27">
        <f t="shared" si="47"/>
        <v>0</v>
      </c>
      <c r="CB85" s="27">
        <f t="shared" si="47"/>
        <v>1.1044810416666669E-2</v>
      </c>
      <c r="CC85" s="27">
        <f t="shared" si="47"/>
        <v>0</v>
      </c>
      <c r="CD85" s="27">
        <f t="shared" si="47"/>
        <v>1.1044810416666669E-2</v>
      </c>
      <c r="CE85" s="27">
        <f t="shared" si="47"/>
        <v>0</v>
      </c>
      <c r="CF85" s="27">
        <f t="shared" si="44"/>
        <v>1.1044810416666669E-2</v>
      </c>
      <c r="CG85" s="27">
        <f t="shared" si="44"/>
        <v>0</v>
      </c>
      <c r="CH85" s="27">
        <f t="shared" si="28"/>
        <v>1.1044810416666669E-2</v>
      </c>
      <c r="CI85" s="43"/>
      <c r="CJ85" s="23">
        <f t="shared" si="65"/>
        <v>0</v>
      </c>
      <c r="CK85" s="23">
        <f t="shared" si="65"/>
        <v>1</v>
      </c>
      <c r="CL85" s="23">
        <f t="shared" si="65"/>
        <v>0</v>
      </c>
      <c r="CM85" s="23">
        <f t="shared" si="65"/>
        <v>1</v>
      </c>
      <c r="CN85" s="23">
        <f t="shared" si="65"/>
        <v>0</v>
      </c>
      <c r="CO85" s="23">
        <f t="shared" si="65"/>
        <v>1</v>
      </c>
      <c r="CP85" s="23">
        <f t="shared" si="65"/>
        <v>0</v>
      </c>
      <c r="CQ85" s="23">
        <f t="shared" si="65"/>
        <v>1</v>
      </c>
      <c r="CR85" s="23">
        <f t="shared" si="65"/>
        <v>0</v>
      </c>
      <c r="CS85" s="23">
        <f t="shared" si="65"/>
        <v>1</v>
      </c>
      <c r="CT85" s="23">
        <f t="shared" si="65"/>
        <v>0</v>
      </c>
      <c r="CU85" s="23">
        <f t="shared" si="61"/>
        <v>1</v>
      </c>
      <c r="CV85" s="23">
        <f t="shared" si="61"/>
        <v>0</v>
      </c>
      <c r="CW85" s="23">
        <f t="shared" si="61"/>
        <v>1</v>
      </c>
      <c r="CX85" s="23">
        <f t="shared" si="61"/>
        <v>0</v>
      </c>
      <c r="CY85" s="23">
        <f t="shared" si="61"/>
        <v>1</v>
      </c>
      <c r="CZ85" s="23">
        <f t="shared" si="48"/>
        <v>0</v>
      </c>
      <c r="DA85" s="23">
        <f t="shared" si="48"/>
        <v>1</v>
      </c>
      <c r="DB85" s="23">
        <f t="shared" si="48"/>
        <v>0</v>
      </c>
      <c r="DC85" s="23">
        <f t="shared" si="48"/>
        <v>1</v>
      </c>
      <c r="DD85" s="23">
        <f t="shared" si="48"/>
        <v>0</v>
      </c>
      <c r="DE85" s="23">
        <f t="shared" si="45"/>
        <v>1</v>
      </c>
      <c r="DF85" s="23">
        <f t="shared" si="45"/>
        <v>0</v>
      </c>
      <c r="DG85" s="23">
        <f t="shared" si="29"/>
        <v>1</v>
      </c>
      <c r="DH85" s="44">
        <f t="shared" si="53"/>
        <v>12</v>
      </c>
      <c r="DI85" s="44">
        <f t="shared" si="54"/>
        <v>5</v>
      </c>
      <c r="DK85" s="44" t="b">
        <f t="shared" si="55"/>
        <v>0</v>
      </c>
      <c r="DL85" s="44">
        <f t="shared" si="56"/>
        <v>0</v>
      </c>
      <c r="EL85" s="44" t="b">
        <f t="shared" si="66"/>
        <v>1</v>
      </c>
      <c r="EM85" s="44" t="b">
        <f t="shared" si="66"/>
        <v>0</v>
      </c>
      <c r="EN85" s="44" t="b">
        <f t="shared" si="66"/>
        <v>1</v>
      </c>
      <c r="EO85" s="44" t="b">
        <f t="shared" si="66"/>
        <v>0</v>
      </c>
      <c r="EP85" s="44" t="b">
        <f t="shared" si="66"/>
        <v>1</v>
      </c>
      <c r="EQ85" s="44" t="b">
        <f t="shared" si="66"/>
        <v>0</v>
      </c>
      <c r="ER85" s="44" t="b">
        <f t="shared" si="66"/>
        <v>1</v>
      </c>
      <c r="ES85" s="44" t="b">
        <f t="shared" si="66"/>
        <v>0</v>
      </c>
      <c r="ET85" s="44" t="b">
        <f t="shared" si="66"/>
        <v>1</v>
      </c>
      <c r="EU85" s="44" t="b">
        <f t="shared" si="66"/>
        <v>0</v>
      </c>
      <c r="EV85" s="44" t="b">
        <f t="shared" si="66"/>
        <v>1</v>
      </c>
      <c r="EW85" s="44" t="b">
        <f t="shared" si="62"/>
        <v>0</v>
      </c>
      <c r="EX85" s="44" t="b">
        <f t="shared" si="62"/>
        <v>1</v>
      </c>
      <c r="EY85" s="44" t="b">
        <f t="shared" si="62"/>
        <v>0</v>
      </c>
      <c r="EZ85" s="44" t="b">
        <f t="shared" si="62"/>
        <v>1</v>
      </c>
      <c r="FA85" s="44" t="b">
        <f t="shared" si="62"/>
        <v>0</v>
      </c>
      <c r="FB85" s="44" t="b">
        <f t="shared" si="49"/>
        <v>1</v>
      </c>
      <c r="FC85" s="44" t="b">
        <f t="shared" si="49"/>
        <v>0</v>
      </c>
      <c r="FD85" s="44" t="b">
        <f t="shared" si="49"/>
        <v>1</v>
      </c>
      <c r="FE85" s="44" t="b">
        <f t="shared" si="49"/>
        <v>0</v>
      </c>
      <c r="FF85" s="44" t="b">
        <f t="shared" si="49"/>
        <v>1</v>
      </c>
      <c r="FG85" s="44" t="b">
        <f t="shared" si="46"/>
        <v>0</v>
      </c>
      <c r="FH85" s="44" t="b">
        <f t="shared" si="46"/>
        <v>1</v>
      </c>
      <c r="FI85" s="44" t="b">
        <f t="shared" si="30"/>
        <v>0</v>
      </c>
      <c r="FJ85" s="45">
        <f t="shared" si="57"/>
        <v>12</v>
      </c>
    </row>
    <row r="86" spans="1:166" s="44" customFormat="1" ht="25.5" hidden="1" customHeight="1" x14ac:dyDescent="0.25">
      <c r="A86" s="38" t="s">
        <v>9834</v>
      </c>
      <c r="B86" s="38" t="s">
        <v>1750</v>
      </c>
      <c r="C86" s="38" t="s">
        <v>10129</v>
      </c>
      <c r="D86" s="38" t="s">
        <v>9782</v>
      </c>
      <c r="E86" s="23" t="str">
        <f t="shared" si="58"/>
        <v>5007-1-43-B</v>
      </c>
      <c r="F86" s="23">
        <v>3</v>
      </c>
      <c r="G86" s="27">
        <v>3.4677525000000001E-2</v>
      </c>
      <c r="H86" s="23" t="str">
        <f>VLOOKUP(A86,'Pivot 1'!$A$5:$H$251,8,0)</f>
        <v>12</v>
      </c>
      <c r="I86" s="27" t="s">
        <v>10148</v>
      </c>
      <c r="J86" s="39">
        <f t="shared" si="50"/>
        <v>12</v>
      </c>
      <c r="K86" s="40">
        <v>0</v>
      </c>
      <c r="L86" s="40">
        <v>1</v>
      </c>
      <c r="M86" s="40">
        <v>0</v>
      </c>
      <c r="N86" s="40">
        <v>1</v>
      </c>
      <c r="O86" s="40">
        <v>0</v>
      </c>
      <c r="P86" s="40">
        <v>1</v>
      </c>
      <c r="Q86" s="40">
        <v>0</v>
      </c>
      <c r="R86" s="40">
        <v>1</v>
      </c>
      <c r="S86" s="40">
        <v>0</v>
      </c>
      <c r="T86" s="40">
        <v>1</v>
      </c>
      <c r="U86" s="40">
        <v>0</v>
      </c>
      <c r="V86" s="40">
        <v>1</v>
      </c>
      <c r="W86" s="40">
        <v>0</v>
      </c>
      <c r="X86" s="40">
        <v>1</v>
      </c>
      <c r="Y86" s="40">
        <v>0</v>
      </c>
      <c r="Z86" s="40">
        <v>1</v>
      </c>
      <c r="AA86" s="40">
        <v>0</v>
      </c>
      <c r="AB86" s="40">
        <v>1</v>
      </c>
      <c r="AC86" s="40">
        <v>0</v>
      </c>
      <c r="AD86" s="40">
        <v>1</v>
      </c>
      <c r="AE86" s="40">
        <v>0</v>
      </c>
      <c r="AF86" s="40">
        <v>1</v>
      </c>
      <c r="AG86" s="40">
        <v>0</v>
      </c>
      <c r="AH86" s="40">
        <v>1</v>
      </c>
      <c r="AI86" s="39" t="b">
        <f t="shared" si="51"/>
        <v>0</v>
      </c>
      <c r="AJ86" s="23"/>
      <c r="AK86" s="27">
        <f t="shared" si="63"/>
        <v>0</v>
      </c>
      <c r="AL86" s="27">
        <f t="shared" si="63"/>
        <v>0</v>
      </c>
      <c r="AM86" s="27">
        <f t="shared" si="63"/>
        <v>0</v>
      </c>
      <c r="AN86" s="27">
        <f t="shared" si="63"/>
        <v>0</v>
      </c>
      <c r="AO86" s="27">
        <f t="shared" si="63"/>
        <v>0</v>
      </c>
      <c r="AP86" s="27">
        <f t="shared" si="63"/>
        <v>0</v>
      </c>
      <c r="AQ86" s="27">
        <f t="shared" si="63"/>
        <v>0</v>
      </c>
      <c r="AR86" s="27">
        <f t="shared" si="63"/>
        <v>0</v>
      </c>
      <c r="AS86" s="27">
        <f t="shared" si="63"/>
        <v>0</v>
      </c>
      <c r="AT86" s="27">
        <f t="shared" si="63"/>
        <v>0</v>
      </c>
      <c r="AU86" s="27">
        <f t="shared" si="63"/>
        <v>0</v>
      </c>
      <c r="AV86" s="27">
        <f t="shared" si="63"/>
        <v>0</v>
      </c>
      <c r="AW86" s="27">
        <f t="shared" si="63"/>
        <v>0</v>
      </c>
      <c r="AX86" s="27">
        <f t="shared" si="63"/>
        <v>0</v>
      </c>
      <c r="AY86" s="27">
        <f t="shared" si="63"/>
        <v>0</v>
      </c>
      <c r="AZ86" s="27">
        <f t="shared" si="63"/>
        <v>0</v>
      </c>
      <c r="BA86" s="27">
        <f t="shared" si="63"/>
        <v>0</v>
      </c>
      <c r="BB86" s="27">
        <f t="shared" si="63"/>
        <v>0</v>
      </c>
      <c r="BC86" s="27">
        <f t="shared" si="63"/>
        <v>0</v>
      </c>
      <c r="BD86" s="27">
        <f t="shared" si="63"/>
        <v>0</v>
      </c>
      <c r="BE86" s="27">
        <f t="shared" si="63"/>
        <v>0</v>
      </c>
      <c r="BF86" s="27">
        <f t="shared" si="63"/>
        <v>0</v>
      </c>
      <c r="BG86" s="27">
        <f t="shared" si="63"/>
        <v>0</v>
      </c>
      <c r="BH86" s="27">
        <f t="shared" si="63"/>
        <v>0</v>
      </c>
      <c r="BI86" s="41"/>
      <c r="BJ86" s="42">
        <f t="shared" si="52"/>
        <v>2.8897937499999999E-3</v>
      </c>
      <c r="BK86" s="27">
        <f t="shared" si="64"/>
        <v>0</v>
      </c>
      <c r="BL86" s="27">
        <f t="shared" si="64"/>
        <v>2.8897937499999999E-3</v>
      </c>
      <c r="BM86" s="27">
        <f t="shared" si="64"/>
        <v>0</v>
      </c>
      <c r="BN86" s="27">
        <f t="shared" si="64"/>
        <v>2.8897937499999999E-3</v>
      </c>
      <c r="BO86" s="27">
        <f t="shared" si="64"/>
        <v>0</v>
      </c>
      <c r="BP86" s="27">
        <f t="shared" si="64"/>
        <v>2.8897937499999999E-3</v>
      </c>
      <c r="BQ86" s="27">
        <f t="shared" si="64"/>
        <v>0</v>
      </c>
      <c r="BR86" s="27">
        <f t="shared" si="64"/>
        <v>2.8897937499999999E-3</v>
      </c>
      <c r="BS86" s="27">
        <f t="shared" si="64"/>
        <v>0</v>
      </c>
      <c r="BT86" s="27">
        <f t="shared" si="64"/>
        <v>2.8897937499999999E-3</v>
      </c>
      <c r="BU86" s="27">
        <f t="shared" si="64"/>
        <v>0</v>
      </c>
      <c r="BV86" s="27">
        <f t="shared" si="60"/>
        <v>2.8897937499999999E-3</v>
      </c>
      <c r="BW86" s="27">
        <f t="shared" si="60"/>
        <v>0</v>
      </c>
      <c r="BX86" s="27">
        <f t="shared" si="60"/>
        <v>2.8897937499999999E-3</v>
      </c>
      <c r="BY86" s="27">
        <f t="shared" si="60"/>
        <v>0</v>
      </c>
      <c r="BZ86" s="27">
        <f t="shared" si="60"/>
        <v>2.8897937499999999E-3</v>
      </c>
      <c r="CA86" s="27">
        <f t="shared" si="47"/>
        <v>0</v>
      </c>
      <c r="CB86" s="27">
        <f t="shared" si="47"/>
        <v>2.8897937499999999E-3</v>
      </c>
      <c r="CC86" s="27">
        <f t="shared" si="47"/>
        <v>0</v>
      </c>
      <c r="CD86" s="27">
        <f t="shared" si="47"/>
        <v>2.8897937499999999E-3</v>
      </c>
      <c r="CE86" s="27">
        <f t="shared" si="47"/>
        <v>0</v>
      </c>
      <c r="CF86" s="27">
        <f t="shared" si="44"/>
        <v>2.8897937499999999E-3</v>
      </c>
      <c r="CG86" s="27">
        <f t="shared" si="44"/>
        <v>0</v>
      </c>
      <c r="CH86" s="27">
        <f t="shared" si="28"/>
        <v>2.8897937499999999E-3</v>
      </c>
      <c r="CI86" s="43"/>
      <c r="CJ86" s="23">
        <f t="shared" si="65"/>
        <v>0</v>
      </c>
      <c r="CK86" s="23">
        <f t="shared" si="65"/>
        <v>0</v>
      </c>
      <c r="CL86" s="23">
        <f t="shared" si="65"/>
        <v>0</v>
      </c>
      <c r="CM86" s="23">
        <f t="shared" si="65"/>
        <v>0</v>
      </c>
      <c r="CN86" s="23">
        <f t="shared" si="65"/>
        <v>0</v>
      </c>
      <c r="CO86" s="23">
        <f t="shared" si="65"/>
        <v>0</v>
      </c>
      <c r="CP86" s="23">
        <f t="shared" si="65"/>
        <v>0</v>
      </c>
      <c r="CQ86" s="23">
        <f t="shared" si="65"/>
        <v>0</v>
      </c>
      <c r="CR86" s="23">
        <f t="shared" si="65"/>
        <v>0</v>
      </c>
      <c r="CS86" s="23">
        <f t="shared" si="65"/>
        <v>0</v>
      </c>
      <c r="CT86" s="23">
        <f t="shared" si="65"/>
        <v>0</v>
      </c>
      <c r="CU86" s="23">
        <f t="shared" si="61"/>
        <v>0</v>
      </c>
      <c r="CV86" s="23">
        <f t="shared" si="61"/>
        <v>0</v>
      </c>
      <c r="CW86" s="23">
        <f t="shared" si="61"/>
        <v>0</v>
      </c>
      <c r="CX86" s="23">
        <f t="shared" si="61"/>
        <v>0</v>
      </c>
      <c r="CY86" s="23">
        <f t="shared" si="61"/>
        <v>0</v>
      </c>
      <c r="CZ86" s="23">
        <f t="shared" si="48"/>
        <v>0</v>
      </c>
      <c r="DA86" s="23">
        <f t="shared" si="48"/>
        <v>0</v>
      </c>
      <c r="DB86" s="23">
        <f t="shared" si="48"/>
        <v>0</v>
      </c>
      <c r="DC86" s="23">
        <f t="shared" si="48"/>
        <v>0</v>
      </c>
      <c r="DD86" s="23">
        <f t="shared" si="48"/>
        <v>0</v>
      </c>
      <c r="DE86" s="23">
        <f t="shared" si="45"/>
        <v>0</v>
      </c>
      <c r="DF86" s="23">
        <f t="shared" si="45"/>
        <v>0</v>
      </c>
      <c r="DG86" s="23">
        <f t="shared" si="29"/>
        <v>0</v>
      </c>
      <c r="DH86" s="44">
        <f t="shared" si="53"/>
        <v>0</v>
      </c>
      <c r="DI86" s="44">
        <f t="shared" si="54"/>
        <v>-3</v>
      </c>
      <c r="DK86" s="44" t="b">
        <f t="shared" si="55"/>
        <v>0</v>
      </c>
      <c r="DL86" s="44">
        <f t="shared" si="56"/>
        <v>0</v>
      </c>
      <c r="EL86" s="44" t="b">
        <f t="shared" si="66"/>
        <v>1</v>
      </c>
      <c r="EM86" s="44" t="b">
        <f t="shared" si="66"/>
        <v>0</v>
      </c>
      <c r="EN86" s="44" t="b">
        <f t="shared" si="66"/>
        <v>1</v>
      </c>
      <c r="EO86" s="44" t="b">
        <f t="shared" si="66"/>
        <v>0</v>
      </c>
      <c r="EP86" s="44" t="b">
        <f t="shared" si="66"/>
        <v>1</v>
      </c>
      <c r="EQ86" s="44" t="b">
        <f t="shared" si="66"/>
        <v>0</v>
      </c>
      <c r="ER86" s="44" t="b">
        <f t="shared" si="66"/>
        <v>1</v>
      </c>
      <c r="ES86" s="44" t="b">
        <f t="shared" si="66"/>
        <v>0</v>
      </c>
      <c r="ET86" s="44" t="b">
        <f t="shared" si="66"/>
        <v>1</v>
      </c>
      <c r="EU86" s="44" t="b">
        <f t="shared" si="66"/>
        <v>0</v>
      </c>
      <c r="EV86" s="44" t="b">
        <f t="shared" si="66"/>
        <v>1</v>
      </c>
      <c r="EW86" s="44" t="b">
        <f t="shared" si="62"/>
        <v>0</v>
      </c>
      <c r="EX86" s="44" t="b">
        <f t="shared" si="62"/>
        <v>1</v>
      </c>
      <c r="EY86" s="44" t="b">
        <f t="shared" si="62"/>
        <v>0</v>
      </c>
      <c r="EZ86" s="44" t="b">
        <f t="shared" si="62"/>
        <v>1</v>
      </c>
      <c r="FA86" s="44" t="b">
        <f t="shared" si="62"/>
        <v>0</v>
      </c>
      <c r="FB86" s="44" t="b">
        <f t="shared" si="49"/>
        <v>1</v>
      </c>
      <c r="FC86" s="44" t="b">
        <f t="shared" si="49"/>
        <v>0</v>
      </c>
      <c r="FD86" s="44" t="b">
        <f t="shared" si="49"/>
        <v>1</v>
      </c>
      <c r="FE86" s="44" t="b">
        <f t="shared" si="49"/>
        <v>0</v>
      </c>
      <c r="FF86" s="44" t="b">
        <f t="shared" si="49"/>
        <v>1</v>
      </c>
      <c r="FG86" s="44" t="b">
        <f t="shared" si="46"/>
        <v>0</v>
      </c>
      <c r="FH86" s="44" t="b">
        <f t="shared" si="46"/>
        <v>1</v>
      </c>
      <c r="FI86" s="44" t="b">
        <f t="shared" si="30"/>
        <v>0</v>
      </c>
      <c r="FJ86" s="45">
        <f t="shared" si="57"/>
        <v>12</v>
      </c>
    </row>
    <row r="87" spans="1:166" s="44" customFormat="1" ht="25.5" hidden="1" customHeight="1" x14ac:dyDescent="0.25">
      <c r="A87" s="38" t="s">
        <v>9834</v>
      </c>
      <c r="B87" s="38" t="s">
        <v>1750</v>
      </c>
      <c r="C87" s="38" t="s">
        <v>10129</v>
      </c>
      <c r="D87" s="38" t="s">
        <v>807</v>
      </c>
      <c r="E87" s="23" t="str">
        <f t="shared" si="58"/>
        <v>5007-1-43-C</v>
      </c>
      <c r="F87" s="23">
        <v>46</v>
      </c>
      <c r="G87" s="27">
        <v>1.6135275</v>
      </c>
      <c r="H87" s="23" t="str">
        <f>VLOOKUP(A87,'Pivot 1'!$A$5:$H$251,8,0)</f>
        <v>12</v>
      </c>
      <c r="I87" s="27" t="s">
        <v>10146</v>
      </c>
      <c r="J87" s="39">
        <f t="shared" si="50"/>
        <v>12</v>
      </c>
      <c r="K87" s="40">
        <v>0</v>
      </c>
      <c r="L87" s="40">
        <v>1</v>
      </c>
      <c r="M87" s="40">
        <v>0</v>
      </c>
      <c r="N87" s="40">
        <v>1</v>
      </c>
      <c r="O87" s="40">
        <v>0</v>
      </c>
      <c r="P87" s="40">
        <v>1</v>
      </c>
      <c r="Q87" s="40">
        <v>0</v>
      </c>
      <c r="R87" s="40">
        <v>1</v>
      </c>
      <c r="S87" s="40">
        <v>0</v>
      </c>
      <c r="T87" s="40">
        <v>1</v>
      </c>
      <c r="U87" s="40">
        <v>0</v>
      </c>
      <c r="V87" s="40">
        <v>1</v>
      </c>
      <c r="W87" s="40">
        <v>0</v>
      </c>
      <c r="X87" s="40">
        <v>1</v>
      </c>
      <c r="Y87" s="40">
        <v>0</v>
      </c>
      <c r="Z87" s="40">
        <v>1</v>
      </c>
      <c r="AA87" s="40">
        <v>0</v>
      </c>
      <c r="AB87" s="40">
        <v>1</v>
      </c>
      <c r="AC87" s="40">
        <v>0</v>
      </c>
      <c r="AD87" s="40">
        <v>1</v>
      </c>
      <c r="AE87" s="40">
        <v>0</v>
      </c>
      <c r="AF87" s="40">
        <v>1</v>
      </c>
      <c r="AG87" s="40">
        <v>0</v>
      </c>
      <c r="AH87" s="40">
        <v>1</v>
      </c>
      <c r="AI87" s="39" t="b">
        <f t="shared" si="51"/>
        <v>0</v>
      </c>
      <c r="AJ87" s="23"/>
      <c r="AK87" s="27">
        <f t="shared" si="63"/>
        <v>0</v>
      </c>
      <c r="AL87" s="27">
        <f t="shared" si="63"/>
        <v>0</v>
      </c>
      <c r="AM87" s="27">
        <f t="shared" si="63"/>
        <v>0</v>
      </c>
      <c r="AN87" s="27">
        <f t="shared" si="63"/>
        <v>0</v>
      </c>
      <c r="AO87" s="27">
        <f t="shared" si="63"/>
        <v>0</v>
      </c>
      <c r="AP87" s="27">
        <f t="shared" si="63"/>
        <v>0</v>
      </c>
      <c r="AQ87" s="27">
        <f t="shared" si="63"/>
        <v>0</v>
      </c>
      <c r="AR87" s="27">
        <f t="shared" si="63"/>
        <v>0</v>
      </c>
      <c r="AS87" s="27">
        <f t="shared" si="63"/>
        <v>0</v>
      </c>
      <c r="AT87" s="27">
        <f t="shared" si="63"/>
        <v>0</v>
      </c>
      <c r="AU87" s="27">
        <f t="shared" si="63"/>
        <v>0</v>
      </c>
      <c r="AV87" s="27">
        <f t="shared" si="63"/>
        <v>0</v>
      </c>
      <c r="AW87" s="27">
        <f t="shared" si="63"/>
        <v>0</v>
      </c>
      <c r="AX87" s="27">
        <f t="shared" si="63"/>
        <v>0</v>
      </c>
      <c r="AY87" s="27">
        <f t="shared" si="63"/>
        <v>0</v>
      </c>
      <c r="AZ87" s="27">
        <f t="shared" si="63"/>
        <v>0</v>
      </c>
      <c r="BA87" s="27">
        <f t="shared" si="63"/>
        <v>0</v>
      </c>
      <c r="BB87" s="27">
        <f t="shared" si="63"/>
        <v>0</v>
      </c>
      <c r="BC87" s="27">
        <f t="shared" si="63"/>
        <v>0</v>
      </c>
      <c r="BD87" s="27">
        <f t="shared" si="63"/>
        <v>0</v>
      </c>
      <c r="BE87" s="27">
        <f t="shared" si="63"/>
        <v>0</v>
      </c>
      <c r="BF87" s="27">
        <f t="shared" si="63"/>
        <v>0</v>
      </c>
      <c r="BG87" s="27">
        <f t="shared" si="63"/>
        <v>0</v>
      </c>
      <c r="BH87" s="27">
        <f t="shared" si="63"/>
        <v>0</v>
      </c>
      <c r="BI87" s="41"/>
      <c r="BJ87" s="42">
        <f t="shared" si="52"/>
        <v>0.134460625</v>
      </c>
      <c r="BK87" s="27">
        <f t="shared" si="64"/>
        <v>0</v>
      </c>
      <c r="BL87" s="27">
        <f t="shared" si="64"/>
        <v>0.134460625</v>
      </c>
      <c r="BM87" s="27">
        <f t="shared" si="64"/>
        <v>0</v>
      </c>
      <c r="BN87" s="27">
        <f t="shared" si="64"/>
        <v>0.134460625</v>
      </c>
      <c r="BO87" s="27">
        <f t="shared" si="64"/>
        <v>0</v>
      </c>
      <c r="BP87" s="27">
        <f t="shared" si="64"/>
        <v>0.134460625</v>
      </c>
      <c r="BQ87" s="27">
        <f t="shared" si="64"/>
        <v>0</v>
      </c>
      <c r="BR87" s="27">
        <f t="shared" si="64"/>
        <v>0.134460625</v>
      </c>
      <c r="BS87" s="27">
        <f t="shared" si="64"/>
        <v>0</v>
      </c>
      <c r="BT87" s="27">
        <f t="shared" si="64"/>
        <v>0.134460625</v>
      </c>
      <c r="BU87" s="27">
        <f t="shared" si="64"/>
        <v>0</v>
      </c>
      <c r="BV87" s="27">
        <f t="shared" si="60"/>
        <v>0.134460625</v>
      </c>
      <c r="BW87" s="27">
        <f t="shared" si="60"/>
        <v>0</v>
      </c>
      <c r="BX87" s="27">
        <f t="shared" si="60"/>
        <v>0.134460625</v>
      </c>
      <c r="BY87" s="27">
        <f t="shared" si="60"/>
        <v>0</v>
      </c>
      <c r="BZ87" s="27">
        <f t="shared" si="60"/>
        <v>0.134460625</v>
      </c>
      <c r="CA87" s="27">
        <f t="shared" si="47"/>
        <v>0</v>
      </c>
      <c r="CB87" s="27">
        <f t="shared" si="47"/>
        <v>0.134460625</v>
      </c>
      <c r="CC87" s="27">
        <f t="shared" si="47"/>
        <v>0</v>
      </c>
      <c r="CD87" s="27">
        <f t="shared" si="47"/>
        <v>0.134460625</v>
      </c>
      <c r="CE87" s="27">
        <f t="shared" si="47"/>
        <v>0</v>
      </c>
      <c r="CF87" s="27">
        <f t="shared" si="44"/>
        <v>0.134460625</v>
      </c>
      <c r="CG87" s="27">
        <f t="shared" si="44"/>
        <v>0</v>
      </c>
      <c r="CH87" s="27">
        <f t="shared" si="28"/>
        <v>0.134460625</v>
      </c>
      <c r="CI87" s="43"/>
      <c r="CJ87" s="23">
        <f t="shared" si="65"/>
        <v>0</v>
      </c>
      <c r="CK87" s="23">
        <f t="shared" si="65"/>
        <v>4</v>
      </c>
      <c r="CL87" s="23">
        <f t="shared" si="65"/>
        <v>0</v>
      </c>
      <c r="CM87" s="23">
        <f t="shared" si="65"/>
        <v>4</v>
      </c>
      <c r="CN87" s="23">
        <f t="shared" si="65"/>
        <v>0</v>
      </c>
      <c r="CO87" s="23">
        <f t="shared" si="65"/>
        <v>4</v>
      </c>
      <c r="CP87" s="23">
        <f t="shared" si="65"/>
        <v>0</v>
      </c>
      <c r="CQ87" s="23">
        <f t="shared" si="65"/>
        <v>4</v>
      </c>
      <c r="CR87" s="23">
        <f t="shared" si="65"/>
        <v>0</v>
      </c>
      <c r="CS87" s="23">
        <f t="shared" si="65"/>
        <v>4</v>
      </c>
      <c r="CT87" s="23">
        <f t="shared" si="65"/>
        <v>0</v>
      </c>
      <c r="CU87" s="23">
        <f t="shared" si="61"/>
        <v>4</v>
      </c>
      <c r="CV87" s="23">
        <f t="shared" si="61"/>
        <v>0</v>
      </c>
      <c r="CW87" s="23">
        <f t="shared" si="61"/>
        <v>4</v>
      </c>
      <c r="CX87" s="23">
        <f t="shared" si="61"/>
        <v>0</v>
      </c>
      <c r="CY87" s="23">
        <f t="shared" si="61"/>
        <v>4</v>
      </c>
      <c r="CZ87" s="23">
        <f t="shared" si="48"/>
        <v>0</v>
      </c>
      <c r="DA87" s="23">
        <f t="shared" si="48"/>
        <v>4</v>
      </c>
      <c r="DB87" s="23">
        <f t="shared" si="48"/>
        <v>0</v>
      </c>
      <c r="DC87" s="23">
        <f t="shared" si="48"/>
        <v>4</v>
      </c>
      <c r="DD87" s="23">
        <f t="shared" si="48"/>
        <v>0</v>
      </c>
      <c r="DE87" s="23">
        <f t="shared" si="45"/>
        <v>4</v>
      </c>
      <c r="DF87" s="23">
        <f t="shared" si="45"/>
        <v>0</v>
      </c>
      <c r="DG87" s="23">
        <f t="shared" si="29"/>
        <v>4</v>
      </c>
      <c r="DH87" s="44">
        <f t="shared" si="53"/>
        <v>48</v>
      </c>
      <c r="DI87" s="44">
        <f t="shared" si="54"/>
        <v>2</v>
      </c>
      <c r="DK87" s="44" t="b">
        <f t="shared" si="55"/>
        <v>0</v>
      </c>
      <c r="DL87" s="44">
        <f t="shared" si="56"/>
        <v>0</v>
      </c>
      <c r="EL87" s="44" t="b">
        <f t="shared" si="66"/>
        <v>1</v>
      </c>
      <c r="EM87" s="44" t="b">
        <f t="shared" si="66"/>
        <v>0</v>
      </c>
      <c r="EN87" s="44" t="b">
        <f t="shared" si="66"/>
        <v>1</v>
      </c>
      <c r="EO87" s="44" t="b">
        <f t="shared" si="66"/>
        <v>0</v>
      </c>
      <c r="EP87" s="44" t="b">
        <f t="shared" si="66"/>
        <v>1</v>
      </c>
      <c r="EQ87" s="44" t="b">
        <f t="shared" si="66"/>
        <v>0</v>
      </c>
      <c r="ER87" s="44" t="b">
        <f t="shared" si="66"/>
        <v>1</v>
      </c>
      <c r="ES87" s="44" t="b">
        <f t="shared" si="66"/>
        <v>0</v>
      </c>
      <c r="ET87" s="44" t="b">
        <f t="shared" si="66"/>
        <v>1</v>
      </c>
      <c r="EU87" s="44" t="b">
        <f t="shared" si="66"/>
        <v>0</v>
      </c>
      <c r="EV87" s="44" t="b">
        <f t="shared" si="66"/>
        <v>1</v>
      </c>
      <c r="EW87" s="44" t="b">
        <f t="shared" si="62"/>
        <v>0</v>
      </c>
      <c r="EX87" s="44" t="b">
        <f t="shared" si="62"/>
        <v>1</v>
      </c>
      <c r="EY87" s="44" t="b">
        <f t="shared" si="62"/>
        <v>0</v>
      </c>
      <c r="EZ87" s="44" t="b">
        <f t="shared" si="62"/>
        <v>1</v>
      </c>
      <c r="FA87" s="44" t="b">
        <f t="shared" si="62"/>
        <v>0</v>
      </c>
      <c r="FB87" s="44" t="b">
        <f t="shared" si="49"/>
        <v>1</v>
      </c>
      <c r="FC87" s="44" t="b">
        <f t="shared" si="49"/>
        <v>0</v>
      </c>
      <c r="FD87" s="44" t="b">
        <f t="shared" si="49"/>
        <v>1</v>
      </c>
      <c r="FE87" s="44" t="b">
        <f t="shared" si="49"/>
        <v>0</v>
      </c>
      <c r="FF87" s="44" t="b">
        <f t="shared" si="49"/>
        <v>1</v>
      </c>
      <c r="FG87" s="44" t="b">
        <f t="shared" si="46"/>
        <v>0</v>
      </c>
      <c r="FH87" s="44" t="b">
        <f t="shared" si="46"/>
        <v>1</v>
      </c>
      <c r="FI87" s="44" t="b">
        <f t="shared" si="30"/>
        <v>0</v>
      </c>
      <c r="FJ87" s="45">
        <f t="shared" si="57"/>
        <v>12</v>
      </c>
    </row>
    <row r="88" spans="1:166" s="44" customFormat="1" ht="25.5" hidden="1" customHeight="1" x14ac:dyDescent="0.25">
      <c r="A88" s="38" t="s">
        <v>9834</v>
      </c>
      <c r="B88" s="38" t="s">
        <v>1750</v>
      </c>
      <c r="C88" s="38" t="s">
        <v>10129</v>
      </c>
      <c r="D88" s="38" t="s">
        <v>832</v>
      </c>
      <c r="E88" s="23" t="str">
        <f t="shared" si="58"/>
        <v>5007-1-43-E</v>
      </c>
      <c r="F88" s="23">
        <v>21</v>
      </c>
      <c r="G88" s="27">
        <v>0.43891197499999995</v>
      </c>
      <c r="H88" s="23" t="str">
        <f>VLOOKUP(A88,'Pivot 1'!$A$5:$H$251,8,0)</f>
        <v>12</v>
      </c>
      <c r="I88" s="27" t="s">
        <v>10146</v>
      </c>
      <c r="J88" s="39">
        <f t="shared" si="50"/>
        <v>12</v>
      </c>
      <c r="K88" s="40">
        <v>0</v>
      </c>
      <c r="L88" s="40">
        <v>1</v>
      </c>
      <c r="M88" s="40">
        <v>0</v>
      </c>
      <c r="N88" s="40">
        <v>1</v>
      </c>
      <c r="O88" s="40">
        <v>0</v>
      </c>
      <c r="P88" s="40">
        <v>1</v>
      </c>
      <c r="Q88" s="40">
        <v>0</v>
      </c>
      <c r="R88" s="40">
        <v>1</v>
      </c>
      <c r="S88" s="40">
        <v>0</v>
      </c>
      <c r="T88" s="40">
        <v>1</v>
      </c>
      <c r="U88" s="40">
        <v>0</v>
      </c>
      <c r="V88" s="40">
        <v>1</v>
      </c>
      <c r="W88" s="40">
        <v>0</v>
      </c>
      <c r="X88" s="40">
        <v>1</v>
      </c>
      <c r="Y88" s="40">
        <v>0</v>
      </c>
      <c r="Z88" s="40">
        <v>1</v>
      </c>
      <c r="AA88" s="40">
        <v>0</v>
      </c>
      <c r="AB88" s="40">
        <v>1</v>
      </c>
      <c r="AC88" s="40">
        <v>0</v>
      </c>
      <c r="AD88" s="40">
        <v>1</v>
      </c>
      <c r="AE88" s="40">
        <v>0</v>
      </c>
      <c r="AF88" s="40">
        <v>1</v>
      </c>
      <c r="AG88" s="40">
        <v>0</v>
      </c>
      <c r="AH88" s="40">
        <v>1</v>
      </c>
      <c r="AI88" s="39" t="b">
        <f t="shared" si="51"/>
        <v>0</v>
      </c>
      <c r="AJ88" s="23"/>
      <c r="AK88" s="27">
        <f t="shared" si="63"/>
        <v>0</v>
      </c>
      <c r="AL88" s="27">
        <f t="shared" si="63"/>
        <v>0</v>
      </c>
      <c r="AM88" s="27">
        <f t="shared" si="63"/>
        <v>0</v>
      </c>
      <c r="AN88" s="27">
        <f t="shared" si="63"/>
        <v>0</v>
      </c>
      <c r="AO88" s="27">
        <f t="shared" si="63"/>
        <v>0</v>
      </c>
      <c r="AP88" s="27">
        <f t="shared" si="63"/>
        <v>0</v>
      </c>
      <c r="AQ88" s="27">
        <f t="shared" si="63"/>
        <v>0</v>
      </c>
      <c r="AR88" s="27">
        <f t="shared" si="63"/>
        <v>0</v>
      </c>
      <c r="AS88" s="27">
        <f t="shared" si="63"/>
        <v>0</v>
      </c>
      <c r="AT88" s="27">
        <f t="shared" si="63"/>
        <v>0</v>
      </c>
      <c r="AU88" s="27">
        <f t="shared" si="63"/>
        <v>0</v>
      </c>
      <c r="AV88" s="27">
        <f t="shared" si="63"/>
        <v>0</v>
      </c>
      <c r="AW88" s="27">
        <f t="shared" si="63"/>
        <v>0</v>
      </c>
      <c r="AX88" s="27">
        <f t="shared" si="63"/>
        <v>0</v>
      </c>
      <c r="AY88" s="27">
        <f t="shared" si="63"/>
        <v>0</v>
      </c>
      <c r="AZ88" s="27">
        <f t="shared" si="63"/>
        <v>0</v>
      </c>
      <c r="BA88" s="27">
        <f t="shared" si="63"/>
        <v>0</v>
      </c>
      <c r="BB88" s="27">
        <f t="shared" si="63"/>
        <v>0</v>
      </c>
      <c r="BC88" s="27">
        <f t="shared" si="63"/>
        <v>0</v>
      </c>
      <c r="BD88" s="27">
        <f t="shared" si="63"/>
        <v>0</v>
      </c>
      <c r="BE88" s="27">
        <f t="shared" si="63"/>
        <v>0</v>
      </c>
      <c r="BF88" s="27">
        <f t="shared" si="63"/>
        <v>0</v>
      </c>
      <c r="BG88" s="27">
        <f t="shared" si="63"/>
        <v>0</v>
      </c>
      <c r="BH88" s="27">
        <f t="shared" si="63"/>
        <v>0</v>
      </c>
      <c r="BI88" s="41"/>
      <c r="BJ88" s="42">
        <f t="shared" si="52"/>
        <v>3.6575997916666665E-2</v>
      </c>
      <c r="BK88" s="27">
        <f t="shared" si="64"/>
        <v>0</v>
      </c>
      <c r="BL88" s="27">
        <f t="shared" si="64"/>
        <v>3.6575997916666665E-2</v>
      </c>
      <c r="BM88" s="27">
        <f t="shared" si="64"/>
        <v>0</v>
      </c>
      <c r="BN88" s="27">
        <f t="shared" si="64"/>
        <v>3.6575997916666665E-2</v>
      </c>
      <c r="BO88" s="27">
        <f t="shared" si="64"/>
        <v>0</v>
      </c>
      <c r="BP88" s="27">
        <f t="shared" si="64"/>
        <v>3.6575997916666665E-2</v>
      </c>
      <c r="BQ88" s="27">
        <f t="shared" si="64"/>
        <v>0</v>
      </c>
      <c r="BR88" s="27">
        <f t="shared" si="64"/>
        <v>3.6575997916666665E-2</v>
      </c>
      <c r="BS88" s="27">
        <f t="shared" si="64"/>
        <v>0</v>
      </c>
      <c r="BT88" s="27">
        <f t="shared" si="64"/>
        <v>3.6575997916666665E-2</v>
      </c>
      <c r="BU88" s="27">
        <f t="shared" si="64"/>
        <v>0</v>
      </c>
      <c r="BV88" s="27">
        <f t="shared" si="60"/>
        <v>3.6575997916666665E-2</v>
      </c>
      <c r="BW88" s="27">
        <f t="shared" si="60"/>
        <v>0</v>
      </c>
      <c r="BX88" s="27">
        <f t="shared" si="60"/>
        <v>3.6575997916666665E-2</v>
      </c>
      <c r="BY88" s="27">
        <f t="shared" si="60"/>
        <v>0</v>
      </c>
      <c r="BZ88" s="27">
        <f t="shared" si="60"/>
        <v>3.6575997916666665E-2</v>
      </c>
      <c r="CA88" s="27">
        <f t="shared" si="47"/>
        <v>0</v>
      </c>
      <c r="CB88" s="27">
        <f t="shared" si="47"/>
        <v>3.6575997916666665E-2</v>
      </c>
      <c r="CC88" s="27">
        <f t="shared" si="47"/>
        <v>0</v>
      </c>
      <c r="CD88" s="27">
        <f t="shared" si="47"/>
        <v>3.6575997916666665E-2</v>
      </c>
      <c r="CE88" s="27">
        <f t="shared" si="47"/>
        <v>0</v>
      </c>
      <c r="CF88" s="27">
        <f t="shared" si="44"/>
        <v>3.6575997916666665E-2</v>
      </c>
      <c r="CG88" s="27">
        <f t="shared" si="44"/>
        <v>0</v>
      </c>
      <c r="CH88" s="27">
        <f t="shared" si="28"/>
        <v>3.6575997916666665E-2</v>
      </c>
      <c r="CI88" s="43"/>
      <c r="CJ88" s="23">
        <f t="shared" si="65"/>
        <v>0</v>
      </c>
      <c r="CK88" s="23">
        <f t="shared" si="65"/>
        <v>2</v>
      </c>
      <c r="CL88" s="23">
        <f t="shared" si="65"/>
        <v>0</v>
      </c>
      <c r="CM88" s="23">
        <f t="shared" si="65"/>
        <v>2</v>
      </c>
      <c r="CN88" s="23">
        <f t="shared" si="65"/>
        <v>0</v>
      </c>
      <c r="CO88" s="23">
        <f t="shared" si="65"/>
        <v>2</v>
      </c>
      <c r="CP88" s="23">
        <f t="shared" si="65"/>
        <v>0</v>
      </c>
      <c r="CQ88" s="23">
        <f t="shared" si="65"/>
        <v>2</v>
      </c>
      <c r="CR88" s="23">
        <f t="shared" si="65"/>
        <v>0</v>
      </c>
      <c r="CS88" s="23">
        <f t="shared" si="65"/>
        <v>2</v>
      </c>
      <c r="CT88" s="23">
        <f t="shared" si="65"/>
        <v>0</v>
      </c>
      <c r="CU88" s="23">
        <f t="shared" si="61"/>
        <v>2</v>
      </c>
      <c r="CV88" s="23">
        <f t="shared" si="61"/>
        <v>0</v>
      </c>
      <c r="CW88" s="23">
        <f t="shared" si="61"/>
        <v>2</v>
      </c>
      <c r="CX88" s="23">
        <f t="shared" si="61"/>
        <v>0</v>
      </c>
      <c r="CY88" s="23">
        <f t="shared" si="61"/>
        <v>2</v>
      </c>
      <c r="CZ88" s="23">
        <f t="shared" si="48"/>
        <v>0</v>
      </c>
      <c r="DA88" s="23">
        <f t="shared" si="48"/>
        <v>2</v>
      </c>
      <c r="DB88" s="23">
        <f t="shared" si="48"/>
        <v>0</v>
      </c>
      <c r="DC88" s="23">
        <f t="shared" si="48"/>
        <v>2</v>
      </c>
      <c r="DD88" s="23">
        <f t="shared" si="48"/>
        <v>0</v>
      </c>
      <c r="DE88" s="23">
        <f t="shared" si="45"/>
        <v>2</v>
      </c>
      <c r="DF88" s="23">
        <f t="shared" si="45"/>
        <v>0</v>
      </c>
      <c r="DG88" s="23">
        <f t="shared" si="29"/>
        <v>2</v>
      </c>
      <c r="DH88" s="44">
        <f t="shared" si="53"/>
        <v>24</v>
      </c>
      <c r="DI88" s="44">
        <f t="shared" si="54"/>
        <v>3</v>
      </c>
      <c r="DK88" s="44" t="b">
        <f t="shared" si="55"/>
        <v>0</v>
      </c>
      <c r="DL88" s="44">
        <f t="shared" si="56"/>
        <v>0</v>
      </c>
      <c r="EL88" s="44" t="b">
        <f t="shared" si="66"/>
        <v>1</v>
      </c>
      <c r="EM88" s="44" t="b">
        <f t="shared" si="66"/>
        <v>0</v>
      </c>
      <c r="EN88" s="44" t="b">
        <f t="shared" si="66"/>
        <v>1</v>
      </c>
      <c r="EO88" s="44" t="b">
        <f t="shared" si="66"/>
        <v>0</v>
      </c>
      <c r="EP88" s="44" t="b">
        <f t="shared" si="66"/>
        <v>1</v>
      </c>
      <c r="EQ88" s="44" t="b">
        <f t="shared" si="66"/>
        <v>0</v>
      </c>
      <c r="ER88" s="44" t="b">
        <f t="shared" si="66"/>
        <v>1</v>
      </c>
      <c r="ES88" s="44" t="b">
        <f t="shared" si="66"/>
        <v>0</v>
      </c>
      <c r="ET88" s="44" t="b">
        <f t="shared" si="66"/>
        <v>1</v>
      </c>
      <c r="EU88" s="44" t="b">
        <f t="shared" si="66"/>
        <v>0</v>
      </c>
      <c r="EV88" s="44" t="b">
        <f t="shared" si="66"/>
        <v>1</v>
      </c>
      <c r="EW88" s="44" t="b">
        <f t="shared" si="62"/>
        <v>0</v>
      </c>
      <c r="EX88" s="44" t="b">
        <f t="shared" si="62"/>
        <v>1</v>
      </c>
      <c r="EY88" s="44" t="b">
        <f t="shared" si="62"/>
        <v>0</v>
      </c>
      <c r="EZ88" s="44" t="b">
        <f t="shared" si="62"/>
        <v>1</v>
      </c>
      <c r="FA88" s="44" t="b">
        <f t="shared" si="62"/>
        <v>0</v>
      </c>
      <c r="FB88" s="44" t="b">
        <f t="shared" si="49"/>
        <v>1</v>
      </c>
      <c r="FC88" s="44" t="b">
        <f t="shared" si="49"/>
        <v>0</v>
      </c>
      <c r="FD88" s="44" t="b">
        <f t="shared" si="49"/>
        <v>1</v>
      </c>
      <c r="FE88" s="44" t="b">
        <f t="shared" si="49"/>
        <v>0</v>
      </c>
      <c r="FF88" s="44" t="b">
        <f t="shared" si="49"/>
        <v>1</v>
      </c>
      <c r="FG88" s="44" t="b">
        <f t="shared" si="46"/>
        <v>0</v>
      </c>
      <c r="FH88" s="44" t="b">
        <f t="shared" si="46"/>
        <v>1</v>
      </c>
      <c r="FI88" s="44" t="b">
        <f t="shared" si="30"/>
        <v>0</v>
      </c>
      <c r="FJ88" s="45">
        <f t="shared" si="57"/>
        <v>12</v>
      </c>
    </row>
    <row r="89" spans="1:166" s="44" customFormat="1" ht="25.5" hidden="1" customHeight="1" x14ac:dyDescent="0.25">
      <c r="A89" s="38" t="s">
        <v>9834</v>
      </c>
      <c r="B89" s="38" t="s">
        <v>1750</v>
      </c>
      <c r="C89" s="38" t="s">
        <v>10129</v>
      </c>
      <c r="D89" s="38" t="s">
        <v>911</v>
      </c>
      <c r="E89" s="23" t="str">
        <f t="shared" si="58"/>
        <v>5007-1-43-F</v>
      </c>
      <c r="F89" s="23">
        <v>47</v>
      </c>
      <c r="G89" s="27">
        <v>1.517953675</v>
      </c>
      <c r="H89" s="23" t="str">
        <f>VLOOKUP(A89,'Pivot 1'!$A$5:$H$251,8,0)</f>
        <v>12</v>
      </c>
      <c r="I89" s="27" t="s">
        <v>10147</v>
      </c>
      <c r="J89" s="39">
        <f t="shared" si="50"/>
        <v>12</v>
      </c>
      <c r="K89" s="40">
        <v>0</v>
      </c>
      <c r="L89" s="40">
        <v>1</v>
      </c>
      <c r="M89" s="40">
        <v>0</v>
      </c>
      <c r="N89" s="40">
        <v>1</v>
      </c>
      <c r="O89" s="40">
        <v>0</v>
      </c>
      <c r="P89" s="40">
        <v>1</v>
      </c>
      <c r="Q89" s="40">
        <v>0</v>
      </c>
      <c r="R89" s="40">
        <v>1</v>
      </c>
      <c r="S89" s="40">
        <v>0</v>
      </c>
      <c r="T89" s="40">
        <v>1</v>
      </c>
      <c r="U89" s="40">
        <v>0</v>
      </c>
      <c r="V89" s="40">
        <v>1</v>
      </c>
      <c r="W89" s="40">
        <v>0</v>
      </c>
      <c r="X89" s="40">
        <v>1</v>
      </c>
      <c r="Y89" s="40">
        <v>0</v>
      </c>
      <c r="Z89" s="40">
        <v>1</v>
      </c>
      <c r="AA89" s="40">
        <v>0</v>
      </c>
      <c r="AB89" s="40">
        <v>1</v>
      </c>
      <c r="AC89" s="40">
        <v>0</v>
      </c>
      <c r="AD89" s="40">
        <v>1</v>
      </c>
      <c r="AE89" s="40">
        <v>0</v>
      </c>
      <c r="AF89" s="40">
        <v>1</v>
      </c>
      <c r="AG89" s="40">
        <v>0</v>
      </c>
      <c r="AH89" s="40">
        <v>1</v>
      </c>
      <c r="AI89" s="39" t="b">
        <f t="shared" si="51"/>
        <v>0</v>
      </c>
      <c r="AJ89" s="23"/>
      <c r="AK89" s="27">
        <f t="shared" si="63"/>
        <v>0</v>
      </c>
      <c r="AL89" s="27">
        <f t="shared" si="63"/>
        <v>0</v>
      </c>
      <c r="AM89" s="27">
        <f t="shared" si="63"/>
        <v>0</v>
      </c>
      <c r="AN89" s="27">
        <f t="shared" si="63"/>
        <v>0</v>
      </c>
      <c r="AO89" s="27">
        <f t="shared" si="63"/>
        <v>0</v>
      </c>
      <c r="AP89" s="27">
        <f t="shared" si="63"/>
        <v>0</v>
      </c>
      <c r="AQ89" s="27">
        <f t="shared" si="63"/>
        <v>0</v>
      </c>
      <c r="AR89" s="27">
        <f t="shared" si="63"/>
        <v>0</v>
      </c>
      <c r="AS89" s="27">
        <f t="shared" si="63"/>
        <v>0</v>
      </c>
      <c r="AT89" s="27">
        <f t="shared" si="63"/>
        <v>0</v>
      </c>
      <c r="AU89" s="27">
        <f t="shared" si="63"/>
        <v>0</v>
      </c>
      <c r="AV89" s="27">
        <f t="shared" si="63"/>
        <v>0</v>
      </c>
      <c r="AW89" s="27">
        <f t="shared" si="63"/>
        <v>0</v>
      </c>
      <c r="AX89" s="27">
        <f t="shared" si="63"/>
        <v>0</v>
      </c>
      <c r="AY89" s="27">
        <f t="shared" si="63"/>
        <v>0</v>
      </c>
      <c r="AZ89" s="27">
        <f t="shared" si="63"/>
        <v>0</v>
      </c>
      <c r="BA89" s="27">
        <f t="shared" si="63"/>
        <v>0</v>
      </c>
      <c r="BB89" s="27">
        <f t="shared" si="63"/>
        <v>0</v>
      </c>
      <c r="BC89" s="27">
        <f t="shared" si="63"/>
        <v>0</v>
      </c>
      <c r="BD89" s="27">
        <f t="shared" si="63"/>
        <v>0</v>
      </c>
      <c r="BE89" s="27">
        <f t="shared" si="63"/>
        <v>0</v>
      </c>
      <c r="BF89" s="27">
        <f t="shared" si="63"/>
        <v>0</v>
      </c>
      <c r="BG89" s="27">
        <f t="shared" si="63"/>
        <v>0</v>
      </c>
      <c r="BH89" s="27">
        <f t="shared" si="63"/>
        <v>0</v>
      </c>
      <c r="BI89" s="41"/>
      <c r="BJ89" s="42">
        <f t="shared" si="52"/>
        <v>0.12649613958333333</v>
      </c>
      <c r="BK89" s="27">
        <f t="shared" si="64"/>
        <v>0</v>
      </c>
      <c r="BL89" s="27">
        <f t="shared" si="64"/>
        <v>0.12649613958333333</v>
      </c>
      <c r="BM89" s="27">
        <f t="shared" si="64"/>
        <v>0</v>
      </c>
      <c r="BN89" s="27">
        <f t="shared" si="64"/>
        <v>0.12649613958333333</v>
      </c>
      <c r="BO89" s="27">
        <f t="shared" si="64"/>
        <v>0</v>
      </c>
      <c r="BP89" s="27">
        <f t="shared" si="64"/>
        <v>0.12649613958333333</v>
      </c>
      <c r="BQ89" s="27">
        <f t="shared" si="64"/>
        <v>0</v>
      </c>
      <c r="BR89" s="27">
        <f t="shared" si="64"/>
        <v>0.12649613958333333</v>
      </c>
      <c r="BS89" s="27">
        <f t="shared" si="64"/>
        <v>0</v>
      </c>
      <c r="BT89" s="27">
        <f t="shared" si="64"/>
        <v>0.12649613958333333</v>
      </c>
      <c r="BU89" s="27">
        <f t="shared" si="64"/>
        <v>0</v>
      </c>
      <c r="BV89" s="27">
        <f t="shared" si="60"/>
        <v>0.12649613958333333</v>
      </c>
      <c r="BW89" s="27">
        <f t="shared" si="60"/>
        <v>0</v>
      </c>
      <c r="BX89" s="27">
        <f t="shared" si="60"/>
        <v>0.12649613958333333</v>
      </c>
      <c r="BY89" s="27">
        <f t="shared" si="60"/>
        <v>0</v>
      </c>
      <c r="BZ89" s="27">
        <f t="shared" si="60"/>
        <v>0.12649613958333333</v>
      </c>
      <c r="CA89" s="27">
        <f t="shared" si="47"/>
        <v>0</v>
      </c>
      <c r="CB89" s="27">
        <f t="shared" si="47"/>
        <v>0.12649613958333333</v>
      </c>
      <c r="CC89" s="27">
        <f t="shared" si="47"/>
        <v>0</v>
      </c>
      <c r="CD89" s="27">
        <f t="shared" si="47"/>
        <v>0.12649613958333333</v>
      </c>
      <c r="CE89" s="27">
        <f t="shared" si="47"/>
        <v>0</v>
      </c>
      <c r="CF89" s="27">
        <f t="shared" si="44"/>
        <v>0.12649613958333333</v>
      </c>
      <c r="CG89" s="27">
        <f t="shared" si="44"/>
        <v>0</v>
      </c>
      <c r="CH89" s="27">
        <f t="shared" si="28"/>
        <v>0.12649613958333333</v>
      </c>
      <c r="CI89" s="43"/>
      <c r="CJ89" s="23">
        <f t="shared" si="65"/>
        <v>0</v>
      </c>
      <c r="CK89" s="23">
        <f t="shared" si="65"/>
        <v>4</v>
      </c>
      <c r="CL89" s="23">
        <f t="shared" si="65"/>
        <v>0</v>
      </c>
      <c r="CM89" s="23">
        <f t="shared" si="65"/>
        <v>4</v>
      </c>
      <c r="CN89" s="23">
        <f t="shared" si="65"/>
        <v>0</v>
      </c>
      <c r="CO89" s="23">
        <f t="shared" si="65"/>
        <v>4</v>
      </c>
      <c r="CP89" s="23">
        <f t="shared" si="65"/>
        <v>0</v>
      </c>
      <c r="CQ89" s="23">
        <f t="shared" si="65"/>
        <v>4</v>
      </c>
      <c r="CR89" s="23">
        <f t="shared" si="65"/>
        <v>0</v>
      </c>
      <c r="CS89" s="23">
        <f t="shared" si="65"/>
        <v>4</v>
      </c>
      <c r="CT89" s="23">
        <f t="shared" si="65"/>
        <v>0</v>
      </c>
      <c r="CU89" s="23">
        <f t="shared" si="61"/>
        <v>4</v>
      </c>
      <c r="CV89" s="23">
        <f t="shared" si="61"/>
        <v>0</v>
      </c>
      <c r="CW89" s="23">
        <f t="shared" si="61"/>
        <v>4</v>
      </c>
      <c r="CX89" s="23">
        <f t="shared" si="61"/>
        <v>0</v>
      </c>
      <c r="CY89" s="23">
        <f t="shared" si="61"/>
        <v>4</v>
      </c>
      <c r="CZ89" s="23">
        <f t="shared" si="48"/>
        <v>0</v>
      </c>
      <c r="DA89" s="23">
        <f t="shared" si="48"/>
        <v>4</v>
      </c>
      <c r="DB89" s="23">
        <f t="shared" si="48"/>
        <v>0</v>
      </c>
      <c r="DC89" s="23">
        <f t="shared" si="48"/>
        <v>4</v>
      </c>
      <c r="DD89" s="23">
        <f t="shared" si="48"/>
        <v>0</v>
      </c>
      <c r="DE89" s="23">
        <f t="shared" si="45"/>
        <v>4</v>
      </c>
      <c r="DF89" s="23">
        <f t="shared" si="45"/>
        <v>0</v>
      </c>
      <c r="DG89" s="23">
        <f t="shared" si="29"/>
        <v>4</v>
      </c>
      <c r="DH89" s="44">
        <f t="shared" si="53"/>
        <v>48</v>
      </c>
      <c r="DI89" s="44">
        <f t="shared" si="54"/>
        <v>1</v>
      </c>
      <c r="DK89" s="44" t="b">
        <f t="shared" si="55"/>
        <v>0</v>
      </c>
      <c r="DL89" s="44">
        <f t="shared" si="56"/>
        <v>0</v>
      </c>
      <c r="EL89" s="44" t="b">
        <f t="shared" si="66"/>
        <v>1</v>
      </c>
      <c r="EM89" s="44" t="b">
        <f t="shared" si="66"/>
        <v>0</v>
      </c>
      <c r="EN89" s="44" t="b">
        <f t="shared" si="66"/>
        <v>1</v>
      </c>
      <c r="EO89" s="44" t="b">
        <f t="shared" si="66"/>
        <v>0</v>
      </c>
      <c r="EP89" s="44" t="b">
        <f t="shared" si="66"/>
        <v>1</v>
      </c>
      <c r="EQ89" s="44" t="b">
        <f t="shared" si="66"/>
        <v>0</v>
      </c>
      <c r="ER89" s="44" t="b">
        <f t="shared" si="66"/>
        <v>1</v>
      </c>
      <c r="ES89" s="44" t="b">
        <f t="shared" si="66"/>
        <v>0</v>
      </c>
      <c r="ET89" s="44" t="b">
        <f t="shared" si="66"/>
        <v>1</v>
      </c>
      <c r="EU89" s="44" t="b">
        <f t="shared" si="66"/>
        <v>0</v>
      </c>
      <c r="EV89" s="44" t="b">
        <f t="shared" si="66"/>
        <v>1</v>
      </c>
      <c r="EW89" s="44" t="b">
        <f t="shared" si="62"/>
        <v>0</v>
      </c>
      <c r="EX89" s="44" t="b">
        <f t="shared" si="62"/>
        <v>1</v>
      </c>
      <c r="EY89" s="44" t="b">
        <f t="shared" si="62"/>
        <v>0</v>
      </c>
      <c r="EZ89" s="44" t="b">
        <f t="shared" si="62"/>
        <v>1</v>
      </c>
      <c r="FA89" s="44" t="b">
        <f t="shared" si="62"/>
        <v>0</v>
      </c>
      <c r="FB89" s="44" t="b">
        <f t="shared" si="49"/>
        <v>1</v>
      </c>
      <c r="FC89" s="44" t="b">
        <f t="shared" si="49"/>
        <v>0</v>
      </c>
      <c r="FD89" s="44" t="b">
        <f t="shared" si="49"/>
        <v>1</v>
      </c>
      <c r="FE89" s="44" t="b">
        <f t="shared" si="49"/>
        <v>0</v>
      </c>
      <c r="FF89" s="44" t="b">
        <f t="shared" si="49"/>
        <v>1</v>
      </c>
      <c r="FG89" s="44" t="b">
        <f t="shared" si="46"/>
        <v>0</v>
      </c>
      <c r="FH89" s="44" t="b">
        <f t="shared" si="46"/>
        <v>1</v>
      </c>
      <c r="FI89" s="44" t="b">
        <f t="shared" si="30"/>
        <v>0</v>
      </c>
      <c r="FJ89" s="45">
        <f t="shared" si="57"/>
        <v>12</v>
      </c>
    </row>
    <row r="90" spans="1:166" s="44" customFormat="1" ht="25.5" hidden="1" customHeight="1" x14ac:dyDescent="0.25">
      <c r="A90" s="38" t="s">
        <v>9834</v>
      </c>
      <c r="B90" s="38" t="s">
        <v>1750</v>
      </c>
      <c r="C90" s="38" t="s">
        <v>10129</v>
      </c>
      <c r="D90" s="38" t="s">
        <v>10047</v>
      </c>
      <c r="E90" s="23" t="str">
        <f t="shared" si="58"/>
        <v>5007-1-43-I</v>
      </c>
      <c r="F90" s="23">
        <v>77</v>
      </c>
      <c r="G90" s="27">
        <v>1.1997974750000002</v>
      </c>
      <c r="H90" s="23" t="str">
        <f>VLOOKUP(A90,'Pivot 1'!$A$5:$H$251,8,0)</f>
        <v>12</v>
      </c>
      <c r="I90" s="27" t="s">
        <v>10147</v>
      </c>
      <c r="J90" s="39">
        <f t="shared" si="50"/>
        <v>12</v>
      </c>
      <c r="K90" s="40">
        <v>0</v>
      </c>
      <c r="L90" s="40">
        <v>1</v>
      </c>
      <c r="M90" s="40">
        <v>0</v>
      </c>
      <c r="N90" s="40">
        <v>1</v>
      </c>
      <c r="O90" s="40">
        <v>0</v>
      </c>
      <c r="P90" s="40">
        <v>1</v>
      </c>
      <c r="Q90" s="40">
        <v>0</v>
      </c>
      <c r="R90" s="40">
        <v>1</v>
      </c>
      <c r="S90" s="40">
        <v>0</v>
      </c>
      <c r="T90" s="40">
        <v>1</v>
      </c>
      <c r="U90" s="40">
        <v>0</v>
      </c>
      <c r="V90" s="40">
        <v>1</v>
      </c>
      <c r="W90" s="40">
        <v>0</v>
      </c>
      <c r="X90" s="40">
        <v>1</v>
      </c>
      <c r="Y90" s="40">
        <v>0</v>
      </c>
      <c r="Z90" s="40">
        <v>1</v>
      </c>
      <c r="AA90" s="40">
        <v>0</v>
      </c>
      <c r="AB90" s="40">
        <v>1</v>
      </c>
      <c r="AC90" s="40">
        <v>0</v>
      </c>
      <c r="AD90" s="40">
        <v>1</v>
      </c>
      <c r="AE90" s="40">
        <v>0</v>
      </c>
      <c r="AF90" s="40">
        <v>1</v>
      </c>
      <c r="AG90" s="40">
        <v>0</v>
      </c>
      <c r="AH90" s="40">
        <v>1</v>
      </c>
      <c r="AI90" s="39" t="b">
        <f t="shared" si="51"/>
        <v>0</v>
      </c>
      <c r="AJ90" s="23"/>
      <c r="AK90" s="27">
        <f t="shared" si="63"/>
        <v>0</v>
      </c>
      <c r="AL90" s="27">
        <f t="shared" si="63"/>
        <v>0</v>
      </c>
      <c r="AM90" s="27">
        <f t="shared" si="63"/>
        <v>0</v>
      </c>
      <c r="AN90" s="27">
        <f t="shared" si="63"/>
        <v>0</v>
      </c>
      <c r="AO90" s="27">
        <f t="shared" si="63"/>
        <v>0</v>
      </c>
      <c r="AP90" s="27">
        <f t="shared" si="63"/>
        <v>0</v>
      </c>
      <c r="AQ90" s="27">
        <f t="shared" si="63"/>
        <v>0</v>
      </c>
      <c r="AR90" s="27">
        <f t="shared" si="63"/>
        <v>0</v>
      </c>
      <c r="AS90" s="27">
        <f t="shared" si="63"/>
        <v>0</v>
      </c>
      <c r="AT90" s="27">
        <f t="shared" si="63"/>
        <v>0</v>
      </c>
      <c r="AU90" s="27">
        <f t="shared" si="63"/>
        <v>0</v>
      </c>
      <c r="AV90" s="27">
        <f t="shared" si="63"/>
        <v>0</v>
      </c>
      <c r="AW90" s="27">
        <f t="shared" si="63"/>
        <v>0</v>
      </c>
      <c r="AX90" s="27">
        <f t="shared" si="63"/>
        <v>0</v>
      </c>
      <c r="AY90" s="27">
        <f t="shared" si="63"/>
        <v>0</v>
      </c>
      <c r="AZ90" s="27">
        <f t="shared" si="63"/>
        <v>0</v>
      </c>
      <c r="BA90" s="27">
        <f t="shared" si="63"/>
        <v>0</v>
      </c>
      <c r="BB90" s="27">
        <f t="shared" si="63"/>
        <v>0</v>
      </c>
      <c r="BC90" s="27">
        <f t="shared" si="63"/>
        <v>0</v>
      </c>
      <c r="BD90" s="27">
        <f t="shared" si="63"/>
        <v>0</v>
      </c>
      <c r="BE90" s="27">
        <f t="shared" si="63"/>
        <v>0</v>
      </c>
      <c r="BF90" s="27">
        <f t="shared" si="63"/>
        <v>0</v>
      </c>
      <c r="BG90" s="27">
        <f t="shared" si="63"/>
        <v>0</v>
      </c>
      <c r="BH90" s="27">
        <f t="shared" si="63"/>
        <v>0</v>
      </c>
      <c r="BI90" s="41"/>
      <c r="BJ90" s="42">
        <f t="shared" si="52"/>
        <v>9.9983122916666681E-2</v>
      </c>
      <c r="BK90" s="27">
        <f t="shared" si="64"/>
        <v>0</v>
      </c>
      <c r="BL90" s="27">
        <f t="shared" si="64"/>
        <v>9.9983122916666681E-2</v>
      </c>
      <c r="BM90" s="27">
        <f t="shared" si="64"/>
        <v>0</v>
      </c>
      <c r="BN90" s="27">
        <f t="shared" si="64"/>
        <v>9.9983122916666681E-2</v>
      </c>
      <c r="BO90" s="27">
        <f t="shared" si="64"/>
        <v>0</v>
      </c>
      <c r="BP90" s="27">
        <f t="shared" si="64"/>
        <v>9.9983122916666681E-2</v>
      </c>
      <c r="BQ90" s="27">
        <f t="shared" si="64"/>
        <v>0</v>
      </c>
      <c r="BR90" s="27">
        <f t="shared" si="64"/>
        <v>9.9983122916666681E-2</v>
      </c>
      <c r="BS90" s="27">
        <f t="shared" si="64"/>
        <v>0</v>
      </c>
      <c r="BT90" s="27">
        <f t="shared" si="64"/>
        <v>9.9983122916666681E-2</v>
      </c>
      <c r="BU90" s="27">
        <f t="shared" si="64"/>
        <v>0</v>
      </c>
      <c r="BV90" s="27">
        <f t="shared" si="60"/>
        <v>9.9983122916666681E-2</v>
      </c>
      <c r="BW90" s="27">
        <f t="shared" si="60"/>
        <v>0</v>
      </c>
      <c r="BX90" s="27">
        <f t="shared" si="60"/>
        <v>9.9983122916666681E-2</v>
      </c>
      <c r="BY90" s="27">
        <f t="shared" si="60"/>
        <v>0</v>
      </c>
      <c r="BZ90" s="27">
        <f t="shared" si="60"/>
        <v>9.9983122916666681E-2</v>
      </c>
      <c r="CA90" s="27">
        <f t="shared" si="47"/>
        <v>0</v>
      </c>
      <c r="CB90" s="27">
        <f t="shared" si="47"/>
        <v>9.9983122916666681E-2</v>
      </c>
      <c r="CC90" s="27">
        <f t="shared" si="47"/>
        <v>0</v>
      </c>
      <c r="CD90" s="27">
        <f t="shared" si="47"/>
        <v>9.9983122916666681E-2</v>
      </c>
      <c r="CE90" s="27">
        <f t="shared" si="47"/>
        <v>0</v>
      </c>
      <c r="CF90" s="27">
        <f t="shared" si="44"/>
        <v>9.9983122916666681E-2</v>
      </c>
      <c r="CG90" s="27">
        <f t="shared" si="44"/>
        <v>0</v>
      </c>
      <c r="CH90" s="27">
        <f t="shared" si="28"/>
        <v>9.9983122916666681E-2</v>
      </c>
      <c r="CI90" s="43"/>
      <c r="CJ90" s="23">
        <f t="shared" si="65"/>
        <v>0</v>
      </c>
      <c r="CK90" s="23">
        <f t="shared" si="65"/>
        <v>6</v>
      </c>
      <c r="CL90" s="23">
        <f t="shared" si="65"/>
        <v>0</v>
      </c>
      <c r="CM90" s="23">
        <f t="shared" si="65"/>
        <v>6</v>
      </c>
      <c r="CN90" s="23">
        <f t="shared" si="65"/>
        <v>0</v>
      </c>
      <c r="CO90" s="23">
        <f t="shared" si="65"/>
        <v>6</v>
      </c>
      <c r="CP90" s="23">
        <f t="shared" si="65"/>
        <v>0</v>
      </c>
      <c r="CQ90" s="23">
        <f t="shared" si="65"/>
        <v>6</v>
      </c>
      <c r="CR90" s="23">
        <f t="shared" si="65"/>
        <v>0</v>
      </c>
      <c r="CS90" s="23">
        <f t="shared" si="65"/>
        <v>6</v>
      </c>
      <c r="CT90" s="23">
        <f t="shared" si="65"/>
        <v>0</v>
      </c>
      <c r="CU90" s="23">
        <f t="shared" si="61"/>
        <v>6</v>
      </c>
      <c r="CV90" s="23">
        <f t="shared" si="61"/>
        <v>0</v>
      </c>
      <c r="CW90" s="23">
        <f t="shared" si="61"/>
        <v>6</v>
      </c>
      <c r="CX90" s="23">
        <f t="shared" si="61"/>
        <v>0</v>
      </c>
      <c r="CY90" s="23">
        <f t="shared" si="61"/>
        <v>6</v>
      </c>
      <c r="CZ90" s="23">
        <f t="shared" si="48"/>
        <v>0</v>
      </c>
      <c r="DA90" s="23">
        <f t="shared" si="48"/>
        <v>6</v>
      </c>
      <c r="DB90" s="23">
        <f t="shared" si="48"/>
        <v>0</v>
      </c>
      <c r="DC90" s="23">
        <f t="shared" si="48"/>
        <v>6</v>
      </c>
      <c r="DD90" s="23">
        <f t="shared" si="48"/>
        <v>0</v>
      </c>
      <c r="DE90" s="23">
        <f t="shared" si="45"/>
        <v>6</v>
      </c>
      <c r="DF90" s="23">
        <f t="shared" si="45"/>
        <v>0</v>
      </c>
      <c r="DG90" s="23">
        <f t="shared" si="29"/>
        <v>6</v>
      </c>
      <c r="DH90" s="44">
        <f t="shared" si="53"/>
        <v>72</v>
      </c>
      <c r="DI90" s="44">
        <f t="shared" si="54"/>
        <v>-5</v>
      </c>
      <c r="DK90" s="44" t="b">
        <f t="shared" si="55"/>
        <v>0</v>
      </c>
      <c r="DL90" s="44">
        <f t="shared" si="56"/>
        <v>0</v>
      </c>
      <c r="EL90" s="44" t="b">
        <f t="shared" si="66"/>
        <v>1</v>
      </c>
      <c r="EM90" s="44" t="b">
        <f t="shared" si="66"/>
        <v>0</v>
      </c>
      <c r="EN90" s="44" t="b">
        <f t="shared" si="66"/>
        <v>1</v>
      </c>
      <c r="EO90" s="44" t="b">
        <f t="shared" si="66"/>
        <v>0</v>
      </c>
      <c r="EP90" s="44" t="b">
        <f t="shared" si="66"/>
        <v>1</v>
      </c>
      <c r="EQ90" s="44" t="b">
        <f t="shared" si="66"/>
        <v>0</v>
      </c>
      <c r="ER90" s="44" t="b">
        <f t="shared" si="66"/>
        <v>1</v>
      </c>
      <c r="ES90" s="44" t="b">
        <f t="shared" si="66"/>
        <v>0</v>
      </c>
      <c r="ET90" s="44" t="b">
        <f t="shared" si="66"/>
        <v>1</v>
      </c>
      <c r="EU90" s="44" t="b">
        <f t="shared" si="66"/>
        <v>0</v>
      </c>
      <c r="EV90" s="44" t="b">
        <f t="shared" si="66"/>
        <v>1</v>
      </c>
      <c r="EW90" s="44" t="b">
        <f t="shared" si="62"/>
        <v>0</v>
      </c>
      <c r="EX90" s="44" t="b">
        <f t="shared" si="62"/>
        <v>1</v>
      </c>
      <c r="EY90" s="44" t="b">
        <f t="shared" si="62"/>
        <v>0</v>
      </c>
      <c r="EZ90" s="44" t="b">
        <f t="shared" si="62"/>
        <v>1</v>
      </c>
      <c r="FA90" s="44" t="b">
        <f t="shared" si="62"/>
        <v>0</v>
      </c>
      <c r="FB90" s="44" t="b">
        <f t="shared" si="49"/>
        <v>1</v>
      </c>
      <c r="FC90" s="44" t="b">
        <f t="shared" si="49"/>
        <v>0</v>
      </c>
      <c r="FD90" s="44" t="b">
        <f t="shared" si="49"/>
        <v>1</v>
      </c>
      <c r="FE90" s="44" t="b">
        <f t="shared" si="49"/>
        <v>0</v>
      </c>
      <c r="FF90" s="44" t="b">
        <f t="shared" si="49"/>
        <v>1</v>
      </c>
      <c r="FG90" s="44" t="b">
        <f t="shared" si="46"/>
        <v>0</v>
      </c>
      <c r="FH90" s="44" t="b">
        <f t="shared" si="46"/>
        <v>1</v>
      </c>
      <c r="FI90" s="44" t="b">
        <f t="shared" si="30"/>
        <v>0</v>
      </c>
      <c r="FJ90" s="45">
        <f t="shared" si="57"/>
        <v>12</v>
      </c>
    </row>
    <row r="91" spans="1:166" s="44" customFormat="1" ht="25.5" hidden="1" customHeight="1" x14ac:dyDescent="0.25">
      <c r="A91" s="38" t="s">
        <v>9834</v>
      </c>
      <c r="B91" s="38" t="s">
        <v>1750</v>
      </c>
      <c r="C91" s="38" t="s">
        <v>10129</v>
      </c>
      <c r="D91" s="38" t="s">
        <v>10051</v>
      </c>
      <c r="E91" s="23" t="str">
        <f t="shared" si="58"/>
        <v>5007-1-43-L</v>
      </c>
      <c r="F91" s="23">
        <v>4</v>
      </c>
      <c r="G91" s="27">
        <v>6.6886100000000004E-2</v>
      </c>
      <c r="H91" s="23" t="str">
        <f>VLOOKUP(A91,'Pivot 1'!$A$5:$H$251,8,0)</f>
        <v>12</v>
      </c>
      <c r="I91" s="27" t="s">
        <v>10147</v>
      </c>
      <c r="J91" s="39">
        <f t="shared" si="50"/>
        <v>12</v>
      </c>
      <c r="K91" s="40">
        <v>0</v>
      </c>
      <c r="L91" s="40">
        <v>1</v>
      </c>
      <c r="M91" s="40">
        <v>0</v>
      </c>
      <c r="N91" s="40">
        <v>1</v>
      </c>
      <c r="O91" s="40">
        <v>0</v>
      </c>
      <c r="P91" s="40">
        <v>1</v>
      </c>
      <c r="Q91" s="40">
        <v>0</v>
      </c>
      <c r="R91" s="40">
        <v>1</v>
      </c>
      <c r="S91" s="40">
        <v>0</v>
      </c>
      <c r="T91" s="40">
        <v>1</v>
      </c>
      <c r="U91" s="40">
        <v>0</v>
      </c>
      <c r="V91" s="40">
        <v>1</v>
      </c>
      <c r="W91" s="40">
        <v>0</v>
      </c>
      <c r="X91" s="40">
        <v>1</v>
      </c>
      <c r="Y91" s="40">
        <v>0</v>
      </c>
      <c r="Z91" s="40">
        <v>1</v>
      </c>
      <c r="AA91" s="40">
        <v>0</v>
      </c>
      <c r="AB91" s="40">
        <v>1</v>
      </c>
      <c r="AC91" s="40">
        <v>0</v>
      </c>
      <c r="AD91" s="40">
        <v>1</v>
      </c>
      <c r="AE91" s="40">
        <v>0</v>
      </c>
      <c r="AF91" s="40">
        <v>1</v>
      </c>
      <c r="AG91" s="40">
        <v>0</v>
      </c>
      <c r="AH91" s="40">
        <v>1</v>
      </c>
      <c r="AI91" s="39" t="b">
        <f t="shared" si="51"/>
        <v>0</v>
      </c>
      <c r="AJ91" s="23"/>
      <c r="AK91" s="27">
        <f t="shared" si="63"/>
        <v>0</v>
      </c>
      <c r="AL91" s="27">
        <f t="shared" si="63"/>
        <v>0</v>
      </c>
      <c r="AM91" s="27">
        <f t="shared" si="63"/>
        <v>0</v>
      </c>
      <c r="AN91" s="27">
        <f t="shared" si="63"/>
        <v>0</v>
      </c>
      <c r="AO91" s="27">
        <f t="shared" si="63"/>
        <v>0</v>
      </c>
      <c r="AP91" s="27">
        <f t="shared" si="63"/>
        <v>0</v>
      </c>
      <c r="AQ91" s="27">
        <f t="shared" si="63"/>
        <v>0</v>
      </c>
      <c r="AR91" s="27">
        <f t="shared" si="63"/>
        <v>0</v>
      </c>
      <c r="AS91" s="27">
        <f t="shared" si="63"/>
        <v>0</v>
      </c>
      <c r="AT91" s="27">
        <f t="shared" si="63"/>
        <v>0</v>
      </c>
      <c r="AU91" s="27">
        <f t="shared" si="63"/>
        <v>0</v>
      </c>
      <c r="AV91" s="27">
        <f t="shared" si="63"/>
        <v>0</v>
      </c>
      <c r="AW91" s="27">
        <f t="shared" si="63"/>
        <v>0</v>
      </c>
      <c r="AX91" s="27">
        <f t="shared" si="63"/>
        <v>0</v>
      </c>
      <c r="AY91" s="27">
        <f t="shared" si="63"/>
        <v>0</v>
      </c>
      <c r="AZ91" s="27">
        <f t="shared" si="63"/>
        <v>0</v>
      </c>
      <c r="BA91" s="27">
        <f t="shared" si="63"/>
        <v>0</v>
      </c>
      <c r="BB91" s="27">
        <f t="shared" si="63"/>
        <v>0</v>
      </c>
      <c r="BC91" s="27">
        <f t="shared" si="63"/>
        <v>0</v>
      </c>
      <c r="BD91" s="27">
        <f t="shared" si="63"/>
        <v>0</v>
      </c>
      <c r="BE91" s="27">
        <f t="shared" si="63"/>
        <v>0</v>
      </c>
      <c r="BF91" s="27">
        <f t="shared" si="63"/>
        <v>0</v>
      </c>
      <c r="BG91" s="27">
        <f t="shared" si="63"/>
        <v>0</v>
      </c>
      <c r="BH91" s="27">
        <f t="shared" si="63"/>
        <v>0</v>
      </c>
      <c r="BI91" s="41"/>
      <c r="BJ91" s="42">
        <f t="shared" si="52"/>
        <v>5.5738416666666667E-3</v>
      </c>
      <c r="BK91" s="27">
        <f t="shared" si="64"/>
        <v>0</v>
      </c>
      <c r="BL91" s="27">
        <f t="shared" si="64"/>
        <v>5.5738416666666667E-3</v>
      </c>
      <c r="BM91" s="27">
        <f t="shared" si="64"/>
        <v>0</v>
      </c>
      <c r="BN91" s="27">
        <f t="shared" si="64"/>
        <v>5.5738416666666667E-3</v>
      </c>
      <c r="BO91" s="27">
        <f t="shared" si="64"/>
        <v>0</v>
      </c>
      <c r="BP91" s="27">
        <f t="shared" si="64"/>
        <v>5.5738416666666667E-3</v>
      </c>
      <c r="BQ91" s="27">
        <f t="shared" si="64"/>
        <v>0</v>
      </c>
      <c r="BR91" s="27">
        <f t="shared" si="64"/>
        <v>5.5738416666666667E-3</v>
      </c>
      <c r="BS91" s="27">
        <f t="shared" si="64"/>
        <v>0</v>
      </c>
      <c r="BT91" s="27">
        <f t="shared" si="64"/>
        <v>5.5738416666666667E-3</v>
      </c>
      <c r="BU91" s="27">
        <f t="shared" si="64"/>
        <v>0</v>
      </c>
      <c r="BV91" s="27">
        <f t="shared" si="60"/>
        <v>5.5738416666666667E-3</v>
      </c>
      <c r="BW91" s="27">
        <f t="shared" si="60"/>
        <v>0</v>
      </c>
      <c r="BX91" s="27">
        <f t="shared" si="60"/>
        <v>5.5738416666666667E-3</v>
      </c>
      <c r="BY91" s="27">
        <f t="shared" si="60"/>
        <v>0</v>
      </c>
      <c r="BZ91" s="27">
        <f t="shared" si="60"/>
        <v>5.5738416666666667E-3</v>
      </c>
      <c r="CA91" s="27">
        <f t="shared" si="47"/>
        <v>0</v>
      </c>
      <c r="CB91" s="27">
        <f t="shared" si="47"/>
        <v>5.5738416666666667E-3</v>
      </c>
      <c r="CC91" s="27">
        <f t="shared" si="47"/>
        <v>0</v>
      </c>
      <c r="CD91" s="27">
        <f t="shared" si="47"/>
        <v>5.5738416666666667E-3</v>
      </c>
      <c r="CE91" s="27">
        <f t="shared" si="47"/>
        <v>0</v>
      </c>
      <c r="CF91" s="27">
        <f t="shared" si="44"/>
        <v>5.5738416666666667E-3</v>
      </c>
      <c r="CG91" s="27">
        <f t="shared" si="44"/>
        <v>0</v>
      </c>
      <c r="CH91" s="27">
        <f t="shared" si="28"/>
        <v>5.5738416666666667E-3</v>
      </c>
      <c r="CI91" s="43"/>
      <c r="CJ91" s="23">
        <f t="shared" si="65"/>
        <v>0</v>
      </c>
      <c r="CK91" s="23">
        <f t="shared" si="65"/>
        <v>0</v>
      </c>
      <c r="CL91" s="23">
        <f t="shared" si="65"/>
        <v>0</v>
      </c>
      <c r="CM91" s="23">
        <f t="shared" si="65"/>
        <v>0</v>
      </c>
      <c r="CN91" s="23">
        <f t="shared" si="65"/>
        <v>0</v>
      </c>
      <c r="CO91" s="23">
        <f t="shared" si="65"/>
        <v>0</v>
      </c>
      <c r="CP91" s="23">
        <f t="shared" si="65"/>
        <v>0</v>
      </c>
      <c r="CQ91" s="23">
        <f t="shared" si="65"/>
        <v>0</v>
      </c>
      <c r="CR91" s="23">
        <f t="shared" si="65"/>
        <v>0</v>
      </c>
      <c r="CS91" s="23">
        <f t="shared" si="65"/>
        <v>0</v>
      </c>
      <c r="CT91" s="23">
        <f t="shared" si="65"/>
        <v>0</v>
      </c>
      <c r="CU91" s="23">
        <f t="shared" si="61"/>
        <v>0</v>
      </c>
      <c r="CV91" s="23">
        <f t="shared" si="61"/>
        <v>0</v>
      </c>
      <c r="CW91" s="23">
        <f t="shared" si="61"/>
        <v>0</v>
      </c>
      <c r="CX91" s="23">
        <f t="shared" si="61"/>
        <v>0</v>
      </c>
      <c r="CY91" s="23">
        <f t="shared" si="61"/>
        <v>0</v>
      </c>
      <c r="CZ91" s="23">
        <f t="shared" si="48"/>
        <v>0</v>
      </c>
      <c r="DA91" s="23">
        <f t="shared" si="48"/>
        <v>0</v>
      </c>
      <c r="DB91" s="23">
        <f t="shared" si="48"/>
        <v>0</v>
      </c>
      <c r="DC91" s="23">
        <f t="shared" si="48"/>
        <v>0</v>
      </c>
      <c r="DD91" s="23">
        <f t="shared" si="48"/>
        <v>0</v>
      </c>
      <c r="DE91" s="23">
        <f t="shared" si="45"/>
        <v>0</v>
      </c>
      <c r="DF91" s="23">
        <f t="shared" si="45"/>
        <v>0</v>
      </c>
      <c r="DG91" s="23">
        <f t="shared" si="29"/>
        <v>0</v>
      </c>
      <c r="DH91" s="44">
        <f t="shared" si="53"/>
        <v>0</v>
      </c>
      <c r="DI91" s="44">
        <f t="shared" si="54"/>
        <v>-4</v>
      </c>
      <c r="DK91" s="44" t="b">
        <f t="shared" si="55"/>
        <v>0</v>
      </c>
      <c r="DL91" s="44">
        <f t="shared" si="56"/>
        <v>0</v>
      </c>
      <c r="EL91" s="44" t="b">
        <f t="shared" si="66"/>
        <v>1</v>
      </c>
      <c r="EM91" s="44" t="b">
        <f t="shared" si="66"/>
        <v>0</v>
      </c>
      <c r="EN91" s="44" t="b">
        <f t="shared" si="66"/>
        <v>1</v>
      </c>
      <c r="EO91" s="44" t="b">
        <f t="shared" si="66"/>
        <v>0</v>
      </c>
      <c r="EP91" s="44" t="b">
        <f t="shared" si="66"/>
        <v>1</v>
      </c>
      <c r="EQ91" s="44" t="b">
        <f t="shared" si="66"/>
        <v>0</v>
      </c>
      <c r="ER91" s="44" t="b">
        <f t="shared" si="66"/>
        <v>1</v>
      </c>
      <c r="ES91" s="44" t="b">
        <f t="shared" si="66"/>
        <v>0</v>
      </c>
      <c r="ET91" s="44" t="b">
        <f t="shared" si="66"/>
        <v>1</v>
      </c>
      <c r="EU91" s="44" t="b">
        <f t="shared" si="66"/>
        <v>0</v>
      </c>
      <c r="EV91" s="44" t="b">
        <f t="shared" si="66"/>
        <v>1</v>
      </c>
      <c r="EW91" s="44" t="b">
        <f t="shared" si="62"/>
        <v>0</v>
      </c>
      <c r="EX91" s="44" t="b">
        <f t="shared" si="62"/>
        <v>1</v>
      </c>
      <c r="EY91" s="44" t="b">
        <f t="shared" si="62"/>
        <v>0</v>
      </c>
      <c r="EZ91" s="44" t="b">
        <f t="shared" si="62"/>
        <v>1</v>
      </c>
      <c r="FA91" s="44" t="b">
        <f t="shared" si="62"/>
        <v>0</v>
      </c>
      <c r="FB91" s="44" t="b">
        <f t="shared" si="49"/>
        <v>1</v>
      </c>
      <c r="FC91" s="44" t="b">
        <f t="shared" si="49"/>
        <v>0</v>
      </c>
      <c r="FD91" s="44" t="b">
        <f t="shared" si="49"/>
        <v>1</v>
      </c>
      <c r="FE91" s="44" t="b">
        <f t="shared" si="49"/>
        <v>0</v>
      </c>
      <c r="FF91" s="44" t="b">
        <f t="shared" si="49"/>
        <v>1</v>
      </c>
      <c r="FG91" s="44" t="b">
        <f t="shared" si="46"/>
        <v>0</v>
      </c>
      <c r="FH91" s="44" t="b">
        <f t="shared" si="46"/>
        <v>1</v>
      </c>
      <c r="FI91" s="44" t="b">
        <f t="shared" si="30"/>
        <v>0</v>
      </c>
      <c r="FJ91" s="45">
        <f t="shared" si="57"/>
        <v>12</v>
      </c>
    </row>
    <row r="92" spans="1:166" s="44" customFormat="1" ht="25.5" hidden="1" customHeight="1" x14ac:dyDescent="0.25">
      <c r="A92" s="38" t="s">
        <v>9834</v>
      </c>
      <c r="B92" s="38" t="s">
        <v>1750</v>
      </c>
      <c r="C92" s="38" t="s">
        <v>10129</v>
      </c>
      <c r="D92" s="38" t="s">
        <v>10048</v>
      </c>
      <c r="E92" s="23" t="str">
        <f t="shared" si="58"/>
        <v>5007-1-43-M</v>
      </c>
      <c r="F92" s="23">
        <v>54</v>
      </c>
      <c r="G92" s="27">
        <v>1.4209819499999998</v>
      </c>
      <c r="H92" s="23" t="str">
        <f>VLOOKUP(A92,'Pivot 1'!$A$5:$H$251,8,0)</f>
        <v>12</v>
      </c>
      <c r="I92" s="27" t="s">
        <v>10147</v>
      </c>
      <c r="J92" s="39">
        <f t="shared" si="50"/>
        <v>12</v>
      </c>
      <c r="K92" s="40">
        <v>0</v>
      </c>
      <c r="L92" s="40">
        <v>1</v>
      </c>
      <c r="M92" s="40">
        <v>0</v>
      </c>
      <c r="N92" s="40">
        <v>1</v>
      </c>
      <c r="O92" s="40">
        <v>0</v>
      </c>
      <c r="P92" s="40">
        <v>1</v>
      </c>
      <c r="Q92" s="40">
        <v>0</v>
      </c>
      <c r="R92" s="40">
        <v>1</v>
      </c>
      <c r="S92" s="40">
        <v>0</v>
      </c>
      <c r="T92" s="40">
        <v>1</v>
      </c>
      <c r="U92" s="40">
        <v>0</v>
      </c>
      <c r="V92" s="40">
        <v>1</v>
      </c>
      <c r="W92" s="40">
        <v>0</v>
      </c>
      <c r="X92" s="40">
        <v>1</v>
      </c>
      <c r="Y92" s="40">
        <v>0</v>
      </c>
      <c r="Z92" s="40">
        <v>1</v>
      </c>
      <c r="AA92" s="40">
        <v>0</v>
      </c>
      <c r="AB92" s="40">
        <v>1</v>
      </c>
      <c r="AC92" s="40">
        <v>0</v>
      </c>
      <c r="AD92" s="40">
        <v>1</v>
      </c>
      <c r="AE92" s="40">
        <v>0</v>
      </c>
      <c r="AF92" s="40">
        <v>1</v>
      </c>
      <c r="AG92" s="40">
        <v>0</v>
      </c>
      <c r="AH92" s="40">
        <v>1</v>
      </c>
      <c r="AI92" s="39" t="b">
        <f t="shared" si="51"/>
        <v>0</v>
      </c>
      <c r="AJ92" s="23"/>
      <c r="AK92" s="27">
        <f t="shared" si="63"/>
        <v>0</v>
      </c>
      <c r="AL92" s="27">
        <f t="shared" si="63"/>
        <v>0</v>
      </c>
      <c r="AM92" s="27">
        <f t="shared" si="63"/>
        <v>0</v>
      </c>
      <c r="AN92" s="27">
        <f t="shared" si="63"/>
        <v>0</v>
      </c>
      <c r="AO92" s="27">
        <f t="shared" si="63"/>
        <v>0</v>
      </c>
      <c r="AP92" s="27">
        <f t="shared" si="63"/>
        <v>0</v>
      </c>
      <c r="AQ92" s="27">
        <f t="shared" si="63"/>
        <v>0</v>
      </c>
      <c r="AR92" s="27">
        <f t="shared" si="63"/>
        <v>0</v>
      </c>
      <c r="AS92" s="27">
        <f t="shared" si="63"/>
        <v>0</v>
      </c>
      <c r="AT92" s="27">
        <f t="shared" si="63"/>
        <v>0</v>
      </c>
      <c r="AU92" s="27">
        <f t="shared" si="63"/>
        <v>0</v>
      </c>
      <c r="AV92" s="27">
        <f t="shared" si="63"/>
        <v>0</v>
      </c>
      <c r="AW92" s="27">
        <f t="shared" si="63"/>
        <v>0</v>
      </c>
      <c r="AX92" s="27">
        <f t="shared" si="63"/>
        <v>0</v>
      </c>
      <c r="AY92" s="27">
        <f t="shared" si="63"/>
        <v>0</v>
      </c>
      <c r="AZ92" s="27">
        <f t="shared" si="63"/>
        <v>0</v>
      </c>
      <c r="BA92" s="27">
        <f t="shared" si="63"/>
        <v>0</v>
      </c>
      <c r="BB92" s="27">
        <f t="shared" si="63"/>
        <v>0</v>
      </c>
      <c r="BC92" s="27">
        <f t="shared" si="63"/>
        <v>0</v>
      </c>
      <c r="BD92" s="27">
        <f t="shared" si="63"/>
        <v>0</v>
      </c>
      <c r="BE92" s="27">
        <f t="shared" si="63"/>
        <v>0</v>
      </c>
      <c r="BF92" s="27">
        <f t="shared" si="63"/>
        <v>0</v>
      </c>
      <c r="BG92" s="27">
        <f t="shared" si="63"/>
        <v>0</v>
      </c>
      <c r="BH92" s="27">
        <f t="shared" si="63"/>
        <v>0</v>
      </c>
      <c r="BI92" s="41"/>
      <c r="BJ92" s="42">
        <f t="shared" si="52"/>
        <v>0.11841516249999999</v>
      </c>
      <c r="BK92" s="27">
        <f t="shared" si="64"/>
        <v>0</v>
      </c>
      <c r="BL92" s="27">
        <f t="shared" si="64"/>
        <v>0.11841516249999999</v>
      </c>
      <c r="BM92" s="27">
        <f t="shared" si="64"/>
        <v>0</v>
      </c>
      <c r="BN92" s="27">
        <f t="shared" si="64"/>
        <v>0.11841516249999999</v>
      </c>
      <c r="BO92" s="27">
        <f t="shared" si="64"/>
        <v>0</v>
      </c>
      <c r="BP92" s="27">
        <f t="shared" si="64"/>
        <v>0.11841516249999999</v>
      </c>
      <c r="BQ92" s="27">
        <f t="shared" si="64"/>
        <v>0</v>
      </c>
      <c r="BR92" s="27">
        <f t="shared" si="64"/>
        <v>0.11841516249999999</v>
      </c>
      <c r="BS92" s="27">
        <f t="shared" si="64"/>
        <v>0</v>
      </c>
      <c r="BT92" s="27">
        <f t="shared" si="64"/>
        <v>0.11841516249999999</v>
      </c>
      <c r="BU92" s="27">
        <f t="shared" si="64"/>
        <v>0</v>
      </c>
      <c r="BV92" s="27">
        <f t="shared" si="60"/>
        <v>0.11841516249999999</v>
      </c>
      <c r="BW92" s="27">
        <f t="shared" si="60"/>
        <v>0</v>
      </c>
      <c r="BX92" s="27">
        <f t="shared" si="60"/>
        <v>0.11841516249999999</v>
      </c>
      <c r="BY92" s="27">
        <f t="shared" si="60"/>
        <v>0</v>
      </c>
      <c r="BZ92" s="27">
        <f t="shared" si="60"/>
        <v>0.11841516249999999</v>
      </c>
      <c r="CA92" s="27">
        <f t="shared" si="47"/>
        <v>0</v>
      </c>
      <c r="CB92" s="27">
        <f t="shared" si="47"/>
        <v>0.11841516249999999</v>
      </c>
      <c r="CC92" s="27">
        <f t="shared" si="47"/>
        <v>0</v>
      </c>
      <c r="CD92" s="27">
        <f t="shared" si="47"/>
        <v>0.11841516249999999</v>
      </c>
      <c r="CE92" s="27">
        <f t="shared" si="47"/>
        <v>0</v>
      </c>
      <c r="CF92" s="27">
        <f t="shared" si="44"/>
        <v>0.11841516249999999</v>
      </c>
      <c r="CG92" s="27">
        <f t="shared" si="44"/>
        <v>0</v>
      </c>
      <c r="CH92" s="27">
        <f t="shared" si="28"/>
        <v>0.11841516249999999</v>
      </c>
      <c r="CI92" s="43"/>
      <c r="CJ92" s="23">
        <f t="shared" si="65"/>
        <v>0</v>
      </c>
      <c r="CK92" s="23">
        <f t="shared" si="65"/>
        <v>5</v>
      </c>
      <c r="CL92" s="23">
        <f t="shared" si="65"/>
        <v>0</v>
      </c>
      <c r="CM92" s="23">
        <f t="shared" si="65"/>
        <v>5</v>
      </c>
      <c r="CN92" s="23">
        <f t="shared" si="65"/>
        <v>0</v>
      </c>
      <c r="CO92" s="23">
        <f t="shared" si="65"/>
        <v>5</v>
      </c>
      <c r="CP92" s="23">
        <f t="shared" si="65"/>
        <v>0</v>
      </c>
      <c r="CQ92" s="23">
        <f t="shared" si="65"/>
        <v>5</v>
      </c>
      <c r="CR92" s="23">
        <f t="shared" si="65"/>
        <v>0</v>
      </c>
      <c r="CS92" s="23">
        <f t="shared" si="65"/>
        <v>5</v>
      </c>
      <c r="CT92" s="23">
        <f t="shared" si="65"/>
        <v>0</v>
      </c>
      <c r="CU92" s="23">
        <f t="shared" si="61"/>
        <v>5</v>
      </c>
      <c r="CV92" s="23">
        <f t="shared" si="61"/>
        <v>0</v>
      </c>
      <c r="CW92" s="23">
        <f t="shared" si="61"/>
        <v>5</v>
      </c>
      <c r="CX92" s="23">
        <f t="shared" si="61"/>
        <v>0</v>
      </c>
      <c r="CY92" s="23">
        <f t="shared" si="61"/>
        <v>5</v>
      </c>
      <c r="CZ92" s="23">
        <f t="shared" si="48"/>
        <v>0</v>
      </c>
      <c r="DA92" s="23">
        <f t="shared" si="48"/>
        <v>5</v>
      </c>
      <c r="DB92" s="23">
        <f t="shared" si="48"/>
        <v>0</v>
      </c>
      <c r="DC92" s="23">
        <f t="shared" si="48"/>
        <v>5</v>
      </c>
      <c r="DD92" s="23">
        <f t="shared" si="48"/>
        <v>0</v>
      </c>
      <c r="DE92" s="23">
        <f t="shared" si="45"/>
        <v>5</v>
      </c>
      <c r="DF92" s="23">
        <f t="shared" si="45"/>
        <v>0</v>
      </c>
      <c r="DG92" s="23">
        <f t="shared" si="29"/>
        <v>5</v>
      </c>
      <c r="DH92" s="44">
        <f t="shared" si="53"/>
        <v>60</v>
      </c>
      <c r="DI92" s="44">
        <f t="shared" si="54"/>
        <v>6</v>
      </c>
      <c r="DK92" s="44" t="b">
        <f t="shared" si="55"/>
        <v>0</v>
      </c>
      <c r="DL92" s="44">
        <f t="shared" si="56"/>
        <v>0</v>
      </c>
      <c r="EL92" s="44" t="b">
        <f t="shared" si="66"/>
        <v>1</v>
      </c>
      <c r="EM92" s="44" t="b">
        <f t="shared" si="66"/>
        <v>0</v>
      </c>
      <c r="EN92" s="44" t="b">
        <f t="shared" si="66"/>
        <v>1</v>
      </c>
      <c r="EO92" s="44" t="b">
        <f t="shared" si="66"/>
        <v>0</v>
      </c>
      <c r="EP92" s="44" t="b">
        <f t="shared" si="66"/>
        <v>1</v>
      </c>
      <c r="EQ92" s="44" t="b">
        <f t="shared" si="66"/>
        <v>0</v>
      </c>
      <c r="ER92" s="44" t="b">
        <f t="shared" si="66"/>
        <v>1</v>
      </c>
      <c r="ES92" s="44" t="b">
        <f t="shared" si="66"/>
        <v>0</v>
      </c>
      <c r="ET92" s="44" t="b">
        <f t="shared" si="66"/>
        <v>1</v>
      </c>
      <c r="EU92" s="44" t="b">
        <f t="shared" si="66"/>
        <v>0</v>
      </c>
      <c r="EV92" s="44" t="b">
        <f t="shared" si="66"/>
        <v>1</v>
      </c>
      <c r="EW92" s="44" t="b">
        <f t="shared" si="62"/>
        <v>0</v>
      </c>
      <c r="EX92" s="44" t="b">
        <f t="shared" si="62"/>
        <v>1</v>
      </c>
      <c r="EY92" s="44" t="b">
        <f t="shared" si="62"/>
        <v>0</v>
      </c>
      <c r="EZ92" s="44" t="b">
        <f t="shared" si="62"/>
        <v>1</v>
      </c>
      <c r="FA92" s="44" t="b">
        <f t="shared" si="62"/>
        <v>0</v>
      </c>
      <c r="FB92" s="44" t="b">
        <f t="shared" si="49"/>
        <v>1</v>
      </c>
      <c r="FC92" s="44" t="b">
        <f t="shared" si="49"/>
        <v>0</v>
      </c>
      <c r="FD92" s="44" t="b">
        <f t="shared" si="49"/>
        <v>1</v>
      </c>
      <c r="FE92" s="44" t="b">
        <f t="shared" si="49"/>
        <v>0</v>
      </c>
      <c r="FF92" s="44" t="b">
        <f t="shared" si="49"/>
        <v>1</v>
      </c>
      <c r="FG92" s="44" t="b">
        <f t="shared" si="46"/>
        <v>0</v>
      </c>
      <c r="FH92" s="44" t="b">
        <f t="shared" si="46"/>
        <v>1</v>
      </c>
      <c r="FI92" s="44" t="b">
        <f t="shared" si="30"/>
        <v>0</v>
      </c>
      <c r="FJ92" s="45">
        <f t="shared" si="57"/>
        <v>12</v>
      </c>
    </row>
    <row r="93" spans="1:166" s="44" customFormat="1" ht="25.5" hidden="1" customHeight="1" x14ac:dyDescent="0.25">
      <c r="A93" s="38" t="s">
        <v>9834</v>
      </c>
      <c r="B93" s="38" t="s">
        <v>1750</v>
      </c>
      <c r="C93" s="38" t="s">
        <v>10129</v>
      </c>
      <c r="D93" s="38" t="s">
        <v>10045</v>
      </c>
      <c r="E93" s="23" t="str">
        <f t="shared" si="58"/>
        <v>5007-1-43-O</v>
      </c>
      <c r="F93" s="23">
        <v>43</v>
      </c>
      <c r="G93" s="27">
        <v>2.3003880499999991</v>
      </c>
      <c r="H93" s="23" t="str">
        <f>VLOOKUP(A93,'Pivot 1'!$A$5:$H$251,8,0)</f>
        <v>12</v>
      </c>
      <c r="I93" s="27" t="s">
        <v>10146</v>
      </c>
      <c r="J93" s="39">
        <f t="shared" si="50"/>
        <v>12</v>
      </c>
      <c r="K93" s="40">
        <v>0</v>
      </c>
      <c r="L93" s="40">
        <v>1</v>
      </c>
      <c r="M93" s="40">
        <v>0</v>
      </c>
      <c r="N93" s="40">
        <v>1</v>
      </c>
      <c r="O93" s="40">
        <v>0</v>
      </c>
      <c r="P93" s="40">
        <v>1</v>
      </c>
      <c r="Q93" s="40">
        <v>0</v>
      </c>
      <c r="R93" s="40">
        <v>1</v>
      </c>
      <c r="S93" s="40">
        <v>0</v>
      </c>
      <c r="T93" s="40">
        <v>1</v>
      </c>
      <c r="U93" s="40">
        <v>0</v>
      </c>
      <c r="V93" s="40">
        <v>1</v>
      </c>
      <c r="W93" s="40">
        <v>0</v>
      </c>
      <c r="X93" s="40">
        <v>1</v>
      </c>
      <c r="Y93" s="40">
        <v>0</v>
      </c>
      <c r="Z93" s="40">
        <v>1</v>
      </c>
      <c r="AA93" s="40">
        <v>0</v>
      </c>
      <c r="AB93" s="40">
        <v>1</v>
      </c>
      <c r="AC93" s="40">
        <v>0</v>
      </c>
      <c r="AD93" s="40">
        <v>1</v>
      </c>
      <c r="AE93" s="40">
        <v>0</v>
      </c>
      <c r="AF93" s="40">
        <v>1</v>
      </c>
      <c r="AG93" s="40">
        <v>0</v>
      </c>
      <c r="AH93" s="40">
        <v>1</v>
      </c>
      <c r="AI93" s="39" t="b">
        <f t="shared" si="51"/>
        <v>0</v>
      </c>
      <c r="AJ93" s="23"/>
      <c r="AK93" s="27">
        <f t="shared" si="63"/>
        <v>0</v>
      </c>
      <c r="AL93" s="27">
        <f t="shared" si="63"/>
        <v>0</v>
      </c>
      <c r="AM93" s="27">
        <f t="shared" si="63"/>
        <v>0</v>
      </c>
      <c r="AN93" s="27">
        <f t="shared" si="63"/>
        <v>0</v>
      </c>
      <c r="AO93" s="27">
        <f t="shared" si="63"/>
        <v>0</v>
      </c>
      <c r="AP93" s="27">
        <f t="shared" si="63"/>
        <v>0</v>
      </c>
      <c r="AQ93" s="27">
        <f t="shared" si="63"/>
        <v>0</v>
      </c>
      <c r="AR93" s="27">
        <f t="shared" si="63"/>
        <v>0</v>
      </c>
      <c r="AS93" s="27">
        <f t="shared" si="63"/>
        <v>0</v>
      </c>
      <c r="AT93" s="27">
        <f t="shared" si="63"/>
        <v>0</v>
      </c>
      <c r="AU93" s="27">
        <f t="shared" si="63"/>
        <v>0</v>
      </c>
      <c r="AV93" s="27">
        <f t="shared" si="63"/>
        <v>0</v>
      </c>
      <c r="AW93" s="27">
        <f t="shared" si="63"/>
        <v>0</v>
      </c>
      <c r="AX93" s="27">
        <f t="shared" si="63"/>
        <v>0</v>
      </c>
      <c r="AY93" s="27">
        <f t="shared" si="63"/>
        <v>0</v>
      </c>
      <c r="AZ93" s="27">
        <f t="shared" si="63"/>
        <v>0</v>
      </c>
      <c r="BA93" s="27">
        <f t="shared" si="63"/>
        <v>0</v>
      </c>
      <c r="BB93" s="27">
        <f t="shared" si="63"/>
        <v>0</v>
      </c>
      <c r="BC93" s="27">
        <f t="shared" si="63"/>
        <v>0</v>
      </c>
      <c r="BD93" s="27">
        <f t="shared" si="63"/>
        <v>0</v>
      </c>
      <c r="BE93" s="27">
        <f t="shared" si="63"/>
        <v>0</v>
      </c>
      <c r="BF93" s="27">
        <f t="shared" si="63"/>
        <v>0</v>
      </c>
      <c r="BG93" s="27">
        <f t="shared" si="63"/>
        <v>0</v>
      </c>
      <c r="BH93" s="27">
        <f t="shared" si="63"/>
        <v>0</v>
      </c>
      <c r="BI93" s="41"/>
      <c r="BJ93" s="42">
        <f t="shared" si="52"/>
        <v>0.1916990041666666</v>
      </c>
      <c r="BK93" s="27">
        <f t="shared" si="64"/>
        <v>0</v>
      </c>
      <c r="BL93" s="27">
        <f t="shared" si="64"/>
        <v>0.1916990041666666</v>
      </c>
      <c r="BM93" s="27">
        <f t="shared" si="64"/>
        <v>0</v>
      </c>
      <c r="BN93" s="27">
        <f t="shared" si="64"/>
        <v>0.1916990041666666</v>
      </c>
      <c r="BO93" s="27">
        <f t="shared" si="64"/>
        <v>0</v>
      </c>
      <c r="BP93" s="27">
        <f t="shared" si="64"/>
        <v>0.1916990041666666</v>
      </c>
      <c r="BQ93" s="27">
        <f t="shared" si="64"/>
        <v>0</v>
      </c>
      <c r="BR93" s="27">
        <f t="shared" si="64"/>
        <v>0.1916990041666666</v>
      </c>
      <c r="BS93" s="27">
        <f t="shared" si="64"/>
        <v>0</v>
      </c>
      <c r="BT93" s="27">
        <f t="shared" si="64"/>
        <v>0.1916990041666666</v>
      </c>
      <c r="BU93" s="27">
        <f t="shared" si="64"/>
        <v>0</v>
      </c>
      <c r="BV93" s="27">
        <f t="shared" si="60"/>
        <v>0.1916990041666666</v>
      </c>
      <c r="BW93" s="27">
        <f t="shared" si="60"/>
        <v>0</v>
      </c>
      <c r="BX93" s="27">
        <f t="shared" si="60"/>
        <v>0.1916990041666666</v>
      </c>
      <c r="BY93" s="27">
        <f t="shared" si="60"/>
        <v>0</v>
      </c>
      <c r="BZ93" s="27">
        <f t="shared" si="60"/>
        <v>0.1916990041666666</v>
      </c>
      <c r="CA93" s="27">
        <f t="shared" si="47"/>
        <v>0</v>
      </c>
      <c r="CB93" s="27">
        <f t="shared" si="47"/>
        <v>0.1916990041666666</v>
      </c>
      <c r="CC93" s="27">
        <f t="shared" si="47"/>
        <v>0</v>
      </c>
      <c r="CD93" s="27">
        <f t="shared" si="47"/>
        <v>0.1916990041666666</v>
      </c>
      <c r="CE93" s="27">
        <f t="shared" si="47"/>
        <v>0</v>
      </c>
      <c r="CF93" s="27">
        <f t="shared" si="44"/>
        <v>0.1916990041666666</v>
      </c>
      <c r="CG93" s="27">
        <f t="shared" si="44"/>
        <v>0</v>
      </c>
      <c r="CH93" s="27">
        <f t="shared" si="28"/>
        <v>0.1916990041666666</v>
      </c>
      <c r="CI93" s="43"/>
      <c r="CJ93" s="23">
        <f t="shared" si="65"/>
        <v>0</v>
      </c>
      <c r="CK93" s="23">
        <f t="shared" si="65"/>
        <v>4</v>
      </c>
      <c r="CL93" s="23">
        <f t="shared" si="65"/>
        <v>0</v>
      </c>
      <c r="CM93" s="23">
        <f t="shared" si="65"/>
        <v>4</v>
      </c>
      <c r="CN93" s="23">
        <f t="shared" si="65"/>
        <v>0</v>
      </c>
      <c r="CO93" s="23">
        <f t="shared" si="65"/>
        <v>4</v>
      </c>
      <c r="CP93" s="23">
        <f t="shared" si="65"/>
        <v>0</v>
      </c>
      <c r="CQ93" s="23">
        <f t="shared" si="65"/>
        <v>4</v>
      </c>
      <c r="CR93" s="23">
        <f t="shared" si="65"/>
        <v>0</v>
      </c>
      <c r="CS93" s="23">
        <f t="shared" si="65"/>
        <v>4</v>
      </c>
      <c r="CT93" s="23">
        <f t="shared" si="65"/>
        <v>0</v>
      </c>
      <c r="CU93" s="23">
        <f t="shared" si="61"/>
        <v>4</v>
      </c>
      <c r="CV93" s="23">
        <f t="shared" si="61"/>
        <v>0</v>
      </c>
      <c r="CW93" s="23">
        <f t="shared" si="61"/>
        <v>4</v>
      </c>
      <c r="CX93" s="23">
        <f t="shared" si="61"/>
        <v>0</v>
      </c>
      <c r="CY93" s="23">
        <f t="shared" si="61"/>
        <v>4</v>
      </c>
      <c r="CZ93" s="23">
        <f t="shared" si="48"/>
        <v>0</v>
      </c>
      <c r="DA93" s="23">
        <f t="shared" si="48"/>
        <v>4</v>
      </c>
      <c r="DB93" s="23">
        <f t="shared" si="48"/>
        <v>0</v>
      </c>
      <c r="DC93" s="23">
        <f t="shared" si="48"/>
        <v>4</v>
      </c>
      <c r="DD93" s="23">
        <f t="shared" si="48"/>
        <v>0</v>
      </c>
      <c r="DE93" s="23">
        <f t="shared" si="45"/>
        <v>4</v>
      </c>
      <c r="DF93" s="23">
        <f t="shared" si="45"/>
        <v>0</v>
      </c>
      <c r="DG93" s="23">
        <f t="shared" si="29"/>
        <v>4</v>
      </c>
      <c r="DH93" s="44">
        <f t="shared" si="53"/>
        <v>48</v>
      </c>
      <c r="DI93" s="44">
        <f t="shared" si="54"/>
        <v>5</v>
      </c>
      <c r="DK93" s="44" t="b">
        <f t="shared" si="55"/>
        <v>0</v>
      </c>
      <c r="DL93" s="44">
        <f t="shared" si="56"/>
        <v>0</v>
      </c>
      <c r="EL93" s="44" t="b">
        <f t="shared" si="66"/>
        <v>1</v>
      </c>
      <c r="EM93" s="44" t="b">
        <f t="shared" si="66"/>
        <v>0</v>
      </c>
      <c r="EN93" s="44" t="b">
        <f t="shared" si="66"/>
        <v>1</v>
      </c>
      <c r="EO93" s="44" t="b">
        <f t="shared" si="66"/>
        <v>0</v>
      </c>
      <c r="EP93" s="44" t="b">
        <f t="shared" si="66"/>
        <v>1</v>
      </c>
      <c r="EQ93" s="44" t="b">
        <f t="shared" si="66"/>
        <v>0</v>
      </c>
      <c r="ER93" s="44" t="b">
        <f t="shared" si="66"/>
        <v>1</v>
      </c>
      <c r="ES93" s="44" t="b">
        <f t="shared" si="66"/>
        <v>0</v>
      </c>
      <c r="ET93" s="44" t="b">
        <f t="shared" si="66"/>
        <v>1</v>
      </c>
      <c r="EU93" s="44" t="b">
        <f t="shared" si="66"/>
        <v>0</v>
      </c>
      <c r="EV93" s="44" t="b">
        <f t="shared" si="66"/>
        <v>1</v>
      </c>
      <c r="EW93" s="44" t="b">
        <f t="shared" si="62"/>
        <v>0</v>
      </c>
      <c r="EX93" s="44" t="b">
        <f t="shared" si="62"/>
        <v>1</v>
      </c>
      <c r="EY93" s="44" t="b">
        <f t="shared" si="62"/>
        <v>0</v>
      </c>
      <c r="EZ93" s="44" t="b">
        <f t="shared" si="62"/>
        <v>1</v>
      </c>
      <c r="FA93" s="44" t="b">
        <f t="shared" si="62"/>
        <v>0</v>
      </c>
      <c r="FB93" s="44" t="b">
        <f t="shared" si="49"/>
        <v>1</v>
      </c>
      <c r="FC93" s="44" t="b">
        <f t="shared" si="49"/>
        <v>0</v>
      </c>
      <c r="FD93" s="44" t="b">
        <f t="shared" si="49"/>
        <v>1</v>
      </c>
      <c r="FE93" s="44" t="b">
        <f t="shared" si="49"/>
        <v>0</v>
      </c>
      <c r="FF93" s="44" t="b">
        <f t="shared" si="49"/>
        <v>1</v>
      </c>
      <c r="FG93" s="44" t="b">
        <f t="shared" si="46"/>
        <v>0</v>
      </c>
      <c r="FH93" s="44" t="b">
        <f t="shared" si="46"/>
        <v>1</v>
      </c>
      <c r="FI93" s="44" t="b">
        <f t="shared" si="30"/>
        <v>0</v>
      </c>
      <c r="FJ93" s="45">
        <f t="shared" si="57"/>
        <v>12</v>
      </c>
    </row>
    <row r="94" spans="1:166" s="44" customFormat="1" ht="25.5" hidden="1" customHeight="1" x14ac:dyDescent="0.25">
      <c r="A94" s="38" t="s">
        <v>9835</v>
      </c>
      <c r="B94" s="38" t="s">
        <v>1986</v>
      </c>
      <c r="C94" s="38" t="s">
        <v>10129</v>
      </c>
      <c r="D94" s="38" t="s">
        <v>587</v>
      </c>
      <c r="E94" s="23" t="str">
        <f t="shared" si="58"/>
        <v>5008-1-43-A</v>
      </c>
      <c r="F94" s="23">
        <v>32</v>
      </c>
      <c r="G94" s="27">
        <v>1.05499875</v>
      </c>
      <c r="H94" s="23" t="str">
        <f>VLOOKUP(A94,'Pivot 1'!$A$5:$H$251,8,0)</f>
        <v>2</v>
      </c>
      <c r="I94" s="27" t="s">
        <v>10145</v>
      </c>
      <c r="J94" s="39">
        <f t="shared" si="50"/>
        <v>2</v>
      </c>
      <c r="K94" s="40">
        <v>0</v>
      </c>
      <c r="L94" s="40">
        <v>0</v>
      </c>
      <c r="M94" s="40">
        <v>1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40">
        <v>0</v>
      </c>
      <c r="W94" s="40">
        <v>0</v>
      </c>
      <c r="X94" s="40">
        <v>0</v>
      </c>
      <c r="Y94" s="40">
        <v>1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39" t="b">
        <f t="shared" si="51"/>
        <v>0</v>
      </c>
      <c r="AJ94" s="23"/>
      <c r="AK94" s="27">
        <f t="shared" si="63"/>
        <v>0</v>
      </c>
      <c r="AL94" s="27">
        <f t="shared" si="63"/>
        <v>0</v>
      </c>
      <c r="AM94" s="27">
        <f t="shared" si="63"/>
        <v>1</v>
      </c>
      <c r="AN94" s="27">
        <f t="shared" si="63"/>
        <v>0</v>
      </c>
      <c r="AO94" s="27">
        <f t="shared" si="63"/>
        <v>0</v>
      </c>
      <c r="AP94" s="27">
        <f t="shared" si="63"/>
        <v>0</v>
      </c>
      <c r="AQ94" s="27">
        <f t="shared" si="63"/>
        <v>0</v>
      </c>
      <c r="AR94" s="27">
        <f t="shared" si="63"/>
        <v>0</v>
      </c>
      <c r="AS94" s="27">
        <f t="shared" si="63"/>
        <v>0</v>
      </c>
      <c r="AT94" s="27">
        <f t="shared" si="63"/>
        <v>0</v>
      </c>
      <c r="AU94" s="27">
        <f t="shared" si="63"/>
        <v>0</v>
      </c>
      <c r="AV94" s="27">
        <f t="shared" si="63"/>
        <v>0</v>
      </c>
      <c r="AW94" s="27">
        <f t="shared" si="63"/>
        <v>0</v>
      </c>
      <c r="AX94" s="27">
        <f t="shared" si="63"/>
        <v>0</v>
      </c>
      <c r="AY94" s="27">
        <f t="shared" si="63"/>
        <v>1</v>
      </c>
      <c r="AZ94" s="27">
        <f t="shared" ref="AZ94:BH94" si="67">IF($I94="Direct",IF(Z94=1,ROUNDUP($G94/$H94,0),IF($I94="Unpacking",IF($K94=0,ROUNDUP($G94/$H94,0)),0)),0)</f>
        <v>0</v>
      </c>
      <c r="BA94" s="27">
        <f t="shared" si="67"/>
        <v>0</v>
      </c>
      <c r="BB94" s="27">
        <f t="shared" si="67"/>
        <v>0</v>
      </c>
      <c r="BC94" s="27">
        <f t="shared" si="67"/>
        <v>0</v>
      </c>
      <c r="BD94" s="27">
        <f t="shared" si="67"/>
        <v>0</v>
      </c>
      <c r="BE94" s="27">
        <f t="shared" si="67"/>
        <v>0</v>
      </c>
      <c r="BF94" s="27">
        <f t="shared" si="67"/>
        <v>0</v>
      </c>
      <c r="BG94" s="27">
        <f t="shared" si="67"/>
        <v>0</v>
      </c>
      <c r="BH94" s="27">
        <f t="shared" si="67"/>
        <v>0</v>
      </c>
      <c r="BI94" s="41"/>
      <c r="BJ94" s="42">
        <f t="shared" si="52"/>
        <v>0.52749937499999999</v>
      </c>
      <c r="BK94" s="27">
        <f t="shared" si="64"/>
        <v>0</v>
      </c>
      <c r="BL94" s="27">
        <f t="shared" si="64"/>
        <v>0</v>
      </c>
      <c r="BM94" s="27">
        <f t="shared" si="64"/>
        <v>0.52749937499999999</v>
      </c>
      <c r="BN94" s="27">
        <f t="shared" si="64"/>
        <v>0</v>
      </c>
      <c r="BO94" s="27">
        <f t="shared" si="64"/>
        <v>0</v>
      </c>
      <c r="BP94" s="27">
        <f t="shared" si="64"/>
        <v>0</v>
      </c>
      <c r="BQ94" s="27">
        <f t="shared" si="64"/>
        <v>0</v>
      </c>
      <c r="BR94" s="27">
        <f t="shared" si="64"/>
        <v>0</v>
      </c>
      <c r="BS94" s="27">
        <f t="shared" si="64"/>
        <v>0</v>
      </c>
      <c r="BT94" s="27">
        <f t="shared" si="64"/>
        <v>0</v>
      </c>
      <c r="BU94" s="27">
        <f t="shared" si="64"/>
        <v>0</v>
      </c>
      <c r="BV94" s="27">
        <f t="shared" si="60"/>
        <v>0</v>
      </c>
      <c r="BW94" s="27">
        <f t="shared" si="60"/>
        <v>0</v>
      </c>
      <c r="BX94" s="27">
        <f t="shared" si="60"/>
        <v>0</v>
      </c>
      <c r="BY94" s="27">
        <f t="shared" si="60"/>
        <v>0.52749937499999999</v>
      </c>
      <c r="BZ94" s="27">
        <f t="shared" si="60"/>
        <v>0</v>
      </c>
      <c r="CA94" s="27">
        <f t="shared" si="47"/>
        <v>0</v>
      </c>
      <c r="CB94" s="27">
        <f t="shared" si="47"/>
        <v>0</v>
      </c>
      <c r="CC94" s="27">
        <f t="shared" si="47"/>
        <v>0</v>
      </c>
      <c r="CD94" s="27">
        <f t="shared" si="47"/>
        <v>0</v>
      </c>
      <c r="CE94" s="27">
        <f t="shared" si="47"/>
        <v>0</v>
      </c>
      <c r="CF94" s="27">
        <f t="shared" si="44"/>
        <v>0</v>
      </c>
      <c r="CG94" s="27">
        <f t="shared" si="44"/>
        <v>0</v>
      </c>
      <c r="CH94" s="27">
        <f t="shared" si="28"/>
        <v>0</v>
      </c>
      <c r="CI94" s="43"/>
      <c r="CJ94" s="23">
        <f t="shared" si="65"/>
        <v>0</v>
      </c>
      <c r="CK94" s="23">
        <f t="shared" si="65"/>
        <v>0</v>
      </c>
      <c r="CL94" s="23">
        <f t="shared" si="65"/>
        <v>16</v>
      </c>
      <c r="CM94" s="23">
        <f t="shared" si="65"/>
        <v>0</v>
      </c>
      <c r="CN94" s="23">
        <f t="shared" si="65"/>
        <v>0</v>
      </c>
      <c r="CO94" s="23">
        <f t="shared" si="65"/>
        <v>0</v>
      </c>
      <c r="CP94" s="23">
        <f t="shared" si="65"/>
        <v>0</v>
      </c>
      <c r="CQ94" s="23">
        <f t="shared" si="65"/>
        <v>0</v>
      </c>
      <c r="CR94" s="23">
        <f t="shared" si="65"/>
        <v>0</v>
      </c>
      <c r="CS94" s="23">
        <f t="shared" si="65"/>
        <v>0</v>
      </c>
      <c r="CT94" s="23">
        <f t="shared" si="65"/>
        <v>0</v>
      </c>
      <c r="CU94" s="23">
        <f t="shared" si="61"/>
        <v>0</v>
      </c>
      <c r="CV94" s="23">
        <f t="shared" si="61"/>
        <v>0</v>
      </c>
      <c r="CW94" s="23">
        <f t="shared" si="61"/>
        <v>0</v>
      </c>
      <c r="CX94" s="23">
        <f t="shared" si="61"/>
        <v>16</v>
      </c>
      <c r="CY94" s="23">
        <f t="shared" si="61"/>
        <v>0</v>
      </c>
      <c r="CZ94" s="23">
        <f t="shared" si="48"/>
        <v>0</v>
      </c>
      <c r="DA94" s="23">
        <f t="shared" si="48"/>
        <v>0</v>
      </c>
      <c r="DB94" s="23">
        <f t="shared" si="48"/>
        <v>0</v>
      </c>
      <c r="DC94" s="23">
        <f t="shared" si="48"/>
        <v>0</v>
      </c>
      <c r="DD94" s="23">
        <f t="shared" si="48"/>
        <v>0</v>
      </c>
      <c r="DE94" s="23">
        <f t="shared" si="45"/>
        <v>0</v>
      </c>
      <c r="DF94" s="23">
        <f t="shared" si="45"/>
        <v>0</v>
      </c>
      <c r="DG94" s="23">
        <f t="shared" si="29"/>
        <v>0</v>
      </c>
      <c r="DH94" s="44">
        <f t="shared" si="53"/>
        <v>32</v>
      </c>
      <c r="DI94" s="44">
        <f t="shared" si="54"/>
        <v>0</v>
      </c>
      <c r="DK94" s="44" t="b">
        <f t="shared" si="55"/>
        <v>0</v>
      </c>
      <c r="DL94" s="44">
        <f t="shared" si="56"/>
        <v>0</v>
      </c>
      <c r="EL94" s="44" t="b">
        <f t="shared" si="66"/>
        <v>1</v>
      </c>
      <c r="EM94" s="44" t="b">
        <f t="shared" si="66"/>
        <v>1</v>
      </c>
      <c r="EN94" s="44" t="b">
        <f t="shared" si="66"/>
        <v>0</v>
      </c>
      <c r="EO94" s="44" t="b">
        <f t="shared" si="66"/>
        <v>1</v>
      </c>
      <c r="EP94" s="44" t="b">
        <f t="shared" si="66"/>
        <v>1</v>
      </c>
      <c r="EQ94" s="44" t="b">
        <f t="shared" si="66"/>
        <v>1</v>
      </c>
      <c r="ER94" s="44" t="b">
        <f t="shared" si="66"/>
        <v>1</v>
      </c>
      <c r="ES94" s="44" t="b">
        <f t="shared" si="66"/>
        <v>1</v>
      </c>
      <c r="ET94" s="44" t="b">
        <f t="shared" si="66"/>
        <v>1</v>
      </c>
      <c r="EU94" s="44" t="b">
        <f t="shared" si="66"/>
        <v>1</v>
      </c>
      <c r="EV94" s="44" t="b">
        <f t="shared" si="66"/>
        <v>1</v>
      </c>
      <c r="EW94" s="44" t="b">
        <f t="shared" si="62"/>
        <v>1</v>
      </c>
      <c r="EX94" s="44" t="b">
        <f t="shared" si="62"/>
        <v>1</v>
      </c>
      <c r="EY94" s="44" t="b">
        <f t="shared" si="62"/>
        <v>1</v>
      </c>
      <c r="EZ94" s="44" t="b">
        <f t="shared" si="62"/>
        <v>0</v>
      </c>
      <c r="FA94" s="44" t="b">
        <f t="shared" si="62"/>
        <v>1</v>
      </c>
      <c r="FB94" s="44" t="b">
        <f t="shared" si="49"/>
        <v>1</v>
      </c>
      <c r="FC94" s="44" t="b">
        <f t="shared" si="49"/>
        <v>1</v>
      </c>
      <c r="FD94" s="44" t="b">
        <f t="shared" si="49"/>
        <v>1</v>
      </c>
      <c r="FE94" s="44" t="b">
        <f t="shared" si="49"/>
        <v>1</v>
      </c>
      <c r="FF94" s="44" t="b">
        <f t="shared" si="49"/>
        <v>1</v>
      </c>
      <c r="FG94" s="44" t="b">
        <f t="shared" si="46"/>
        <v>1</v>
      </c>
      <c r="FH94" s="44" t="b">
        <f t="shared" si="46"/>
        <v>1</v>
      </c>
      <c r="FI94" s="44" t="b">
        <f t="shared" si="30"/>
        <v>1</v>
      </c>
      <c r="FJ94" s="45">
        <f t="shared" si="57"/>
        <v>2</v>
      </c>
    </row>
    <row r="95" spans="1:166" s="44" customFormat="1" ht="25.5" hidden="1" customHeight="1" x14ac:dyDescent="0.25">
      <c r="A95" s="38" t="s">
        <v>9836</v>
      </c>
      <c r="B95" s="38" t="s">
        <v>24</v>
      </c>
      <c r="C95" s="38" t="s">
        <v>394</v>
      </c>
      <c r="D95" s="38" t="s">
        <v>10048</v>
      </c>
      <c r="E95" s="23" t="str">
        <f t="shared" si="58"/>
        <v>5009-1-HP1-43-M</v>
      </c>
      <c r="F95" s="23">
        <v>84</v>
      </c>
      <c r="G95" s="27">
        <v>6.0819920000000005</v>
      </c>
      <c r="H95" s="23" t="str">
        <f>VLOOKUP(A95,'Pivot 1'!$A$5:$H$251,8,0)</f>
        <v>8</v>
      </c>
      <c r="I95" s="27" t="s">
        <v>10145</v>
      </c>
      <c r="J95" s="39">
        <f t="shared" si="50"/>
        <v>8</v>
      </c>
      <c r="K95" s="40">
        <v>0</v>
      </c>
      <c r="L95" s="40">
        <v>1</v>
      </c>
      <c r="M95" s="40">
        <v>0</v>
      </c>
      <c r="N95" s="40">
        <v>0</v>
      </c>
      <c r="O95" s="40">
        <v>1</v>
      </c>
      <c r="P95" s="40">
        <v>0</v>
      </c>
      <c r="Q95" s="40">
        <v>0</v>
      </c>
      <c r="R95" s="40">
        <v>1</v>
      </c>
      <c r="S95" s="40">
        <v>0</v>
      </c>
      <c r="T95" s="40">
        <v>0</v>
      </c>
      <c r="U95" s="40">
        <v>1</v>
      </c>
      <c r="V95" s="40">
        <v>0</v>
      </c>
      <c r="W95" s="40">
        <v>0</v>
      </c>
      <c r="X95" s="40">
        <v>1</v>
      </c>
      <c r="Y95" s="40">
        <v>0</v>
      </c>
      <c r="Z95" s="40">
        <v>0</v>
      </c>
      <c r="AA95" s="40">
        <v>1</v>
      </c>
      <c r="AB95" s="40">
        <v>0</v>
      </c>
      <c r="AC95" s="40">
        <v>0</v>
      </c>
      <c r="AD95" s="40">
        <v>1</v>
      </c>
      <c r="AE95" s="40">
        <v>0</v>
      </c>
      <c r="AF95" s="40">
        <v>0</v>
      </c>
      <c r="AG95" s="40">
        <v>1</v>
      </c>
      <c r="AH95" s="40">
        <v>0</v>
      </c>
      <c r="AI95" s="39" t="b">
        <f t="shared" si="51"/>
        <v>0</v>
      </c>
      <c r="AJ95" s="23">
        <v>1</v>
      </c>
      <c r="AK95" s="27">
        <f t="shared" ref="AK95:BH105" si="68">IF($I95="Direct",IF(K95=1,ROUNDUP($G95/$H95,0),IF($I95="Unpacking",IF($K95=0,ROUNDUP($G95/$H95,0)),0)),0)</f>
        <v>0</v>
      </c>
      <c r="AL95" s="27">
        <f t="shared" si="68"/>
        <v>1</v>
      </c>
      <c r="AM95" s="27">
        <f t="shared" si="68"/>
        <v>0</v>
      </c>
      <c r="AN95" s="27">
        <f t="shared" si="68"/>
        <v>0</v>
      </c>
      <c r="AO95" s="27">
        <f t="shared" si="68"/>
        <v>1</v>
      </c>
      <c r="AP95" s="27">
        <f t="shared" si="68"/>
        <v>0</v>
      </c>
      <c r="AQ95" s="27">
        <f t="shared" si="68"/>
        <v>0</v>
      </c>
      <c r="AR95" s="27">
        <f t="shared" si="68"/>
        <v>1</v>
      </c>
      <c r="AS95" s="27">
        <f t="shared" si="68"/>
        <v>0</v>
      </c>
      <c r="AT95" s="27">
        <f t="shared" si="68"/>
        <v>0</v>
      </c>
      <c r="AU95" s="27">
        <f t="shared" si="68"/>
        <v>1</v>
      </c>
      <c r="AV95" s="27">
        <f t="shared" si="68"/>
        <v>0</v>
      </c>
      <c r="AW95" s="27">
        <f t="shared" si="68"/>
        <v>0</v>
      </c>
      <c r="AX95" s="27">
        <f t="shared" si="68"/>
        <v>1</v>
      </c>
      <c r="AY95" s="27">
        <f t="shared" si="68"/>
        <v>0</v>
      </c>
      <c r="AZ95" s="27">
        <f t="shared" si="68"/>
        <v>0</v>
      </c>
      <c r="BA95" s="27">
        <f t="shared" si="68"/>
        <v>1</v>
      </c>
      <c r="BB95" s="27">
        <f t="shared" si="68"/>
        <v>0</v>
      </c>
      <c r="BC95" s="27">
        <f t="shared" si="68"/>
        <v>0</v>
      </c>
      <c r="BD95" s="27">
        <f t="shared" si="68"/>
        <v>1</v>
      </c>
      <c r="BE95" s="27">
        <f t="shared" si="68"/>
        <v>0</v>
      </c>
      <c r="BF95" s="27">
        <f t="shared" si="68"/>
        <v>0</v>
      </c>
      <c r="BG95" s="27">
        <f t="shared" si="68"/>
        <v>1</v>
      </c>
      <c r="BH95" s="27">
        <f t="shared" si="68"/>
        <v>0</v>
      </c>
      <c r="BI95" s="41"/>
      <c r="BJ95" s="42">
        <f t="shared" si="52"/>
        <v>0.76024900000000006</v>
      </c>
      <c r="BK95" s="27">
        <f t="shared" si="64"/>
        <v>0</v>
      </c>
      <c r="BL95" s="27">
        <f t="shared" si="64"/>
        <v>0.76024900000000006</v>
      </c>
      <c r="BM95" s="27">
        <f t="shared" si="64"/>
        <v>0</v>
      </c>
      <c r="BN95" s="27">
        <f t="shared" si="64"/>
        <v>0</v>
      </c>
      <c r="BO95" s="27">
        <f t="shared" si="64"/>
        <v>0.76024900000000006</v>
      </c>
      <c r="BP95" s="27">
        <f t="shared" si="64"/>
        <v>0</v>
      </c>
      <c r="BQ95" s="27">
        <f t="shared" si="64"/>
        <v>0</v>
      </c>
      <c r="BR95" s="27">
        <f t="shared" si="64"/>
        <v>0.76024900000000006</v>
      </c>
      <c r="BS95" s="27">
        <f t="shared" si="64"/>
        <v>0</v>
      </c>
      <c r="BT95" s="27">
        <f t="shared" si="64"/>
        <v>0</v>
      </c>
      <c r="BU95" s="27">
        <f t="shared" si="64"/>
        <v>0.76024900000000006</v>
      </c>
      <c r="BV95" s="27">
        <f t="shared" si="60"/>
        <v>0</v>
      </c>
      <c r="BW95" s="27">
        <f t="shared" si="60"/>
        <v>0</v>
      </c>
      <c r="BX95" s="27">
        <f t="shared" si="60"/>
        <v>0.76024900000000006</v>
      </c>
      <c r="BY95" s="27">
        <f t="shared" si="60"/>
        <v>0</v>
      </c>
      <c r="BZ95" s="27">
        <f t="shared" si="60"/>
        <v>0</v>
      </c>
      <c r="CA95" s="27">
        <f t="shared" si="47"/>
        <v>0.76024900000000006</v>
      </c>
      <c r="CB95" s="27">
        <f t="shared" si="47"/>
        <v>0</v>
      </c>
      <c r="CC95" s="27">
        <f t="shared" si="47"/>
        <v>0</v>
      </c>
      <c r="CD95" s="27">
        <f t="shared" si="47"/>
        <v>0.76024900000000006</v>
      </c>
      <c r="CE95" s="27">
        <f t="shared" si="47"/>
        <v>0</v>
      </c>
      <c r="CF95" s="27">
        <f t="shared" si="44"/>
        <v>0</v>
      </c>
      <c r="CG95" s="27">
        <f t="shared" si="44"/>
        <v>0.76024900000000006</v>
      </c>
      <c r="CH95" s="27">
        <f t="shared" si="28"/>
        <v>0</v>
      </c>
      <c r="CI95" s="43"/>
      <c r="CJ95" s="23">
        <f t="shared" si="65"/>
        <v>0</v>
      </c>
      <c r="CK95" s="23">
        <f t="shared" si="65"/>
        <v>11</v>
      </c>
      <c r="CL95" s="23">
        <f t="shared" si="65"/>
        <v>0</v>
      </c>
      <c r="CM95" s="23">
        <f t="shared" si="65"/>
        <v>0</v>
      </c>
      <c r="CN95" s="23">
        <f t="shared" si="65"/>
        <v>11</v>
      </c>
      <c r="CO95" s="23">
        <f t="shared" si="65"/>
        <v>0</v>
      </c>
      <c r="CP95" s="23">
        <f t="shared" si="65"/>
        <v>0</v>
      </c>
      <c r="CQ95" s="23">
        <f t="shared" si="65"/>
        <v>11</v>
      </c>
      <c r="CR95" s="23">
        <f t="shared" si="65"/>
        <v>0</v>
      </c>
      <c r="CS95" s="23">
        <f t="shared" si="65"/>
        <v>0</v>
      </c>
      <c r="CT95" s="23">
        <f t="shared" si="65"/>
        <v>11</v>
      </c>
      <c r="CU95" s="23">
        <f t="shared" si="61"/>
        <v>0</v>
      </c>
      <c r="CV95" s="23">
        <f t="shared" si="61"/>
        <v>0</v>
      </c>
      <c r="CW95" s="23">
        <f t="shared" si="61"/>
        <v>11</v>
      </c>
      <c r="CX95" s="23">
        <f t="shared" si="61"/>
        <v>0</v>
      </c>
      <c r="CY95" s="23">
        <f t="shared" si="61"/>
        <v>0</v>
      </c>
      <c r="CZ95" s="23">
        <f t="shared" si="48"/>
        <v>11</v>
      </c>
      <c r="DA95" s="23">
        <f t="shared" si="48"/>
        <v>0</v>
      </c>
      <c r="DB95" s="23">
        <f t="shared" si="48"/>
        <v>0</v>
      </c>
      <c r="DC95" s="23">
        <f t="shared" si="48"/>
        <v>11</v>
      </c>
      <c r="DD95" s="23">
        <f t="shared" si="48"/>
        <v>0</v>
      </c>
      <c r="DE95" s="23">
        <f t="shared" si="45"/>
        <v>0</v>
      </c>
      <c r="DF95" s="23">
        <f t="shared" si="45"/>
        <v>11</v>
      </c>
      <c r="DG95" s="23">
        <f t="shared" si="29"/>
        <v>0</v>
      </c>
      <c r="DH95" s="44">
        <f t="shared" si="53"/>
        <v>88</v>
      </c>
      <c r="DI95" s="44">
        <f t="shared" si="54"/>
        <v>4</v>
      </c>
      <c r="DK95" s="44" t="b">
        <f t="shared" si="55"/>
        <v>0</v>
      </c>
      <c r="DL95" s="44">
        <f t="shared" si="56"/>
        <v>0</v>
      </c>
      <c r="EL95" s="44" t="b">
        <f t="shared" si="66"/>
        <v>1</v>
      </c>
      <c r="EM95" s="44" t="b">
        <f t="shared" si="66"/>
        <v>0</v>
      </c>
      <c r="EN95" s="44" t="b">
        <f t="shared" si="66"/>
        <v>1</v>
      </c>
      <c r="EO95" s="44" t="b">
        <f t="shared" si="66"/>
        <v>1</v>
      </c>
      <c r="EP95" s="44" t="b">
        <f t="shared" si="66"/>
        <v>0</v>
      </c>
      <c r="EQ95" s="44" t="b">
        <f t="shared" si="66"/>
        <v>1</v>
      </c>
      <c r="ER95" s="44" t="b">
        <f t="shared" si="66"/>
        <v>1</v>
      </c>
      <c r="ES95" s="44" t="b">
        <f t="shared" si="66"/>
        <v>0</v>
      </c>
      <c r="ET95" s="44" t="b">
        <f t="shared" si="66"/>
        <v>1</v>
      </c>
      <c r="EU95" s="44" t="b">
        <f t="shared" si="66"/>
        <v>1</v>
      </c>
      <c r="EV95" s="44" t="b">
        <f t="shared" si="66"/>
        <v>0</v>
      </c>
      <c r="EW95" s="44" t="b">
        <f t="shared" si="62"/>
        <v>1</v>
      </c>
      <c r="EX95" s="44" t="b">
        <f t="shared" si="62"/>
        <v>1</v>
      </c>
      <c r="EY95" s="44" t="b">
        <f t="shared" si="62"/>
        <v>0</v>
      </c>
      <c r="EZ95" s="44" t="b">
        <f t="shared" si="62"/>
        <v>1</v>
      </c>
      <c r="FA95" s="44" t="b">
        <f t="shared" si="62"/>
        <v>1</v>
      </c>
      <c r="FB95" s="44" t="b">
        <f t="shared" si="49"/>
        <v>0</v>
      </c>
      <c r="FC95" s="44" t="b">
        <f t="shared" si="49"/>
        <v>1</v>
      </c>
      <c r="FD95" s="44" t="b">
        <f t="shared" si="49"/>
        <v>1</v>
      </c>
      <c r="FE95" s="44" t="b">
        <f t="shared" si="49"/>
        <v>0</v>
      </c>
      <c r="FF95" s="44" t="b">
        <f t="shared" si="49"/>
        <v>1</v>
      </c>
      <c r="FG95" s="44" t="b">
        <f t="shared" si="46"/>
        <v>1</v>
      </c>
      <c r="FH95" s="44" t="b">
        <f t="shared" si="46"/>
        <v>0</v>
      </c>
      <c r="FI95" s="44" t="b">
        <f t="shared" si="30"/>
        <v>1</v>
      </c>
      <c r="FJ95" s="45">
        <f t="shared" si="57"/>
        <v>8</v>
      </c>
    </row>
    <row r="96" spans="1:166" s="44" customFormat="1" ht="25.5" customHeight="1" x14ac:dyDescent="0.25">
      <c r="A96" s="38" t="s">
        <v>9837</v>
      </c>
      <c r="B96" s="38" t="s">
        <v>24</v>
      </c>
      <c r="C96" s="38" t="s">
        <v>1071</v>
      </c>
      <c r="D96" s="38" t="s">
        <v>10042</v>
      </c>
      <c r="E96" s="23" t="str">
        <f t="shared" si="58"/>
        <v>5009-1-KP1-43-N</v>
      </c>
      <c r="F96" s="23">
        <v>128</v>
      </c>
      <c r="G96" s="27">
        <v>4.1894228999999994</v>
      </c>
      <c r="H96" s="23">
        <f>VLOOKUP(A96,'Pivot 1'!$A$5:$H$251,8,0)</f>
        <v>6</v>
      </c>
      <c r="I96" s="27" t="s">
        <v>10145</v>
      </c>
      <c r="J96" s="39">
        <f t="shared" si="50"/>
        <v>6</v>
      </c>
      <c r="K96" s="40">
        <v>1</v>
      </c>
      <c r="L96" s="40">
        <v>0</v>
      </c>
      <c r="M96" s="40">
        <v>0</v>
      </c>
      <c r="N96" s="40">
        <v>0</v>
      </c>
      <c r="O96" s="40">
        <v>1</v>
      </c>
      <c r="P96" s="40">
        <v>0</v>
      </c>
      <c r="Q96" s="40">
        <v>0</v>
      </c>
      <c r="R96" s="40">
        <v>0</v>
      </c>
      <c r="S96" s="40">
        <v>1</v>
      </c>
      <c r="T96" s="40">
        <v>0</v>
      </c>
      <c r="U96" s="40">
        <v>0</v>
      </c>
      <c r="V96" s="40">
        <v>0</v>
      </c>
      <c r="W96" s="40">
        <v>1</v>
      </c>
      <c r="X96" s="40">
        <v>0</v>
      </c>
      <c r="Y96" s="40">
        <v>0</v>
      </c>
      <c r="Z96" s="40">
        <v>0</v>
      </c>
      <c r="AA96" s="40">
        <v>1</v>
      </c>
      <c r="AB96" s="40">
        <v>0</v>
      </c>
      <c r="AC96" s="40">
        <v>0</v>
      </c>
      <c r="AD96" s="40">
        <v>0</v>
      </c>
      <c r="AE96" s="40">
        <v>1</v>
      </c>
      <c r="AF96" s="40">
        <v>0</v>
      </c>
      <c r="AG96" s="40">
        <v>0</v>
      </c>
      <c r="AH96" s="40">
        <v>0</v>
      </c>
      <c r="AI96" s="39" t="b">
        <f t="shared" si="51"/>
        <v>1</v>
      </c>
      <c r="AJ96" s="23"/>
      <c r="AK96" s="27">
        <f t="shared" si="68"/>
        <v>1</v>
      </c>
      <c r="AL96" s="27">
        <f t="shared" si="68"/>
        <v>0</v>
      </c>
      <c r="AM96" s="27">
        <f t="shared" si="68"/>
        <v>0</v>
      </c>
      <c r="AN96" s="27">
        <f t="shared" si="68"/>
        <v>0</v>
      </c>
      <c r="AO96" s="27">
        <f t="shared" si="68"/>
        <v>1</v>
      </c>
      <c r="AP96" s="27">
        <f t="shared" si="68"/>
        <v>0</v>
      </c>
      <c r="AQ96" s="27">
        <f t="shared" si="68"/>
        <v>0</v>
      </c>
      <c r="AR96" s="27">
        <f t="shared" si="68"/>
        <v>0</v>
      </c>
      <c r="AS96" s="27">
        <f t="shared" si="68"/>
        <v>1</v>
      </c>
      <c r="AT96" s="27">
        <f t="shared" si="68"/>
        <v>0</v>
      </c>
      <c r="AU96" s="27">
        <f t="shared" si="68"/>
        <v>0</v>
      </c>
      <c r="AV96" s="27">
        <f t="shared" si="68"/>
        <v>0</v>
      </c>
      <c r="AW96" s="27">
        <f t="shared" si="68"/>
        <v>1</v>
      </c>
      <c r="AX96" s="27">
        <f t="shared" si="68"/>
        <v>0</v>
      </c>
      <c r="AY96" s="27">
        <f t="shared" si="68"/>
        <v>0</v>
      </c>
      <c r="AZ96" s="27">
        <f t="shared" si="68"/>
        <v>0</v>
      </c>
      <c r="BA96" s="27">
        <f t="shared" si="68"/>
        <v>1</v>
      </c>
      <c r="BB96" s="27">
        <f t="shared" si="68"/>
        <v>0</v>
      </c>
      <c r="BC96" s="27">
        <f t="shared" si="68"/>
        <v>0</v>
      </c>
      <c r="BD96" s="27">
        <f t="shared" si="68"/>
        <v>0</v>
      </c>
      <c r="BE96" s="27">
        <f t="shared" si="68"/>
        <v>1</v>
      </c>
      <c r="BF96" s="27">
        <f t="shared" si="68"/>
        <v>0</v>
      </c>
      <c r="BG96" s="27">
        <f t="shared" si="68"/>
        <v>0</v>
      </c>
      <c r="BH96" s="27">
        <f t="shared" si="68"/>
        <v>0</v>
      </c>
      <c r="BI96" s="41"/>
      <c r="BJ96" s="42">
        <f t="shared" si="52"/>
        <v>0.69823714999999986</v>
      </c>
      <c r="BK96" s="27">
        <f t="shared" si="64"/>
        <v>0.69823714999999986</v>
      </c>
      <c r="BL96" s="27">
        <f t="shared" si="64"/>
        <v>0</v>
      </c>
      <c r="BM96" s="27">
        <f t="shared" si="64"/>
        <v>0</v>
      </c>
      <c r="BN96" s="27">
        <f t="shared" si="64"/>
        <v>0</v>
      </c>
      <c r="BO96" s="27">
        <f t="shared" si="64"/>
        <v>0.69823714999999986</v>
      </c>
      <c r="BP96" s="27">
        <f t="shared" si="64"/>
        <v>0</v>
      </c>
      <c r="BQ96" s="27">
        <f t="shared" si="64"/>
        <v>0</v>
      </c>
      <c r="BR96" s="27">
        <f t="shared" si="64"/>
        <v>0</v>
      </c>
      <c r="BS96" s="27">
        <f t="shared" si="64"/>
        <v>0.69823714999999986</v>
      </c>
      <c r="BT96" s="27">
        <f t="shared" si="64"/>
        <v>0</v>
      </c>
      <c r="BU96" s="27">
        <f t="shared" si="64"/>
        <v>0</v>
      </c>
      <c r="BV96" s="27">
        <f t="shared" si="60"/>
        <v>0</v>
      </c>
      <c r="BW96" s="27">
        <f t="shared" si="60"/>
        <v>0.69823714999999986</v>
      </c>
      <c r="BX96" s="27">
        <f t="shared" si="60"/>
        <v>0</v>
      </c>
      <c r="BY96" s="27">
        <f t="shared" si="60"/>
        <v>0</v>
      </c>
      <c r="BZ96" s="27">
        <f t="shared" si="60"/>
        <v>0</v>
      </c>
      <c r="CA96" s="27">
        <f t="shared" si="47"/>
        <v>0.69823714999999986</v>
      </c>
      <c r="CB96" s="27">
        <f t="shared" si="47"/>
        <v>0</v>
      </c>
      <c r="CC96" s="27">
        <f t="shared" si="47"/>
        <v>0</v>
      </c>
      <c r="CD96" s="27">
        <f t="shared" si="47"/>
        <v>0</v>
      </c>
      <c r="CE96" s="27">
        <f t="shared" si="47"/>
        <v>0.69823714999999986</v>
      </c>
      <c r="CF96" s="27">
        <f t="shared" si="44"/>
        <v>0</v>
      </c>
      <c r="CG96" s="27">
        <f t="shared" si="44"/>
        <v>0</v>
      </c>
      <c r="CH96" s="27">
        <f t="shared" si="28"/>
        <v>0</v>
      </c>
      <c r="CI96" s="43"/>
      <c r="CJ96" s="23">
        <f t="shared" si="65"/>
        <v>21</v>
      </c>
      <c r="CK96" s="23">
        <f t="shared" si="65"/>
        <v>0</v>
      </c>
      <c r="CL96" s="23">
        <f t="shared" si="65"/>
        <v>0</v>
      </c>
      <c r="CM96" s="23">
        <f t="shared" si="65"/>
        <v>0</v>
      </c>
      <c r="CN96" s="23">
        <f t="shared" si="65"/>
        <v>21</v>
      </c>
      <c r="CO96" s="23">
        <f t="shared" si="65"/>
        <v>0</v>
      </c>
      <c r="CP96" s="23">
        <f t="shared" si="65"/>
        <v>0</v>
      </c>
      <c r="CQ96" s="23">
        <f t="shared" si="65"/>
        <v>0</v>
      </c>
      <c r="CR96" s="23">
        <f t="shared" si="65"/>
        <v>21</v>
      </c>
      <c r="CS96" s="23">
        <f t="shared" si="65"/>
        <v>0</v>
      </c>
      <c r="CT96" s="23">
        <f t="shared" si="65"/>
        <v>0</v>
      </c>
      <c r="CU96" s="23">
        <f t="shared" si="61"/>
        <v>0</v>
      </c>
      <c r="CV96" s="23">
        <f t="shared" si="61"/>
        <v>21</v>
      </c>
      <c r="CW96" s="23">
        <f t="shared" si="61"/>
        <v>0</v>
      </c>
      <c r="CX96" s="23">
        <f t="shared" si="61"/>
        <v>0</v>
      </c>
      <c r="CY96" s="23">
        <f t="shared" si="61"/>
        <v>0</v>
      </c>
      <c r="CZ96" s="23">
        <f t="shared" si="48"/>
        <v>21</v>
      </c>
      <c r="DA96" s="23">
        <f t="shared" si="48"/>
        <v>0</v>
      </c>
      <c r="DB96" s="23">
        <f t="shared" si="48"/>
        <v>0</v>
      </c>
      <c r="DC96" s="23">
        <f t="shared" si="48"/>
        <v>0</v>
      </c>
      <c r="DD96" s="23">
        <f t="shared" si="48"/>
        <v>21</v>
      </c>
      <c r="DE96" s="23">
        <f t="shared" si="45"/>
        <v>0</v>
      </c>
      <c r="DF96" s="23">
        <f t="shared" si="45"/>
        <v>0</v>
      </c>
      <c r="DG96" s="23">
        <f t="shared" si="29"/>
        <v>0</v>
      </c>
      <c r="DH96" s="44">
        <f t="shared" si="53"/>
        <v>126</v>
      </c>
      <c r="DI96" s="44">
        <f t="shared" si="54"/>
        <v>-2</v>
      </c>
      <c r="DK96" s="44" t="b">
        <f t="shared" si="55"/>
        <v>0</v>
      </c>
      <c r="DL96" s="44">
        <f t="shared" si="56"/>
        <v>0</v>
      </c>
      <c r="EL96" s="44" t="b">
        <f t="shared" si="66"/>
        <v>0</v>
      </c>
      <c r="EM96" s="44" t="b">
        <f t="shared" si="66"/>
        <v>1</v>
      </c>
      <c r="EN96" s="44" t="b">
        <f t="shared" si="66"/>
        <v>1</v>
      </c>
      <c r="EO96" s="44" t="b">
        <f t="shared" si="66"/>
        <v>1</v>
      </c>
      <c r="EP96" s="44" t="b">
        <f t="shared" si="66"/>
        <v>0</v>
      </c>
      <c r="EQ96" s="44" t="b">
        <f t="shared" si="66"/>
        <v>1</v>
      </c>
      <c r="ER96" s="44" t="b">
        <f t="shared" si="66"/>
        <v>1</v>
      </c>
      <c r="ES96" s="44" t="b">
        <f t="shared" si="66"/>
        <v>1</v>
      </c>
      <c r="ET96" s="44" t="b">
        <f t="shared" si="66"/>
        <v>0</v>
      </c>
      <c r="EU96" s="44" t="b">
        <f t="shared" si="66"/>
        <v>1</v>
      </c>
      <c r="EV96" s="44" t="b">
        <f t="shared" si="66"/>
        <v>1</v>
      </c>
      <c r="EW96" s="44" t="b">
        <f t="shared" si="62"/>
        <v>1</v>
      </c>
      <c r="EX96" s="44" t="b">
        <f t="shared" si="62"/>
        <v>0</v>
      </c>
      <c r="EY96" s="44" t="b">
        <f t="shared" si="62"/>
        <v>1</v>
      </c>
      <c r="EZ96" s="44" t="b">
        <f t="shared" si="62"/>
        <v>1</v>
      </c>
      <c r="FA96" s="44" t="b">
        <f t="shared" si="62"/>
        <v>1</v>
      </c>
      <c r="FB96" s="44" t="b">
        <f t="shared" si="49"/>
        <v>0</v>
      </c>
      <c r="FC96" s="44" t="b">
        <f t="shared" si="49"/>
        <v>1</v>
      </c>
      <c r="FD96" s="44" t="b">
        <f t="shared" si="49"/>
        <v>1</v>
      </c>
      <c r="FE96" s="44" t="b">
        <f t="shared" si="49"/>
        <v>1</v>
      </c>
      <c r="FF96" s="44" t="b">
        <f t="shared" si="49"/>
        <v>0</v>
      </c>
      <c r="FG96" s="44" t="b">
        <f t="shared" si="46"/>
        <v>1</v>
      </c>
      <c r="FH96" s="44" t="b">
        <f t="shared" si="46"/>
        <v>1</v>
      </c>
      <c r="FI96" s="44" t="b">
        <f t="shared" si="30"/>
        <v>1</v>
      </c>
      <c r="FJ96" s="45">
        <f t="shared" si="57"/>
        <v>6</v>
      </c>
    </row>
    <row r="97" spans="1:166" s="44" customFormat="1" ht="25.5" hidden="1" customHeight="1" x14ac:dyDescent="0.25">
      <c r="A97" s="38" t="s">
        <v>9838</v>
      </c>
      <c r="B97" s="38" t="s">
        <v>24</v>
      </c>
      <c r="C97" s="38" t="s">
        <v>555</v>
      </c>
      <c r="D97" s="38" t="s">
        <v>10045</v>
      </c>
      <c r="E97" s="23" t="str">
        <f t="shared" si="58"/>
        <v>5009-1-NP1-43-O</v>
      </c>
      <c r="F97" s="23">
        <v>1</v>
      </c>
      <c r="G97" s="27">
        <v>6.3676800000000006E-2</v>
      </c>
      <c r="H97" s="23">
        <f>VLOOKUP(A97,'Pivot 1'!$A$5:$H$251,8,0)</f>
        <v>4</v>
      </c>
      <c r="I97" s="27" t="s">
        <v>10146</v>
      </c>
      <c r="J97" s="39">
        <f t="shared" si="50"/>
        <v>4</v>
      </c>
      <c r="K97" s="40">
        <v>0</v>
      </c>
      <c r="L97" s="40">
        <v>1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1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1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1</v>
      </c>
      <c r="AE97" s="40">
        <v>0</v>
      </c>
      <c r="AF97" s="40">
        <v>0</v>
      </c>
      <c r="AG97" s="40">
        <v>0</v>
      </c>
      <c r="AH97" s="40">
        <v>0</v>
      </c>
      <c r="AI97" s="39" t="b">
        <f t="shared" si="51"/>
        <v>1</v>
      </c>
      <c r="AJ97" s="23"/>
      <c r="AK97" s="27">
        <f t="shared" si="68"/>
        <v>0</v>
      </c>
      <c r="AL97" s="27">
        <f t="shared" si="68"/>
        <v>0</v>
      </c>
      <c r="AM97" s="27">
        <f t="shared" si="68"/>
        <v>0</v>
      </c>
      <c r="AN97" s="27">
        <f t="shared" si="68"/>
        <v>0</v>
      </c>
      <c r="AO97" s="27">
        <f t="shared" si="68"/>
        <v>0</v>
      </c>
      <c r="AP97" s="27">
        <f t="shared" si="68"/>
        <v>0</v>
      </c>
      <c r="AQ97" s="27">
        <f t="shared" si="68"/>
        <v>0</v>
      </c>
      <c r="AR97" s="27">
        <f t="shared" si="68"/>
        <v>0</v>
      </c>
      <c r="AS97" s="27">
        <f t="shared" si="68"/>
        <v>0</v>
      </c>
      <c r="AT97" s="27">
        <f t="shared" si="68"/>
        <v>0</v>
      </c>
      <c r="AU97" s="27">
        <f t="shared" si="68"/>
        <v>0</v>
      </c>
      <c r="AV97" s="27">
        <f t="shared" si="68"/>
        <v>0</v>
      </c>
      <c r="AW97" s="27">
        <f t="shared" si="68"/>
        <v>0</v>
      </c>
      <c r="AX97" s="27">
        <f t="shared" si="68"/>
        <v>0</v>
      </c>
      <c r="AY97" s="27">
        <f t="shared" si="68"/>
        <v>0</v>
      </c>
      <c r="AZ97" s="27">
        <f t="shared" si="68"/>
        <v>0</v>
      </c>
      <c r="BA97" s="27">
        <f t="shared" si="68"/>
        <v>0</v>
      </c>
      <c r="BB97" s="27">
        <f t="shared" si="68"/>
        <v>0</v>
      </c>
      <c r="BC97" s="27">
        <f t="shared" si="68"/>
        <v>0</v>
      </c>
      <c r="BD97" s="27">
        <f t="shared" si="68"/>
        <v>0</v>
      </c>
      <c r="BE97" s="27">
        <f t="shared" si="68"/>
        <v>0</v>
      </c>
      <c r="BF97" s="27">
        <f t="shared" si="68"/>
        <v>0</v>
      </c>
      <c r="BG97" s="27">
        <f t="shared" si="68"/>
        <v>0</v>
      </c>
      <c r="BH97" s="27">
        <f t="shared" si="68"/>
        <v>0</v>
      </c>
      <c r="BI97" s="41"/>
      <c r="BJ97" s="42">
        <f t="shared" si="52"/>
        <v>1.5919200000000001E-2</v>
      </c>
      <c r="BK97" s="27">
        <f t="shared" si="64"/>
        <v>0</v>
      </c>
      <c r="BL97" s="27">
        <f t="shared" si="64"/>
        <v>1.5919200000000001E-2</v>
      </c>
      <c r="BM97" s="27">
        <f t="shared" si="64"/>
        <v>0</v>
      </c>
      <c r="BN97" s="27">
        <f t="shared" si="64"/>
        <v>0</v>
      </c>
      <c r="BO97" s="27">
        <f t="shared" si="64"/>
        <v>0</v>
      </c>
      <c r="BP97" s="27">
        <f t="shared" si="64"/>
        <v>0</v>
      </c>
      <c r="BQ97" s="27">
        <f t="shared" si="64"/>
        <v>0</v>
      </c>
      <c r="BR97" s="27">
        <f t="shared" si="64"/>
        <v>1.5919200000000001E-2</v>
      </c>
      <c r="BS97" s="27">
        <f t="shared" si="64"/>
        <v>0</v>
      </c>
      <c r="BT97" s="27">
        <f t="shared" si="64"/>
        <v>0</v>
      </c>
      <c r="BU97" s="27">
        <f t="shared" si="64"/>
        <v>0</v>
      </c>
      <c r="BV97" s="27">
        <f t="shared" si="60"/>
        <v>0</v>
      </c>
      <c r="BW97" s="27">
        <f t="shared" si="60"/>
        <v>0</v>
      </c>
      <c r="BX97" s="27">
        <f t="shared" si="60"/>
        <v>1.5919200000000001E-2</v>
      </c>
      <c r="BY97" s="27">
        <f t="shared" si="60"/>
        <v>0</v>
      </c>
      <c r="BZ97" s="27">
        <f t="shared" si="60"/>
        <v>0</v>
      </c>
      <c r="CA97" s="27">
        <f t="shared" si="47"/>
        <v>0</v>
      </c>
      <c r="CB97" s="27">
        <f t="shared" si="47"/>
        <v>0</v>
      </c>
      <c r="CC97" s="27">
        <f t="shared" si="47"/>
        <v>0</v>
      </c>
      <c r="CD97" s="27">
        <f t="shared" si="47"/>
        <v>1.5919200000000001E-2</v>
      </c>
      <c r="CE97" s="27">
        <f t="shared" si="47"/>
        <v>0</v>
      </c>
      <c r="CF97" s="27">
        <f t="shared" si="44"/>
        <v>0</v>
      </c>
      <c r="CG97" s="27">
        <f t="shared" si="44"/>
        <v>0</v>
      </c>
      <c r="CH97" s="27">
        <f t="shared" si="28"/>
        <v>0</v>
      </c>
      <c r="CI97" s="43"/>
      <c r="CJ97" s="23">
        <f t="shared" si="65"/>
        <v>0</v>
      </c>
      <c r="CK97" s="23">
        <f t="shared" si="65"/>
        <v>0</v>
      </c>
      <c r="CL97" s="23">
        <f t="shared" si="65"/>
        <v>0</v>
      </c>
      <c r="CM97" s="23">
        <f t="shared" si="65"/>
        <v>0</v>
      </c>
      <c r="CN97" s="23">
        <f t="shared" si="65"/>
        <v>0</v>
      </c>
      <c r="CO97" s="23">
        <f t="shared" si="65"/>
        <v>0</v>
      </c>
      <c r="CP97" s="23">
        <f t="shared" si="65"/>
        <v>0</v>
      </c>
      <c r="CQ97" s="23">
        <f t="shared" si="65"/>
        <v>0</v>
      </c>
      <c r="CR97" s="23">
        <f t="shared" si="65"/>
        <v>0</v>
      </c>
      <c r="CS97" s="23">
        <f t="shared" si="65"/>
        <v>0</v>
      </c>
      <c r="CT97" s="23">
        <f t="shared" si="65"/>
        <v>0</v>
      </c>
      <c r="CU97" s="23">
        <f t="shared" si="61"/>
        <v>0</v>
      </c>
      <c r="CV97" s="23">
        <f t="shared" si="61"/>
        <v>0</v>
      </c>
      <c r="CW97" s="23">
        <f t="shared" si="61"/>
        <v>0</v>
      </c>
      <c r="CX97" s="23">
        <f t="shared" si="61"/>
        <v>0</v>
      </c>
      <c r="CY97" s="23">
        <f t="shared" si="61"/>
        <v>0</v>
      </c>
      <c r="CZ97" s="23">
        <f t="shared" si="48"/>
        <v>0</v>
      </c>
      <c r="DA97" s="23">
        <f t="shared" si="48"/>
        <v>0</v>
      </c>
      <c r="DB97" s="23">
        <f t="shared" si="48"/>
        <v>0</v>
      </c>
      <c r="DC97" s="23">
        <f t="shared" si="48"/>
        <v>0</v>
      </c>
      <c r="DD97" s="23">
        <f t="shared" si="48"/>
        <v>0</v>
      </c>
      <c r="DE97" s="23">
        <f t="shared" si="45"/>
        <v>0</v>
      </c>
      <c r="DF97" s="23">
        <f t="shared" si="45"/>
        <v>0</v>
      </c>
      <c r="DG97" s="23">
        <f t="shared" si="29"/>
        <v>0</v>
      </c>
      <c r="DH97" s="44">
        <f t="shared" si="53"/>
        <v>0</v>
      </c>
      <c r="DI97" s="44">
        <f t="shared" si="54"/>
        <v>-1</v>
      </c>
      <c r="DK97" s="44" t="b">
        <f t="shared" si="55"/>
        <v>0</v>
      </c>
      <c r="DL97" s="44">
        <f t="shared" si="56"/>
        <v>0</v>
      </c>
      <c r="EL97" s="44" t="b">
        <f t="shared" si="66"/>
        <v>1</v>
      </c>
      <c r="EM97" s="44" t="b">
        <f t="shared" si="66"/>
        <v>0</v>
      </c>
      <c r="EN97" s="44" t="b">
        <f t="shared" si="66"/>
        <v>1</v>
      </c>
      <c r="EO97" s="44" t="b">
        <f t="shared" si="66"/>
        <v>1</v>
      </c>
      <c r="EP97" s="44" t="b">
        <f t="shared" si="66"/>
        <v>1</v>
      </c>
      <c r="EQ97" s="44" t="b">
        <f t="shared" si="66"/>
        <v>1</v>
      </c>
      <c r="ER97" s="44" t="b">
        <f t="shared" si="66"/>
        <v>1</v>
      </c>
      <c r="ES97" s="44" t="b">
        <f t="shared" si="66"/>
        <v>0</v>
      </c>
      <c r="ET97" s="44" t="b">
        <f t="shared" si="66"/>
        <v>1</v>
      </c>
      <c r="EU97" s="44" t="b">
        <f t="shared" si="66"/>
        <v>1</v>
      </c>
      <c r="EV97" s="44" t="b">
        <f t="shared" si="66"/>
        <v>1</v>
      </c>
      <c r="EW97" s="44" t="b">
        <f t="shared" si="62"/>
        <v>1</v>
      </c>
      <c r="EX97" s="44" t="b">
        <f t="shared" si="62"/>
        <v>1</v>
      </c>
      <c r="EY97" s="44" t="b">
        <f t="shared" si="62"/>
        <v>0</v>
      </c>
      <c r="EZ97" s="44" t="b">
        <f t="shared" si="62"/>
        <v>1</v>
      </c>
      <c r="FA97" s="44" t="b">
        <f t="shared" si="62"/>
        <v>1</v>
      </c>
      <c r="FB97" s="44" t="b">
        <f t="shared" si="49"/>
        <v>1</v>
      </c>
      <c r="FC97" s="44" t="b">
        <f t="shared" si="49"/>
        <v>1</v>
      </c>
      <c r="FD97" s="44" t="b">
        <f t="shared" si="49"/>
        <v>1</v>
      </c>
      <c r="FE97" s="44" t="b">
        <f t="shared" si="49"/>
        <v>0</v>
      </c>
      <c r="FF97" s="44" t="b">
        <f t="shared" si="49"/>
        <v>1</v>
      </c>
      <c r="FG97" s="44" t="b">
        <f t="shared" si="46"/>
        <v>1</v>
      </c>
      <c r="FH97" s="44" t="b">
        <f t="shared" si="46"/>
        <v>1</v>
      </c>
      <c r="FI97" s="44" t="b">
        <f t="shared" si="30"/>
        <v>1</v>
      </c>
      <c r="FJ97" s="45">
        <f t="shared" si="57"/>
        <v>4</v>
      </c>
    </row>
    <row r="98" spans="1:166" s="44" customFormat="1" ht="25.5" hidden="1" customHeight="1" x14ac:dyDescent="0.25">
      <c r="A98" s="38" t="s">
        <v>9838</v>
      </c>
      <c r="B98" s="38" t="s">
        <v>24</v>
      </c>
      <c r="C98" s="38" t="s">
        <v>555</v>
      </c>
      <c r="D98" s="38" t="s">
        <v>10046</v>
      </c>
      <c r="E98" s="23" t="str">
        <f t="shared" si="58"/>
        <v>5009-1-NP1-43-P</v>
      </c>
      <c r="F98" s="23">
        <v>74</v>
      </c>
      <c r="G98" s="27">
        <v>2.622783675</v>
      </c>
      <c r="H98" s="23">
        <f>VLOOKUP(A98,'Pivot 1'!$A$5:$H$251,8,0)</f>
        <v>4</v>
      </c>
      <c r="I98" s="27" t="s">
        <v>10145</v>
      </c>
      <c r="J98" s="39">
        <f t="shared" si="50"/>
        <v>4</v>
      </c>
      <c r="K98" s="40">
        <v>0</v>
      </c>
      <c r="L98" s="40">
        <v>1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1</v>
      </c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1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1</v>
      </c>
      <c r="AE98" s="40">
        <v>0</v>
      </c>
      <c r="AF98" s="40">
        <v>0</v>
      </c>
      <c r="AG98" s="40">
        <v>0</v>
      </c>
      <c r="AH98" s="40">
        <v>0</v>
      </c>
      <c r="AI98" s="39" t="b">
        <f t="shared" si="51"/>
        <v>1</v>
      </c>
      <c r="AJ98" s="23"/>
      <c r="AK98" s="27">
        <f t="shared" si="68"/>
        <v>0</v>
      </c>
      <c r="AL98" s="27">
        <f t="shared" si="68"/>
        <v>1</v>
      </c>
      <c r="AM98" s="27">
        <f t="shared" si="68"/>
        <v>0</v>
      </c>
      <c r="AN98" s="27">
        <f t="shared" si="68"/>
        <v>0</v>
      </c>
      <c r="AO98" s="27">
        <f t="shared" si="68"/>
        <v>0</v>
      </c>
      <c r="AP98" s="27">
        <f t="shared" si="68"/>
        <v>0</v>
      </c>
      <c r="AQ98" s="27">
        <f t="shared" si="68"/>
        <v>0</v>
      </c>
      <c r="AR98" s="27">
        <f t="shared" si="68"/>
        <v>1</v>
      </c>
      <c r="AS98" s="27">
        <f t="shared" si="68"/>
        <v>0</v>
      </c>
      <c r="AT98" s="27">
        <f t="shared" si="68"/>
        <v>0</v>
      </c>
      <c r="AU98" s="27">
        <f t="shared" si="68"/>
        <v>0</v>
      </c>
      <c r="AV98" s="27">
        <f t="shared" si="68"/>
        <v>0</v>
      </c>
      <c r="AW98" s="27">
        <f t="shared" si="68"/>
        <v>0</v>
      </c>
      <c r="AX98" s="27">
        <f t="shared" si="68"/>
        <v>1</v>
      </c>
      <c r="AY98" s="27">
        <f t="shared" si="68"/>
        <v>0</v>
      </c>
      <c r="AZ98" s="27">
        <f t="shared" si="68"/>
        <v>0</v>
      </c>
      <c r="BA98" s="27">
        <f t="shared" si="68"/>
        <v>0</v>
      </c>
      <c r="BB98" s="27">
        <f t="shared" si="68"/>
        <v>0</v>
      </c>
      <c r="BC98" s="27">
        <f t="shared" si="68"/>
        <v>0</v>
      </c>
      <c r="BD98" s="27">
        <f t="shared" si="68"/>
        <v>1</v>
      </c>
      <c r="BE98" s="27">
        <f t="shared" si="68"/>
        <v>0</v>
      </c>
      <c r="BF98" s="27">
        <f t="shared" si="68"/>
        <v>0</v>
      </c>
      <c r="BG98" s="27">
        <f t="shared" si="68"/>
        <v>0</v>
      </c>
      <c r="BH98" s="27">
        <f t="shared" si="68"/>
        <v>0</v>
      </c>
      <c r="BI98" s="41"/>
      <c r="BJ98" s="42">
        <f t="shared" si="52"/>
        <v>0.65569591875</v>
      </c>
      <c r="BK98" s="27">
        <f t="shared" si="64"/>
        <v>0</v>
      </c>
      <c r="BL98" s="27">
        <f t="shared" si="64"/>
        <v>0.65569591875</v>
      </c>
      <c r="BM98" s="27">
        <f t="shared" si="64"/>
        <v>0</v>
      </c>
      <c r="BN98" s="27">
        <f t="shared" si="64"/>
        <v>0</v>
      </c>
      <c r="BO98" s="27">
        <f t="shared" si="64"/>
        <v>0</v>
      </c>
      <c r="BP98" s="27">
        <f t="shared" si="64"/>
        <v>0</v>
      </c>
      <c r="BQ98" s="27">
        <f t="shared" si="64"/>
        <v>0</v>
      </c>
      <c r="BR98" s="27">
        <f t="shared" si="64"/>
        <v>0.65569591875</v>
      </c>
      <c r="BS98" s="27">
        <f t="shared" si="64"/>
        <v>0</v>
      </c>
      <c r="BT98" s="27">
        <f t="shared" si="64"/>
        <v>0</v>
      </c>
      <c r="BU98" s="27">
        <f t="shared" si="64"/>
        <v>0</v>
      </c>
      <c r="BV98" s="27">
        <f t="shared" si="60"/>
        <v>0</v>
      </c>
      <c r="BW98" s="27">
        <f t="shared" si="60"/>
        <v>0</v>
      </c>
      <c r="BX98" s="27">
        <f t="shared" si="60"/>
        <v>0.65569591875</v>
      </c>
      <c r="BY98" s="27">
        <f t="shared" si="60"/>
        <v>0</v>
      </c>
      <c r="BZ98" s="27">
        <f t="shared" si="60"/>
        <v>0</v>
      </c>
      <c r="CA98" s="27">
        <f t="shared" si="47"/>
        <v>0</v>
      </c>
      <c r="CB98" s="27">
        <f t="shared" si="47"/>
        <v>0</v>
      </c>
      <c r="CC98" s="27">
        <f t="shared" si="47"/>
        <v>0</v>
      </c>
      <c r="CD98" s="27">
        <f t="shared" si="47"/>
        <v>0.65569591875</v>
      </c>
      <c r="CE98" s="27">
        <f t="shared" si="47"/>
        <v>0</v>
      </c>
      <c r="CF98" s="27">
        <f t="shared" si="44"/>
        <v>0</v>
      </c>
      <c r="CG98" s="27">
        <f t="shared" si="44"/>
        <v>0</v>
      </c>
      <c r="CH98" s="27">
        <f t="shared" si="28"/>
        <v>0</v>
      </c>
      <c r="CI98" s="43"/>
      <c r="CJ98" s="23">
        <f t="shared" si="65"/>
        <v>0</v>
      </c>
      <c r="CK98" s="23">
        <f t="shared" si="65"/>
        <v>19</v>
      </c>
      <c r="CL98" s="23">
        <f t="shared" si="65"/>
        <v>0</v>
      </c>
      <c r="CM98" s="23">
        <f t="shared" si="65"/>
        <v>0</v>
      </c>
      <c r="CN98" s="23">
        <f t="shared" si="65"/>
        <v>0</v>
      </c>
      <c r="CO98" s="23">
        <f t="shared" si="65"/>
        <v>0</v>
      </c>
      <c r="CP98" s="23">
        <f t="shared" si="65"/>
        <v>0</v>
      </c>
      <c r="CQ98" s="23">
        <f t="shared" si="65"/>
        <v>19</v>
      </c>
      <c r="CR98" s="23">
        <f t="shared" si="65"/>
        <v>0</v>
      </c>
      <c r="CS98" s="23">
        <f t="shared" si="65"/>
        <v>0</v>
      </c>
      <c r="CT98" s="23">
        <f t="shared" si="65"/>
        <v>0</v>
      </c>
      <c r="CU98" s="23">
        <f t="shared" si="61"/>
        <v>0</v>
      </c>
      <c r="CV98" s="23">
        <f t="shared" si="61"/>
        <v>0</v>
      </c>
      <c r="CW98" s="23">
        <f t="shared" si="61"/>
        <v>19</v>
      </c>
      <c r="CX98" s="23">
        <f t="shared" si="61"/>
        <v>0</v>
      </c>
      <c r="CY98" s="23">
        <f t="shared" si="61"/>
        <v>0</v>
      </c>
      <c r="CZ98" s="23">
        <f t="shared" si="48"/>
        <v>0</v>
      </c>
      <c r="DA98" s="23">
        <f t="shared" si="48"/>
        <v>0</v>
      </c>
      <c r="DB98" s="23">
        <f t="shared" si="48"/>
        <v>0</v>
      </c>
      <c r="DC98" s="23">
        <f t="shared" si="48"/>
        <v>19</v>
      </c>
      <c r="DD98" s="23">
        <f t="shared" si="48"/>
        <v>0</v>
      </c>
      <c r="DE98" s="23">
        <f t="shared" si="45"/>
        <v>0</v>
      </c>
      <c r="DF98" s="23">
        <f t="shared" si="45"/>
        <v>0</v>
      </c>
      <c r="DG98" s="23">
        <f t="shared" si="29"/>
        <v>0</v>
      </c>
      <c r="DH98" s="44">
        <f t="shared" si="53"/>
        <v>76</v>
      </c>
      <c r="DI98" s="44">
        <f t="shared" si="54"/>
        <v>2</v>
      </c>
      <c r="DK98" s="44" t="b">
        <f t="shared" si="55"/>
        <v>0</v>
      </c>
      <c r="DL98" s="44">
        <f t="shared" si="56"/>
        <v>0</v>
      </c>
      <c r="EL98" s="44" t="b">
        <f t="shared" si="66"/>
        <v>1</v>
      </c>
      <c r="EM98" s="44" t="b">
        <f t="shared" si="66"/>
        <v>0</v>
      </c>
      <c r="EN98" s="44" t="b">
        <f t="shared" si="66"/>
        <v>1</v>
      </c>
      <c r="EO98" s="44" t="b">
        <f t="shared" si="66"/>
        <v>1</v>
      </c>
      <c r="EP98" s="44" t="b">
        <f t="shared" si="66"/>
        <v>1</v>
      </c>
      <c r="EQ98" s="44" t="b">
        <f t="shared" si="66"/>
        <v>1</v>
      </c>
      <c r="ER98" s="44" t="b">
        <f t="shared" si="66"/>
        <v>1</v>
      </c>
      <c r="ES98" s="44" t="b">
        <f t="shared" si="66"/>
        <v>0</v>
      </c>
      <c r="ET98" s="44" t="b">
        <f t="shared" si="66"/>
        <v>1</v>
      </c>
      <c r="EU98" s="44" t="b">
        <f t="shared" si="66"/>
        <v>1</v>
      </c>
      <c r="EV98" s="44" t="b">
        <f t="shared" si="66"/>
        <v>1</v>
      </c>
      <c r="EW98" s="44" t="b">
        <f t="shared" si="62"/>
        <v>1</v>
      </c>
      <c r="EX98" s="44" t="b">
        <f t="shared" si="62"/>
        <v>1</v>
      </c>
      <c r="EY98" s="44" t="b">
        <f t="shared" si="62"/>
        <v>0</v>
      </c>
      <c r="EZ98" s="44" t="b">
        <f t="shared" si="62"/>
        <v>1</v>
      </c>
      <c r="FA98" s="44" t="b">
        <f t="shared" si="62"/>
        <v>1</v>
      </c>
      <c r="FB98" s="44" t="b">
        <f t="shared" si="49"/>
        <v>1</v>
      </c>
      <c r="FC98" s="44" t="b">
        <f t="shared" si="49"/>
        <v>1</v>
      </c>
      <c r="FD98" s="44" t="b">
        <f t="shared" si="49"/>
        <v>1</v>
      </c>
      <c r="FE98" s="44" t="b">
        <f t="shared" si="49"/>
        <v>0</v>
      </c>
      <c r="FF98" s="44" t="b">
        <f t="shared" si="49"/>
        <v>1</v>
      </c>
      <c r="FG98" s="44" t="b">
        <f t="shared" si="46"/>
        <v>1</v>
      </c>
      <c r="FH98" s="44" t="b">
        <f t="shared" si="46"/>
        <v>1</v>
      </c>
      <c r="FI98" s="44" t="b">
        <f t="shared" si="30"/>
        <v>1</v>
      </c>
      <c r="FJ98" s="45">
        <f t="shared" si="57"/>
        <v>4</v>
      </c>
    </row>
    <row r="99" spans="1:166" s="44" customFormat="1" ht="25.5" hidden="1" customHeight="1" x14ac:dyDescent="0.25">
      <c r="A99" s="46" t="s">
        <v>9839</v>
      </c>
      <c r="B99" s="38" t="s">
        <v>24</v>
      </c>
      <c r="C99" s="38" t="s">
        <v>98</v>
      </c>
      <c r="D99" s="38" t="s">
        <v>911</v>
      </c>
      <c r="E99" s="23" t="str">
        <f t="shared" si="58"/>
        <v>5009-1-OP1-43-F</v>
      </c>
      <c r="F99" s="23">
        <v>89</v>
      </c>
      <c r="G99" s="27">
        <v>2.9536698750000001</v>
      </c>
      <c r="H99" s="23">
        <f>VLOOKUP(A99,'Pivot 1'!$A$5:$H$251,8,0)</f>
        <v>8</v>
      </c>
      <c r="I99" s="27" t="s">
        <v>10145</v>
      </c>
      <c r="J99" s="39">
        <f t="shared" si="50"/>
        <v>8</v>
      </c>
      <c r="K99" s="40">
        <v>0</v>
      </c>
      <c r="L99" s="40">
        <v>0</v>
      </c>
      <c r="M99" s="40">
        <v>1</v>
      </c>
      <c r="N99" s="40">
        <v>0</v>
      </c>
      <c r="O99" s="40">
        <v>0</v>
      </c>
      <c r="P99" s="40">
        <v>1</v>
      </c>
      <c r="Q99" s="40">
        <v>0</v>
      </c>
      <c r="R99" s="40">
        <v>0</v>
      </c>
      <c r="S99" s="40">
        <v>1</v>
      </c>
      <c r="T99" s="40">
        <v>0</v>
      </c>
      <c r="U99" s="40">
        <v>0</v>
      </c>
      <c r="V99" s="40">
        <v>1</v>
      </c>
      <c r="W99" s="40">
        <v>0</v>
      </c>
      <c r="X99" s="40">
        <v>0</v>
      </c>
      <c r="Y99" s="40">
        <v>1</v>
      </c>
      <c r="Z99" s="40">
        <v>0</v>
      </c>
      <c r="AA99" s="40">
        <v>0</v>
      </c>
      <c r="AB99" s="40">
        <v>1</v>
      </c>
      <c r="AC99" s="40">
        <v>0</v>
      </c>
      <c r="AD99" s="40">
        <v>0</v>
      </c>
      <c r="AE99" s="40">
        <v>1</v>
      </c>
      <c r="AF99" s="40">
        <v>0</v>
      </c>
      <c r="AG99" s="40">
        <v>0</v>
      </c>
      <c r="AH99" s="40">
        <v>1</v>
      </c>
      <c r="AI99" s="39" t="b">
        <f t="shared" si="51"/>
        <v>1</v>
      </c>
      <c r="AJ99" s="23"/>
      <c r="AK99" s="27">
        <f t="shared" si="68"/>
        <v>0</v>
      </c>
      <c r="AL99" s="27">
        <f t="shared" si="68"/>
        <v>0</v>
      </c>
      <c r="AM99" s="27">
        <f t="shared" si="68"/>
        <v>1</v>
      </c>
      <c r="AN99" s="27">
        <f t="shared" si="68"/>
        <v>0</v>
      </c>
      <c r="AO99" s="27">
        <f t="shared" si="68"/>
        <v>0</v>
      </c>
      <c r="AP99" s="27">
        <f t="shared" si="68"/>
        <v>1</v>
      </c>
      <c r="AQ99" s="27">
        <f t="shared" si="68"/>
        <v>0</v>
      </c>
      <c r="AR99" s="27">
        <f t="shared" si="68"/>
        <v>0</v>
      </c>
      <c r="AS99" s="27">
        <f t="shared" si="68"/>
        <v>1</v>
      </c>
      <c r="AT99" s="27">
        <f t="shared" si="68"/>
        <v>0</v>
      </c>
      <c r="AU99" s="27">
        <f t="shared" si="68"/>
        <v>0</v>
      </c>
      <c r="AV99" s="27">
        <f t="shared" si="68"/>
        <v>1</v>
      </c>
      <c r="AW99" s="27">
        <f t="shared" si="68"/>
        <v>0</v>
      </c>
      <c r="AX99" s="27">
        <f t="shared" si="68"/>
        <v>0</v>
      </c>
      <c r="AY99" s="27">
        <f t="shared" si="68"/>
        <v>1</v>
      </c>
      <c r="AZ99" s="27">
        <f t="shared" si="68"/>
        <v>0</v>
      </c>
      <c r="BA99" s="27">
        <f t="shared" si="68"/>
        <v>0</v>
      </c>
      <c r="BB99" s="27">
        <f t="shared" si="68"/>
        <v>1</v>
      </c>
      <c r="BC99" s="27">
        <f t="shared" si="68"/>
        <v>0</v>
      </c>
      <c r="BD99" s="27">
        <f t="shared" si="68"/>
        <v>0</v>
      </c>
      <c r="BE99" s="27">
        <f t="shared" si="68"/>
        <v>1</v>
      </c>
      <c r="BF99" s="27">
        <f t="shared" si="68"/>
        <v>0</v>
      </c>
      <c r="BG99" s="27">
        <f t="shared" si="68"/>
        <v>0</v>
      </c>
      <c r="BH99" s="27">
        <f t="shared" si="68"/>
        <v>1</v>
      </c>
      <c r="BI99" s="41"/>
      <c r="BJ99" s="80">
        <f t="shared" si="52"/>
        <v>0.36920873437500001</v>
      </c>
      <c r="BK99" s="27">
        <f t="shared" si="64"/>
        <v>0</v>
      </c>
      <c r="BL99" s="27">
        <f t="shared" si="64"/>
        <v>0</v>
      </c>
      <c r="BM99" s="27">
        <f t="shared" si="64"/>
        <v>0.36920873437500001</v>
      </c>
      <c r="BN99" s="27">
        <f t="shared" si="64"/>
        <v>0</v>
      </c>
      <c r="BO99" s="27">
        <f t="shared" si="64"/>
        <v>0</v>
      </c>
      <c r="BP99" s="27">
        <f t="shared" si="64"/>
        <v>0.36920873437500001</v>
      </c>
      <c r="BQ99" s="27">
        <f t="shared" si="64"/>
        <v>0</v>
      </c>
      <c r="BR99" s="27">
        <f t="shared" si="64"/>
        <v>0</v>
      </c>
      <c r="BS99" s="27">
        <f t="shared" si="64"/>
        <v>0.36920873437500001</v>
      </c>
      <c r="BT99" s="27">
        <f t="shared" si="64"/>
        <v>0</v>
      </c>
      <c r="BU99" s="27">
        <f t="shared" si="64"/>
        <v>0</v>
      </c>
      <c r="BV99" s="27">
        <f t="shared" si="60"/>
        <v>0.36920873437500001</v>
      </c>
      <c r="BW99" s="27">
        <f t="shared" si="60"/>
        <v>0</v>
      </c>
      <c r="BX99" s="27">
        <f t="shared" si="60"/>
        <v>0</v>
      </c>
      <c r="BY99" s="27">
        <f t="shared" si="60"/>
        <v>0.36920873437500001</v>
      </c>
      <c r="BZ99" s="27">
        <f t="shared" si="60"/>
        <v>0</v>
      </c>
      <c r="CA99" s="27">
        <f t="shared" si="47"/>
        <v>0</v>
      </c>
      <c r="CB99" s="27">
        <f t="shared" si="47"/>
        <v>0.36920873437500001</v>
      </c>
      <c r="CC99" s="27">
        <f t="shared" si="47"/>
        <v>0</v>
      </c>
      <c r="CD99" s="27">
        <f t="shared" si="47"/>
        <v>0</v>
      </c>
      <c r="CE99" s="27">
        <f t="shared" si="47"/>
        <v>0.36920873437500001</v>
      </c>
      <c r="CF99" s="27">
        <f t="shared" si="44"/>
        <v>0</v>
      </c>
      <c r="CG99" s="27">
        <f t="shared" si="44"/>
        <v>0</v>
      </c>
      <c r="CH99" s="27">
        <f t="shared" si="28"/>
        <v>0.36920873437500001</v>
      </c>
      <c r="CI99" s="43"/>
      <c r="CJ99" s="23">
        <f t="shared" si="65"/>
        <v>0</v>
      </c>
      <c r="CK99" s="23">
        <f t="shared" si="65"/>
        <v>0</v>
      </c>
      <c r="CL99" s="23">
        <f t="shared" si="65"/>
        <v>11</v>
      </c>
      <c r="CM99" s="23">
        <f t="shared" si="65"/>
        <v>0</v>
      </c>
      <c r="CN99" s="23">
        <f t="shared" si="65"/>
        <v>0</v>
      </c>
      <c r="CO99" s="23">
        <f t="shared" si="65"/>
        <v>11</v>
      </c>
      <c r="CP99" s="23">
        <f t="shared" si="65"/>
        <v>0</v>
      </c>
      <c r="CQ99" s="23">
        <f t="shared" si="65"/>
        <v>0</v>
      </c>
      <c r="CR99" s="23">
        <f t="shared" si="65"/>
        <v>11</v>
      </c>
      <c r="CS99" s="23">
        <f t="shared" si="65"/>
        <v>0</v>
      </c>
      <c r="CT99" s="23">
        <f t="shared" si="65"/>
        <v>0</v>
      </c>
      <c r="CU99" s="23">
        <f t="shared" si="61"/>
        <v>11</v>
      </c>
      <c r="CV99" s="23">
        <f t="shared" si="61"/>
        <v>0</v>
      </c>
      <c r="CW99" s="23">
        <f t="shared" si="61"/>
        <v>0</v>
      </c>
      <c r="CX99" s="23">
        <f t="shared" si="61"/>
        <v>11</v>
      </c>
      <c r="CY99" s="23">
        <f t="shared" si="61"/>
        <v>0</v>
      </c>
      <c r="CZ99" s="23">
        <f t="shared" si="48"/>
        <v>0</v>
      </c>
      <c r="DA99" s="23">
        <f t="shared" si="48"/>
        <v>11</v>
      </c>
      <c r="DB99" s="23">
        <f t="shared" si="48"/>
        <v>0</v>
      </c>
      <c r="DC99" s="23">
        <f t="shared" si="48"/>
        <v>0</v>
      </c>
      <c r="DD99" s="23">
        <f t="shared" si="48"/>
        <v>11</v>
      </c>
      <c r="DE99" s="23">
        <f t="shared" si="45"/>
        <v>0</v>
      </c>
      <c r="DF99" s="23">
        <f t="shared" si="45"/>
        <v>0</v>
      </c>
      <c r="DG99" s="23">
        <f t="shared" si="29"/>
        <v>11</v>
      </c>
      <c r="DH99" s="44">
        <f t="shared" si="53"/>
        <v>88</v>
      </c>
      <c r="DI99" s="44">
        <f t="shared" si="54"/>
        <v>-1</v>
      </c>
      <c r="DK99" s="44" t="b">
        <f t="shared" si="55"/>
        <v>0</v>
      </c>
      <c r="DL99" s="44">
        <f t="shared" si="56"/>
        <v>0</v>
      </c>
      <c r="EL99" s="44" t="b">
        <f t="shared" si="66"/>
        <v>1</v>
      </c>
      <c r="EM99" s="44" t="b">
        <f t="shared" si="66"/>
        <v>1</v>
      </c>
      <c r="EN99" s="44" t="b">
        <f t="shared" si="66"/>
        <v>0</v>
      </c>
      <c r="EO99" s="44" t="b">
        <f t="shared" si="66"/>
        <v>1</v>
      </c>
      <c r="EP99" s="44" t="b">
        <f t="shared" si="66"/>
        <v>1</v>
      </c>
      <c r="EQ99" s="44" t="b">
        <f t="shared" si="66"/>
        <v>0</v>
      </c>
      <c r="ER99" s="44" t="b">
        <f t="shared" si="66"/>
        <v>1</v>
      </c>
      <c r="ES99" s="44" t="b">
        <f t="shared" si="66"/>
        <v>1</v>
      </c>
      <c r="ET99" s="44" t="b">
        <f t="shared" si="66"/>
        <v>0</v>
      </c>
      <c r="EU99" s="44" t="b">
        <f t="shared" si="66"/>
        <v>1</v>
      </c>
      <c r="EV99" s="44" t="b">
        <f t="shared" si="66"/>
        <v>1</v>
      </c>
      <c r="EW99" s="44" t="b">
        <f t="shared" si="62"/>
        <v>0</v>
      </c>
      <c r="EX99" s="44" t="b">
        <f t="shared" si="62"/>
        <v>1</v>
      </c>
      <c r="EY99" s="44" t="b">
        <f t="shared" si="62"/>
        <v>1</v>
      </c>
      <c r="EZ99" s="44" t="b">
        <f t="shared" si="62"/>
        <v>0</v>
      </c>
      <c r="FA99" s="44" t="b">
        <f t="shared" si="62"/>
        <v>1</v>
      </c>
      <c r="FB99" s="44" t="b">
        <f t="shared" si="49"/>
        <v>1</v>
      </c>
      <c r="FC99" s="44" t="b">
        <f t="shared" si="49"/>
        <v>0</v>
      </c>
      <c r="FD99" s="44" t="b">
        <f t="shared" si="49"/>
        <v>1</v>
      </c>
      <c r="FE99" s="44" t="b">
        <f t="shared" si="49"/>
        <v>1</v>
      </c>
      <c r="FF99" s="44" t="b">
        <f t="shared" si="49"/>
        <v>0</v>
      </c>
      <c r="FG99" s="44" t="b">
        <f t="shared" si="46"/>
        <v>1</v>
      </c>
      <c r="FH99" s="44" t="b">
        <f t="shared" si="46"/>
        <v>1</v>
      </c>
      <c r="FI99" s="44" t="b">
        <f t="shared" si="30"/>
        <v>0</v>
      </c>
      <c r="FJ99" s="45">
        <f t="shared" si="57"/>
        <v>8</v>
      </c>
    </row>
    <row r="100" spans="1:166" s="44" customFormat="1" ht="25.5" hidden="1" customHeight="1" x14ac:dyDescent="0.25">
      <c r="A100" s="46" t="s">
        <v>9839</v>
      </c>
      <c r="B100" s="38" t="s">
        <v>24</v>
      </c>
      <c r="C100" s="38" t="s">
        <v>98</v>
      </c>
      <c r="D100" s="38" t="s">
        <v>10043</v>
      </c>
      <c r="E100" s="23" t="str">
        <f t="shared" si="58"/>
        <v>5009-1-OP1-43-K</v>
      </c>
      <c r="F100" s="23">
        <v>116</v>
      </c>
      <c r="G100" s="27">
        <v>6.2838831000000006</v>
      </c>
      <c r="H100" s="23">
        <f>VLOOKUP(A100,'Pivot 1'!$A$5:$H$251,8,0)</f>
        <v>8</v>
      </c>
      <c r="I100" s="27" t="s">
        <v>10145</v>
      </c>
      <c r="J100" s="39">
        <f t="shared" si="50"/>
        <v>8</v>
      </c>
      <c r="K100" s="40">
        <v>0</v>
      </c>
      <c r="L100" s="40">
        <v>0</v>
      </c>
      <c r="M100" s="40">
        <v>1</v>
      </c>
      <c r="N100" s="40">
        <v>0</v>
      </c>
      <c r="O100" s="40">
        <v>0</v>
      </c>
      <c r="P100" s="40">
        <v>1</v>
      </c>
      <c r="Q100" s="40">
        <v>0</v>
      </c>
      <c r="R100" s="40">
        <v>0</v>
      </c>
      <c r="S100" s="40">
        <v>1</v>
      </c>
      <c r="T100" s="40">
        <v>0</v>
      </c>
      <c r="U100" s="40">
        <v>0</v>
      </c>
      <c r="V100" s="40">
        <v>1</v>
      </c>
      <c r="W100" s="40">
        <v>0</v>
      </c>
      <c r="X100" s="40">
        <v>0</v>
      </c>
      <c r="Y100" s="40">
        <v>1</v>
      </c>
      <c r="Z100" s="40">
        <v>0</v>
      </c>
      <c r="AA100" s="40">
        <v>0</v>
      </c>
      <c r="AB100" s="40">
        <v>1</v>
      </c>
      <c r="AC100" s="40">
        <v>0</v>
      </c>
      <c r="AD100" s="40">
        <v>0</v>
      </c>
      <c r="AE100" s="40">
        <v>1</v>
      </c>
      <c r="AF100" s="40">
        <v>0</v>
      </c>
      <c r="AG100" s="40">
        <v>0</v>
      </c>
      <c r="AH100" s="40">
        <v>1</v>
      </c>
      <c r="AI100" s="39" t="b">
        <f t="shared" si="51"/>
        <v>1</v>
      </c>
      <c r="AJ100" s="23"/>
      <c r="AK100" s="27">
        <f t="shared" si="68"/>
        <v>0</v>
      </c>
      <c r="AL100" s="27">
        <f t="shared" si="68"/>
        <v>0</v>
      </c>
      <c r="AM100" s="27">
        <f t="shared" si="68"/>
        <v>1</v>
      </c>
      <c r="AN100" s="27">
        <f t="shared" si="68"/>
        <v>0</v>
      </c>
      <c r="AO100" s="27">
        <f t="shared" si="68"/>
        <v>0</v>
      </c>
      <c r="AP100" s="27">
        <f t="shared" si="68"/>
        <v>1</v>
      </c>
      <c r="AQ100" s="27">
        <f t="shared" si="68"/>
        <v>0</v>
      </c>
      <c r="AR100" s="27">
        <f t="shared" si="68"/>
        <v>0</v>
      </c>
      <c r="AS100" s="27">
        <f t="shared" si="68"/>
        <v>1</v>
      </c>
      <c r="AT100" s="27">
        <f t="shared" si="68"/>
        <v>0</v>
      </c>
      <c r="AU100" s="27">
        <f t="shared" si="68"/>
        <v>0</v>
      </c>
      <c r="AV100" s="27">
        <f t="shared" si="68"/>
        <v>1</v>
      </c>
      <c r="AW100" s="27">
        <f t="shared" si="68"/>
        <v>0</v>
      </c>
      <c r="AX100" s="27">
        <f t="shared" si="68"/>
        <v>0</v>
      </c>
      <c r="AY100" s="27">
        <f t="shared" si="68"/>
        <v>1</v>
      </c>
      <c r="AZ100" s="27">
        <f t="shared" si="68"/>
        <v>0</v>
      </c>
      <c r="BA100" s="27">
        <f t="shared" si="68"/>
        <v>0</v>
      </c>
      <c r="BB100" s="27">
        <f t="shared" si="68"/>
        <v>1</v>
      </c>
      <c r="BC100" s="27">
        <f t="shared" si="68"/>
        <v>0</v>
      </c>
      <c r="BD100" s="27">
        <f t="shared" si="68"/>
        <v>0</v>
      </c>
      <c r="BE100" s="27">
        <f t="shared" si="68"/>
        <v>1</v>
      </c>
      <c r="BF100" s="27">
        <f t="shared" si="68"/>
        <v>0</v>
      </c>
      <c r="BG100" s="27">
        <f t="shared" si="68"/>
        <v>0</v>
      </c>
      <c r="BH100" s="27">
        <f t="shared" si="68"/>
        <v>1</v>
      </c>
      <c r="BI100" s="41"/>
      <c r="BJ100" s="42">
        <f t="shared" si="52"/>
        <v>0.78548538750000008</v>
      </c>
      <c r="BK100" s="27">
        <f t="shared" si="64"/>
        <v>0</v>
      </c>
      <c r="BL100" s="27">
        <f t="shared" si="64"/>
        <v>0</v>
      </c>
      <c r="BM100" s="27">
        <f t="shared" si="64"/>
        <v>0.78548538750000008</v>
      </c>
      <c r="BN100" s="27">
        <f t="shared" si="64"/>
        <v>0</v>
      </c>
      <c r="BO100" s="27">
        <f t="shared" si="64"/>
        <v>0</v>
      </c>
      <c r="BP100" s="27">
        <f t="shared" si="64"/>
        <v>0.78548538750000008</v>
      </c>
      <c r="BQ100" s="27">
        <f t="shared" si="64"/>
        <v>0</v>
      </c>
      <c r="BR100" s="27">
        <f t="shared" si="64"/>
        <v>0</v>
      </c>
      <c r="BS100" s="27">
        <f t="shared" si="64"/>
        <v>0.78548538750000008</v>
      </c>
      <c r="BT100" s="27">
        <f t="shared" si="64"/>
        <v>0</v>
      </c>
      <c r="BU100" s="27">
        <f t="shared" si="64"/>
        <v>0</v>
      </c>
      <c r="BV100" s="27">
        <f t="shared" si="60"/>
        <v>0.78548538750000008</v>
      </c>
      <c r="BW100" s="27">
        <f t="shared" si="60"/>
        <v>0</v>
      </c>
      <c r="BX100" s="27">
        <f t="shared" si="60"/>
        <v>0</v>
      </c>
      <c r="BY100" s="27">
        <f t="shared" si="60"/>
        <v>0.78548538750000008</v>
      </c>
      <c r="BZ100" s="27">
        <f t="shared" si="60"/>
        <v>0</v>
      </c>
      <c r="CA100" s="27">
        <f t="shared" si="47"/>
        <v>0</v>
      </c>
      <c r="CB100" s="27">
        <f t="shared" si="47"/>
        <v>0.78548538750000008</v>
      </c>
      <c r="CC100" s="27">
        <f t="shared" si="47"/>
        <v>0</v>
      </c>
      <c r="CD100" s="27">
        <f t="shared" si="47"/>
        <v>0</v>
      </c>
      <c r="CE100" s="27">
        <f t="shared" si="47"/>
        <v>0.78548538750000008</v>
      </c>
      <c r="CF100" s="27">
        <f t="shared" si="44"/>
        <v>0</v>
      </c>
      <c r="CG100" s="27">
        <f t="shared" si="44"/>
        <v>0</v>
      </c>
      <c r="CH100" s="27">
        <f t="shared" si="28"/>
        <v>0.78548538750000008</v>
      </c>
      <c r="CI100" s="43"/>
      <c r="CJ100" s="23">
        <f t="shared" si="65"/>
        <v>0</v>
      </c>
      <c r="CK100" s="23">
        <f t="shared" si="65"/>
        <v>0</v>
      </c>
      <c r="CL100" s="23">
        <f t="shared" si="65"/>
        <v>15</v>
      </c>
      <c r="CM100" s="23">
        <f t="shared" si="65"/>
        <v>0</v>
      </c>
      <c r="CN100" s="23">
        <f t="shared" si="65"/>
        <v>0</v>
      </c>
      <c r="CO100" s="23">
        <f t="shared" si="65"/>
        <v>15</v>
      </c>
      <c r="CP100" s="23">
        <f t="shared" si="65"/>
        <v>0</v>
      </c>
      <c r="CQ100" s="23">
        <f t="shared" si="65"/>
        <v>0</v>
      </c>
      <c r="CR100" s="23">
        <f t="shared" si="65"/>
        <v>15</v>
      </c>
      <c r="CS100" s="23">
        <f t="shared" si="65"/>
        <v>0</v>
      </c>
      <c r="CT100" s="23">
        <f t="shared" si="65"/>
        <v>0</v>
      </c>
      <c r="CU100" s="23">
        <f t="shared" si="61"/>
        <v>15</v>
      </c>
      <c r="CV100" s="23">
        <f t="shared" si="61"/>
        <v>0</v>
      </c>
      <c r="CW100" s="23">
        <f t="shared" si="61"/>
        <v>0</v>
      </c>
      <c r="CX100" s="23">
        <f t="shared" si="61"/>
        <v>15</v>
      </c>
      <c r="CY100" s="23">
        <f t="shared" si="61"/>
        <v>0</v>
      </c>
      <c r="CZ100" s="23">
        <f t="shared" si="48"/>
        <v>0</v>
      </c>
      <c r="DA100" s="23">
        <f t="shared" si="48"/>
        <v>15</v>
      </c>
      <c r="DB100" s="23">
        <f t="shared" si="48"/>
        <v>0</v>
      </c>
      <c r="DC100" s="23">
        <f t="shared" si="48"/>
        <v>0</v>
      </c>
      <c r="DD100" s="23">
        <f t="shared" si="48"/>
        <v>15</v>
      </c>
      <c r="DE100" s="23">
        <f t="shared" si="45"/>
        <v>0</v>
      </c>
      <c r="DF100" s="23">
        <f t="shared" si="45"/>
        <v>0</v>
      </c>
      <c r="DG100" s="23">
        <f t="shared" si="29"/>
        <v>15</v>
      </c>
      <c r="DH100" s="44">
        <f t="shared" si="53"/>
        <v>120</v>
      </c>
      <c r="DI100" s="44">
        <f t="shared" si="54"/>
        <v>4</v>
      </c>
      <c r="DK100" s="44" t="b">
        <f t="shared" si="55"/>
        <v>0</v>
      </c>
      <c r="DL100" s="44">
        <f t="shared" si="56"/>
        <v>0</v>
      </c>
      <c r="EL100" s="44" t="b">
        <f t="shared" si="66"/>
        <v>1</v>
      </c>
      <c r="EM100" s="44" t="b">
        <f t="shared" si="66"/>
        <v>1</v>
      </c>
      <c r="EN100" s="44" t="b">
        <f t="shared" si="66"/>
        <v>0</v>
      </c>
      <c r="EO100" s="44" t="b">
        <f t="shared" si="66"/>
        <v>1</v>
      </c>
      <c r="EP100" s="44" t="b">
        <f t="shared" si="66"/>
        <v>1</v>
      </c>
      <c r="EQ100" s="44" t="b">
        <f t="shared" si="66"/>
        <v>0</v>
      </c>
      <c r="ER100" s="44" t="b">
        <f t="shared" si="66"/>
        <v>1</v>
      </c>
      <c r="ES100" s="44" t="b">
        <f t="shared" si="66"/>
        <v>1</v>
      </c>
      <c r="ET100" s="44" t="b">
        <f t="shared" si="66"/>
        <v>0</v>
      </c>
      <c r="EU100" s="44" t="b">
        <f t="shared" si="66"/>
        <v>1</v>
      </c>
      <c r="EV100" s="44" t="b">
        <f t="shared" si="66"/>
        <v>1</v>
      </c>
      <c r="EW100" s="44" t="b">
        <f t="shared" si="62"/>
        <v>0</v>
      </c>
      <c r="EX100" s="44" t="b">
        <f t="shared" si="62"/>
        <v>1</v>
      </c>
      <c r="EY100" s="44" t="b">
        <f t="shared" si="62"/>
        <v>1</v>
      </c>
      <c r="EZ100" s="44" t="b">
        <f t="shared" si="62"/>
        <v>0</v>
      </c>
      <c r="FA100" s="44" t="b">
        <f t="shared" si="62"/>
        <v>1</v>
      </c>
      <c r="FB100" s="44" t="b">
        <f t="shared" si="49"/>
        <v>1</v>
      </c>
      <c r="FC100" s="44" t="b">
        <f t="shared" si="49"/>
        <v>0</v>
      </c>
      <c r="FD100" s="44" t="b">
        <f t="shared" si="49"/>
        <v>1</v>
      </c>
      <c r="FE100" s="44" t="b">
        <f t="shared" si="49"/>
        <v>1</v>
      </c>
      <c r="FF100" s="44" t="b">
        <f t="shared" si="49"/>
        <v>0</v>
      </c>
      <c r="FG100" s="44" t="b">
        <f t="shared" si="46"/>
        <v>1</v>
      </c>
      <c r="FH100" s="44" t="b">
        <f t="shared" si="46"/>
        <v>1</v>
      </c>
      <c r="FI100" s="44" t="b">
        <f t="shared" si="30"/>
        <v>0</v>
      </c>
      <c r="FJ100" s="45">
        <f t="shared" si="57"/>
        <v>8</v>
      </c>
    </row>
    <row r="101" spans="1:166" s="44" customFormat="1" ht="25.5" hidden="1" customHeight="1" x14ac:dyDescent="0.25">
      <c r="A101" s="46" t="s">
        <v>9839</v>
      </c>
      <c r="B101" s="38" t="s">
        <v>24</v>
      </c>
      <c r="C101" s="38" t="s">
        <v>98</v>
      </c>
      <c r="D101" s="38" t="s">
        <v>10046</v>
      </c>
      <c r="E101" s="23" t="str">
        <f t="shared" si="58"/>
        <v>5009-1-OP1-43-P</v>
      </c>
      <c r="F101" s="23">
        <v>1</v>
      </c>
      <c r="G101" s="27">
        <v>3.2989125000000001E-2</v>
      </c>
      <c r="H101" s="23">
        <f>VLOOKUP(A101,'Pivot 1'!$A$5:$H$251,8,0)</f>
        <v>8</v>
      </c>
      <c r="I101" s="27" t="s">
        <v>10146</v>
      </c>
      <c r="J101" s="39">
        <f t="shared" si="50"/>
        <v>8</v>
      </c>
      <c r="K101" s="40">
        <v>0</v>
      </c>
      <c r="L101" s="40">
        <v>0</v>
      </c>
      <c r="M101" s="40">
        <v>1</v>
      </c>
      <c r="N101" s="40">
        <v>0</v>
      </c>
      <c r="O101" s="40">
        <v>0</v>
      </c>
      <c r="P101" s="40">
        <v>1</v>
      </c>
      <c r="Q101" s="40">
        <v>0</v>
      </c>
      <c r="R101" s="40">
        <v>0</v>
      </c>
      <c r="S101" s="40">
        <v>1</v>
      </c>
      <c r="T101" s="40">
        <v>0</v>
      </c>
      <c r="U101" s="40">
        <v>0</v>
      </c>
      <c r="V101" s="40">
        <v>1</v>
      </c>
      <c r="W101" s="40">
        <v>0</v>
      </c>
      <c r="X101" s="40">
        <v>0</v>
      </c>
      <c r="Y101" s="40">
        <v>1</v>
      </c>
      <c r="Z101" s="40">
        <v>0</v>
      </c>
      <c r="AA101" s="40">
        <v>0</v>
      </c>
      <c r="AB101" s="40">
        <v>1</v>
      </c>
      <c r="AC101" s="40">
        <v>0</v>
      </c>
      <c r="AD101" s="40">
        <v>0</v>
      </c>
      <c r="AE101" s="40">
        <v>1</v>
      </c>
      <c r="AF101" s="40">
        <v>0</v>
      </c>
      <c r="AG101" s="40">
        <v>0</v>
      </c>
      <c r="AH101" s="40">
        <v>1</v>
      </c>
      <c r="AI101" s="39" t="b">
        <f t="shared" si="51"/>
        <v>1</v>
      </c>
      <c r="AJ101" s="23"/>
      <c r="AK101" s="27">
        <f t="shared" si="68"/>
        <v>0</v>
      </c>
      <c r="AL101" s="27">
        <f t="shared" si="68"/>
        <v>0</v>
      </c>
      <c r="AM101" s="27">
        <f t="shared" si="68"/>
        <v>0</v>
      </c>
      <c r="AN101" s="27">
        <f t="shared" si="68"/>
        <v>0</v>
      </c>
      <c r="AO101" s="27">
        <f t="shared" si="68"/>
        <v>0</v>
      </c>
      <c r="AP101" s="27">
        <f t="shared" si="68"/>
        <v>0</v>
      </c>
      <c r="AQ101" s="27">
        <f t="shared" si="68"/>
        <v>0</v>
      </c>
      <c r="AR101" s="27">
        <f t="shared" si="68"/>
        <v>0</v>
      </c>
      <c r="AS101" s="27">
        <f t="shared" si="68"/>
        <v>0</v>
      </c>
      <c r="AT101" s="27">
        <f t="shared" si="68"/>
        <v>0</v>
      </c>
      <c r="AU101" s="27">
        <f t="shared" si="68"/>
        <v>0</v>
      </c>
      <c r="AV101" s="27">
        <f t="shared" si="68"/>
        <v>0</v>
      </c>
      <c r="AW101" s="27">
        <f t="shared" si="68"/>
        <v>0</v>
      </c>
      <c r="AX101" s="27">
        <f t="shared" si="68"/>
        <v>0</v>
      </c>
      <c r="AY101" s="27">
        <f t="shared" si="68"/>
        <v>0</v>
      </c>
      <c r="AZ101" s="27">
        <f t="shared" si="68"/>
        <v>0</v>
      </c>
      <c r="BA101" s="27">
        <f t="shared" si="68"/>
        <v>0</v>
      </c>
      <c r="BB101" s="27">
        <f t="shared" si="68"/>
        <v>0</v>
      </c>
      <c r="BC101" s="27">
        <f t="shared" si="68"/>
        <v>0</v>
      </c>
      <c r="BD101" s="27">
        <f t="shared" si="68"/>
        <v>0</v>
      </c>
      <c r="BE101" s="27">
        <f t="shared" si="68"/>
        <v>0</v>
      </c>
      <c r="BF101" s="27">
        <f t="shared" si="68"/>
        <v>0</v>
      </c>
      <c r="BG101" s="27">
        <f t="shared" si="68"/>
        <v>0</v>
      </c>
      <c r="BH101" s="27">
        <f t="shared" si="68"/>
        <v>0</v>
      </c>
      <c r="BI101" s="41"/>
      <c r="BJ101" s="42">
        <f t="shared" si="52"/>
        <v>4.1236406250000001E-3</v>
      </c>
      <c r="BK101" s="27">
        <f t="shared" si="64"/>
        <v>0</v>
      </c>
      <c r="BL101" s="27">
        <f t="shared" si="64"/>
        <v>0</v>
      </c>
      <c r="BM101" s="27">
        <f t="shared" si="64"/>
        <v>4.1236406250000001E-3</v>
      </c>
      <c r="BN101" s="27">
        <f t="shared" si="64"/>
        <v>0</v>
      </c>
      <c r="BO101" s="27">
        <f t="shared" si="64"/>
        <v>0</v>
      </c>
      <c r="BP101" s="27">
        <f t="shared" si="64"/>
        <v>4.1236406250000001E-3</v>
      </c>
      <c r="BQ101" s="27">
        <f t="shared" si="64"/>
        <v>0</v>
      </c>
      <c r="BR101" s="27">
        <f t="shared" si="64"/>
        <v>0</v>
      </c>
      <c r="BS101" s="27">
        <f t="shared" si="64"/>
        <v>4.1236406250000001E-3</v>
      </c>
      <c r="BT101" s="27">
        <f t="shared" si="64"/>
        <v>0</v>
      </c>
      <c r="BU101" s="27">
        <f t="shared" si="64"/>
        <v>0</v>
      </c>
      <c r="BV101" s="27">
        <f t="shared" si="60"/>
        <v>4.1236406250000001E-3</v>
      </c>
      <c r="BW101" s="27">
        <f t="shared" si="60"/>
        <v>0</v>
      </c>
      <c r="BX101" s="27">
        <f t="shared" si="60"/>
        <v>0</v>
      </c>
      <c r="BY101" s="27">
        <f t="shared" si="60"/>
        <v>4.1236406250000001E-3</v>
      </c>
      <c r="BZ101" s="27">
        <f t="shared" si="60"/>
        <v>0</v>
      </c>
      <c r="CA101" s="27">
        <f t="shared" si="47"/>
        <v>0</v>
      </c>
      <c r="CB101" s="27">
        <f t="shared" si="47"/>
        <v>4.1236406250000001E-3</v>
      </c>
      <c r="CC101" s="27">
        <f t="shared" si="47"/>
        <v>0</v>
      </c>
      <c r="CD101" s="27">
        <f t="shared" si="47"/>
        <v>0</v>
      </c>
      <c r="CE101" s="27">
        <f t="shared" si="47"/>
        <v>4.1236406250000001E-3</v>
      </c>
      <c r="CF101" s="27">
        <f t="shared" si="44"/>
        <v>0</v>
      </c>
      <c r="CG101" s="27">
        <f t="shared" si="44"/>
        <v>0</v>
      </c>
      <c r="CH101" s="27">
        <f t="shared" si="28"/>
        <v>4.1236406250000001E-3</v>
      </c>
      <c r="CI101" s="43"/>
      <c r="CJ101" s="23">
        <f t="shared" si="65"/>
        <v>0</v>
      </c>
      <c r="CK101" s="23">
        <f t="shared" si="65"/>
        <v>0</v>
      </c>
      <c r="CL101" s="23">
        <f t="shared" si="65"/>
        <v>0</v>
      </c>
      <c r="CM101" s="23">
        <f t="shared" si="65"/>
        <v>0</v>
      </c>
      <c r="CN101" s="23">
        <f t="shared" si="65"/>
        <v>0</v>
      </c>
      <c r="CO101" s="23">
        <f t="shared" si="65"/>
        <v>0</v>
      </c>
      <c r="CP101" s="23">
        <f t="shared" si="65"/>
        <v>0</v>
      </c>
      <c r="CQ101" s="23">
        <f t="shared" si="65"/>
        <v>0</v>
      </c>
      <c r="CR101" s="23">
        <f t="shared" si="65"/>
        <v>0</v>
      </c>
      <c r="CS101" s="23">
        <f t="shared" si="65"/>
        <v>0</v>
      </c>
      <c r="CT101" s="23">
        <f t="shared" si="65"/>
        <v>0</v>
      </c>
      <c r="CU101" s="23">
        <f t="shared" si="61"/>
        <v>0</v>
      </c>
      <c r="CV101" s="23">
        <f t="shared" si="61"/>
        <v>0</v>
      </c>
      <c r="CW101" s="23">
        <f t="shared" si="61"/>
        <v>0</v>
      </c>
      <c r="CX101" s="23">
        <f t="shared" si="61"/>
        <v>0</v>
      </c>
      <c r="CY101" s="23">
        <f t="shared" si="61"/>
        <v>0</v>
      </c>
      <c r="CZ101" s="23">
        <f t="shared" si="48"/>
        <v>0</v>
      </c>
      <c r="DA101" s="23">
        <f t="shared" si="48"/>
        <v>0</v>
      </c>
      <c r="DB101" s="23">
        <f t="shared" si="48"/>
        <v>0</v>
      </c>
      <c r="DC101" s="23">
        <f t="shared" si="48"/>
        <v>0</v>
      </c>
      <c r="DD101" s="23">
        <f t="shared" si="48"/>
        <v>0</v>
      </c>
      <c r="DE101" s="23">
        <f t="shared" si="45"/>
        <v>0</v>
      </c>
      <c r="DF101" s="23">
        <f t="shared" si="45"/>
        <v>0</v>
      </c>
      <c r="DG101" s="23">
        <f t="shared" si="29"/>
        <v>0</v>
      </c>
      <c r="DH101" s="44">
        <f t="shared" si="53"/>
        <v>0</v>
      </c>
      <c r="DI101" s="44">
        <f t="shared" si="54"/>
        <v>-1</v>
      </c>
      <c r="DK101" s="44" t="b">
        <f t="shared" si="55"/>
        <v>0</v>
      </c>
      <c r="DL101" s="44">
        <f t="shared" si="56"/>
        <v>0</v>
      </c>
      <c r="EL101" s="44" t="b">
        <f t="shared" si="66"/>
        <v>1</v>
      </c>
      <c r="EM101" s="44" t="b">
        <f t="shared" si="66"/>
        <v>1</v>
      </c>
      <c r="EN101" s="44" t="b">
        <f t="shared" si="66"/>
        <v>0</v>
      </c>
      <c r="EO101" s="44" t="b">
        <f t="shared" si="66"/>
        <v>1</v>
      </c>
      <c r="EP101" s="44" t="b">
        <f t="shared" si="66"/>
        <v>1</v>
      </c>
      <c r="EQ101" s="44" t="b">
        <f t="shared" si="66"/>
        <v>0</v>
      </c>
      <c r="ER101" s="44" t="b">
        <f t="shared" si="66"/>
        <v>1</v>
      </c>
      <c r="ES101" s="44" t="b">
        <f t="shared" si="66"/>
        <v>1</v>
      </c>
      <c r="ET101" s="44" t="b">
        <f t="shared" si="66"/>
        <v>0</v>
      </c>
      <c r="EU101" s="44" t="b">
        <f t="shared" si="66"/>
        <v>1</v>
      </c>
      <c r="EV101" s="44" t="b">
        <f t="shared" si="66"/>
        <v>1</v>
      </c>
      <c r="EW101" s="44" t="b">
        <f t="shared" si="62"/>
        <v>0</v>
      </c>
      <c r="EX101" s="44" t="b">
        <f t="shared" si="62"/>
        <v>1</v>
      </c>
      <c r="EY101" s="44" t="b">
        <f t="shared" si="62"/>
        <v>1</v>
      </c>
      <c r="EZ101" s="44" t="b">
        <f t="shared" si="62"/>
        <v>0</v>
      </c>
      <c r="FA101" s="44" t="b">
        <f t="shared" si="62"/>
        <v>1</v>
      </c>
      <c r="FB101" s="44" t="b">
        <f t="shared" si="49"/>
        <v>1</v>
      </c>
      <c r="FC101" s="44" t="b">
        <f t="shared" si="49"/>
        <v>0</v>
      </c>
      <c r="FD101" s="44" t="b">
        <f t="shared" si="49"/>
        <v>1</v>
      </c>
      <c r="FE101" s="44" t="b">
        <f t="shared" si="49"/>
        <v>1</v>
      </c>
      <c r="FF101" s="44" t="b">
        <f t="shared" si="49"/>
        <v>0</v>
      </c>
      <c r="FG101" s="44" t="b">
        <f t="shared" si="46"/>
        <v>1</v>
      </c>
      <c r="FH101" s="44" t="b">
        <f t="shared" si="46"/>
        <v>1</v>
      </c>
      <c r="FI101" s="44" t="b">
        <f t="shared" si="30"/>
        <v>0</v>
      </c>
      <c r="FJ101" s="45">
        <f t="shared" si="57"/>
        <v>8</v>
      </c>
    </row>
    <row r="102" spans="1:166" s="44" customFormat="1" ht="25.5" hidden="1" customHeight="1" x14ac:dyDescent="0.25">
      <c r="A102" s="38" t="s">
        <v>9840</v>
      </c>
      <c r="B102" s="38" t="s">
        <v>2346</v>
      </c>
      <c r="C102" s="38" t="s">
        <v>10129</v>
      </c>
      <c r="D102" s="38" t="s">
        <v>10047</v>
      </c>
      <c r="E102" s="23" t="str">
        <f t="shared" si="58"/>
        <v>5010-1-43-I</v>
      </c>
      <c r="F102" s="23">
        <v>5</v>
      </c>
      <c r="G102" s="27">
        <v>0.352723175</v>
      </c>
      <c r="H102" s="23" t="str">
        <f>VLOOKUP(A102,'Pivot 1'!$A$5:$H$251,8,0)</f>
        <v>1</v>
      </c>
      <c r="I102" s="27" t="s">
        <v>10145</v>
      </c>
      <c r="J102" s="39">
        <f t="shared" si="50"/>
        <v>1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1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39" t="b">
        <f t="shared" si="51"/>
        <v>0</v>
      </c>
      <c r="AJ102" s="23"/>
      <c r="AK102" s="27">
        <f t="shared" si="68"/>
        <v>0</v>
      </c>
      <c r="AL102" s="27">
        <f t="shared" si="68"/>
        <v>0</v>
      </c>
      <c r="AM102" s="27">
        <f t="shared" si="68"/>
        <v>0</v>
      </c>
      <c r="AN102" s="27">
        <f t="shared" si="68"/>
        <v>0</v>
      </c>
      <c r="AO102" s="27">
        <f t="shared" si="68"/>
        <v>0</v>
      </c>
      <c r="AP102" s="27">
        <f t="shared" si="68"/>
        <v>0</v>
      </c>
      <c r="AQ102" s="27">
        <f t="shared" si="68"/>
        <v>0</v>
      </c>
      <c r="AR102" s="27">
        <f t="shared" si="68"/>
        <v>1</v>
      </c>
      <c r="AS102" s="27">
        <f t="shared" si="68"/>
        <v>0</v>
      </c>
      <c r="AT102" s="27">
        <f t="shared" si="68"/>
        <v>0</v>
      </c>
      <c r="AU102" s="27">
        <f t="shared" si="68"/>
        <v>0</v>
      </c>
      <c r="AV102" s="27">
        <f t="shared" si="68"/>
        <v>0</v>
      </c>
      <c r="AW102" s="27">
        <f t="shared" si="68"/>
        <v>0</v>
      </c>
      <c r="AX102" s="27">
        <f t="shared" si="68"/>
        <v>0</v>
      </c>
      <c r="AY102" s="27">
        <f t="shared" si="68"/>
        <v>0</v>
      </c>
      <c r="AZ102" s="27">
        <f t="shared" si="68"/>
        <v>0</v>
      </c>
      <c r="BA102" s="27">
        <f t="shared" si="68"/>
        <v>0</v>
      </c>
      <c r="BB102" s="27">
        <f t="shared" si="68"/>
        <v>0</v>
      </c>
      <c r="BC102" s="27">
        <f t="shared" si="68"/>
        <v>0</v>
      </c>
      <c r="BD102" s="27">
        <f t="shared" si="68"/>
        <v>0</v>
      </c>
      <c r="BE102" s="27">
        <f t="shared" si="68"/>
        <v>0</v>
      </c>
      <c r="BF102" s="27">
        <f t="shared" si="68"/>
        <v>0</v>
      </c>
      <c r="BG102" s="27">
        <f t="shared" si="68"/>
        <v>0</v>
      </c>
      <c r="BH102" s="27">
        <f t="shared" si="68"/>
        <v>0</v>
      </c>
      <c r="BI102" s="41"/>
      <c r="BJ102" s="80">
        <f t="shared" si="52"/>
        <v>0.352723175</v>
      </c>
      <c r="BK102" s="27">
        <f t="shared" si="64"/>
        <v>0</v>
      </c>
      <c r="BL102" s="27">
        <f t="shared" si="64"/>
        <v>0</v>
      </c>
      <c r="BM102" s="27">
        <f t="shared" si="64"/>
        <v>0</v>
      </c>
      <c r="BN102" s="27">
        <f t="shared" si="64"/>
        <v>0</v>
      </c>
      <c r="BO102" s="27">
        <f t="shared" si="64"/>
        <v>0</v>
      </c>
      <c r="BP102" s="27">
        <f t="shared" si="64"/>
        <v>0</v>
      </c>
      <c r="BQ102" s="27">
        <f t="shared" si="64"/>
        <v>0</v>
      </c>
      <c r="BR102" s="27">
        <f t="shared" si="64"/>
        <v>0.352723175</v>
      </c>
      <c r="BS102" s="27">
        <f t="shared" si="64"/>
        <v>0</v>
      </c>
      <c r="BT102" s="27">
        <f t="shared" si="64"/>
        <v>0</v>
      </c>
      <c r="BU102" s="27">
        <f t="shared" si="64"/>
        <v>0</v>
      </c>
      <c r="BV102" s="27">
        <f t="shared" si="60"/>
        <v>0</v>
      </c>
      <c r="BW102" s="27">
        <f t="shared" si="60"/>
        <v>0</v>
      </c>
      <c r="BX102" s="27">
        <f t="shared" si="60"/>
        <v>0</v>
      </c>
      <c r="BY102" s="27">
        <f t="shared" si="60"/>
        <v>0</v>
      </c>
      <c r="BZ102" s="27">
        <f t="shared" si="60"/>
        <v>0</v>
      </c>
      <c r="CA102" s="27">
        <f t="shared" si="47"/>
        <v>0</v>
      </c>
      <c r="CB102" s="27">
        <f t="shared" si="47"/>
        <v>0</v>
      </c>
      <c r="CC102" s="27">
        <f t="shared" si="47"/>
        <v>0</v>
      </c>
      <c r="CD102" s="27">
        <f t="shared" si="47"/>
        <v>0</v>
      </c>
      <c r="CE102" s="27">
        <f t="shared" si="47"/>
        <v>0</v>
      </c>
      <c r="CF102" s="27">
        <f t="shared" si="44"/>
        <v>0</v>
      </c>
      <c r="CG102" s="27">
        <f t="shared" si="44"/>
        <v>0</v>
      </c>
      <c r="CH102" s="27">
        <f t="shared" si="28"/>
        <v>0</v>
      </c>
      <c r="CI102" s="43"/>
      <c r="CJ102" s="23">
        <f t="shared" si="65"/>
        <v>0</v>
      </c>
      <c r="CK102" s="23">
        <f t="shared" si="65"/>
        <v>0</v>
      </c>
      <c r="CL102" s="23">
        <f t="shared" si="65"/>
        <v>0</v>
      </c>
      <c r="CM102" s="23">
        <f t="shared" si="65"/>
        <v>0</v>
      </c>
      <c r="CN102" s="23">
        <f t="shared" si="65"/>
        <v>0</v>
      </c>
      <c r="CO102" s="23">
        <f t="shared" si="65"/>
        <v>0</v>
      </c>
      <c r="CP102" s="23">
        <f t="shared" si="65"/>
        <v>0</v>
      </c>
      <c r="CQ102" s="23">
        <f t="shared" si="65"/>
        <v>5</v>
      </c>
      <c r="CR102" s="23">
        <f t="shared" si="65"/>
        <v>0</v>
      </c>
      <c r="CS102" s="23">
        <f t="shared" si="65"/>
        <v>0</v>
      </c>
      <c r="CT102" s="23">
        <f t="shared" si="65"/>
        <v>0</v>
      </c>
      <c r="CU102" s="23">
        <f t="shared" si="61"/>
        <v>0</v>
      </c>
      <c r="CV102" s="23">
        <f t="shared" si="61"/>
        <v>0</v>
      </c>
      <c r="CW102" s="23">
        <f t="shared" si="61"/>
        <v>0</v>
      </c>
      <c r="CX102" s="23">
        <f t="shared" si="61"/>
        <v>0</v>
      </c>
      <c r="CY102" s="23">
        <f t="shared" si="61"/>
        <v>0</v>
      </c>
      <c r="CZ102" s="23">
        <f t="shared" si="48"/>
        <v>0</v>
      </c>
      <c r="DA102" s="23">
        <f t="shared" si="48"/>
        <v>0</v>
      </c>
      <c r="DB102" s="23">
        <f t="shared" si="48"/>
        <v>0</v>
      </c>
      <c r="DC102" s="23">
        <f t="shared" si="48"/>
        <v>0</v>
      </c>
      <c r="DD102" s="23">
        <f t="shared" si="48"/>
        <v>0</v>
      </c>
      <c r="DE102" s="23">
        <f t="shared" si="45"/>
        <v>0</v>
      </c>
      <c r="DF102" s="23">
        <f t="shared" si="45"/>
        <v>0</v>
      </c>
      <c r="DG102" s="23">
        <f t="shared" si="29"/>
        <v>0</v>
      </c>
      <c r="DH102" s="44">
        <f t="shared" si="53"/>
        <v>5</v>
      </c>
      <c r="DI102" s="44">
        <f t="shared" si="54"/>
        <v>0</v>
      </c>
      <c r="DK102" s="44" t="b">
        <f t="shared" si="55"/>
        <v>0</v>
      </c>
      <c r="DL102" s="44">
        <f t="shared" si="56"/>
        <v>0</v>
      </c>
      <c r="EL102" s="44" t="b">
        <f t="shared" si="66"/>
        <v>1</v>
      </c>
      <c r="EM102" s="44" t="b">
        <f t="shared" si="66"/>
        <v>1</v>
      </c>
      <c r="EN102" s="44" t="b">
        <f t="shared" si="66"/>
        <v>1</v>
      </c>
      <c r="EO102" s="44" t="b">
        <f t="shared" si="66"/>
        <v>1</v>
      </c>
      <c r="EP102" s="44" t="b">
        <f t="shared" si="66"/>
        <v>1</v>
      </c>
      <c r="EQ102" s="44" t="b">
        <f t="shared" si="66"/>
        <v>1</v>
      </c>
      <c r="ER102" s="44" t="b">
        <f t="shared" si="66"/>
        <v>1</v>
      </c>
      <c r="ES102" s="44" t="b">
        <f t="shared" si="66"/>
        <v>0</v>
      </c>
      <c r="ET102" s="44" t="b">
        <f t="shared" si="66"/>
        <v>1</v>
      </c>
      <c r="EU102" s="44" t="b">
        <f t="shared" si="66"/>
        <v>1</v>
      </c>
      <c r="EV102" s="44" t="b">
        <f t="shared" si="66"/>
        <v>1</v>
      </c>
      <c r="EW102" s="44" t="b">
        <f t="shared" si="62"/>
        <v>1</v>
      </c>
      <c r="EX102" s="44" t="b">
        <f t="shared" si="62"/>
        <v>1</v>
      </c>
      <c r="EY102" s="44" t="b">
        <f t="shared" si="62"/>
        <v>1</v>
      </c>
      <c r="EZ102" s="44" t="b">
        <f t="shared" si="62"/>
        <v>1</v>
      </c>
      <c r="FA102" s="44" t="b">
        <f t="shared" si="62"/>
        <v>1</v>
      </c>
      <c r="FB102" s="44" t="b">
        <f t="shared" si="49"/>
        <v>1</v>
      </c>
      <c r="FC102" s="44" t="b">
        <f t="shared" si="49"/>
        <v>1</v>
      </c>
      <c r="FD102" s="44" t="b">
        <f t="shared" si="49"/>
        <v>1</v>
      </c>
      <c r="FE102" s="44" t="b">
        <f t="shared" si="49"/>
        <v>1</v>
      </c>
      <c r="FF102" s="44" t="b">
        <f t="shared" si="49"/>
        <v>1</v>
      </c>
      <c r="FG102" s="44" t="b">
        <f t="shared" si="46"/>
        <v>1</v>
      </c>
      <c r="FH102" s="44" t="b">
        <f t="shared" si="46"/>
        <v>1</v>
      </c>
      <c r="FI102" s="44" t="b">
        <f t="shared" si="30"/>
        <v>1</v>
      </c>
      <c r="FJ102" s="45">
        <f t="shared" si="57"/>
        <v>1</v>
      </c>
    </row>
    <row r="103" spans="1:166" s="44" customFormat="1" ht="25.5" hidden="1" customHeight="1" x14ac:dyDescent="0.25">
      <c r="A103" s="38" t="s">
        <v>9840</v>
      </c>
      <c r="B103" s="38" t="s">
        <v>2346</v>
      </c>
      <c r="C103" s="38" t="s">
        <v>10129</v>
      </c>
      <c r="D103" s="38" t="s">
        <v>10048</v>
      </c>
      <c r="E103" s="23" t="str">
        <f t="shared" si="58"/>
        <v>5010-1-43-M</v>
      </c>
      <c r="F103" s="23">
        <v>1</v>
      </c>
      <c r="G103" s="27">
        <v>1.1559175E-2</v>
      </c>
      <c r="H103" s="23" t="str">
        <f>VLOOKUP(A103,'Pivot 1'!$A$5:$H$251,8,0)</f>
        <v>1</v>
      </c>
      <c r="I103" s="27" t="s">
        <v>10146</v>
      </c>
      <c r="J103" s="39">
        <f t="shared" si="50"/>
        <v>1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  <c r="R103" s="40">
        <v>1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  <c r="AD103" s="40">
        <v>0</v>
      </c>
      <c r="AE103" s="40">
        <v>0</v>
      </c>
      <c r="AF103" s="40">
        <v>0</v>
      </c>
      <c r="AG103" s="40">
        <v>0</v>
      </c>
      <c r="AH103" s="40">
        <v>0</v>
      </c>
      <c r="AI103" s="39" t="b">
        <f t="shared" si="51"/>
        <v>0</v>
      </c>
      <c r="AJ103" s="23"/>
      <c r="AK103" s="27">
        <f t="shared" si="68"/>
        <v>0</v>
      </c>
      <c r="AL103" s="27">
        <f t="shared" si="68"/>
        <v>0</v>
      </c>
      <c r="AM103" s="27">
        <f t="shared" si="68"/>
        <v>0</v>
      </c>
      <c r="AN103" s="27">
        <f t="shared" si="68"/>
        <v>0</v>
      </c>
      <c r="AO103" s="27">
        <f t="shared" si="68"/>
        <v>0</v>
      </c>
      <c r="AP103" s="27">
        <f t="shared" si="68"/>
        <v>0</v>
      </c>
      <c r="AQ103" s="27">
        <f t="shared" si="68"/>
        <v>0</v>
      </c>
      <c r="AR103" s="27">
        <f t="shared" si="68"/>
        <v>0</v>
      </c>
      <c r="AS103" s="27">
        <f t="shared" si="68"/>
        <v>0</v>
      </c>
      <c r="AT103" s="27">
        <f t="shared" si="68"/>
        <v>0</v>
      </c>
      <c r="AU103" s="27">
        <f t="shared" si="68"/>
        <v>0</v>
      </c>
      <c r="AV103" s="27">
        <f t="shared" si="68"/>
        <v>0</v>
      </c>
      <c r="AW103" s="27">
        <f t="shared" si="68"/>
        <v>0</v>
      </c>
      <c r="AX103" s="27">
        <f t="shared" si="68"/>
        <v>0</v>
      </c>
      <c r="AY103" s="27">
        <f t="shared" si="68"/>
        <v>0</v>
      </c>
      <c r="AZ103" s="27">
        <f t="shared" si="68"/>
        <v>0</v>
      </c>
      <c r="BA103" s="27">
        <f t="shared" si="68"/>
        <v>0</v>
      </c>
      <c r="BB103" s="27">
        <f t="shared" si="68"/>
        <v>0</v>
      </c>
      <c r="BC103" s="27">
        <f t="shared" si="68"/>
        <v>0</v>
      </c>
      <c r="BD103" s="27">
        <f t="shared" si="68"/>
        <v>0</v>
      </c>
      <c r="BE103" s="27">
        <f t="shared" si="68"/>
        <v>0</v>
      </c>
      <c r="BF103" s="27">
        <f t="shared" si="68"/>
        <v>0</v>
      </c>
      <c r="BG103" s="27">
        <f t="shared" si="68"/>
        <v>0</v>
      </c>
      <c r="BH103" s="27">
        <f t="shared" si="68"/>
        <v>0</v>
      </c>
      <c r="BI103" s="41"/>
      <c r="BJ103" s="42">
        <f t="shared" si="52"/>
        <v>1.1559175E-2</v>
      </c>
      <c r="BK103" s="27">
        <f t="shared" si="64"/>
        <v>0</v>
      </c>
      <c r="BL103" s="27">
        <f t="shared" si="64"/>
        <v>0</v>
      </c>
      <c r="BM103" s="27">
        <f t="shared" si="64"/>
        <v>0</v>
      </c>
      <c r="BN103" s="27">
        <f t="shared" si="64"/>
        <v>0</v>
      </c>
      <c r="BO103" s="27">
        <f t="shared" si="64"/>
        <v>0</v>
      </c>
      <c r="BP103" s="27">
        <f t="shared" si="64"/>
        <v>0</v>
      </c>
      <c r="BQ103" s="27">
        <f t="shared" si="64"/>
        <v>0</v>
      </c>
      <c r="BR103" s="27">
        <f t="shared" si="64"/>
        <v>1.1559175E-2</v>
      </c>
      <c r="BS103" s="27">
        <f t="shared" si="64"/>
        <v>0</v>
      </c>
      <c r="BT103" s="27">
        <f t="shared" si="64"/>
        <v>0</v>
      </c>
      <c r="BU103" s="27">
        <f t="shared" si="64"/>
        <v>0</v>
      </c>
      <c r="BV103" s="27">
        <f t="shared" si="60"/>
        <v>0</v>
      </c>
      <c r="BW103" s="27">
        <f t="shared" si="60"/>
        <v>0</v>
      </c>
      <c r="BX103" s="27">
        <f t="shared" si="60"/>
        <v>0</v>
      </c>
      <c r="BY103" s="27">
        <f t="shared" si="60"/>
        <v>0</v>
      </c>
      <c r="BZ103" s="27">
        <f t="shared" si="60"/>
        <v>0</v>
      </c>
      <c r="CA103" s="27">
        <f t="shared" si="47"/>
        <v>0</v>
      </c>
      <c r="CB103" s="27">
        <f t="shared" si="47"/>
        <v>0</v>
      </c>
      <c r="CC103" s="27">
        <f t="shared" si="47"/>
        <v>0</v>
      </c>
      <c r="CD103" s="27">
        <f t="shared" si="47"/>
        <v>0</v>
      </c>
      <c r="CE103" s="27">
        <f t="shared" si="47"/>
        <v>0</v>
      </c>
      <c r="CF103" s="27">
        <f t="shared" si="44"/>
        <v>0</v>
      </c>
      <c r="CG103" s="27">
        <f t="shared" si="44"/>
        <v>0</v>
      </c>
      <c r="CH103" s="27">
        <f t="shared" si="28"/>
        <v>0</v>
      </c>
      <c r="CI103" s="43"/>
      <c r="CJ103" s="23">
        <f t="shared" si="65"/>
        <v>0</v>
      </c>
      <c r="CK103" s="23">
        <f t="shared" si="65"/>
        <v>0</v>
      </c>
      <c r="CL103" s="23">
        <f t="shared" si="65"/>
        <v>0</v>
      </c>
      <c r="CM103" s="23">
        <f t="shared" si="65"/>
        <v>0</v>
      </c>
      <c r="CN103" s="23">
        <f t="shared" si="65"/>
        <v>0</v>
      </c>
      <c r="CO103" s="23">
        <f t="shared" si="65"/>
        <v>0</v>
      </c>
      <c r="CP103" s="23">
        <f t="shared" si="65"/>
        <v>0</v>
      </c>
      <c r="CQ103" s="23">
        <f t="shared" si="65"/>
        <v>1</v>
      </c>
      <c r="CR103" s="23">
        <f t="shared" si="65"/>
        <v>0</v>
      </c>
      <c r="CS103" s="23">
        <f t="shared" si="65"/>
        <v>0</v>
      </c>
      <c r="CT103" s="23">
        <f t="shared" si="65"/>
        <v>0</v>
      </c>
      <c r="CU103" s="23">
        <f t="shared" si="61"/>
        <v>0</v>
      </c>
      <c r="CV103" s="23">
        <f t="shared" si="61"/>
        <v>0</v>
      </c>
      <c r="CW103" s="23">
        <f t="shared" si="61"/>
        <v>0</v>
      </c>
      <c r="CX103" s="23">
        <f t="shared" si="61"/>
        <v>0</v>
      </c>
      <c r="CY103" s="23">
        <f t="shared" si="61"/>
        <v>0</v>
      </c>
      <c r="CZ103" s="23">
        <f t="shared" si="48"/>
        <v>0</v>
      </c>
      <c r="DA103" s="23">
        <f t="shared" si="48"/>
        <v>0</v>
      </c>
      <c r="DB103" s="23">
        <f t="shared" si="48"/>
        <v>0</v>
      </c>
      <c r="DC103" s="23">
        <f t="shared" si="48"/>
        <v>0</v>
      </c>
      <c r="DD103" s="23">
        <f t="shared" si="48"/>
        <v>0</v>
      </c>
      <c r="DE103" s="23">
        <f t="shared" si="45"/>
        <v>0</v>
      </c>
      <c r="DF103" s="23">
        <f t="shared" si="45"/>
        <v>0</v>
      </c>
      <c r="DG103" s="23">
        <f t="shared" si="29"/>
        <v>0</v>
      </c>
      <c r="DH103" s="44">
        <f t="shared" si="53"/>
        <v>1</v>
      </c>
      <c r="DI103" s="44">
        <f t="shared" si="54"/>
        <v>0</v>
      </c>
      <c r="DK103" s="44" t="b">
        <f t="shared" si="55"/>
        <v>0</v>
      </c>
      <c r="DL103" s="44">
        <f t="shared" si="56"/>
        <v>0</v>
      </c>
      <c r="EL103" s="44" t="b">
        <f t="shared" si="66"/>
        <v>1</v>
      </c>
      <c r="EM103" s="44" t="b">
        <f t="shared" si="66"/>
        <v>1</v>
      </c>
      <c r="EN103" s="44" t="b">
        <f t="shared" si="66"/>
        <v>1</v>
      </c>
      <c r="EO103" s="44" t="b">
        <f t="shared" si="66"/>
        <v>1</v>
      </c>
      <c r="EP103" s="44" t="b">
        <f t="shared" si="66"/>
        <v>1</v>
      </c>
      <c r="EQ103" s="44" t="b">
        <f t="shared" si="66"/>
        <v>1</v>
      </c>
      <c r="ER103" s="44" t="b">
        <f t="shared" si="66"/>
        <v>1</v>
      </c>
      <c r="ES103" s="44" t="b">
        <f t="shared" si="66"/>
        <v>0</v>
      </c>
      <c r="ET103" s="44" t="b">
        <f t="shared" si="66"/>
        <v>1</v>
      </c>
      <c r="EU103" s="44" t="b">
        <f t="shared" si="66"/>
        <v>1</v>
      </c>
      <c r="EV103" s="44" t="b">
        <f t="shared" si="66"/>
        <v>1</v>
      </c>
      <c r="EW103" s="44" t="b">
        <f t="shared" si="62"/>
        <v>1</v>
      </c>
      <c r="EX103" s="44" t="b">
        <f t="shared" si="62"/>
        <v>1</v>
      </c>
      <c r="EY103" s="44" t="b">
        <f t="shared" si="62"/>
        <v>1</v>
      </c>
      <c r="EZ103" s="44" t="b">
        <f t="shared" si="62"/>
        <v>1</v>
      </c>
      <c r="FA103" s="44" t="b">
        <f t="shared" si="62"/>
        <v>1</v>
      </c>
      <c r="FB103" s="44" t="b">
        <f t="shared" si="49"/>
        <v>1</v>
      </c>
      <c r="FC103" s="44" t="b">
        <f t="shared" si="49"/>
        <v>1</v>
      </c>
      <c r="FD103" s="44" t="b">
        <f t="shared" si="49"/>
        <v>1</v>
      </c>
      <c r="FE103" s="44" t="b">
        <f t="shared" si="49"/>
        <v>1</v>
      </c>
      <c r="FF103" s="44" t="b">
        <f t="shared" si="49"/>
        <v>1</v>
      </c>
      <c r="FG103" s="44" t="b">
        <f t="shared" si="46"/>
        <v>1</v>
      </c>
      <c r="FH103" s="44" t="b">
        <f t="shared" si="46"/>
        <v>1</v>
      </c>
      <c r="FI103" s="44" t="b">
        <f t="shared" si="30"/>
        <v>1</v>
      </c>
      <c r="FJ103" s="45">
        <f t="shared" si="57"/>
        <v>1</v>
      </c>
    </row>
    <row r="104" spans="1:166" s="44" customFormat="1" ht="25.5" hidden="1" customHeight="1" x14ac:dyDescent="0.25">
      <c r="A104" s="38" t="s">
        <v>9840</v>
      </c>
      <c r="B104" s="38" t="s">
        <v>2346</v>
      </c>
      <c r="C104" s="38" t="s">
        <v>10129</v>
      </c>
      <c r="D104" s="38" t="s">
        <v>10045</v>
      </c>
      <c r="E104" s="23" t="str">
        <f t="shared" si="58"/>
        <v>5010-1-43-O</v>
      </c>
      <c r="F104" s="23">
        <v>1</v>
      </c>
      <c r="G104" s="27">
        <v>1.1559175E-2</v>
      </c>
      <c r="H104" s="23" t="str">
        <f>VLOOKUP(A104,'Pivot 1'!$A$5:$H$251,8,0)</f>
        <v>1</v>
      </c>
      <c r="I104" s="27" t="s">
        <v>10146</v>
      </c>
      <c r="J104" s="39">
        <f t="shared" si="50"/>
        <v>1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1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  <c r="AI104" s="39" t="b">
        <f t="shared" si="51"/>
        <v>0</v>
      </c>
      <c r="AJ104" s="23"/>
      <c r="AK104" s="27">
        <f t="shared" si="68"/>
        <v>0</v>
      </c>
      <c r="AL104" s="27">
        <f t="shared" si="68"/>
        <v>0</v>
      </c>
      <c r="AM104" s="27">
        <f t="shared" si="68"/>
        <v>0</v>
      </c>
      <c r="AN104" s="27">
        <f t="shared" si="68"/>
        <v>0</v>
      </c>
      <c r="AO104" s="27">
        <f t="shared" si="68"/>
        <v>0</v>
      </c>
      <c r="AP104" s="27">
        <f t="shared" si="68"/>
        <v>0</v>
      </c>
      <c r="AQ104" s="27">
        <f t="shared" si="68"/>
        <v>0</v>
      </c>
      <c r="AR104" s="27">
        <f t="shared" si="68"/>
        <v>0</v>
      </c>
      <c r="AS104" s="27">
        <f t="shared" si="68"/>
        <v>0</v>
      </c>
      <c r="AT104" s="27">
        <f t="shared" si="68"/>
        <v>0</v>
      </c>
      <c r="AU104" s="27">
        <f t="shared" si="68"/>
        <v>0</v>
      </c>
      <c r="AV104" s="27">
        <f t="shared" si="68"/>
        <v>0</v>
      </c>
      <c r="AW104" s="27">
        <f t="shared" si="68"/>
        <v>0</v>
      </c>
      <c r="AX104" s="27">
        <f t="shared" si="68"/>
        <v>0</v>
      </c>
      <c r="AY104" s="27">
        <f t="shared" si="68"/>
        <v>0</v>
      </c>
      <c r="AZ104" s="27">
        <f t="shared" si="68"/>
        <v>0</v>
      </c>
      <c r="BA104" s="27">
        <f t="shared" si="68"/>
        <v>0</v>
      </c>
      <c r="BB104" s="27">
        <f t="shared" si="68"/>
        <v>0</v>
      </c>
      <c r="BC104" s="27">
        <f t="shared" si="68"/>
        <v>0</v>
      </c>
      <c r="BD104" s="27">
        <f t="shared" si="68"/>
        <v>0</v>
      </c>
      <c r="BE104" s="27">
        <f t="shared" si="68"/>
        <v>0</v>
      </c>
      <c r="BF104" s="27">
        <f t="shared" si="68"/>
        <v>0</v>
      </c>
      <c r="BG104" s="27">
        <f t="shared" si="68"/>
        <v>0</v>
      </c>
      <c r="BH104" s="27">
        <f t="shared" si="68"/>
        <v>0</v>
      </c>
      <c r="BI104" s="41"/>
      <c r="BJ104" s="42">
        <f t="shared" si="52"/>
        <v>1.1559175E-2</v>
      </c>
      <c r="BK104" s="27">
        <f t="shared" si="64"/>
        <v>0</v>
      </c>
      <c r="BL104" s="27">
        <f t="shared" si="64"/>
        <v>0</v>
      </c>
      <c r="BM104" s="27">
        <f t="shared" si="64"/>
        <v>0</v>
      </c>
      <c r="BN104" s="27">
        <f t="shared" si="64"/>
        <v>0</v>
      </c>
      <c r="BO104" s="27">
        <f t="shared" si="64"/>
        <v>0</v>
      </c>
      <c r="BP104" s="27">
        <f t="shared" si="64"/>
        <v>0</v>
      </c>
      <c r="BQ104" s="27">
        <f t="shared" si="64"/>
        <v>0</v>
      </c>
      <c r="BR104" s="27">
        <f t="shared" si="64"/>
        <v>1.1559175E-2</v>
      </c>
      <c r="BS104" s="27">
        <f t="shared" si="64"/>
        <v>0</v>
      </c>
      <c r="BT104" s="27">
        <f t="shared" si="64"/>
        <v>0</v>
      </c>
      <c r="BU104" s="27">
        <f t="shared" si="64"/>
        <v>0</v>
      </c>
      <c r="BV104" s="27">
        <f t="shared" si="60"/>
        <v>0</v>
      </c>
      <c r="BW104" s="27">
        <f t="shared" si="60"/>
        <v>0</v>
      </c>
      <c r="BX104" s="27">
        <f t="shared" si="60"/>
        <v>0</v>
      </c>
      <c r="BY104" s="27">
        <f t="shared" si="60"/>
        <v>0</v>
      </c>
      <c r="BZ104" s="27">
        <f t="shared" si="60"/>
        <v>0</v>
      </c>
      <c r="CA104" s="27">
        <f t="shared" si="47"/>
        <v>0</v>
      </c>
      <c r="CB104" s="27">
        <f t="shared" si="47"/>
        <v>0</v>
      </c>
      <c r="CC104" s="27">
        <f t="shared" si="47"/>
        <v>0</v>
      </c>
      <c r="CD104" s="27">
        <f t="shared" si="47"/>
        <v>0</v>
      </c>
      <c r="CE104" s="27">
        <f t="shared" si="47"/>
        <v>0</v>
      </c>
      <c r="CF104" s="27">
        <f t="shared" si="44"/>
        <v>0</v>
      </c>
      <c r="CG104" s="27">
        <f t="shared" si="44"/>
        <v>0</v>
      </c>
      <c r="CH104" s="27">
        <f t="shared" si="28"/>
        <v>0</v>
      </c>
      <c r="CI104" s="43"/>
      <c r="CJ104" s="23">
        <f t="shared" si="65"/>
        <v>0</v>
      </c>
      <c r="CK104" s="23">
        <f t="shared" si="65"/>
        <v>0</v>
      </c>
      <c r="CL104" s="23">
        <f t="shared" si="65"/>
        <v>0</v>
      </c>
      <c r="CM104" s="23">
        <f t="shared" si="65"/>
        <v>0</v>
      </c>
      <c r="CN104" s="23">
        <f t="shared" si="65"/>
        <v>0</v>
      </c>
      <c r="CO104" s="23">
        <f t="shared" si="65"/>
        <v>0</v>
      </c>
      <c r="CP104" s="23">
        <f t="shared" si="65"/>
        <v>0</v>
      </c>
      <c r="CQ104" s="23">
        <f t="shared" si="65"/>
        <v>1</v>
      </c>
      <c r="CR104" s="23">
        <f t="shared" si="65"/>
        <v>0</v>
      </c>
      <c r="CS104" s="23">
        <f t="shared" si="65"/>
        <v>0</v>
      </c>
      <c r="CT104" s="23">
        <f t="shared" si="65"/>
        <v>0</v>
      </c>
      <c r="CU104" s="23">
        <f t="shared" si="61"/>
        <v>0</v>
      </c>
      <c r="CV104" s="23">
        <f t="shared" si="61"/>
        <v>0</v>
      </c>
      <c r="CW104" s="23">
        <f t="shared" si="61"/>
        <v>0</v>
      </c>
      <c r="CX104" s="23">
        <f t="shared" si="61"/>
        <v>0</v>
      </c>
      <c r="CY104" s="23">
        <f t="shared" si="61"/>
        <v>0</v>
      </c>
      <c r="CZ104" s="23">
        <f t="shared" si="48"/>
        <v>0</v>
      </c>
      <c r="DA104" s="23">
        <f t="shared" si="48"/>
        <v>0</v>
      </c>
      <c r="DB104" s="23">
        <f t="shared" si="48"/>
        <v>0</v>
      </c>
      <c r="DC104" s="23">
        <f t="shared" si="48"/>
        <v>0</v>
      </c>
      <c r="DD104" s="23">
        <f t="shared" si="48"/>
        <v>0</v>
      </c>
      <c r="DE104" s="23">
        <f t="shared" si="45"/>
        <v>0</v>
      </c>
      <c r="DF104" s="23">
        <f t="shared" si="45"/>
        <v>0</v>
      </c>
      <c r="DG104" s="23">
        <f t="shared" si="29"/>
        <v>0</v>
      </c>
      <c r="DH104" s="44">
        <f t="shared" si="53"/>
        <v>1</v>
      </c>
      <c r="DI104" s="44">
        <f t="shared" si="54"/>
        <v>0</v>
      </c>
      <c r="DK104" s="44" t="b">
        <f t="shared" si="55"/>
        <v>0</v>
      </c>
      <c r="DL104" s="44">
        <f t="shared" si="56"/>
        <v>0</v>
      </c>
      <c r="EL104" s="44" t="b">
        <f t="shared" si="66"/>
        <v>1</v>
      </c>
      <c r="EM104" s="44" t="b">
        <f t="shared" si="66"/>
        <v>1</v>
      </c>
      <c r="EN104" s="44" t="b">
        <f t="shared" si="66"/>
        <v>1</v>
      </c>
      <c r="EO104" s="44" t="b">
        <f t="shared" si="66"/>
        <v>1</v>
      </c>
      <c r="EP104" s="44" t="b">
        <f t="shared" si="66"/>
        <v>1</v>
      </c>
      <c r="EQ104" s="44" t="b">
        <f t="shared" si="66"/>
        <v>1</v>
      </c>
      <c r="ER104" s="44" t="b">
        <f t="shared" si="66"/>
        <v>1</v>
      </c>
      <c r="ES104" s="44" t="b">
        <f t="shared" si="66"/>
        <v>0</v>
      </c>
      <c r="ET104" s="44" t="b">
        <f t="shared" si="66"/>
        <v>1</v>
      </c>
      <c r="EU104" s="44" t="b">
        <f t="shared" si="66"/>
        <v>1</v>
      </c>
      <c r="EV104" s="44" t="b">
        <f t="shared" si="66"/>
        <v>1</v>
      </c>
      <c r="EW104" s="44" t="b">
        <f t="shared" si="62"/>
        <v>1</v>
      </c>
      <c r="EX104" s="44" t="b">
        <f t="shared" si="62"/>
        <v>1</v>
      </c>
      <c r="EY104" s="44" t="b">
        <f t="shared" si="62"/>
        <v>1</v>
      </c>
      <c r="EZ104" s="44" t="b">
        <f t="shared" si="62"/>
        <v>1</v>
      </c>
      <c r="FA104" s="44" t="b">
        <f t="shared" si="62"/>
        <v>1</v>
      </c>
      <c r="FB104" s="44" t="b">
        <f t="shared" si="49"/>
        <v>1</v>
      </c>
      <c r="FC104" s="44" t="b">
        <f t="shared" si="49"/>
        <v>1</v>
      </c>
      <c r="FD104" s="44" t="b">
        <f t="shared" si="49"/>
        <v>1</v>
      </c>
      <c r="FE104" s="44" t="b">
        <f t="shared" si="49"/>
        <v>1</v>
      </c>
      <c r="FF104" s="44" t="b">
        <f t="shared" si="49"/>
        <v>1</v>
      </c>
      <c r="FG104" s="44" t="b">
        <f t="shared" si="46"/>
        <v>1</v>
      </c>
      <c r="FH104" s="44" t="b">
        <f t="shared" si="46"/>
        <v>1</v>
      </c>
      <c r="FI104" s="44" t="b">
        <f t="shared" si="30"/>
        <v>1</v>
      </c>
      <c r="FJ104" s="45">
        <f t="shared" si="57"/>
        <v>1</v>
      </c>
    </row>
    <row r="105" spans="1:166" s="44" customFormat="1" ht="25.5" hidden="1" customHeight="1" x14ac:dyDescent="0.25">
      <c r="A105" s="38" t="s">
        <v>9840</v>
      </c>
      <c r="B105" s="38" t="s">
        <v>2346</v>
      </c>
      <c r="C105" s="38" t="s">
        <v>10129</v>
      </c>
      <c r="D105" s="38" t="s">
        <v>10055</v>
      </c>
      <c r="E105" s="23" t="str">
        <f t="shared" si="58"/>
        <v>5010-1-43-R</v>
      </c>
      <c r="F105" s="23">
        <v>1</v>
      </c>
      <c r="G105" s="27">
        <v>0.02</v>
      </c>
      <c r="H105" s="23" t="str">
        <f>VLOOKUP(A105,'Pivot 1'!$A$5:$H$251,8,0)</f>
        <v>1</v>
      </c>
      <c r="I105" s="27" t="s">
        <v>10146</v>
      </c>
      <c r="J105" s="39">
        <f t="shared" si="50"/>
        <v>1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40">
        <v>0</v>
      </c>
      <c r="R105" s="40">
        <v>1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0">
        <v>0</v>
      </c>
      <c r="AD105" s="40">
        <v>0</v>
      </c>
      <c r="AE105" s="40">
        <v>0</v>
      </c>
      <c r="AF105" s="40">
        <v>0</v>
      </c>
      <c r="AG105" s="40">
        <v>0</v>
      </c>
      <c r="AH105" s="40">
        <v>0</v>
      </c>
      <c r="AI105" s="39" t="b">
        <f t="shared" si="51"/>
        <v>0</v>
      </c>
      <c r="AJ105" s="23"/>
      <c r="AK105" s="27">
        <f t="shared" si="68"/>
        <v>0</v>
      </c>
      <c r="AL105" s="27">
        <f t="shared" si="68"/>
        <v>0</v>
      </c>
      <c r="AM105" s="27">
        <f t="shared" si="68"/>
        <v>0</v>
      </c>
      <c r="AN105" s="27">
        <f t="shared" si="68"/>
        <v>0</v>
      </c>
      <c r="AO105" s="27">
        <f t="shared" si="68"/>
        <v>0</v>
      </c>
      <c r="AP105" s="27">
        <f t="shared" si="68"/>
        <v>0</v>
      </c>
      <c r="AQ105" s="27">
        <f t="shared" si="68"/>
        <v>0</v>
      </c>
      <c r="AR105" s="27">
        <f t="shared" si="68"/>
        <v>0</v>
      </c>
      <c r="AS105" s="27">
        <f t="shared" si="68"/>
        <v>0</v>
      </c>
      <c r="AT105" s="27">
        <f t="shared" si="68"/>
        <v>0</v>
      </c>
      <c r="AU105" s="27">
        <f t="shared" si="68"/>
        <v>0</v>
      </c>
      <c r="AV105" s="27">
        <f t="shared" si="68"/>
        <v>0</v>
      </c>
      <c r="AW105" s="27">
        <f t="shared" si="68"/>
        <v>0</v>
      </c>
      <c r="AX105" s="27">
        <f t="shared" si="68"/>
        <v>0</v>
      </c>
      <c r="AY105" s="27">
        <f t="shared" si="68"/>
        <v>0</v>
      </c>
      <c r="AZ105" s="27">
        <f t="shared" ref="AZ105:BH105" si="69">IF($I105="Direct",IF(Z105=1,ROUNDUP($G105/$H105,0),IF($I105="Unpacking",IF($K105=0,ROUNDUP($G105/$H105,0)),0)),0)</f>
        <v>0</v>
      </c>
      <c r="BA105" s="27">
        <f t="shared" si="69"/>
        <v>0</v>
      </c>
      <c r="BB105" s="27">
        <f t="shared" si="69"/>
        <v>0</v>
      </c>
      <c r="BC105" s="27">
        <f t="shared" si="69"/>
        <v>0</v>
      </c>
      <c r="BD105" s="27">
        <f t="shared" si="69"/>
        <v>0</v>
      </c>
      <c r="BE105" s="27">
        <f t="shared" si="69"/>
        <v>0</v>
      </c>
      <c r="BF105" s="27">
        <f t="shared" si="69"/>
        <v>0</v>
      </c>
      <c r="BG105" s="27">
        <f t="shared" si="69"/>
        <v>0</v>
      </c>
      <c r="BH105" s="27">
        <f t="shared" si="69"/>
        <v>0</v>
      </c>
      <c r="BI105" s="41"/>
      <c r="BJ105" s="42">
        <f t="shared" si="52"/>
        <v>0.02</v>
      </c>
      <c r="BK105" s="27">
        <f t="shared" si="64"/>
        <v>0</v>
      </c>
      <c r="BL105" s="27">
        <f t="shared" si="64"/>
        <v>0</v>
      </c>
      <c r="BM105" s="27">
        <f t="shared" si="64"/>
        <v>0</v>
      </c>
      <c r="BN105" s="27">
        <f t="shared" si="64"/>
        <v>0</v>
      </c>
      <c r="BO105" s="27">
        <f t="shared" si="64"/>
        <v>0</v>
      </c>
      <c r="BP105" s="27">
        <f t="shared" si="64"/>
        <v>0</v>
      </c>
      <c r="BQ105" s="27">
        <f t="shared" si="64"/>
        <v>0</v>
      </c>
      <c r="BR105" s="27">
        <f t="shared" si="64"/>
        <v>0.02</v>
      </c>
      <c r="BS105" s="27">
        <f t="shared" si="64"/>
        <v>0</v>
      </c>
      <c r="BT105" s="27">
        <f t="shared" si="64"/>
        <v>0</v>
      </c>
      <c r="BU105" s="27">
        <f t="shared" si="64"/>
        <v>0</v>
      </c>
      <c r="BV105" s="27">
        <f t="shared" si="60"/>
        <v>0</v>
      </c>
      <c r="BW105" s="27">
        <f t="shared" si="60"/>
        <v>0</v>
      </c>
      <c r="BX105" s="27">
        <f t="shared" si="60"/>
        <v>0</v>
      </c>
      <c r="BY105" s="27">
        <f t="shared" si="60"/>
        <v>0</v>
      </c>
      <c r="BZ105" s="27">
        <f t="shared" si="60"/>
        <v>0</v>
      </c>
      <c r="CA105" s="27">
        <f t="shared" si="47"/>
        <v>0</v>
      </c>
      <c r="CB105" s="27">
        <f t="shared" si="47"/>
        <v>0</v>
      </c>
      <c r="CC105" s="27">
        <f t="shared" si="47"/>
        <v>0</v>
      </c>
      <c r="CD105" s="27">
        <f t="shared" si="47"/>
        <v>0</v>
      </c>
      <c r="CE105" s="27">
        <f t="shared" si="47"/>
        <v>0</v>
      </c>
      <c r="CF105" s="27">
        <f t="shared" si="44"/>
        <v>0</v>
      </c>
      <c r="CG105" s="27">
        <f t="shared" si="44"/>
        <v>0</v>
      </c>
      <c r="CH105" s="27">
        <f t="shared" si="28"/>
        <v>0</v>
      </c>
      <c r="CI105" s="43"/>
      <c r="CJ105" s="23">
        <f t="shared" si="65"/>
        <v>0</v>
      </c>
      <c r="CK105" s="23">
        <f t="shared" si="65"/>
        <v>0</v>
      </c>
      <c r="CL105" s="23">
        <f t="shared" si="65"/>
        <v>0</v>
      </c>
      <c r="CM105" s="23">
        <f t="shared" si="65"/>
        <v>0</v>
      </c>
      <c r="CN105" s="23">
        <f t="shared" si="65"/>
        <v>0</v>
      </c>
      <c r="CO105" s="23">
        <f t="shared" si="65"/>
        <v>0</v>
      </c>
      <c r="CP105" s="23">
        <f t="shared" si="65"/>
        <v>0</v>
      </c>
      <c r="CQ105" s="23">
        <f t="shared" si="65"/>
        <v>1</v>
      </c>
      <c r="CR105" s="23">
        <f t="shared" si="65"/>
        <v>0</v>
      </c>
      <c r="CS105" s="23">
        <f t="shared" si="65"/>
        <v>0</v>
      </c>
      <c r="CT105" s="23">
        <f t="shared" si="65"/>
        <v>0</v>
      </c>
      <c r="CU105" s="23">
        <f t="shared" si="61"/>
        <v>0</v>
      </c>
      <c r="CV105" s="23">
        <f t="shared" si="61"/>
        <v>0</v>
      </c>
      <c r="CW105" s="23">
        <f t="shared" si="61"/>
        <v>0</v>
      </c>
      <c r="CX105" s="23">
        <f t="shared" si="61"/>
        <v>0</v>
      </c>
      <c r="CY105" s="23">
        <f t="shared" si="61"/>
        <v>0</v>
      </c>
      <c r="CZ105" s="23">
        <f t="shared" si="48"/>
        <v>0</v>
      </c>
      <c r="DA105" s="23">
        <f t="shared" si="48"/>
        <v>0</v>
      </c>
      <c r="DB105" s="23">
        <f t="shared" si="48"/>
        <v>0</v>
      </c>
      <c r="DC105" s="23">
        <f t="shared" si="48"/>
        <v>0</v>
      </c>
      <c r="DD105" s="23">
        <f t="shared" si="48"/>
        <v>0</v>
      </c>
      <c r="DE105" s="23">
        <f t="shared" si="45"/>
        <v>0</v>
      </c>
      <c r="DF105" s="23">
        <f t="shared" si="45"/>
        <v>0</v>
      </c>
      <c r="DG105" s="23">
        <f t="shared" si="29"/>
        <v>0</v>
      </c>
      <c r="DH105" s="44">
        <f t="shared" si="53"/>
        <v>1</v>
      </c>
      <c r="DI105" s="44">
        <f t="shared" si="54"/>
        <v>0</v>
      </c>
      <c r="DK105" s="44" t="b">
        <f t="shared" si="55"/>
        <v>0</v>
      </c>
      <c r="DL105" s="44">
        <f t="shared" si="56"/>
        <v>0</v>
      </c>
      <c r="EL105" s="44" t="b">
        <f t="shared" si="66"/>
        <v>1</v>
      </c>
      <c r="EM105" s="44" t="b">
        <f t="shared" si="66"/>
        <v>1</v>
      </c>
      <c r="EN105" s="44" t="b">
        <f t="shared" si="66"/>
        <v>1</v>
      </c>
      <c r="EO105" s="44" t="b">
        <f t="shared" si="66"/>
        <v>1</v>
      </c>
      <c r="EP105" s="44" t="b">
        <f t="shared" si="66"/>
        <v>1</v>
      </c>
      <c r="EQ105" s="44" t="b">
        <f t="shared" si="66"/>
        <v>1</v>
      </c>
      <c r="ER105" s="44" t="b">
        <f t="shared" si="66"/>
        <v>1</v>
      </c>
      <c r="ES105" s="44" t="b">
        <f t="shared" si="66"/>
        <v>0</v>
      </c>
      <c r="ET105" s="44" t="b">
        <f t="shared" si="66"/>
        <v>1</v>
      </c>
      <c r="EU105" s="44" t="b">
        <f t="shared" si="66"/>
        <v>1</v>
      </c>
      <c r="EV105" s="44" t="b">
        <f t="shared" si="66"/>
        <v>1</v>
      </c>
      <c r="EW105" s="44" t="b">
        <f t="shared" si="62"/>
        <v>1</v>
      </c>
      <c r="EX105" s="44" t="b">
        <f t="shared" si="62"/>
        <v>1</v>
      </c>
      <c r="EY105" s="44" t="b">
        <f t="shared" si="62"/>
        <v>1</v>
      </c>
      <c r="EZ105" s="44" t="b">
        <f t="shared" si="62"/>
        <v>1</v>
      </c>
      <c r="FA105" s="44" t="b">
        <f t="shared" si="62"/>
        <v>1</v>
      </c>
      <c r="FB105" s="44" t="b">
        <f t="shared" si="49"/>
        <v>1</v>
      </c>
      <c r="FC105" s="44" t="b">
        <f t="shared" si="49"/>
        <v>1</v>
      </c>
      <c r="FD105" s="44" t="b">
        <f t="shared" si="49"/>
        <v>1</v>
      </c>
      <c r="FE105" s="44" t="b">
        <f t="shared" si="49"/>
        <v>1</v>
      </c>
      <c r="FF105" s="44" t="b">
        <f t="shared" si="49"/>
        <v>1</v>
      </c>
      <c r="FG105" s="44" t="b">
        <f t="shared" si="46"/>
        <v>1</v>
      </c>
      <c r="FH105" s="44" t="b">
        <f t="shared" si="46"/>
        <v>1</v>
      </c>
      <c r="FI105" s="44" t="b">
        <f t="shared" si="30"/>
        <v>1</v>
      </c>
      <c r="FJ105" s="45">
        <f t="shared" si="57"/>
        <v>1</v>
      </c>
    </row>
    <row r="106" spans="1:166" s="44" customFormat="1" ht="25.5" hidden="1" customHeight="1" x14ac:dyDescent="0.25">
      <c r="A106" s="38" t="s">
        <v>9841</v>
      </c>
      <c r="B106" s="38" t="s">
        <v>2376</v>
      </c>
      <c r="C106" s="38" t="s">
        <v>10129</v>
      </c>
      <c r="D106" s="38" t="s">
        <v>10044</v>
      </c>
      <c r="E106" s="23" t="str">
        <f t="shared" si="58"/>
        <v>5011-1-43-G</v>
      </c>
      <c r="F106" s="23">
        <v>19</v>
      </c>
      <c r="G106" s="27">
        <v>0.83158725000000011</v>
      </c>
      <c r="H106" s="23" t="str">
        <f>VLOOKUP(A106,'Pivot 1'!$A$5:$H$251,8,0)</f>
        <v>2</v>
      </c>
      <c r="I106" s="27" t="s">
        <v>10145</v>
      </c>
      <c r="J106" s="39">
        <f t="shared" si="50"/>
        <v>2</v>
      </c>
      <c r="K106" s="40">
        <v>1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1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39" t="b">
        <f t="shared" si="51"/>
        <v>0</v>
      </c>
      <c r="AJ106" s="23"/>
      <c r="AK106" s="27">
        <f t="shared" ref="AK106:BH116" si="70">IF($I106="Direct",IF(K106=1,ROUNDUP($G106/$H106,0),IF($I106="Unpacking",IF($K106=0,ROUNDUP($G106/$H106,0)),0)),0)</f>
        <v>1</v>
      </c>
      <c r="AL106" s="27">
        <f t="shared" si="70"/>
        <v>0</v>
      </c>
      <c r="AM106" s="27">
        <f t="shared" si="70"/>
        <v>0</v>
      </c>
      <c r="AN106" s="27">
        <f t="shared" si="70"/>
        <v>0</v>
      </c>
      <c r="AO106" s="27">
        <f t="shared" si="70"/>
        <v>0</v>
      </c>
      <c r="AP106" s="27">
        <f t="shared" si="70"/>
        <v>0</v>
      </c>
      <c r="AQ106" s="27">
        <f t="shared" si="70"/>
        <v>0</v>
      </c>
      <c r="AR106" s="27">
        <f t="shared" si="70"/>
        <v>0</v>
      </c>
      <c r="AS106" s="27">
        <f t="shared" si="70"/>
        <v>0</v>
      </c>
      <c r="AT106" s="27">
        <f t="shared" si="70"/>
        <v>0</v>
      </c>
      <c r="AU106" s="27">
        <f t="shared" si="70"/>
        <v>0</v>
      </c>
      <c r="AV106" s="27">
        <f t="shared" si="70"/>
        <v>0</v>
      </c>
      <c r="AW106" s="27">
        <f t="shared" si="70"/>
        <v>1</v>
      </c>
      <c r="AX106" s="27">
        <f t="shared" si="70"/>
        <v>0</v>
      </c>
      <c r="AY106" s="27">
        <f t="shared" si="70"/>
        <v>0</v>
      </c>
      <c r="AZ106" s="27">
        <f t="shared" si="70"/>
        <v>0</v>
      </c>
      <c r="BA106" s="27">
        <f t="shared" si="70"/>
        <v>0</v>
      </c>
      <c r="BB106" s="27">
        <f t="shared" si="70"/>
        <v>0</v>
      </c>
      <c r="BC106" s="27">
        <f t="shared" si="70"/>
        <v>0</v>
      </c>
      <c r="BD106" s="27">
        <f t="shared" si="70"/>
        <v>0</v>
      </c>
      <c r="BE106" s="27">
        <f t="shared" si="70"/>
        <v>0</v>
      </c>
      <c r="BF106" s="27">
        <f t="shared" si="70"/>
        <v>0</v>
      </c>
      <c r="BG106" s="27">
        <f t="shared" si="70"/>
        <v>0</v>
      </c>
      <c r="BH106" s="27">
        <f t="shared" si="70"/>
        <v>0</v>
      </c>
      <c r="BI106" s="41"/>
      <c r="BJ106" s="42">
        <f t="shared" si="52"/>
        <v>0.41579362500000006</v>
      </c>
      <c r="BK106" s="27">
        <f t="shared" si="64"/>
        <v>0.41579362500000006</v>
      </c>
      <c r="BL106" s="27">
        <f t="shared" si="64"/>
        <v>0</v>
      </c>
      <c r="BM106" s="27">
        <f t="shared" si="64"/>
        <v>0</v>
      </c>
      <c r="BN106" s="27">
        <f t="shared" si="64"/>
        <v>0</v>
      </c>
      <c r="BO106" s="27">
        <f t="shared" si="64"/>
        <v>0</v>
      </c>
      <c r="BP106" s="27">
        <f t="shared" si="64"/>
        <v>0</v>
      </c>
      <c r="BQ106" s="27">
        <f t="shared" si="64"/>
        <v>0</v>
      </c>
      <c r="BR106" s="27">
        <f t="shared" si="64"/>
        <v>0</v>
      </c>
      <c r="BS106" s="27">
        <f t="shared" si="64"/>
        <v>0</v>
      </c>
      <c r="BT106" s="27">
        <f t="shared" si="64"/>
        <v>0</v>
      </c>
      <c r="BU106" s="27">
        <f t="shared" si="64"/>
        <v>0</v>
      </c>
      <c r="BV106" s="27">
        <f t="shared" si="60"/>
        <v>0</v>
      </c>
      <c r="BW106" s="27">
        <f t="shared" si="60"/>
        <v>0.41579362500000006</v>
      </c>
      <c r="BX106" s="27">
        <f t="shared" si="60"/>
        <v>0</v>
      </c>
      <c r="BY106" s="27">
        <f t="shared" si="60"/>
        <v>0</v>
      </c>
      <c r="BZ106" s="27">
        <f t="shared" si="60"/>
        <v>0</v>
      </c>
      <c r="CA106" s="27">
        <f t="shared" si="47"/>
        <v>0</v>
      </c>
      <c r="CB106" s="27">
        <f t="shared" si="47"/>
        <v>0</v>
      </c>
      <c r="CC106" s="27">
        <f t="shared" si="47"/>
        <v>0</v>
      </c>
      <c r="CD106" s="27">
        <f t="shared" si="47"/>
        <v>0</v>
      </c>
      <c r="CE106" s="27">
        <f t="shared" si="47"/>
        <v>0</v>
      </c>
      <c r="CF106" s="27">
        <f t="shared" si="44"/>
        <v>0</v>
      </c>
      <c r="CG106" s="27">
        <f t="shared" si="44"/>
        <v>0</v>
      </c>
      <c r="CH106" s="27">
        <f t="shared" si="28"/>
        <v>0</v>
      </c>
      <c r="CI106" s="43"/>
      <c r="CJ106" s="23">
        <f t="shared" si="65"/>
        <v>10</v>
      </c>
      <c r="CK106" s="23">
        <f t="shared" si="65"/>
        <v>0</v>
      </c>
      <c r="CL106" s="23">
        <f t="shared" si="65"/>
        <v>0</v>
      </c>
      <c r="CM106" s="23">
        <f t="shared" si="65"/>
        <v>0</v>
      </c>
      <c r="CN106" s="23">
        <f t="shared" si="65"/>
        <v>0</v>
      </c>
      <c r="CO106" s="23">
        <f t="shared" si="65"/>
        <v>0</v>
      </c>
      <c r="CP106" s="23">
        <f t="shared" si="65"/>
        <v>0</v>
      </c>
      <c r="CQ106" s="23">
        <f t="shared" si="65"/>
        <v>0</v>
      </c>
      <c r="CR106" s="23">
        <f t="shared" si="65"/>
        <v>0</v>
      </c>
      <c r="CS106" s="23">
        <f t="shared" si="65"/>
        <v>0</v>
      </c>
      <c r="CT106" s="23">
        <f t="shared" si="65"/>
        <v>0</v>
      </c>
      <c r="CU106" s="23">
        <f t="shared" si="61"/>
        <v>0</v>
      </c>
      <c r="CV106" s="23">
        <f t="shared" si="61"/>
        <v>10</v>
      </c>
      <c r="CW106" s="23">
        <f t="shared" si="61"/>
        <v>0</v>
      </c>
      <c r="CX106" s="23">
        <f t="shared" si="61"/>
        <v>0</v>
      </c>
      <c r="CY106" s="23">
        <f t="shared" si="61"/>
        <v>0</v>
      </c>
      <c r="CZ106" s="23">
        <f t="shared" si="48"/>
        <v>0</v>
      </c>
      <c r="DA106" s="23">
        <f t="shared" si="48"/>
        <v>0</v>
      </c>
      <c r="DB106" s="23">
        <f t="shared" si="48"/>
        <v>0</v>
      </c>
      <c r="DC106" s="23">
        <f t="shared" si="48"/>
        <v>0</v>
      </c>
      <c r="DD106" s="23">
        <f t="shared" si="48"/>
        <v>0</v>
      </c>
      <c r="DE106" s="23">
        <f t="shared" si="45"/>
        <v>0</v>
      </c>
      <c r="DF106" s="23">
        <f t="shared" si="45"/>
        <v>0</v>
      </c>
      <c r="DG106" s="23">
        <f t="shared" si="29"/>
        <v>0</v>
      </c>
      <c r="DH106" s="44">
        <f t="shared" si="53"/>
        <v>20</v>
      </c>
      <c r="DI106" s="44">
        <f t="shared" si="54"/>
        <v>1</v>
      </c>
      <c r="DK106" s="44" t="b">
        <f t="shared" si="55"/>
        <v>0</v>
      </c>
      <c r="DL106" s="44">
        <f t="shared" si="56"/>
        <v>0</v>
      </c>
      <c r="EL106" s="44" t="b">
        <f t="shared" si="66"/>
        <v>0</v>
      </c>
      <c r="EM106" s="44" t="b">
        <f t="shared" si="66"/>
        <v>1</v>
      </c>
      <c r="EN106" s="44" t="b">
        <f t="shared" si="66"/>
        <v>1</v>
      </c>
      <c r="EO106" s="44" t="b">
        <f t="shared" si="66"/>
        <v>1</v>
      </c>
      <c r="EP106" s="44" t="b">
        <f t="shared" si="66"/>
        <v>1</v>
      </c>
      <c r="EQ106" s="44" t="b">
        <f t="shared" si="66"/>
        <v>1</v>
      </c>
      <c r="ER106" s="44" t="b">
        <f t="shared" si="66"/>
        <v>1</v>
      </c>
      <c r="ES106" s="44" t="b">
        <f t="shared" si="66"/>
        <v>1</v>
      </c>
      <c r="ET106" s="44" t="b">
        <f t="shared" si="66"/>
        <v>1</v>
      </c>
      <c r="EU106" s="44" t="b">
        <f t="shared" si="66"/>
        <v>1</v>
      </c>
      <c r="EV106" s="44" t="b">
        <f t="shared" si="66"/>
        <v>1</v>
      </c>
      <c r="EW106" s="44" t="b">
        <f t="shared" si="62"/>
        <v>1</v>
      </c>
      <c r="EX106" s="44" t="b">
        <f t="shared" si="62"/>
        <v>0</v>
      </c>
      <c r="EY106" s="44" t="b">
        <f t="shared" si="62"/>
        <v>1</v>
      </c>
      <c r="EZ106" s="44" t="b">
        <f t="shared" si="62"/>
        <v>1</v>
      </c>
      <c r="FA106" s="44" t="b">
        <f t="shared" si="62"/>
        <v>1</v>
      </c>
      <c r="FB106" s="44" t="b">
        <f t="shared" si="49"/>
        <v>1</v>
      </c>
      <c r="FC106" s="44" t="b">
        <f t="shared" si="49"/>
        <v>1</v>
      </c>
      <c r="FD106" s="44" t="b">
        <f t="shared" si="49"/>
        <v>1</v>
      </c>
      <c r="FE106" s="44" t="b">
        <f t="shared" si="49"/>
        <v>1</v>
      </c>
      <c r="FF106" s="44" t="b">
        <f t="shared" si="49"/>
        <v>1</v>
      </c>
      <c r="FG106" s="44" t="b">
        <f t="shared" si="46"/>
        <v>1</v>
      </c>
      <c r="FH106" s="44" t="b">
        <f t="shared" si="46"/>
        <v>1</v>
      </c>
      <c r="FI106" s="44" t="b">
        <f t="shared" si="30"/>
        <v>1</v>
      </c>
      <c r="FJ106" s="45">
        <f t="shared" si="57"/>
        <v>2</v>
      </c>
    </row>
    <row r="107" spans="1:166" s="44" customFormat="1" ht="25.5" hidden="1" customHeight="1" x14ac:dyDescent="0.25">
      <c r="A107" s="38" t="s">
        <v>9841</v>
      </c>
      <c r="B107" s="38" t="s">
        <v>2376</v>
      </c>
      <c r="C107" s="38" t="s">
        <v>10129</v>
      </c>
      <c r="D107" s="38" t="s">
        <v>10048</v>
      </c>
      <c r="E107" s="23" t="str">
        <f t="shared" si="58"/>
        <v>5011-1-43-M</v>
      </c>
      <c r="F107" s="23">
        <v>19</v>
      </c>
      <c r="G107" s="27">
        <v>0.21962432499999998</v>
      </c>
      <c r="H107" s="23" t="str">
        <f>VLOOKUP(A107,'Pivot 1'!$A$5:$H$251,8,0)</f>
        <v>2</v>
      </c>
      <c r="I107" s="27" t="s">
        <v>10146</v>
      </c>
      <c r="J107" s="39">
        <f t="shared" si="50"/>
        <v>2</v>
      </c>
      <c r="K107" s="40">
        <v>1</v>
      </c>
      <c r="L107" s="40">
        <v>0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1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39" t="b">
        <f t="shared" si="51"/>
        <v>0</v>
      </c>
      <c r="AJ107" s="23"/>
      <c r="AK107" s="27">
        <f t="shared" si="70"/>
        <v>0</v>
      </c>
      <c r="AL107" s="27">
        <f t="shared" si="70"/>
        <v>0</v>
      </c>
      <c r="AM107" s="27">
        <f t="shared" si="70"/>
        <v>0</v>
      </c>
      <c r="AN107" s="27">
        <f t="shared" si="70"/>
        <v>0</v>
      </c>
      <c r="AO107" s="27">
        <f t="shared" si="70"/>
        <v>0</v>
      </c>
      <c r="AP107" s="27">
        <f t="shared" si="70"/>
        <v>0</v>
      </c>
      <c r="AQ107" s="27">
        <f t="shared" si="70"/>
        <v>0</v>
      </c>
      <c r="AR107" s="27">
        <f t="shared" si="70"/>
        <v>0</v>
      </c>
      <c r="AS107" s="27">
        <f t="shared" si="70"/>
        <v>0</v>
      </c>
      <c r="AT107" s="27">
        <f t="shared" si="70"/>
        <v>0</v>
      </c>
      <c r="AU107" s="27">
        <f t="shared" si="70"/>
        <v>0</v>
      </c>
      <c r="AV107" s="27">
        <f t="shared" si="70"/>
        <v>0</v>
      </c>
      <c r="AW107" s="27">
        <f t="shared" si="70"/>
        <v>0</v>
      </c>
      <c r="AX107" s="27">
        <f t="shared" si="70"/>
        <v>0</v>
      </c>
      <c r="AY107" s="27">
        <f t="shared" si="70"/>
        <v>0</v>
      </c>
      <c r="AZ107" s="27">
        <f t="shared" si="70"/>
        <v>0</v>
      </c>
      <c r="BA107" s="27">
        <f t="shared" si="70"/>
        <v>0</v>
      </c>
      <c r="BB107" s="27">
        <f t="shared" si="70"/>
        <v>0</v>
      </c>
      <c r="BC107" s="27">
        <f t="shared" si="70"/>
        <v>0</v>
      </c>
      <c r="BD107" s="27">
        <f t="shared" si="70"/>
        <v>0</v>
      </c>
      <c r="BE107" s="27">
        <f t="shared" si="70"/>
        <v>0</v>
      </c>
      <c r="BF107" s="27">
        <f t="shared" si="70"/>
        <v>0</v>
      </c>
      <c r="BG107" s="27">
        <f t="shared" si="70"/>
        <v>0</v>
      </c>
      <c r="BH107" s="27">
        <f t="shared" si="70"/>
        <v>0</v>
      </c>
      <c r="BI107" s="41"/>
      <c r="BJ107" s="42">
        <f t="shared" si="52"/>
        <v>0.10981216249999999</v>
      </c>
      <c r="BK107" s="27">
        <f t="shared" si="64"/>
        <v>0.10981216249999999</v>
      </c>
      <c r="BL107" s="27">
        <f t="shared" si="64"/>
        <v>0</v>
      </c>
      <c r="BM107" s="27">
        <f t="shared" ref="BM107:CB133" si="71">IF(M107=1,$G107/$H107,0)</f>
        <v>0</v>
      </c>
      <c r="BN107" s="27">
        <f t="shared" si="71"/>
        <v>0</v>
      </c>
      <c r="BO107" s="27">
        <f t="shared" si="71"/>
        <v>0</v>
      </c>
      <c r="BP107" s="27">
        <f t="shared" si="71"/>
        <v>0</v>
      </c>
      <c r="BQ107" s="27">
        <f t="shared" si="71"/>
        <v>0</v>
      </c>
      <c r="BR107" s="27">
        <f t="shared" si="71"/>
        <v>0</v>
      </c>
      <c r="BS107" s="27">
        <f t="shared" si="71"/>
        <v>0</v>
      </c>
      <c r="BT107" s="27">
        <f t="shared" si="71"/>
        <v>0</v>
      </c>
      <c r="BU107" s="27">
        <f t="shared" si="71"/>
        <v>0</v>
      </c>
      <c r="BV107" s="27">
        <f t="shared" si="60"/>
        <v>0</v>
      </c>
      <c r="BW107" s="27">
        <f t="shared" si="60"/>
        <v>0.10981216249999999</v>
      </c>
      <c r="BX107" s="27">
        <f t="shared" si="60"/>
        <v>0</v>
      </c>
      <c r="BY107" s="27">
        <f t="shared" si="60"/>
        <v>0</v>
      </c>
      <c r="BZ107" s="27">
        <f t="shared" si="60"/>
        <v>0</v>
      </c>
      <c r="CA107" s="27">
        <f t="shared" si="47"/>
        <v>0</v>
      </c>
      <c r="CB107" s="27">
        <f t="shared" si="47"/>
        <v>0</v>
      </c>
      <c r="CC107" s="27">
        <f t="shared" si="47"/>
        <v>0</v>
      </c>
      <c r="CD107" s="27">
        <f t="shared" si="47"/>
        <v>0</v>
      </c>
      <c r="CE107" s="27">
        <f t="shared" si="47"/>
        <v>0</v>
      </c>
      <c r="CF107" s="27">
        <f t="shared" si="44"/>
        <v>0</v>
      </c>
      <c r="CG107" s="27">
        <f t="shared" si="44"/>
        <v>0</v>
      </c>
      <c r="CH107" s="27">
        <f t="shared" si="28"/>
        <v>0</v>
      </c>
      <c r="CI107" s="43"/>
      <c r="CJ107" s="23">
        <f t="shared" si="65"/>
        <v>10</v>
      </c>
      <c r="CK107" s="23">
        <f t="shared" si="65"/>
        <v>0</v>
      </c>
      <c r="CL107" s="23">
        <f t="shared" ref="CL107:DA133" si="72">IF(M107=1,ROUND($F107/$H107,0),0)</f>
        <v>0</v>
      </c>
      <c r="CM107" s="23">
        <f t="shared" si="72"/>
        <v>0</v>
      </c>
      <c r="CN107" s="23">
        <f t="shared" si="72"/>
        <v>0</v>
      </c>
      <c r="CO107" s="23">
        <f t="shared" si="72"/>
        <v>0</v>
      </c>
      <c r="CP107" s="23">
        <f t="shared" si="72"/>
        <v>0</v>
      </c>
      <c r="CQ107" s="23">
        <f t="shared" si="72"/>
        <v>0</v>
      </c>
      <c r="CR107" s="23">
        <f t="shared" si="72"/>
        <v>0</v>
      </c>
      <c r="CS107" s="23">
        <f t="shared" si="72"/>
        <v>0</v>
      </c>
      <c r="CT107" s="23">
        <f t="shared" si="72"/>
        <v>0</v>
      </c>
      <c r="CU107" s="23">
        <f t="shared" si="61"/>
        <v>0</v>
      </c>
      <c r="CV107" s="23">
        <f t="shared" si="61"/>
        <v>10</v>
      </c>
      <c r="CW107" s="23">
        <f t="shared" si="61"/>
        <v>0</v>
      </c>
      <c r="CX107" s="23">
        <f t="shared" si="61"/>
        <v>0</v>
      </c>
      <c r="CY107" s="23">
        <f t="shared" si="61"/>
        <v>0</v>
      </c>
      <c r="CZ107" s="23">
        <f t="shared" si="48"/>
        <v>0</v>
      </c>
      <c r="DA107" s="23">
        <f t="shared" si="48"/>
        <v>0</v>
      </c>
      <c r="DB107" s="23">
        <f t="shared" si="48"/>
        <v>0</v>
      </c>
      <c r="DC107" s="23">
        <f t="shared" si="48"/>
        <v>0</v>
      </c>
      <c r="DD107" s="23">
        <f t="shared" si="48"/>
        <v>0</v>
      </c>
      <c r="DE107" s="23">
        <f t="shared" si="45"/>
        <v>0</v>
      </c>
      <c r="DF107" s="23">
        <f t="shared" si="45"/>
        <v>0</v>
      </c>
      <c r="DG107" s="23">
        <f t="shared" si="29"/>
        <v>0</v>
      </c>
      <c r="DH107" s="44">
        <f t="shared" si="53"/>
        <v>20</v>
      </c>
      <c r="DI107" s="44">
        <f t="shared" si="54"/>
        <v>1</v>
      </c>
      <c r="DK107" s="44" t="b">
        <f t="shared" si="55"/>
        <v>0</v>
      </c>
      <c r="DL107" s="44">
        <f t="shared" si="56"/>
        <v>0</v>
      </c>
      <c r="EL107" s="44" t="b">
        <f t="shared" si="66"/>
        <v>0</v>
      </c>
      <c r="EM107" s="44" t="b">
        <f t="shared" si="66"/>
        <v>1</v>
      </c>
      <c r="EN107" s="44" t="b">
        <f t="shared" ref="EN107:FC133" si="73">DO107=M107</f>
        <v>1</v>
      </c>
      <c r="EO107" s="44" t="b">
        <f t="shared" si="73"/>
        <v>1</v>
      </c>
      <c r="EP107" s="44" t="b">
        <f t="shared" si="73"/>
        <v>1</v>
      </c>
      <c r="EQ107" s="44" t="b">
        <f t="shared" si="73"/>
        <v>1</v>
      </c>
      <c r="ER107" s="44" t="b">
        <f t="shared" si="73"/>
        <v>1</v>
      </c>
      <c r="ES107" s="44" t="b">
        <f t="shared" si="73"/>
        <v>1</v>
      </c>
      <c r="ET107" s="44" t="b">
        <f t="shared" si="73"/>
        <v>1</v>
      </c>
      <c r="EU107" s="44" t="b">
        <f t="shared" si="73"/>
        <v>1</v>
      </c>
      <c r="EV107" s="44" t="b">
        <f t="shared" si="73"/>
        <v>1</v>
      </c>
      <c r="EW107" s="44" t="b">
        <f t="shared" si="62"/>
        <v>1</v>
      </c>
      <c r="EX107" s="44" t="b">
        <f t="shared" si="62"/>
        <v>0</v>
      </c>
      <c r="EY107" s="44" t="b">
        <f t="shared" si="62"/>
        <v>1</v>
      </c>
      <c r="EZ107" s="44" t="b">
        <f t="shared" si="62"/>
        <v>1</v>
      </c>
      <c r="FA107" s="44" t="b">
        <f t="shared" si="62"/>
        <v>1</v>
      </c>
      <c r="FB107" s="44" t="b">
        <f t="shared" si="49"/>
        <v>1</v>
      </c>
      <c r="FC107" s="44" t="b">
        <f t="shared" si="49"/>
        <v>1</v>
      </c>
      <c r="FD107" s="44" t="b">
        <f t="shared" si="49"/>
        <v>1</v>
      </c>
      <c r="FE107" s="44" t="b">
        <f t="shared" si="49"/>
        <v>1</v>
      </c>
      <c r="FF107" s="44" t="b">
        <f t="shared" si="49"/>
        <v>1</v>
      </c>
      <c r="FG107" s="44" t="b">
        <f t="shared" si="46"/>
        <v>1</v>
      </c>
      <c r="FH107" s="44" t="b">
        <f t="shared" si="46"/>
        <v>1</v>
      </c>
      <c r="FI107" s="44" t="b">
        <f t="shared" si="30"/>
        <v>1</v>
      </c>
      <c r="FJ107" s="45">
        <f t="shared" si="57"/>
        <v>2</v>
      </c>
    </row>
    <row r="108" spans="1:166" s="44" customFormat="1" ht="25.5" hidden="1" customHeight="1" x14ac:dyDescent="0.25">
      <c r="A108" s="38" t="s">
        <v>9842</v>
      </c>
      <c r="B108" s="38" t="s">
        <v>2376</v>
      </c>
      <c r="C108" s="38" t="s">
        <v>98</v>
      </c>
      <c r="D108" s="38" t="s">
        <v>10045</v>
      </c>
      <c r="E108" s="23" t="str">
        <f t="shared" si="58"/>
        <v>5011-1-OP1-43-O</v>
      </c>
      <c r="F108" s="23">
        <v>105</v>
      </c>
      <c r="G108" s="27">
        <v>4.3510754750000009</v>
      </c>
      <c r="H108" s="23">
        <f>VLOOKUP(A108,'Pivot 1'!$A$5:$H$251,8,0)</f>
        <v>6</v>
      </c>
      <c r="I108" s="27" t="s">
        <v>10145</v>
      </c>
      <c r="J108" s="39">
        <f t="shared" si="50"/>
        <v>6</v>
      </c>
      <c r="K108" s="40">
        <v>0</v>
      </c>
      <c r="L108" s="40">
        <v>1</v>
      </c>
      <c r="M108" s="40">
        <v>0</v>
      </c>
      <c r="N108" s="40">
        <v>0</v>
      </c>
      <c r="O108" s="40">
        <v>0</v>
      </c>
      <c r="P108" s="40">
        <v>1</v>
      </c>
      <c r="Q108" s="40">
        <v>0</v>
      </c>
      <c r="R108" s="40">
        <v>0</v>
      </c>
      <c r="S108" s="40">
        <v>0</v>
      </c>
      <c r="T108" s="40">
        <v>1</v>
      </c>
      <c r="U108" s="40">
        <v>0</v>
      </c>
      <c r="V108" s="40">
        <v>0</v>
      </c>
      <c r="W108" s="40">
        <v>0</v>
      </c>
      <c r="X108" s="40">
        <v>1</v>
      </c>
      <c r="Y108" s="40">
        <v>0</v>
      </c>
      <c r="Z108" s="40">
        <v>0</v>
      </c>
      <c r="AA108" s="40">
        <v>0</v>
      </c>
      <c r="AB108" s="40">
        <v>1</v>
      </c>
      <c r="AC108" s="40">
        <v>0</v>
      </c>
      <c r="AD108" s="40">
        <v>0</v>
      </c>
      <c r="AE108" s="40">
        <v>0</v>
      </c>
      <c r="AF108" s="40">
        <v>1</v>
      </c>
      <c r="AG108" s="40">
        <v>0</v>
      </c>
      <c r="AH108" s="40">
        <v>0</v>
      </c>
      <c r="AI108" s="39" t="b">
        <f t="shared" si="51"/>
        <v>1</v>
      </c>
      <c r="AJ108" s="23"/>
      <c r="AK108" s="27">
        <f t="shared" si="70"/>
        <v>0</v>
      </c>
      <c r="AL108" s="27">
        <f t="shared" si="70"/>
        <v>1</v>
      </c>
      <c r="AM108" s="27">
        <f t="shared" si="70"/>
        <v>0</v>
      </c>
      <c r="AN108" s="27">
        <f t="shared" si="70"/>
        <v>0</v>
      </c>
      <c r="AO108" s="27">
        <f t="shared" si="70"/>
        <v>0</v>
      </c>
      <c r="AP108" s="27">
        <f t="shared" si="70"/>
        <v>1</v>
      </c>
      <c r="AQ108" s="27">
        <f t="shared" si="70"/>
        <v>0</v>
      </c>
      <c r="AR108" s="27">
        <f t="shared" si="70"/>
        <v>0</v>
      </c>
      <c r="AS108" s="27">
        <f t="shared" si="70"/>
        <v>0</v>
      </c>
      <c r="AT108" s="27">
        <f t="shared" si="70"/>
        <v>1</v>
      </c>
      <c r="AU108" s="27">
        <f t="shared" si="70"/>
        <v>0</v>
      </c>
      <c r="AV108" s="27">
        <f t="shared" si="70"/>
        <v>0</v>
      </c>
      <c r="AW108" s="27">
        <f t="shared" si="70"/>
        <v>0</v>
      </c>
      <c r="AX108" s="27">
        <f t="shared" si="70"/>
        <v>1</v>
      </c>
      <c r="AY108" s="27">
        <f t="shared" si="70"/>
        <v>0</v>
      </c>
      <c r="AZ108" s="27">
        <f t="shared" si="70"/>
        <v>0</v>
      </c>
      <c r="BA108" s="27">
        <f t="shared" si="70"/>
        <v>0</v>
      </c>
      <c r="BB108" s="27">
        <f t="shared" si="70"/>
        <v>1</v>
      </c>
      <c r="BC108" s="27">
        <f t="shared" si="70"/>
        <v>0</v>
      </c>
      <c r="BD108" s="27">
        <f t="shared" si="70"/>
        <v>0</v>
      </c>
      <c r="BE108" s="27">
        <f t="shared" si="70"/>
        <v>0</v>
      </c>
      <c r="BF108" s="27">
        <f t="shared" si="70"/>
        <v>1</v>
      </c>
      <c r="BG108" s="27">
        <f t="shared" si="70"/>
        <v>0</v>
      </c>
      <c r="BH108" s="27">
        <f t="shared" si="70"/>
        <v>0</v>
      </c>
      <c r="BI108" s="41"/>
      <c r="BJ108" s="42">
        <f t="shared" si="52"/>
        <v>0.72517924583333349</v>
      </c>
      <c r="BK108" s="27">
        <f t="shared" ref="BK108:BZ146" si="74">IF(K108=1,$G108/$H108,0)</f>
        <v>0</v>
      </c>
      <c r="BL108" s="27">
        <f t="shared" si="74"/>
        <v>0.72517924583333349</v>
      </c>
      <c r="BM108" s="27">
        <f t="shared" si="71"/>
        <v>0</v>
      </c>
      <c r="BN108" s="27">
        <f t="shared" si="71"/>
        <v>0</v>
      </c>
      <c r="BO108" s="27">
        <f t="shared" si="71"/>
        <v>0</v>
      </c>
      <c r="BP108" s="27">
        <f t="shared" si="71"/>
        <v>0.72517924583333349</v>
      </c>
      <c r="BQ108" s="27">
        <f t="shared" si="71"/>
        <v>0</v>
      </c>
      <c r="BR108" s="27">
        <f t="shared" si="71"/>
        <v>0</v>
      </c>
      <c r="BS108" s="27">
        <f t="shared" si="71"/>
        <v>0</v>
      </c>
      <c r="BT108" s="27">
        <f t="shared" si="71"/>
        <v>0.72517924583333349</v>
      </c>
      <c r="BU108" s="27">
        <f t="shared" si="71"/>
        <v>0</v>
      </c>
      <c r="BV108" s="27">
        <f t="shared" si="60"/>
        <v>0</v>
      </c>
      <c r="BW108" s="27">
        <f t="shared" si="60"/>
        <v>0</v>
      </c>
      <c r="BX108" s="27">
        <f t="shared" si="60"/>
        <v>0.72517924583333349</v>
      </c>
      <c r="BY108" s="27">
        <f t="shared" si="60"/>
        <v>0</v>
      </c>
      <c r="BZ108" s="27">
        <f t="shared" si="60"/>
        <v>0</v>
      </c>
      <c r="CA108" s="27">
        <f t="shared" si="47"/>
        <v>0</v>
      </c>
      <c r="CB108" s="27">
        <f t="shared" si="47"/>
        <v>0.72517924583333349</v>
      </c>
      <c r="CC108" s="27">
        <f t="shared" si="47"/>
        <v>0</v>
      </c>
      <c r="CD108" s="27">
        <f t="shared" si="47"/>
        <v>0</v>
      </c>
      <c r="CE108" s="27">
        <f t="shared" si="47"/>
        <v>0</v>
      </c>
      <c r="CF108" s="27">
        <f t="shared" si="44"/>
        <v>0.72517924583333349</v>
      </c>
      <c r="CG108" s="27">
        <f t="shared" si="44"/>
        <v>0</v>
      </c>
      <c r="CH108" s="27">
        <f t="shared" si="28"/>
        <v>0</v>
      </c>
      <c r="CI108" s="43"/>
      <c r="CJ108" s="23">
        <f t="shared" ref="CJ108:CY146" si="75">IF(K108=1,ROUND($F108/$H108,0),0)</f>
        <v>0</v>
      </c>
      <c r="CK108" s="23">
        <f t="shared" si="75"/>
        <v>18</v>
      </c>
      <c r="CL108" s="23">
        <f t="shared" si="72"/>
        <v>0</v>
      </c>
      <c r="CM108" s="23">
        <f t="shared" si="72"/>
        <v>0</v>
      </c>
      <c r="CN108" s="23">
        <f t="shared" si="72"/>
        <v>0</v>
      </c>
      <c r="CO108" s="23">
        <f t="shared" si="72"/>
        <v>18</v>
      </c>
      <c r="CP108" s="23">
        <f t="shared" si="72"/>
        <v>0</v>
      </c>
      <c r="CQ108" s="23">
        <f t="shared" si="72"/>
        <v>0</v>
      </c>
      <c r="CR108" s="23">
        <f t="shared" si="72"/>
        <v>0</v>
      </c>
      <c r="CS108" s="23">
        <f t="shared" si="72"/>
        <v>18</v>
      </c>
      <c r="CT108" s="23">
        <f t="shared" si="72"/>
        <v>0</v>
      </c>
      <c r="CU108" s="23">
        <f t="shared" si="61"/>
        <v>0</v>
      </c>
      <c r="CV108" s="23">
        <f t="shared" si="61"/>
        <v>0</v>
      </c>
      <c r="CW108" s="23">
        <f t="shared" si="61"/>
        <v>18</v>
      </c>
      <c r="CX108" s="23">
        <f t="shared" si="61"/>
        <v>0</v>
      </c>
      <c r="CY108" s="23">
        <f t="shared" si="61"/>
        <v>0</v>
      </c>
      <c r="CZ108" s="23">
        <f t="shared" si="48"/>
        <v>0</v>
      </c>
      <c r="DA108" s="23">
        <f t="shared" si="48"/>
        <v>18</v>
      </c>
      <c r="DB108" s="23">
        <f t="shared" si="48"/>
        <v>0</v>
      </c>
      <c r="DC108" s="23">
        <f t="shared" si="48"/>
        <v>0</v>
      </c>
      <c r="DD108" s="23">
        <f t="shared" si="48"/>
        <v>0</v>
      </c>
      <c r="DE108" s="23">
        <f t="shared" si="45"/>
        <v>18</v>
      </c>
      <c r="DF108" s="23">
        <f t="shared" si="45"/>
        <v>0</v>
      </c>
      <c r="DG108" s="23">
        <f t="shared" si="29"/>
        <v>0</v>
      </c>
      <c r="DH108" s="44">
        <f t="shared" si="53"/>
        <v>108</v>
      </c>
      <c r="DI108" s="44">
        <f t="shared" si="54"/>
        <v>3</v>
      </c>
      <c r="DK108" s="44" t="b">
        <f t="shared" si="55"/>
        <v>0</v>
      </c>
      <c r="DL108" s="44">
        <f t="shared" si="56"/>
        <v>0</v>
      </c>
      <c r="EL108" s="44" t="b">
        <f t="shared" ref="EL108:FA146" si="76">DM108=K108</f>
        <v>1</v>
      </c>
      <c r="EM108" s="44" t="b">
        <f t="shared" si="76"/>
        <v>0</v>
      </c>
      <c r="EN108" s="44" t="b">
        <f t="shared" si="73"/>
        <v>1</v>
      </c>
      <c r="EO108" s="44" t="b">
        <f t="shared" si="73"/>
        <v>1</v>
      </c>
      <c r="EP108" s="44" t="b">
        <f t="shared" si="73"/>
        <v>1</v>
      </c>
      <c r="EQ108" s="44" t="b">
        <f t="shared" si="73"/>
        <v>0</v>
      </c>
      <c r="ER108" s="44" t="b">
        <f t="shared" si="73"/>
        <v>1</v>
      </c>
      <c r="ES108" s="44" t="b">
        <f t="shared" si="73"/>
        <v>1</v>
      </c>
      <c r="ET108" s="44" t="b">
        <f t="shared" si="73"/>
        <v>1</v>
      </c>
      <c r="EU108" s="44" t="b">
        <f t="shared" si="73"/>
        <v>0</v>
      </c>
      <c r="EV108" s="44" t="b">
        <f t="shared" si="73"/>
        <v>1</v>
      </c>
      <c r="EW108" s="44" t="b">
        <f t="shared" si="62"/>
        <v>1</v>
      </c>
      <c r="EX108" s="44" t="b">
        <f t="shared" si="62"/>
        <v>1</v>
      </c>
      <c r="EY108" s="44" t="b">
        <f t="shared" si="62"/>
        <v>0</v>
      </c>
      <c r="EZ108" s="44" t="b">
        <f t="shared" si="62"/>
        <v>1</v>
      </c>
      <c r="FA108" s="44" t="b">
        <f t="shared" si="62"/>
        <v>1</v>
      </c>
      <c r="FB108" s="44" t="b">
        <f t="shared" si="49"/>
        <v>1</v>
      </c>
      <c r="FC108" s="44" t="b">
        <f t="shared" si="49"/>
        <v>0</v>
      </c>
      <c r="FD108" s="44" t="b">
        <f t="shared" si="49"/>
        <v>1</v>
      </c>
      <c r="FE108" s="44" t="b">
        <f t="shared" si="49"/>
        <v>1</v>
      </c>
      <c r="FF108" s="44" t="b">
        <f t="shared" si="49"/>
        <v>1</v>
      </c>
      <c r="FG108" s="44" t="b">
        <f t="shared" si="46"/>
        <v>0</v>
      </c>
      <c r="FH108" s="44" t="b">
        <f t="shared" si="46"/>
        <v>1</v>
      </c>
      <c r="FI108" s="44" t="b">
        <f t="shared" si="30"/>
        <v>1</v>
      </c>
      <c r="FJ108" s="45">
        <f t="shared" si="57"/>
        <v>6</v>
      </c>
    </row>
    <row r="109" spans="1:166" s="44" customFormat="1" ht="25.5" hidden="1" customHeight="1" x14ac:dyDescent="0.25">
      <c r="A109" s="38" t="s">
        <v>9843</v>
      </c>
      <c r="B109" s="38" t="s">
        <v>2376</v>
      </c>
      <c r="C109" s="38" t="s">
        <v>2422</v>
      </c>
      <c r="D109" s="38" t="s">
        <v>10046</v>
      </c>
      <c r="E109" s="23" t="str">
        <f t="shared" si="58"/>
        <v>5011-1-PP1-43-P</v>
      </c>
      <c r="F109" s="23">
        <v>216</v>
      </c>
      <c r="G109" s="27">
        <v>10.224707525000007</v>
      </c>
      <c r="H109" s="23" t="str">
        <f>VLOOKUP(A109,'Pivot 1'!$A$5:$H$251,8,0)</f>
        <v>24</v>
      </c>
      <c r="I109" s="27" t="s">
        <v>10145</v>
      </c>
      <c r="J109" s="39">
        <f t="shared" si="50"/>
        <v>24</v>
      </c>
      <c r="K109" s="40">
        <v>1</v>
      </c>
      <c r="L109" s="40">
        <v>1</v>
      </c>
      <c r="M109" s="40">
        <v>1</v>
      </c>
      <c r="N109" s="40">
        <v>1</v>
      </c>
      <c r="O109" s="40">
        <v>1</v>
      </c>
      <c r="P109" s="40">
        <v>1</v>
      </c>
      <c r="Q109" s="40">
        <v>1</v>
      </c>
      <c r="R109" s="40">
        <v>1</v>
      </c>
      <c r="S109" s="40">
        <v>1</v>
      </c>
      <c r="T109" s="40">
        <v>1</v>
      </c>
      <c r="U109" s="40">
        <v>1</v>
      </c>
      <c r="V109" s="40">
        <v>1</v>
      </c>
      <c r="W109" s="40">
        <v>1</v>
      </c>
      <c r="X109" s="40">
        <v>1</v>
      </c>
      <c r="Y109" s="40">
        <v>1</v>
      </c>
      <c r="Z109" s="40">
        <v>1</v>
      </c>
      <c r="AA109" s="40">
        <v>1</v>
      </c>
      <c r="AB109" s="40">
        <v>1</v>
      </c>
      <c r="AC109" s="40">
        <v>1</v>
      </c>
      <c r="AD109" s="40">
        <v>1</v>
      </c>
      <c r="AE109" s="40">
        <v>1</v>
      </c>
      <c r="AF109" s="40">
        <v>1</v>
      </c>
      <c r="AG109" s="40">
        <v>1</v>
      </c>
      <c r="AH109" s="40">
        <v>1</v>
      </c>
      <c r="AI109" s="39" t="b">
        <f t="shared" si="51"/>
        <v>0</v>
      </c>
      <c r="AJ109" s="23"/>
      <c r="AK109" s="27">
        <f t="shared" si="70"/>
        <v>1</v>
      </c>
      <c r="AL109" s="27">
        <f t="shared" si="70"/>
        <v>1</v>
      </c>
      <c r="AM109" s="27">
        <f t="shared" si="70"/>
        <v>1</v>
      </c>
      <c r="AN109" s="27">
        <f t="shared" si="70"/>
        <v>1</v>
      </c>
      <c r="AO109" s="27">
        <f t="shared" si="70"/>
        <v>1</v>
      </c>
      <c r="AP109" s="27">
        <f t="shared" si="70"/>
        <v>1</v>
      </c>
      <c r="AQ109" s="27">
        <f t="shared" si="70"/>
        <v>1</v>
      </c>
      <c r="AR109" s="27">
        <f t="shared" si="70"/>
        <v>1</v>
      </c>
      <c r="AS109" s="27">
        <f t="shared" si="70"/>
        <v>1</v>
      </c>
      <c r="AT109" s="27">
        <f t="shared" si="70"/>
        <v>1</v>
      </c>
      <c r="AU109" s="27">
        <f t="shared" si="70"/>
        <v>1</v>
      </c>
      <c r="AV109" s="27">
        <f t="shared" si="70"/>
        <v>1</v>
      </c>
      <c r="AW109" s="27">
        <f t="shared" si="70"/>
        <v>1</v>
      </c>
      <c r="AX109" s="27">
        <f t="shared" si="70"/>
        <v>1</v>
      </c>
      <c r="AY109" s="27">
        <f t="shared" si="70"/>
        <v>1</v>
      </c>
      <c r="AZ109" s="27">
        <f t="shared" si="70"/>
        <v>1</v>
      </c>
      <c r="BA109" s="27">
        <f t="shared" si="70"/>
        <v>1</v>
      </c>
      <c r="BB109" s="27">
        <f t="shared" si="70"/>
        <v>1</v>
      </c>
      <c r="BC109" s="27">
        <f t="shared" si="70"/>
        <v>1</v>
      </c>
      <c r="BD109" s="27">
        <f t="shared" si="70"/>
        <v>1</v>
      </c>
      <c r="BE109" s="27">
        <f t="shared" si="70"/>
        <v>1</v>
      </c>
      <c r="BF109" s="27">
        <f t="shared" si="70"/>
        <v>1</v>
      </c>
      <c r="BG109" s="27">
        <f t="shared" si="70"/>
        <v>1</v>
      </c>
      <c r="BH109" s="27">
        <f t="shared" si="70"/>
        <v>1</v>
      </c>
      <c r="BI109" s="41"/>
      <c r="BJ109" s="42">
        <f t="shared" si="52"/>
        <v>0.42602948020833359</v>
      </c>
      <c r="BK109" s="27">
        <f t="shared" si="74"/>
        <v>0.42602948020833359</v>
      </c>
      <c r="BL109" s="27">
        <f t="shared" si="74"/>
        <v>0.42602948020833359</v>
      </c>
      <c r="BM109" s="27">
        <f t="shared" si="71"/>
        <v>0.42602948020833359</v>
      </c>
      <c r="BN109" s="27">
        <f t="shared" si="71"/>
        <v>0.42602948020833359</v>
      </c>
      <c r="BO109" s="27">
        <f t="shared" si="71"/>
        <v>0.42602948020833359</v>
      </c>
      <c r="BP109" s="27">
        <f t="shared" si="71"/>
        <v>0.42602948020833359</v>
      </c>
      <c r="BQ109" s="27">
        <f t="shared" si="71"/>
        <v>0.42602948020833359</v>
      </c>
      <c r="BR109" s="27">
        <f t="shared" si="71"/>
        <v>0.42602948020833359</v>
      </c>
      <c r="BS109" s="27">
        <f t="shared" si="71"/>
        <v>0.42602948020833359</v>
      </c>
      <c r="BT109" s="27">
        <f t="shared" si="71"/>
        <v>0.42602948020833359</v>
      </c>
      <c r="BU109" s="27">
        <f t="shared" si="71"/>
        <v>0.42602948020833359</v>
      </c>
      <c r="BV109" s="27">
        <f t="shared" si="60"/>
        <v>0.42602948020833359</v>
      </c>
      <c r="BW109" s="27">
        <f t="shared" si="60"/>
        <v>0.42602948020833359</v>
      </c>
      <c r="BX109" s="27">
        <f t="shared" si="60"/>
        <v>0.42602948020833359</v>
      </c>
      <c r="BY109" s="27">
        <f t="shared" si="60"/>
        <v>0.42602948020833359</v>
      </c>
      <c r="BZ109" s="27">
        <f t="shared" si="60"/>
        <v>0.42602948020833359</v>
      </c>
      <c r="CA109" s="27">
        <f t="shared" si="47"/>
        <v>0.42602948020833359</v>
      </c>
      <c r="CB109" s="27">
        <f t="shared" si="47"/>
        <v>0.42602948020833359</v>
      </c>
      <c r="CC109" s="27">
        <f t="shared" si="47"/>
        <v>0.42602948020833359</v>
      </c>
      <c r="CD109" s="27">
        <f t="shared" si="47"/>
        <v>0.42602948020833359</v>
      </c>
      <c r="CE109" s="27">
        <f t="shared" si="47"/>
        <v>0.42602948020833359</v>
      </c>
      <c r="CF109" s="27">
        <f t="shared" si="44"/>
        <v>0.42602948020833359</v>
      </c>
      <c r="CG109" s="27">
        <f t="shared" si="44"/>
        <v>0.42602948020833359</v>
      </c>
      <c r="CH109" s="27">
        <f t="shared" si="28"/>
        <v>0.42602948020833359</v>
      </c>
      <c r="CI109" s="43"/>
      <c r="CJ109" s="23">
        <f t="shared" si="75"/>
        <v>9</v>
      </c>
      <c r="CK109" s="23">
        <f t="shared" si="75"/>
        <v>9</v>
      </c>
      <c r="CL109" s="23">
        <f t="shared" si="72"/>
        <v>9</v>
      </c>
      <c r="CM109" s="23">
        <f t="shared" si="72"/>
        <v>9</v>
      </c>
      <c r="CN109" s="23">
        <f t="shared" si="72"/>
        <v>9</v>
      </c>
      <c r="CO109" s="23">
        <f t="shared" si="72"/>
        <v>9</v>
      </c>
      <c r="CP109" s="23">
        <f t="shared" si="72"/>
        <v>9</v>
      </c>
      <c r="CQ109" s="23">
        <f t="shared" si="72"/>
        <v>9</v>
      </c>
      <c r="CR109" s="23">
        <f t="shared" si="72"/>
        <v>9</v>
      </c>
      <c r="CS109" s="23">
        <f t="shared" si="72"/>
        <v>9</v>
      </c>
      <c r="CT109" s="23">
        <f t="shared" si="72"/>
        <v>9</v>
      </c>
      <c r="CU109" s="23">
        <f t="shared" si="61"/>
        <v>9</v>
      </c>
      <c r="CV109" s="23">
        <f t="shared" si="61"/>
        <v>9</v>
      </c>
      <c r="CW109" s="23">
        <f t="shared" si="61"/>
        <v>9</v>
      </c>
      <c r="CX109" s="23">
        <f t="shared" si="61"/>
        <v>9</v>
      </c>
      <c r="CY109" s="23">
        <f t="shared" si="61"/>
        <v>9</v>
      </c>
      <c r="CZ109" s="23">
        <f t="shared" si="48"/>
        <v>9</v>
      </c>
      <c r="DA109" s="23">
        <f t="shared" si="48"/>
        <v>9</v>
      </c>
      <c r="DB109" s="23">
        <f t="shared" si="48"/>
        <v>9</v>
      </c>
      <c r="DC109" s="23">
        <f t="shared" si="48"/>
        <v>9</v>
      </c>
      <c r="DD109" s="23">
        <f t="shared" si="48"/>
        <v>9</v>
      </c>
      <c r="DE109" s="23">
        <f t="shared" si="45"/>
        <v>9</v>
      </c>
      <c r="DF109" s="23">
        <f t="shared" si="45"/>
        <v>9</v>
      </c>
      <c r="DG109" s="23">
        <f t="shared" si="29"/>
        <v>9</v>
      </c>
      <c r="DH109" s="44">
        <f t="shared" si="53"/>
        <v>216</v>
      </c>
      <c r="DI109" s="44">
        <f t="shared" si="54"/>
        <v>0</v>
      </c>
      <c r="DK109" s="44" t="b">
        <f t="shared" si="55"/>
        <v>0</v>
      </c>
      <c r="DL109" s="44">
        <f t="shared" si="56"/>
        <v>0</v>
      </c>
      <c r="EL109" s="44" t="b">
        <f t="shared" si="76"/>
        <v>0</v>
      </c>
      <c r="EM109" s="44" t="b">
        <f t="shared" si="76"/>
        <v>0</v>
      </c>
      <c r="EN109" s="44" t="b">
        <f t="shared" si="73"/>
        <v>0</v>
      </c>
      <c r="EO109" s="44" t="b">
        <f t="shared" si="73"/>
        <v>0</v>
      </c>
      <c r="EP109" s="44" t="b">
        <f t="shared" si="73"/>
        <v>0</v>
      </c>
      <c r="EQ109" s="44" t="b">
        <f t="shared" si="73"/>
        <v>0</v>
      </c>
      <c r="ER109" s="44" t="b">
        <f t="shared" si="73"/>
        <v>0</v>
      </c>
      <c r="ES109" s="44" t="b">
        <f t="shared" si="73"/>
        <v>0</v>
      </c>
      <c r="ET109" s="44" t="b">
        <f t="shared" si="73"/>
        <v>0</v>
      </c>
      <c r="EU109" s="44" t="b">
        <f t="shared" si="73"/>
        <v>0</v>
      </c>
      <c r="EV109" s="44" t="b">
        <f t="shared" si="73"/>
        <v>0</v>
      </c>
      <c r="EW109" s="44" t="b">
        <f t="shared" si="62"/>
        <v>0</v>
      </c>
      <c r="EX109" s="44" t="b">
        <f t="shared" si="62"/>
        <v>0</v>
      </c>
      <c r="EY109" s="44" t="b">
        <f t="shared" si="62"/>
        <v>0</v>
      </c>
      <c r="EZ109" s="44" t="b">
        <f t="shared" si="62"/>
        <v>0</v>
      </c>
      <c r="FA109" s="44" t="b">
        <f t="shared" si="62"/>
        <v>0</v>
      </c>
      <c r="FB109" s="44" t="b">
        <f t="shared" si="49"/>
        <v>0</v>
      </c>
      <c r="FC109" s="44" t="b">
        <f t="shared" si="49"/>
        <v>0</v>
      </c>
      <c r="FD109" s="44" t="b">
        <f t="shared" si="49"/>
        <v>0</v>
      </c>
      <c r="FE109" s="44" t="b">
        <f t="shared" si="49"/>
        <v>0</v>
      </c>
      <c r="FF109" s="44" t="b">
        <f t="shared" si="49"/>
        <v>0</v>
      </c>
      <c r="FG109" s="44" t="b">
        <f t="shared" si="46"/>
        <v>0</v>
      </c>
      <c r="FH109" s="44" t="b">
        <f t="shared" si="46"/>
        <v>0</v>
      </c>
      <c r="FI109" s="44" t="b">
        <f t="shared" si="30"/>
        <v>0</v>
      </c>
      <c r="FJ109" s="45">
        <f t="shared" si="57"/>
        <v>24</v>
      </c>
    </row>
    <row r="110" spans="1:166" s="44" customFormat="1" ht="25.5" hidden="1" customHeight="1" x14ac:dyDescent="0.25">
      <c r="A110" s="38" t="s">
        <v>9843</v>
      </c>
      <c r="B110" s="38" t="s">
        <v>2376</v>
      </c>
      <c r="C110" s="38" t="s">
        <v>2422</v>
      </c>
      <c r="D110" s="38" t="s">
        <v>10056</v>
      </c>
      <c r="E110" s="23" t="str">
        <f t="shared" si="58"/>
        <v>5011-1-PP1-43-T</v>
      </c>
      <c r="F110" s="23">
        <v>90</v>
      </c>
      <c r="G110" s="27">
        <v>2.1231355000000001</v>
      </c>
      <c r="H110" s="23" t="str">
        <f>VLOOKUP(A110,'Pivot 1'!$A$5:$H$251,8,0)</f>
        <v>24</v>
      </c>
      <c r="I110" s="27" t="s">
        <v>10146</v>
      </c>
      <c r="J110" s="39">
        <f t="shared" si="50"/>
        <v>24</v>
      </c>
      <c r="K110" s="40">
        <v>1</v>
      </c>
      <c r="L110" s="40">
        <v>1</v>
      </c>
      <c r="M110" s="40">
        <v>1</v>
      </c>
      <c r="N110" s="40">
        <v>1</v>
      </c>
      <c r="O110" s="40">
        <v>1</v>
      </c>
      <c r="P110" s="40">
        <v>1</v>
      </c>
      <c r="Q110" s="40">
        <v>1</v>
      </c>
      <c r="R110" s="40">
        <v>1</v>
      </c>
      <c r="S110" s="40">
        <v>1</v>
      </c>
      <c r="T110" s="40">
        <v>1</v>
      </c>
      <c r="U110" s="40">
        <v>1</v>
      </c>
      <c r="V110" s="40">
        <v>1</v>
      </c>
      <c r="W110" s="40">
        <v>1</v>
      </c>
      <c r="X110" s="40">
        <v>1</v>
      </c>
      <c r="Y110" s="40">
        <v>1</v>
      </c>
      <c r="Z110" s="40">
        <v>1</v>
      </c>
      <c r="AA110" s="40">
        <v>1</v>
      </c>
      <c r="AB110" s="40">
        <v>1</v>
      </c>
      <c r="AC110" s="40">
        <v>1</v>
      </c>
      <c r="AD110" s="40">
        <v>1</v>
      </c>
      <c r="AE110" s="40">
        <v>1</v>
      </c>
      <c r="AF110" s="40">
        <v>1</v>
      </c>
      <c r="AG110" s="40">
        <v>1</v>
      </c>
      <c r="AH110" s="40">
        <v>1</v>
      </c>
      <c r="AI110" s="39" t="b">
        <f t="shared" si="51"/>
        <v>0</v>
      </c>
      <c r="AJ110" s="23"/>
      <c r="AK110" s="27">
        <f t="shared" si="70"/>
        <v>0</v>
      </c>
      <c r="AL110" s="27">
        <f t="shared" si="70"/>
        <v>0</v>
      </c>
      <c r="AM110" s="27">
        <f t="shared" si="70"/>
        <v>0</v>
      </c>
      <c r="AN110" s="27">
        <f t="shared" si="70"/>
        <v>0</v>
      </c>
      <c r="AO110" s="27">
        <f t="shared" si="70"/>
        <v>0</v>
      </c>
      <c r="AP110" s="27">
        <f t="shared" si="70"/>
        <v>0</v>
      </c>
      <c r="AQ110" s="27">
        <f t="shared" si="70"/>
        <v>0</v>
      </c>
      <c r="AR110" s="27">
        <f t="shared" si="70"/>
        <v>0</v>
      </c>
      <c r="AS110" s="27">
        <f t="shared" si="70"/>
        <v>0</v>
      </c>
      <c r="AT110" s="27">
        <f t="shared" si="70"/>
        <v>0</v>
      </c>
      <c r="AU110" s="27">
        <f t="shared" si="70"/>
        <v>0</v>
      </c>
      <c r="AV110" s="27">
        <f t="shared" si="70"/>
        <v>0</v>
      </c>
      <c r="AW110" s="27">
        <f t="shared" si="70"/>
        <v>0</v>
      </c>
      <c r="AX110" s="27">
        <f t="shared" si="70"/>
        <v>0</v>
      </c>
      <c r="AY110" s="27">
        <f t="shared" si="70"/>
        <v>0</v>
      </c>
      <c r="AZ110" s="27">
        <f t="shared" si="70"/>
        <v>0</v>
      </c>
      <c r="BA110" s="27">
        <f t="shared" si="70"/>
        <v>0</v>
      </c>
      <c r="BB110" s="27">
        <f t="shared" si="70"/>
        <v>0</v>
      </c>
      <c r="BC110" s="27">
        <f t="shared" si="70"/>
        <v>0</v>
      </c>
      <c r="BD110" s="27">
        <f t="shared" si="70"/>
        <v>0</v>
      </c>
      <c r="BE110" s="27">
        <f t="shared" si="70"/>
        <v>0</v>
      </c>
      <c r="BF110" s="27">
        <f t="shared" si="70"/>
        <v>0</v>
      </c>
      <c r="BG110" s="27">
        <f t="shared" si="70"/>
        <v>0</v>
      </c>
      <c r="BH110" s="27">
        <f t="shared" si="70"/>
        <v>0</v>
      </c>
      <c r="BI110" s="41"/>
      <c r="BJ110" s="42">
        <f t="shared" si="52"/>
        <v>8.8463979166666665E-2</v>
      </c>
      <c r="BK110" s="27">
        <f t="shared" si="74"/>
        <v>8.8463979166666665E-2</v>
      </c>
      <c r="BL110" s="27">
        <f t="shared" si="74"/>
        <v>8.8463979166666665E-2</v>
      </c>
      <c r="BM110" s="27">
        <f t="shared" si="71"/>
        <v>8.8463979166666665E-2</v>
      </c>
      <c r="BN110" s="27">
        <f t="shared" si="71"/>
        <v>8.8463979166666665E-2</v>
      </c>
      <c r="BO110" s="27">
        <f t="shared" si="71"/>
        <v>8.8463979166666665E-2</v>
      </c>
      <c r="BP110" s="27">
        <f t="shared" si="71"/>
        <v>8.8463979166666665E-2</v>
      </c>
      <c r="BQ110" s="27">
        <f t="shared" si="71"/>
        <v>8.8463979166666665E-2</v>
      </c>
      <c r="BR110" s="27">
        <f t="shared" si="71"/>
        <v>8.8463979166666665E-2</v>
      </c>
      <c r="BS110" s="27">
        <f t="shared" si="71"/>
        <v>8.8463979166666665E-2</v>
      </c>
      <c r="BT110" s="27">
        <f t="shared" si="71"/>
        <v>8.8463979166666665E-2</v>
      </c>
      <c r="BU110" s="27">
        <f t="shared" si="71"/>
        <v>8.8463979166666665E-2</v>
      </c>
      <c r="BV110" s="27">
        <f t="shared" si="60"/>
        <v>8.8463979166666665E-2</v>
      </c>
      <c r="BW110" s="27">
        <f t="shared" si="60"/>
        <v>8.8463979166666665E-2</v>
      </c>
      <c r="BX110" s="27">
        <f t="shared" si="60"/>
        <v>8.8463979166666665E-2</v>
      </c>
      <c r="BY110" s="27">
        <f t="shared" si="60"/>
        <v>8.8463979166666665E-2</v>
      </c>
      <c r="BZ110" s="27">
        <f t="shared" si="60"/>
        <v>8.8463979166666665E-2</v>
      </c>
      <c r="CA110" s="27">
        <f t="shared" si="47"/>
        <v>8.8463979166666665E-2</v>
      </c>
      <c r="CB110" s="27">
        <f t="shared" si="47"/>
        <v>8.8463979166666665E-2</v>
      </c>
      <c r="CC110" s="27">
        <f t="shared" si="47"/>
        <v>8.8463979166666665E-2</v>
      </c>
      <c r="CD110" s="27">
        <f t="shared" si="47"/>
        <v>8.8463979166666665E-2</v>
      </c>
      <c r="CE110" s="27">
        <f t="shared" si="47"/>
        <v>8.8463979166666665E-2</v>
      </c>
      <c r="CF110" s="27">
        <f t="shared" si="44"/>
        <v>8.8463979166666665E-2</v>
      </c>
      <c r="CG110" s="27">
        <f t="shared" si="44"/>
        <v>8.8463979166666665E-2</v>
      </c>
      <c r="CH110" s="27">
        <f t="shared" si="28"/>
        <v>8.8463979166666665E-2</v>
      </c>
      <c r="CI110" s="43"/>
      <c r="CJ110" s="23">
        <f t="shared" si="75"/>
        <v>4</v>
      </c>
      <c r="CK110" s="23">
        <f t="shared" si="75"/>
        <v>4</v>
      </c>
      <c r="CL110" s="23">
        <f t="shared" si="72"/>
        <v>4</v>
      </c>
      <c r="CM110" s="23">
        <f t="shared" si="72"/>
        <v>4</v>
      </c>
      <c r="CN110" s="23">
        <f t="shared" si="72"/>
        <v>4</v>
      </c>
      <c r="CO110" s="23">
        <f t="shared" si="72"/>
        <v>4</v>
      </c>
      <c r="CP110" s="23">
        <f t="shared" si="72"/>
        <v>4</v>
      </c>
      <c r="CQ110" s="23">
        <f t="shared" si="72"/>
        <v>4</v>
      </c>
      <c r="CR110" s="23">
        <f t="shared" si="72"/>
        <v>4</v>
      </c>
      <c r="CS110" s="23">
        <f t="shared" si="72"/>
        <v>4</v>
      </c>
      <c r="CT110" s="23">
        <f t="shared" si="72"/>
        <v>4</v>
      </c>
      <c r="CU110" s="23">
        <f t="shared" si="61"/>
        <v>4</v>
      </c>
      <c r="CV110" s="23">
        <f t="shared" si="61"/>
        <v>4</v>
      </c>
      <c r="CW110" s="23">
        <f t="shared" si="61"/>
        <v>4</v>
      </c>
      <c r="CX110" s="23">
        <f t="shared" si="61"/>
        <v>4</v>
      </c>
      <c r="CY110" s="23">
        <f t="shared" si="61"/>
        <v>4</v>
      </c>
      <c r="CZ110" s="23">
        <f t="shared" si="48"/>
        <v>4</v>
      </c>
      <c r="DA110" s="23">
        <f t="shared" si="48"/>
        <v>4</v>
      </c>
      <c r="DB110" s="23">
        <f t="shared" si="48"/>
        <v>4</v>
      </c>
      <c r="DC110" s="23">
        <f t="shared" si="48"/>
        <v>4</v>
      </c>
      <c r="DD110" s="23">
        <f t="shared" si="48"/>
        <v>4</v>
      </c>
      <c r="DE110" s="23">
        <f t="shared" si="45"/>
        <v>4</v>
      </c>
      <c r="DF110" s="23">
        <f t="shared" si="45"/>
        <v>4</v>
      </c>
      <c r="DG110" s="23">
        <f t="shared" si="29"/>
        <v>4</v>
      </c>
      <c r="DH110" s="44">
        <f t="shared" si="53"/>
        <v>96</v>
      </c>
      <c r="DI110" s="44">
        <f t="shared" si="54"/>
        <v>6</v>
      </c>
      <c r="DK110" s="44" t="b">
        <f t="shared" si="55"/>
        <v>0</v>
      </c>
      <c r="DL110" s="44">
        <f t="shared" si="56"/>
        <v>0</v>
      </c>
      <c r="EL110" s="44" t="b">
        <f t="shared" si="76"/>
        <v>0</v>
      </c>
      <c r="EM110" s="44" t="b">
        <f t="shared" si="76"/>
        <v>0</v>
      </c>
      <c r="EN110" s="44" t="b">
        <f t="shared" si="73"/>
        <v>0</v>
      </c>
      <c r="EO110" s="44" t="b">
        <f t="shared" si="73"/>
        <v>0</v>
      </c>
      <c r="EP110" s="44" t="b">
        <f t="shared" si="73"/>
        <v>0</v>
      </c>
      <c r="EQ110" s="44" t="b">
        <f t="shared" si="73"/>
        <v>0</v>
      </c>
      <c r="ER110" s="44" t="b">
        <f t="shared" si="73"/>
        <v>0</v>
      </c>
      <c r="ES110" s="44" t="b">
        <f t="shared" si="73"/>
        <v>0</v>
      </c>
      <c r="ET110" s="44" t="b">
        <f t="shared" si="73"/>
        <v>0</v>
      </c>
      <c r="EU110" s="44" t="b">
        <f t="shared" si="73"/>
        <v>0</v>
      </c>
      <c r="EV110" s="44" t="b">
        <f t="shared" si="73"/>
        <v>0</v>
      </c>
      <c r="EW110" s="44" t="b">
        <f t="shared" si="62"/>
        <v>0</v>
      </c>
      <c r="EX110" s="44" t="b">
        <f t="shared" si="62"/>
        <v>0</v>
      </c>
      <c r="EY110" s="44" t="b">
        <f t="shared" si="62"/>
        <v>0</v>
      </c>
      <c r="EZ110" s="44" t="b">
        <f t="shared" si="62"/>
        <v>0</v>
      </c>
      <c r="FA110" s="44" t="b">
        <f t="shared" si="62"/>
        <v>0</v>
      </c>
      <c r="FB110" s="44" t="b">
        <f t="shared" si="49"/>
        <v>0</v>
      </c>
      <c r="FC110" s="44" t="b">
        <f t="shared" si="49"/>
        <v>0</v>
      </c>
      <c r="FD110" s="44" t="b">
        <f t="shared" si="49"/>
        <v>0</v>
      </c>
      <c r="FE110" s="44" t="b">
        <f t="shared" si="49"/>
        <v>0</v>
      </c>
      <c r="FF110" s="44" t="b">
        <f t="shared" si="49"/>
        <v>0</v>
      </c>
      <c r="FG110" s="44" t="b">
        <f t="shared" si="46"/>
        <v>0</v>
      </c>
      <c r="FH110" s="44" t="b">
        <f t="shared" si="46"/>
        <v>0</v>
      </c>
      <c r="FI110" s="44" t="b">
        <f t="shared" si="30"/>
        <v>0</v>
      </c>
      <c r="FJ110" s="45">
        <f t="shared" si="57"/>
        <v>24</v>
      </c>
    </row>
    <row r="111" spans="1:166" s="44" customFormat="1" ht="25.5" hidden="1" customHeight="1" x14ac:dyDescent="0.25">
      <c r="A111" s="38" t="s">
        <v>9844</v>
      </c>
      <c r="B111" s="38" t="s">
        <v>2549</v>
      </c>
      <c r="C111" s="38" t="s">
        <v>98</v>
      </c>
      <c r="D111" s="38" t="s">
        <v>10043</v>
      </c>
      <c r="E111" s="23" t="str">
        <f t="shared" si="58"/>
        <v>5011-2-OP1-43-K</v>
      </c>
      <c r="F111" s="23">
        <v>899</v>
      </c>
      <c r="G111" s="27">
        <v>18.494744655000002</v>
      </c>
      <c r="H111" s="23" t="str">
        <f>VLOOKUP(A111,'Pivot 1'!$A$5:$H$251,8,0)</f>
        <v>24</v>
      </c>
      <c r="I111" s="27" t="s">
        <v>10145</v>
      </c>
      <c r="J111" s="39">
        <f t="shared" si="50"/>
        <v>24</v>
      </c>
      <c r="K111" s="40">
        <v>1</v>
      </c>
      <c r="L111" s="40">
        <v>1</v>
      </c>
      <c r="M111" s="40">
        <v>1</v>
      </c>
      <c r="N111" s="40">
        <v>1</v>
      </c>
      <c r="O111" s="40">
        <v>1</v>
      </c>
      <c r="P111" s="40">
        <v>1</v>
      </c>
      <c r="Q111" s="40">
        <v>1</v>
      </c>
      <c r="R111" s="40">
        <v>1</v>
      </c>
      <c r="S111" s="40">
        <v>1</v>
      </c>
      <c r="T111" s="40">
        <v>1</v>
      </c>
      <c r="U111" s="40">
        <v>1</v>
      </c>
      <c r="V111" s="40">
        <v>1</v>
      </c>
      <c r="W111" s="40">
        <v>1</v>
      </c>
      <c r="X111" s="40">
        <v>1</v>
      </c>
      <c r="Y111" s="40">
        <v>1</v>
      </c>
      <c r="Z111" s="40">
        <v>1</v>
      </c>
      <c r="AA111" s="40">
        <v>1</v>
      </c>
      <c r="AB111" s="40">
        <v>1</v>
      </c>
      <c r="AC111" s="40">
        <v>1</v>
      </c>
      <c r="AD111" s="40">
        <v>1</v>
      </c>
      <c r="AE111" s="40">
        <v>1</v>
      </c>
      <c r="AF111" s="40">
        <v>1</v>
      </c>
      <c r="AG111" s="40">
        <v>1</v>
      </c>
      <c r="AH111" s="40">
        <v>1</v>
      </c>
      <c r="AI111" s="39" t="b">
        <f t="shared" si="51"/>
        <v>0</v>
      </c>
      <c r="AJ111" s="23"/>
      <c r="AK111" s="27">
        <f t="shared" si="70"/>
        <v>1</v>
      </c>
      <c r="AL111" s="27">
        <f t="shared" si="70"/>
        <v>1</v>
      </c>
      <c r="AM111" s="27">
        <f t="shared" si="70"/>
        <v>1</v>
      </c>
      <c r="AN111" s="27">
        <f t="shared" si="70"/>
        <v>1</v>
      </c>
      <c r="AO111" s="27">
        <f t="shared" si="70"/>
        <v>1</v>
      </c>
      <c r="AP111" s="27">
        <f t="shared" si="70"/>
        <v>1</v>
      </c>
      <c r="AQ111" s="27">
        <f t="shared" si="70"/>
        <v>1</v>
      </c>
      <c r="AR111" s="27">
        <f t="shared" si="70"/>
        <v>1</v>
      </c>
      <c r="AS111" s="27">
        <f t="shared" si="70"/>
        <v>1</v>
      </c>
      <c r="AT111" s="27">
        <f t="shared" si="70"/>
        <v>1</v>
      </c>
      <c r="AU111" s="27">
        <f t="shared" si="70"/>
        <v>1</v>
      </c>
      <c r="AV111" s="27">
        <f t="shared" si="70"/>
        <v>1</v>
      </c>
      <c r="AW111" s="27">
        <f t="shared" si="70"/>
        <v>1</v>
      </c>
      <c r="AX111" s="27">
        <f t="shared" si="70"/>
        <v>1</v>
      </c>
      <c r="AY111" s="27">
        <f t="shared" si="70"/>
        <v>1</v>
      </c>
      <c r="AZ111" s="27">
        <f t="shared" si="70"/>
        <v>1</v>
      </c>
      <c r="BA111" s="27">
        <f t="shared" si="70"/>
        <v>1</v>
      </c>
      <c r="BB111" s="27">
        <f t="shared" si="70"/>
        <v>1</v>
      </c>
      <c r="BC111" s="27">
        <f t="shared" si="70"/>
        <v>1</v>
      </c>
      <c r="BD111" s="27">
        <f t="shared" si="70"/>
        <v>1</v>
      </c>
      <c r="BE111" s="27">
        <f t="shared" si="70"/>
        <v>1</v>
      </c>
      <c r="BF111" s="27">
        <f t="shared" si="70"/>
        <v>1</v>
      </c>
      <c r="BG111" s="27">
        <f t="shared" si="70"/>
        <v>1</v>
      </c>
      <c r="BH111" s="27">
        <f t="shared" si="70"/>
        <v>1</v>
      </c>
      <c r="BI111" s="41"/>
      <c r="BJ111" s="42">
        <f t="shared" si="52"/>
        <v>0.77061436062500011</v>
      </c>
      <c r="BK111" s="27">
        <f t="shared" si="74"/>
        <v>0.77061436062500011</v>
      </c>
      <c r="BL111" s="27">
        <f t="shared" si="74"/>
        <v>0.77061436062500011</v>
      </c>
      <c r="BM111" s="27">
        <f t="shared" si="71"/>
        <v>0.77061436062500011</v>
      </c>
      <c r="BN111" s="27">
        <f t="shared" si="71"/>
        <v>0.77061436062500011</v>
      </c>
      <c r="BO111" s="27">
        <f t="shared" si="71"/>
        <v>0.77061436062500011</v>
      </c>
      <c r="BP111" s="27">
        <f t="shared" si="71"/>
        <v>0.77061436062500011</v>
      </c>
      <c r="BQ111" s="27">
        <f t="shared" si="71"/>
        <v>0.77061436062500011</v>
      </c>
      <c r="BR111" s="27">
        <f t="shared" si="71"/>
        <v>0.77061436062500011</v>
      </c>
      <c r="BS111" s="27">
        <f t="shared" si="71"/>
        <v>0.77061436062500011</v>
      </c>
      <c r="BT111" s="27">
        <f t="shared" si="71"/>
        <v>0.77061436062500011</v>
      </c>
      <c r="BU111" s="27">
        <f t="shared" si="71"/>
        <v>0.77061436062500011</v>
      </c>
      <c r="BV111" s="27">
        <f t="shared" si="60"/>
        <v>0.77061436062500011</v>
      </c>
      <c r="BW111" s="27">
        <f t="shared" si="60"/>
        <v>0.77061436062500011</v>
      </c>
      <c r="BX111" s="27">
        <f t="shared" si="60"/>
        <v>0.77061436062500011</v>
      </c>
      <c r="BY111" s="27">
        <f t="shared" si="60"/>
        <v>0.77061436062500011</v>
      </c>
      <c r="BZ111" s="27">
        <f t="shared" si="60"/>
        <v>0.77061436062500011</v>
      </c>
      <c r="CA111" s="27">
        <f t="shared" si="47"/>
        <v>0.77061436062500011</v>
      </c>
      <c r="CB111" s="27">
        <f t="shared" si="47"/>
        <v>0.77061436062500011</v>
      </c>
      <c r="CC111" s="27">
        <f t="shared" si="47"/>
        <v>0.77061436062500011</v>
      </c>
      <c r="CD111" s="27">
        <f t="shared" si="47"/>
        <v>0.77061436062500011</v>
      </c>
      <c r="CE111" s="27">
        <f t="shared" si="47"/>
        <v>0.77061436062500011</v>
      </c>
      <c r="CF111" s="27">
        <f t="shared" si="44"/>
        <v>0.77061436062500011</v>
      </c>
      <c r="CG111" s="27">
        <f t="shared" si="44"/>
        <v>0.77061436062500011</v>
      </c>
      <c r="CH111" s="27">
        <f t="shared" si="28"/>
        <v>0.77061436062500011</v>
      </c>
      <c r="CI111" s="43"/>
      <c r="CJ111" s="23">
        <f t="shared" si="75"/>
        <v>37</v>
      </c>
      <c r="CK111" s="23">
        <f t="shared" si="75"/>
        <v>37</v>
      </c>
      <c r="CL111" s="23">
        <f t="shared" si="72"/>
        <v>37</v>
      </c>
      <c r="CM111" s="23">
        <f t="shared" si="72"/>
        <v>37</v>
      </c>
      <c r="CN111" s="23">
        <f t="shared" si="72"/>
        <v>37</v>
      </c>
      <c r="CO111" s="23">
        <f t="shared" si="72"/>
        <v>37</v>
      </c>
      <c r="CP111" s="23">
        <f t="shared" si="72"/>
        <v>37</v>
      </c>
      <c r="CQ111" s="23">
        <f t="shared" si="72"/>
        <v>37</v>
      </c>
      <c r="CR111" s="23">
        <f t="shared" si="72"/>
        <v>37</v>
      </c>
      <c r="CS111" s="23">
        <f t="shared" si="72"/>
        <v>37</v>
      </c>
      <c r="CT111" s="23">
        <f t="shared" si="72"/>
        <v>37</v>
      </c>
      <c r="CU111" s="23">
        <f t="shared" si="61"/>
        <v>37</v>
      </c>
      <c r="CV111" s="23">
        <f t="shared" si="61"/>
        <v>37</v>
      </c>
      <c r="CW111" s="23">
        <f t="shared" si="61"/>
        <v>37</v>
      </c>
      <c r="CX111" s="23">
        <f t="shared" si="61"/>
        <v>37</v>
      </c>
      <c r="CY111" s="23">
        <f t="shared" si="61"/>
        <v>37</v>
      </c>
      <c r="CZ111" s="23">
        <f t="shared" si="48"/>
        <v>37</v>
      </c>
      <c r="DA111" s="23">
        <f t="shared" si="48"/>
        <v>37</v>
      </c>
      <c r="DB111" s="23">
        <f t="shared" si="48"/>
        <v>37</v>
      </c>
      <c r="DC111" s="23">
        <f t="shared" si="48"/>
        <v>37</v>
      </c>
      <c r="DD111" s="23">
        <f t="shared" si="48"/>
        <v>37</v>
      </c>
      <c r="DE111" s="23">
        <f t="shared" si="45"/>
        <v>37</v>
      </c>
      <c r="DF111" s="23">
        <f t="shared" si="45"/>
        <v>37</v>
      </c>
      <c r="DG111" s="23">
        <f t="shared" si="29"/>
        <v>37</v>
      </c>
      <c r="DH111" s="44">
        <f t="shared" si="53"/>
        <v>888</v>
      </c>
      <c r="DI111" s="44">
        <f t="shared" si="54"/>
        <v>-11</v>
      </c>
      <c r="DK111" s="44" t="b">
        <f t="shared" si="55"/>
        <v>0</v>
      </c>
      <c r="DL111" s="44">
        <f t="shared" si="56"/>
        <v>0</v>
      </c>
      <c r="EL111" s="44" t="b">
        <f t="shared" si="76"/>
        <v>0</v>
      </c>
      <c r="EM111" s="44" t="b">
        <f t="shared" si="76"/>
        <v>0</v>
      </c>
      <c r="EN111" s="44" t="b">
        <f t="shared" si="73"/>
        <v>0</v>
      </c>
      <c r="EO111" s="44" t="b">
        <f t="shared" si="73"/>
        <v>0</v>
      </c>
      <c r="EP111" s="44" t="b">
        <f t="shared" si="73"/>
        <v>0</v>
      </c>
      <c r="EQ111" s="44" t="b">
        <f t="shared" si="73"/>
        <v>0</v>
      </c>
      <c r="ER111" s="44" t="b">
        <f t="shared" si="73"/>
        <v>0</v>
      </c>
      <c r="ES111" s="44" t="b">
        <f t="shared" si="73"/>
        <v>0</v>
      </c>
      <c r="ET111" s="44" t="b">
        <f t="shared" si="73"/>
        <v>0</v>
      </c>
      <c r="EU111" s="44" t="b">
        <f t="shared" si="73"/>
        <v>0</v>
      </c>
      <c r="EV111" s="44" t="b">
        <f t="shared" si="73"/>
        <v>0</v>
      </c>
      <c r="EW111" s="44" t="b">
        <f t="shared" si="62"/>
        <v>0</v>
      </c>
      <c r="EX111" s="44" t="b">
        <f t="shared" si="62"/>
        <v>0</v>
      </c>
      <c r="EY111" s="44" t="b">
        <f t="shared" si="62"/>
        <v>0</v>
      </c>
      <c r="EZ111" s="44" t="b">
        <f t="shared" si="62"/>
        <v>0</v>
      </c>
      <c r="FA111" s="44" t="b">
        <f t="shared" si="62"/>
        <v>0</v>
      </c>
      <c r="FB111" s="44" t="b">
        <f t="shared" si="49"/>
        <v>0</v>
      </c>
      <c r="FC111" s="44" t="b">
        <f t="shared" si="49"/>
        <v>0</v>
      </c>
      <c r="FD111" s="44" t="b">
        <f t="shared" si="49"/>
        <v>0</v>
      </c>
      <c r="FE111" s="44" t="b">
        <f t="shared" si="49"/>
        <v>0</v>
      </c>
      <c r="FF111" s="44" t="b">
        <f t="shared" si="49"/>
        <v>0</v>
      </c>
      <c r="FG111" s="44" t="b">
        <f t="shared" si="46"/>
        <v>0</v>
      </c>
      <c r="FH111" s="44" t="b">
        <f t="shared" si="46"/>
        <v>0</v>
      </c>
      <c r="FI111" s="44" t="b">
        <f t="shared" si="30"/>
        <v>0</v>
      </c>
      <c r="FJ111" s="45">
        <f t="shared" si="57"/>
        <v>24</v>
      </c>
    </row>
    <row r="112" spans="1:166" s="44" customFormat="1" ht="25.5" hidden="1" customHeight="1" x14ac:dyDescent="0.25">
      <c r="A112" s="38" t="s">
        <v>9845</v>
      </c>
      <c r="B112" s="38" t="s">
        <v>2838</v>
      </c>
      <c r="C112" s="38" t="s">
        <v>10129</v>
      </c>
      <c r="D112" s="38" t="s">
        <v>10046</v>
      </c>
      <c r="E112" s="23" t="str">
        <f t="shared" si="58"/>
        <v>5011-3-43-P</v>
      </c>
      <c r="F112" s="23">
        <v>344</v>
      </c>
      <c r="G112" s="27">
        <v>20.969093850000004</v>
      </c>
      <c r="H112" s="23" t="str">
        <f>VLOOKUP(A112,'Pivot 1'!$A$5:$H$251,8,0)</f>
        <v>24</v>
      </c>
      <c r="I112" s="27" t="s">
        <v>10145</v>
      </c>
      <c r="J112" s="39">
        <f t="shared" si="50"/>
        <v>24</v>
      </c>
      <c r="K112" s="40">
        <v>1</v>
      </c>
      <c r="L112" s="40">
        <v>1</v>
      </c>
      <c r="M112" s="40">
        <v>1</v>
      </c>
      <c r="N112" s="40">
        <v>1</v>
      </c>
      <c r="O112" s="40">
        <v>1</v>
      </c>
      <c r="P112" s="40">
        <v>1</v>
      </c>
      <c r="Q112" s="40">
        <v>1</v>
      </c>
      <c r="R112" s="40">
        <v>1</v>
      </c>
      <c r="S112" s="40">
        <v>1</v>
      </c>
      <c r="T112" s="40">
        <v>1</v>
      </c>
      <c r="U112" s="40">
        <v>1</v>
      </c>
      <c r="V112" s="40">
        <v>1</v>
      </c>
      <c r="W112" s="40">
        <v>1</v>
      </c>
      <c r="X112" s="40">
        <v>1</v>
      </c>
      <c r="Y112" s="40">
        <v>1</v>
      </c>
      <c r="Z112" s="40">
        <v>1</v>
      </c>
      <c r="AA112" s="40">
        <v>1</v>
      </c>
      <c r="AB112" s="40">
        <v>1</v>
      </c>
      <c r="AC112" s="40">
        <v>1</v>
      </c>
      <c r="AD112" s="40">
        <v>1</v>
      </c>
      <c r="AE112" s="40">
        <v>1</v>
      </c>
      <c r="AF112" s="40">
        <v>1</v>
      </c>
      <c r="AG112" s="40">
        <v>1</v>
      </c>
      <c r="AH112" s="40">
        <v>1</v>
      </c>
      <c r="AI112" s="39" t="b">
        <f t="shared" si="51"/>
        <v>0</v>
      </c>
      <c r="AJ112" s="23">
        <v>1</v>
      </c>
      <c r="AK112" s="27">
        <f t="shared" si="70"/>
        <v>1</v>
      </c>
      <c r="AL112" s="27">
        <f t="shared" si="70"/>
        <v>1</v>
      </c>
      <c r="AM112" s="27">
        <f t="shared" si="70"/>
        <v>1</v>
      </c>
      <c r="AN112" s="27">
        <f t="shared" si="70"/>
        <v>1</v>
      </c>
      <c r="AO112" s="27">
        <f t="shared" si="70"/>
        <v>1</v>
      </c>
      <c r="AP112" s="27">
        <f t="shared" si="70"/>
        <v>1</v>
      </c>
      <c r="AQ112" s="27">
        <f t="shared" si="70"/>
        <v>1</v>
      </c>
      <c r="AR112" s="27">
        <f t="shared" si="70"/>
        <v>1</v>
      </c>
      <c r="AS112" s="27">
        <f t="shared" si="70"/>
        <v>1</v>
      </c>
      <c r="AT112" s="27">
        <f t="shared" si="70"/>
        <v>1</v>
      </c>
      <c r="AU112" s="27">
        <f t="shared" si="70"/>
        <v>1</v>
      </c>
      <c r="AV112" s="27">
        <f t="shared" si="70"/>
        <v>1</v>
      </c>
      <c r="AW112" s="27">
        <f t="shared" si="70"/>
        <v>1</v>
      </c>
      <c r="AX112" s="27">
        <f t="shared" si="70"/>
        <v>1</v>
      </c>
      <c r="AY112" s="27">
        <f t="shared" si="70"/>
        <v>1</v>
      </c>
      <c r="AZ112" s="27">
        <f t="shared" si="70"/>
        <v>1</v>
      </c>
      <c r="BA112" s="27">
        <f t="shared" si="70"/>
        <v>1</v>
      </c>
      <c r="BB112" s="27">
        <f t="shared" si="70"/>
        <v>1</v>
      </c>
      <c r="BC112" s="27">
        <f t="shared" si="70"/>
        <v>1</v>
      </c>
      <c r="BD112" s="27">
        <f t="shared" si="70"/>
        <v>1</v>
      </c>
      <c r="BE112" s="27">
        <f t="shared" si="70"/>
        <v>1</v>
      </c>
      <c r="BF112" s="27">
        <f t="shared" si="70"/>
        <v>1</v>
      </c>
      <c r="BG112" s="27">
        <f t="shared" si="70"/>
        <v>1</v>
      </c>
      <c r="BH112" s="27">
        <f t="shared" si="70"/>
        <v>1</v>
      </c>
      <c r="BI112" s="41"/>
      <c r="BJ112" s="42">
        <f t="shared" si="52"/>
        <v>0.87371224375000012</v>
      </c>
      <c r="BK112" s="27">
        <f t="shared" si="74"/>
        <v>0.87371224375000012</v>
      </c>
      <c r="BL112" s="27">
        <f t="shared" si="74"/>
        <v>0.87371224375000012</v>
      </c>
      <c r="BM112" s="27">
        <f t="shared" si="71"/>
        <v>0.87371224375000012</v>
      </c>
      <c r="BN112" s="27">
        <f t="shared" si="71"/>
        <v>0.87371224375000012</v>
      </c>
      <c r="BO112" s="27">
        <f t="shared" si="71"/>
        <v>0.87371224375000012</v>
      </c>
      <c r="BP112" s="27">
        <f t="shared" si="71"/>
        <v>0.87371224375000012</v>
      </c>
      <c r="BQ112" s="27">
        <f t="shared" si="71"/>
        <v>0.87371224375000012</v>
      </c>
      <c r="BR112" s="27">
        <f t="shared" si="71"/>
        <v>0.87371224375000012</v>
      </c>
      <c r="BS112" s="27">
        <f t="shared" si="71"/>
        <v>0.87371224375000012</v>
      </c>
      <c r="BT112" s="27">
        <f t="shared" si="71"/>
        <v>0.87371224375000012</v>
      </c>
      <c r="BU112" s="27">
        <f t="shared" si="71"/>
        <v>0.87371224375000012</v>
      </c>
      <c r="BV112" s="27">
        <f t="shared" si="60"/>
        <v>0.87371224375000012</v>
      </c>
      <c r="BW112" s="27">
        <f t="shared" si="60"/>
        <v>0.87371224375000012</v>
      </c>
      <c r="BX112" s="27">
        <f t="shared" si="60"/>
        <v>0.87371224375000012</v>
      </c>
      <c r="BY112" s="27">
        <f t="shared" si="60"/>
        <v>0.87371224375000012</v>
      </c>
      <c r="BZ112" s="27">
        <f t="shared" si="60"/>
        <v>0.87371224375000012</v>
      </c>
      <c r="CA112" s="27">
        <f t="shared" si="47"/>
        <v>0.87371224375000012</v>
      </c>
      <c r="CB112" s="27">
        <f t="shared" si="47"/>
        <v>0.87371224375000012</v>
      </c>
      <c r="CC112" s="27">
        <f t="shared" si="47"/>
        <v>0.87371224375000012</v>
      </c>
      <c r="CD112" s="27">
        <f t="shared" si="47"/>
        <v>0.87371224375000012</v>
      </c>
      <c r="CE112" s="27">
        <f t="shared" si="47"/>
        <v>0.87371224375000012</v>
      </c>
      <c r="CF112" s="27">
        <f t="shared" si="44"/>
        <v>0.87371224375000012</v>
      </c>
      <c r="CG112" s="27">
        <f t="shared" si="44"/>
        <v>0.87371224375000012</v>
      </c>
      <c r="CH112" s="27">
        <f t="shared" si="44"/>
        <v>0.87371224375000012</v>
      </c>
      <c r="CI112" s="43"/>
      <c r="CJ112" s="23">
        <f t="shared" si="75"/>
        <v>14</v>
      </c>
      <c r="CK112" s="23">
        <f t="shared" si="75"/>
        <v>14</v>
      </c>
      <c r="CL112" s="23">
        <f t="shared" si="72"/>
        <v>14</v>
      </c>
      <c r="CM112" s="23">
        <f t="shared" si="72"/>
        <v>14</v>
      </c>
      <c r="CN112" s="23">
        <f t="shared" si="72"/>
        <v>14</v>
      </c>
      <c r="CO112" s="23">
        <f t="shared" si="72"/>
        <v>14</v>
      </c>
      <c r="CP112" s="23">
        <f t="shared" si="72"/>
        <v>14</v>
      </c>
      <c r="CQ112" s="23">
        <f t="shared" si="72"/>
        <v>14</v>
      </c>
      <c r="CR112" s="23">
        <f t="shared" si="72"/>
        <v>14</v>
      </c>
      <c r="CS112" s="23">
        <f t="shared" si="72"/>
        <v>14</v>
      </c>
      <c r="CT112" s="23">
        <f t="shared" si="72"/>
        <v>14</v>
      </c>
      <c r="CU112" s="23">
        <f t="shared" si="61"/>
        <v>14</v>
      </c>
      <c r="CV112" s="23">
        <f t="shared" si="61"/>
        <v>14</v>
      </c>
      <c r="CW112" s="23">
        <f t="shared" si="61"/>
        <v>14</v>
      </c>
      <c r="CX112" s="23">
        <f t="shared" si="61"/>
        <v>14</v>
      </c>
      <c r="CY112" s="23">
        <f t="shared" si="61"/>
        <v>14</v>
      </c>
      <c r="CZ112" s="23">
        <f t="shared" si="48"/>
        <v>14</v>
      </c>
      <c r="DA112" s="23">
        <f t="shared" si="48"/>
        <v>14</v>
      </c>
      <c r="DB112" s="23">
        <f t="shared" si="48"/>
        <v>14</v>
      </c>
      <c r="DC112" s="23">
        <f t="shared" si="48"/>
        <v>14</v>
      </c>
      <c r="DD112" s="23">
        <f t="shared" si="48"/>
        <v>14</v>
      </c>
      <c r="DE112" s="23">
        <f t="shared" si="45"/>
        <v>14</v>
      </c>
      <c r="DF112" s="23">
        <f t="shared" si="45"/>
        <v>14</v>
      </c>
      <c r="DG112" s="23">
        <f t="shared" si="45"/>
        <v>14</v>
      </c>
      <c r="DH112" s="44">
        <f t="shared" si="53"/>
        <v>336</v>
      </c>
      <c r="DI112" s="44">
        <f t="shared" si="54"/>
        <v>-8</v>
      </c>
      <c r="DK112" s="44" t="b">
        <f t="shared" si="55"/>
        <v>0</v>
      </c>
      <c r="DL112" s="44">
        <f t="shared" si="56"/>
        <v>0</v>
      </c>
      <c r="EL112" s="44" t="b">
        <f t="shared" si="76"/>
        <v>0</v>
      </c>
      <c r="EM112" s="44" t="b">
        <f t="shared" si="76"/>
        <v>0</v>
      </c>
      <c r="EN112" s="44" t="b">
        <f t="shared" si="73"/>
        <v>0</v>
      </c>
      <c r="EO112" s="44" t="b">
        <f t="shared" si="73"/>
        <v>0</v>
      </c>
      <c r="EP112" s="44" t="b">
        <f t="shared" si="73"/>
        <v>0</v>
      </c>
      <c r="EQ112" s="44" t="b">
        <f t="shared" si="73"/>
        <v>0</v>
      </c>
      <c r="ER112" s="44" t="b">
        <f t="shared" si="73"/>
        <v>0</v>
      </c>
      <c r="ES112" s="44" t="b">
        <f t="shared" si="73"/>
        <v>0</v>
      </c>
      <c r="ET112" s="44" t="b">
        <f t="shared" si="73"/>
        <v>0</v>
      </c>
      <c r="EU112" s="44" t="b">
        <f t="shared" si="73"/>
        <v>0</v>
      </c>
      <c r="EV112" s="44" t="b">
        <f t="shared" si="73"/>
        <v>0</v>
      </c>
      <c r="EW112" s="44" t="b">
        <f t="shared" si="62"/>
        <v>0</v>
      </c>
      <c r="EX112" s="44" t="b">
        <f t="shared" si="62"/>
        <v>0</v>
      </c>
      <c r="EY112" s="44" t="b">
        <f t="shared" si="62"/>
        <v>0</v>
      </c>
      <c r="EZ112" s="44" t="b">
        <f t="shared" si="62"/>
        <v>0</v>
      </c>
      <c r="FA112" s="44" t="b">
        <f t="shared" si="62"/>
        <v>0</v>
      </c>
      <c r="FB112" s="44" t="b">
        <f t="shared" si="49"/>
        <v>0</v>
      </c>
      <c r="FC112" s="44" t="b">
        <f t="shared" si="49"/>
        <v>0</v>
      </c>
      <c r="FD112" s="44" t="b">
        <f t="shared" si="49"/>
        <v>0</v>
      </c>
      <c r="FE112" s="44" t="b">
        <f t="shared" si="49"/>
        <v>0</v>
      </c>
      <c r="FF112" s="44" t="b">
        <f t="shared" si="49"/>
        <v>0</v>
      </c>
      <c r="FG112" s="44" t="b">
        <f t="shared" si="46"/>
        <v>0</v>
      </c>
      <c r="FH112" s="44" t="b">
        <f t="shared" si="46"/>
        <v>0</v>
      </c>
      <c r="FI112" s="44" t="b">
        <f t="shared" si="46"/>
        <v>0</v>
      </c>
      <c r="FJ112" s="45">
        <f t="shared" si="57"/>
        <v>24</v>
      </c>
    </row>
    <row r="113" spans="1:166" s="44" customFormat="1" ht="25.5" hidden="1" customHeight="1" x14ac:dyDescent="0.25">
      <c r="A113" s="38" t="s">
        <v>9846</v>
      </c>
      <c r="B113" s="38" t="s">
        <v>2886</v>
      </c>
      <c r="C113" s="38" t="s">
        <v>10129</v>
      </c>
      <c r="D113" s="38" t="s">
        <v>10053</v>
      </c>
      <c r="E113" s="23" t="str">
        <f t="shared" si="58"/>
        <v>5014-1-43-J</v>
      </c>
      <c r="F113" s="23">
        <v>9</v>
      </c>
      <c r="G113" s="27">
        <v>0.18</v>
      </c>
      <c r="H113" s="23" t="str">
        <f>VLOOKUP(A113,'Pivot 1'!$A$5:$H$251,8,0)</f>
        <v>1</v>
      </c>
      <c r="I113" s="27" t="s">
        <v>10145</v>
      </c>
      <c r="J113" s="39">
        <f t="shared" si="50"/>
        <v>1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0</v>
      </c>
      <c r="T113" s="40">
        <v>0</v>
      </c>
      <c r="U113" s="40">
        <v>0</v>
      </c>
      <c r="V113" s="40">
        <v>0</v>
      </c>
      <c r="W113" s="40">
        <v>0</v>
      </c>
      <c r="X113" s="40">
        <v>1</v>
      </c>
      <c r="Y113" s="40">
        <v>0</v>
      </c>
      <c r="Z113" s="40">
        <v>0</v>
      </c>
      <c r="AA113" s="40">
        <v>0</v>
      </c>
      <c r="AB113" s="40">
        <v>0</v>
      </c>
      <c r="AC113" s="40">
        <v>0</v>
      </c>
      <c r="AD113" s="40">
        <v>0</v>
      </c>
      <c r="AE113" s="40">
        <v>0</v>
      </c>
      <c r="AF113" s="40">
        <v>0</v>
      </c>
      <c r="AG113" s="40">
        <v>0</v>
      </c>
      <c r="AH113" s="40">
        <v>0</v>
      </c>
      <c r="AI113" s="39" t="b">
        <f t="shared" si="51"/>
        <v>0</v>
      </c>
      <c r="AJ113" s="23"/>
      <c r="AK113" s="27">
        <f t="shared" si="70"/>
        <v>0</v>
      </c>
      <c r="AL113" s="27">
        <f t="shared" si="70"/>
        <v>0</v>
      </c>
      <c r="AM113" s="27">
        <f t="shared" si="70"/>
        <v>0</v>
      </c>
      <c r="AN113" s="27">
        <f t="shared" si="70"/>
        <v>0</v>
      </c>
      <c r="AO113" s="27">
        <f t="shared" si="70"/>
        <v>0</v>
      </c>
      <c r="AP113" s="27">
        <f t="shared" si="70"/>
        <v>0</v>
      </c>
      <c r="AQ113" s="27">
        <f t="shared" si="70"/>
        <v>0</v>
      </c>
      <c r="AR113" s="27">
        <f t="shared" si="70"/>
        <v>0</v>
      </c>
      <c r="AS113" s="27">
        <f t="shared" si="70"/>
        <v>0</v>
      </c>
      <c r="AT113" s="27">
        <f t="shared" si="70"/>
        <v>0</v>
      </c>
      <c r="AU113" s="27">
        <f t="shared" si="70"/>
        <v>0</v>
      </c>
      <c r="AV113" s="27">
        <f t="shared" si="70"/>
        <v>0</v>
      </c>
      <c r="AW113" s="27">
        <f t="shared" si="70"/>
        <v>0</v>
      </c>
      <c r="AX113" s="27">
        <f t="shared" si="70"/>
        <v>1</v>
      </c>
      <c r="AY113" s="27">
        <f t="shared" si="70"/>
        <v>0</v>
      </c>
      <c r="AZ113" s="27">
        <f t="shared" si="70"/>
        <v>0</v>
      </c>
      <c r="BA113" s="27">
        <f t="shared" si="70"/>
        <v>0</v>
      </c>
      <c r="BB113" s="27">
        <f t="shared" si="70"/>
        <v>0</v>
      </c>
      <c r="BC113" s="27">
        <f t="shared" si="70"/>
        <v>0</v>
      </c>
      <c r="BD113" s="27">
        <f t="shared" si="70"/>
        <v>0</v>
      </c>
      <c r="BE113" s="27">
        <f t="shared" si="70"/>
        <v>0</v>
      </c>
      <c r="BF113" s="27">
        <f t="shared" si="70"/>
        <v>0</v>
      </c>
      <c r="BG113" s="27">
        <f t="shared" si="70"/>
        <v>0</v>
      </c>
      <c r="BH113" s="27">
        <f t="shared" si="70"/>
        <v>0</v>
      </c>
      <c r="BI113" s="41"/>
      <c r="BJ113" s="80">
        <f t="shared" si="52"/>
        <v>0.18</v>
      </c>
      <c r="BK113" s="27">
        <f t="shared" si="74"/>
        <v>0</v>
      </c>
      <c r="BL113" s="27">
        <f t="shared" si="74"/>
        <v>0</v>
      </c>
      <c r="BM113" s="27">
        <f t="shared" si="71"/>
        <v>0</v>
      </c>
      <c r="BN113" s="27">
        <f t="shared" si="71"/>
        <v>0</v>
      </c>
      <c r="BO113" s="27">
        <f t="shared" si="71"/>
        <v>0</v>
      </c>
      <c r="BP113" s="27">
        <f t="shared" si="71"/>
        <v>0</v>
      </c>
      <c r="BQ113" s="27">
        <f t="shared" si="71"/>
        <v>0</v>
      </c>
      <c r="BR113" s="27">
        <f t="shared" si="71"/>
        <v>0</v>
      </c>
      <c r="BS113" s="27">
        <f t="shared" si="71"/>
        <v>0</v>
      </c>
      <c r="BT113" s="27">
        <f t="shared" si="71"/>
        <v>0</v>
      </c>
      <c r="BU113" s="27">
        <f t="shared" si="71"/>
        <v>0</v>
      </c>
      <c r="BV113" s="27">
        <f t="shared" si="60"/>
        <v>0</v>
      </c>
      <c r="BW113" s="27">
        <f t="shared" si="60"/>
        <v>0</v>
      </c>
      <c r="BX113" s="27">
        <f t="shared" si="60"/>
        <v>0.18</v>
      </c>
      <c r="BY113" s="27">
        <f t="shared" si="60"/>
        <v>0</v>
      </c>
      <c r="BZ113" s="27">
        <f t="shared" si="60"/>
        <v>0</v>
      </c>
      <c r="CA113" s="27">
        <f t="shared" si="47"/>
        <v>0</v>
      </c>
      <c r="CB113" s="27">
        <f t="shared" si="47"/>
        <v>0</v>
      </c>
      <c r="CC113" s="27">
        <f t="shared" si="47"/>
        <v>0</v>
      </c>
      <c r="CD113" s="27">
        <f t="shared" si="47"/>
        <v>0</v>
      </c>
      <c r="CE113" s="27">
        <f t="shared" si="47"/>
        <v>0</v>
      </c>
      <c r="CF113" s="27">
        <f t="shared" si="44"/>
        <v>0</v>
      </c>
      <c r="CG113" s="27">
        <f t="shared" si="44"/>
        <v>0</v>
      </c>
      <c r="CH113" s="27">
        <f t="shared" si="44"/>
        <v>0</v>
      </c>
      <c r="CI113" s="43"/>
      <c r="CJ113" s="23">
        <f t="shared" si="75"/>
        <v>0</v>
      </c>
      <c r="CK113" s="23">
        <f t="shared" si="75"/>
        <v>0</v>
      </c>
      <c r="CL113" s="23">
        <f t="shared" si="72"/>
        <v>0</v>
      </c>
      <c r="CM113" s="23">
        <f t="shared" si="72"/>
        <v>0</v>
      </c>
      <c r="CN113" s="23">
        <f t="shared" si="72"/>
        <v>0</v>
      </c>
      <c r="CO113" s="23">
        <f t="shared" si="72"/>
        <v>0</v>
      </c>
      <c r="CP113" s="23">
        <f t="shared" si="72"/>
        <v>0</v>
      </c>
      <c r="CQ113" s="23">
        <f t="shared" si="72"/>
        <v>0</v>
      </c>
      <c r="CR113" s="23">
        <f t="shared" si="72"/>
        <v>0</v>
      </c>
      <c r="CS113" s="23">
        <f t="shared" si="72"/>
        <v>0</v>
      </c>
      <c r="CT113" s="23">
        <f t="shared" si="72"/>
        <v>0</v>
      </c>
      <c r="CU113" s="23">
        <f t="shared" si="61"/>
        <v>0</v>
      </c>
      <c r="CV113" s="23">
        <f t="shared" si="61"/>
        <v>0</v>
      </c>
      <c r="CW113" s="23">
        <f t="shared" si="61"/>
        <v>9</v>
      </c>
      <c r="CX113" s="23">
        <f t="shared" si="61"/>
        <v>0</v>
      </c>
      <c r="CY113" s="23">
        <f t="shared" si="61"/>
        <v>0</v>
      </c>
      <c r="CZ113" s="23">
        <f t="shared" si="48"/>
        <v>0</v>
      </c>
      <c r="DA113" s="23">
        <f t="shared" si="48"/>
        <v>0</v>
      </c>
      <c r="DB113" s="23">
        <f t="shared" si="48"/>
        <v>0</v>
      </c>
      <c r="DC113" s="23">
        <f t="shared" si="48"/>
        <v>0</v>
      </c>
      <c r="DD113" s="23">
        <f t="shared" si="48"/>
        <v>0</v>
      </c>
      <c r="DE113" s="23">
        <f t="shared" si="45"/>
        <v>0</v>
      </c>
      <c r="DF113" s="23">
        <f t="shared" si="45"/>
        <v>0</v>
      </c>
      <c r="DG113" s="23">
        <f t="shared" si="45"/>
        <v>0</v>
      </c>
      <c r="DH113" s="44">
        <f t="shared" si="53"/>
        <v>9</v>
      </c>
      <c r="DI113" s="44">
        <f t="shared" si="54"/>
        <v>0</v>
      </c>
      <c r="DK113" s="44" t="b">
        <f t="shared" si="55"/>
        <v>0</v>
      </c>
      <c r="DL113" s="44">
        <f t="shared" si="56"/>
        <v>0</v>
      </c>
      <c r="EL113" s="44" t="b">
        <f t="shared" si="76"/>
        <v>1</v>
      </c>
      <c r="EM113" s="44" t="b">
        <f t="shared" si="76"/>
        <v>1</v>
      </c>
      <c r="EN113" s="44" t="b">
        <f t="shared" si="73"/>
        <v>1</v>
      </c>
      <c r="EO113" s="44" t="b">
        <f t="shared" si="73"/>
        <v>1</v>
      </c>
      <c r="EP113" s="44" t="b">
        <f t="shared" si="73"/>
        <v>1</v>
      </c>
      <c r="EQ113" s="44" t="b">
        <f t="shared" si="73"/>
        <v>1</v>
      </c>
      <c r="ER113" s="44" t="b">
        <f t="shared" si="73"/>
        <v>1</v>
      </c>
      <c r="ES113" s="44" t="b">
        <f t="shared" si="73"/>
        <v>1</v>
      </c>
      <c r="ET113" s="44" t="b">
        <f t="shared" si="73"/>
        <v>1</v>
      </c>
      <c r="EU113" s="44" t="b">
        <f t="shared" si="73"/>
        <v>1</v>
      </c>
      <c r="EV113" s="44" t="b">
        <f t="shared" si="73"/>
        <v>1</v>
      </c>
      <c r="EW113" s="44" t="b">
        <f t="shared" si="62"/>
        <v>1</v>
      </c>
      <c r="EX113" s="44" t="b">
        <f t="shared" si="62"/>
        <v>1</v>
      </c>
      <c r="EY113" s="44" t="b">
        <f t="shared" si="62"/>
        <v>0</v>
      </c>
      <c r="EZ113" s="44" t="b">
        <f t="shared" si="62"/>
        <v>1</v>
      </c>
      <c r="FA113" s="44" t="b">
        <f t="shared" si="62"/>
        <v>1</v>
      </c>
      <c r="FB113" s="44" t="b">
        <f t="shared" si="49"/>
        <v>1</v>
      </c>
      <c r="FC113" s="44" t="b">
        <f t="shared" si="49"/>
        <v>1</v>
      </c>
      <c r="FD113" s="44" t="b">
        <f t="shared" si="49"/>
        <v>1</v>
      </c>
      <c r="FE113" s="44" t="b">
        <f t="shared" si="49"/>
        <v>1</v>
      </c>
      <c r="FF113" s="44" t="b">
        <f t="shared" si="49"/>
        <v>1</v>
      </c>
      <c r="FG113" s="44" t="b">
        <f t="shared" si="46"/>
        <v>1</v>
      </c>
      <c r="FH113" s="44" t="b">
        <f t="shared" si="46"/>
        <v>1</v>
      </c>
      <c r="FI113" s="44" t="b">
        <f t="shared" si="46"/>
        <v>1</v>
      </c>
      <c r="FJ113" s="45">
        <f t="shared" si="57"/>
        <v>1</v>
      </c>
    </row>
    <row r="114" spans="1:166" s="44" customFormat="1" ht="25.5" hidden="1" customHeight="1" x14ac:dyDescent="0.25">
      <c r="A114" s="38" t="s">
        <v>9847</v>
      </c>
      <c r="B114" s="38" t="s">
        <v>2898</v>
      </c>
      <c r="C114" s="38" t="s">
        <v>10129</v>
      </c>
      <c r="D114" s="38" t="s">
        <v>587</v>
      </c>
      <c r="E114" s="23" t="str">
        <f t="shared" si="58"/>
        <v>5019-1-43-A</v>
      </c>
      <c r="F114" s="23">
        <v>3</v>
      </c>
      <c r="G114" s="27">
        <v>9.8967374999999996E-2</v>
      </c>
      <c r="H114" s="23" t="str">
        <f>VLOOKUP(A114,'Pivot 1'!$A$5:$H$251,8,0)</f>
        <v>2</v>
      </c>
      <c r="I114" s="27" t="s">
        <v>10147</v>
      </c>
      <c r="J114" s="39">
        <f t="shared" si="50"/>
        <v>2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T114" s="40">
        <v>0</v>
      </c>
      <c r="U114" s="40">
        <v>0</v>
      </c>
      <c r="V114" s="40">
        <v>1</v>
      </c>
      <c r="W114" s="40">
        <v>0</v>
      </c>
      <c r="X114" s="40">
        <v>0</v>
      </c>
      <c r="Y114" s="40">
        <v>0</v>
      </c>
      <c r="Z114" s="40">
        <v>0</v>
      </c>
      <c r="AA114" s="40">
        <v>0</v>
      </c>
      <c r="AB114" s="40">
        <v>0</v>
      </c>
      <c r="AC114" s="40">
        <v>0</v>
      </c>
      <c r="AD114" s="40">
        <v>0</v>
      </c>
      <c r="AE114" s="40">
        <v>0</v>
      </c>
      <c r="AF114" s="40">
        <v>0</v>
      </c>
      <c r="AG114" s="40">
        <v>0</v>
      </c>
      <c r="AH114" s="40">
        <v>1</v>
      </c>
      <c r="AI114" s="39" t="b">
        <f t="shared" si="51"/>
        <v>0</v>
      </c>
      <c r="AJ114" s="23"/>
      <c r="AK114" s="27">
        <f t="shared" si="70"/>
        <v>0</v>
      </c>
      <c r="AL114" s="27">
        <f t="shared" si="70"/>
        <v>0</v>
      </c>
      <c r="AM114" s="27">
        <f t="shared" si="70"/>
        <v>0</v>
      </c>
      <c r="AN114" s="27">
        <f t="shared" si="70"/>
        <v>0</v>
      </c>
      <c r="AO114" s="27">
        <f t="shared" si="70"/>
        <v>0</v>
      </c>
      <c r="AP114" s="27">
        <f t="shared" si="70"/>
        <v>0</v>
      </c>
      <c r="AQ114" s="27">
        <f t="shared" si="70"/>
        <v>0</v>
      </c>
      <c r="AR114" s="27">
        <f t="shared" si="70"/>
        <v>0</v>
      </c>
      <c r="AS114" s="27">
        <f t="shared" si="70"/>
        <v>0</v>
      </c>
      <c r="AT114" s="27">
        <f t="shared" si="70"/>
        <v>0</v>
      </c>
      <c r="AU114" s="27">
        <f t="shared" si="70"/>
        <v>0</v>
      </c>
      <c r="AV114" s="27">
        <f t="shared" si="70"/>
        <v>0</v>
      </c>
      <c r="AW114" s="27">
        <f t="shared" si="70"/>
        <v>0</v>
      </c>
      <c r="AX114" s="27">
        <f t="shared" si="70"/>
        <v>0</v>
      </c>
      <c r="AY114" s="27">
        <f t="shared" si="70"/>
        <v>0</v>
      </c>
      <c r="AZ114" s="27">
        <f t="shared" si="70"/>
        <v>0</v>
      </c>
      <c r="BA114" s="27">
        <f t="shared" si="70"/>
        <v>0</v>
      </c>
      <c r="BB114" s="27">
        <f t="shared" si="70"/>
        <v>0</v>
      </c>
      <c r="BC114" s="27">
        <f t="shared" si="70"/>
        <v>0</v>
      </c>
      <c r="BD114" s="27">
        <f t="shared" si="70"/>
        <v>0</v>
      </c>
      <c r="BE114" s="27">
        <f t="shared" si="70"/>
        <v>0</v>
      </c>
      <c r="BF114" s="27">
        <f t="shared" si="70"/>
        <v>0</v>
      </c>
      <c r="BG114" s="27">
        <f t="shared" si="70"/>
        <v>0</v>
      </c>
      <c r="BH114" s="27">
        <f t="shared" si="70"/>
        <v>0</v>
      </c>
      <c r="BI114" s="41"/>
      <c r="BJ114" s="42">
        <f t="shared" si="52"/>
        <v>4.9483687499999998E-2</v>
      </c>
      <c r="BK114" s="27">
        <f t="shared" si="74"/>
        <v>0</v>
      </c>
      <c r="BL114" s="27">
        <f t="shared" si="74"/>
        <v>0</v>
      </c>
      <c r="BM114" s="27">
        <f t="shared" si="71"/>
        <v>0</v>
      </c>
      <c r="BN114" s="27">
        <f t="shared" si="71"/>
        <v>0</v>
      </c>
      <c r="BO114" s="27">
        <f t="shared" si="71"/>
        <v>0</v>
      </c>
      <c r="BP114" s="27">
        <f t="shared" si="71"/>
        <v>0</v>
      </c>
      <c r="BQ114" s="27">
        <f t="shared" si="71"/>
        <v>0</v>
      </c>
      <c r="BR114" s="27">
        <f t="shared" si="71"/>
        <v>0</v>
      </c>
      <c r="BS114" s="27">
        <f t="shared" si="71"/>
        <v>0</v>
      </c>
      <c r="BT114" s="27">
        <f t="shared" si="71"/>
        <v>0</v>
      </c>
      <c r="BU114" s="27">
        <f t="shared" si="71"/>
        <v>0</v>
      </c>
      <c r="BV114" s="27">
        <f t="shared" si="60"/>
        <v>4.9483687499999998E-2</v>
      </c>
      <c r="BW114" s="27">
        <f t="shared" si="60"/>
        <v>0</v>
      </c>
      <c r="BX114" s="27">
        <f t="shared" si="60"/>
        <v>0</v>
      </c>
      <c r="BY114" s="27">
        <f t="shared" si="60"/>
        <v>0</v>
      </c>
      <c r="BZ114" s="27">
        <f t="shared" si="60"/>
        <v>0</v>
      </c>
      <c r="CA114" s="27">
        <f t="shared" si="47"/>
        <v>0</v>
      </c>
      <c r="CB114" s="27">
        <f t="shared" si="47"/>
        <v>0</v>
      </c>
      <c r="CC114" s="27">
        <f t="shared" si="47"/>
        <v>0</v>
      </c>
      <c r="CD114" s="27">
        <f t="shared" si="47"/>
        <v>0</v>
      </c>
      <c r="CE114" s="27">
        <f t="shared" si="47"/>
        <v>0</v>
      </c>
      <c r="CF114" s="27">
        <f t="shared" si="44"/>
        <v>0</v>
      </c>
      <c r="CG114" s="27">
        <f t="shared" si="44"/>
        <v>0</v>
      </c>
      <c r="CH114" s="27">
        <f t="shared" si="44"/>
        <v>4.9483687499999998E-2</v>
      </c>
      <c r="CI114" s="43"/>
      <c r="CJ114" s="23">
        <f t="shared" si="75"/>
        <v>0</v>
      </c>
      <c r="CK114" s="23">
        <f t="shared" si="75"/>
        <v>0</v>
      </c>
      <c r="CL114" s="23">
        <f t="shared" si="72"/>
        <v>0</v>
      </c>
      <c r="CM114" s="23">
        <f t="shared" si="72"/>
        <v>0</v>
      </c>
      <c r="CN114" s="23">
        <f t="shared" si="72"/>
        <v>0</v>
      </c>
      <c r="CO114" s="23">
        <f t="shared" si="72"/>
        <v>0</v>
      </c>
      <c r="CP114" s="23">
        <f t="shared" si="72"/>
        <v>0</v>
      </c>
      <c r="CQ114" s="23">
        <f t="shared" si="72"/>
        <v>0</v>
      </c>
      <c r="CR114" s="23">
        <f t="shared" si="72"/>
        <v>0</v>
      </c>
      <c r="CS114" s="23">
        <f t="shared" si="72"/>
        <v>0</v>
      </c>
      <c r="CT114" s="23">
        <f t="shared" si="72"/>
        <v>0</v>
      </c>
      <c r="CU114" s="23">
        <f t="shared" si="61"/>
        <v>2</v>
      </c>
      <c r="CV114" s="23">
        <f t="shared" si="61"/>
        <v>0</v>
      </c>
      <c r="CW114" s="23">
        <f t="shared" si="61"/>
        <v>0</v>
      </c>
      <c r="CX114" s="23">
        <f t="shared" si="61"/>
        <v>0</v>
      </c>
      <c r="CY114" s="23">
        <f t="shared" si="61"/>
        <v>0</v>
      </c>
      <c r="CZ114" s="23">
        <f t="shared" si="48"/>
        <v>0</v>
      </c>
      <c r="DA114" s="23">
        <f t="shared" si="48"/>
        <v>0</v>
      </c>
      <c r="DB114" s="23">
        <f t="shared" si="48"/>
        <v>0</v>
      </c>
      <c r="DC114" s="23">
        <f t="shared" si="48"/>
        <v>0</v>
      </c>
      <c r="DD114" s="23">
        <f t="shared" si="48"/>
        <v>0</v>
      </c>
      <c r="DE114" s="23">
        <f t="shared" si="45"/>
        <v>0</v>
      </c>
      <c r="DF114" s="23">
        <f t="shared" si="45"/>
        <v>0</v>
      </c>
      <c r="DG114" s="23">
        <f t="shared" si="45"/>
        <v>2</v>
      </c>
      <c r="DH114" s="44">
        <f t="shared" si="53"/>
        <v>4</v>
      </c>
      <c r="DI114" s="44">
        <f t="shared" si="54"/>
        <v>1</v>
      </c>
      <c r="DK114" s="44" t="b">
        <f t="shared" si="55"/>
        <v>0</v>
      </c>
      <c r="DL114" s="44">
        <f t="shared" si="56"/>
        <v>0</v>
      </c>
      <c r="EL114" s="44" t="b">
        <f t="shared" si="76"/>
        <v>1</v>
      </c>
      <c r="EM114" s="44" t="b">
        <f t="shared" si="76"/>
        <v>1</v>
      </c>
      <c r="EN114" s="44" t="b">
        <f t="shared" si="73"/>
        <v>1</v>
      </c>
      <c r="EO114" s="44" t="b">
        <f t="shared" si="73"/>
        <v>1</v>
      </c>
      <c r="EP114" s="44" t="b">
        <f t="shared" si="73"/>
        <v>1</v>
      </c>
      <c r="EQ114" s="44" t="b">
        <f t="shared" si="73"/>
        <v>1</v>
      </c>
      <c r="ER114" s="44" t="b">
        <f t="shared" si="73"/>
        <v>1</v>
      </c>
      <c r="ES114" s="44" t="b">
        <f t="shared" si="73"/>
        <v>1</v>
      </c>
      <c r="ET114" s="44" t="b">
        <f t="shared" si="73"/>
        <v>1</v>
      </c>
      <c r="EU114" s="44" t="b">
        <f t="shared" si="73"/>
        <v>1</v>
      </c>
      <c r="EV114" s="44" t="b">
        <f t="shared" si="73"/>
        <v>1</v>
      </c>
      <c r="EW114" s="44" t="b">
        <f t="shared" si="62"/>
        <v>0</v>
      </c>
      <c r="EX114" s="44" t="b">
        <f t="shared" si="62"/>
        <v>1</v>
      </c>
      <c r="EY114" s="44" t="b">
        <f t="shared" si="62"/>
        <v>1</v>
      </c>
      <c r="EZ114" s="44" t="b">
        <f t="shared" si="62"/>
        <v>1</v>
      </c>
      <c r="FA114" s="44" t="b">
        <f t="shared" si="62"/>
        <v>1</v>
      </c>
      <c r="FB114" s="44" t="b">
        <f t="shared" si="49"/>
        <v>1</v>
      </c>
      <c r="FC114" s="44" t="b">
        <f t="shared" si="49"/>
        <v>1</v>
      </c>
      <c r="FD114" s="44" t="b">
        <f t="shared" si="49"/>
        <v>1</v>
      </c>
      <c r="FE114" s="44" t="b">
        <f t="shared" si="49"/>
        <v>1</v>
      </c>
      <c r="FF114" s="44" t="b">
        <f t="shared" si="49"/>
        <v>1</v>
      </c>
      <c r="FG114" s="44" t="b">
        <f t="shared" si="46"/>
        <v>1</v>
      </c>
      <c r="FH114" s="44" t="b">
        <f t="shared" si="46"/>
        <v>1</v>
      </c>
      <c r="FI114" s="44" t="b">
        <f t="shared" si="46"/>
        <v>0</v>
      </c>
      <c r="FJ114" s="45">
        <f t="shared" si="57"/>
        <v>2</v>
      </c>
    </row>
    <row r="115" spans="1:166" s="44" customFormat="1" ht="25.5" hidden="1" customHeight="1" x14ac:dyDescent="0.25">
      <c r="A115" s="38" t="s">
        <v>9847</v>
      </c>
      <c r="B115" s="38" t="s">
        <v>2898</v>
      </c>
      <c r="C115" s="38" t="s">
        <v>10129</v>
      </c>
      <c r="D115" s="38" t="s">
        <v>10041</v>
      </c>
      <c r="E115" s="23" t="str">
        <f t="shared" si="58"/>
        <v>5019-1-43-D</v>
      </c>
      <c r="F115" s="23">
        <v>25</v>
      </c>
      <c r="G115" s="27">
        <v>0.82472812500000003</v>
      </c>
      <c r="H115" s="23" t="str">
        <f>VLOOKUP(A115,'Pivot 1'!$A$5:$H$251,8,0)</f>
        <v>2</v>
      </c>
      <c r="I115" s="27" t="s">
        <v>10147</v>
      </c>
      <c r="J115" s="39">
        <f t="shared" si="50"/>
        <v>2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1</v>
      </c>
      <c r="W115" s="40">
        <v>0</v>
      </c>
      <c r="X115" s="40">
        <v>0</v>
      </c>
      <c r="Y115" s="40">
        <v>0</v>
      </c>
      <c r="Z115" s="40">
        <v>0</v>
      </c>
      <c r="AA115" s="40">
        <v>0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1</v>
      </c>
      <c r="AI115" s="39" t="b">
        <f t="shared" si="51"/>
        <v>0</v>
      </c>
      <c r="AJ115" s="23"/>
      <c r="AK115" s="27">
        <f t="shared" si="70"/>
        <v>0</v>
      </c>
      <c r="AL115" s="27">
        <f t="shared" si="70"/>
        <v>0</v>
      </c>
      <c r="AM115" s="27">
        <f t="shared" si="70"/>
        <v>0</v>
      </c>
      <c r="AN115" s="27">
        <f t="shared" si="70"/>
        <v>0</v>
      </c>
      <c r="AO115" s="27">
        <f t="shared" si="70"/>
        <v>0</v>
      </c>
      <c r="AP115" s="27">
        <f t="shared" si="70"/>
        <v>0</v>
      </c>
      <c r="AQ115" s="27">
        <f t="shared" si="70"/>
        <v>0</v>
      </c>
      <c r="AR115" s="27">
        <f t="shared" si="70"/>
        <v>0</v>
      </c>
      <c r="AS115" s="27">
        <f t="shared" si="70"/>
        <v>0</v>
      </c>
      <c r="AT115" s="27">
        <f t="shared" si="70"/>
        <v>0</v>
      </c>
      <c r="AU115" s="27">
        <f t="shared" si="70"/>
        <v>0</v>
      </c>
      <c r="AV115" s="27">
        <f t="shared" si="70"/>
        <v>0</v>
      </c>
      <c r="AW115" s="27">
        <f t="shared" si="70"/>
        <v>0</v>
      </c>
      <c r="AX115" s="27">
        <f t="shared" si="70"/>
        <v>0</v>
      </c>
      <c r="AY115" s="27">
        <f t="shared" si="70"/>
        <v>0</v>
      </c>
      <c r="AZ115" s="27">
        <f t="shared" si="70"/>
        <v>0</v>
      </c>
      <c r="BA115" s="27">
        <f t="shared" si="70"/>
        <v>0</v>
      </c>
      <c r="BB115" s="27">
        <f t="shared" si="70"/>
        <v>0</v>
      </c>
      <c r="BC115" s="27">
        <f t="shared" si="70"/>
        <v>0</v>
      </c>
      <c r="BD115" s="27">
        <f t="shared" si="70"/>
        <v>0</v>
      </c>
      <c r="BE115" s="27">
        <f t="shared" si="70"/>
        <v>0</v>
      </c>
      <c r="BF115" s="27">
        <f t="shared" si="70"/>
        <v>0</v>
      </c>
      <c r="BG115" s="27">
        <f t="shared" si="70"/>
        <v>0</v>
      </c>
      <c r="BH115" s="27">
        <f t="shared" si="70"/>
        <v>0</v>
      </c>
      <c r="BI115" s="41"/>
      <c r="BJ115" s="42">
        <f t="shared" si="52"/>
        <v>0.41236406250000002</v>
      </c>
      <c r="BK115" s="27">
        <f t="shared" si="74"/>
        <v>0</v>
      </c>
      <c r="BL115" s="27">
        <f t="shared" si="74"/>
        <v>0</v>
      </c>
      <c r="BM115" s="27">
        <f t="shared" si="71"/>
        <v>0</v>
      </c>
      <c r="BN115" s="27">
        <f t="shared" si="71"/>
        <v>0</v>
      </c>
      <c r="BO115" s="27">
        <f t="shared" si="71"/>
        <v>0</v>
      </c>
      <c r="BP115" s="27">
        <f t="shared" si="71"/>
        <v>0</v>
      </c>
      <c r="BQ115" s="27">
        <f t="shared" si="71"/>
        <v>0</v>
      </c>
      <c r="BR115" s="27">
        <f t="shared" si="71"/>
        <v>0</v>
      </c>
      <c r="BS115" s="27">
        <f t="shared" si="71"/>
        <v>0</v>
      </c>
      <c r="BT115" s="27">
        <f t="shared" si="71"/>
        <v>0</v>
      </c>
      <c r="BU115" s="27">
        <f t="shared" si="71"/>
        <v>0</v>
      </c>
      <c r="BV115" s="27">
        <f t="shared" si="60"/>
        <v>0.41236406250000002</v>
      </c>
      <c r="BW115" s="27">
        <f t="shared" si="60"/>
        <v>0</v>
      </c>
      <c r="BX115" s="27">
        <f t="shared" si="60"/>
        <v>0</v>
      </c>
      <c r="BY115" s="27">
        <f t="shared" si="60"/>
        <v>0</v>
      </c>
      <c r="BZ115" s="27">
        <f t="shared" si="60"/>
        <v>0</v>
      </c>
      <c r="CA115" s="27">
        <f t="shared" si="47"/>
        <v>0</v>
      </c>
      <c r="CB115" s="27">
        <f t="shared" si="47"/>
        <v>0</v>
      </c>
      <c r="CC115" s="27">
        <f t="shared" si="47"/>
        <v>0</v>
      </c>
      <c r="CD115" s="27">
        <f t="shared" si="47"/>
        <v>0</v>
      </c>
      <c r="CE115" s="27">
        <f t="shared" si="47"/>
        <v>0</v>
      </c>
      <c r="CF115" s="27">
        <f t="shared" si="44"/>
        <v>0</v>
      </c>
      <c r="CG115" s="27">
        <f t="shared" si="44"/>
        <v>0</v>
      </c>
      <c r="CH115" s="27">
        <f t="shared" si="44"/>
        <v>0.41236406250000002</v>
      </c>
      <c r="CI115" s="43"/>
      <c r="CJ115" s="23">
        <f t="shared" si="75"/>
        <v>0</v>
      </c>
      <c r="CK115" s="23">
        <f t="shared" si="75"/>
        <v>0</v>
      </c>
      <c r="CL115" s="23">
        <f t="shared" si="72"/>
        <v>0</v>
      </c>
      <c r="CM115" s="23">
        <f t="shared" si="72"/>
        <v>0</v>
      </c>
      <c r="CN115" s="23">
        <f t="shared" si="72"/>
        <v>0</v>
      </c>
      <c r="CO115" s="23">
        <f t="shared" si="72"/>
        <v>0</v>
      </c>
      <c r="CP115" s="23">
        <f t="shared" si="72"/>
        <v>0</v>
      </c>
      <c r="CQ115" s="23">
        <f t="shared" si="72"/>
        <v>0</v>
      </c>
      <c r="CR115" s="23">
        <f t="shared" si="72"/>
        <v>0</v>
      </c>
      <c r="CS115" s="23">
        <f t="shared" si="72"/>
        <v>0</v>
      </c>
      <c r="CT115" s="23">
        <f t="shared" si="72"/>
        <v>0</v>
      </c>
      <c r="CU115" s="23">
        <f t="shared" si="61"/>
        <v>13</v>
      </c>
      <c r="CV115" s="23">
        <f t="shared" si="61"/>
        <v>0</v>
      </c>
      <c r="CW115" s="23">
        <f t="shared" si="61"/>
        <v>0</v>
      </c>
      <c r="CX115" s="23">
        <f t="shared" si="61"/>
        <v>0</v>
      </c>
      <c r="CY115" s="23">
        <f t="shared" si="61"/>
        <v>0</v>
      </c>
      <c r="CZ115" s="23">
        <f t="shared" si="48"/>
        <v>0</v>
      </c>
      <c r="DA115" s="23">
        <f t="shared" si="48"/>
        <v>0</v>
      </c>
      <c r="DB115" s="23">
        <f t="shared" si="48"/>
        <v>0</v>
      </c>
      <c r="DC115" s="23">
        <f t="shared" si="48"/>
        <v>0</v>
      </c>
      <c r="DD115" s="23">
        <f t="shared" si="48"/>
        <v>0</v>
      </c>
      <c r="DE115" s="23">
        <f t="shared" si="45"/>
        <v>0</v>
      </c>
      <c r="DF115" s="23">
        <f t="shared" si="45"/>
        <v>0</v>
      </c>
      <c r="DG115" s="23">
        <f t="shared" si="45"/>
        <v>13</v>
      </c>
      <c r="DH115" s="44">
        <f t="shared" si="53"/>
        <v>26</v>
      </c>
      <c r="DI115" s="44">
        <f t="shared" si="54"/>
        <v>1</v>
      </c>
      <c r="DK115" s="44" t="b">
        <f t="shared" si="55"/>
        <v>0</v>
      </c>
      <c r="DL115" s="44">
        <f t="shared" si="56"/>
        <v>0</v>
      </c>
      <c r="EL115" s="44" t="b">
        <f t="shared" si="76"/>
        <v>1</v>
      </c>
      <c r="EM115" s="44" t="b">
        <f t="shared" si="76"/>
        <v>1</v>
      </c>
      <c r="EN115" s="44" t="b">
        <f t="shared" si="73"/>
        <v>1</v>
      </c>
      <c r="EO115" s="44" t="b">
        <f t="shared" si="73"/>
        <v>1</v>
      </c>
      <c r="EP115" s="44" t="b">
        <f t="shared" si="73"/>
        <v>1</v>
      </c>
      <c r="EQ115" s="44" t="b">
        <f t="shared" si="73"/>
        <v>1</v>
      </c>
      <c r="ER115" s="44" t="b">
        <f t="shared" si="73"/>
        <v>1</v>
      </c>
      <c r="ES115" s="44" t="b">
        <f t="shared" si="73"/>
        <v>1</v>
      </c>
      <c r="ET115" s="44" t="b">
        <f t="shared" si="73"/>
        <v>1</v>
      </c>
      <c r="EU115" s="44" t="b">
        <f t="shared" si="73"/>
        <v>1</v>
      </c>
      <c r="EV115" s="44" t="b">
        <f t="shared" si="73"/>
        <v>1</v>
      </c>
      <c r="EW115" s="44" t="b">
        <f t="shared" si="62"/>
        <v>0</v>
      </c>
      <c r="EX115" s="44" t="b">
        <f t="shared" si="62"/>
        <v>1</v>
      </c>
      <c r="EY115" s="44" t="b">
        <f t="shared" si="62"/>
        <v>1</v>
      </c>
      <c r="EZ115" s="44" t="b">
        <f t="shared" si="62"/>
        <v>1</v>
      </c>
      <c r="FA115" s="44" t="b">
        <f t="shared" si="62"/>
        <v>1</v>
      </c>
      <c r="FB115" s="44" t="b">
        <f t="shared" si="49"/>
        <v>1</v>
      </c>
      <c r="FC115" s="44" t="b">
        <f t="shared" si="49"/>
        <v>1</v>
      </c>
      <c r="FD115" s="44" t="b">
        <f t="shared" si="49"/>
        <v>1</v>
      </c>
      <c r="FE115" s="44" t="b">
        <f t="shared" si="49"/>
        <v>1</v>
      </c>
      <c r="FF115" s="44" t="b">
        <f t="shared" si="49"/>
        <v>1</v>
      </c>
      <c r="FG115" s="44" t="b">
        <f t="shared" si="46"/>
        <v>1</v>
      </c>
      <c r="FH115" s="44" t="b">
        <f t="shared" si="46"/>
        <v>1</v>
      </c>
      <c r="FI115" s="44" t="b">
        <f t="shared" si="46"/>
        <v>0</v>
      </c>
      <c r="FJ115" s="45">
        <f t="shared" si="57"/>
        <v>2</v>
      </c>
    </row>
    <row r="116" spans="1:166" s="44" customFormat="1" ht="25.5" hidden="1" customHeight="1" x14ac:dyDescent="0.25">
      <c r="A116" s="38" t="s">
        <v>9847</v>
      </c>
      <c r="B116" s="38" t="s">
        <v>2898</v>
      </c>
      <c r="C116" s="38" t="s">
        <v>10129</v>
      </c>
      <c r="D116" s="38" t="s">
        <v>10047</v>
      </c>
      <c r="E116" s="23" t="str">
        <f t="shared" si="58"/>
        <v>5019-1-43-I</v>
      </c>
      <c r="F116" s="23">
        <v>22</v>
      </c>
      <c r="G116" s="27">
        <v>0.72576075000000007</v>
      </c>
      <c r="H116" s="23" t="str">
        <f>VLOOKUP(A116,'Pivot 1'!$A$5:$H$251,8,0)</f>
        <v>2</v>
      </c>
      <c r="I116" s="27" t="s">
        <v>10147</v>
      </c>
      <c r="J116" s="39">
        <f t="shared" si="50"/>
        <v>2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 s="40">
        <v>0</v>
      </c>
      <c r="V116" s="40">
        <v>1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0">
        <v>0</v>
      </c>
      <c r="AD116" s="40">
        <v>0</v>
      </c>
      <c r="AE116" s="40">
        <v>0</v>
      </c>
      <c r="AF116" s="40">
        <v>0</v>
      </c>
      <c r="AG116" s="40">
        <v>0</v>
      </c>
      <c r="AH116" s="40">
        <v>1</v>
      </c>
      <c r="AI116" s="39" t="b">
        <f t="shared" si="51"/>
        <v>0</v>
      </c>
      <c r="AJ116" s="23"/>
      <c r="AK116" s="27">
        <f t="shared" si="70"/>
        <v>0</v>
      </c>
      <c r="AL116" s="27">
        <f t="shared" si="70"/>
        <v>0</v>
      </c>
      <c r="AM116" s="27">
        <f t="shared" si="70"/>
        <v>0</v>
      </c>
      <c r="AN116" s="27">
        <f t="shared" si="70"/>
        <v>0</v>
      </c>
      <c r="AO116" s="27">
        <f t="shared" si="70"/>
        <v>0</v>
      </c>
      <c r="AP116" s="27">
        <f t="shared" si="70"/>
        <v>0</v>
      </c>
      <c r="AQ116" s="27">
        <f t="shared" si="70"/>
        <v>0</v>
      </c>
      <c r="AR116" s="27">
        <f t="shared" si="70"/>
        <v>0</v>
      </c>
      <c r="AS116" s="27">
        <f t="shared" si="70"/>
        <v>0</v>
      </c>
      <c r="AT116" s="27">
        <f t="shared" si="70"/>
        <v>0</v>
      </c>
      <c r="AU116" s="27">
        <f t="shared" si="70"/>
        <v>0</v>
      </c>
      <c r="AV116" s="27">
        <f t="shared" si="70"/>
        <v>0</v>
      </c>
      <c r="AW116" s="27">
        <f t="shared" si="70"/>
        <v>0</v>
      </c>
      <c r="AX116" s="27">
        <f t="shared" si="70"/>
        <v>0</v>
      </c>
      <c r="AY116" s="27">
        <f t="shared" si="70"/>
        <v>0</v>
      </c>
      <c r="AZ116" s="27">
        <f t="shared" ref="AZ116:BH116" si="77">IF($I116="Direct",IF(Z116=1,ROUNDUP($G116/$H116,0),IF($I116="Unpacking",IF($K116=0,ROUNDUP($G116/$H116,0)),0)),0)</f>
        <v>0</v>
      </c>
      <c r="BA116" s="27">
        <f t="shared" si="77"/>
        <v>0</v>
      </c>
      <c r="BB116" s="27">
        <f t="shared" si="77"/>
        <v>0</v>
      </c>
      <c r="BC116" s="27">
        <f t="shared" si="77"/>
        <v>0</v>
      </c>
      <c r="BD116" s="27">
        <f t="shared" si="77"/>
        <v>0</v>
      </c>
      <c r="BE116" s="27">
        <f t="shared" si="77"/>
        <v>0</v>
      </c>
      <c r="BF116" s="27">
        <f t="shared" si="77"/>
        <v>0</v>
      </c>
      <c r="BG116" s="27">
        <f t="shared" si="77"/>
        <v>0</v>
      </c>
      <c r="BH116" s="27">
        <f t="shared" si="77"/>
        <v>0</v>
      </c>
      <c r="BI116" s="41"/>
      <c r="BJ116" s="42">
        <f t="shared" si="52"/>
        <v>0.36288037500000003</v>
      </c>
      <c r="BK116" s="27">
        <f t="shared" si="74"/>
        <v>0</v>
      </c>
      <c r="BL116" s="27">
        <f t="shared" si="74"/>
        <v>0</v>
      </c>
      <c r="BM116" s="27">
        <f t="shared" si="71"/>
        <v>0</v>
      </c>
      <c r="BN116" s="27">
        <f t="shared" si="71"/>
        <v>0</v>
      </c>
      <c r="BO116" s="27">
        <f t="shared" si="71"/>
        <v>0</v>
      </c>
      <c r="BP116" s="27">
        <f t="shared" si="71"/>
        <v>0</v>
      </c>
      <c r="BQ116" s="27">
        <f t="shared" si="71"/>
        <v>0</v>
      </c>
      <c r="BR116" s="27">
        <f t="shared" si="71"/>
        <v>0</v>
      </c>
      <c r="BS116" s="27">
        <f t="shared" si="71"/>
        <v>0</v>
      </c>
      <c r="BT116" s="27">
        <f t="shared" si="71"/>
        <v>0</v>
      </c>
      <c r="BU116" s="27">
        <f t="shared" si="71"/>
        <v>0</v>
      </c>
      <c r="BV116" s="27">
        <f t="shared" si="60"/>
        <v>0.36288037500000003</v>
      </c>
      <c r="BW116" s="27">
        <f t="shared" si="60"/>
        <v>0</v>
      </c>
      <c r="BX116" s="27">
        <f t="shared" si="60"/>
        <v>0</v>
      </c>
      <c r="BY116" s="27">
        <f t="shared" si="60"/>
        <v>0</v>
      </c>
      <c r="BZ116" s="27">
        <f t="shared" si="60"/>
        <v>0</v>
      </c>
      <c r="CA116" s="27">
        <f t="shared" si="47"/>
        <v>0</v>
      </c>
      <c r="CB116" s="27">
        <f t="shared" si="47"/>
        <v>0</v>
      </c>
      <c r="CC116" s="27">
        <f t="shared" si="47"/>
        <v>0</v>
      </c>
      <c r="CD116" s="27">
        <f t="shared" si="47"/>
        <v>0</v>
      </c>
      <c r="CE116" s="27">
        <f t="shared" si="47"/>
        <v>0</v>
      </c>
      <c r="CF116" s="27">
        <f t="shared" si="44"/>
        <v>0</v>
      </c>
      <c r="CG116" s="27">
        <f t="shared" si="44"/>
        <v>0</v>
      </c>
      <c r="CH116" s="27">
        <f t="shared" si="44"/>
        <v>0.36288037500000003</v>
      </c>
      <c r="CI116" s="43"/>
      <c r="CJ116" s="23">
        <f t="shared" si="75"/>
        <v>0</v>
      </c>
      <c r="CK116" s="23">
        <f t="shared" si="75"/>
        <v>0</v>
      </c>
      <c r="CL116" s="23">
        <f t="shared" si="72"/>
        <v>0</v>
      </c>
      <c r="CM116" s="23">
        <f t="shared" si="72"/>
        <v>0</v>
      </c>
      <c r="CN116" s="23">
        <f t="shared" si="72"/>
        <v>0</v>
      </c>
      <c r="CO116" s="23">
        <f t="shared" si="72"/>
        <v>0</v>
      </c>
      <c r="CP116" s="23">
        <f t="shared" si="72"/>
        <v>0</v>
      </c>
      <c r="CQ116" s="23">
        <f t="shared" si="72"/>
        <v>0</v>
      </c>
      <c r="CR116" s="23">
        <f t="shared" si="72"/>
        <v>0</v>
      </c>
      <c r="CS116" s="23">
        <f t="shared" si="72"/>
        <v>0</v>
      </c>
      <c r="CT116" s="23">
        <f t="shared" si="72"/>
        <v>0</v>
      </c>
      <c r="CU116" s="23">
        <f t="shared" si="61"/>
        <v>11</v>
      </c>
      <c r="CV116" s="23">
        <f t="shared" si="61"/>
        <v>0</v>
      </c>
      <c r="CW116" s="23">
        <f t="shared" si="61"/>
        <v>0</v>
      </c>
      <c r="CX116" s="23">
        <f t="shared" si="61"/>
        <v>0</v>
      </c>
      <c r="CY116" s="23">
        <f t="shared" si="61"/>
        <v>0</v>
      </c>
      <c r="CZ116" s="23">
        <f t="shared" si="48"/>
        <v>0</v>
      </c>
      <c r="DA116" s="23">
        <f t="shared" si="48"/>
        <v>0</v>
      </c>
      <c r="DB116" s="23">
        <f t="shared" si="48"/>
        <v>0</v>
      </c>
      <c r="DC116" s="23">
        <f t="shared" si="48"/>
        <v>0</v>
      </c>
      <c r="DD116" s="23">
        <f t="shared" si="48"/>
        <v>0</v>
      </c>
      <c r="DE116" s="23">
        <f t="shared" si="45"/>
        <v>0</v>
      </c>
      <c r="DF116" s="23">
        <f t="shared" si="45"/>
        <v>0</v>
      </c>
      <c r="DG116" s="23">
        <f t="shared" si="45"/>
        <v>11</v>
      </c>
      <c r="DH116" s="44">
        <f t="shared" si="53"/>
        <v>22</v>
      </c>
      <c r="DI116" s="44">
        <f t="shared" si="54"/>
        <v>0</v>
      </c>
      <c r="DK116" s="44" t="b">
        <f t="shared" si="55"/>
        <v>0</v>
      </c>
      <c r="DL116" s="44">
        <f t="shared" si="56"/>
        <v>0</v>
      </c>
      <c r="EL116" s="44" t="b">
        <f t="shared" si="76"/>
        <v>1</v>
      </c>
      <c r="EM116" s="44" t="b">
        <f t="shared" si="76"/>
        <v>1</v>
      </c>
      <c r="EN116" s="44" t="b">
        <f t="shared" si="73"/>
        <v>1</v>
      </c>
      <c r="EO116" s="44" t="b">
        <f t="shared" si="73"/>
        <v>1</v>
      </c>
      <c r="EP116" s="44" t="b">
        <f t="shared" si="73"/>
        <v>1</v>
      </c>
      <c r="EQ116" s="44" t="b">
        <f t="shared" si="73"/>
        <v>1</v>
      </c>
      <c r="ER116" s="44" t="b">
        <f t="shared" si="73"/>
        <v>1</v>
      </c>
      <c r="ES116" s="44" t="b">
        <f t="shared" si="73"/>
        <v>1</v>
      </c>
      <c r="ET116" s="44" t="b">
        <f t="shared" si="73"/>
        <v>1</v>
      </c>
      <c r="EU116" s="44" t="b">
        <f t="shared" si="73"/>
        <v>1</v>
      </c>
      <c r="EV116" s="44" t="b">
        <f t="shared" si="73"/>
        <v>1</v>
      </c>
      <c r="EW116" s="44" t="b">
        <f t="shared" si="62"/>
        <v>0</v>
      </c>
      <c r="EX116" s="44" t="b">
        <f t="shared" si="62"/>
        <v>1</v>
      </c>
      <c r="EY116" s="44" t="b">
        <f t="shared" si="62"/>
        <v>1</v>
      </c>
      <c r="EZ116" s="44" t="b">
        <f t="shared" si="62"/>
        <v>1</v>
      </c>
      <c r="FA116" s="44" t="b">
        <f t="shared" si="62"/>
        <v>1</v>
      </c>
      <c r="FB116" s="44" t="b">
        <f t="shared" si="49"/>
        <v>1</v>
      </c>
      <c r="FC116" s="44" t="b">
        <f t="shared" si="49"/>
        <v>1</v>
      </c>
      <c r="FD116" s="44" t="b">
        <f t="shared" si="49"/>
        <v>1</v>
      </c>
      <c r="FE116" s="44" t="b">
        <f t="shared" si="49"/>
        <v>1</v>
      </c>
      <c r="FF116" s="44" t="b">
        <f t="shared" si="49"/>
        <v>1</v>
      </c>
      <c r="FG116" s="44" t="b">
        <f t="shared" si="46"/>
        <v>1</v>
      </c>
      <c r="FH116" s="44" t="b">
        <f t="shared" si="46"/>
        <v>1</v>
      </c>
      <c r="FI116" s="44" t="b">
        <f t="shared" si="46"/>
        <v>0</v>
      </c>
      <c r="FJ116" s="45">
        <f t="shared" si="57"/>
        <v>2</v>
      </c>
    </row>
    <row r="117" spans="1:166" s="44" customFormat="1" ht="25.5" hidden="1" customHeight="1" x14ac:dyDescent="0.25">
      <c r="A117" s="38" t="s">
        <v>9848</v>
      </c>
      <c r="B117" s="38" t="s">
        <v>2925</v>
      </c>
      <c r="C117" s="38" t="s">
        <v>10129</v>
      </c>
      <c r="D117" s="38" t="s">
        <v>832</v>
      </c>
      <c r="E117" s="23" t="str">
        <f t="shared" si="58"/>
        <v>5020-1-43-E</v>
      </c>
      <c r="F117" s="23">
        <v>2</v>
      </c>
      <c r="G117" s="27">
        <v>4.3767750000000001E-2</v>
      </c>
      <c r="H117" s="23" t="str">
        <f>VLOOKUP(A117,'Pivot 1'!$A$5:$H$251,8,0)</f>
        <v>1</v>
      </c>
      <c r="I117" s="27" t="s">
        <v>10146</v>
      </c>
      <c r="J117" s="39">
        <f t="shared" si="50"/>
        <v>1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0">
        <v>0</v>
      </c>
      <c r="Y117" s="40">
        <v>0</v>
      </c>
      <c r="Z117" s="40">
        <v>0</v>
      </c>
      <c r="AA117" s="40">
        <v>1</v>
      </c>
      <c r="AB117" s="40">
        <v>0</v>
      </c>
      <c r="AC117" s="40">
        <v>0</v>
      </c>
      <c r="AD117" s="40">
        <v>0</v>
      </c>
      <c r="AE117" s="40">
        <v>0</v>
      </c>
      <c r="AF117" s="40">
        <v>0</v>
      </c>
      <c r="AG117" s="40">
        <v>0</v>
      </c>
      <c r="AH117" s="40">
        <v>0</v>
      </c>
      <c r="AI117" s="39" t="b">
        <f t="shared" si="51"/>
        <v>0</v>
      </c>
      <c r="AJ117" s="23"/>
      <c r="AK117" s="27">
        <f t="shared" ref="AK117:BH127" si="78">IF($I117="Direct",IF(K117=1,ROUNDUP($G117/$H117,0),IF($I117="Unpacking",IF($K117=0,ROUNDUP($G117/$H117,0)),0)),0)</f>
        <v>0</v>
      </c>
      <c r="AL117" s="27">
        <f t="shared" si="78"/>
        <v>0</v>
      </c>
      <c r="AM117" s="27">
        <f t="shared" si="78"/>
        <v>0</v>
      </c>
      <c r="AN117" s="27">
        <f t="shared" si="78"/>
        <v>0</v>
      </c>
      <c r="AO117" s="27">
        <f t="shared" si="78"/>
        <v>0</v>
      </c>
      <c r="AP117" s="27">
        <f t="shared" si="78"/>
        <v>0</v>
      </c>
      <c r="AQ117" s="27">
        <f t="shared" si="78"/>
        <v>0</v>
      </c>
      <c r="AR117" s="27">
        <f t="shared" si="78"/>
        <v>0</v>
      </c>
      <c r="AS117" s="27">
        <f t="shared" si="78"/>
        <v>0</v>
      </c>
      <c r="AT117" s="27">
        <f t="shared" si="78"/>
        <v>0</v>
      </c>
      <c r="AU117" s="27">
        <f t="shared" si="78"/>
        <v>0</v>
      </c>
      <c r="AV117" s="27">
        <f t="shared" si="78"/>
        <v>0</v>
      </c>
      <c r="AW117" s="27">
        <f t="shared" si="78"/>
        <v>0</v>
      </c>
      <c r="AX117" s="27">
        <f t="shared" si="78"/>
        <v>0</v>
      </c>
      <c r="AY117" s="27">
        <f t="shared" si="78"/>
        <v>0</v>
      </c>
      <c r="AZ117" s="27">
        <f t="shared" si="78"/>
        <v>0</v>
      </c>
      <c r="BA117" s="27">
        <f t="shared" si="78"/>
        <v>0</v>
      </c>
      <c r="BB117" s="27">
        <f t="shared" si="78"/>
        <v>0</v>
      </c>
      <c r="BC117" s="27">
        <f t="shared" si="78"/>
        <v>0</v>
      </c>
      <c r="BD117" s="27">
        <f t="shared" si="78"/>
        <v>0</v>
      </c>
      <c r="BE117" s="27">
        <f t="shared" si="78"/>
        <v>0</v>
      </c>
      <c r="BF117" s="27">
        <f t="shared" si="78"/>
        <v>0</v>
      </c>
      <c r="BG117" s="27">
        <f t="shared" si="78"/>
        <v>0</v>
      </c>
      <c r="BH117" s="27">
        <f t="shared" si="78"/>
        <v>0</v>
      </c>
      <c r="BI117" s="41"/>
      <c r="BJ117" s="42">
        <f t="shared" si="52"/>
        <v>4.3767750000000001E-2</v>
      </c>
      <c r="BK117" s="27">
        <f t="shared" si="74"/>
        <v>0</v>
      </c>
      <c r="BL117" s="27">
        <f t="shared" si="74"/>
        <v>0</v>
      </c>
      <c r="BM117" s="27">
        <f t="shared" si="71"/>
        <v>0</v>
      </c>
      <c r="BN117" s="27">
        <f t="shared" si="71"/>
        <v>0</v>
      </c>
      <c r="BO117" s="27">
        <f t="shared" si="71"/>
        <v>0</v>
      </c>
      <c r="BP117" s="27">
        <f t="shared" si="71"/>
        <v>0</v>
      </c>
      <c r="BQ117" s="27">
        <f t="shared" si="71"/>
        <v>0</v>
      </c>
      <c r="BR117" s="27">
        <f t="shared" si="71"/>
        <v>0</v>
      </c>
      <c r="BS117" s="27">
        <f t="shared" si="71"/>
        <v>0</v>
      </c>
      <c r="BT117" s="27">
        <f t="shared" si="71"/>
        <v>0</v>
      </c>
      <c r="BU117" s="27">
        <f t="shared" si="71"/>
        <v>0</v>
      </c>
      <c r="BV117" s="27">
        <f t="shared" si="60"/>
        <v>0</v>
      </c>
      <c r="BW117" s="27">
        <f t="shared" si="60"/>
        <v>0</v>
      </c>
      <c r="BX117" s="27">
        <f t="shared" si="60"/>
        <v>0</v>
      </c>
      <c r="BY117" s="27">
        <f t="shared" si="60"/>
        <v>0</v>
      </c>
      <c r="BZ117" s="27">
        <f t="shared" si="60"/>
        <v>0</v>
      </c>
      <c r="CA117" s="27">
        <f t="shared" si="47"/>
        <v>4.3767750000000001E-2</v>
      </c>
      <c r="CB117" s="27">
        <f t="shared" si="47"/>
        <v>0</v>
      </c>
      <c r="CC117" s="27">
        <f t="shared" si="47"/>
        <v>0</v>
      </c>
      <c r="CD117" s="27">
        <f t="shared" si="47"/>
        <v>0</v>
      </c>
      <c r="CE117" s="27">
        <f t="shared" si="47"/>
        <v>0</v>
      </c>
      <c r="CF117" s="27">
        <f t="shared" si="44"/>
        <v>0</v>
      </c>
      <c r="CG117" s="27">
        <f t="shared" si="44"/>
        <v>0</v>
      </c>
      <c r="CH117" s="27">
        <f t="shared" si="44"/>
        <v>0</v>
      </c>
      <c r="CI117" s="43"/>
      <c r="CJ117" s="23">
        <f t="shared" si="75"/>
        <v>0</v>
      </c>
      <c r="CK117" s="23">
        <f t="shared" si="75"/>
        <v>0</v>
      </c>
      <c r="CL117" s="23">
        <f t="shared" si="72"/>
        <v>0</v>
      </c>
      <c r="CM117" s="23">
        <f t="shared" si="72"/>
        <v>0</v>
      </c>
      <c r="CN117" s="23">
        <f t="shared" si="72"/>
        <v>0</v>
      </c>
      <c r="CO117" s="23">
        <f t="shared" si="72"/>
        <v>0</v>
      </c>
      <c r="CP117" s="23">
        <f t="shared" si="72"/>
        <v>0</v>
      </c>
      <c r="CQ117" s="23">
        <f t="shared" si="72"/>
        <v>0</v>
      </c>
      <c r="CR117" s="23">
        <f t="shared" si="72"/>
        <v>0</v>
      </c>
      <c r="CS117" s="23">
        <f t="shared" si="72"/>
        <v>0</v>
      </c>
      <c r="CT117" s="23">
        <f t="shared" si="72"/>
        <v>0</v>
      </c>
      <c r="CU117" s="23">
        <f t="shared" si="61"/>
        <v>0</v>
      </c>
      <c r="CV117" s="23">
        <f t="shared" si="61"/>
        <v>0</v>
      </c>
      <c r="CW117" s="23">
        <f t="shared" si="61"/>
        <v>0</v>
      </c>
      <c r="CX117" s="23">
        <f t="shared" si="61"/>
        <v>0</v>
      </c>
      <c r="CY117" s="23">
        <f t="shared" si="61"/>
        <v>0</v>
      </c>
      <c r="CZ117" s="23">
        <f t="shared" si="48"/>
        <v>2</v>
      </c>
      <c r="DA117" s="23">
        <f t="shared" si="48"/>
        <v>0</v>
      </c>
      <c r="DB117" s="23">
        <f t="shared" si="48"/>
        <v>0</v>
      </c>
      <c r="DC117" s="23">
        <f t="shared" si="48"/>
        <v>0</v>
      </c>
      <c r="DD117" s="23">
        <f t="shared" si="48"/>
        <v>0</v>
      </c>
      <c r="DE117" s="23">
        <f t="shared" si="45"/>
        <v>0</v>
      </c>
      <c r="DF117" s="23">
        <f t="shared" si="45"/>
        <v>0</v>
      </c>
      <c r="DG117" s="23">
        <f t="shared" si="45"/>
        <v>0</v>
      </c>
      <c r="DH117" s="44">
        <f t="shared" si="53"/>
        <v>2</v>
      </c>
      <c r="DI117" s="44">
        <f t="shared" si="54"/>
        <v>0</v>
      </c>
      <c r="DK117" s="44" t="b">
        <f t="shared" si="55"/>
        <v>0</v>
      </c>
      <c r="DL117" s="44">
        <f t="shared" si="56"/>
        <v>0</v>
      </c>
      <c r="EL117" s="44" t="b">
        <f t="shared" si="76"/>
        <v>1</v>
      </c>
      <c r="EM117" s="44" t="b">
        <f t="shared" si="76"/>
        <v>1</v>
      </c>
      <c r="EN117" s="44" t="b">
        <f t="shared" si="73"/>
        <v>1</v>
      </c>
      <c r="EO117" s="44" t="b">
        <f t="shared" si="73"/>
        <v>1</v>
      </c>
      <c r="EP117" s="44" t="b">
        <f t="shared" si="73"/>
        <v>1</v>
      </c>
      <c r="EQ117" s="44" t="b">
        <f t="shared" si="73"/>
        <v>1</v>
      </c>
      <c r="ER117" s="44" t="b">
        <f t="shared" si="73"/>
        <v>1</v>
      </c>
      <c r="ES117" s="44" t="b">
        <f t="shared" si="73"/>
        <v>1</v>
      </c>
      <c r="ET117" s="44" t="b">
        <f t="shared" si="73"/>
        <v>1</v>
      </c>
      <c r="EU117" s="44" t="b">
        <f t="shared" si="73"/>
        <v>1</v>
      </c>
      <c r="EV117" s="44" t="b">
        <f t="shared" si="73"/>
        <v>1</v>
      </c>
      <c r="EW117" s="44" t="b">
        <f t="shared" si="62"/>
        <v>1</v>
      </c>
      <c r="EX117" s="44" t="b">
        <f t="shared" si="62"/>
        <v>1</v>
      </c>
      <c r="EY117" s="44" t="b">
        <f t="shared" si="62"/>
        <v>1</v>
      </c>
      <c r="EZ117" s="44" t="b">
        <f t="shared" si="62"/>
        <v>1</v>
      </c>
      <c r="FA117" s="44" t="b">
        <f t="shared" si="62"/>
        <v>1</v>
      </c>
      <c r="FB117" s="44" t="b">
        <f t="shared" si="49"/>
        <v>0</v>
      </c>
      <c r="FC117" s="44" t="b">
        <f t="shared" si="49"/>
        <v>1</v>
      </c>
      <c r="FD117" s="44" t="b">
        <f t="shared" si="49"/>
        <v>1</v>
      </c>
      <c r="FE117" s="44" t="b">
        <f t="shared" si="49"/>
        <v>1</v>
      </c>
      <c r="FF117" s="44" t="b">
        <f t="shared" si="49"/>
        <v>1</v>
      </c>
      <c r="FG117" s="44" t="b">
        <f t="shared" si="46"/>
        <v>1</v>
      </c>
      <c r="FH117" s="44" t="b">
        <f t="shared" si="46"/>
        <v>1</v>
      </c>
      <c r="FI117" s="44" t="b">
        <f t="shared" si="46"/>
        <v>1</v>
      </c>
      <c r="FJ117" s="45">
        <f t="shared" si="57"/>
        <v>1</v>
      </c>
    </row>
    <row r="118" spans="1:166" s="44" customFormat="1" ht="25.5" hidden="1" customHeight="1" x14ac:dyDescent="0.25">
      <c r="A118" s="38" t="s">
        <v>9848</v>
      </c>
      <c r="B118" s="38" t="s">
        <v>2925</v>
      </c>
      <c r="C118" s="38" t="s">
        <v>10129</v>
      </c>
      <c r="D118" s="38" t="s">
        <v>10045</v>
      </c>
      <c r="E118" s="23" t="str">
        <f t="shared" si="58"/>
        <v>5020-1-43-O</v>
      </c>
      <c r="F118" s="23">
        <v>2</v>
      </c>
      <c r="G118" s="27">
        <v>4.3767750000000001E-2</v>
      </c>
      <c r="H118" s="23" t="str">
        <f>VLOOKUP(A118,'Pivot 1'!$A$5:$H$251,8,0)</f>
        <v>1</v>
      </c>
      <c r="I118" s="27" t="s">
        <v>10146</v>
      </c>
      <c r="J118" s="39">
        <f t="shared" si="50"/>
        <v>1</v>
      </c>
      <c r="K118" s="40">
        <v>0</v>
      </c>
      <c r="L118" s="40">
        <v>0</v>
      </c>
      <c r="M118" s="40">
        <v>0</v>
      </c>
      <c r="N118" s="40">
        <v>0</v>
      </c>
      <c r="O118" s="40">
        <v>0</v>
      </c>
      <c r="P118" s="40">
        <v>0</v>
      </c>
      <c r="Q118" s="40">
        <v>0</v>
      </c>
      <c r="R118" s="40">
        <v>0</v>
      </c>
      <c r="S118" s="40">
        <v>0</v>
      </c>
      <c r="T118" s="40">
        <v>0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0</v>
      </c>
      <c r="AA118" s="40">
        <v>1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39" t="b">
        <f t="shared" si="51"/>
        <v>0</v>
      </c>
      <c r="AJ118" s="23"/>
      <c r="AK118" s="27">
        <f t="shared" si="78"/>
        <v>0</v>
      </c>
      <c r="AL118" s="27">
        <f t="shared" si="78"/>
        <v>0</v>
      </c>
      <c r="AM118" s="27">
        <f t="shared" si="78"/>
        <v>0</v>
      </c>
      <c r="AN118" s="27">
        <f t="shared" si="78"/>
        <v>0</v>
      </c>
      <c r="AO118" s="27">
        <f t="shared" si="78"/>
        <v>0</v>
      </c>
      <c r="AP118" s="27">
        <f t="shared" si="78"/>
        <v>0</v>
      </c>
      <c r="AQ118" s="27">
        <f t="shared" si="78"/>
        <v>0</v>
      </c>
      <c r="AR118" s="27">
        <f t="shared" si="78"/>
        <v>0</v>
      </c>
      <c r="AS118" s="27">
        <f t="shared" si="78"/>
        <v>0</v>
      </c>
      <c r="AT118" s="27">
        <f t="shared" si="78"/>
        <v>0</v>
      </c>
      <c r="AU118" s="27">
        <f t="shared" si="78"/>
        <v>0</v>
      </c>
      <c r="AV118" s="27">
        <f t="shared" si="78"/>
        <v>0</v>
      </c>
      <c r="AW118" s="27">
        <f t="shared" si="78"/>
        <v>0</v>
      </c>
      <c r="AX118" s="27">
        <f t="shared" si="78"/>
        <v>0</v>
      </c>
      <c r="AY118" s="27">
        <f t="shared" si="78"/>
        <v>0</v>
      </c>
      <c r="AZ118" s="27">
        <f t="shared" si="78"/>
        <v>0</v>
      </c>
      <c r="BA118" s="27">
        <f t="shared" si="78"/>
        <v>0</v>
      </c>
      <c r="BB118" s="27">
        <f t="shared" si="78"/>
        <v>0</v>
      </c>
      <c r="BC118" s="27">
        <f t="shared" si="78"/>
        <v>0</v>
      </c>
      <c r="BD118" s="27">
        <f t="shared" si="78"/>
        <v>0</v>
      </c>
      <c r="BE118" s="27">
        <f t="shared" si="78"/>
        <v>0</v>
      </c>
      <c r="BF118" s="27">
        <f t="shared" si="78"/>
        <v>0</v>
      </c>
      <c r="BG118" s="27">
        <f t="shared" si="78"/>
        <v>0</v>
      </c>
      <c r="BH118" s="27">
        <f t="shared" si="78"/>
        <v>0</v>
      </c>
      <c r="BI118" s="41"/>
      <c r="BJ118" s="42">
        <f t="shared" si="52"/>
        <v>4.3767750000000001E-2</v>
      </c>
      <c r="BK118" s="27">
        <f t="shared" si="74"/>
        <v>0</v>
      </c>
      <c r="BL118" s="27">
        <f t="shared" si="74"/>
        <v>0</v>
      </c>
      <c r="BM118" s="27">
        <f t="shared" si="71"/>
        <v>0</v>
      </c>
      <c r="BN118" s="27">
        <f t="shared" si="71"/>
        <v>0</v>
      </c>
      <c r="BO118" s="27">
        <f t="shared" si="71"/>
        <v>0</v>
      </c>
      <c r="BP118" s="27">
        <f t="shared" si="71"/>
        <v>0</v>
      </c>
      <c r="BQ118" s="27">
        <f t="shared" si="71"/>
        <v>0</v>
      </c>
      <c r="BR118" s="27">
        <f t="shared" si="71"/>
        <v>0</v>
      </c>
      <c r="BS118" s="27">
        <f t="shared" si="71"/>
        <v>0</v>
      </c>
      <c r="BT118" s="27">
        <f t="shared" si="71"/>
        <v>0</v>
      </c>
      <c r="BU118" s="27">
        <f t="shared" si="71"/>
        <v>0</v>
      </c>
      <c r="BV118" s="27">
        <f t="shared" si="60"/>
        <v>0</v>
      </c>
      <c r="BW118" s="27">
        <f t="shared" si="60"/>
        <v>0</v>
      </c>
      <c r="BX118" s="27">
        <f t="shared" si="60"/>
        <v>0</v>
      </c>
      <c r="BY118" s="27">
        <f t="shared" si="60"/>
        <v>0</v>
      </c>
      <c r="BZ118" s="27">
        <f t="shared" si="60"/>
        <v>0</v>
      </c>
      <c r="CA118" s="27">
        <f t="shared" si="47"/>
        <v>4.3767750000000001E-2</v>
      </c>
      <c r="CB118" s="27">
        <f t="shared" si="47"/>
        <v>0</v>
      </c>
      <c r="CC118" s="27">
        <f t="shared" si="47"/>
        <v>0</v>
      </c>
      <c r="CD118" s="27">
        <f t="shared" si="47"/>
        <v>0</v>
      </c>
      <c r="CE118" s="27">
        <f t="shared" si="47"/>
        <v>0</v>
      </c>
      <c r="CF118" s="27">
        <f t="shared" si="44"/>
        <v>0</v>
      </c>
      <c r="CG118" s="27">
        <f t="shared" si="44"/>
        <v>0</v>
      </c>
      <c r="CH118" s="27">
        <f t="shared" si="44"/>
        <v>0</v>
      </c>
      <c r="CI118" s="43"/>
      <c r="CJ118" s="23">
        <f t="shared" si="75"/>
        <v>0</v>
      </c>
      <c r="CK118" s="23">
        <f t="shared" si="75"/>
        <v>0</v>
      </c>
      <c r="CL118" s="23">
        <f t="shared" si="72"/>
        <v>0</v>
      </c>
      <c r="CM118" s="23">
        <f t="shared" si="72"/>
        <v>0</v>
      </c>
      <c r="CN118" s="23">
        <f t="shared" si="72"/>
        <v>0</v>
      </c>
      <c r="CO118" s="23">
        <f t="shared" si="72"/>
        <v>0</v>
      </c>
      <c r="CP118" s="23">
        <f t="shared" si="72"/>
        <v>0</v>
      </c>
      <c r="CQ118" s="23">
        <f t="shared" si="72"/>
        <v>0</v>
      </c>
      <c r="CR118" s="23">
        <f t="shared" si="72"/>
        <v>0</v>
      </c>
      <c r="CS118" s="23">
        <f t="shared" si="72"/>
        <v>0</v>
      </c>
      <c r="CT118" s="23">
        <f t="shared" si="72"/>
        <v>0</v>
      </c>
      <c r="CU118" s="23">
        <f t="shared" si="61"/>
        <v>0</v>
      </c>
      <c r="CV118" s="23">
        <f t="shared" si="61"/>
        <v>0</v>
      </c>
      <c r="CW118" s="23">
        <f t="shared" si="61"/>
        <v>0</v>
      </c>
      <c r="CX118" s="23">
        <f t="shared" si="61"/>
        <v>0</v>
      </c>
      <c r="CY118" s="23">
        <f t="shared" si="61"/>
        <v>0</v>
      </c>
      <c r="CZ118" s="23">
        <f t="shared" si="48"/>
        <v>2</v>
      </c>
      <c r="DA118" s="23">
        <f t="shared" si="48"/>
        <v>0</v>
      </c>
      <c r="DB118" s="23">
        <f t="shared" si="48"/>
        <v>0</v>
      </c>
      <c r="DC118" s="23">
        <f t="shared" si="48"/>
        <v>0</v>
      </c>
      <c r="DD118" s="23">
        <f t="shared" si="48"/>
        <v>0</v>
      </c>
      <c r="DE118" s="23">
        <f t="shared" si="45"/>
        <v>0</v>
      </c>
      <c r="DF118" s="23">
        <f t="shared" si="45"/>
        <v>0</v>
      </c>
      <c r="DG118" s="23">
        <f t="shared" si="45"/>
        <v>0</v>
      </c>
      <c r="DH118" s="44">
        <f t="shared" si="53"/>
        <v>2</v>
      </c>
      <c r="DI118" s="44">
        <f t="shared" si="54"/>
        <v>0</v>
      </c>
      <c r="DK118" s="44" t="b">
        <f t="shared" si="55"/>
        <v>0</v>
      </c>
      <c r="DL118" s="44">
        <f t="shared" si="56"/>
        <v>0</v>
      </c>
      <c r="EL118" s="44" t="b">
        <f t="shared" si="76"/>
        <v>1</v>
      </c>
      <c r="EM118" s="44" t="b">
        <f t="shared" si="76"/>
        <v>1</v>
      </c>
      <c r="EN118" s="44" t="b">
        <f t="shared" si="73"/>
        <v>1</v>
      </c>
      <c r="EO118" s="44" t="b">
        <f t="shared" si="73"/>
        <v>1</v>
      </c>
      <c r="EP118" s="44" t="b">
        <f t="shared" si="73"/>
        <v>1</v>
      </c>
      <c r="EQ118" s="44" t="b">
        <f t="shared" si="73"/>
        <v>1</v>
      </c>
      <c r="ER118" s="44" t="b">
        <f t="shared" si="73"/>
        <v>1</v>
      </c>
      <c r="ES118" s="44" t="b">
        <f t="shared" si="73"/>
        <v>1</v>
      </c>
      <c r="ET118" s="44" t="b">
        <f t="shared" si="73"/>
        <v>1</v>
      </c>
      <c r="EU118" s="44" t="b">
        <f t="shared" si="73"/>
        <v>1</v>
      </c>
      <c r="EV118" s="44" t="b">
        <f t="shared" si="73"/>
        <v>1</v>
      </c>
      <c r="EW118" s="44" t="b">
        <f t="shared" si="62"/>
        <v>1</v>
      </c>
      <c r="EX118" s="44" t="b">
        <f t="shared" si="62"/>
        <v>1</v>
      </c>
      <c r="EY118" s="44" t="b">
        <f t="shared" si="62"/>
        <v>1</v>
      </c>
      <c r="EZ118" s="44" t="b">
        <f t="shared" si="62"/>
        <v>1</v>
      </c>
      <c r="FA118" s="44" t="b">
        <f t="shared" si="62"/>
        <v>1</v>
      </c>
      <c r="FB118" s="44" t="b">
        <f t="shared" si="49"/>
        <v>0</v>
      </c>
      <c r="FC118" s="44" t="b">
        <f t="shared" si="49"/>
        <v>1</v>
      </c>
      <c r="FD118" s="44" t="b">
        <f t="shared" si="49"/>
        <v>1</v>
      </c>
      <c r="FE118" s="44" t="b">
        <f t="shared" si="49"/>
        <v>1</v>
      </c>
      <c r="FF118" s="44" t="b">
        <f t="shared" si="49"/>
        <v>1</v>
      </c>
      <c r="FG118" s="44" t="b">
        <f t="shared" si="46"/>
        <v>1</v>
      </c>
      <c r="FH118" s="44" t="b">
        <f t="shared" si="46"/>
        <v>1</v>
      </c>
      <c r="FI118" s="44" t="b">
        <f t="shared" si="46"/>
        <v>1</v>
      </c>
      <c r="FJ118" s="45">
        <f t="shared" si="57"/>
        <v>1</v>
      </c>
    </row>
    <row r="119" spans="1:166" s="44" customFormat="1" ht="25.5" hidden="1" customHeight="1" x14ac:dyDescent="0.25">
      <c r="A119" s="38" t="s">
        <v>9849</v>
      </c>
      <c r="B119" s="38" t="s">
        <v>2943</v>
      </c>
      <c r="C119" s="38" t="s">
        <v>10129</v>
      </c>
      <c r="D119" s="38" t="s">
        <v>807</v>
      </c>
      <c r="E119" s="23" t="str">
        <f t="shared" si="58"/>
        <v>5021-1-43-C</v>
      </c>
      <c r="F119" s="23">
        <v>1</v>
      </c>
      <c r="G119" s="27">
        <v>3.2858474999999998E-2</v>
      </c>
      <c r="H119" s="23">
        <f>VLOOKUP(A119,'Pivot 1'!$A$5:$H$251,8,0)</f>
        <v>1</v>
      </c>
      <c r="I119" s="27" t="s">
        <v>10146</v>
      </c>
      <c r="J119" s="39">
        <f t="shared" si="50"/>
        <v>1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  <c r="P119" s="40">
        <v>0</v>
      </c>
      <c r="Q119" s="40">
        <v>0</v>
      </c>
      <c r="R119" s="40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1</v>
      </c>
      <c r="AI119" s="39" t="b">
        <f t="shared" si="51"/>
        <v>1</v>
      </c>
      <c r="AJ119" s="23"/>
      <c r="AK119" s="27">
        <f t="shared" si="78"/>
        <v>0</v>
      </c>
      <c r="AL119" s="27">
        <f t="shared" si="78"/>
        <v>0</v>
      </c>
      <c r="AM119" s="27">
        <f t="shared" si="78"/>
        <v>0</v>
      </c>
      <c r="AN119" s="27">
        <f t="shared" si="78"/>
        <v>0</v>
      </c>
      <c r="AO119" s="27">
        <f t="shared" si="78"/>
        <v>0</v>
      </c>
      <c r="AP119" s="27">
        <f t="shared" si="78"/>
        <v>0</v>
      </c>
      <c r="AQ119" s="27">
        <f t="shared" si="78"/>
        <v>0</v>
      </c>
      <c r="AR119" s="27">
        <f t="shared" si="78"/>
        <v>0</v>
      </c>
      <c r="AS119" s="27">
        <f t="shared" si="78"/>
        <v>0</v>
      </c>
      <c r="AT119" s="27">
        <f t="shared" si="78"/>
        <v>0</v>
      </c>
      <c r="AU119" s="27">
        <f t="shared" si="78"/>
        <v>0</v>
      </c>
      <c r="AV119" s="27">
        <f t="shared" si="78"/>
        <v>0</v>
      </c>
      <c r="AW119" s="27">
        <f t="shared" si="78"/>
        <v>0</v>
      </c>
      <c r="AX119" s="27">
        <f t="shared" si="78"/>
        <v>0</v>
      </c>
      <c r="AY119" s="27">
        <f t="shared" si="78"/>
        <v>0</v>
      </c>
      <c r="AZ119" s="27">
        <f t="shared" si="78"/>
        <v>0</v>
      </c>
      <c r="BA119" s="27">
        <f t="shared" si="78"/>
        <v>0</v>
      </c>
      <c r="BB119" s="27">
        <f t="shared" si="78"/>
        <v>0</v>
      </c>
      <c r="BC119" s="27">
        <f t="shared" si="78"/>
        <v>0</v>
      </c>
      <c r="BD119" s="27">
        <f t="shared" si="78"/>
        <v>0</v>
      </c>
      <c r="BE119" s="27">
        <f t="shared" si="78"/>
        <v>0</v>
      </c>
      <c r="BF119" s="27">
        <f t="shared" si="78"/>
        <v>0</v>
      </c>
      <c r="BG119" s="27">
        <f t="shared" si="78"/>
        <v>0</v>
      </c>
      <c r="BH119" s="27">
        <f t="shared" si="78"/>
        <v>0</v>
      </c>
      <c r="BI119" s="41"/>
      <c r="BJ119" s="42">
        <f t="shared" si="52"/>
        <v>3.2858474999999998E-2</v>
      </c>
      <c r="BK119" s="27">
        <f t="shared" si="74"/>
        <v>0</v>
      </c>
      <c r="BL119" s="27">
        <f t="shared" si="74"/>
        <v>0</v>
      </c>
      <c r="BM119" s="27">
        <f t="shared" si="71"/>
        <v>0</v>
      </c>
      <c r="BN119" s="27">
        <f t="shared" si="71"/>
        <v>0</v>
      </c>
      <c r="BO119" s="27">
        <f t="shared" si="71"/>
        <v>0</v>
      </c>
      <c r="BP119" s="27">
        <f t="shared" si="71"/>
        <v>0</v>
      </c>
      <c r="BQ119" s="27">
        <f t="shared" si="71"/>
        <v>0</v>
      </c>
      <c r="BR119" s="27">
        <f t="shared" si="71"/>
        <v>0</v>
      </c>
      <c r="BS119" s="27">
        <f t="shared" si="71"/>
        <v>0</v>
      </c>
      <c r="BT119" s="27">
        <f t="shared" si="71"/>
        <v>0</v>
      </c>
      <c r="BU119" s="27">
        <f t="shared" si="71"/>
        <v>0</v>
      </c>
      <c r="BV119" s="27">
        <f t="shared" si="60"/>
        <v>0</v>
      </c>
      <c r="BW119" s="27">
        <f t="shared" si="60"/>
        <v>0</v>
      </c>
      <c r="BX119" s="27">
        <f t="shared" si="60"/>
        <v>0</v>
      </c>
      <c r="BY119" s="27">
        <f t="shared" si="60"/>
        <v>0</v>
      </c>
      <c r="BZ119" s="27">
        <f t="shared" si="60"/>
        <v>0</v>
      </c>
      <c r="CA119" s="27">
        <f t="shared" si="47"/>
        <v>0</v>
      </c>
      <c r="CB119" s="27">
        <f t="shared" si="47"/>
        <v>0</v>
      </c>
      <c r="CC119" s="27">
        <f t="shared" si="47"/>
        <v>0</v>
      </c>
      <c r="CD119" s="27">
        <f t="shared" si="47"/>
        <v>0</v>
      </c>
      <c r="CE119" s="27">
        <f t="shared" si="47"/>
        <v>0</v>
      </c>
      <c r="CF119" s="27">
        <f t="shared" si="44"/>
        <v>0</v>
      </c>
      <c r="CG119" s="27">
        <f t="shared" si="44"/>
        <v>0</v>
      </c>
      <c r="CH119" s="27">
        <f t="shared" si="44"/>
        <v>3.2858474999999998E-2</v>
      </c>
      <c r="CI119" s="43"/>
      <c r="CJ119" s="23">
        <f t="shared" si="75"/>
        <v>0</v>
      </c>
      <c r="CK119" s="23">
        <f t="shared" si="75"/>
        <v>0</v>
      </c>
      <c r="CL119" s="23">
        <f t="shared" si="72"/>
        <v>0</v>
      </c>
      <c r="CM119" s="23">
        <f t="shared" si="72"/>
        <v>0</v>
      </c>
      <c r="CN119" s="23">
        <f t="shared" si="72"/>
        <v>0</v>
      </c>
      <c r="CO119" s="23">
        <f t="shared" si="72"/>
        <v>0</v>
      </c>
      <c r="CP119" s="23">
        <f t="shared" si="72"/>
        <v>0</v>
      </c>
      <c r="CQ119" s="23">
        <f t="shared" si="72"/>
        <v>0</v>
      </c>
      <c r="CR119" s="23">
        <f t="shared" si="72"/>
        <v>0</v>
      </c>
      <c r="CS119" s="23">
        <f t="shared" si="72"/>
        <v>0</v>
      </c>
      <c r="CT119" s="23">
        <f t="shared" si="72"/>
        <v>0</v>
      </c>
      <c r="CU119" s="23">
        <f t="shared" si="61"/>
        <v>0</v>
      </c>
      <c r="CV119" s="23">
        <f t="shared" si="61"/>
        <v>0</v>
      </c>
      <c r="CW119" s="23">
        <f t="shared" si="61"/>
        <v>0</v>
      </c>
      <c r="CX119" s="23">
        <f t="shared" si="61"/>
        <v>0</v>
      </c>
      <c r="CY119" s="23">
        <f t="shared" si="61"/>
        <v>0</v>
      </c>
      <c r="CZ119" s="23">
        <f t="shared" si="48"/>
        <v>0</v>
      </c>
      <c r="DA119" s="23">
        <f t="shared" si="48"/>
        <v>0</v>
      </c>
      <c r="DB119" s="23">
        <f t="shared" si="48"/>
        <v>0</v>
      </c>
      <c r="DC119" s="23">
        <f t="shared" si="48"/>
        <v>0</v>
      </c>
      <c r="DD119" s="23">
        <f t="shared" si="48"/>
        <v>0</v>
      </c>
      <c r="DE119" s="23">
        <f t="shared" si="45"/>
        <v>0</v>
      </c>
      <c r="DF119" s="23">
        <f t="shared" si="45"/>
        <v>0</v>
      </c>
      <c r="DG119" s="23">
        <f t="shared" si="45"/>
        <v>1</v>
      </c>
      <c r="DH119" s="44">
        <f t="shared" si="53"/>
        <v>1</v>
      </c>
      <c r="DI119" s="44">
        <f t="shared" si="54"/>
        <v>0</v>
      </c>
      <c r="DK119" s="44" t="b">
        <f t="shared" si="55"/>
        <v>0</v>
      </c>
      <c r="DL119" s="44">
        <f t="shared" si="56"/>
        <v>0</v>
      </c>
      <c r="EL119" s="44" t="b">
        <f t="shared" si="76"/>
        <v>1</v>
      </c>
      <c r="EM119" s="44" t="b">
        <f t="shared" si="76"/>
        <v>1</v>
      </c>
      <c r="EN119" s="44" t="b">
        <f t="shared" si="73"/>
        <v>1</v>
      </c>
      <c r="EO119" s="44" t="b">
        <f t="shared" si="73"/>
        <v>1</v>
      </c>
      <c r="EP119" s="44" t="b">
        <f t="shared" si="73"/>
        <v>1</v>
      </c>
      <c r="EQ119" s="44" t="b">
        <f t="shared" si="73"/>
        <v>1</v>
      </c>
      <c r="ER119" s="44" t="b">
        <f t="shared" si="73"/>
        <v>1</v>
      </c>
      <c r="ES119" s="44" t="b">
        <f t="shared" si="73"/>
        <v>1</v>
      </c>
      <c r="ET119" s="44" t="b">
        <f t="shared" si="73"/>
        <v>1</v>
      </c>
      <c r="EU119" s="44" t="b">
        <f t="shared" si="73"/>
        <v>1</v>
      </c>
      <c r="EV119" s="44" t="b">
        <f t="shared" si="73"/>
        <v>1</v>
      </c>
      <c r="EW119" s="44" t="b">
        <f t="shared" si="62"/>
        <v>1</v>
      </c>
      <c r="EX119" s="44" t="b">
        <f t="shared" si="62"/>
        <v>1</v>
      </c>
      <c r="EY119" s="44" t="b">
        <f t="shared" si="62"/>
        <v>1</v>
      </c>
      <c r="EZ119" s="44" t="b">
        <f t="shared" si="62"/>
        <v>1</v>
      </c>
      <c r="FA119" s="44" t="b">
        <f t="shared" si="62"/>
        <v>1</v>
      </c>
      <c r="FB119" s="44" t="b">
        <f t="shared" si="49"/>
        <v>1</v>
      </c>
      <c r="FC119" s="44" t="b">
        <f t="shared" si="49"/>
        <v>1</v>
      </c>
      <c r="FD119" s="44" t="b">
        <f t="shared" si="49"/>
        <v>1</v>
      </c>
      <c r="FE119" s="44" t="b">
        <f t="shared" si="49"/>
        <v>1</v>
      </c>
      <c r="FF119" s="44" t="b">
        <f t="shared" si="49"/>
        <v>1</v>
      </c>
      <c r="FG119" s="44" t="b">
        <f t="shared" si="46"/>
        <v>1</v>
      </c>
      <c r="FH119" s="44" t="b">
        <f t="shared" si="46"/>
        <v>1</v>
      </c>
      <c r="FI119" s="44" t="b">
        <f t="shared" si="46"/>
        <v>0</v>
      </c>
      <c r="FJ119" s="45">
        <f t="shared" si="57"/>
        <v>1</v>
      </c>
    </row>
    <row r="120" spans="1:166" s="44" customFormat="1" ht="25.5" hidden="1" customHeight="1" x14ac:dyDescent="0.25">
      <c r="A120" s="38" t="s">
        <v>9849</v>
      </c>
      <c r="B120" s="38" t="s">
        <v>2943</v>
      </c>
      <c r="C120" s="38" t="s">
        <v>10129</v>
      </c>
      <c r="D120" s="38" t="s">
        <v>10045</v>
      </c>
      <c r="E120" s="23" t="str">
        <f t="shared" si="58"/>
        <v>5021-1-43-O</v>
      </c>
      <c r="F120" s="23">
        <v>7</v>
      </c>
      <c r="G120" s="27">
        <v>0.59703700000000004</v>
      </c>
      <c r="H120" s="23">
        <f>VLOOKUP(A120,'Pivot 1'!$A$5:$H$251,8,0)</f>
        <v>1</v>
      </c>
      <c r="I120" s="27" t="s">
        <v>10145</v>
      </c>
      <c r="J120" s="39">
        <f t="shared" si="50"/>
        <v>1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T120" s="40">
        <v>0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40">
        <v>0</v>
      </c>
      <c r="AD120" s="40">
        <v>0</v>
      </c>
      <c r="AE120" s="40">
        <v>0</v>
      </c>
      <c r="AF120" s="40">
        <v>0</v>
      </c>
      <c r="AG120" s="40">
        <v>0</v>
      </c>
      <c r="AH120" s="40">
        <v>1</v>
      </c>
      <c r="AI120" s="39" t="b">
        <f t="shared" si="51"/>
        <v>1</v>
      </c>
      <c r="AJ120" s="23"/>
      <c r="AK120" s="27">
        <f t="shared" si="78"/>
        <v>0</v>
      </c>
      <c r="AL120" s="27">
        <f t="shared" si="78"/>
        <v>0</v>
      </c>
      <c r="AM120" s="27">
        <f t="shared" si="78"/>
        <v>0</v>
      </c>
      <c r="AN120" s="27">
        <f t="shared" si="78"/>
        <v>0</v>
      </c>
      <c r="AO120" s="27">
        <f t="shared" si="78"/>
        <v>0</v>
      </c>
      <c r="AP120" s="27">
        <f t="shared" si="78"/>
        <v>0</v>
      </c>
      <c r="AQ120" s="27">
        <f t="shared" si="78"/>
        <v>0</v>
      </c>
      <c r="AR120" s="27">
        <f t="shared" si="78"/>
        <v>0</v>
      </c>
      <c r="AS120" s="27">
        <f t="shared" si="78"/>
        <v>0</v>
      </c>
      <c r="AT120" s="27">
        <f t="shared" si="78"/>
        <v>0</v>
      </c>
      <c r="AU120" s="27">
        <f t="shared" si="78"/>
        <v>0</v>
      </c>
      <c r="AV120" s="27">
        <f t="shared" si="78"/>
        <v>0</v>
      </c>
      <c r="AW120" s="27">
        <f t="shared" si="78"/>
        <v>0</v>
      </c>
      <c r="AX120" s="27">
        <f t="shared" si="78"/>
        <v>0</v>
      </c>
      <c r="AY120" s="27">
        <f t="shared" si="78"/>
        <v>0</v>
      </c>
      <c r="AZ120" s="27">
        <f t="shared" si="78"/>
        <v>0</v>
      </c>
      <c r="BA120" s="27">
        <f t="shared" si="78"/>
        <v>0</v>
      </c>
      <c r="BB120" s="27">
        <f t="shared" si="78"/>
        <v>0</v>
      </c>
      <c r="BC120" s="27">
        <f t="shared" si="78"/>
        <v>0</v>
      </c>
      <c r="BD120" s="27">
        <f t="shared" si="78"/>
        <v>0</v>
      </c>
      <c r="BE120" s="27">
        <f t="shared" si="78"/>
        <v>0</v>
      </c>
      <c r="BF120" s="27">
        <f t="shared" si="78"/>
        <v>0</v>
      </c>
      <c r="BG120" s="27">
        <f t="shared" si="78"/>
        <v>0</v>
      </c>
      <c r="BH120" s="27">
        <f t="shared" si="78"/>
        <v>1</v>
      </c>
      <c r="BI120" s="41"/>
      <c r="BJ120" s="42">
        <f t="shared" si="52"/>
        <v>0.59703700000000004</v>
      </c>
      <c r="BK120" s="27">
        <f t="shared" si="74"/>
        <v>0</v>
      </c>
      <c r="BL120" s="27">
        <f t="shared" si="74"/>
        <v>0</v>
      </c>
      <c r="BM120" s="27">
        <f t="shared" si="71"/>
        <v>0</v>
      </c>
      <c r="BN120" s="27">
        <f t="shared" si="71"/>
        <v>0</v>
      </c>
      <c r="BO120" s="27">
        <f t="shared" si="71"/>
        <v>0</v>
      </c>
      <c r="BP120" s="27">
        <f t="shared" si="71"/>
        <v>0</v>
      </c>
      <c r="BQ120" s="27">
        <f t="shared" si="71"/>
        <v>0</v>
      </c>
      <c r="BR120" s="27">
        <f t="shared" si="71"/>
        <v>0</v>
      </c>
      <c r="BS120" s="27">
        <f t="shared" si="71"/>
        <v>0</v>
      </c>
      <c r="BT120" s="27">
        <f t="shared" si="71"/>
        <v>0</v>
      </c>
      <c r="BU120" s="27">
        <f t="shared" si="71"/>
        <v>0</v>
      </c>
      <c r="BV120" s="27">
        <f t="shared" si="60"/>
        <v>0</v>
      </c>
      <c r="BW120" s="27">
        <f t="shared" si="60"/>
        <v>0</v>
      </c>
      <c r="BX120" s="27">
        <f t="shared" si="60"/>
        <v>0</v>
      </c>
      <c r="BY120" s="27">
        <f t="shared" si="60"/>
        <v>0</v>
      </c>
      <c r="BZ120" s="27">
        <f t="shared" si="60"/>
        <v>0</v>
      </c>
      <c r="CA120" s="27">
        <f t="shared" si="47"/>
        <v>0</v>
      </c>
      <c r="CB120" s="27">
        <f t="shared" si="47"/>
        <v>0</v>
      </c>
      <c r="CC120" s="27">
        <f t="shared" si="47"/>
        <v>0</v>
      </c>
      <c r="CD120" s="27">
        <f t="shared" si="47"/>
        <v>0</v>
      </c>
      <c r="CE120" s="27">
        <f t="shared" si="47"/>
        <v>0</v>
      </c>
      <c r="CF120" s="27">
        <f t="shared" si="44"/>
        <v>0</v>
      </c>
      <c r="CG120" s="27">
        <f t="shared" si="44"/>
        <v>0</v>
      </c>
      <c r="CH120" s="27">
        <f t="shared" si="44"/>
        <v>0.59703700000000004</v>
      </c>
      <c r="CI120" s="43"/>
      <c r="CJ120" s="23">
        <f t="shared" si="75"/>
        <v>0</v>
      </c>
      <c r="CK120" s="23">
        <f t="shared" si="75"/>
        <v>0</v>
      </c>
      <c r="CL120" s="23">
        <f t="shared" si="72"/>
        <v>0</v>
      </c>
      <c r="CM120" s="23">
        <f t="shared" si="72"/>
        <v>0</v>
      </c>
      <c r="CN120" s="23">
        <f t="shared" si="72"/>
        <v>0</v>
      </c>
      <c r="CO120" s="23">
        <f t="shared" si="72"/>
        <v>0</v>
      </c>
      <c r="CP120" s="23">
        <f t="shared" si="72"/>
        <v>0</v>
      </c>
      <c r="CQ120" s="23">
        <f t="shared" si="72"/>
        <v>0</v>
      </c>
      <c r="CR120" s="23">
        <f t="shared" si="72"/>
        <v>0</v>
      </c>
      <c r="CS120" s="23">
        <f t="shared" si="72"/>
        <v>0</v>
      </c>
      <c r="CT120" s="23">
        <f t="shared" si="72"/>
        <v>0</v>
      </c>
      <c r="CU120" s="23">
        <f t="shared" si="61"/>
        <v>0</v>
      </c>
      <c r="CV120" s="23">
        <f t="shared" si="61"/>
        <v>0</v>
      </c>
      <c r="CW120" s="23">
        <f t="shared" si="61"/>
        <v>0</v>
      </c>
      <c r="CX120" s="23">
        <f t="shared" si="61"/>
        <v>0</v>
      </c>
      <c r="CY120" s="23">
        <f t="shared" si="61"/>
        <v>0</v>
      </c>
      <c r="CZ120" s="23">
        <f t="shared" si="48"/>
        <v>0</v>
      </c>
      <c r="DA120" s="23">
        <f t="shared" si="48"/>
        <v>0</v>
      </c>
      <c r="DB120" s="23">
        <f t="shared" si="48"/>
        <v>0</v>
      </c>
      <c r="DC120" s="23">
        <f t="shared" si="48"/>
        <v>0</v>
      </c>
      <c r="DD120" s="23">
        <f t="shared" si="48"/>
        <v>0</v>
      </c>
      <c r="DE120" s="23">
        <f t="shared" si="45"/>
        <v>0</v>
      </c>
      <c r="DF120" s="23">
        <f t="shared" si="45"/>
        <v>0</v>
      </c>
      <c r="DG120" s="23">
        <f t="shared" si="45"/>
        <v>7</v>
      </c>
      <c r="DH120" s="44">
        <f t="shared" si="53"/>
        <v>7</v>
      </c>
      <c r="DI120" s="44">
        <f t="shared" si="54"/>
        <v>0</v>
      </c>
      <c r="DK120" s="44" t="b">
        <f t="shared" si="55"/>
        <v>0</v>
      </c>
      <c r="DL120" s="44">
        <f t="shared" si="56"/>
        <v>0</v>
      </c>
      <c r="EL120" s="44" t="b">
        <f t="shared" si="76"/>
        <v>1</v>
      </c>
      <c r="EM120" s="44" t="b">
        <f t="shared" si="76"/>
        <v>1</v>
      </c>
      <c r="EN120" s="44" t="b">
        <f t="shared" si="73"/>
        <v>1</v>
      </c>
      <c r="EO120" s="44" t="b">
        <f t="shared" si="73"/>
        <v>1</v>
      </c>
      <c r="EP120" s="44" t="b">
        <f t="shared" si="73"/>
        <v>1</v>
      </c>
      <c r="EQ120" s="44" t="b">
        <f t="shared" si="73"/>
        <v>1</v>
      </c>
      <c r="ER120" s="44" t="b">
        <f t="shared" si="73"/>
        <v>1</v>
      </c>
      <c r="ES120" s="44" t="b">
        <f t="shared" si="73"/>
        <v>1</v>
      </c>
      <c r="ET120" s="44" t="b">
        <f t="shared" si="73"/>
        <v>1</v>
      </c>
      <c r="EU120" s="44" t="b">
        <f t="shared" si="73"/>
        <v>1</v>
      </c>
      <c r="EV120" s="44" t="b">
        <f t="shared" si="73"/>
        <v>1</v>
      </c>
      <c r="EW120" s="44" t="b">
        <f t="shared" si="62"/>
        <v>1</v>
      </c>
      <c r="EX120" s="44" t="b">
        <f t="shared" si="62"/>
        <v>1</v>
      </c>
      <c r="EY120" s="44" t="b">
        <f t="shared" si="62"/>
        <v>1</v>
      </c>
      <c r="EZ120" s="44" t="b">
        <f t="shared" si="62"/>
        <v>1</v>
      </c>
      <c r="FA120" s="44" t="b">
        <f t="shared" si="62"/>
        <v>1</v>
      </c>
      <c r="FB120" s="44" t="b">
        <f t="shared" si="49"/>
        <v>1</v>
      </c>
      <c r="FC120" s="44" t="b">
        <f t="shared" si="49"/>
        <v>1</v>
      </c>
      <c r="FD120" s="44" t="b">
        <f t="shared" si="49"/>
        <v>1</v>
      </c>
      <c r="FE120" s="44" t="b">
        <f t="shared" si="49"/>
        <v>1</v>
      </c>
      <c r="FF120" s="44" t="b">
        <f t="shared" si="49"/>
        <v>1</v>
      </c>
      <c r="FG120" s="44" t="b">
        <f t="shared" si="46"/>
        <v>1</v>
      </c>
      <c r="FH120" s="44" t="b">
        <f t="shared" si="46"/>
        <v>1</v>
      </c>
      <c r="FI120" s="44" t="b">
        <f t="shared" si="46"/>
        <v>0</v>
      </c>
      <c r="FJ120" s="45">
        <f t="shared" si="57"/>
        <v>1</v>
      </c>
    </row>
    <row r="121" spans="1:166" s="44" customFormat="1" ht="25.5" hidden="1" customHeight="1" x14ac:dyDescent="0.25">
      <c r="A121" s="38" t="s">
        <v>9850</v>
      </c>
      <c r="B121" s="38" t="s">
        <v>2957</v>
      </c>
      <c r="C121" s="38" t="s">
        <v>10129</v>
      </c>
      <c r="D121" s="38" t="s">
        <v>10041</v>
      </c>
      <c r="E121" s="23" t="str">
        <f t="shared" si="58"/>
        <v>5022-2-43-D</v>
      </c>
      <c r="F121" s="23">
        <v>325</v>
      </c>
      <c r="G121" s="27">
        <v>107.25</v>
      </c>
      <c r="H121" s="23" t="str">
        <f>VLOOKUP(A121,'Pivot 1'!$A$5:$H$251,8,0)</f>
        <v>24</v>
      </c>
      <c r="I121" s="27" t="s">
        <v>10146</v>
      </c>
      <c r="J121" s="39">
        <f t="shared" si="50"/>
        <v>24</v>
      </c>
      <c r="K121" s="40">
        <v>1</v>
      </c>
      <c r="L121" s="40">
        <v>1</v>
      </c>
      <c r="M121" s="40">
        <v>1</v>
      </c>
      <c r="N121" s="40">
        <v>1</v>
      </c>
      <c r="O121" s="40">
        <v>1</v>
      </c>
      <c r="P121" s="40">
        <v>1</v>
      </c>
      <c r="Q121" s="40">
        <v>1</v>
      </c>
      <c r="R121" s="40">
        <v>1</v>
      </c>
      <c r="S121" s="40">
        <v>1</v>
      </c>
      <c r="T121" s="40">
        <v>1</v>
      </c>
      <c r="U121" s="40">
        <v>1</v>
      </c>
      <c r="V121" s="40">
        <v>1</v>
      </c>
      <c r="W121" s="40">
        <v>1</v>
      </c>
      <c r="X121" s="40">
        <v>1</v>
      </c>
      <c r="Y121" s="40">
        <v>1</v>
      </c>
      <c r="Z121" s="40">
        <v>1</v>
      </c>
      <c r="AA121" s="40">
        <v>1</v>
      </c>
      <c r="AB121" s="40">
        <v>1</v>
      </c>
      <c r="AC121" s="40">
        <v>1</v>
      </c>
      <c r="AD121" s="40">
        <v>1</v>
      </c>
      <c r="AE121" s="40">
        <v>1</v>
      </c>
      <c r="AF121" s="40">
        <v>1</v>
      </c>
      <c r="AG121" s="40">
        <v>1</v>
      </c>
      <c r="AH121" s="40">
        <v>1</v>
      </c>
      <c r="AI121" s="39" t="b">
        <f t="shared" si="51"/>
        <v>0</v>
      </c>
      <c r="AJ121" s="23"/>
      <c r="AK121" s="27">
        <f t="shared" si="78"/>
        <v>0</v>
      </c>
      <c r="AL121" s="27">
        <f t="shared" si="78"/>
        <v>0</v>
      </c>
      <c r="AM121" s="27">
        <f t="shared" si="78"/>
        <v>0</v>
      </c>
      <c r="AN121" s="27">
        <f t="shared" si="78"/>
        <v>0</v>
      </c>
      <c r="AO121" s="27">
        <f t="shared" si="78"/>
        <v>0</v>
      </c>
      <c r="AP121" s="27">
        <f t="shared" si="78"/>
        <v>0</v>
      </c>
      <c r="AQ121" s="27">
        <f t="shared" si="78"/>
        <v>0</v>
      </c>
      <c r="AR121" s="27">
        <f t="shared" si="78"/>
        <v>0</v>
      </c>
      <c r="AS121" s="27">
        <f t="shared" si="78"/>
        <v>0</v>
      </c>
      <c r="AT121" s="27">
        <f t="shared" si="78"/>
        <v>0</v>
      </c>
      <c r="AU121" s="27">
        <f t="shared" si="78"/>
        <v>0</v>
      </c>
      <c r="AV121" s="27">
        <f t="shared" si="78"/>
        <v>0</v>
      </c>
      <c r="AW121" s="27">
        <f t="shared" si="78"/>
        <v>0</v>
      </c>
      <c r="AX121" s="27">
        <f t="shared" si="78"/>
        <v>0</v>
      </c>
      <c r="AY121" s="27">
        <f t="shared" si="78"/>
        <v>0</v>
      </c>
      <c r="AZ121" s="27">
        <f t="shared" si="78"/>
        <v>0</v>
      </c>
      <c r="BA121" s="27">
        <f t="shared" si="78"/>
        <v>0</v>
      </c>
      <c r="BB121" s="27">
        <f t="shared" si="78"/>
        <v>0</v>
      </c>
      <c r="BC121" s="27">
        <f t="shared" si="78"/>
        <v>0</v>
      </c>
      <c r="BD121" s="27">
        <f t="shared" si="78"/>
        <v>0</v>
      </c>
      <c r="BE121" s="27">
        <f t="shared" si="78"/>
        <v>0</v>
      </c>
      <c r="BF121" s="27">
        <f t="shared" si="78"/>
        <v>0</v>
      </c>
      <c r="BG121" s="27">
        <f t="shared" si="78"/>
        <v>0</v>
      </c>
      <c r="BH121" s="27">
        <f t="shared" si="78"/>
        <v>0</v>
      </c>
      <c r="BI121" s="41"/>
      <c r="BJ121" s="42">
        <f t="shared" si="52"/>
        <v>4.46875</v>
      </c>
      <c r="BK121" s="27">
        <f t="shared" si="74"/>
        <v>4.46875</v>
      </c>
      <c r="BL121" s="27">
        <f t="shared" si="74"/>
        <v>4.46875</v>
      </c>
      <c r="BM121" s="27">
        <f t="shared" si="71"/>
        <v>4.46875</v>
      </c>
      <c r="BN121" s="27">
        <f t="shared" si="71"/>
        <v>4.46875</v>
      </c>
      <c r="BO121" s="27">
        <f t="shared" si="71"/>
        <v>4.46875</v>
      </c>
      <c r="BP121" s="27">
        <f t="shared" si="71"/>
        <v>4.46875</v>
      </c>
      <c r="BQ121" s="27">
        <f t="shared" si="71"/>
        <v>4.46875</v>
      </c>
      <c r="BR121" s="27">
        <f t="shared" si="71"/>
        <v>4.46875</v>
      </c>
      <c r="BS121" s="27">
        <f t="shared" si="71"/>
        <v>4.46875</v>
      </c>
      <c r="BT121" s="27">
        <f t="shared" si="71"/>
        <v>4.46875</v>
      </c>
      <c r="BU121" s="27">
        <f t="shared" si="71"/>
        <v>4.46875</v>
      </c>
      <c r="BV121" s="27">
        <f t="shared" si="60"/>
        <v>4.46875</v>
      </c>
      <c r="BW121" s="27">
        <f t="shared" si="60"/>
        <v>4.46875</v>
      </c>
      <c r="BX121" s="27">
        <f t="shared" si="60"/>
        <v>4.46875</v>
      </c>
      <c r="BY121" s="27">
        <f t="shared" si="60"/>
        <v>4.46875</v>
      </c>
      <c r="BZ121" s="27">
        <f t="shared" si="60"/>
        <v>4.46875</v>
      </c>
      <c r="CA121" s="27">
        <f t="shared" si="47"/>
        <v>4.46875</v>
      </c>
      <c r="CB121" s="27">
        <f t="shared" si="47"/>
        <v>4.46875</v>
      </c>
      <c r="CC121" s="27">
        <f t="shared" si="47"/>
        <v>4.46875</v>
      </c>
      <c r="CD121" s="27">
        <f t="shared" si="47"/>
        <v>4.46875</v>
      </c>
      <c r="CE121" s="27">
        <f t="shared" si="47"/>
        <v>4.46875</v>
      </c>
      <c r="CF121" s="27">
        <f t="shared" si="44"/>
        <v>4.46875</v>
      </c>
      <c r="CG121" s="27">
        <f t="shared" si="44"/>
        <v>4.46875</v>
      </c>
      <c r="CH121" s="27">
        <f t="shared" si="44"/>
        <v>4.46875</v>
      </c>
      <c r="CI121" s="43"/>
      <c r="CJ121" s="23">
        <f t="shared" si="75"/>
        <v>14</v>
      </c>
      <c r="CK121" s="23">
        <f t="shared" si="75"/>
        <v>14</v>
      </c>
      <c r="CL121" s="23">
        <f t="shared" si="72"/>
        <v>14</v>
      </c>
      <c r="CM121" s="23">
        <f t="shared" si="72"/>
        <v>14</v>
      </c>
      <c r="CN121" s="23">
        <f t="shared" si="72"/>
        <v>14</v>
      </c>
      <c r="CO121" s="23">
        <f t="shared" si="72"/>
        <v>14</v>
      </c>
      <c r="CP121" s="23">
        <f t="shared" si="72"/>
        <v>14</v>
      </c>
      <c r="CQ121" s="23">
        <f t="shared" si="72"/>
        <v>14</v>
      </c>
      <c r="CR121" s="23">
        <f t="shared" si="72"/>
        <v>14</v>
      </c>
      <c r="CS121" s="23">
        <f t="shared" si="72"/>
        <v>14</v>
      </c>
      <c r="CT121" s="23">
        <f t="shared" si="72"/>
        <v>14</v>
      </c>
      <c r="CU121" s="23">
        <f t="shared" si="61"/>
        <v>14</v>
      </c>
      <c r="CV121" s="23">
        <f t="shared" si="61"/>
        <v>14</v>
      </c>
      <c r="CW121" s="23">
        <f t="shared" si="61"/>
        <v>14</v>
      </c>
      <c r="CX121" s="23">
        <f t="shared" si="61"/>
        <v>14</v>
      </c>
      <c r="CY121" s="23">
        <f t="shared" si="61"/>
        <v>14</v>
      </c>
      <c r="CZ121" s="23">
        <f t="shared" si="48"/>
        <v>14</v>
      </c>
      <c r="DA121" s="23">
        <f t="shared" si="48"/>
        <v>14</v>
      </c>
      <c r="DB121" s="23">
        <f t="shared" si="48"/>
        <v>14</v>
      </c>
      <c r="DC121" s="23">
        <f t="shared" si="48"/>
        <v>14</v>
      </c>
      <c r="DD121" s="23">
        <f t="shared" si="48"/>
        <v>14</v>
      </c>
      <c r="DE121" s="23">
        <f t="shared" si="45"/>
        <v>14</v>
      </c>
      <c r="DF121" s="23">
        <f t="shared" si="45"/>
        <v>14</v>
      </c>
      <c r="DG121" s="23">
        <f t="shared" si="45"/>
        <v>14</v>
      </c>
      <c r="DH121" s="44">
        <f t="shared" si="53"/>
        <v>336</v>
      </c>
      <c r="DI121" s="44">
        <f t="shared" si="54"/>
        <v>11</v>
      </c>
      <c r="DK121" s="44" t="b">
        <f t="shared" si="55"/>
        <v>0</v>
      </c>
      <c r="DL121" s="44">
        <f t="shared" si="56"/>
        <v>0</v>
      </c>
      <c r="EL121" s="44" t="b">
        <f t="shared" si="76"/>
        <v>0</v>
      </c>
      <c r="EM121" s="44" t="b">
        <f t="shared" si="76"/>
        <v>0</v>
      </c>
      <c r="EN121" s="44" t="b">
        <f t="shared" si="73"/>
        <v>0</v>
      </c>
      <c r="EO121" s="44" t="b">
        <f t="shared" si="73"/>
        <v>0</v>
      </c>
      <c r="EP121" s="44" t="b">
        <f t="shared" si="73"/>
        <v>0</v>
      </c>
      <c r="EQ121" s="44" t="b">
        <f t="shared" si="73"/>
        <v>0</v>
      </c>
      <c r="ER121" s="44" t="b">
        <f t="shared" si="73"/>
        <v>0</v>
      </c>
      <c r="ES121" s="44" t="b">
        <f t="shared" si="73"/>
        <v>0</v>
      </c>
      <c r="ET121" s="44" t="b">
        <f t="shared" si="73"/>
        <v>0</v>
      </c>
      <c r="EU121" s="44" t="b">
        <f t="shared" si="73"/>
        <v>0</v>
      </c>
      <c r="EV121" s="44" t="b">
        <f t="shared" si="73"/>
        <v>0</v>
      </c>
      <c r="EW121" s="44" t="b">
        <f t="shared" si="62"/>
        <v>0</v>
      </c>
      <c r="EX121" s="44" t="b">
        <f t="shared" si="62"/>
        <v>0</v>
      </c>
      <c r="EY121" s="44" t="b">
        <f t="shared" si="62"/>
        <v>0</v>
      </c>
      <c r="EZ121" s="44" t="b">
        <f t="shared" si="62"/>
        <v>0</v>
      </c>
      <c r="FA121" s="44" t="b">
        <f t="shared" si="62"/>
        <v>0</v>
      </c>
      <c r="FB121" s="44" t="b">
        <f t="shared" si="49"/>
        <v>0</v>
      </c>
      <c r="FC121" s="44" t="b">
        <f t="shared" si="49"/>
        <v>0</v>
      </c>
      <c r="FD121" s="44" t="b">
        <f t="shared" si="49"/>
        <v>0</v>
      </c>
      <c r="FE121" s="44" t="b">
        <f t="shared" si="49"/>
        <v>0</v>
      </c>
      <c r="FF121" s="44" t="b">
        <f t="shared" si="49"/>
        <v>0</v>
      </c>
      <c r="FG121" s="44" t="b">
        <f t="shared" si="46"/>
        <v>0</v>
      </c>
      <c r="FH121" s="44" t="b">
        <f t="shared" si="46"/>
        <v>0</v>
      </c>
      <c r="FI121" s="44" t="b">
        <f t="shared" si="46"/>
        <v>0</v>
      </c>
      <c r="FJ121" s="45">
        <f t="shared" si="57"/>
        <v>24</v>
      </c>
    </row>
    <row r="122" spans="1:166" s="44" customFormat="1" ht="25.5" hidden="1" customHeight="1" x14ac:dyDescent="0.25">
      <c r="A122" s="38" t="s">
        <v>9850</v>
      </c>
      <c r="B122" s="38" t="s">
        <v>2957</v>
      </c>
      <c r="C122" s="38" t="s">
        <v>10129</v>
      </c>
      <c r="D122" s="38" t="s">
        <v>10049</v>
      </c>
      <c r="E122" s="23" t="str">
        <f t="shared" si="58"/>
        <v>5022-2-43-H</v>
      </c>
      <c r="F122" s="23">
        <v>141</v>
      </c>
      <c r="G122" s="27">
        <v>46.53</v>
      </c>
      <c r="H122" s="23" t="str">
        <f>VLOOKUP(A122,'Pivot 1'!$A$5:$H$251,8,0)</f>
        <v>24</v>
      </c>
      <c r="I122" s="27" t="s">
        <v>10146</v>
      </c>
      <c r="J122" s="39">
        <f t="shared" si="50"/>
        <v>24</v>
      </c>
      <c r="K122" s="40">
        <v>1</v>
      </c>
      <c r="L122" s="40">
        <v>1</v>
      </c>
      <c r="M122" s="40">
        <v>1</v>
      </c>
      <c r="N122" s="40">
        <v>1</v>
      </c>
      <c r="O122" s="40">
        <v>1</v>
      </c>
      <c r="P122" s="40">
        <v>1</v>
      </c>
      <c r="Q122" s="40">
        <v>1</v>
      </c>
      <c r="R122" s="40">
        <v>1</v>
      </c>
      <c r="S122" s="40">
        <v>1</v>
      </c>
      <c r="T122" s="40">
        <v>1</v>
      </c>
      <c r="U122" s="40">
        <v>1</v>
      </c>
      <c r="V122" s="40">
        <v>1</v>
      </c>
      <c r="W122" s="40">
        <v>1</v>
      </c>
      <c r="X122" s="40">
        <v>1</v>
      </c>
      <c r="Y122" s="40">
        <v>1</v>
      </c>
      <c r="Z122" s="40">
        <v>1</v>
      </c>
      <c r="AA122" s="40">
        <v>1</v>
      </c>
      <c r="AB122" s="40">
        <v>1</v>
      </c>
      <c r="AC122" s="40">
        <v>1</v>
      </c>
      <c r="AD122" s="40">
        <v>1</v>
      </c>
      <c r="AE122" s="40">
        <v>1</v>
      </c>
      <c r="AF122" s="40">
        <v>1</v>
      </c>
      <c r="AG122" s="40">
        <v>1</v>
      </c>
      <c r="AH122" s="40">
        <v>1</v>
      </c>
      <c r="AI122" s="39" t="b">
        <f t="shared" si="51"/>
        <v>0</v>
      </c>
      <c r="AJ122" s="23"/>
      <c r="AK122" s="27">
        <f t="shared" si="78"/>
        <v>0</v>
      </c>
      <c r="AL122" s="27">
        <f t="shared" si="78"/>
        <v>0</v>
      </c>
      <c r="AM122" s="27">
        <f t="shared" si="78"/>
        <v>0</v>
      </c>
      <c r="AN122" s="27">
        <f t="shared" si="78"/>
        <v>0</v>
      </c>
      <c r="AO122" s="27">
        <f t="shared" si="78"/>
        <v>0</v>
      </c>
      <c r="AP122" s="27">
        <f t="shared" si="78"/>
        <v>0</v>
      </c>
      <c r="AQ122" s="27">
        <f t="shared" si="78"/>
        <v>0</v>
      </c>
      <c r="AR122" s="27">
        <f t="shared" si="78"/>
        <v>0</v>
      </c>
      <c r="AS122" s="27">
        <f t="shared" si="78"/>
        <v>0</v>
      </c>
      <c r="AT122" s="27">
        <f t="shared" si="78"/>
        <v>0</v>
      </c>
      <c r="AU122" s="27">
        <f t="shared" si="78"/>
        <v>0</v>
      </c>
      <c r="AV122" s="27">
        <f t="shared" si="78"/>
        <v>0</v>
      </c>
      <c r="AW122" s="27">
        <f t="shared" si="78"/>
        <v>0</v>
      </c>
      <c r="AX122" s="27">
        <f t="shared" si="78"/>
        <v>0</v>
      </c>
      <c r="AY122" s="27">
        <f t="shared" si="78"/>
        <v>0</v>
      </c>
      <c r="AZ122" s="27">
        <f t="shared" si="78"/>
        <v>0</v>
      </c>
      <c r="BA122" s="27">
        <f t="shared" si="78"/>
        <v>0</v>
      </c>
      <c r="BB122" s="27">
        <f t="shared" si="78"/>
        <v>0</v>
      </c>
      <c r="BC122" s="27">
        <f t="shared" si="78"/>
        <v>0</v>
      </c>
      <c r="BD122" s="27">
        <f t="shared" si="78"/>
        <v>0</v>
      </c>
      <c r="BE122" s="27">
        <f t="shared" si="78"/>
        <v>0</v>
      </c>
      <c r="BF122" s="27">
        <f t="shared" si="78"/>
        <v>0</v>
      </c>
      <c r="BG122" s="27">
        <f t="shared" si="78"/>
        <v>0</v>
      </c>
      <c r="BH122" s="27">
        <f t="shared" si="78"/>
        <v>0</v>
      </c>
      <c r="BI122" s="41"/>
      <c r="BJ122" s="42">
        <f t="shared" si="52"/>
        <v>1.93875</v>
      </c>
      <c r="BK122" s="27">
        <f t="shared" si="74"/>
        <v>1.93875</v>
      </c>
      <c r="BL122" s="27">
        <f t="shared" si="74"/>
        <v>1.93875</v>
      </c>
      <c r="BM122" s="27">
        <f t="shared" si="71"/>
        <v>1.93875</v>
      </c>
      <c r="BN122" s="27">
        <f t="shared" si="71"/>
        <v>1.93875</v>
      </c>
      <c r="BO122" s="27">
        <f t="shared" si="71"/>
        <v>1.93875</v>
      </c>
      <c r="BP122" s="27">
        <f t="shared" si="71"/>
        <v>1.93875</v>
      </c>
      <c r="BQ122" s="27">
        <f t="shared" si="71"/>
        <v>1.93875</v>
      </c>
      <c r="BR122" s="27">
        <f t="shared" si="71"/>
        <v>1.93875</v>
      </c>
      <c r="BS122" s="27">
        <f t="shared" si="71"/>
        <v>1.93875</v>
      </c>
      <c r="BT122" s="27">
        <f t="shared" si="71"/>
        <v>1.93875</v>
      </c>
      <c r="BU122" s="27">
        <f t="shared" si="71"/>
        <v>1.93875</v>
      </c>
      <c r="BV122" s="27">
        <f t="shared" si="60"/>
        <v>1.93875</v>
      </c>
      <c r="BW122" s="27">
        <f t="shared" si="60"/>
        <v>1.93875</v>
      </c>
      <c r="BX122" s="27">
        <f t="shared" si="60"/>
        <v>1.93875</v>
      </c>
      <c r="BY122" s="27">
        <f t="shared" si="60"/>
        <v>1.93875</v>
      </c>
      <c r="BZ122" s="27">
        <f t="shared" si="60"/>
        <v>1.93875</v>
      </c>
      <c r="CA122" s="27">
        <f t="shared" si="47"/>
        <v>1.93875</v>
      </c>
      <c r="CB122" s="27">
        <f t="shared" si="47"/>
        <v>1.93875</v>
      </c>
      <c r="CC122" s="27">
        <f t="shared" si="47"/>
        <v>1.93875</v>
      </c>
      <c r="CD122" s="27">
        <f t="shared" si="47"/>
        <v>1.93875</v>
      </c>
      <c r="CE122" s="27">
        <f t="shared" si="47"/>
        <v>1.93875</v>
      </c>
      <c r="CF122" s="27">
        <f t="shared" si="44"/>
        <v>1.93875</v>
      </c>
      <c r="CG122" s="27">
        <f t="shared" si="44"/>
        <v>1.93875</v>
      </c>
      <c r="CH122" s="27">
        <f t="shared" si="44"/>
        <v>1.93875</v>
      </c>
      <c r="CI122" s="43"/>
      <c r="CJ122" s="23">
        <f t="shared" si="75"/>
        <v>6</v>
      </c>
      <c r="CK122" s="23">
        <f t="shared" si="75"/>
        <v>6</v>
      </c>
      <c r="CL122" s="23">
        <f t="shared" si="72"/>
        <v>6</v>
      </c>
      <c r="CM122" s="23">
        <f t="shared" si="72"/>
        <v>6</v>
      </c>
      <c r="CN122" s="23">
        <f t="shared" si="72"/>
        <v>6</v>
      </c>
      <c r="CO122" s="23">
        <f t="shared" si="72"/>
        <v>6</v>
      </c>
      <c r="CP122" s="23">
        <f t="shared" si="72"/>
        <v>6</v>
      </c>
      <c r="CQ122" s="23">
        <f t="shared" si="72"/>
        <v>6</v>
      </c>
      <c r="CR122" s="23">
        <f t="shared" si="72"/>
        <v>6</v>
      </c>
      <c r="CS122" s="23">
        <f t="shared" si="72"/>
        <v>6</v>
      </c>
      <c r="CT122" s="23">
        <f t="shared" si="72"/>
        <v>6</v>
      </c>
      <c r="CU122" s="23">
        <f t="shared" si="61"/>
        <v>6</v>
      </c>
      <c r="CV122" s="23">
        <f t="shared" si="61"/>
        <v>6</v>
      </c>
      <c r="CW122" s="23">
        <f t="shared" si="61"/>
        <v>6</v>
      </c>
      <c r="CX122" s="23">
        <f t="shared" si="61"/>
        <v>6</v>
      </c>
      <c r="CY122" s="23">
        <f t="shared" si="61"/>
        <v>6</v>
      </c>
      <c r="CZ122" s="23">
        <f t="shared" si="48"/>
        <v>6</v>
      </c>
      <c r="DA122" s="23">
        <f t="shared" si="48"/>
        <v>6</v>
      </c>
      <c r="DB122" s="23">
        <f t="shared" si="48"/>
        <v>6</v>
      </c>
      <c r="DC122" s="23">
        <f t="shared" si="48"/>
        <v>6</v>
      </c>
      <c r="DD122" s="23">
        <f t="shared" si="48"/>
        <v>6</v>
      </c>
      <c r="DE122" s="23">
        <f t="shared" si="45"/>
        <v>6</v>
      </c>
      <c r="DF122" s="23">
        <f t="shared" si="45"/>
        <v>6</v>
      </c>
      <c r="DG122" s="23">
        <f t="shared" si="45"/>
        <v>6</v>
      </c>
      <c r="DH122" s="44">
        <f t="shared" si="53"/>
        <v>144</v>
      </c>
      <c r="DI122" s="44">
        <f t="shared" si="54"/>
        <v>3</v>
      </c>
      <c r="DK122" s="44" t="b">
        <f t="shared" si="55"/>
        <v>0</v>
      </c>
      <c r="DL122" s="44">
        <f t="shared" si="56"/>
        <v>0</v>
      </c>
      <c r="EL122" s="44" t="b">
        <f t="shared" si="76"/>
        <v>0</v>
      </c>
      <c r="EM122" s="44" t="b">
        <f t="shared" si="76"/>
        <v>0</v>
      </c>
      <c r="EN122" s="44" t="b">
        <f t="shared" si="73"/>
        <v>0</v>
      </c>
      <c r="EO122" s="44" t="b">
        <f t="shared" si="73"/>
        <v>0</v>
      </c>
      <c r="EP122" s="44" t="b">
        <f t="shared" si="73"/>
        <v>0</v>
      </c>
      <c r="EQ122" s="44" t="b">
        <f t="shared" si="73"/>
        <v>0</v>
      </c>
      <c r="ER122" s="44" t="b">
        <f t="shared" si="73"/>
        <v>0</v>
      </c>
      <c r="ES122" s="44" t="b">
        <f t="shared" si="73"/>
        <v>0</v>
      </c>
      <c r="ET122" s="44" t="b">
        <f t="shared" si="73"/>
        <v>0</v>
      </c>
      <c r="EU122" s="44" t="b">
        <f t="shared" si="73"/>
        <v>0</v>
      </c>
      <c r="EV122" s="44" t="b">
        <f t="shared" si="73"/>
        <v>0</v>
      </c>
      <c r="EW122" s="44" t="b">
        <f t="shared" si="62"/>
        <v>0</v>
      </c>
      <c r="EX122" s="44" t="b">
        <f t="shared" si="62"/>
        <v>0</v>
      </c>
      <c r="EY122" s="44" t="b">
        <f t="shared" si="62"/>
        <v>0</v>
      </c>
      <c r="EZ122" s="44" t="b">
        <f t="shared" si="62"/>
        <v>0</v>
      </c>
      <c r="FA122" s="44" t="b">
        <f t="shared" si="62"/>
        <v>0</v>
      </c>
      <c r="FB122" s="44" t="b">
        <f t="shared" si="49"/>
        <v>0</v>
      </c>
      <c r="FC122" s="44" t="b">
        <f t="shared" si="49"/>
        <v>0</v>
      </c>
      <c r="FD122" s="44" t="b">
        <f t="shared" si="49"/>
        <v>0</v>
      </c>
      <c r="FE122" s="44" t="b">
        <f t="shared" si="49"/>
        <v>0</v>
      </c>
      <c r="FF122" s="44" t="b">
        <f t="shared" si="49"/>
        <v>0</v>
      </c>
      <c r="FG122" s="44" t="b">
        <f t="shared" si="46"/>
        <v>0</v>
      </c>
      <c r="FH122" s="44" t="b">
        <f t="shared" si="46"/>
        <v>0</v>
      </c>
      <c r="FI122" s="44" t="b">
        <f t="shared" si="46"/>
        <v>0</v>
      </c>
      <c r="FJ122" s="45">
        <f t="shared" si="57"/>
        <v>24</v>
      </c>
    </row>
    <row r="123" spans="1:166" s="44" customFormat="1" ht="25.5" hidden="1" customHeight="1" x14ac:dyDescent="0.25">
      <c r="A123" s="38" t="s">
        <v>9850</v>
      </c>
      <c r="B123" s="38" t="s">
        <v>2957</v>
      </c>
      <c r="C123" s="38" t="s">
        <v>10129</v>
      </c>
      <c r="D123" s="38" t="s">
        <v>10047</v>
      </c>
      <c r="E123" s="23" t="str">
        <f t="shared" si="58"/>
        <v>5022-2-43-I</v>
      </c>
      <c r="F123" s="23">
        <v>162</v>
      </c>
      <c r="G123" s="27">
        <v>11.900195999999999</v>
      </c>
      <c r="H123" s="23" t="str">
        <f>VLOOKUP(A123,'Pivot 1'!$A$5:$H$251,8,0)</f>
        <v>24</v>
      </c>
      <c r="I123" s="27" t="s">
        <v>10145</v>
      </c>
      <c r="J123" s="39">
        <f t="shared" si="50"/>
        <v>24</v>
      </c>
      <c r="K123" s="40">
        <v>1</v>
      </c>
      <c r="L123" s="40">
        <v>1</v>
      </c>
      <c r="M123" s="40">
        <v>1</v>
      </c>
      <c r="N123" s="40">
        <v>1</v>
      </c>
      <c r="O123" s="40">
        <v>1</v>
      </c>
      <c r="P123" s="40">
        <v>1</v>
      </c>
      <c r="Q123" s="40">
        <v>1</v>
      </c>
      <c r="R123" s="40">
        <v>1</v>
      </c>
      <c r="S123" s="40">
        <v>1</v>
      </c>
      <c r="T123" s="40">
        <v>1</v>
      </c>
      <c r="U123" s="40">
        <v>1</v>
      </c>
      <c r="V123" s="40">
        <v>1</v>
      </c>
      <c r="W123" s="40">
        <v>1</v>
      </c>
      <c r="X123" s="40">
        <v>1</v>
      </c>
      <c r="Y123" s="40">
        <v>1</v>
      </c>
      <c r="Z123" s="40">
        <v>1</v>
      </c>
      <c r="AA123" s="40">
        <v>1</v>
      </c>
      <c r="AB123" s="40">
        <v>1</v>
      </c>
      <c r="AC123" s="40">
        <v>1</v>
      </c>
      <c r="AD123" s="40">
        <v>1</v>
      </c>
      <c r="AE123" s="40">
        <v>1</v>
      </c>
      <c r="AF123" s="40">
        <v>1</v>
      </c>
      <c r="AG123" s="40">
        <v>1</v>
      </c>
      <c r="AH123" s="40">
        <v>1</v>
      </c>
      <c r="AI123" s="39" t="b">
        <f t="shared" si="51"/>
        <v>0</v>
      </c>
      <c r="AJ123" s="23"/>
      <c r="AK123" s="27">
        <f t="shared" si="78"/>
        <v>1</v>
      </c>
      <c r="AL123" s="27">
        <f t="shared" si="78"/>
        <v>1</v>
      </c>
      <c r="AM123" s="27">
        <f t="shared" si="78"/>
        <v>1</v>
      </c>
      <c r="AN123" s="27">
        <f t="shared" si="78"/>
        <v>1</v>
      </c>
      <c r="AO123" s="27">
        <f t="shared" si="78"/>
        <v>1</v>
      </c>
      <c r="AP123" s="27">
        <f t="shared" si="78"/>
        <v>1</v>
      </c>
      <c r="AQ123" s="27">
        <f t="shared" si="78"/>
        <v>1</v>
      </c>
      <c r="AR123" s="27">
        <f t="shared" si="78"/>
        <v>1</v>
      </c>
      <c r="AS123" s="27">
        <f t="shared" si="78"/>
        <v>1</v>
      </c>
      <c r="AT123" s="27">
        <f t="shared" si="78"/>
        <v>1</v>
      </c>
      <c r="AU123" s="27">
        <f t="shared" si="78"/>
        <v>1</v>
      </c>
      <c r="AV123" s="27">
        <f t="shared" si="78"/>
        <v>1</v>
      </c>
      <c r="AW123" s="27">
        <f t="shared" si="78"/>
        <v>1</v>
      </c>
      <c r="AX123" s="27">
        <f t="shared" si="78"/>
        <v>1</v>
      </c>
      <c r="AY123" s="27">
        <f t="shared" si="78"/>
        <v>1</v>
      </c>
      <c r="AZ123" s="27">
        <f t="shared" si="78"/>
        <v>1</v>
      </c>
      <c r="BA123" s="27">
        <f t="shared" si="78"/>
        <v>1</v>
      </c>
      <c r="BB123" s="27">
        <f t="shared" si="78"/>
        <v>1</v>
      </c>
      <c r="BC123" s="27">
        <f t="shared" si="78"/>
        <v>1</v>
      </c>
      <c r="BD123" s="27">
        <f t="shared" si="78"/>
        <v>1</v>
      </c>
      <c r="BE123" s="27">
        <f t="shared" si="78"/>
        <v>1</v>
      </c>
      <c r="BF123" s="27">
        <f t="shared" si="78"/>
        <v>1</v>
      </c>
      <c r="BG123" s="27">
        <f t="shared" si="78"/>
        <v>1</v>
      </c>
      <c r="BH123" s="27">
        <f t="shared" si="78"/>
        <v>1</v>
      </c>
      <c r="BI123" s="41"/>
      <c r="BJ123" s="42">
        <f t="shared" si="52"/>
        <v>0.49584149999999999</v>
      </c>
      <c r="BK123" s="27">
        <f t="shared" si="74"/>
        <v>0.49584149999999999</v>
      </c>
      <c r="BL123" s="27">
        <f t="shared" si="74"/>
        <v>0.49584149999999999</v>
      </c>
      <c r="BM123" s="27">
        <f t="shared" si="71"/>
        <v>0.49584149999999999</v>
      </c>
      <c r="BN123" s="27">
        <f t="shared" si="71"/>
        <v>0.49584149999999999</v>
      </c>
      <c r="BO123" s="27">
        <f t="shared" si="71"/>
        <v>0.49584149999999999</v>
      </c>
      <c r="BP123" s="27">
        <f t="shared" si="71"/>
        <v>0.49584149999999999</v>
      </c>
      <c r="BQ123" s="27">
        <f t="shared" si="71"/>
        <v>0.49584149999999999</v>
      </c>
      <c r="BR123" s="27">
        <f t="shared" si="71"/>
        <v>0.49584149999999999</v>
      </c>
      <c r="BS123" s="27">
        <f t="shared" si="71"/>
        <v>0.49584149999999999</v>
      </c>
      <c r="BT123" s="27">
        <f t="shared" si="71"/>
        <v>0.49584149999999999</v>
      </c>
      <c r="BU123" s="27">
        <f t="shared" si="71"/>
        <v>0.49584149999999999</v>
      </c>
      <c r="BV123" s="27">
        <f t="shared" si="60"/>
        <v>0.49584149999999999</v>
      </c>
      <c r="BW123" s="27">
        <f t="shared" si="60"/>
        <v>0.49584149999999999</v>
      </c>
      <c r="BX123" s="27">
        <f t="shared" si="60"/>
        <v>0.49584149999999999</v>
      </c>
      <c r="BY123" s="27">
        <f t="shared" si="60"/>
        <v>0.49584149999999999</v>
      </c>
      <c r="BZ123" s="27">
        <f t="shared" si="60"/>
        <v>0.49584149999999999</v>
      </c>
      <c r="CA123" s="27">
        <f t="shared" si="47"/>
        <v>0.49584149999999999</v>
      </c>
      <c r="CB123" s="27">
        <f t="shared" si="47"/>
        <v>0.49584149999999999</v>
      </c>
      <c r="CC123" s="27">
        <f t="shared" si="47"/>
        <v>0.49584149999999999</v>
      </c>
      <c r="CD123" s="27">
        <f t="shared" si="47"/>
        <v>0.49584149999999999</v>
      </c>
      <c r="CE123" s="27">
        <f t="shared" si="47"/>
        <v>0.49584149999999999</v>
      </c>
      <c r="CF123" s="27">
        <f t="shared" si="44"/>
        <v>0.49584149999999999</v>
      </c>
      <c r="CG123" s="27">
        <f t="shared" si="44"/>
        <v>0.49584149999999999</v>
      </c>
      <c r="CH123" s="27">
        <f t="shared" si="44"/>
        <v>0.49584149999999999</v>
      </c>
      <c r="CI123" s="43"/>
      <c r="CJ123" s="23">
        <f t="shared" si="75"/>
        <v>7</v>
      </c>
      <c r="CK123" s="23">
        <f t="shared" si="75"/>
        <v>7</v>
      </c>
      <c r="CL123" s="23">
        <f t="shared" si="72"/>
        <v>7</v>
      </c>
      <c r="CM123" s="23">
        <f t="shared" si="72"/>
        <v>7</v>
      </c>
      <c r="CN123" s="23">
        <f t="shared" si="72"/>
        <v>7</v>
      </c>
      <c r="CO123" s="23">
        <f t="shared" si="72"/>
        <v>7</v>
      </c>
      <c r="CP123" s="23">
        <f t="shared" si="72"/>
        <v>7</v>
      </c>
      <c r="CQ123" s="23">
        <f t="shared" si="72"/>
        <v>7</v>
      </c>
      <c r="CR123" s="23">
        <f t="shared" si="72"/>
        <v>7</v>
      </c>
      <c r="CS123" s="23">
        <f t="shared" si="72"/>
        <v>7</v>
      </c>
      <c r="CT123" s="23">
        <f t="shared" si="72"/>
        <v>7</v>
      </c>
      <c r="CU123" s="23">
        <f t="shared" si="61"/>
        <v>7</v>
      </c>
      <c r="CV123" s="23">
        <f t="shared" si="61"/>
        <v>7</v>
      </c>
      <c r="CW123" s="23">
        <f t="shared" si="61"/>
        <v>7</v>
      </c>
      <c r="CX123" s="23">
        <f t="shared" si="61"/>
        <v>7</v>
      </c>
      <c r="CY123" s="23">
        <f t="shared" si="61"/>
        <v>7</v>
      </c>
      <c r="CZ123" s="23">
        <f t="shared" si="48"/>
        <v>7</v>
      </c>
      <c r="DA123" s="23">
        <f t="shared" si="48"/>
        <v>7</v>
      </c>
      <c r="DB123" s="23">
        <f t="shared" si="48"/>
        <v>7</v>
      </c>
      <c r="DC123" s="23">
        <f t="shared" si="48"/>
        <v>7</v>
      </c>
      <c r="DD123" s="23">
        <f t="shared" si="48"/>
        <v>7</v>
      </c>
      <c r="DE123" s="23">
        <f t="shared" si="45"/>
        <v>7</v>
      </c>
      <c r="DF123" s="23">
        <f t="shared" si="45"/>
        <v>7</v>
      </c>
      <c r="DG123" s="23">
        <f t="shared" si="45"/>
        <v>7</v>
      </c>
      <c r="DH123" s="44">
        <f t="shared" si="53"/>
        <v>168</v>
      </c>
      <c r="DI123" s="44">
        <f t="shared" si="54"/>
        <v>6</v>
      </c>
      <c r="DK123" s="44" t="b">
        <f t="shared" si="55"/>
        <v>0</v>
      </c>
      <c r="DL123" s="44">
        <f t="shared" si="56"/>
        <v>0</v>
      </c>
      <c r="EL123" s="44" t="b">
        <f t="shared" si="76"/>
        <v>0</v>
      </c>
      <c r="EM123" s="44" t="b">
        <f t="shared" si="76"/>
        <v>0</v>
      </c>
      <c r="EN123" s="44" t="b">
        <f t="shared" si="73"/>
        <v>0</v>
      </c>
      <c r="EO123" s="44" t="b">
        <f t="shared" si="73"/>
        <v>0</v>
      </c>
      <c r="EP123" s="44" t="b">
        <f t="shared" si="73"/>
        <v>0</v>
      </c>
      <c r="EQ123" s="44" t="b">
        <f t="shared" si="73"/>
        <v>0</v>
      </c>
      <c r="ER123" s="44" t="b">
        <f t="shared" si="73"/>
        <v>0</v>
      </c>
      <c r="ES123" s="44" t="b">
        <f t="shared" si="73"/>
        <v>0</v>
      </c>
      <c r="ET123" s="44" t="b">
        <f t="shared" si="73"/>
        <v>0</v>
      </c>
      <c r="EU123" s="44" t="b">
        <f t="shared" si="73"/>
        <v>0</v>
      </c>
      <c r="EV123" s="44" t="b">
        <f t="shared" si="73"/>
        <v>0</v>
      </c>
      <c r="EW123" s="44" t="b">
        <f t="shared" si="62"/>
        <v>0</v>
      </c>
      <c r="EX123" s="44" t="b">
        <f t="shared" si="62"/>
        <v>0</v>
      </c>
      <c r="EY123" s="44" t="b">
        <f t="shared" si="62"/>
        <v>0</v>
      </c>
      <c r="EZ123" s="44" t="b">
        <f t="shared" si="62"/>
        <v>0</v>
      </c>
      <c r="FA123" s="44" t="b">
        <f t="shared" si="62"/>
        <v>0</v>
      </c>
      <c r="FB123" s="44" t="b">
        <f t="shared" si="49"/>
        <v>0</v>
      </c>
      <c r="FC123" s="44" t="b">
        <f t="shared" si="49"/>
        <v>0</v>
      </c>
      <c r="FD123" s="44" t="b">
        <f t="shared" si="49"/>
        <v>0</v>
      </c>
      <c r="FE123" s="44" t="b">
        <f t="shared" si="49"/>
        <v>0</v>
      </c>
      <c r="FF123" s="44" t="b">
        <f t="shared" si="49"/>
        <v>0</v>
      </c>
      <c r="FG123" s="44" t="b">
        <f t="shared" si="46"/>
        <v>0</v>
      </c>
      <c r="FH123" s="44" t="b">
        <f t="shared" si="46"/>
        <v>0</v>
      </c>
      <c r="FI123" s="44" t="b">
        <f t="shared" si="46"/>
        <v>0</v>
      </c>
      <c r="FJ123" s="45">
        <f t="shared" si="57"/>
        <v>24</v>
      </c>
    </row>
    <row r="124" spans="1:166" s="44" customFormat="1" ht="25.5" hidden="1" customHeight="1" x14ac:dyDescent="0.25">
      <c r="A124" s="38" t="s">
        <v>9851</v>
      </c>
      <c r="B124" s="38" t="s">
        <v>2957</v>
      </c>
      <c r="C124" s="38" t="s">
        <v>952</v>
      </c>
      <c r="D124" s="38" t="s">
        <v>832</v>
      </c>
      <c r="E124" s="23" t="str">
        <f t="shared" si="58"/>
        <v>5022-2-AP1-43-E</v>
      </c>
      <c r="F124" s="23">
        <v>24</v>
      </c>
      <c r="G124" s="27">
        <v>0.87535499999999999</v>
      </c>
      <c r="H124" s="23" t="str">
        <f>VLOOKUP(A124,'Pivot 1'!$A$5:$H$251,8,0)</f>
        <v>2</v>
      </c>
      <c r="I124" s="27" t="s">
        <v>10145</v>
      </c>
      <c r="J124" s="39">
        <f t="shared" si="50"/>
        <v>2</v>
      </c>
      <c r="K124" s="40">
        <v>0</v>
      </c>
      <c r="L124" s="40">
        <v>0</v>
      </c>
      <c r="M124" s="40">
        <v>0</v>
      </c>
      <c r="N124" s="40">
        <v>0</v>
      </c>
      <c r="O124" s="40">
        <v>0</v>
      </c>
      <c r="P124" s="40">
        <v>0</v>
      </c>
      <c r="Q124" s="40">
        <v>0</v>
      </c>
      <c r="R124" s="40">
        <v>0</v>
      </c>
      <c r="S124" s="40">
        <v>1</v>
      </c>
      <c r="T124" s="40">
        <v>0</v>
      </c>
      <c r="U124" s="40">
        <v>0</v>
      </c>
      <c r="V124" s="40">
        <v>0</v>
      </c>
      <c r="W124" s="40">
        <v>0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0</v>
      </c>
      <c r="AE124" s="40">
        <v>1</v>
      </c>
      <c r="AF124" s="40">
        <v>0</v>
      </c>
      <c r="AG124" s="40">
        <v>0</v>
      </c>
      <c r="AH124" s="40">
        <v>0</v>
      </c>
      <c r="AI124" s="39" t="b">
        <f t="shared" si="51"/>
        <v>0</v>
      </c>
      <c r="AJ124" s="23"/>
      <c r="AK124" s="27">
        <f t="shared" si="78"/>
        <v>0</v>
      </c>
      <c r="AL124" s="27">
        <f t="shared" si="78"/>
        <v>0</v>
      </c>
      <c r="AM124" s="27">
        <f t="shared" si="78"/>
        <v>0</v>
      </c>
      <c r="AN124" s="27">
        <f t="shared" si="78"/>
        <v>0</v>
      </c>
      <c r="AO124" s="27">
        <f t="shared" si="78"/>
        <v>0</v>
      </c>
      <c r="AP124" s="27">
        <f t="shared" si="78"/>
        <v>0</v>
      </c>
      <c r="AQ124" s="27">
        <f t="shared" si="78"/>
        <v>0</v>
      </c>
      <c r="AR124" s="27">
        <f t="shared" si="78"/>
        <v>0</v>
      </c>
      <c r="AS124" s="27">
        <f t="shared" si="78"/>
        <v>1</v>
      </c>
      <c r="AT124" s="27">
        <f t="shared" si="78"/>
        <v>0</v>
      </c>
      <c r="AU124" s="27">
        <f t="shared" si="78"/>
        <v>0</v>
      </c>
      <c r="AV124" s="27">
        <f t="shared" si="78"/>
        <v>0</v>
      </c>
      <c r="AW124" s="27">
        <f t="shared" si="78"/>
        <v>0</v>
      </c>
      <c r="AX124" s="27">
        <f t="shared" si="78"/>
        <v>0</v>
      </c>
      <c r="AY124" s="27">
        <f t="shared" si="78"/>
        <v>0</v>
      </c>
      <c r="AZ124" s="27">
        <f t="shared" si="78"/>
        <v>0</v>
      </c>
      <c r="BA124" s="27">
        <f t="shared" si="78"/>
        <v>0</v>
      </c>
      <c r="BB124" s="27">
        <f t="shared" si="78"/>
        <v>0</v>
      </c>
      <c r="BC124" s="27">
        <f t="shared" si="78"/>
        <v>0</v>
      </c>
      <c r="BD124" s="27">
        <f t="shared" si="78"/>
        <v>0</v>
      </c>
      <c r="BE124" s="27">
        <f t="shared" si="78"/>
        <v>1</v>
      </c>
      <c r="BF124" s="27">
        <f t="shared" si="78"/>
        <v>0</v>
      </c>
      <c r="BG124" s="27">
        <f t="shared" si="78"/>
        <v>0</v>
      </c>
      <c r="BH124" s="27">
        <f t="shared" si="78"/>
        <v>0</v>
      </c>
      <c r="BI124" s="41"/>
      <c r="BJ124" s="42">
        <f t="shared" si="52"/>
        <v>0.4376775</v>
      </c>
      <c r="BK124" s="27">
        <f t="shared" si="74"/>
        <v>0</v>
      </c>
      <c r="BL124" s="27">
        <f t="shared" si="74"/>
        <v>0</v>
      </c>
      <c r="BM124" s="27">
        <f t="shared" si="71"/>
        <v>0</v>
      </c>
      <c r="BN124" s="27">
        <f t="shared" si="71"/>
        <v>0</v>
      </c>
      <c r="BO124" s="27">
        <f t="shared" si="71"/>
        <v>0</v>
      </c>
      <c r="BP124" s="27">
        <f t="shared" si="71"/>
        <v>0</v>
      </c>
      <c r="BQ124" s="27">
        <f t="shared" si="71"/>
        <v>0</v>
      </c>
      <c r="BR124" s="27">
        <f t="shared" si="71"/>
        <v>0</v>
      </c>
      <c r="BS124" s="27">
        <f t="shared" si="71"/>
        <v>0.4376775</v>
      </c>
      <c r="BT124" s="27">
        <f t="shared" si="71"/>
        <v>0</v>
      </c>
      <c r="BU124" s="27">
        <f t="shared" si="71"/>
        <v>0</v>
      </c>
      <c r="BV124" s="27">
        <f t="shared" si="60"/>
        <v>0</v>
      </c>
      <c r="BW124" s="27">
        <f t="shared" si="60"/>
        <v>0</v>
      </c>
      <c r="BX124" s="27">
        <f t="shared" si="60"/>
        <v>0</v>
      </c>
      <c r="BY124" s="27">
        <f t="shared" si="60"/>
        <v>0</v>
      </c>
      <c r="BZ124" s="27">
        <f t="shared" si="60"/>
        <v>0</v>
      </c>
      <c r="CA124" s="27">
        <f t="shared" si="47"/>
        <v>0</v>
      </c>
      <c r="CB124" s="27">
        <f t="shared" si="47"/>
        <v>0</v>
      </c>
      <c r="CC124" s="27">
        <f t="shared" si="47"/>
        <v>0</v>
      </c>
      <c r="CD124" s="27">
        <f t="shared" si="47"/>
        <v>0</v>
      </c>
      <c r="CE124" s="27">
        <f t="shared" si="47"/>
        <v>0.4376775</v>
      </c>
      <c r="CF124" s="27">
        <f t="shared" si="44"/>
        <v>0</v>
      </c>
      <c r="CG124" s="27">
        <f t="shared" si="44"/>
        <v>0</v>
      </c>
      <c r="CH124" s="27">
        <f t="shared" si="44"/>
        <v>0</v>
      </c>
      <c r="CI124" s="43"/>
      <c r="CJ124" s="23">
        <f t="shared" si="75"/>
        <v>0</v>
      </c>
      <c r="CK124" s="23">
        <f t="shared" si="75"/>
        <v>0</v>
      </c>
      <c r="CL124" s="23">
        <f t="shared" si="72"/>
        <v>0</v>
      </c>
      <c r="CM124" s="23">
        <f t="shared" si="72"/>
        <v>0</v>
      </c>
      <c r="CN124" s="23">
        <f t="shared" si="72"/>
        <v>0</v>
      </c>
      <c r="CO124" s="23">
        <f t="shared" si="72"/>
        <v>0</v>
      </c>
      <c r="CP124" s="23">
        <f t="shared" si="72"/>
        <v>0</v>
      </c>
      <c r="CQ124" s="23">
        <f t="shared" si="72"/>
        <v>0</v>
      </c>
      <c r="CR124" s="23">
        <f t="shared" si="72"/>
        <v>12</v>
      </c>
      <c r="CS124" s="23">
        <f t="shared" si="72"/>
        <v>0</v>
      </c>
      <c r="CT124" s="23">
        <f t="shared" si="72"/>
        <v>0</v>
      </c>
      <c r="CU124" s="23">
        <f t="shared" si="61"/>
        <v>0</v>
      </c>
      <c r="CV124" s="23">
        <f t="shared" si="61"/>
        <v>0</v>
      </c>
      <c r="CW124" s="23">
        <f t="shared" si="61"/>
        <v>0</v>
      </c>
      <c r="CX124" s="23">
        <f t="shared" si="61"/>
        <v>0</v>
      </c>
      <c r="CY124" s="23">
        <f t="shared" si="61"/>
        <v>0</v>
      </c>
      <c r="CZ124" s="23">
        <f t="shared" si="48"/>
        <v>0</v>
      </c>
      <c r="DA124" s="23">
        <f t="shared" si="48"/>
        <v>0</v>
      </c>
      <c r="DB124" s="23">
        <f t="shared" si="48"/>
        <v>0</v>
      </c>
      <c r="DC124" s="23">
        <f t="shared" si="48"/>
        <v>0</v>
      </c>
      <c r="DD124" s="23">
        <f t="shared" si="48"/>
        <v>12</v>
      </c>
      <c r="DE124" s="23">
        <f t="shared" si="45"/>
        <v>0</v>
      </c>
      <c r="DF124" s="23">
        <f t="shared" si="45"/>
        <v>0</v>
      </c>
      <c r="DG124" s="23">
        <f t="shared" si="45"/>
        <v>0</v>
      </c>
      <c r="DH124" s="44">
        <f t="shared" si="53"/>
        <v>24</v>
      </c>
      <c r="DI124" s="44">
        <f t="shared" si="54"/>
        <v>0</v>
      </c>
      <c r="DK124" s="44" t="b">
        <f t="shared" si="55"/>
        <v>0</v>
      </c>
      <c r="DL124" s="44">
        <f t="shared" si="56"/>
        <v>0</v>
      </c>
      <c r="EL124" s="44" t="b">
        <f t="shared" si="76"/>
        <v>1</v>
      </c>
      <c r="EM124" s="44" t="b">
        <f t="shared" si="76"/>
        <v>1</v>
      </c>
      <c r="EN124" s="44" t="b">
        <f t="shared" si="73"/>
        <v>1</v>
      </c>
      <c r="EO124" s="44" t="b">
        <f t="shared" si="73"/>
        <v>1</v>
      </c>
      <c r="EP124" s="44" t="b">
        <f t="shared" si="73"/>
        <v>1</v>
      </c>
      <c r="EQ124" s="44" t="b">
        <f t="shared" si="73"/>
        <v>1</v>
      </c>
      <c r="ER124" s="44" t="b">
        <f t="shared" si="73"/>
        <v>1</v>
      </c>
      <c r="ES124" s="44" t="b">
        <f t="shared" si="73"/>
        <v>1</v>
      </c>
      <c r="ET124" s="44" t="b">
        <f t="shared" si="73"/>
        <v>0</v>
      </c>
      <c r="EU124" s="44" t="b">
        <f t="shared" si="73"/>
        <v>1</v>
      </c>
      <c r="EV124" s="44" t="b">
        <f t="shared" si="73"/>
        <v>1</v>
      </c>
      <c r="EW124" s="44" t="b">
        <f t="shared" si="62"/>
        <v>1</v>
      </c>
      <c r="EX124" s="44" t="b">
        <f t="shared" si="62"/>
        <v>1</v>
      </c>
      <c r="EY124" s="44" t="b">
        <f t="shared" si="62"/>
        <v>1</v>
      </c>
      <c r="EZ124" s="44" t="b">
        <f t="shared" si="62"/>
        <v>1</v>
      </c>
      <c r="FA124" s="44" t="b">
        <f t="shared" si="62"/>
        <v>1</v>
      </c>
      <c r="FB124" s="44" t="b">
        <f t="shared" si="49"/>
        <v>1</v>
      </c>
      <c r="FC124" s="44" t="b">
        <f t="shared" si="49"/>
        <v>1</v>
      </c>
      <c r="FD124" s="44" t="b">
        <f t="shared" si="49"/>
        <v>1</v>
      </c>
      <c r="FE124" s="44" t="b">
        <f t="shared" si="49"/>
        <v>1</v>
      </c>
      <c r="FF124" s="44" t="b">
        <f t="shared" si="49"/>
        <v>0</v>
      </c>
      <c r="FG124" s="44" t="b">
        <f t="shared" si="46"/>
        <v>1</v>
      </c>
      <c r="FH124" s="44" t="b">
        <f t="shared" si="46"/>
        <v>1</v>
      </c>
      <c r="FI124" s="44" t="b">
        <f t="shared" si="46"/>
        <v>1</v>
      </c>
      <c r="FJ124" s="45">
        <f t="shared" si="57"/>
        <v>2</v>
      </c>
    </row>
    <row r="125" spans="1:166" s="44" customFormat="1" ht="25.5" hidden="1" customHeight="1" x14ac:dyDescent="0.25">
      <c r="A125" s="38" t="s">
        <v>9852</v>
      </c>
      <c r="B125" s="38" t="s">
        <v>2957</v>
      </c>
      <c r="C125" s="38" t="s">
        <v>588</v>
      </c>
      <c r="D125" s="38" t="s">
        <v>10043</v>
      </c>
      <c r="E125" s="23" t="str">
        <f t="shared" si="58"/>
        <v>5022-2-BP1-43-K</v>
      </c>
      <c r="F125" s="23">
        <v>38</v>
      </c>
      <c r="G125" s="27">
        <v>0.91195000000000004</v>
      </c>
      <c r="H125" s="23" t="str">
        <f>VLOOKUP(A125,'Pivot 1'!$A$5:$H$251,8,0)</f>
        <v>2</v>
      </c>
      <c r="I125" s="27" t="s">
        <v>10145</v>
      </c>
      <c r="J125" s="39">
        <f t="shared" si="50"/>
        <v>2</v>
      </c>
      <c r="K125" s="40">
        <v>0</v>
      </c>
      <c r="L125" s="40">
        <v>0</v>
      </c>
      <c r="M125" s="40">
        <v>1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1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40">
        <v>0</v>
      </c>
      <c r="AH125" s="40">
        <v>0</v>
      </c>
      <c r="AI125" s="39" t="b">
        <f t="shared" si="51"/>
        <v>0</v>
      </c>
      <c r="AJ125" s="23"/>
      <c r="AK125" s="27">
        <f t="shared" si="78"/>
        <v>0</v>
      </c>
      <c r="AL125" s="27">
        <f t="shared" si="78"/>
        <v>0</v>
      </c>
      <c r="AM125" s="27">
        <f t="shared" si="78"/>
        <v>1</v>
      </c>
      <c r="AN125" s="27">
        <f t="shared" si="78"/>
        <v>0</v>
      </c>
      <c r="AO125" s="27">
        <f t="shared" si="78"/>
        <v>0</v>
      </c>
      <c r="AP125" s="27">
        <f t="shared" si="78"/>
        <v>0</v>
      </c>
      <c r="AQ125" s="27">
        <f t="shared" si="78"/>
        <v>0</v>
      </c>
      <c r="AR125" s="27">
        <f t="shared" si="78"/>
        <v>0</v>
      </c>
      <c r="AS125" s="27">
        <f t="shared" si="78"/>
        <v>0</v>
      </c>
      <c r="AT125" s="27">
        <f t="shared" si="78"/>
        <v>0</v>
      </c>
      <c r="AU125" s="27">
        <f t="shared" si="78"/>
        <v>0</v>
      </c>
      <c r="AV125" s="27">
        <f t="shared" si="78"/>
        <v>0</v>
      </c>
      <c r="AW125" s="27">
        <f t="shared" si="78"/>
        <v>0</v>
      </c>
      <c r="AX125" s="27">
        <f t="shared" si="78"/>
        <v>0</v>
      </c>
      <c r="AY125" s="27">
        <f t="shared" si="78"/>
        <v>1</v>
      </c>
      <c r="AZ125" s="27">
        <f t="shared" si="78"/>
        <v>0</v>
      </c>
      <c r="BA125" s="27">
        <f t="shared" si="78"/>
        <v>0</v>
      </c>
      <c r="BB125" s="27">
        <f t="shared" si="78"/>
        <v>0</v>
      </c>
      <c r="BC125" s="27">
        <f t="shared" si="78"/>
        <v>0</v>
      </c>
      <c r="BD125" s="27">
        <f t="shared" si="78"/>
        <v>0</v>
      </c>
      <c r="BE125" s="27">
        <f t="shared" si="78"/>
        <v>0</v>
      </c>
      <c r="BF125" s="27">
        <f t="shared" si="78"/>
        <v>0</v>
      </c>
      <c r="BG125" s="27">
        <f t="shared" si="78"/>
        <v>0</v>
      </c>
      <c r="BH125" s="27">
        <f t="shared" si="78"/>
        <v>0</v>
      </c>
      <c r="BI125" s="41"/>
      <c r="BJ125" s="42">
        <f t="shared" si="52"/>
        <v>0.45597500000000002</v>
      </c>
      <c r="BK125" s="27">
        <f t="shared" si="74"/>
        <v>0</v>
      </c>
      <c r="BL125" s="27">
        <f t="shared" si="74"/>
        <v>0</v>
      </c>
      <c r="BM125" s="27">
        <f t="shared" si="71"/>
        <v>0.45597500000000002</v>
      </c>
      <c r="BN125" s="27">
        <f t="shared" si="71"/>
        <v>0</v>
      </c>
      <c r="BO125" s="27">
        <f t="shared" si="71"/>
        <v>0</v>
      </c>
      <c r="BP125" s="27">
        <f t="shared" si="71"/>
        <v>0</v>
      </c>
      <c r="BQ125" s="27">
        <f t="shared" si="71"/>
        <v>0</v>
      </c>
      <c r="BR125" s="27">
        <f t="shared" si="71"/>
        <v>0</v>
      </c>
      <c r="BS125" s="27">
        <f t="shared" si="71"/>
        <v>0</v>
      </c>
      <c r="BT125" s="27">
        <f t="shared" si="71"/>
        <v>0</v>
      </c>
      <c r="BU125" s="27">
        <f t="shared" si="71"/>
        <v>0</v>
      </c>
      <c r="BV125" s="27">
        <f t="shared" si="60"/>
        <v>0</v>
      </c>
      <c r="BW125" s="27">
        <f t="shared" si="60"/>
        <v>0</v>
      </c>
      <c r="BX125" s="27">
        <f t="shared" si="60"/>
        <v>0</v>
      </c>
      <c r="BY125" s="27">
        <f t="shared" si="60"/>
        <v>0.45597500000000002</v>
      </c>
      <c r="BZ125" s="27">
        <f t="shared" si="60"/>
        <v>0</v>
      </c>
      <c r="CA125" s="27">
        <f t="shared" si="47"/>
        <v>0</v>
      </c>
      <c r="CB125" s="27">
        <f t="shared" si="47"/>
        <v>0</v>
      </c>
      <c r="CC125" s="27">
        <f t="shared" si="47"/>
        <v>0</v>
      </c>
      <c r="CD125" s="27">
        <f t="shared" si="47"/>
        <v>0</v>
      </c>
      <c r="CE125" s="27">
        <f t="shared" si="47"/>
        <v>0</v>
      </c>
      <c r="CF125" s="27">
        <f t="shared" si="44"/>
        <v>0</v>
      </c>
      <c r="CG125" s="27">
        <f t="shared" si="44"/>
        <v>0</v>
      </c>
      <c r="CH125" s="27">
        <f t="shared" si="44"/>
        <v>0</v>
      </c>
      <c r="CI125" s="43"/>
      <c r="CJ125" s="23">
        <f t="shared" si="75"/>
        <v>0</v>
      </c>
      <c r="CK125" s="23">
        <f t="shared" si="75"/>
        <v>0</v>
      </c>
      <c r="CL125" s="23">
        <f t="shared" si="72"/>
        <v>19</v>
      </c>
      <c r="CM125" s="23">
        <f t="shared" si="72"/>
        <v>0</v>
      </c>
      <c r="CN125" s="23">
        <f t="shared" si="72"/>
        <v>0</v>
      </c>
      <c r="CO125" s="23">
        <f t="shared" si="72"/>
        <v>0</v>
      </c>
      <c r="CP125" s="23">
        <f t="shared" si="72"/>
        <v>0</v>
      </c>
      <c r="CQ125" s="23">
        <f t="shared" si="72"/>
        <v>0</v>
      </c>
      <c r="CR125" s="23">
        <f t="shared" si="72"/>
        <v>0</v>
      </c>
      <c r="CS125" s="23">
        <f t="shared" si="72"/>
        <v>0</v>
      </c>
      <c r="CT125" s="23">
        <f t="shared" si="72"/>
        <v>0</v>
      </c>
      <c r="CU125" s="23">
        <f t="shared" si="61"/>
        <v>0</v>
      </c>
      <c r="CV125" s="23">
        <f t="shared" si="61"/>
        <v>0</v>
      </c>
      <c r="CW125" s="23">
        <f t="shared" si="61"/>
        <v>0</v>
      </c>
      <c r="CX125" s="23">
        <f t="shared" si="61"/>
        <v>19</v>
      </c>
      <c r="CY125" s="23">
        <f t="shared" si="61"/>
        <v>0</v>
      </c>
      <c r="CZ125" s="23">
        <f t="shared" si="48"/>
        <v>0</v>
      </c>
      <c r="DA125" s="23">
        <f t="shared" si="48"/>
        <v>0</v>
      </c>
      <c r="DB125" s="23">
        <f t="shared" si="48"/>
        <v>0</v>
      </c>
      <c r="DC125" s="23">
        <f t="shared" si="48"/>
        <v>0</v>
      </c>
      <c r="DD125" s="23">
        <f t="shared" si="48"/>
        <v>0</v>
      </c>
      <c r="DE125" s="23">
        <f t="shared" si="45"/>
        <v>0</v>
      </c>
      <c r="DF125" s="23">
        <f t="shared" si="45"/>
        <v>0</v>
      </c>
      <c r="DG125" s="23">
        <f t="shared" si="45"/>
        <v>0</v>
      </c>
      <c r="DH125" s="44">
        <f t="shared" si="53"/>
        <v>38</v>
      </c>
      <c r="DI125" s="44">
        <f t="shared" si="54"/>
        <v>0</v>
      </c>
      <c r="DK125" s="44" t="b">
        <f t="shared" si="55"/>
        <v>0</v>
      </c>
      <c r="DL125" s="44">
        <f t="shared" si="56"/>
        <v>0</v>
      </c>
      <c r="EL125" s="44" t="b">
        <f t="shared" si="76"/>
        <v>1</v>
      </c>
      <c r="EM125" s="44" t="b">
        <f t="shared" si="76"/>
        <v>1</v>
      </c>
      <c r="EN125" s="44" t="b">
        <f t="shared" si="73"/>
        <v>0</v>
      </c>
      <c r="EO125" s="44" t="b">
        <f t="shared" si="73"/>
        <v>1</v>
      </c>
      <c r="EP125" s="44" t="b">
        <f t="shared" si="73"/>
        <v>1</v>
      </c>
      <c r="EQ125" s="44" t="b">
        <f t="shared" si="73"/>
        <v>1</v>
      </c>
      <c r="ER125" s="44" t="b">
        <f t="shared" si="73"/>
        <v>1</v>
      </c>
      <c r="ES125" s="44" t="b">
        <f t="shared" si="73"/>
        <v>1</v>
      </c>
      <c r="ET125" s="44" t="b">
        <f t="shared" si="73"/>
        <v>1</v>
      </c>
      <c r="EU125" s="44" t="b">
        <f t="shared" si="73"/>
        <v>1</v>
      </c>
      <c r="EV125" s="44" t="b">
        <f t="shared" si="73"/>
        <v>1</v>
      </c>
      <c r="EW125" s="44" t="b">
        <f t="shared" si="62"/>
        <v>1</v>
      </c>
      <c r="EX125" s="44" t="b">
        <f t="shared" si="62"/>
        <v>1</v>
      </c>
      <c r="EY125" s="44" t="b">
        <f t="shared" si="62"/>
        <v>1</v>
      </c>
      <c r="EZ125" s="44" t="b">
        <f t="shared" si="62"/>
        <v>0</v>
      </c>
      <c r="FA125" s="44" t="b">
        <f t="shared" si="62"/>
        <v>1</v>
      </c>
      <c r="FB125" s="44" t="b">
        <f t="shared" si="49"/>
        <v>1</v>
      </c>
      <c r="FC125" s="44" t="b">
        <f t="shared" si="49"/>
        <v>1</v>
      </c>
      <c r="FD125" s="44" t="b">
        <f t="shared" si="49"/>
        <v>1</v>
      </c>
      <c r="FE125" s="44" t="b">
        <f t="shared" si="49"/>
        <v>1</v>
      </c>
      <c r="FF125" s="44" t="b">
        <f t="shared" si="49"/>
        <v>1</v>
      </c>
      <c r="FG125" s="44" t="b">
        <f t="shared" si="46"/>
        <v>1</v>
      </c>
      <c r="FH125" s="44" t="b">
        <f t="shared" si="46"/>
        <v>1</v>
      </c>
      <c r="FI125" s="44" t="b">
        <f t="shared" si="46"/>
        <v>1</v>
      </c>
      <c r="FJ125" s="45">
        <f t="shared" si="57"/>
        <v>2</v>
      </c>
    </row>
    <row r="126" spans="1:166" s="44" customFormat="1" ht="25.5" hidden="1" customHeight="1" x14ac:dyDescent="0.25">
      <c r="A126" s="38" t="s">
        <v>9853</v>
      </c>
      <c r="B126" s="38" t="s">
        <v>2957</v>
      </c>
      <c r="C126" s="38" t="s">
        <v>978</v>
      </c>
      <c r="D126" s="38" t="s">
        <v>807</v>
      </c>
      <c r="E126" s="23" t="str">
        <f t="shared" si="58"/>
        <v>5022-2-CP1-43-C</v>
      </c>
      <c r="F126" s="23">
        <v>129</v>
      </c>
      <c r="G126" s="27">
        <v>7.4526880500000017</v>
      </c>
      <c r="H126" s="23">
        <f>VLOOKUP(A126,'Pivot 1'!$A$5:$H$251,8,0)</f>
        <v>8</v>
      </c>
      <c r="I126" s="27" t="s">
        <v>10145</v>
      </c>
      <c r="J126" s="39">
        <f t="shared" si="50"/>
        <v>8</v>
      </c>
      <c r="K126" s="40">
        <v>1</v>
      </c>
      <c r="L126" s="40">
        <v>0</v>
      </c>
      <c r="M126" s="40">
        <v>0</v>
      </c>
      <c r="N126" s="40">
        <v>1</v>
      </c>
      <c r="O126" s="40">
        <v>0</v>
      </c>
      <c r="P126" s="40">
        <v>0</v>
      </c>
      <c r="Q126" s="40">
        <v>1</v>
      </c>
      <c r="R126" s="40">
        <v>0</v>
      </c>
      <c r="S126" s="40">
        <v>0</v>
      </c>
      <c r="T126" s="40">
        <v>1</v>
      </c>
      <c r="U126" s="40">
        <v>0</v>
      </c>
      <c r="V126" s="40">
        <v>0</v>
      </c>
      <c r="W126" s="40">
        <v>1</v>
      </c>
      <c r="X126" s="40">
        <v>0</v>
      </c>
      <c r="Y126" s="40">
        <v>0</v>
      </c>
      <c r="Z126" s="40">
        <v>1</v>
      </c>
      <c r="AA126" s="40">
        <v>0</v>
      </c>
      <c r="AB126" s="40">
        <v>0</v>
      </c>
      <c r="AC126" s="40">
        <v>1</v>
      </c>
      <c r="AD126" s="40">
        <v>0</v>
      </c>
      <c r="AE126" s="40">
        <v>0</v>
      </c>
      <c r="AF126" s="40">
        <v>1</v>
      </c>
      <c r="AG126" s="40">
        <v>0</v>
      </c>
      <c r="AH126" s="40">
        <v>0</v>
      </c>
      <c r="AI126" s="39" t="b">
        <f t="shared" si="51"/>
        <v>1</v>
      </c>
      <c r="AJ126" s="23"/>
      <c r="AK126" s="27">
        <f t="shared" si="78"/>
        <v>1</v>
      </c>
      <c r="AL126" s="27">
        <f t="shared" si="78"/>
        <v>0</v>
      </c>
      <c r="AM126" s="27">
        <f t="shared" si="78"/>
        <v>0</v>
      </c>
      <c r="AN126" s="27">
        <f t="shared" si="78"/>
        <v>1</v>
      </c>
      <c r="AO126" s="27">
        <f t="shared" si="78"/>
        <v>0</v>
      </c>
      <c r="AP126" s="27">
        <f t="shared" si="78"/>
        <v>0</v>
      </c>
      <c r="AQ126" s="27">
        <f t="shared" si="78"/>
        <v>1</v>
      </c>
      <c r="AR126" s="27">
        <f t="shared" si="78"/>
        <v>0</v>
      </c>
      <c r="AS126" s="27">
        <f t="shared" si="78"/>
        <v>0</v>
      </c>
      <c r="AT126" s="27">
        <f t="shared" si="78"/>
        <v>1</v>
      </c>
      <c r="AU126" s="27">
        <f t="shared" si="78"/>
        <v>0</v>
      </c>
      <c r="AV126" s="27">
        <f t="shared" si="78"/>
        <v>0</v>
      </c>
      <c r="AW126" s="27">
        <f t="shared" si="78"/>
        <v>1</v>
      </c>
      <c r="AX126" s="27">
        <f t="shared" si="78"/>
        <v>0</v>
      </c>
      <c r="AY126" s="27">
        <f t="shared" si="78"/>
        <v>0</v>
      </c>
      <c r="AZ126" s="27">
        <f t="shared" si="78"/>
        <v>1</v>
      </c>
      <c r="BA126" s="27">
        <f t="shared" si="78"/>
        <v>0</v>
      </c>
      <c r="BB126" s="27">
        <f t="shared" si="78"/>
        <v>0</v>
      </c>
      <c r="BC126" s="27">
        <f t="shared" si="78"/>
        <v>1</v>
      </c>
      <c r="BD126" s="27">
        <f t="shared" si="78"/>
        <v>0</v>
      </c>
      <c r="BE126" s="27">
        <f t="shared" si="78"/>
        <v>0</v>
      </c>
      <c r="BF126" s="27">
        <f t="shared" si="78"/>
        <v>1</v>
      </c>
      <c r="BG126" s="27">
        <f t="shared" si="78"/>
        <v>0</v>
      </c>
      <c r="BH126" s="27">
        <f t="shared" si="78"/>
        <v>0</v>
      </c>
      <c r="BI126" s="41"/>
      <c r="BJ126" s="42">
        <f t="shared" si="52"/>
        <v>0.93158600625000021</v>
      </c>
      <c r="BK126" s="27">
        <f t="shared" si="74"/>
        <v>0.93158600625000021</v>
      </c>
      <c r="BL126" s="27">
        <f t="shared" si="74"/>
        <v>0</v>
      </c>
      <c r="BM126" s="27">
        <f t="shared" si="71"/>
        <v>0</v>
      </c>
      <c r="BN126" s="27">
        <f t="shared" si="71"/>
        <v>0.93158600625000021</v>
      </c>
      <c r="BO126" s="27">
        <f t="shared" si="71"/>
        <v>0</v>
      </c>
      <c r="BP126" s="27">
        <f t="shared" si="71"/>
        <v>0</v>
      </c>
      <c r="BQ126" s="27">
        <f t="shared" si="71"/>
        <v>0.93158600625000021</v>
      </c>
      <c r="BR126" s="27">
        <f t="shared" si="71"/>
        <v>0</v>
      </c>
      <c r="BS126" s="27">
        <f t="shared" si="71"/>
        <v>0</v>
      </c>
      <c r="BT126" s="27">
        <f t="shared" si="71"/>
        <v>0.93158600625000021</v>
      </c>
      <c r="BU126" s="27">
        <f t="shared" si="71"/>
        <v>0</v>
      </c>
      <c r="BV126" s="27">
        <f t="shared" si="60"/>
        <v>0</v>
      </c>
      <c r="BW126" s="27">
        <f t="shared" si="60"/>
        <v>0.93158600625000021</v>
      </c>
      <c r="BX126" s="27">
        <f t="shared" si="60"/>
        <v>0</v>
      </c>
      <c r="BY126" s="27">
        <f t="shared" si="60"/>
        <v>0</v>
      </c>
      <c r="BZ126" s="27">
        <f t="shared" si="60"/>
        <v>0.93158600625000021</v>
      </c>
      <c r="CA126" s="27">
        <f t="shared" si="47"/>
        <v>0</v>
      </c>
      <c r="CB126" s="27">
        <f t="shared" si="47"/>
        <v>0</v>
      </c>
      <c r="CC126" s="27">
        <f t="shared" si="47"/>
        <v>0.93158600625000021</v>
      </c>
      <c r="CD126" s="27">
        <f t="shared" si="47"/>
        <v>0</v>
      </c>
      <c r="CE126" s="27">
        <f t="shared" si="47"/>
        <v>0</v>
      </c>
      <c r="CF126" s="27">
        <f t="shared" si="44"/>
        <v>0.93158600625000021</v>
      </c>
      <c r="CG126" s="27">
        <f t="shared" si="44"/>
        <v>0</v>
      </c>
      <c r="CH126" s="27">
        <f t="shared" si="44"/>
        <v>0</v>
      </c>
      <c r="CI126" s="43"/>
      <c r="CJ126" s="23">
        <f t="shared" si="75"/>
        <v>16</v>
      </c>
      <c r="CK126" s="23">
        <f t="shared" si="75"/>
        <v>0</v>
      </c>
      <c r="CL126" s="23">
        <f t="shared" si="72"/>
        <v>0</v>
      </c>
      <c r="CM126" s="23">
        <f t="shared" si="72"/>
        <v>16</v>
      </c>
      <c r="CN126" s="23">
        <f t="shared" si="72"/>
        <v>0</v>
      </c>
      <c r="CO126" s="23">
        <f t="shared" si="72"/>
        <v>0</v>
      </c>
      <c r="CP126" s="23">
        <f t="shared" si="72"/>
        <v>16</v>
      </c>
      <c r="CQ126" s="23">
        <f t="shared" si="72"/>
        <v>0</v>
      </c>
      <c r="CR126" s="23">
        <f t="shared" si="72"/>
        <v>0</v>
      </c>
      <c r="CS126" s="23">
        <f t="shared" si="72"/>
        <v>16</v>
      </c>
      <c r="CT126" s="23">
        <f t="shared" si="72"/>
        <v>0</v>
      </c>
      <c r="CU126" s="23">
        <f t="shared" si="61"/>
        <v>0</v>
      </c>
      <c r="CV126" s="23">
        <f t="shared" si="61"/>
        <v>16</v>
      </c>
      <c r="CW126" s="23">
        <f t="shared" si="61"/>
        <v>0</v>
      </c>
      <c r="CX126" s="23">
        <f t="shared" si="61"/>
        <v>0</v>
      </c>
      <c r="CY126" s="23">
        <f t="shared" si="61"/>
        <v>16</v>
      </c>
      <c r="CZ126" s="23">
        <f t="shared" si="48"/>
        <v>0</v>
      </c>
      <c r="DA126" s="23">
        <f t="shared" si="48"/>
        <v>0</v>
      </c>
      <c r="DB126" s="23">
        <f t="shared" si="48"/>
        <v>16</v>
      </c>
      <c r="DC126" s="23">
        <f t="shared" si="48"/>
        <v>0</v>
      </c>
      <c r="DD126" s="23">
        <f t="shared" si="48"/>
        <v>0</v>
      </c>
      <c r="DE126" s="23">
        <f t="shared" si="45"/>
        <v>16</v>
      </c>
      <c r="DF126" s="23">
        <f t="shared" si="45"/>
        <v>0</v>
      </c>
      <c r="DG126" s="23">
        <f t="shared" si="45"/>
        <v>0</v>
      </c>
      <c r="DH126" s="44">
        <f t="shared" si="53"/>
        <v>128</v>
      </c>
      <c r="DI126" s="44">
        <f t="shared" si="54"/>
        <v>-1</v>
      </c>
      <c r="DK126" s="44" t="b">
        <f t="shared" si="55"/>
        <v>0</v>
      </c>
      <c r="DL126" s="44">
        <f t="shared" si="56"/>
        <v>0</v>
      </c>
      <c r="EL126" s="44" t="b">
        <f t="shared" si="76"/>
        <v>0</v>
      </c>
      <c r="EM126" s="44" t="b">
        <f t="shared" si="76"/>
        <v>1</v>
      </c>
      <c r="EN126" s="44" t="b">
        <f t="shared" si="73"/>
        <v>1</v>
      </c>
      <c r="EO126" s="44" t="b">
        <f t="shared" si="73"/>
        <v>0</v>
      </c>
      <c r="EP126" s="44" t="b">
        <f t="shared" si="73"/>
        <v>1</v>
      </c>
      <c r="EQ126" s="44" t="b">
        <f t="shared" si="73"/>
        <v>1</v>
      </c>
      <c r="ER126" s="44" t="b">
        <f t="shared" si="73"/>
        <v>0</v>
      </c>
      <c r="ES126" s="44" t="b">
        <f t="shared" si="73"/>
        <v>1</v>
      </c>
      <c r="ET126" s="44" t="b">
        <f t="shared" si="73"/>
        <v>1</v>
      </c>
      <c r="EU126" s="44" t="b">
        <f t="shared" si="73"/>
        <v>0</v>
      </c>
      <c r="EV126" s="44" t="b">
        <f t="shared" si="73"/>
        <v>1</v>
      </c>
      <c r="EW126" s="44" t="b">
        <f t="shared" si="62"/>
        <v>1</v>
      </c>
      <c r="EX126" s="44" t="b">
        <f t="shared" si="62"/>
        <v>0</v>
      </c>
      <c r="EY126" s="44" t="b">
        <f t="shared" si="62"/>
        <v>1</v>
      </c>
      <c r="EZ126" s="44" t="b">
        <f t="shared" si="62"/>
        <v>1</v>
      </c>
      <c r="FA126" s="44" t="b">
        <f t="shared" si="62"/>
        <v>0</v>
      </c>
      <c r="FB126" s="44" t="b">
        <f t="shared" si="49"/>
        <v>1</v>
      </c>
      <c r="FC126" s="44" t="b">
        <f t="shared" si="49"/>
        <v>1</v>
      </c>
      <c r="FD126" s="44" t="b">
        <f t="shared" si="49"/>
        <v>0</v>
      </c>
      <c r="FE126" s="44" t="b">
        <f t="shared" si="49"/>
        <v>1</v>
      </c>
      <c r="FF126" s="44" t="b">
        <f t="shared" si="49"/>
        <v>1</v>
      </c>
      <c r="FG126" s="44" t="b">
        <f t="shared" si="46"/>
        <v>0</v>
      </c>
      <c r="FH126" s="44" t="b">
        <f t="shared" si="46"/>
        <v>1</v>
      </c>
      <c r="FI126" s="44" t="b">
        <f t="shared" si="46"/>
        <v>1</v>
      </c>
      <c r="FJ126" s="45">
        <f t="shared" si="57"/>
        <v>8</v>
      </c>
    </row>
    <row r="127" spans="1:166" s="44" customFormat="1" ht="25.5" hidden="1" customHeight="1" x14ac:dyDescent="0.25">
      <c r="A127" s="38" t="s">
        <v>9854</v>
      </c>
      <c r="B127" s="38" t="s">
        <v>2957</v>
      </c>
      <c r="C127" s="38" t="s">
        <v>56</v>
      </c>
      <c r="D127" s="38" t="s">
        <v>10044</v>
      </c>
      <c r="E127" s="23" t="str">
        <f t="shared" si="58"/>
        <v>5022-2-FP1-43-G</v>
      </c>
      <c r="F127" s="23">
        <v>28</v>
      </c>
      <c r="G127" s="27">
        <v>0.88761204999999999</v>
      </c>
      <c r="H127" s="23" t="str">
        <f>VLOOKUP(A127,'Pivot 1'!$A$5:$H$251,8,0)</f>
        <v>2</v>
      </c>
      <c r="I127" s="27" t="s">
        <v>10145</v>
      </c>
      <c r="J127" s="39">
        <f t="shared" si="50"/>
        <v>2</v>
      </c>
      <c r="K127" s="40">
        <v>0</v>
      </c>
      <c r="L127" s="40">
        <v>0</v>
      </c>
      <c r="M127" s="40">
        <v>1</v>
      </c>
      <c r="N127" s="40">
        <v>0</v>
      </c>
      <c r="O127" s="40">
        <v>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 s="40">
        <v>0</v>
      </c>
      <c r="V127" s="40">
        <v>0</v>
      </c>
      <c r="W127" s="40">
        <v>0</v>
      </c>
      <c r="X127" s="40">
        <v>0</v>
      </c>
      <c r="Y127" s="40">
        <v>1</v>
      </c>
      <c r="Z127" s="40">
        <v>0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39" t="b">
        <f t="shared" si="51"/>
        <v>0</v>
      </c>
      <c r="AJ127" s="23"/>
      <c r="AK127" s="27">
        <f t="shared" si="78"/>
        <v>0</v>
      </c>
      <c r="AL127" s="27">
        <f t="shared" si="78"/>
        <v>0</v>
      </c>
      <c r="AM127" s="27">
        <f t="shared" si="78"/>
        <v>1</v>
      </c>
      <c r="AN127" s="27">
        <f t="shared" si="78"/>
        <v>0</v>
      </c>
      <c r="AO127" s="27">
        <f t="shared" si="78"/>
        <v>0</v>
      </c>
      <c r="AP127" s="27">
        <f t="shared" si="78"/>
        <v>0</v>
      </c>
      <c r="AQ127" s="27">
        <f t="shared" si="78"/>
        <v>0</v>
      </c>
      <c r="AR127" s="27">
        <f t="shared" si="78"/>
        <v>0</v>
      </c>
      <c r="AS127" s="27">
        <f t="shared" si="78"/>
        <v>0</v>
      </c>
      <c r="AT127" s="27">
        <f t="shared" si="78"/>
        <v>0</v>
      </c>
      <c r="AU127" s="27">
        <f t="shared" si="78"/>
        <v>0</v>
      </c>
      <c r="AV127" s="27">
        <f t="shared" si="78"/>
        <v>0</v>
      </c>
      <c r="AW127" s="27">
        <f t="shared" si="78"/>
        <v>0</v>
      </c>
      <c r="AX127" s="27">
        <f t="shared" si="78"/>
        <v>0</v>
      </c>
      <c r="AY127" s="27">
        <f t="shared" si="78"/>
        <v>1</v>
      </c>
      <c r="AZ127" s="27">
        <f t="shared" ref="AZ127:BH127" si="79">IF($I127="Direct",IF(Z127=1,ROUNDUP($G127/$H127,0),IF($I127="Unpacking",IF($K127=0,ROUNDUP($G127/$H127,0)),0)),0)</f>
        <v>0</v>
      </c>
      <c r="BA127" s="27">
        <f t="shared" si="79"/>
        <v>0</v>
      </c>
      <c r="BB127" s="27">
        <f t="shared" si="79"/>
        <v>0</v>
      </c>
      <c r="BC127" s="27">
        <f t="shared" si="79"/>
        <v>0</v>
      </c>
      <c r="BD127" s="27">
        <f t="shared" si="79"/>
        <v>0</v>
      </c>
      <c r="BE127" s="27">
        <f t="shared" si="79"/>
        <v>0</v>
      </c>
      <c r="BF127" s="27">
        <f t="shared" si="79"/>
        <v>0</v>
      </c>
      <c r="BG127" s="27">
        <f t="shared" si="79"/>
        <v>0</v>
      </c>
      <c r="BH127" s="27">
        <f t="shared" si="79"/>
        <v>0</v>
      </c>
      <c r="BI127" s="41"/>
      <c r="BJ127" s="42">
        <f t="shared" si="52"/>
        <v>0.44380602499999999</v>
      </c>
      <c r="BK127" s="27">
        <f t="shared" si="74"/>
        <v>0</v>
      </c>
      <c r="BL127" s="27">
        <f t="shared" si="74"/>
        <v>0</v>
      </c>
      <c r="BM127" s="27">
        <f t="shared" si="71"/>
        <v>0.44380602499999999</v>
      </c>
      <c r="BN127" s="27">
        <f t="shared" si="71"/>
        <v>0</v>
      </c>
      <c r="BO127" s="27">
        <f t="shared" si="71"/>
        <v>0</v>
      </c>
      <c r="BP127" s="27">
        <f t="shared" si="71"/>
        <v>0</v>
      </c>
      <c r="BQ127" s="27">
        <f t="shared" si="71"/>
        <v>0</v>
      </c>
      <c r="BR127" s="27">
        <f t="shared" si="71"/>
        <v>0</v>
      </c>
      <c r="BS127" s="27">
        <f t="shared" si="71"/>
        <v>0</v>
      </c>
      <c r="BT127" s="27">
        <f t="shared" si="71"/>
        <v>0</v>
      </c>
      <c r="BU127" s="27">
        <f t="shared" si="71"/>
        <v>0</v>
      </c>
      <c r="BV127" s="27">
        <f t="shared" si="60"/>
        <v>0</v>
      </c>
      <c r="BW127" s="27">
        <f t="shared" si="60"/>
        <v>0</v>
      </c>
      <c r="BX127" s="27">
        <f t="shared" si="60"/>
        <v>0</v>
      </c>
      <c r="BY127" s="27">
        <f t="shared" si="60"/>
        <v>0.44380602499999999</v>
      </c>
      <c r="BZ127" s="27">
        <f t="shared" si="60"/>
        <v>0</v>
      </c>
      <c r="CA127" s="27">
        <f t="shared" si="47"/>
        <v>0</v>
      </c>
      <c r="CB127" s="27">
        <f t="shared" si="47"/>
        <v>0</v>
      </c>
      <c r="CC127" s="27">
        <f t="shared" si="47"/>
        <v>0</v>
      </c>
      <c r="CD127" s="27">
        <f t="shared" si="47"/>
        <v>0</v>
      </c>
      <c r="CE127" s="27">
        <f t="shared" si="47"/>
        <v>0</v>
      </c>
      <c r="CF127" s="27">
        <f t="shared" si="44"/>
        <v>0</v>
      </c>
      <c r="CG127" s="27">
        <f t="shared" si="44"/>
        <v>0</v>
      </c>
      <c r="CH127" s="27">
        <f t="shared" si="44"/>
        <v>0</v>
      </c>
      <c r="CI127" s="43"/>
      <c r="CJ127" s="23">
        <f t="shared" si="75"/>
        <v>0</v>
      </c>
      <c r="CK127" s="23">
        <f t="shared" si="75"/>
        <v>0</v>
      </c>
      <c r="CL127" s="23">
        <f t="shared" si="72"/>
        <v>14</v>
      </c>
      <c r="CM127" s="23">
        <f t="shared" si="72"/>
        <v>0</v>
      </c>
      <c r="CN127" s="23">
        <f t="shared" si="72"/>
        <v>0</v>
      </c>
      <c r="CO127" s="23">
        <f t="shared" si="72"/>
        <v>0</v>
      </c>
      <c r="CP127" s="23">
        <f t="shared" si="72"/>
        <v>0</v>
      </c>
      <c r="CQ127" s="23">
        <f t="shared" si="72"/>
        <v>0</v>
      </c>
      <c r="CR127" s="23">
        <f t="shared" si="72"/>
        <v>0</v>
      </c>
      <c r="CS127" s="23">
        <f t="shared" si="72"/>
        <v>0</v>
      </c>
      <c r="CT127" s="23">
        <f t="shared" si="72"/>
        <v>0</v>
      </c>
      <c r="CU127" s="23">
        <f t="shared" si="61"/>
        <v>0</v>
      </c>
      <c r="CV127" s="23">
        <f t="shared" si="61"/>
        <v>0</v>
      </c>
      <c r="CW127" s="23">
        <f t="shared" si="61"/>
        <v>0</v>
      </c>
      <c r="CX127" s="23">
        <f t="shared" si="61"/>
        <v>14</v>
      </c>
      <c r="CY127" s="23">
        <f t="shared" si="61"/>
        <v>0</v>
      </c>
      <c r="CZ127" s="23">
        <f t="shared" si="48"/>
        <v>0</v>
      </c>
      <c r="DA127" s="23">
        <f t="shared" si="48"/>
        <v>0</v>
      </c>
      <c r="DB127" s="23">
        <f t="shared" si="48"/>
        <v>0</v>
      </c>
      <c r="DC127" s="23">
        <f t="shared" si="48"/>
        <v>0</v>
      </c>
      <c r="DD127" s="23">
        <f t="shared" si="48"/>
        <v>0</v>
      </c>
      <c r="DE127" s="23">
        <f t="shared" si="45"/>
        <v>0</v>
      </c>
      <c r="DF127" s="23">
        <f t="shared" si="45"/>
        <v>0</v>
      </c>
      <c r="DG127" s="23">
        <f t="shared" si="45"/>
        <v>0</v>
      </c>
      <c r="DH127" s="44">
        <f t="shared" si="53"/>
        <v>28</v>
      </c>
      <c r="DI127" s="44">
        <f t="shared" si="54"/>
        <v>0</v>
      </c>
      <c r="DK127" s="44" t="b">
        <f t="shared" si="55"/>
        <v>0</v>
      </c>
      <c r="DL127" s="44">
        <f t="shared" si="56"/>
        <v>0</v>
      </c>
      <c r="EL127" s="44" t="b">
        <f t="shared" si="76"/>
        <v>1</v>
      </c>
      <c r="EM127" s="44" t="b">
        <f t="shared" si="76"/>
        <v>1</v>
      </c>
      <c r="EN127" s="44" t="b">
        <f t="shared" si="73"/>
        <v>0</v>
      </c>
      <c r="EO127" s="44" t="b">
        <f t="shared" si="73"/>
        <v>1</v>
      </c>
      <c r="EP127" s="44" t="b">
        <f t="shared" si="73"/>
        <v>1</v>
      </c>
      <c r="EQ127" s="44" t="b">
        <f t="shared" si="73"/>
        <v>1</v>
      </c>
      <c r="ER127" s="44" t="b">
        <f t="shared" si="73"/>
        <v>1</v>
      </c>
      <c r="ES127" s="44" t="b">
        <f t="shared" si="73"/>
        <v>1</v>
      </c>
      <c r="ET127" s="44" t="b">
        <f t="shared" si="73"/>
        <v>1</v>
      </c>
      <c r="EU127" s="44" t="b">
        <f t="shared" si="73"/>
        <v>1</v>
      </c>
      <c r="EV127" s="44" t="b">
        <f t="shared" si="73"/>
        <v>1</v>
      </c>
      <c r="EW127" s="44" t="b">
        <f t="shared" si="62"/>
        <v>1</v>
      </c>
      <c r="EX127" s="44" t="b">
        <f t="shared" si="62"/>
        <v>1</v>
      </c>
      <c r="EY127" s="44" t="b">
        <f t="shared" si="62"/>
        <v>1</v>
      </c>
      <c r="EZ127" s="44" t="b">
        <f t="shared" si="62"/>
        <v>0</v>
      </c>
      <c r="FA127" s="44" t="b">
        <f t="shared" si="62"/>
        <v>1</v>
      </c>
      <c r="FB127" s="44" t="b">
        <f t="shared" si="49"/>
        <v>1</v>
      </c>
      <c r="FC127" s="44" t="b">
        <f t="shared" si="49"/>
        <v>1</v>
      </c>
      <c r="FD127" s="44" t="b">
        <f t="shared" si="49"/>
        <v>1</v>
      </c>
      <c r="FE127" s="44" t="b">
        <f t="shared" si="49"/>
        <v>1</v>
      </c>
      <c r="FF127" s="44" t="b">
        <f t="shared" si="49"/>
        <v>1</v>
      </c>
      <c r="FG127" s="44" t="b">
        <f t="shared" si="46"/>
        <v>1</v>
      </c>
      <c r="FH127" s="44" t="b">
        <f t="shared" si="46"/>
        <v>1</v>
      </c>
      <c r="FI127" s="44" t="b">
        <f t="shared" si="46"/>
        <v>1</v>
      </c>
      <c r="FJ127" s="45">
        <f t="shared" si="57"/>
        <v>2</v>
      </c>
    </row>
    <row r="128" spans="1:166" s="44" customFormat="1" ht="25.5" hidden="1" customHeight="1" x14ac:dyDescent="0.25">
      <c r="A128" s="38" t="s">
        <v>9855</v>
      </c>
      <c r="B128" s="38" t="s">
        <v>2957</v>
      </c>
      <c r="C128" s="38" t="s">
        <v>364</v>
      </c>
      <c r="D128" s="38" t="s">
        <v>10044</v>
      </c>
      <c r="E128" s="23" t="str">
        <f t="shared" si="58"/>
        <v>5022-2-GP1-43-G</v>
      </c>
      <c r="F128" s="23">
        <v>118</v>
      </c>
      <c r="G128" s="27">
        <v>6.3613803250000034</v>
      </c>
      <c r="H128" s="23">
        <f>VLOOKUP(A128,'Pivot 1'!$A$5:$H$251,8,0)</f>
        <v>8</v>
      </c>
      <c r="I128" s="27" t="s">
        <v>10145</v>
      </c>
      <c r="J128" s="39">
        <f t="shared" si="50"/>
        <v>8</v>
      </c>
      <c r="K128" s="40">
        <v>0</v>
      </c>
      <c r="L128" s="40">
        <v>0</v>
      </c>
      <c r="M128" s="40">
        <v>1</v>
      </c>
      <c r="N128" s="40">
        <v>0</v>
      </c>
      <c r="O128" s="40">
        <v>0</v>
      </c>
      <c r="P128" s="40">
        <v>1</v>
      </c>
      <c r="Q128" s="40">
        <v>0</v>
      </c>
      <c r="R128" s="40">
        <v>0</v>
      </c>
      <c r="S128" s="40">
        <v>1</v>
      </c>
      <c r="T128" s="40">
        <v>0</v>
      </c>
      <c r="U128" s="40">
        <v>0</v>
      </c>
      <c r="V128" s="40">
        <v>1</v>
      </c>
      <c r="W128" s="40">
        <v>0</v>
      </c>
      <c r="X128" s="40">
        <v>0</v>
      </c>
      <c r="Y128" s="40">
        <v>1</v>
      </c>
      <c r="Z128" s="40">
        <v>0</v>
      </c>
      <c r="AA128" s="40">
        <v>0</v>
      </c>
      <c r="AB128" s="40">
        <v>1</v>
      </c>
      <c r="AC128" s="40">
        <v>0</v>
      </c>
      <c r="AD128" s="40">
        <v>0</v>
      </c>
      <c r="AE128" s="40">
        <v>1</v>
      </c>
      <c r="AF128" s="40">
        <v>0</v>
      </c>
      <c r="AG128" s="40">
        <v>0</v>
      </c>
      <c r="AH128" s="40">
        <v>1</v>
      </c>
      <c r="AI128" s="39" t="b">
        <f t="shared" si="51"/>
        <v>1</v>
      </c>
      <c r="AJ128" s="23"/>
      <c r="AK128" s="27">
        <f t="shared" ref="AK128:BH138" si="80">IF($I128="Direct",IF(K128=1,ROUNDUP($G128/$H128,0),IF($I128="Unpacking",IF($K128=0,ROUNDUP($G128/$H128,0)),0)),0)</f>
        <v>0</v>
      </c>
      <c r="AL128" s="27">
        <f t="shared" si="80"/>
        <v>0</v>
      </c>
      <c r="AM128" s="27">
        <f t="shared" si="80"/>
        <v>1</v>
      </c>
      <c r="AN128" s="27">
        <f t="shared" si="80"/>
        <v>0</v>
      </c>
      <c r="AO128" s="27">
        <f t="shared" si="80"/>
        <v>0</v>
      </c>
      <c r="AP128" s="27">
        <f t="shared" si="80"/>
        <v>1</v>
      </c>
      <c r="AQ128" s="27">
        <f t="shared" si="80"/>
        <v>0</v>
      </c>
      <c r="AR128" s="27">
        <f t="shared" si="80"/>
        <v>0</v>
      </c>
      <c r="AS128" s="27">
        <f t="shared" si="80"/>
        <v>1</v>
      </c>
      <c r="AT128" s="27">
        <f t="shared" si="80"/>
        <v>0</v>
      </c>
      <c r="AU128" s="27">
        <f t="shared" si="80"/>
        <v>0</v>
      </c>
      <c r="AV128" s="27">
        <f t="shared" si="80"/>
        <v>1</v>
      </c>
      <c r="AW128" s="27">
        <f t="shared" si="80"/>
        <v>0</v>
      </c>
      <c r="AX128" s="27">
        <f t="shared" si="80"/>
        <v>0</v>
      </c>
      <c r="AY128" s="27">
        <f t="shared" si="80"/>
        <v>1</v>
      </c>
      <c r="AZ128" s="27">
        <f t="shared" si="80"/>
        <v>0</v>
      </c>
      <c r="BA128" s="27">
        <f t="shared" si="80"/>
        <v>0</v>
      </c>
      <c r="BB128" s="27">
        <f t="shared" si="80"/>
        <v>1</v>
      </c>
      <c r="BC128" s="27">
        <f t="shared" si="80"/>
        <v>0</v>
      </c>
      <c r="BD128" s="27">
        <f t="shared" si="80"/>
        <v>0</v>
      </c>
      <c r="BE128" s="27">
        <f t="shared" si="80"/>
        <v>1</v>
      </c>
      <c r="BF128" s="27">
        <f t="shared" si="80"/>
        <v>0</v>
      </c>
      <c r="BG128" s="27">
        <f t="shared" si="80"/>
        <v>0</v>
      </c>
      <c r="BH128" s="27">
        <f t="shared" si="80"/>
        <v>1</v>
      </c>
      <c r="BI128" s="41"/>
      <c r="BJ128" s="42">
        <f t="shared" si="52"/>
        <v>0.79517254062500042</v>
      </c>
      <c r="BK128" s="27">
        <f t="shared" si="74"/>
        <v>0</v>
      </c>
      <c r="BL128" s="27">
        <f t="shared" si="74"/>
        <v>0</v>
      </c>
      <c r="BM128" s="27">
        <f t="shared" si="71"/>
        <v>0.79517254062500042</v>
      </c>
      <c r="BN128" s="27">
        <f t="shared" si="71"/>
        <v>0</v>
      </c>
      <c r="BO128" s="27">
        <f t="shared" si="71"/>
        <v>0</v>
      </c>
      <c r="BP128" s="27">
        <f t="shared" si="71"/>
        <v>0.79517254062500042</v>
      </c>
      <c r="BQ128" s="27">
        <f t="shared" si="71"/>
        <v>0</v>
      </c>
      <c r="BR128" s="27">
        <f t="shared" si="71"/>
        <v>0</v>
      </c>
      <c r="BS128" s="27">
        <f t="shared" si="71"/>
        <v>0.79517254062500042</v>
      </c>
      <c r="BT128" s="27">
        <f t="shared" si="71"/>
        <v>0</v>
      </c>
      <c r="BU128" s="27">
        <f t="shared" si="71"/>
        <v>0</v>
      </c>
      <c r="BV128" s="27">
        <f t="shared" si="60"/>
        <v>0.79517254062500042</v>
      </c>
      <c r="BW128" s="27">
        <f t="shared" si="60"/>
        <v>0</v>
      </c>
      <c r="BX128" s="27">
        <f t="shared" si="60"/>
        <v>0</v>
      </c>
      <c r="BY128" s="27">
        <f t="shared" si="60"/>
        <v>0.79517254062500042</v>
      </c>
      <c r="BZ128" s="27">
        <f t="shared" si="60"/>
        <v>0</v>
      </c>
      <c r="CA128" s="27">
        <f t="shared" si="47"/>
        <v>0</v>
      </c>
      <c r="CB128" s="27">
        <f t="shared" si="47"/>
        <v>0.79517254062500042</v>
      </c>
      <c r="CC128" s="27">
        <f t="shared" si="47"/>
        <v>0</v>
      </c>
      <c r="CD128" s="27">
        <f t="shared" si="47"/>
        <v>0</v>
      </c>
      <c r="CE128" s="27">
        <f t="shared" si="47"/>
        <v>0.79517254062500042</v>
      </c>
      <c r="CF128" s="27">
        <f t="shared" si="44"/>
        <v>0</v>
      </c>
      <c r="CG128" s="27">
        <f t="shared" si="44"/>
        <v>0</v>
      </c>
      <c r="CH128" s="27">
        <f t="shared" si="44"/>
        <v>0.79517254062500042</v>
      </c>
      <c r="CI128" s="43"/>
      <c r="CJ128" s="23">
        <f t="shared" si="75"/>
        <v>0</v>
      </c>
      <c r="CK128" s="23">
        <f t="shared" si="75"/>
        <v>0</v>
      </c>
      <c r="CL128" s="23">
        <f t="shared" si="72"/>
        <v>15</v>
      </c>
      <c r="CM128" s="23">
        <f t="shared" si="72"/>
        <v>0</v>
      </c>
      <c r="CN128" s="23">
        <f t="shared" si="72"/>
        <v>0</v>
      </c>
      <c r="CO128" s="23">
        <f t="shared" si="72"/>
        <v>15</v>
      </c>
      <c r="CP128" s="23">
        <f t="shared" si="72"/>
        <v>0</v>
      </c>
      <c r="CQ128" s="23">
        <f t="shared" si="72"/>
        <v>0</v>
      </c>
      <c r="CR128" s="23">
        <f t="shared" si="72"/>
        <v>15</v>
      </c>
      <c r="CS128" s="23">
        <f t="shared" si="72"/>
        <v>0</v>
      </c>
      <c r="CT128" s="23">
        <f t="shared" si="72"/>
        <v>0</v>
      </c>
      <c r="CU128" s="23">
        <f t="shared" si="61"/>
        <v>15</v>
      </c>
      <c r="CV128" s="23">
        <f t="shared" si="61"/>
        <v>0</v>
      </c>
      <c r="CW128" s="23">
        <f t="shared" si="61"/>
        <v>0</v>
      </c>
      <c r="CX128" s="23">
        <f t="shared" si="61"/>
        <v>15</v>
      </c>
      <c r="CY128" s="23">
        <f t="shared" si="61"/>
        <v>0</v>
      </c>
      <c r="CZ128" s="23">
        <f t="shared" si="48"/>
        <v>0</v>
      </c>
      <c r="DA128" s="23">
        <f t="shared" si="48"/>
        <v>15</v>
      </c>
      <c r="DB128" s="23">
        <f t="shared" si="48"/>
        <v>0</v>
      </c>
      <c r="DC128" s="23">
        <f t="shared" si="48"/>
        <v>0</v>
      </c>
      <c r="DD128" s="23">
        <f t="shared" si="48"/>
        <v>15</v>
      </c>
      <c r="DE128" s="23">
        <f t="shared" si="45"/>
        <v>0</v>
      </c>
      <c r="DF128" s="23">
        <f t="shared" si="45"/>
        <v>0</v>
      </c>
      <c r="DG128" s="23">
        <f t="shared" si="45"/>
        <v>15</v>
      </c>
      <c r="DH128" s="44">
        <f t="shared" si="53"/>
        <v>120</v>
      </c>
      <c r="DI128" s="44">
        <f t="shared" si="54"/>
        <v>2</v>
      </c>
      <c r="DK128" s="44" t="b">
        <f t="shared" si="55"/>
        <v>0</v>
      </c>
      <c r="DL128" s="44">
        <f t="shared" si="56"/>
        <v>0</v>
      </c>
      <c r="EL128" s="44" t="b">
        <f t="shared" si="76"/>
        <v>1</v>
      </c>
      <c r="EM128" s="44" t="b">
        <f t="shared" si="76"/>
        <v>1</v>
      </c>
      <c r="EN128" s="44" t="b">
        <f t="shared" si="73"/>
        <v>0</v>
      </c>
      <c r="EO128" s="44" t="b">
        <f t="shared" si="73"/>
        <v>1</v>
      </c>
      <c r="EP128" s="44" t="b">
        <f t="shared" si="73"/>
        <v>1</v>
      </c>
      <c r="EQ128" s="44" t="b">
        <f t="shared" si="73"/>
        <v>0</v>
      </c>
      <c r="ER128" s="44" t="b">
        <f t="shared" si="73"/>
        <v>1</v>
      </c>
      <c r="ES128" s="44" t="b">
        <f t="shared" si="73"/>
        <v>1</v>
      </c>
      <c r="ET128" s="44" t="b">
        <f t="shared" si="73"/>
        <v>0</v>
      </c>
      <c r="EU128" s="44" t="b">
        <f t="shared" si="73"/>
        <v>1</v>
      </c>
      <c r="EV128" s="44" t="b">
        <f t="shared" si="73"/>
        <v>1</v>
      </c>
      <c r="EW128" s="44" t="b">
        <f t="shared" si="62"/>
        <v>0</v>
      </c>
      <c r="EX128" s="44" t="b">
        <f t="shared" si="62"/>
        <v>1</v>
      </c>
      <c r="EY128" s="44" t="b">
        <f t="shared" si="62"/>
        <v>1</v>
      </c>
      <c r="EZ128" s="44" t="b">
        <f t="shared" si="62"/>
        <v>0</v>
      </c>
      <c r="FA128" s="44" t="b">
        <f t="shared" si="62"/>
        <v>1</v>
      </c>
      <c r="FB128" s="44" t="b">
        <f t="shared" si="49"/>
        <v>1</v>
      </c>
      <c r="FC128" s="44" t="b">
        <f t="shared" si="49"/>
        <v>0</v>
      </c>
      <c r="FD128" s="44" t="b">
        <f t="shared" si="49"/>
        <v>1</v>
      </c>
      <c r="FE128" s="44" t="b">
        <f t="shared" si="49"/>
        <v>1</v>
      </c>
      <c r="FF128" s="44" t="b">
        <f t="shared" si="49"/>
        <v>0</v>
      </c>
      <c r="FG128" s="44" t="b">
        <f t="shared" si="46"/>
        <v>1</v>
      </c>
      <c r="FH128" s="44" t="b">
        <f t="shared" si="46"/>
        <v>1</v>
      </c>
      <c r="FI128" s="44" t="b">
        <f t="shared" si="46"/>
        <v>0</v>
      </c>
      <c r="FJ128" s="45">
        <f t="shared" si="57"/>
        <v>8</v>
      </c>
    </row>
    <row r="129" spans="1:166" s="44" customFormat="1" ht="25.5" hidden="1" customHeight="1" x14ac:dyDescent="0.25">
      <c r="A129" s="38" t="s">
        <v>9856</v>
      </c>
      <c r="B129" s="38" t="s">
        <v>2957</v>
      </c>
      <c r="C129" s="38" t="s">
        <v>394</v>
      </c>
      <c r="D129" s="38" t="s">
        <v>10049</v>
      </c>
      <c r="E129" s="23" t="str">
        <f t="shared" si="58"/>
        <v>5022-2-HP1-43-H</v>
      </c>
      <c r="F129" s="23">
        <v>71</v>
      </c>
      <c r="G129" s="27">
        <v>2.2700873000000001</v>
      </c>
      <c r="H129" s="23" t="str">
        <f>VLOOKUP(A129,'Pivot 1'!$A$5:$H$251,8,0)</f>
        <v>4</v>
      </c>
      <c r="I129" s="27" t="s">
        <v>10145</v>
      </c>
      <c r="J129" s="39">
        <f t="shared" si="50"/>
        <v>4</v>
      </c>
      <c r="K129" s="40">
        <v>0</v>
      </c>
      <c r="L129" s="40">
        <v>0</v>
      </c>
      <c r="M129" s="40">
        <v>1</v>
      </c>
      <c r="N129" s="40">
        <v>0</v>
      </c>
      <c r="O129" s="40">
        <v>0</v>
      </c>
      <c r="P129" s="40">
        <v>0</v>
      </c>
      <c r="Q129" s="40">
        <v>0</v>
      </c>
      <c r="R129" s="40">
        <v>0</v>
      </c>
      <c r="S129" s="40">
        <v>1</v>
      </c>
      <c r="T129" s="40">
        <v>0</v>
      </c>
      <c r="U129" s="40">
        <v>0</v>
      </c>
      <c r="V129" s="40">
        <v>0</v>
      </c>
      <c r="W129" s="40">
        <v>0</v>
      </c>
      <c r="X129" s="40">
        <v>0</v>
      </c>
      <c r="Y129" s="40">
        <v>1</v>
      </c>
      <c r="Z129" s="40">
        <v>0</v>
      </c>
      <c r="AA129" s="40">
        <v>0</v>
      </c>
      <c r="AB129" s="40">
        <v>0</v>
      </c>
      <c r="AC129" s="40">
        <v>0</v>
      </c>
      <c r="AD129" s="40">
        <v>0</v>
      </c>
      <c r="AE129" s="40">
        <v>1</v>
      </c>
      <c r="AF129" s="40">
        <v>0</v>
      </c>
      <c r="AG129" s="40">
        <v>0</v>
      </c>
      <c r="AH129" s="40">
        <v>0</v>
      </c>
      <c r="AI129" s="39" t="b">
        <f t="shared" si="51"/>
        <v>0</v>
      </c>
      <c r="AJ129" s="23"/>
      <c r="AK129" s="27">
        <f t="shared" si="80"/>
        <v>0</v>
      </c>
      <c r="AL129" s="27">
        <f t="shared" si="80"/>
        <v>0</v>
      </c>
      <c r="AM129" s="27">
        <f t="shared" si="80"/>
        <v>1</v>
      </c>
      <c r="AN129" s="27">
        <f t="shared" si="80"/>
        <v>0</v>
      </c>
      <c r="AO129" s="27">
        <f t="shared" si="80"/>
        <v>0</v>
      </c>
      <c r="AP129" s="27">
        <f t="shared" si="80"/>
        <v>0</v>
      </c>
      <c r="AQ129" s="27">
        <f t="shared" si="80"/>
        <v>0</v>
      </c>
      <c r="AR129" s="27">
        <f t="shared" si="80"/>
        <v>0</v>
      </c>
      <c r="AS129" s="27">
        <f t="shared" si="80"/>
        <v>1</v>
      </c>
      <c r="AT129" s="27">
        <f t="shared" si="80"/>
        <v>0</v>
      </c>
      <c r="AU129" s="27">
        <f t="shared" si="80"/>
        <v>0</v>
      </c>
      <c r="AV129" s="27">
        <f t="shared" si="80"/>
        <v>0</v>
      </c>
      <c r="AW129" s="27">
        <f t="shared" si="80"/>
        <v>0</v>
      </c>
      <c r="AX129" s="27">
        <f t="shared" si="80"/>
        <v>0</v>
      </c>
      <c r="AY129" s="27">
        <f t="shared" si="80"/>
        <v>1</v>
      </c>
      <c r="AZ129" s="27">
        <f t="shared" si="80"/>
        <v>0</v>
      </c>
      <c r="BA129" s="27">
        <f t="shared" si="80"/>
        <v>0</v>
      </c>
      <c r="BB129" s="27">
        <f t="shared" si="80"/>
        <v>0</v>
      </c>
      <c r="BC129" s="27">
        <f t="shared" si="80"/>
        <v>0</v>
      </c>
      <c r="BD129" s="27">
        <f t="shared" si="80"/>
        <v>0</v>
      </c>
      <c r="BE129" s="27">
        <f t="shared" si="80"/>
        <v>1</v>
      </c>
      <c r="BF129" s="27">
        <f t="shared" si="80"/>
        <v>0</v>
      </c>
      <c r="BG129" s="27">
        <f t="shared" si="80"/>
        <v>0</v>
      </c>
      <c r="BH129" s="27">
        <f t="shared" si="80"/>
        <v>0</v>
      </c>
      <c r="BI129" s="41"/>
      <c r="BJ129" s="42">
        <f t="shared" si="52"/>
        <v>0.56752182500000004</v>
      </c>
      <c r="BK129" s="27">
        <f t="shared" si="74"/>
        <v>0</v>
      </c>
      <c r="BL129" s="27">
        <f t="shared" si="74"/>
        <v>0</v>
      </c>
      <c r="BM129" s="27">
        <f t="shared" si="71"/>
        <v>0.56752182500000004</v>
      </c>
      <c r="BN129" s="27">
        <f t="shared" si="71"/>
        <v>0</v>
      </c>
      <c r="BO129" s="27">
        <f t="shared" si="71"/>
        <v>0</v>
      </c>
      <c r="BP129" s="27">
        <f t="shared" si="71"/>
        <v>0</v>
      </c>
      <c r="BQ129" s="27">
        <f t="shared" si="71"/>
        <v>0</v>
      </c>
      <c r="BR129" s="27">
        <f t="shared" si="71"/>
        <v>0</v>
      </c>
      <c r="BS129" s="27">
        <f t="shared" si="71"/>
        <v>0.56752182500000004</v>
      </c>
      <c r="BT129" s="27">
        <f t="shared" si="71"/>
        <v>0</v>
      </c>
      <c r="BU129" s="27">
        <f t="shared" si="71"/>
        <v>0</v>
      </c>
      <c r="BV129" s="27">
        <f t="shared" si="60"/>
        <v>0</v>
      </c>
      <c r="BW129" s="27">
        <f t="shared" si="60"/>
        <v>0</v>
      </c>
      <c r="BX129" s="27">
        <f t="shared" si="60"/>
        <v>0</v>
      </c>
      <c r="BY129" s="27">
        <f t="shared" si="60"/>
        <v>0.56752182500000004</v>
      </c>
      <c r="BZ129" s="27">
        <f t="shared" si="60"/>
        <v>0</v>
      </c>
      <c r="CA129" s="27">
        <f t="shared" si="47"/>
        <v>0</v>
      </c>
      <c r="CB129" s="27">
        <f t="shared" si="47"/>
        <v>0</v>
      </c>
      <c r="CC129" s="27">
        <f t="shared" si="47"/>
        <v>0</v>
      </c>
      <c r="CD129" s="27">
        <f t="shared" si="47"/>
        <v>0</v>
      </c>
      <c r="CE129" s="27">
        <f t="shared" si="47"/>
        <v>0.56752182500000004</v>
      </c>
      <c r="CF129" s="27">
        <f t="shared" si="44"/>
        <v>0</v>
      </c>
      <c r="CG129" s="27">
        <f t="shared" si="44"/>
        <v>0</v>
      </c>
      <c r="CH129" s="27">
        <f t="shared" si="44"/>
        <v>0</v>
      </c>
      <c r="CI129" s="43"/>
      <c r="CJ129" s="23">
        <f t="shared" si="75"/>
        <v>0</v>
      </c>
      <c r="CK129" s="23">
        <f t="shared" si="75"/>
        <v>0</v>
      </c>
      <c r="CL129" s="23">
        <f t="shared" si="72"/>
        <v>18</v>
      </c>
      <c r="CM129" s="23">
        <f t="shared" si="72"/>
        <v>0</v>
      </c>
      <c r="CN129" s="23">
        <f t="shared" si="72"/>
        <v>0</v>
      </c>
      <c r="CO129" s="23">
        <f t="shared" si="72"/>
        <v>0</v>
      </c>
      <c r="CP129" s="23">
        <f t="shared" si="72"/>
        <v>0</v>
      </c>
      <c r="CQ129" s="23">
        <f t="shared" si="72"/>
        <v>0</v>
      </c>
      <c r="CR129" s="23">
        <f t="shared" si="72"/>
        <v>18</v>
      </c>
      <c r="CS129" s="23">
        <f t="shared" si="72"/>
        <v>0</v>
      </c>
      <c r="CT129" s="23">
        <f t="shared" si="72"/>
        <v>0</v>
      </c>
      <c r="CU129" s="23">
        <f t="shared" si="61"/>
        <v>0</v>
      </c>
      <c r="CV129" s="23">
        <f t="shared" si="61"/>
        <v>0</v>
      </c>
      <c r="CW129" s="23">
        <f t="shared" si="61"/>
        <v>0</v>
      </c>
      <c r="CX129" s="23">
        <f t="shared" si="61"/>
        <v>18</v>
      </c>
      <c r="CY129" s="23">
        <f t="shared" si="61"/>
        <v>0</v>
      </c>
      <c r="CZ129" s="23">
        <f t="shared" si="48"/>
        <v>0</v>
      </c>
      <c r="DA129" s="23">
        <f t="shared" si="48"/>
        <v>0</v>
      </c>
      <c r="DB129" s="23">
        <f t="shared" si="48"/>
        <v>0</v>
      </c>
      <c r="DC129" s="23">
        <f t="shared" si="48"/>
        <v>0</v>
      </c>
      <c r="DD129" s="23">
        <f t="shared" si="48"/>
        <v>18</v>
      </c>
      <c r="DE129" s="23">
        <f t="shared" si="45"/>
        <v>0</v>
      </c>
      <c r="DF129" s="23">
        <f t="shared" si="45"/>
        <v>0</v>
      </c>
      <c r="DG129" s="23">
        <f t="shared" si="45"/>
        <v>0</v>
      </c>
      <c r="DH129" s="44">
        <f t="shared" si="53"/>
        <v>72</v>
      </c>
      <c r="DI129" s="44">
        <f t="shared" si="54"/>
        <v>1</v>
      </c>
      <c r="DK129" s="44" t="b">
        <f t="shared" si="55"/>
        <v>0</v>
      </c>
      <c r="DL129" s="44">
        <f t="shared" si="56"/>
        <v>0</v>
      </c>
      <c r="EL129" s="44" t="b">
        <f t="shared" si="76"/>
        <v>1</v>
      </c>
      <c r="EM129" s="44" t="b">
        <f t="shared" si="76"/>
        <v>1</v>
      </c>
      <c r="EN129" s="44" t="b">
        <f t="shared" si="73"/>
        <v>0</v>
      </c>
      <c r="EO129" s="44" t="b">
        <f t="shared" si="73"/>
        <v>1</v>
      </c>
      <c r="EP129" s="44" t="b">
        <f t="shared" si="73"/>
        <v>1</v>
      </c>
      <c r="EQ129" s="44" t="b">
        <f t="shared" si="73"/>
        <v>1</v>
      </c>
      <c r="ER129" s="44" t="b">
        <f t="shared" si="73"/>
        <v>1</v>
      </c>
      <c r="ES129" s="44" t="b">
        <f t="shared" si="73"/>
        <v>1</v>
      </c>
      <c r="ET129" s="44" t="b">
        <f t="shared" si="73"/>
        <v>0</v>
      </c>
      <c r="EU129" s="44" t="b">
        <f t="shared" si="73"/>
        <v>1</v>
      </c>
      <c r="EV129" s="44" t="b">
        <f t="shared" si="73"/>
        <v>1</v>
      </c>
      <c r="EW129" s="44" t="b">
        <f t="shared" si="62"/>
        <v>1</v>
      </c>
      <c r="EX129" s="44" t="b">
        <f t="shared" si="62"/>
        <v>1</v>
      </c>
      <c r="EY129" s="44" t="b">
        <f t="shared" si="62"/>
        <v>1</v>
      </c>
      <c r="EZ129" s="44" t="b">
        <f t="shared" si="62"/>
        <v>0</v>
      </c>
      <c r="FA129" s="44" t="b">
        <f t="shared" si="62"/>
        <v>1</v>
      </c>
      <c r="FB129" s="44" t="b">
        <f t="shared" si="49"/>
        <v>1</v>
      </c>
      <c r="FC129" s="44" t="b">
        <f t="shared" si="49"/>
        <v>1</v>
      </c>
      <c r="FD129" s="44" t="b">
        <f t="shared" si="49"/>
        <v>1</v>
      </c>
      <c r="FE129" s="44" t="b">
        <f t="shared" si="49"/>
        <v>1</v>
      </c>
      <c r="FF129" s="44" t="b">
        <f t="shared" si="49"/>
        <v>0</v>
      </c>
      <c r="FG129" s="44" t="b">
        <f t="shared" si="46"/>
        <v>1</v>
      </c>
      <c r="FH129" s="44" t="b">
        <f t="shared" si="46"/>
        <v>1</v>
      </c>
      <c r="FI129" s="44" t="b">
        <f t="shared" si="46"/>
        <v>1</v>
      </c>
      <c r="FJ129" s="45">
        <f t="shared" si="57"/>
        <v>4</v>
      </c>
    </row>
    <row r="130" spans="1:166" s="44" customFormat="1" ht="25.5" customHeight="1" x14ac:dyDescent="0.25">
      <c r="A130" s="38" t="s">
        <v>9857</v>
      </c>
      <c r="B130" s="38" t="s">
        <v>2957</v>
      </c>
      <c r="C130" s="38" t="s">
        <v>194</v>
      </c>
      <c r="D130" s="45" t="s">
        <v>10042</v>
      </c>
      <c r="E130" s="23" t="str">
        <f t="shared" si="58"/>
        <v>5022-2-IP1-43-N</v>
      </c>
      <c r="F130" s="23">
        <v>7</v>
      </c>
      <c r="G130" s="27">
        <v>0.30637425000000001</v>
      </c>
      <c r="H130" s="23" t="str">
        <f>VLOOKUP(A130,'Pivot 1'!$A$5:$H$251,8,0)</f>
        <v>1</v>
      </c>
      <c r="I130" s="27" t="s">
        <v>10145</v>
      </c>
      <c r="J130" s="39">
        <f t="shared" si="50"/>
        <v>1</v>
      </c>
      <c r="K130" s="40">
        <v>0</v>
      </c>
      <c r="L130" s="40">
        <v>0</v>
      </c>
      <c r="M130" s="40">
        <v>0</v>
      </c>
      <c r="N130" s="40">
        <v>0</v>
      </c>
      <c r="O130" s="40">
        <v>1</v>
      </c>
      <c r="P130" s="40">
        <v>0</v>
      </c>
      <c r="Q130" s="40">
        <v>0</v>
      </c>
      <c r="R130" s="40">
        <v>0</v>
      </c>
      <c r="S130" s="40">
        <v>0</v>
      </c>
      <c r="T130" s="40">
        <v>0</v>
      </c>
      <c r="U130" s="40">
        <v>0</v>
      </c>
      <c r="V130" s="40">
        <v>0</v>
      </c>
      <c r="W130" s="40">
        <v>0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40">
        <v>0</v>
      </c>
      <c r="AH130" s="40">
        <v>0</v>
      </c>
      <c r="AI130" s="39" t="b">
        <f t="shared" si="51"/>
        <v>0</v>
      </c>
      <c r="AJ130" s="23"/>
      <c r="AK130" s="27">
        <f t="shared" si="80"/>
        <v>0</v>
      </c>
      <c r="AL130" s="27">
        <f t="shared" si="80"/>
        <v>0</v>
      </c>
      <c r="AM130" s="27">
        <f t="shared" si="80"/>
        <v>0</v>
      </c>
      <c r="AN130" s="27">
        <f t="shared" si="80"/>
        <v>0</v>
      </c>
      <c r="AO130" s="27">
        <f t="shared" si="80"/>
        <v>1</v>
      </c>
      <c r="AP130" s="27">
        <f t="shared" si="80"/>
        <v>0</v>
      </c>
      <c r="AQ130" s="27">
        <f t="shared" si="80"/>
        <v>0</v>
      </c>
      <c r="AR130" s="27">
        <f t="shared" si="80"/>
        <v>0</v>
      </c>
      <c r="AS130" s="27">
        <f t="shared" si="80"/>
        <v>0</v>
      </c>
      <c r="AT130" s="27">
        <f t="shared" si="80"/>
        <v>0</v>
      </c>
      <c r="AU130" s="27">
        <f t="shared" si="80"/>
        <v>0</v>
      </c>
      <c r="AV130" s="27">
        <f t="shared" si="80"/>
        <v>0</v>
      </c>
      <c r="AW130" s="27">
        <f t="shared" si="80"/>
        <v>0</v>
      </c>
      <c r="AX130" s="27">
        <f t="shared" si="80"/>
        <v>0</v>
      </c>
      <c r="AY130" s="27">
        <f t="shared" si="80"/>
        <v>0</v>
      </c>
      <c r="AZ130" s="27">
        <f t="shared" si="80"/>
        <v>0</v>
      </c>
      <c r="BA130" s="27">
        <f t="shared" si="80"/>
        <v>0</v>
      </c>
      <c r="BB130" s="27">
        <f t="shared" si="80"/>
        <v>0</v>
      </c>
      <c r="BC130" s="27">
        <f t="shared" si="80"/>
        <v>0</v>
      </c>
      <c r="BD130" s="27">
        <f t="shared" si="80"/>
        <v>0</v>
      </c>
      <c r="BE130" s="27">
        <f t="shared" si="80"/>
        <v>0</v>
      </c>
      <c r="BF130" s="27">
        <f t="shared" si="80"/>
        <v>0</v>
      </c>
      <c r="BG130" s="27">
        <f t="shared" si="80"/>
        <v>0</v>
      </c>
      <c r="BH130" s="27">
        <f t="shared" si="80"/>
        <v>0</v>
      </c>
      <c r="BI130" s="41"/>
      <c r="BJ130" s="80">
        <f t="shared" si="52"/>
        <v>0.30637425000000001</v>
      </c>
      <c r="BK130" s="27">
        <f t="shared" si="74"/>
        <v>0</v>
      </c>
      <c r="BL130" s="27">
        <f t="shared" si="74"/>
        <v>0</v>
      </c>
      <c r="BM130" s="27">
        <f t="shared" si="71"/>
        <v>0</v>
      </c>
      <c r="BN130" s="27">
        <f t="shared" si="71"/>
        <v>0</v>
      </c>
      <c r="BO130" s="27">
        <f t="shared" si="71"/>
        <v>0.30637425000000001</v>
      </c>
      <c r="BP130" s="27">
        <f t="shared" si="71"/>
        <v>0</v>
      </c>
      <c r="BQ130" s="27">
        <f t="shared" si="71"/>
        <v>0</v>
      </c>
      <c r="BR130" s="27">
        <f t="shared" si="71"/>
        <v>0</v>
      </c>
      <c r="BS130" s="27">
        <f t="shared" si="71"/>
        <v>0</v>
      </c>
      <c r="BT130" s="27">
        <f t="shared" si="71"/>
        <v>0</v>
      </c>
      <c r="BU130" s="27">
        <f t="shared" si="71"/>
        <v>0</v>
      </c>
      <c r="BV130" s="27">
        <f t="shared" si="60"/>
        <v>0</v>
      </c>
      <c r="BW130" s="27">
        <f t="shared" si="60"/>
        <v>0</v>
      </c>
      <c r="BX130" s="27">
        <f t="shared" si="60"/>
        <v>0</v>
      </c>
      <c r="BY130" s="27">
        <f t="shared" si="60"/>
        <v>0</v>
      </c>
      <c r="BZ130" s="27">
        <f t="shared" si="60"/>
        <v>0</v>
      </c>
      <c r="CA130" s="27">
        <f t="shared" si="60"/>
        <v>0</v>
      </c>
      <c r="CB130" s="27">
        <f t="shared" si="60"/>
        <v>0</v>
      </c>
      <c r="CC130" s="27">
        <f t="shared" si="60"/>
        <v>0</v>
      </c>
      <c r="CD130" s="27">
        <f t="shared" si="60"/>
        <v>0</v>
      </c>
      <c r="CE130" s="27">
        <f t="shared" si="60"/>
        <v>0</v>
      </c>
      <c r="CF130" s="27">
        <f t="shared" si="44"/>
        <v>0</v>
      </c>
      <c r="CG130" s="27">
        <f t="shared" si="44"/>
        <v>0</v>
      </c>
      <c r="CH130" s="27">
        <f t="shared" si="44"/>
        <v>0</v>
      </c>
      <c r="CI130" s="43"/>
      <c r="CJ130" s="23">
        <f t="shared" si="75"/>
        <v>0</v>
      </c>
      <c r="CK130" s="23">
        <f t="shared" si="75"/>
        <v>0</v>
      </c>
      <c r="CL130" s="23">
        <f t="shared" si="72"/>
        <v>0</v>
      </c>
      <c r="CM130" s="23">
        <f t="shared" si="72"/>
        <v>0</v>
      </c>
      <c r="CN130" s="23">
        <f t="shared" si="72"/>
        <v>7</v>
      </c>
      <c r="CO130" s="23">
        <f t="shared" si="72"/>
        <v>0</v>
      </c>
      <c r="CP130" s="23">
        <f t="shared" si="72"/>
        <v>0</v>
      </c>
      <c r="CQ130" s="23">
        <f t="shared" si="72"/>
        <v>0</v>
      </c>
      <c r="CR130" s="23">
        <f t="shared" si="72"/>
        <v>0</v>
      </c>
      <c r="CS130" s="23">
        <f t="shared" si="72"/>
        <v>0</v>
      </c>
      <c r="CT130" s="23">
        <f t="shared" si="72"/>
        <v>0</v>
      </c>
      <c r="CU130" s="23">
        <f t="shared" si="61"/>
        <v>0</v>
      </c>
      <c r="CV130" s="23">
        <f t="shared" si="61"/>
        <v>0</v>
      </c>
      <c r="CW130" s="23">
        <f t="shared" si="61"/>
        <v>0</v>
      </c>
      <c r="CX130" s="23">
        <f t="shared" si="61"/>
        <v>0</v>
      </c>
      <c r="CY130" s="23">
        <f t="shared" si="61"/>
        <v>0</v>
      </c>
      <c r="CZ130" s="23">
        <f t="shared" si="61"/>
        <v>0</v>
      </c>
      <c r="DA130" s="23">
        <f t="shared" si="61"/>
        <v>0</v>
      </c>
      <c r="DB130" s="23">
        <f t="shared" si="61"/>
        <v>0</v>
      </c>
      <c r="DC130" s="23">
        <f t="shared" si="61"/>
        <v>0</v>
      </c>
      <c r="DD130" s="23">
        <f t="shared" si="61"/>
        <v>0</v>
      </c>
      <c r="DE130" s="23">
        <f t="shared" si="45"/>
        <v>0</v>
      </c>
      <c r="DF130" s="23">
        <f t="shared" si="45"/>
        <v>0</v>
      </c>
      <c r="DG130" s="23">
        <f t="shared" si="45"/>
        <v>0</v>
      </c>
      <c r="DH130" s="44">
        <f t="shared" si="53"/>
        <v>7</v>
      </c>
      <c r="DI130" s="44">
        <f t="shared" si="54"/>
        <v>0</v>
      </c>
      <c r="DK130" s="44" t="b">
        <f t="shared" si="55"/>
        <v>0</v>
      </c>
      <c r="DL130" s="44">
        <f t="shared" si="56"/>
        <v>0</v>
      </c>
      <c r="EL130" s="44" t="b">
        <f t="shared" si="76"/>
        <v>1</v>
      </c>
      <c r="EM130" s="44" t="b">
        <f t="shared" si="76"/>
        <v>1</v>
      </c>
      <c r="EN130" s="44" t="b">
        <f t="shared" si="73"/>
        <v>1</v>
      </c>
      <c r="EO130" s="44" t="b">
        <f t="shared" si="73"/>
        <v>1</v>
      </c>
      <c r="EP130" s="44" t="b">
        <f t="shared" si="73"/>
        <v>0</v>
      </c>
      <c r="EQ130" s="44" t="b">
        <f t="shared" si="73"/>
        <v>1</v>
      </c>
      <c r="ER130" s="44" t="b">
        <f t="shared" si="73"/>
        <v>1</v>
      </c>
      <c r="ES130" s="44" t="b">
        <f t="shared" si="73"/>
        <v>1</v>
      </c>
      <c r="ET130" s="44" t="b">
        <f t="shared" si="73"/>
        <v>1</v>
      </c>
      <c r="EU130" s="44" t="b">
        <f t="shared" si="73"/>
        <v>1</v>
      </c>
      <c r="EV130" s="44" t="b">
        <f t="shared" si="73"/>
        <v>1</v>
      </c>
      <c r="EW130" s="44" t="b">
        <f t="shared" si="62"/>
        <v>1</v>
      </c>
      <c r="EX130" s="44" t="b">
        <f t="shared" si="62"/>
        <v>1</v>
      </c>
      <c r="EY130" s="44" t="b">
        <f t="shared" si="62"/>
        <v>1</v>
      </c>
      <c r="EZ130" s="44" t="b">
        <f t="shared" si="62"/>
        <v>1</v>
      </c>
      <c r="FA130" s="44" t="b">
        <f t="shared" si="62"/>
        <v>1</v>
      </c>
      <c r="FB130" s="44" t="b">
        <f t="shared" si="62"/>
        <v>1</v>
      </c>
      <c r="FC130" s="44" t="b">
        <f t="shared" si="62"/>
        <v>1</v>
      </c>
      <c r="FD130" s="44" t="b">
        <f t="shared" si="62"/>
        <v>1</v>
      </c>
      <c r="FE130" s="44" t="b">
        <f t="shared" si="62"/>
        <v>1</v>
      </c>
      <c r="FF130" s="44" t="b">
        <f t="shared" si="62"/>
        <v>1</v>
      </c>
      <c r="FG130" s="44" t="b">
        <f t="shared" si="46"/>
        <v>1</v>
      </c>
      <c r="FH130" s="44" t="b">
        <f t="shared" si="46"/>
        <v>1</v>
      </c>
      <c r="FI130" s="44" t="b">
        <f t="shared" si="46"/>
        <v>1</v>
      </c>
      <c r="FJ130" s="45">
        <f t="shared" si="57"/>
        <v>1</v>
      </c>
    </row>
    <row r="131" spans="1:166" s="44" customFormat="1" ht="25.5" hidden="1" customHeight="1" x14ac:dyDescent="0.25">
      <c r="A131" s="38" t="s">
        <v>9858</v>
      </c>
      <c r="B131" s="38" t="s">
        <v>2957</v>
      </c>
      <c r="C131" s="38" t="s">
        <v>409</v>
      </c>
      <c r="D131" s="38" t="s">
        <v>832</v>
      </c>
      <c r="E131" s="23" t="str">
        <f t="shared" si="58"/>
        <v>5022-2-JP1-43-E</v>
      </c>
      <c r="F131" s="23">
        <v>2</v>
      </c>
      <c r="G131" s="27">
        <v>2.3118349999999999E-2</v>
      </c>
      <c r="H131" s="23" t="str">
        <f>VLOOKUP(A131,'Pivot 1'!$A$5:$H$251,8,0)</f>
        <v>12</v>
      </c>
      <c r="I131" s="27" t="s">
        <v>10146</v>
      </c>
      <c r="J131" s="39">
        <f t="shared" si="50"/>
        <v>12</v>
      </c>
      <c r="K131" s="40">
        <v>1</v>
      </c>
      <c r="L131" s="40">
        <v>0</v>
      </c>
      <c r="M131" s="40">
        <v>1</v>
      </c>
      <c r="N131" s="40">
        <v>0</v>
      </c>
      <c r="O131" s="40">
        <v>1</v>
      </c>
      <c r="P131" s="40">
        <v>0</v>
      </c>
      <c r="Q131" s="40">
        <v>1</v>
      </c>
      <c r="R131" s="40">
        <v>0</v>
      </c>
      <c r="S131" s="40">
        <v>1</v>
      </c>
      <c r="T131" s="40">
        <v>0</v>
      </c>
      <c r="U131" s="40">
        <v>1</v>
      </c>
      <c r="V131" s="40">
        <v>0</v>
      </c>
      <c r="W131" s="40">
        <v>1</v>
      </c>
      <c r="X131" s="40">
        <v>0</v>
      </c>
      <c r="Y131" s="40">
        <v>1</v>
      </c>
      <c r="Z131" s="40">
        <v>0</v>
      </c>
      <c r="AA131" s="40">
        <v>1</v>
      </c>
      <c r="AB131" s="40">
        <v>0</v>
      </c>
      <c r="AC131" s="40">
        <v>1</v>
      </c>
      <c r="AD131" s="40">
        <v>0</v>
      </c>
      <c r="AE131" s="40">
        <v>1</v>
      </c>
      <c r="AF131" s="40">
        <v>0</v>
      </c>
      <c r="AG131" s="40">
        <v>1</v>
      </c>
      <c r="AH131" s="40">
        <v>0</v>
      </c>
      <c r="AI131" s="39" t="b">
        <f t="shared" si="51"/>
        <v>0</v>
      </c>
      <c r="AJ131" s="23"/>
      <c r="AK131" s="27">
        <f t="shared" si="80"/>
        <v>0</v>
      </c>
      <c r="AL131" s="27">
        <f t="shared" si="80"/>
        <v>0</v>
      </c>
      <c r="AM131" s="27">
        <f t="shared" si="80"/>
        <v>0</v>
      </c>
      <c r="AN131" s="27">
        <f t="shared" si="80"/>
        <v>0</v>
      </c>
      <c r="AO131" s="27">
        <f t="shared" si="80"/>
        <v>0</v>
      </c>
      <c r="AP131" s="27">
        <f t="shared" si="80"/>
        <v>0</v>
      </c>
      <c r="AQ131" s="27">
        <f t="shared" si="80"/>
        <v>0</v>
      </c>
      <c r="AR131" s="27">
        <f t="shared" si="80"/>
        <v>0</v>
      </c>
      <c r="AS131" s="27">
        <f t="shared" si="80"/>
        <v>0</v>
      </c>
      <c r="AT131" s="27">
        <f t="shared" si="80"/>
        <v>0</v>
      </c>
      <c r="AU131" s="27">
        <f t="shared" si="80"/>
        <v>0</v>
      </c>
      <c r="AV131" s="27">
        <f t="shared" si="80"/>
        <v>0</v>
      </c>
      <c r="AW131" s="27">
        <f t="shared" si="80"/>
        <v>0</v>
      </c>
      <c r="AX131" s="27">
        <f t="shared" si="80"/>
        <v>0</v>
      </c>
      <c r="AY131" s="27">
        <f t="shared" si="80"/>
        <v>0</v>
      </c>
      <c r="AZ131" s="27">
        <f t="shared" si="80"/>
        <v>0</v>
      </c>
      <c r="BA131" s="27">
        <f t="shared" si="80"/>
        <v>0</v>
      </c>
      <c r="BB131" s="27">
        <f t="shared" si="80"/>
        <v>0</v>
      </c>
      <c r="BC131" s="27">
        <f t="shared" si="80"/>
        <v>0</v>
      </c>
      <c r="BD131" s="27">
        <f t="shared" si="80"/>
        <v>0</v>
      </c>
      <c r="BE131" s="27">
        <f t="shared" si="80"/>
        <v>0</v>
      </c>
      <c r="BF131" s="27">
        <f t="shared" si="80"/>
        <v>0</v>
      </c>
      <c r="BG131" s="27">
        <f t="shared" si="80"/>
        <v>0</v>
      </c>
      <c r="BH131" s="27">
        <f t="shared" si="80"/>
        <v>0</v>
      </c>
      <c r="BI131" s="41"/>
      <c r="BJ131" s="42">
        <f t="shared" si="52"/>
        <v>1.9265291666666665E-3</v>
      </c>
      <c r="BK131" s="27">
        <f t="shared" si="74"/>
        <v>1.9265291666666665E-3</v>
      </c>
      <c r="BL131" s="27">
        <f t="shared" si="74"/>
        <v>0</v>
      </c>
      <c r="BM131" s="27">
        <f t="shared" si="71"/>
        <v>1.9265291666666665E-3</v>
      </c>
      <c r="BN131" s="27">
        <f t="shared" si="71"/>
        <v>0</v>
      </c>
      <c r="BO131" s="27">
        <f t="shared" si="71"/>
        <v>1.9265291666666665E-3</v>
      </c>
      <c r="BP131" s="27">
        <f t="shared" si="71"/>
        <v>0</v>
      </c>
      <c r="BQ131" s="27">
        <f t="shared" si="71"/>
        <v>1.9265291666666665E-3</v>
      </c>
      <c r="BR131" s="27">
        <f t="shared" si="71"/>
        <v>0</v>
      </c>
      <c r="BS131" s="27">
        <f t="shared" si="71"/>
        <v>1.9265291666666665E-3</v>
      </c>
      <c r="BT131" s="27">
        <f t="shared" si="71"/>
        <v>0</v>
      </c>
      <c r="BU131" s="27">
        <f t="shared" si="71"/>
        <v>1.9265291666666665E-3</v>
      </c>
      <c r="BV131" s="27">
        <f t="shared" si="60"/>
        <v>0</v>
      </c>
      <c r="BW131" s="27">
        <f t="shared" si="60"/>
        <v>1.9265291666666665E-3</v>
      </c>
      <c r="BX131" s="27">
        <f t="shared" si="60"/>
        <v>0</v>
      </c>
      <c r="BY131" s="27">
        <f t="shared" si="60"/>
        <v>1.9265291666666665E-3</v>
      </c>
      <c r="BZ131" s="27">
        <f t="shared" si="60"/>
        <v>0</v>
      </c>
      <c r="CA131" s="27">
        <f t="shared" si="60"/>
        <v>1.9265291666666665E-3</v>
      </c>
      <c r="CB131" s="27">
        <f t="shared" si="60"/>
        <v>0</v>
      </c>
      <c r="CC131" s="27">
        <f t="shared" si="60"/>
        <v>1.9265291666666665E-3</v>
      </c>
      <c r="CD131" s="27">
        <f t="shared" si="60"/>
        <v>0</v>
      </c>
      <c r="CE131" s="27">
        <f t="shared" si="60"/>
        <v>1.9265291666666665E-3</v>
      </c>
      <c r="CF131" s="27">
        <f t="shared" si="44"/>
        <v>0</v>
      </c>
      <c r="CG131" s="27">
        <f t="shared" si="44"/>
        <v>1.9265291666666665E-3</v>
      </c>
      <c r="CH131" s="27">
        <f t="shared" si="44"/>
        <v>0</v>
      </c>
      <c r="CI131" s="43"/>
      <c r="CJ131" s="23">
        <f t="shared" si="75"/>
        <v>0</v>
      </c>
      <c r="CK131" s="23">
        <f t="shared" si="75"/>
        <v>0</v>
      </c>
      <c r="CL131" s="23">
        <f t="shared" si="72"/>
        <v>0</v>
      </c>
      <c r="CM131" s="23">
        <f t="shared" si="72"/>
        <v>0</v>
      </c>
      <c r="CN131" s="23">
        <f t="shared" si="72"/>
        <v>0</v>
      </c>
      <c r="CO131" s="23">
        <f t="shared" si="72"/>
        <v>0</v>
      </c>
      <c r="CP131" s="23">
        <f t="shared" si="72"/>
        <v>0</v>
      </c>
      <c r="CQ131" s="23">
        <f t="shared" si="72"/>
        <v>0</v>
      </c>
      <c r="CR131" s="23">
        <f t="shared" si="72"/>
        <v>0</v>
      </c>
      <c r="CS131" s="23">
        <f t="shared" si="72"/>
        <v>0</v>
      </c>
      <c r="CT131" s="23">
        <f t="shared" si="72"/>
        <v>0</v>
      </c>
      <c r="CU131" s="23">
        <f t="shared" si="61"/>
        <v>0</v>
      </c>
      <c r="CV131" s="23">
        <f t="shared" si="61"/>
        <v>0</v>
      </c>
      <c r="CW131" s="23">
        <f t="shared" si="61"/>
        <v>0</v>
      </c>
      <c r="CX131" s="23">
        <f t="shared" si="61"/>
        <v>0</v>
      </c>
      <c r="CY131" s="23">
        <f t="shared" si="61"/>
        <v>0</v>
      </c>
      <c r="CZ131" s="23">
        <f t="shared" si="61"/>
        <v>0</v>
      </c>
      <c r="DA131" s="23">
        <f t="shared" si="61"/>
        <v>0</v>
      </c>
      <c r="DB131" s="23">
        <f t="shared" si="61"/>
        <v>0</v>
      </c>
      <c r="DC131" s="23">
        <f t="shared" si="61"/>
        <v>0</v>
      </c>
      <c r="DD131" s="23">
        <f t="shared" si="61"/>
        <v>0</v>
      </c>
      <c r="DE131" s="23">
        <f t="shared" si="45"/>
        <v>0</v>
      </c>
      <c r="DF131" s="23">
        <f t="shared" si="45"/>
        <v>0</v>
      </c>
      <c r="DG131" s="23">
        <f t="shared" si="45"/>
        <v>0</v>
      </c>
      <c r="DH131" s="44">
        <f t="shared" si="53"/>
        <v>0</v>
      </c>
      <c r="DI131" s="44">
        <f t="shared" si="54"/>
        <v>-2</v>
      </c>
      <c r="DK131" s="44" t="b">
        <f t="shared" si="55"/>
        <v>0</v>
      </c>
      <c r="DL131" s="44">
        <f t="shared" si="56"/>
        <v>0</v>
      </c>
      <c r="EL131" s="44" t="b">
        <f t="shared" si="76"/>
        <v>0</v>
      </c>
      <c r="EM131" s="44" t="b">
        <f t="shared" si="76"/>
        <v>1</v>
      </c>
      <c r="EN131" s="44" t="b">
        <f t="shared" si="73"/>
        <v>0</v>
      </c>
      <c r="EO131" s="44" t="b">
        <f t="shared" si="73"/>
        <v>1</v>
      </c>
      <c r="EP131" s="44" t="b">
        <f t="shared" si="73"/>
        <v>0</v>
      </c>
      <c r="EQ131" s="44" t="b">
        <f t="shared" si="73"/>
        <v>1</v>
      </c>
      <c r="ER131" s="44" t="b">
        <f t="shared" si="73"/>
        <v>0</v>
      </c>
      <c r="ES131" s="44" t="b">
        <f t="shared" si="73"/>
        <v>1</v>
      </c>
      <c r="ET131" s="44" t="b">
        <f t="shared" si="73"/>
        <v>0</v>
      </c>
      <c r="EU131" s="44" t="b">
        <f t="shared" si="73"/>
        <v>1</v>
      </c>
      <c r="EV131" s="44" t="b">
        <f t="shared" si="73"/>
        <v>0</v>
      </c>
      <c r="EW131" s="44" t="b">
        <f t="shared" si="62"/>
        <v>1</v>
      </c>
      <c r="EX131" s="44" t="b">
        <f t="shared" si="62"/>
        <v>0</v>
      </c>
      <c r="EY131" s="44" t="b">
        <f t="shared" si="62"/>
        <v>1</v>
      </c>
      <c r="EZ131" s="44" t="b">
        <f t="shared" si="62"/>
        <v>0</v>
      </c>
      <c r="FA131" s="44" t="b">
        <f t="shared" si="62"/>
        <v>1</v>
      </c>
      <c r="FB131" s="44" t="b">
        <f t="shared" si="62"/>
        <v>0</v>
      </c>
      <c r="FC131" s="44" t="b">
        <f t="shared" si="62"/>
        <v>1</v>
      </c>
      <c r="FD131" s="44" t="b">
        <f t="shared" si="62"/>
        <v>0</v>
      </c>
      <c r="FE131" s="44" t="b">
        <f t="shared" si="62"/>
        <v>1</v>
      </c>
      <c r="FF131" s="44" t="b">
        <f t="shared" si="62"/>
        <v>0</v>
      </c>
      <c r="FG131" s="44" t="b">
        <f t="shared" si="46"/>
        <v>1</v>
      </c>
      <c r="FH131" s="44" t="b">
        <f t="shared" si="46"/>
        <v>0</v>
      </c>
      <c r="FI131" s="44" t="b">
        <f t="shared" si="46"/>
        <v>1</v>
      </c>
      <c r="FJ131" s="45">
        <f t="shared" si="57"/>
        <v>12</v>
      </c>
    </row>
    <row r="132" spans="1:166" s="44" customFormat="1" ht="25.5" hidden="1" customHeight="1" x14ac:dyDescent="0.25">
      <c r="A132" s="38" t="s">
        <v>9858</v>
      </c>
      <c r="B132" s="38" t="s">
        <v>2957</v>
      </c>
      <c r="C132" s="38" t="s">
        <v>409</v>
      </c>
      <c r="D132" s="38" t="s">
        <v>10047</v>
      </c>
      <c r="E132" s="23" t="str">
        <f t="shared" si="58"/>
        <v>5022-2-JP1-43-I</v>
      </c>
      <c r="F132" s="23">
        <v>97</v>
      </c>
      <c r="G132" s="27">
        <v>8.1198961500000024</v>
      </c>
      <c r="H132" s="23" t="str">
        <f>VLOOKUP(A132,'Pivot 1'!$A$5:$H$251,8,0)</f>
        <v>12</v>
      </c>
      <c r="I132" s="27" t="s">
        <v>10145</v>
      </c>
      <c r="J132" s="39">
        <f t="shared" si="50"/>
        <v>12</v>
      </c>
      <c r="K132" s="40">
        <v>1</v>
      </c>
      <c r="L132" s="40">
        <v>0</v>
      </c>
      <c r="M132" s="40">
        <v>1</v>
      </c>
      <c r="N132" s="40">
        <v>0</v>
      </c>
      <c r="O132" s="40">
        <v>1</v>
      </c>
      <c r="P132" s="40">
        <v>0</v>
      </c>
      <c r="Q132" s="40">
        <v>1</v>
      </c>
      <c r="R132" s="40">
        <v>0</v>
      </c>
      <c r="S132" s="40">
        <v>1</v>
      </c>
      <c r="T132" s="40">
        <v>0</v>
      </c>
      <c r="U132" s="40">
        <v>1</v>
      </c>
      <c r="V132" s="40">
        <v>0</v>
      </c>
      <c r="W132" s="40">
        <v>1</v>
      </c>
      <c r="X132" s="40">
        <v>0</v>
      </c>
      <c r="Y132" s="40">
        <v>1</v>
      </c>
      <c r="Z132" s="40">
        <v>0</v>
      </c>
      <c r="AA132" s="40">
        <v>1</v>
      </c>
      <c r="AB132" s="40">
        <v>0</v>
      </c>
      <c r="AC132" s="40">
        <v>1</v>
      </c>
      <c r="AD132" s="40">
        <v>0</v>
      </c>
      <c r="AE132" s="40">
        <v>1</v>
      </c>
      <c r="AF132" s="40">
        <v>0</v>
      </c>
      <c r="AG132" s="40">
        <v>1</v>
      </c>
      <c r="AH132" s="40">
        <v>0</v>
      </c>
      <c r="AI132" s="39" t="b">
        <f t="shared" si="51"/>
        <v>0</v>
      </c>
      <c r="AJ132" s="23">
        <v>1</v>
      </c>
      <c r="AK132" s="27">
        <f t="shared" si="80"/>
        <v>1</v>
      </c>
      <c r="AL132" s="27">
        <f t="shared" si="80"/>
        <v>0</v>
      </c>
      <c r="AM132" s="27">
        <f t="shared" si="80"/>
        <v>1</v>
      </c>
      <c r="AN132" s="27">
        <f t="shared" si="80"/>
        <v>0</v>
      </c>
      <c r="AO132" s="27">
        <f t="shared" si="80"/>
        <v>1</v>
      </c>
      <c r="AP132" s="27">
        <f t="shared" si="80"/>
        <v>0</v>
      </c>
      <c r="AQ132" s="27">
        <f t="shared" si="80"/>
        <v>1</v>
      </c>
      <c r="AR132" s="27">
        <f t="shared" si="80"/>
        <v>0</v>
      </c>
      <c r="AS132" s="27">
        <f t="shared" si="80"/>
        <v>1</v>
      </c>
      <c r="AT132" s="27">
        <f t="shared" si="80"/>
        <v>0</v>
      </c>
      <c r="AU132" s="27">
        <f t="shared" si="80"/>
        <v>1</v>
      </c>
      <c r="AV132" s="27">
        <f t="shared" si="80"/>
        <v>0</v>
      </c>
      <c r="AW132" s="27">
        <f t="shared" si="80"/>
        <v>1</v>
      </c>
      <c r="AX132" s="27">
        <f t="shared" si="80"/>
        <v>0</v>
      </c>
      <c r="AY132" s="27">
        <f t="shared" si="80"/>
        <v>1</v>
      </c>
      <c r="AZ132" s="27">
        <f t="shared" si="80"/>
        <v>0</v>
      </c>
      <c r="BA132" s="27">
        <f t="shared" si="80"/>
        <v>1</v>
      </c>
      <c r="BB132" s="27">
        <f t="shared" si="80"/>
        <v>0</v>
      </c>
      <c r="BC132" s="27">
        <f t="shared" si="80"/>
        <v>1</v>
      </c>
      <c r="BD132" s="27">
        <f t="shared" si="80"/>
        <v>0</v>
      </c>
      <c r="BE132" s="27">
        <f t="shared" si="80"/>
        <v>1</v>
      </c>
      <c r="BF132" s="27">
        <f t="shared" si="80"/>
        <v>0</v>
      </c>
      <c r="BG132" s="27">
        <f t="shared" si="80"/>
        <v>1</v>
      </c>
      <c r="BH132" s="27">
        <f t="shared" si="80"/>
        <v>0</v>
      </c>
      <c r="BI132" s="41"/>
      <c r="BJ132" s="42">
        <f t="shared" si="52"/>
        <v>0.67665801250000024</v>
      </c>
      <c r="BK132" s="27">
        <f t="shared" si="74"/>
        <v>0.67665801250000024</v>
      </c>
      <c r="BL132" s="27">
        <f t="shared" si="74"/>
        <v>0</v>
      </c>
      <c r="BM132" s="27">
        <f t="shared" si="71"/>
        <v>0.67665801250000024</v>
      </c>
      <c r="BN132" s="27">
        <f t="shared" si="71"/>
        <v>0</v>
      </c>
      <c r="BO132" s="27">
        <f t="shared" si="71"/>
        <v>0.67665801250000024</v>
      </c>
      <c r="BP132" s="27">
        <f t="shared" si="71"/>
        <v>0</v>
      </c>
      <c r="BQ132" s="27">
        <f t="shared" si="71"/>
        <v>0.67665801250000024</v>
      </c>
      <c r="BR132" s="27">
        <f t="shared" si="71"/>
        <v>0</v>
      </c>
      <c r="BS132" s="27">
        <f t="shared" si="71"/>
        <v>0.67665801250000024</v>
      </c>
      <c r="BT132" s="27">
        <f t="shared" si="71"/>
        <v>0</v>
      </c>
      <c r="BU132" s="27">
        <f t="shared" si="71"/>
        <v>0.67665801250000024</v>
      </c>
      <c r="BV132" s="27">
        <f t="shared" si="71"/>
        <v>0</v>
      </c>
      <c r="BW132" s="27">
        <f t="shared" si="71"/>
        <v>0.67665801250000024</v>
      </c>
      <c r="BX132" s="27">
        <f t="shared" si="71"/>
        <v>0</v>
      </c>
      <c r="BY132" s="27">
        <f t="shared" si="71"/>
        <v>0.67665801250000024</v>
      </c>
      <c r="BZ132" s="27">
        <f t="shared" si="71"/>
        <v>0</v>
      </c>
      <c r="CA132" s="27">
        <f t="shared" si="71"/>
        <v>0.67665801250000024</v>
      </c>
      <c r="CB132" s="27">
        <f t="shared" si="71"/>
        <v>0</v>
      </c>
      <c r="CC132" s="27">
        <f t="shared" ref="CC132:CH179" si="81">IF(AC132=1,$G132/$H132,0)</f>
        <v>0.67665801250000024</v>
      </c>
      <c r="CD132" s="27">
        <f t="shared" si="81"/>
        <v>0</v>
      </c>
      <c r="CE132" s="27">
        <f t="shared" si="81"/>
        <v>0.67665801250000024</v>
      </c>
      <c r="CF132" s="27">
        <f t="shared" si="44"/>
        <v>0</v>
      </c>
      <c r="CG132" s="27">
        <f t="shared" si="44"/>
        <v>0.67665801250000024</v>
      </c>
      <c r="CH132" s="27">
        <f t="shared" si="44"/>
        <v>0</v>
      </c>
      <c r="CI132" s="43"/>
      <c r="CJ132" s="23">
        <f t="shared" si="75"/>
        <v>8</v>
      </c>
      <c r="CK132" s="23">
        <f t="shared" si="75"/>
        <v>0</v>
      </c>
      <c r="CL132" s="23">
        <f t="shared" si="72"/>
        <v>8</v>
      </c>
      <c r="CM132" s="23">
        <f t="shared" si="72"/>
        <v>0</v>
      </c>
      <c r="CN132" s="23">
        <f t="shared" si="72"/>
        <v>8</v>
      </c>
      <c r="CO132" s="23">
        <f t="shared" si="72"/>
        <v>0</v>
      </c>
      <c r="CP132" s="23">
        <f t="shared" si="72"/>
        <v>8</v>
      </c>
      <c r="CQ132" s="23">
        <f t="shared" si="72"/>
        <v>0</v>
      </c>
      <c r="CR132" s="23">
        <f t="shared" si="72"/>
        <v>8</v>
      </c>
      <c r="CS132" s="23">
        <f t="shared" si="72"/>
        <v>0</v>
      </c>
      <c r="CT132" s="23">
        <f t="shared" si="72"/>
        <v>8</v>
      </c>
      <c r="CU132" s="23">
        <f t="shared" si="72"/>
        <v>0</v>
      </c>
      <c r="CV132" s="23">
        <f t="shared" si="72"/>
        <v>8</v>
      </c>
      <c r="CW132" s="23">
        <f t="shared" si="72"/>
        <v>0</v>
      </c>
      <c r="CX132" s="23">
        <f t="shared" si="72"/>
        <v>8</v>
      </c>
      <c r="CY132" s="23">
        <f t="shared" si="72"/>
        <v>0</v>
      </c>
      <c r="CZ132" s="23">
        <f t="shared" si="72"/>
        <v>8</v>
      </c>
      <c r="DA132" s="23">
        <f t="shared" si="72"/>
        <v>0</v>
      </c>
      <c r="DB132" s="23">
        <f t="shared" ref="DB132:DG179" si="82">IF(AC132=1,ROUND($F132/$H132,0),0)</f>
        <v>8</v>
      </c>
      <c r="DC132" s="23">
        <f t="shared" si="82"/>
        <v>0</v>
      </c>
      <c r="DD132" s="23">
        <f t="shared" si="82"/>
        <v>8</v>
      </c>
      <c r="DE132" s="23">
        <f t="shared" si="45"/>
        <v>0</v>
      </c>
      <c r="DF132" s="23">
        <f t="shared" si="45"/>
        <v>8</v>
      </c>
      <c r="DG132" s="23">
        <f t="shared" si="45"/>
        <v>0</v>
      </c>
      <c r="DH132" s="44">
        <f t="shared" si="53"/>
        <v>96</v>
      </c>
      <c r="DI132" s="44">
        <f t="shared" si="54"/>
        <v>-1</v>
      </c>
      <c r="DK132" s="44" t="b">
        <f t="shared" si="55"/>
        <v>0</v>
      </c>
      <c r="DL132" s="44">
        <f t="shared" si="56"/>
        <v>0</v>
      </c>
      <c r="EL132" s="44" t="b">
        <f t="shared" si="76"/>
        <v>0</v>
      </c>
      <c r="EM132" s="44" t="b">
        <f t="shared" si="76"/>
        <v>1</v>
      </c>
      <c r="EN132" s="44" t="b">
        <f t="shared" si="73"/>
        <v>0</v>
      </c>
      <c r="EO132" s="44" t="b">
        <f t="shared" si="73"/>
        <v>1</v>
      </c>
      <c r="EP132" s="44" t="b">
        <f t="shared" si="73"/>
        <v>0</v>
      </c>
      <c r="EQ132" s="44" t="b">
        <f t="shared" si="73"/>
        <v>1</v>
      </c>
      <c r="ER132" s="44" t="b">
        <f t="shared" si="73"/>
        <v>0</v>
      </c>
      <c r="ES132" s="44" t="b">
        <f t="shared" si="73"/>
        <v>1</v>
      </c>
      <c r="ET132" s="44" t="b">
        <f t="shared" si="73"/>
        <v>0</v>
      </c>
      <c r="EU132" s="44" t="b">
        <f t="shared" si="73"/>
        <v>1</v>
      </c>
      <c r="EV132" s="44" t="b">
        <f t="shared" si="73"/>
        <v>0</v>
      </c>
      <c r="EW132" s="44" t="b">
        <f t="shared" si="73"/>
        <v>1</v>
      </c>
      <c r="EX132" s="44" t="b">
        <f t="shared" si="73"/>
        <v>0</v>
      </c>
      <c r="EY132" s="44" t="b">
        <f t="shared" si="73"/>
        <v>1</v>
      </c>
      <c r="EZ132" s="44" t="b">
        <f t="shared" si="73"/>
        <v>0</v>
      </c>
      <c r="FA132" s="44" t="b">
        <f t="shared" si="73"/>
        <v>1</v>
      </c>
      <c r="FB132" s="44" t="b">
        <f t="shared" si="73"/>
        <v>0</v>
      </c>
      <c r="FC132" s="44" t="b">
        <f t="shared" si="73"/>
        <v>1</v>
      </c>
      <c r="FD132" s="44" t="b">
        <f t="shared" ref="FD132:FI179" si="83">EE132=AC132</f>
        <v>0</v>
      </c>
      <c r="FE132" s="44" t="b">
        <f t="shared" si="83"/>
        <v>1</v>
      </c>
      <c r="FF132" s="44" t="b">
        <f t="shared" si="83"/>
        <v>0</v>
      </c>
      <c r="FG132" s="44" t="b">
        <f t="shared" si="46"/>
        <v>1</v>
      </c>
      <c r="FH132" s="44" t="b">
        <f t="shared" si="46"/>
        <v>0</v>
      </c>
      <c r="FI132" s="44" t="b">
        <f t="shared" si="46"/>
        <v>1</v>
      </c>
      <c r="FJ132" s="45">
        <f t="shared" si="57"/>
        <v>12</v>
      </c>
    </row>
    <row r="133" spans="1:166" s="44" customFormat="1" ht="25.5" hidden="1" customHeight="1" x14ac:dyDescent="0.25">
      <c r="A133" s="38" t="s">
        <v>9859</v>
      </c>
      <c r="B133" s="38" t="s">
        <v>2957</v>
      </c>
      <c r="C133" s="38" t="s">
        <v>1071</v>
      </c>
      <c r="D133" s="38" t="s">
        <v>10045</v>
      </c>
      <c r="E133" s="23" t="str">
        <f t="shared" si="58"/>
        <v>5022-2-KP1-43-O</v>
      </c>
      <c r="F133" s="23">
        <v>131</v>
      </c>
      <c r="G133" s="27">
        <v>6.3772040499999996</v>
      </c>
      <c r="H133" s="23">
        <f>VLOOKUP(A133,'Pivot 1'!$A$5:$H$251,8,0)</f>
        <v>8</v>
      </c>
      <c r="I133" s="27" t="s">
        <v>10145</v>
      </c>
      <c r="J133" s="39">
        <f t="shared" si="50"/>
        <v>8</v>
      </c>
      <c r="K133" s="40">
        <v>0</v>
      </c>
      <c r="L133" s="40">
        <v>0</v>
      </c>
      <c r="M133" s="40">
        <v>1</v>
      </c>
      <c r="N133" s="40">
        <v>0</v>
      </c>
      <c r="O133" s="40">
        <v>0</v>
      </c>
      <c r="P133" s="40">
        <v>1</v>
      </c>
      <c r="Q133" s="40">
        <v>0</v>
      </c>
      <c r="R133" s="40">
        <v>0</v>
      </c>
      <c r="S133" s="40">
        <v>1</v>
      </c>
      <c r="T133" s="40">
        <v>0</v>
      </c>
      <c r="U133" s="40">
        <v>0</v>
      </c>
      <c r="V133" s="40">
        <v>1</v>
      </c>
      <c r="W133" s="40">
        <v>0</v>
      </c>
      <c r="X133" s="40">
        <v>0</v>
      </c>
      <c r="Y133" s="40">
        <v>1</v>
      </c>
      <c r="Z133" s="40">
        <v>0</v>
      </c>
      <c r="AA133" s="40">
        <v>0</v>
      </c>
      <c r="AB133" s="40">
        <v>1</v>
      </c>
      <c r="AC133" s="40">
        <v>0</v>
      </c>
      <c r="AD133" s="40">
        <v>0</v>
      </c>
      <c r="AE133" s="40">
        <v>1</v>
      </c>
      <c r="AF133" s="40">
        <v>0</v>
      </c>
      <c r="AG133" s="40">
        <v>0</v>
      </c>
      <c r="AH133" s="40">
        <v>1</v>
      </c>
      <c r="AI133" s="39" t="b">
        <f t="shared" si="51"/>
        <v>1</v>
      </c>
      <c r="AJ133" s="23"/>
      <c r="AK133" s="27">
        <f t="shared" si="80"/>
        <v>0</v>
      </c>
      <c r="AL133" s="27">
        <f t="shared" si="80"/>
        <v>0</v>
      </c>
      <c r="AM133" s="27">
        <f t="shared" si="80"/>
        <v>1</v>
      </c>
      <c r="AN133" s="27">
        <f t="shared" si="80"/>
        <v>0</v>
      </c>
      <c r="AO133" s="27">
        <f t="shared" si="80"/>
        <v>0</v>
      </c>
      <c r="AP133" s="27">
        <f t="shared" si="80"/>
        <v>1</v>
      </c>
      <c r="AQ133" s="27">
        <f t="shared" si="80"/>
        <v>0</v>
      </c>
      <c r="AR133" s="27">
        <f t="shared" si="80"/>
        <v>0</v>
      </c>
      <c r="AS133" s="27">
        <f t="shared" si="80"/>
        <v>1</v>
      </c>
      <c r="AT133" s="27">
        <f t="shared" si="80"/>
        <v>0</v>
      </c>
      <c r="AU133" s="27">
        <f t="shared" si="80"/>
        <v>0</v>
      </c>
      <c r="AV133" s="27">
        <f t="shared" si="80"/>
        <v>1</v>
      </c>
      <c r="AW133" s="27">
        <f t="shared" si="80"/>
        <v>0</v>
      </c>
      <c r="AX133" s="27">
        <f t="shared" si="80"/>
        <v>0</v>
      </c>
      <c r="AY133" s="27">
        <f t="shared" si="80"/>
        <v>1</v>
      </c>
      <c r="AZ133" s="27">
        <f t="shared" si="80"/>
        <v>0</v>
      </c>
      <c r="BA133" s="27">
        <f t="shared" si="80"/>
        <v>0</v>
      </c>
      <c r="BB133" s="27">
        <f t="shared" si="80"/>
        <v>1</v>
      </c>
      <c r="BC133" s="27">
        <f t="shared" si="80"/>
        <v>0</v>
      </c>
      <c r="BD133" s="27">
        <f t="shared" si="80"/>
        <v>0</v>
      </c>
      <c r="BE133" s="27">
        <f t="shared" si="80"/>
        <v>1</v>
      </c>
      <c r="BF133" s="27">
        <f t="shared" si="80"/>
        <v>0</v>
      </c>
      <c r="BG133" s="27">
        <f t="shared" si="80"/>
        <v>0</v>
      </c>
      <c r="BH133" s="27">
        <f t="shared" si="80"/>
        <v>1</v>
      </c>
      <c r="BI133" s="41"/>
      <c r="BJ133" s="42">
        <f t="shared" si="52"/>
        <v>0.79715050624999995</v>
      </c>
      <c r="BK133" s="27">
        <f t="shared" si="74"/>
        <v>0</v>
      </c>
      <c r="BL133" s="27">
        <f t="shared" si="74"/>
        <v>0</v>
      </c>
      <c r="BM133" s="27">
        <f t="shared" si="71"/>
        <v>0.79715050624999995</v>
      </c>
      <c r="BN133" s="27">
        <f t="shared" si="71"/>
        <v>0</v>
      </c>
      <c r="BO133" s="27">
        <f t="shared" si="71"/>
        <v>0</v>
      </c>
      <c r="BP133" s="27">
        <f t="shared" si="71"/>
        <v>0.79715050624999995</v>
      </c>
      <c r="BQ133" s="27">
        <f t="shared" si="71"/>
        <v>0</v>
      </c>
      <c r="BR133" s="27">
        <f t="shared" si="71"/>
        <v>0</v>
      </c>
      <c r="BS133" s="27">
        <f t="shared" si="71"/>
        <v>0.79715050624999995</v>
      </c>
      <c r="BT133" s="27">
        <f t="shared" si="71"/>
        <v>0</v>
      </c>
      <c r="BU133" s="27">
        <f t="shared" si="71"/>
        <v>0</v>
      </c>
      <c r="BV133" s="27">
        <f t="shared" si="71"/>
        <v>0.79715050624999995</v>
      </c>
      <c r="BW133" s="27">
        <f t="shared" si="71"/>
        <v>0</v>
      </c>
      <c r="BX133" s="27">
        <f t="shared" si="71"/>
        <v>0</v>
      </c>
      <c r="BY133" s="27">
        <f t="shared" si="71"/>
        <v>0.79715050624999995</v>
      </c>
      <c r="BZ133" s="27">
        <f t="shared" si="71"/>
        <v>0</v>
      </c>
      <c r="CA133" s="27">
        <f t="shared" ref="CA133:CE196" si="84">IF(AA133=1,$G133/$H133,0)</f>
        <v>0</v>
      </c>
      <c r="CB133" s="27">
        <f t="shared" si="84"/>
        <v>0.79715050624999995</v>
      </c>
      <c r="CC133" s="27">
        <f t="shared" si="81"/>
        <v>0</v>
      </c>
      <c r="CD133" s="27">
        <f t="shared" si="81"/>
        <v>0</v>
      </c>
      <c r="CE133" s="27">
        <f t="shared" si="81"/>
        <v>0.79715050624999995</v>
      </c>
      <c r="CF133" s="27">
        <f t="shared" si="44"/>
        <v>0</v>
      </c>
      <c r="CG133" s="27">
        <f t="shared" si="44"/>
        <v>0</v>
      </c>
      <c r="CH133" s="27">
        <f t="shared" si="44"/>
        <v>0.79715050624999995</v>
      </c>
      <c r="CI133" s="43"/>
      <c r="CJ133" s="23">
        <f t="shared" si="75"/>
        <v>0</v>
      </c>
      <c r="CK133" s="23">
        <f t="shared" si="75"/>
        <v>0</v>
      </c>
      <c r="CL133" s="23">
        <f t="shared" si="72"/>
        <v>16</v>
      </c>
      <c r="CM133" s="23">
        <f t="shared" si="72"/>
        <v>0</v>
      </c>
      <c r="CN133" s="23">
        <f t="shared" si="72"/>
        <v>0</v>
      </c>
      <c r="CO133" s="23">
        <f t="shared" si="72"/>
        <v>16</v>
      </c>
      <c r="CP133" s="23">
        <f t="shared" si="72"/>
        <v>0</v>
      </c>
      <c r="CQ133" s="23">
        <f t="shared" si="72"/>
        <v>0</v>
      </c>
      <c r="CR133" s="23">
        <f t="shared" si="72"/>
        <v>16</v>
      </c>
      <c r="CS133" s="23">
        <f t="shared" si="72"/>
        <v>0</v>
      </c>
      <c r="CT133" s="23">
        <f t="shared" si="72"/>
        <v>0</v>
      </c>
      <c r="CU133" s="23">
        <f t="shared" si="72"/>
        <v>16</v>
      </c>
      <c r="CV133" s="23">
        <f t="shared" si="72"/>
        <v>0</v>
      </c>
      <c r="CW133" s="23">
        <f t="shared" si="72"/>
        <v>0</v>
      </c>
      <c r="CX133" s="23">
        <f t="shared" si="72"/>
        <v>16</v>
      </c>
      <c r="CY133" s="23">
        <f t="shared" si="72"/>
        <v>0</v>
      </c>
      <c r="CZ133" s="23">
        <f t="shared" ref="CZ133:DD196" si="85">IF(AA133=1,ROUND($F133/$H133,0),0)</f>
        <v>0</v>
      </c>
      <c r="DA133" s="23">
        <f t="shared" si="85"/>
        <v>16</v>
      </c>
      <c r="DB133" s="23">
        <f t="shared" si="82"/>
        <v>0</v>
      </c>
      <c r="DC133" s="23">
        <f t="shared" si="82"/>
        <v>0</v>
      </c>
      <c r="DD133" s="23">
        <f t="shared" si="82"/>
        <v>16</v>
      </c>
      <c r="DE133" s="23">
        <f t="shared" si="45"/>
        <v>0</v>
      </c>
      <c r="DF133" s="23">
        <f t="shared" si="45"/>
        <v>0</v>
      </c>
      <c r="DG133" s="23">
        <f t="shared" si="45"/>
        <v>16</v>
      </c>
      <c r="DH133" s="44">
        <f t="shared" si="53"/>
        <v>128</v>
      </c>
      <c r="DI133" s="44">
        <f t="shared" si="54"/>
        <v>-3</v>
      </c>
      <c r="DK133" s="44" t="b">
        <f t="shared" si="55"/>
        <v>0</v>
      </c>
      <c r="DL133" s="44">
        <f t="shared" si="56"/>
        <v>0</v>
      </c>
      <c r="EL133" s="44" t="b">
        <f t="shared" si="76"/>
        <v>1</v>
      </c>
      <c r="EM133" s="44" t="b">
        <f t="shared" si="76"/>
        <v>1</v>
      </c>
      <c r="EN133" s="44" t="b">
        <f t="shared" si="73"/>
        <v>0</v>
      </c>
      <c r="EO133" s="44" t="b">
        <f t="shared" si="73"/>
        <v>1</v>
      </c>
      <c r="EP133" s="44" t="b">
        <f t="shared" si="73"/>
        <v>1</v>
      </c>
      <c r="EQ133" s="44" t="b">
        <f t="shared" si="73"/>
        <v>0</v>
      </c>
      <c r="ER133" s="44" t="b">
        <f t="shared" si="73"/>
        <v>1</v>
      </c>
      <c r="ES133" s="44" t="b">
        <f t="shared" si="73"/>
        <v>1</v>
      </c>
      <c r="ET133" s="44" t="b">
        <f t="shared" si="73"/>
        <v>0</v>
      </c>
      <c r="EU133" s="44" t="b">
        <f t="shared" si="73"/>
        <v>1</v>
      </c>
      <c r="EV133" s="44" t="b">
        <f t="shared" si="73"/>
        <v>1</v>
      </c>
      <c r="EW133" s="44" t="b">
        <f t="shared" si="73"/>
        <v>0</v>
      </c>
      <c r="EX133" s="44" t="b">
        <f t="shared" si="73"/>
        <v>1</v>
      </c>
      <c r="EY133" s="44" t="b">
        <f t="shared" si="73"/>
        <v>1</v>
      </c>
      <c r="EZ133" s="44" t="b">
        <f t="shared" si="73"/>
        <v>0</v>
      </c>
      <c r="FA133" s="44" t="b">
        <f t="shared" si="73"/>
        <v>1</v>
      </c>
      <c r="FB133" s="44" t="b">
        <f t="shared" ref="FB133:FF196" si="86">EC133=AA133</f>
        <v>1</v>
      </c>
      <c r="FC133" s="44" t="b">
        <f t="shared" si="86"/>
        <v>0</v>
      </c>
      <c r="FD133" s="44" t="b">
        <f t="shared" si="83"/>
        <v>1</v>
      </c>
      <c r="FE133" s="44" t="b">
        <f t="shared" si="83"/>
        <v>1</v>
      </c>
      <c r="FF133" s="44" t="b">
        <f t="shared" si="83"/>
        <v>0</v>
      </c>
      <c r="FG133" s="44" t="b">
        <f t="shared" si="46"/>
        <v>1</v>
      </c>
      <c r="FH133" s="44" t="b">
        <f t="shared" si="46"/>
        <v>1</v>
      </c>
      <c r="FI133" s="44" t="b">
        <f t="shared" si="46"/>
        <v>0</v>
      </c>
      <c r="FJ133" s="45">
        <f t="shared" si="57"/>
        <v>8</v>
      </c>
    </row>
    <row r="134" spans="1:166" s="44" customFormat="1" ht="25.5" hidden="1" customHeight="1" x14ac:dyDescent="0.25">
      <c r="A134" s="38" t="s">
        <v>9860</v>
      </c>
      <c r="B134" s="38" t="s">
        <v>2957</v>
      </c>
      <c r="C134" s="38" t="s">
        <v>98</v>
      </c>
      <c r="D134" s="38" t="s">
        <v>10045</v>
      </c>
      <c r="E134" s="23" t="str">
        <f t="shared" si="58"/>
        <v>5022-2-OP1-43-O</v>
      </c>
      <c r="F134" s="23">
        <v>304</v>
      </c>
      <c r="G134" s="27">
        <v>32.814915200000002</v>
      </c>
      <c r="H134" s="23" t="str">
        <f>VLOOKUP(A134,'Pivot 1'!$A$5:$H$251,8,0)</f>
        <v>24</v>
      </c>
      <c r="I134" s="27" t="s">
        <v>10145</v>
      </c>
      <c r="J134" s="39">
        <f t="shared" si="50"/>
        <v>24</v>
      </c>
      <c r="K134" s="40">
        <v>1</v>
      </c>
      <c r="L134" s="40">
        <v>1</v>
      </c>
      <c r="M134" s="40">
        <v>1</v>
      </c>
      <c r="N134" s="40">
        <v>1</v>
      </c>
      <c r="O134" s="40">
        <v>1</v>
      </c>
      <c r="P134" s="40">
        <v>1</v>
      </c>
      <c r="Q134" s="40">
        <v>1</v>
      </c>
      <c r="R134" s="40">
        <v>1</v>
      </c>
      <c r="S134" s="40">
        <v>1</v>
      </c>
      <c r="T134" s="40">
        <v>1</v>
      </c>
      <c r="U134" s="40">
        <v>1</v>
      </c>
      <c r="V134" s="40">
        <v>1</v>
      </c>
      <c r="W134" s="40">
        <v>1</v>
      </c>
      <c r="X134" s="40">
        <v>1</v>
      </c>
      <c r="Y134" s="40">
        <v>1</v>
      </c>
      <c r="Z134" s="40">
        <v>1</v>
      </c>
      <c r="AA134" s="40">
        <v>1</v>
      </c>
      <c r="AB134" s="40">
        <v>1</v>
      </c>
      <c r="AC134" s="40">
        <v>1</v>
      </c>
      <c r="AD134" s="40">
        <v>1</v>
      </c>
      <c r="AE134" s="40">
        <v>1</v>
      </c>
      <c r="AF134" s="40">
        <v>1</v>
      </c>
      <c r="AG134" s="40">
        <v>1</v>
      </c>
      <c r="AH134" s="40">
        <v>1</v>
      </c>
      <c r="AI134" s="39" t="b">
        <f t="shared" si="51"/>
        <v>0</v>
      </c>
      <c r="AJ134" s="23"/>
      <c r="AK134" s="27">
        <f t="shared" si="80"/>
        <v>2</v>
      </c>
      <c r="AL134" s="27">
        <f t="shared" si="80"/>
        <v>2</v>
      </c>
      <c r="AM134" s="27">
        <f t="shared" si="80"/>
        <v>2</v>
      </c>
      <c r="AN134" s="27">
        <f t="shared" si="80"/>
        <v>2</v>
      </c>
      <c r="AO134" s="27">
        <f t="shared" si="80"/>
        <v>2</v>
      </c>
      <c r="AP134" s="27">
        <f t="shared" si="80"/>
        <v>2</v>
      </c>
      <c r="AQ134" s="27">
        <f t="shared" si="80"/>
        <v>2</v>
      </c>
      <c r="AR134" s="27">
        <f t="shared" si="80"/>
        <v>2</v>
      </c>
      <c r="AS134" s="27">
        <f t="shared" si="80"/>
        <v>2</v>
      </c>
      <c r="AT134" s="27">
        <f t="shared" si="80"/>
        <v>2</v>
      </c>
      <c r="AU134" s="27">
        <f t="shared" si="80"/>
        <v>2</v>
      </c>
      <c r="AV134" s="27">
        <f t="shared" si="80"/>
        <v>2</v>
      </c>
      <c r="AW134" s="27">
        <f t="shared" si="80"/>
        <v>2</v>
      </c>
      <c r="AX134" s="27">
        <f t="shared" si="80"/>
        <v>2</v>
      </c>
      <c r="AY134" s="27">
        <f t="shared" si="80"/>
        <v>2</v>
      </c>
      <c r="AZ134" s="27">
        <f t="shared" si="80"/>
        <v>2</v>
      </c>
      <c r="BA134" s="27">
        <f t="shared" si="80"/>
        <v>2</v>
      </c>
      <c r="BB134" s="27">
        <f t="shared" si="80"/>
        <v>2</v>
      </c>
      <c r="BC134" s="27">
        <f t="shared" si="80"/>
        <v>2</v>
      </c>
      <c r="BD134" s="27">
        <f t="shared" si="80"/>
        <v>2</v>
      </c>
      <c r="BE134" s="27">
        <f t="shared" si="80"/>
        <v>2</v>
      </c>
      <c r="BF134" s="27">
        <f t="shared" si="80"/>
        <v>2</v>
      </c>
      <c r="BG134" s="27">
        <f t="shared" si="80"/>
        <v>2</v>
      </c>
      <c r="BH134" s="27">
        <f t="shared" si="80"/>
        <v>2</v>
      </c>
      <c r="BI134" s="41"/>
      <c r="BJ134" s="42">
        <f t="shared" si="52"/>
        <v>1.3672881333333333</v>
      </c>
      <c r="BK134" s="27">
        <f t="shared" si="74"/>
        <v>1.3672881333333333</v>
      </c>
      <c r="BL134" s="27">
        <f t="shared" si="74"/>
        <v>1.3672881333333333</v>
      </c>
      <c r="BM134" s="27">
        <f t="shared" si="74"/>
        <v>1.3672881333333333</v>
      </c>
      <c r="BN134" s="27">
        <f t="shared" si="74"/>
        <v>1.3672881333333333</v>
      </c>
      <c r="BO134" s="27">
        <f t="shared" si="74"/>
        <v>1.3672881333333333</v>
      </c>
      <c r="BP134" s="27">
        <f t="shared" si="74"/>
        <v>1.3672881333333333</v>
      </c>
      <c r="BQ134" s="27">
        <f t="shared" si="74"/>
        <v>1.3672881333333333</v>
      </c>
      <c r="BR134" s="27">
        <f t="shared" si="74"/>
        <v>1.3672881333333333</v>
      </c>
      <c r="BS134" s="27">
        <f t="shared" si="74"/>
        <v>1.3672881333333333</v>
      </c>
      <c r="BT134" s="27">
        <f t="shared" si="74"/>
        <v>1.3672881333333333</v>
      </c>
      <c r="BU134" s="27">
        <f t="shared" si="74"/>
        <v>1.3672881333333333</v>
      </c>
      <c r="BV134" s="27">
        <f t="shared" si="74"/>
        <v>1.3672881333333333</v>
      </c>
      <c r="BW134" s="27">
        <f t="shared" si="74"/>
        <v>1.3672881333333333</v>
      </c>
      <c r="BX134" s="27">
        <f t="shared" si="74"/>
        <v>1.3672881333333333</v>
      </c>
      <c r="BY134" s="27">
        <f t="shared" si="74"/>
        <v>1.3672881333333333</v>
      </c>
      <c r="BZ134" s="27">
        <f t="shared" si="74"/>
        <v>1.3672881333333333</v>
      </c>
      <c r="CA134" s="27">
        <f t="shared" si="84"/>
        <v>1.3672881333333333</v>
      </c>
      <c r="CB134" s="27">
        <f t="shared" si="84"/>
        <v>1.3672881333333333</v>
      </c>
      <c r="CC134" s="27">
        <f t="shared" si="81"/>
        <v>1.3672881333333333</v>
      </c>
      <c r="CD134" s="27">
        <f t="shared" si="81"/>
        <v>1.3672881333333333</v>
      </c>
      <c r="CE134" s="27">
        <f t="shared" si="81"/>
        <v>1.3672881333333333</v>
      </c>
      <c r="CF134" s="27">
        <f t="shared" si="44"/>
        <v>1.3672881333333333</v>
      </c>
      <c r="CG134" s="27">
        <f t="shared" si="44"/>
        <v>1.3672881333333333</v>
      </c>
      <c r="CH134" s="27">
        <f t="shared" si="44"/>
        <v>1.3672881333333333</v>
      </c>
      <c r="CI134" s="43"/>
      <c r="CJ134" s="23">
        <f t="shared" si="75"/>
        <v>13</v>
      </c>
      <c r="CK134" s="23">
        <f t="shared" si="75"/>
        <v>13</v>
      </c>
      <c r="CL134" s="23">
        <f t="shared" si="75"/>
        <v>13</v>
      </c>
      <c r="CM134" s="23">
        <f t="shared" si="75"/>
        <v>13</v>
      </c>
      <c r="CN134" s="23">
        <f t="shared" si="75"/>
        <v>13</v>
      </c>
      <c r="CO134" s="23">
        <f t="shared" si="75"/>
        <v>13</v>
      </c>
      <c r="CP134" s="23">
        <f t="shared" si="75"/>
        <v>13</v>
      </c>
      <c r="CQ134" s="23">
        <f t="shared" si="75"/>
        <v>13</v>
      </c>
      <c r="CR134" s="23">
        <f t="shared" si="75"/>
        <v>13</v>
      </c>
      <c r="CS134" s="23">
        <f t="shared" si="75"/>
        <v>13</v>
      </c>
      <c r="CT134" s="23">
        <f t="shared" si="75"/>
        <v>13</v>
      </c>
      <c r="CU134" s="23">
        <f t="shared" si="75"/>
        <v>13</v>
      </c>
      <c r="CV134" s="23">
        <f t="shared" si="75"/>
        <v>13</v>
      </c>
      <c r="CW134" s="23">
        <f t="shared" si="75"/>
        <v>13</v>
      </c>
      <c r="CX134" s="23">
        <f t="shared" si="75"/>
        <v>13</v>
      </c>
      <c r="CY134" s="23">
        <f t="shared" si="75"/>
        <v>13</v>
      </c>
      <c r="CZ134" s="23">
        <f t="shared" si="85"/>
        <v>13</v>
      </c>
      <c r="DA134" s="23">
        <f t="shared" si="85"/>
        <v>13</v>
      </c>
      <c r="DB134" s="23">
        <f t="shared" si="82"/>
        <v>13</v>
      </c>
      <c r="DC134" s="23">
        <f t="shared" si="82"/>
        <v>13</v>
      </c>
      <c r="DD134" s="23">
        <f t="shared" si="82"/>
        <v>13</v>
      </c>
      <c r="DE134" s="23">
        <f t="shared" si="45"/>
        <v>13</v>
      </c>
      <c r="DF134" s="23">
        <f t="shared" si="45"/>
        <v>13</v>
      </c>
      <c r="DG134" s="23">
        <f t="shared" si="45"/>
        <v>13</v>
      </c>
      <c r="DH134" s="44">
        <f t="shared" si="53"/>
        <v>312</v>
      </c>
      <c r="DI134" s="44">
        <f t="shared" si="54"/>
        <v>8</v>
      </c>
      <c r="DK134" s="44" t="b">
        <f t="shared" si="55"/>
        <v>0</v>
      </c>
      <c r="DL134" s="44">
        <f t="shared" si="56"/>
        <v>0</v>
      </c>
      <c r="EL134" s="44" t="b">
        <f t="shared" si="76"/>
        <v>0</v>
      </c>
      <c r="EM134" s="44" t="b">
        <f t="shared" si="76"/>
        <v>0</v>
      </c>
      <c r="EN134" s="44" t="b">
        <f t="shared" si="76"/>
        <v>0</v>
      </c>
      <c r="EO134" s="44" t="b">
        <f t="shared" si="76"/>
        <v>0</v>
      </c>
      <c r="EP134" s="44" t="b">
        <f t="shared" si="76"/>
        <v>0</v>
      </c>
      <c r="EQ134" s="44" t="b">
        <f t="shared" si="76"/>
        <v>0</v>
      </c>
      <c r="ER134" s="44" t="b">
        <f t="shared" si="76"/>
        <v>0</v>
      </c>
      <c r="ES134" s="44" t="b">
        <f t="shared" si="76"/>
        <v>0</v>
      </c>
      <c r="ET134" s="44" t="b">
        <f t="shared" si="76"/>
        <v>0</v>
      </c>
      <c r="EU134" s="44" t="b">
        <f t="shared" si="76"/>
        <v>0</v>
      </c>
      <c r="EV134" s="44" t="b">
        <f t="shared" si="76"/>
        <v>0</v>
      </c>
      <c r="EW134" s="44" t="b">
        <f t="shared" si="76"/>
        <v>0</v>
      </c>
      <c r="EX134" s="44" t="b">
        <f t="shared" si="76"/>
        <v>0</v>
      </c>
      <c r="EY134" s="44" t="b">
        <f t="shared" si="76"/>
        <v>0</v>
      </c>
      <c r="EZ134" s="44" t="b">
        <f t="shared" si="76"/>
        <v>0</v>
      </c>
      <c r="FA134" s="44" t="b">
        <f t="shared" si="76"/>
        <v>0</v>
      </c>
      <c r="FB134" s="44" t="b">
        <f t="shared" si="86"/>
        <v>0</v>
      </c>
      <c r="FC134" s="44" t="b">
        <f t="shared" si="86"/>
        <v>0</v>
      </c>
      <c r="FD134" s="44" t="b">
        <f t="shared" si="83"/>
        <v>0</v>
      </c>
      <c r="FE134" s="44" t="b">
        <f t="shared" si="83"/>
        <v>0</v>
      </c>
      <c r="FF134" s="44" t="b">
        <f t="shared" si="83"/>
        <v>0</v>
      </c>
      <c r="FG134" s="44" t="b">
        <f t="shared" si="46"/>
        <v>0</v>
      </c>
      <c r="FH134" s="44" t="b">
        <f t="shared" si="46"/>
        <v>0</v>
      </c>
      <c r="FI134" s="44" t="b">
        <f t="shared" si="46"/>
        <v>0</v>
      </c>
      <c r="FJ134" s="45">
        <f t="shared" si="57"/>
        <v>24</v>
      </c>
    </row>
    <row r="135" spans="1:166" s="44" customFormat="1" ht="25.5" hidden="1" customHeight="1" x14ac:dyDescent="0.25">
      <c r="A135" s="38" t="s">
        <v>9861</v>
      </c>
      <c r="B135" s="38" t="s">
        <v>3307</v>
      </c>
      <c r="C135" s="38" t="s">
        <v>952</v>
      </c>
      <c r="D135" s="47" t="s">
        <v>10041</v>
      </c>
      <c r="E135" s="23" t="str">
        <f t="shared" si="58"/>
        <v>5022-3-AP1-43-D</v>
      </c>
      <c r="F135" s="23">
        <v>76</v>
      </c>
      <c r="G135" s="27">
        <v>6.4821160000000004</v>
      </c>
      <c r="H135" s="23" t="str">
        <f>VLOOKUP(A135,'Pivot 1'!$A$5:$H$251,8,0)</f>
        <v>8</v>
      </c>
      <c r="I135" s="27" t="s">
        <v>10145</v>
      </c>
      <c r="J135" s="39">
        <f t="shared" si="50"/>
        <v>8</v>
      </c>
      <c r="K135" s="40">
        <v>0</v>
      </c>
      <c r="L135" s="40">
        <v>0</v>
      </c>
      <c r="M135" s="40">
        <v>1</v>
      </c>
      <c r="N135" s="40">
        <v>0</v>
      </c>
      <c r="O135" s="40">
        <v>0</v>
      </c>
      <c r="P135" s="40">
        <v>1</v>
      </c>
      <c r="Q135" s="40">
        <v>0</v>
      </c>
      <c r="R135" s="40">
        <v>0</v>
      </c>
      <c r="S135" s="40">
        <v>1</v>
      </c>
      <c r="T135" s="40">
        <v>0</v>
      </c>
      <c r="U135" s="40">
        <v>0</v>
      </c>
      <c r="V135" s="40">
        <v>1</v>
      </c>
      <c r="W135" s="40">
        <v>0</v>
      </c>
      <c r="X135" s="40">
        <v>0</v>
      </c>
      <c r="Y135" s="40">
        <v>1</v>
      </c>
      <c r="Z135" s="40">
        <v>0</v>
      </c>
      <c r="AA135" s="40">
        <v>0</v>
      </c>
      <c r="AB135" s="40">
        <v>1</v>
      </c>
      <c r="AC135" s="40">
        <v>0</v>
      </c>
      <c r="AD135" s="40">
        <v>0</v>
      </c>
      <c r="AE135" s="40">
        <v>1</v>
      </c>
      <c r="AF135" s="40">
        <v>0</v>
      </c>
      <c r="AG135" s="40">
        <v>0</v>
      </c>
      <c r="AH135" s="40">
        <v>1</v>
      </c>
      <c r="AI135" s="39" t="b">
        <f t="shared" si="51"/>
        <v>0</v>
      </c>
      <c r="AJ135" s="23"/>
      <c r="AK135" s="27">
        <f t="shared" si="80"/>
        <v>0</v>
      </c>
      <c r="AL135" s="27">
        <f t="shared" si="80"/>
        <v>0</v>
      </c>
      <c r="AM135" s="27">
        <f t="shared" si="80"/>
        <v>1</v>
      </c>
      <c r="AN135" s="27">
        <f t="shared" si="80"/>
        <v>0</v>
      </c>
      <c r="AO135" s="27">
        <f t="shared" si="80"/>
        <v>0</v>
      </c>
      <c r="AP135" s="27">
        <f t="shared" si="80"/>
        <v>1</v>
      </c>
      <c r="AQ135" s="27">
        <f t="shared" si="80"/>
        <v>0</v>
      </c>
      <c r="AR135" s="27">
        <f t="shared" si="80"/>
        <v>0</v>
      </c>
      <c r="AS135" s="27">
        <f t="shared" si="80"/>
        <v>1</v>
      </c>
      <c r="AT135" s="27">
        <f t="shared" si="80"/>
        <v>0</v>
      </c>
      <c r="AU135" s="27">
        <f t="shared" si="80"/>
        <v>0</v>
      </c>
      <c r="AV135" s="27">
        <f t="shared" si="80"/>
        <v>1</v>
      </c>
      <c r="AW135" s="27">
        <f t="shared" si="80"/>
        <v>0</v>
      </c>
      <c r="AX135" s="27">
        <f t="shared" si="80"/>
        <v>0</v>
      </c>
      <c r="AY135" s="27">
        <f t="shared" si="80"/>
        <v>1</v>
      </c>
      <c r="AZ135" s="27">
        <f t="shared" si="80"/>
        <v>0</v>
      </c>
      <c r="BA135" s="27">
        <f t="shared" si="80"/>
        <v>0</v>
      </c>
      <c r="BB135" s="27">
        <f t="shared" si="80"/>
        <v>1</v>
      </c>
      <c r="BC135" s="27">
        <f t="shared" si="80"/>
        <v>0</v>
      </c>
      <c r="BD135" s="27">
        <f t="shared" si="80"/>
        <v>0</v>
      </c>
      <c r="BE135" s="27">
        <f t="shared" si="80"/>
        <v>1</v>
      </c>
      <c r="BF135" s="27">
        <f t="shared" si="80"/>
        <v>0</v>
      </c>
      <c r="BG135" s="27">
        <f t="shared" si="80"/>
        <v>0</v>
      </c>
      <c r="BH135" s="27">
        <f t="shared" si="80"/>
        <v>1</v>
      </c>
      <c r="BI135" s="41"/>
      <c r="BJ135" s="42">
        <f t="shared" si="52"/>
        <v>0.81026450000000005</v>
      </c>
      <c r="BK135" s="27">
        <f t="shared" si="74"/>
        <v>0</v>
      </c>
      <c r="BL135" s="27">
        <f t="shared" si="74"/>
        <v>0</v>
      </c>
      <c r="BM135" s="27">
        <f t="shared" si="74"/>
        <v>0.81026450000000005</v>
      </c>
      <c r="BN135" s="27">
        <f t="shared" si="74"/>
        <v>0</v>
      </c>
      <c r="BO135" s="27">
        <f t="shared" si="74"/>
        <v>0</v>
      </c>
      <c r="BP135" s="27">
        <f t="shared" si="74"/>
        <v>0.81026450000000005</v>
      </c>
      <c r="BQ135" s="27">
        <f t="shared" si="74"/>
        <v>0</v>
      </c>
      <c r="BR135" s="27">
        <f t="shared" si="74"/>
        <v>0</v>
      </c>
      <c r="BS135" s="27">
        <f t="shared" si="74"/>
        <v>0.81026450000000005</v>
      </c>
      <c r="BT135" s="27">
        <f t="shared" si="74"/>
        <v>0</v>
      </c>
      <c r="BU135" s="27">
        <f t="shared" si="74"/>
        <v>0</v>
      </c>
      <c r="BV135" s="27">
        <f t="shared" si="74"/>
        <v>0.81026450000000005</v>
      </c>
      <c r="BW135" s="27">
        <f t="shared" si="74"/>
        <v>0</v>
      </c>
      <c r="BX135" s="27">
        <f t="shared" si="74"/>
        <v>0</v>
      </c>
      <c r="BY135" s="27">
        <f t="shared" si="74"/>
        <v>0.81026450000000005</v>
      </c>
      <c r="BZ135" s="27">
        <f t="shared" si="74"/>
        <v>0</v>
      </c>
      <c r="CA135" s="27">
        <f t="shared" si="84"/>
        <v>0</v>
      </c>
      <c r="CB135" s="27">
        <f t="shared" si="84"/>
        <v>0.81026450000000005</v>
      </c>
      <c r="CC135" s="27">
        <f t="shared" si="81"/>
        <v>0</v>
      </c>
      <c r="CD135" s="27">
        <f t="shared" si="81"/>
        <v>0</v>
      </c>
      <c r="CE135" s="27">
        <f t="shared" si="81"/>
        <v>0.81026450000000005</v>
      </c>
      <c r="CF135" s="27">
        <f t="shared" si="44"/>
        <v>0</v>
      </c>
      <c r="CG135" s="27">
        <f t="shared" si="44"/>
        <v>0</v>
      </c>
      <c r="CH135" s="27">
        <f t="shared" si="44"/>
        <v>0.81026450000000005</v>
      </c>
      <c r="CI135" s="43"/>
      <c r="CJ135" s="23">
        <f t="shared" si="75"/>
        <v>0</v>
      </c>
      <c r="CK135" s="23">
        <f t="shared" si="75"/>
        <v>0</v>
      </c>
      <c r="CL135" s="23">
        <f t="shared" si="75"/>
        <v>10</v>
      </c>
      <c r="CM135" s="23">
        <f t="shared" si="75"/>
        <v>0</v>
      </c>
      <c r="CN135" s="23">
        <f t="shared" si="75"/>
        <v>0</v>
      </c>
      <c r="CO135" s="23">
        <f t="shared" si="75"/>
        <v>10</v>
      </c>
      <c r="CP135" s="23">
        <f t="shared" si="75"/>
        <v>0</v>
      </c>
      <c r="CQ135" s="23">
        <f t="shared" si="75"/>
        <v>0</v>
      </c>
      <c r="CR135" s="23">
        <f t="shared" si="75"/>
        <v>10</v>
      </c>
      <c r="CS135" s="23">
        <f t="shared" si="75"/>
        <v>0</v>
      </c>
      <c r="CT135" s="23">
        <f t="shared" si="75"/>
        <v>0</v>
      </c>
      <c r="CU135" s="23">
        <f t="shared" si="75"/>
        <v>10</v>
      </c>
      <c r="CV135" s="23">
        <f t="shared" si="75"/>
        <v>0</v>
      </c>
      <c r="CW135" s="23">
        <f t="shared" si="75"/>
        <v>0</v>
      </c>
      <c r="CX135" s="23">
        <f t="shared" si="75"/>
        <v>10</v>
      </c>
      <c r="CY135" s="23">
        <f t="shared" si="75"/>
        <v>0</v>
      </c>
      <c r="CZ135" s="23">
        <f t="shared" si="85"/>
        <v>0</v>
      </c>
      <c r="DA135" s="23">
        <f t="shared" si="85"/>
        <v>10</v>
      </c>
      <c r="DB135" s="23">
        <f t="shared" si="82"/>
        <v>0</v>
      </c>
      <c r="DC135" s="23">
        <f t="shared" si="82"/>
        <v>0</v>
      </c>
      <c r="DD135" s="23">
        <f t="shared" si="82"/>
        <v>10</v>
      </c>
      <c r="DE135" s="23">
        <f t="shared" si="45"/>
        <v>0</v>
      </c>
      <c r="DF135" s="23">
        <f t="shared" si="45"/>
        <v>0</v>
      </c>
      <c r="DG135" s="23">
        <f t="shared" si="45"/>
        <v>10</v>
      </c>
      <c r="DH135" s="44">
        <f t="shared" si="53"/>
        <v>80</v>
      </c>
      <c r="DI135" s="44">
        <f t="shared" si="54"/>
        <v>4</v>
      </c>
      <c r="DK135" s="44" t="b">
        <f t="shared" si="55"/>
        <v>0</v>
      </c>
      <c r="DL135" s="44">
        <f t="shared" si="56"/>
        <v>0</v>
      </c>
      <c r="EL135" s="44" t="b">
        <f t="shared" si="76"/>
        <v>1</v>
      </c>
      <c r="EM135" s="44" t="b">
        <f t="shared" si="76"/>
        <v>1</v>
      </c>
      <c r="EN135" s="44" t="b">
        <f t="shared" si="76"/>
        <v>0</v>
      </c>
      <c r="EO135" s="44" t="b">
        <f t="shared" si="76"/>
        <v>1</v>
      </c>
      <c r="EP135" s="44" t="b">
        <f t="shared" si="76"/>
        <v>1</v>
      </c>
      <c r="EQ135" s="44" t="b">
        <f t="shared" si="76"/>
        <v>0</v>
      </c>
      <c r="ER135" s="44" t="b">
        <f t="shared" si="76"/>
        <v>1</v>
      </c>
      <c r="ES135" s="44" t="b">
        <f t="shared" si="76"/>
        <v>1</v>
      </c>
      <c r="ET135" s="44" t="b">
        <f t="shared" si="76"/>
        <v>0</v>
      </c>
      <c r="EU135" s="44" t="b">
        <f t="shared" si="76"/>
        <v>1</v>
      </c>
      <c r="EV135" s="44" t="b">
        <f t="shared" si="76"/>
        <v>1</v>
      </c>
      <c r="EW135" s="44" t="b">
        <f t="shared" si="76"/>
        <v>0</v>
      </c>
      <c r="EX135" s="44" t="b">
        <f t="shared" si="76"/>
        <v>1</v>
      </c>
      <c r="EY135" s="44" t="b">
        <f t="shared" si="76"/>
        <v>1</v>
      </c>
      <c r="EZ135" s="44" t="b">
        <f t="shared" si="76"/>
        <v>0</v>
      </c>
      <c r="FA135" s="44" t="b">
        <f t="shared" si="76"/>
        <v>1</v>
      </c>
      <c r="FB135" s="44" t="b">
        <f t="shared" si="86"/>
        <v>1</v>
      </c>
      <c r="FC135" s="44" t="b">
        <f t="shared" si="86"/>
        <v>0</v>
      </c>
      <c r="FD135" s="44" t="b">
        <f t="shared" si="83"/>
        <v>1</v>
      </c>
      <c r="FE135" s="44" t="b">
        <f t="shared" si="83"/>
        <v>1</v>
      </c>
      <c r="FF135" s="44" t="b">
        <f t="shared" si="83"/>
        <v>0</v>
      </c>
      <c r="FG135" s="44" t="b">
        <f t="shared" si="46"/>
        <v>1</v>
      </c>
      <c r="FH135" s="44" t="b">
        <f t="shared" si="46"/>
        <v>1</v>
      </c>
      <c r="FI135" s="44" t="b">
        <f t="shared" si="46"/>
        <v>0</v>
      </c>
      <c r="FJ135" s="45">
        <f t="shared" si="57"/>
        <v>8</v>
      </c>
    </row>
    <row r="136" spans="1:166" s="44" customFormat="1" ht="25.5" hidden="1" customHeight="1" x14ac:dyDescent="0.25">
      <c r="A136" s="38" t="s">
        <v>9862</v>
      </c>
      <c r="B136" s="38" t="s">
        <v>3307</v>
      </c>
      <c r="C136" s="38" t="s">
        <v>588</v>
      </c>
      <c r="D136" s="38" t="s">
        <v>10043</v>
      </c>
      <c r="E136" s="23" t="str">
        <f t="shared" si="58"/>
        <v>5022-3-BP1-43-K</v>
      </c>
      <c r="F136" s="23">
        <v>65</v>
      </c>
      <c r="G136" s="27">
        <v>1.5716943750000001</v>
      </c>
      <c r="H136" s="23" t="str">
        <f>VLOOKUP(A136,'Pivot 1'!$A$5:$H$251,8,0)</f>
        <v>2</v>
      </c>
      <c r="I136" s="27" t="s">
        <v>10145</v>
      </c>
      <c r="J136" s="39">
        <f t="shared" si="50"/>
        <v>2</v>
      </c>
      <c r="K136" s="40">
        <v>0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1</v>
      </c>
      <c r="R136" s="40">
        <v>0</v>
      </c>
      <c r="S136" s="40">
        <v>0</v>
      </c>
      <c r="T136" s="40">
        <v>0</v>
      </c>
      <c r="U136" s="40">
        <v>0</v>
      </c>
      <c r="V136" s="40">
        <v>0</v>
      </c>
      <c r="W136" s="40">
        <v>0</v>
      </c>
      <c r="X136" s="40">
        <v>0</v>
      </c>
      <c r="Y136" s="40">
        <v>0</v>
      </c>
      <c r="Z136" s="40">
        <v>0</v>
      </c>
      <c r="AA136" s="40">
        <v>0</v>
      </c>
      <c r="AB136" s="40">
        <v>0</v>
      </c>
      <c r="AC136" s="40">
        <v>1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39" t="b">
        <f t="shared" si="51"/>
        <v>0</v>
      </c>
      <c r="AJ136" s="23"/>
      <c r="AK136" s="27">
        <f t="shared" si="80"/>
        <v>0</v>
      </c>
      <c r="AL136" s="27">
        <f t="shared" si="80"/>
        <v>0</v>
      </c>
      <c r="AM136" s="27">
        <f t="shared" si="80"/>
        <v>0</v>
      </c>
      <c r="AN136" s="27">
        <f t="shared" si="80"/>
        <v>0</v>
      </c>
      <c r="AO136" s="27">
        <f t="shared" si="80"/>
        <v>0</v>
      </c>
      <c r="AP136" s="27">
        <f t="shared" si="80"/>
        <v>0</v>
      </c>
      <c r="AQ136" s="27">
        <f t="shared" si="80"/>
        <v>1</v>
      </c>
      <c r="AR136" s="27">
        <f t="shared" si="80"/>
        <v>0</v>
      </c>
      <c r="AS136" s="27">
        <f t="shared" si="80"/>
        <v>0</v>
      </c>
      <c r="AT136" s="27">
        <f t="shared" si="80"/>
        <v>0</v>
      </c>
      <c r="AU136" s="27">
        <f t="shared" si="80"/>
        <v>0</v>
      </c>
      <c r="AV136" s="27">
        <f t="shared" si="80"/>
        <v>0</v>
      </c>
      <c r="AW136" s="27">
        <f t="shared" si="80"/>
        <v>0</v>
      </c>
      <c r="AX136" s="27">
        <f t="shared" si="80"/>
        <v>0</v>
      </c>
      <c r="AY136" s="27">
        <f t="shared" si="80"/>
        <v>0</v>
      </c>
      <c r="AZ136" s="27">
        <f t="shared" si="80"/>
        <v>0</v>
      </c>
      <c r="BA136" s="27">
        <f t="shared" si="80"/>
        <v>0</v>
      </c>
      <c r="BB136" s="27">
        <f t="shared" si="80"/>
        <v>0</v>
      </c>
      <c r="BC136" s="27">
        <f t="shared" si="80"/>
        <v>1</v>
      </c>
      <c r="BD136" s="27">
        <f t="shared" si="80"/>
        <v>0</v>
      </c>
      <c r="BE136" s="27">
        <f t="shared" si="80"/>
        <v>0</v>
      </c>
      <c r="BF136" s="27">
        <f t="shared" si="80"/>
        <v>0</v>
      </c>
      <c r="BG136" s="27">
        <f t="shared" si="80"/>
        <v>0</v>
      </c>
      <c r="BH136" s="27">
        <f t="shared" si="80"/>
        <v>0</v>
      </c>
      <c r="BI136" s="41"/>
      <c r="BJ136" s="42">
        <f t="shared" si="52"/>
        <v>0.78584718750000004</v>
      </c>
      <c r="BK136" s="27">
        <f t="shared" si="74"/>
        <v>0</v>
      </c>
      <c r="BL136" s="27">
        <f t="shared" si="74"/>
        <v>0</v>
      </c>
      <c r="BM136" s="27">
        <f t="shared" si="74"/>
        <v>0</v>
      </c>
      <c r="BN136" s="27">
        <f t="shared" si="74"/>
        <v>0</v>
      </c>
      <c r="BO136" s="27">
        <f t="shared" si="74"/>
        <v>0</v>
      </c>
      <c r="BP136" s="27">
        <f t="shared" si="74"/>
        <v>0</v>
      </c>
      <c r="BQ136" s="27">
        <f t="shared" si="74"/>
        <v>0.78584718750000004</v>
      </c>
      <c r="BR136" s="27">
        <f t="shared" si="74"/>
        <v>0</v>
      </c>
      <c r="BS136" s="27">
        <f t="shared" si="74"/>
        <v>0</v>
      </c>
      <c r="BT136" s="27">
        <f t="shared" si="74"/>
        <v>0</v>
      </c>
      <c r="BU136" s="27">
        <f t="shared" si="74"/>
        <v>0</v>
      </c>
      <c r="BV136" s="27">
        <f t="shared" si="74"/>
        <v>0</v>
      </c>
      <c r="BW136" s="27">
        <f t="shared" si="74"/>
        <v>0</v>
      </c>
      <c r="BX136" s="27">
        <f t="shared" si="74"/>
        <v>0</v>
      </c>
      <c r="BY136" s="27">
        <f t="shared" si="74"/>
        <v>0</v>
      </c>
      <c r="BZ136" s="27">
        <f t="shared" si="74"/>
        <v>0</v>
      </c>
      <c r="CA136" s="27">
        <f t="shared" si="84"/>
        <v>0</v>
      </c>
      <c r="CB136" s="27">
        <f t="shared" si="84"/>
        <v>0</v>
      </c>
      <c r="CC136" s="27">
        <f t="shared" si="81"/>
        <v>0.78584718750000004</v>
      </c>
      <c r="CD136" s="27">
        <f t="shared" si="81"/>
        <v>0</v>
      </c>
      <c r="CE136" s="27">
        <f t="shared" si="81"/>
        <v>0</v>
      </c>
      <c r="CF136" s="27">
        <f t="shared" si="44"/>
        <v>0</v>
      </c>
      <c r="CG136" s="27">
        <f t="shared" si="44"/>
        <v>0</v>
      </c>
      <c r="CH136" s="27">
        <f t="shared" si="44"/>
        <v>0</v>
      </c>
      <c r="CI136" s="43"/>
      <c r="CJ136" s="23">
        <f t="shared" si="75"/>
        <v>0</v>
      </c>
      <c r="CK136" s="23">
        <f t="shared" si="75"/>
        <v>0</v>
      </c>
      <c r="CL136" s="23">
        <f t="shared" si="75"/>
        <v>0</v>
      </c>
      <c r="CM136" s="23">
        <f t="shared" si="75"/>
        <v>0</v>
      </c>
      <c r="CN136" s="23">
        <f t="shared" si="75"/>
        <v>0</v>
      </c>
      <c r="CO136" s="23">
        <f t="shared" si="75"/>
        <v>0</v>
      </c>
      <c r="CP136" s="23">
        <f t="shared" si="75"/>
        <v>33</v>
      </c>
      <c r="CQ136" s="23">
        <f t="shared" si="75"/>
        <v>0</v>
      </c>
      <c r="CR136" s="23">
        <f t="shared" si="75"/>
        <v>0</v>
      </c>
      <c r="CS136" s="23">
        <f t="shared" si="75"/>
        <v>0</v>
      </c>
      <c r="CT136" s="23">
        <f t="shared" si="75"/>
        <v>0</v>
      </c>
      <c r="CU136" s="23">
        <f t="shared" si="75"/>
        <v>0</v>
      </c>
      <c r="CV136" s="23">
        <f t="shared" si="75"/>
        <v>0</v>
      </c>
      <c r="CW136" s="23">
        <f t="shared" si="75"/>
        <v>0</v>
      </c>
      <c r="CX136" s="23">
        <f t="shared" si="75"/>
        <v>0</v>
      </c>
      <c r="CY136" s="23">
        <f t="shared" si="75"/>
        <v>0</v>
      </c>
      <c r="CZ136" s="23">
        <f t="shared" si="85"/>
        <v>0</v>
      </c>
      <c r="DA136" s="23">
        <f t="shared" si="85"/>
        <v>0</v>
      </c>
      <c r="DB136" s="23">
        <f t="shared" si="82"/>
        <v>33</v>
      </c>
      <c r="DC136" s="23">
        <f t="shared" si="82"/>
        <v>0</v>
      </c>
      <c r="DD136" s="23">
        <f t="shared" si="82"/>
        <v>0</v>
      </c>
      <c r="DE136" s="23">
        <f t="shared" si="45"/>
        <v>0</v>
      </c>
      <c r="DF136" s="23">
        <f t="shared" si="45"/>
        <v>0</v>
      </c>
      <c r="DG136" s="23">
        <f t="shared" si="45"/>
        <v>0</v>
      </c>
      <c r="DH136" s="44">
        <f t="shared" si="53"/>
        <v>66</v>
      </c>
      <c r="DI136" s="44">
        <f t="shared" si="54"/>
        <v>1</v>
      </c>
      <c r="DK136" s="44" t="b">
        <f t="shared" si="55"/>
        <v>0</v>
      </c>
      <c r="DL136" s="44">
        <f t="shared" si="56"/>
        <v>0</v>
      </c>
      <c r="EL136" s="44" t="b">
        <f t="shared" si="76"/>
        <v>1</v>
      </c>
      <c r="EM136" s="44" t="b">
        <f t="shared" si="76"/>
        <v>1</v>
      </c>
      <c r="EN136" s="44" t="b">
        <f t="shared" si="76"/>
        <v>1</v>
      </c>
      <c r="EO136" s="44" t="b">
        <f t="shared" si="76"/>
        <v>1</v>
      </c>
      <c r="EP136" s="44" t="b">
        <f t="shared" si="76"/>
        <v>1</v>
      </c>
      <c r="EQ136" s="44" t="b">
        <f t="shared" si="76"/>
        <v>1</v>
      </c>
      <c r="ER136" s="44" t="b">
        <f t="shared" si="76"/>
        <v>0</v>
      </c>
      <c r="ES136" s="44" t="b">
        <f t="shared" si="76"/>
        <v>1</v>
      </c>
      <c r="ET136" s="44" t="b">
        <f t="shared" si="76"/>
        <v>1</v>
      </c>
      <c r="EU136" s="44" t="b">
        <f t="shared" si="76"/>
        <v>1</v>
      </c>
      <c r="EV136" s="44" t="b">
        <f t="shared" si="76"/>
        <v>1</v>
      </c>
      <c r="EW136" s="44" t="b">
        <f t="shared" si="76"/>
        <v>1</v>
      </c>
      <c r="EX136" s="44" t="b">
        <f t="shared" si="76"/>
        <v>1</v>
      </c>
      <c r="EY136" s="44" t="b">
        <f t="shared" si="76"/>
        <v>1</v>
      </c>
      <c r="EZ136" s="44" t="b">
        <f t="shared" si="76"/>
        <v>1</v>
      </c>
      <c r="FA136" s="44" t="b">
        <f t="shared" si="76"/>
        <v>1</v>
      </c>
      <c r="FB136" s="44" t="b">
        <f t="shared" si="86"/>
        <v>1</v>
      </c>
      <c r="FC136" s="44" t="b">
        <f t="shared" si="86"/>
        <v>1</v>
      </c>
      <c r="FD136" s="44" t="b">
        <f t="shared" si="83"/>
        <v>0</v>
      </c>
      <c r="FE136" s="44" t="b">
        <f t="shared" si="83"/>
        <v>1</v>
      </c>
      <c r="FF136" s="44" t="b">
        <f t="shared" si="83"/>
        <v>1</v>
      </c>
      <c r="FG136" s="44" t="b">
        <f t="shared" si="46"/>
        <v>1</v>
      </c>
      <c r="FH136" s="44" t="b">
        <f t="shared" si="46"/>
        <v>1</v>
      </c>
      <c r="FI136" s="44" t="b">
        <f t="shared" si="46"/>
        <v>1</v>
      </c>
      <c r="FJ136" s="45">
        <f t="shared" si="57"/>
        <v>2</v>
      </c>
    </row>
    <row r="137" spans="1:166" s="44" customFormat="1" ht="25.5" hidden="1" customHeight="1" x14ac:dyDescent="0.25">
      <c r="A137" s="38" t="s">
        <v>9863</v>
      </c>
      <c r="B137" s="38" t="s">
        <v>3307</v>
      </c>
      <c r="C137" s="38" t="s">
        <v>984</v>
      </c>
      <c r="D137" s="38" t="s">
        <v>10041</v>
      </c>
      <c r="E137" s="23" t="str">
        <f t="shared" si="58"/>
        <v>5022-3-DP1-43-D</v>
      </c>
      <c r="F137" s="23">
        <v>54</v>
      </c>
      <c r="G137" s="27">
        <v>4.6057140000000008</v>
      </c>
      <c r="H137" s="23">
        <f>VLOOKUP(A137,'Pivot 1'!$A$5:$H$251,8,0)</f>
        <v>6</v>
      </c>
      <c r="I137" s="27" t="s">
        <v>10145</v>
      </c>
      <c r="J137" s="39">
        <f t="shared" si="50"/>
        <v>6</v>
      </c>
      <c r="K137" s="40">
        <v>1</v>
      </c>
      <c r="L137" s="40">
        <v>0</v>
      </c>
      <c r="M137" s="40">
        <v>0</v>
      </c>
      <c r="N137" s="40">
        <v>0</v>
      </c>
      <c r="O137" s="40">
        <v>1</v>
      </c>
      <c r="P137" s="40">
        <v>0</v>
      </c>
      <c r="Q137" s="40">
        <v>0</v>
      </c>
      <c r="R137" s="40">
        <v>0</v>
      </c>
      <c r="S137" s="40">
        <v>1</v>
      </c>
      <c r="T137" s="40">
        <v>0</v>
      </c>
      <c r="U137" s="40">
        <v>0</v>
      </c>
      <c r="V137" s="40">
        <v>0</v>
      </c>
      <c r="W137" s="40">
        <v>1</v>
      </c>
      <c r="X137" s="40">
        <v>0</v>
      </c>
      <c r="Y137" s="40">
        <v>0</v>
      </c>
      <c r="Z137" s="40">
        <v>0</v>
      </c>
      <c r="AA137" s="40">
        <v>1</v>
      </c>
      <c r="AB137" s="40">
        <v>0</v>
      </c>
      <c r="AC137" s="40">
        <v>0</v>
      </c>
      <c r="AD137" s="40">
        <v>0</v>
      </c>
      <c r="AE137" s="40">
        <v>1</v>
      </c>
      <c r="AF137" s="40">
        <v>0</v>
      </c>
      <c r="AG137" s="40">
        <v>0</v>
      </c>
      <c r="AH137" s="40">
        <v>0</v>
      </c>
      <c r="AI137" s="39" t="b">
        <f t="shared" si="51"/>
        <v>1</v>
      </c>
      <c r="AJ137" s="23"/>
      <c r="AK137" s="27">
        <f t="shared" si="80"/>
        <v>1</v>
      </c>
      <c r="AL137" s="27">
        <f t="shared" si="80"/>
        <v>0</v>
      </c>
      <c r="AM137" s="27">
        <f t="shared" si="80"/>
        <v>0</v>
      </c>
      <c r="AN137" s="27">
        <f t="shared" si="80"/>
        <v>0</v>
      </c>
      <c r="AO137" s="27">
        <f t="shared" si="80"/>
        <v>1</v>
      </c>
      <c r="AP137" s="27">
        <f t="shared" si="80"/>
        <v>0</v>
      </c>
      <c r="AQ137" s="27">
        <f t="shared" si="80"/>
        <v>0</v>
      </c>
      <c r="AR137" s="27">
        <f t="shared" si="80"/>
        <v>0</v>
      </c>
      <c r="AS137" s="27">
        <f t="shared" si="80"/>
        <v>1</v>
      </c>
      <c r="AT137" s="27">
        <f t="shared" si="80"/>
        <v>0</v>
      </c>
      <c r="AU137" s="27">
        <f t="shared" si="80"/>
        <v>0</v>
      </c>
      <c r="AV137" s="27">
        <f t="shared" si="80"/>
        <v>0</v>
      </c>
      <c r="AW137" s="27">
        <f t="shared" si="80"/>
        <v>1</v>
      </c>
      <c r="AX137" s="27">
        <f t="shared" si="80"/>
        <v>0</v>
      </c>
      <c r="AY137" s="27">
        <f t="shared" si="80"/>
        <v>0</v>
      </c>
      <c r="AZ137" s="27">
        <f t="shared" si="80"/>
        <v>0</v>
      </c>
      <c r="BA137" s="27">
        <f t="shared" si="80"/>
        <v>1</v>
      </c>
      <c r="BB137" s="27">
        <f t="shared" si="80"/>
        <v>0</v>
      </c>
      <c r="BC137" s="27">
        <f t="shared" si="80"/>
        <v>0</v>
      </c>
      <c r="BD137" s="27">
        <f t="shared" si="80"/>
        <v>0</v>
      </c>
      <c r="BE137" s="27">
        <f t="shared" si="80"/>
        <v>1</v>
      </c>
      <c r="BF137" s="27">
        <f t="shared" si="80"/>
        <v>0</v>
      </c>
      <c r="BG137" s="27">
        <f t="shared" si="80"/>
        <v>0</v>
      </c>
      <c r="BH137" s="27">
        <f t="shared" si="80"/>
        <v>0</v>
      </c>
      <c r="BI137" s="41"/>
      <c r="BJ137" s="42">
        <f t="shared" si="52"/>
        <v>0.76761900000000016</v>
      </c>
      <c r="BK137" s="27">
        <f t="shared" si="74"/>
        <v>0.76761900000000016</v>
      </c>
      <c r="BL137" s="27">
        <f t="shared" si="74"/>
        <v>0</v>
      </c>
      <c r="BM137" s="27">
        <f t="shared" si="74"/>
        <v>0</v>
      </c>
      <c r="BN137" s="27">
        <f t="shared" si="74"/>
        <v>0</v>
      </c>
      <c r="BO137" s="27">
        <f t="shared" si="74"/>
        <v>0.76761900000000016</v>
      </c>
      <c r="BP137" s="27">
        <f t="shared" si="74"/>
        <v>0</v>
      </c>
      <c r="BQ137" s="27">
        <f t="shared" si="74"/>
        <v>0</v>
      </c>
      <c r="BR137" s="27">
        <f t="shared" si="74"/>
        <v>0</v>
      </c>
      <c r="BS137" s="27">
        <f t="shared" si="74"/>
        <v>0.76761900000000016</v>
      </c>
      <c r="BT137" s="27">
        <f t="shared" si="74"/>
        <v>0</v>
      </c>
      <c r="BU137" s="27">
        <f t="shared" si="74"/>
        <v>0</v>
      </c>
      <c r="BV137" s="27">
        <f t="shared" si="74"/>
        <v>0</v>
      </c>
      <c r="BW137" s="27">
        <f t="shared" si="74"/>
        <v>0.76761900000000016</v>
      </c>
      <c r="BX137" s="27">
        <f t="shared" si="74"/>
        <v>0</v>
      </c>
      <c r="BY137" s="27">
        <f t="shared" si="74"/>
        <v>0</v>
      </c>
      <c r="BZ137" s="27">
        <f t="shared" si="74"/>
        <v>0</v>
      </c>
      <c r="CA137" s="27">
        <f t="shared" si="84"/>
        <v>0.76761900000000016</v>
      </c>
      <c r="CB137" s="27">
        <f t="shared" si="84"/>
        <v>0</v>
      </c>
      <c r="CC137" s="27">
        <f t="shared" si="81"/>
        <v>0</v>
      </c>
      <c r="CD137" s="27">
        <f t="shared" si="81"/>
        <v>0</v>
      </c>
      <c r="CE137" s="27">
        <f t="shared" si="81"/>
        <v>0.76761900000000016</v>
      </c>
      <c r="CF137" s="27">
        <f t="shared" si="44"/>
        <v>0</v>
      </c>
      <c r="CG137" s="27">
        <f t="shared" si="44"/>
        <v>0</v>
      </c>
      <c r="CH137" s="27">
        <f t="shared" si="44"/>
        <v>0</v>
      </c>
      <c r="CI137" s="43"/>
      <c r="CJ137" s="23">
        <f t="shared" si="75"/>
        <v>9</v>
      </c>
      <c r="CK137" s="23">
        <f t="shared" si="75"/>
        <v>0</v>
      </c>
      <c r="CL137" s="23">
        <f t="shared" si="75"/>
        <v>0</v>
      </c>
      <c r="CM137" s="23">
        <f t="shared" si="75"/>
        <v>0</v>
      </c>
      <c r="CN137" s="23">
        <f t="shared" si="75"/>
        <v>9</v>
      </c>
      <c r="CO137" s="23">
        <f t="shared" si="75"/>
        <v>0</v>
      </c>
      <c r="CP137" s="23">
        <f t="shared" si="75"/>
        <v>0</v>
      </c>
      <c r="CQ137" s="23">
        <f t="shared" si="75"/>
        <v>0</v>
      </c>
      <c r="CR137" s="23">
        <f t="shared" si="75"/>
        <v>9</v>
      </c>
      <c r="CS137" s="23">
        <f t="shared" si="75"/>
        <v>0</v>
      </c>
      <c r="CT137" s="23">
        <f t="shared" si="75"/>
        <v>0</v>
      </c>
      <c r="CU137" s="23">
        <f t="shared" si="75"/>
        <v>0</v>
      </c>
      <c r="CV137" s="23">
        <f t="shared" si="75"/>
        <v>9</v>
      </c>
      <c r="CW137" s="23">
        <f t="shared" si="75"/>
        <v>0</v>
      </c>
      <c r="CX137" s="23">
        <f t="shared" si="75"/>
        <v>0</v>
      </c>
      <c r="CY137" s="23">
        <f t="shared" si="75"/>
        <v>0</v>
      </c>
      <c r="CZ137" s="23">
        <f t="shared" si="85"/>
        <v>9</v>
      </c>
      <c r="DA137" s="23">
        <f t="shared" si="85"/>
        <v>0</v>
      </c>
      <c r="DB137" s="23">
        <f t="shared" si="82"/>
        <v>0</v>
      </c>
      <c r="DC137" s="23">
        <f t="shared" si="82"/>
        <v>0</v>
      </c>
      <c r="DD137" s="23">
        <f t="shared" si="82"/>
        <v>9</v>
      </c>
      <c r="DE137" s="23">
        <f t="shared" si="45"/>
        <v>0</v>
      </c>
      <c r="DF137" s="23">
        <f t="shared" si="45"/>
        <v>0</v>
      </c>
      <c r="DG137" s="23">
        <f t="shared" si="45"/>
        <v>0</v>
      </c>
      <c r="DH137" s="44">
        <f t="shared" si="53"/>
        <v>54</v>
      </c>
      <c r="DI137" s="44">
        <f t="shared" si="54"/>
        <v>0</v>
      </c>
      <c r="DK137" s="44" t="b">
        <f t="shared" si="55"/>
        <v>0</v>
      </c>
      <c r="DL137" s="44">
        <f t="shared" si="56"/>
        <v>0</v>
      </c>
      <c r="EL137" s="44" t="b">
        <f t="shared" si="76"/>
        <v>0</v>
      </c>
      <c r="EM137" s="44" t="b">
        <f t="shared" si="76"/>
        <v>1</v>
      </c>
      <c r="EN137" s="44" t="b">
        <f t="shared" si="76"/>
        <v>1</v>
      </c>
      <c r="EO137" s="44" t="b">
        <f t="shared" si="76"/>
        <v>1</v>
      </c>
      <c r="EP137" s="44" t="b">
        <f t="shared" si="76"/>
        <v>0</v>
      </c>
      <c r="EQ137" s="44" t="b">
        <f t="shared" si="76"/>
        <v>1</v>
      </c>
      <c r="ER137" s="44" t="b">
        <f t="shared" si="76"/>
        <v>1</v>
      </c>
      <c r="ES137" s="44" t="b">
        <f t="shared" si="76"/>
        <v>1</v>
      </c>
      <c r="ET137" s="44" t="b">
        <f t="shared" si="76"/>
        <v>0</v>
      </c>
      <c r="EU137" s="44" t="b">
        <f t="shared" si="76"/>
        <v>1</v>
      </c>
      <c r="EV137" s="44" t="b">
        <f t="shared" si="76"/>
        <v>1</v>
      </c>
      <c r="EW137" s="44" t="b">
        <f t="shared" si="76"/>
        <v>1</v>
      </c>
      <c r="EX137" s="44" t="b">
        <f t="shared" si="76"/>
        <v>0</v>
      </c>
      <c r="EY137" s="44" t="b">
        <f t="shared" si="76"/>
        <v>1</v>
      </c>
      <c r="EZ137" s="44" t="b">
        <f t="shared" si="76"/>
        <v>1</v>
      </c>
      <c r="FA137" s="44" t="b">
        <f t="shared" si="76"/>
        <v>1</v>
      </c>
      <c r="FB137" s="44" t="b">
        <f t="shared" si="86"/>
        <v>0</v>
      </c>
      <c r="FC137" s="44" t="b">
        <f t="shared" si="86"/>
        <v>1</v>
      </c>
      <c r="FD137" s="44" t="b">
        <f t="shared" si="83"/>
        <v>1</v>
      </c>
      <c r="FE137" s="44" t="b">
        <f t="shared" si="83"/>
        <v>1</v>
      </c>
      <c r="FF137" s="44" t="b">
        <f t="shared" si="83"/>
        <v>0</v>
      </c>
      <c r="FG137" s="44" t="b">
        <f t="shared" si="46"/>
        <v>1</v>
      </c>
      <c r="FH137" s="44" t="b">
        <f t="shared" si="46"/>
        <v>1</v>
      </c>
      <c r="FI137" s="44" t="b">
        <f t="shared" si="46"/>
        <v>1</v>
      </c>
      <c r="FJ137" s="45">
        <f t="shared" si="57"/>
        <v>6</v>
      </c>
    </row>
    <row r="138" spans="1:166" s="44" customFormat="1" ht="25.5" hidden="1" customHeight="1" x14ac:dyDescent="0.25">
      <c r="A138" s="38" t="s">
        <v>9864</v>
      </c>
      <c r="B138" s="38" t="s">
        <v>3307</v>
      </c>
      <c r="C138" s="38" t="s">
        <v>194</v>
      </c>
      <c r="D138" s="38" t="s">
        <v>10053</v>
      </c>
      <c r="E138" s="23" t="str">
        <f t="shared" si="58"/>
        <v>5022-3-IP1-43-J</v>
      </c>
      <c r="F138" s="23">
        <v>56</v>
      </c>
      <c r="G138" s="27">
        <v>1.8574359749999998</v>
      </c>
      <c r="H138" s="23">
        <f>VLOOKUP(A138,'Pivot 1'!$A$5:$H$251,8,0)</f>
        <v>2</v>
      </c>
      <c r="I138" s="27" t="s">
        <v>10145</v>
      </c>
      <c r="J138" s="39">
        <f t="shared" si="50"/>
        <v>2</v>
      </c>
      <c r="K138" s="40">
        <v>0</v>
      </c>
      <c r="L138" s="40">
        <v>1</v>
      </c>
      <c r="M138" s="40">
        <v>0</v>
      </c>
      <c r="N138" s="40">
        <v>0</v>
      </c>
      <c r="O138" s="40">
        <v>0</v>
      </c>
      <c r="P138" s="40">
        <v>0</v>
      </c>
      <c r="Q138" s="40">
        <v>0</v>
      </c>
      <c r="R138" s="40">
        <v>0</v>
      </c>
      <c r="S138" s="40">
        <v>0</v>
      </c>
      <c r="T138" s="40">
        <v>0</v>
      </c>
      <c r="U138" s="40">
        <v>0</v>
      </c>
      <c r="V138" s="40">
        <v>0</v>
      </c>
      <c r="W138" s="40">
        <v>0</v>
      </c>
      <c r="X138" s="40">
        <v>1</v>
      </c>
      <c r="Y138" s="40">
        <v>0</v>
      </c>
      <c r="Z138" s="40">
        <v>0</v>
      </c>
      <c r="AA138" s="40">
        <v>0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39" t="b">
        <f t="shared" si="51"/>
        <v>1</v>
      </c>
      <c r="AJ138" s="23">
        <v>2</v>
      </c>
      <c r="AK138" s="27">
        <f t="shared" si="80"/>
        <v>0</v>
      </c>
      <c r="AL138" s="27">
        <f t="shared" si="80"/>
        <v>1</v>
      </c>
      <c r="AM138" s="27">
        <f t="shared" si="80"/>
        <v>0</v>
      </c>
      <c r="AN138" s="27">
        <f t="shared" si="80"/>
        <v>0</v>
      </c>
      <c r="AO138" s="27">
        <f t="shared" si="80"/>
        <v>0</v>
      </c>
      <c r="AP138" s="27">
        <f t="shared" si="80"/>
        <v>0</v>
      </c>
      <c r="AQ138" s="27">
        <f t="shared" si="80"/>
        <v>0</v>
      </c>
      <c r="AR138" s="27">
        <f t="shared" si="80"/>
        <v>0</v>
      </c>
      <c r="AS138" s="27">
        <f t="shared" si="80"/>
        <v>0</v>
      </c>
      <c r="AT138" s="27">
        <f t="shared" si="80"/>
        <v>0</v>
      </c>
      <c r="AU138" s="27">
        <f t="shared" si="80"/>
        <v>0</v>
      </c>
      <c r="AV138" s="27">
        <f t="shared" si="80"/>
        <v>0</v>
      </c>
      <c r="AW138" s="27">
        <f t="shared" si="80"/>
        <v>0</v>
      </c>
      <c r="AX138" s="27">
        <f t="shared" si="80"/>
        <v>1</v>
      </c>
      <c r="AY138" s="27">
        <f t="shared" si="80"/>
        <v>0</v>
      </c>
      <c r="AZ138" s="27">
        <f t="shared" ref="AZ138:BH138" si="87">IF($I138="Direct",IF(Z138=1,ROUNDUP($G138/$H138,0),IF($I138="Unpacking",IF($K138=0,ROUNDUP($G138/$H138,0)),0)),0)</f>
        <v>0</v>
      </c>
      <c r="BA138" s="27">
        <f t="shared" si="87"/>
        <v>0</v>
      </c>
      <c r="BB138" s="27">
        <f t="shared" si="87"/>
        <v>0</v>
      </c>
      <c r="BC138" s="27">
        <f t="shared" si="87"/>
        <v>0</v>
      </c>
      <c r="BD138" s="27">
        <f t="shared" si="87"/>
        <v>0</v>
      </c>
      <c r="BE138" s="27">
        <f t="shared" si="87"/>
        <v>0</v>
      </c>
      <c r="BF138" s="27">
        <f t="shared" si="87"/>
        <v>0</v>
      </c>
      <c r="BG138" s="27">
        <f t="shared" si="87"/>
        <v>0</v>
      </c>
      <c r="BH138" s="27">
        <f t="shared" si="87"/>
        <v>0</v>
      </c>
      <c r="BI138" s="41"/>
      <c r="BJ138" s="42">
        <f t="shared" si="52"/>
        <v>0.9287179874999999</v>
      </c>
      <c r="BK138" s="27">
        <f t="shared" si="74"/>
        <v>0</v>
      </c>
      <c r="BL138" s="27">
        <f t="shared" si="74"/>
        <v>0.9287179874999999</v>
      </c>
      <c r="BM138" s="27">
        <f t="shared" si="74"/>
        <v>0</v>
      </c>
      <c r="BN138" s="27">
        <f t="shared" si="74"/>
        <v>0</v>
      </c>
      <c r="BO138" s="27">
        <f t="shared" si="74"/>
        <v>0</v>
      </c>
      <c r="BP138" s="27">
        <f t="shared" si="74"/>
        <v>0</v>
      </c>
      <c r="BQ138" s="27">
        <f t="shared" si="74"/>
        <v>0</v>
      </c>
      <c r="BR138" s="27">
        <f t="shared" si="74"/>
        <v>0</v>
      </c>
      <c r="BS138" s="27">
        <f t="shared" si="74"/>
        <v>0</v>
      </c>
      <c r="BT138" s="27">
        <f t="shared" si="74"/>
        <v>0</v>
      </c>
      <c r="BU138" s="27">
        <f t="shared" si="74"/>
        <v>0</v>
      </c>
      <c r="BV138" s="27">
        <f t="shared" si="74"/>
        <v>0</v>
      </c>
      <c r="BW138" s="27">
        <f t="shared" si="74"/>
        <v>0</v>
      </c>
      <c r="BX138" s="27">
        <f t="shared" si="74"/>
        <v>0.9287179874999999</v>
      </c>
      <c r="BY138" s="27">
        <f t="shared" si="74"/>
        <v>0</v>
      </c>
      <c r="BZ138" s="27">
        <f t="shared" si="74"/>
        <v>0</v>
      </c>
      <c r="CA138" s="27">
        <f t="shared" si="84"/>
        <v>0</v>
      </c>
      <c r="CB138" s="27">
        <f t="shared" si="84"/>
        <v>0</v>
      </c>
      <c r="CC138" s="27">
        <f t="shared" si="81"/>
        <v>0</v>
      </c>
      <c r="CD138" s="27">
        <f t="shared" si="81"/>
        <v>0</v>
      </c>
      <c r="CE138" s="27">
        <f t="shared" si="81"/>
        <v>0</v>
      </c>
      <c r="CF138" s="27">
        <f t="shared" si="44"/>
        <v>0</v>
      </c>
      <c r="CG138" s="27">
        <f t="shared" si="44"/>
        <v>0</v>
      </c>
      <c r="CH138" s="27">
        <f t="shared" si="44"/>
        <v>0</v>
      </c>
      <c r="CI138" s="43"/>
      <c r="CJ138" s="23">
        <f t="shared" si="75"/>
        <v>0</v>
      </c>
      <c r="CK138" s="23">
        <f t="shared" si="75"/>
        <v>28</v>
      </c>
      <c r="CL138" s="23">
        <f t="shared" si="75"/>
        <v>0</v>
      </c>
      <c r="CM138" s="23">
        <f t="shared" si="75"/>
        <v>0</v>
      </c>
      <c r="CN138" s="23">
        <f t="shared" si="75"/>
        <v>0</v>
      </c>
      <c r="CO138" s="23">
        <f t="shared" si="75"/>
        <v>0</v>
      </c>
      <c r="CP138" s="23">
        <f t="shared" si="75"/>
        <v>0</v>
      </c>
      <c r="CQ138" s="23">
        <f t="shared" si="75"/>
        <v>0</v>
      </c>
      <c r="CR138" s="23">
        <f t="shared" si="75"/>
        <v>0</v>
      </c>
      <c r="CS138" s="23">
        <f t="shared" si="75"/>
        <v>0</v>
      </c>
      <c r="CT138" s="23">
        <f t="shared" si="75"/>
        <v>0</v>
      </c>
      <c r="CU138" s="23">
        <f t="shared" si="75"/>
        <v>0</v>
      </c>
      <c r="CV138" s="23">
        <f t="shared" si="75"/>
        <v>0</v>
      </c>
      <c r="CW138" s="23">
        <f t="shared" si="75"/>
        <v>28</v>
      </c>
      <c r="CX138" s="23">
        <f t="shared" si="75"/>
        <v>0</v>
      </c>
      <c r="CY138" s="23">
        <f t="shared" si="75"/>
        <v>0</v>
      </c>
      <c r="CZ138" s="23">
        <f t="shared" si="85"/>
        <v>0</v>
      </c>
      <c r="DA138" s="23">
        <f t="shared" si="85"/>
        <v>0</v>
      </c>
      <c r="DB138" s="23">
        <f t="shared" si="82"/>
        <v>0</v>
      </c>
      <c r="DC138" s="23">
        <f t="shared" si="82"/>
        <v>0</v>
      </c>
      <c r="DD138" s="23">
        <f t="shared" si="82"/>
        <v>0</v>
      </c>
      <c r="DE138" s="23">
        <f t="shared" si="45"/>
        <v>0</v>
      </c>
      <c r="DF138" s="23">
        <f t="shared" si="45"/>
        <v>0</v>
      </c>
      <c r="DG138" s="23">
        <f t="shared" si="45"/>
        <v>0</v>
      </c>
      <c r="DH138" s="44">
        <f t="shared" si="53"/>
        <v>56</v>
      </c>
      <c r="DI138" s="44">
        <f t="shared" si="54"/>
        <v>0</v>
      </c>
      <c r="DK138" s="44" t="b">
        <f t="shared" si="55"/>
        <v>0</v>
      </c>
      <c r="DL138" s="44">
        <f t="shared" si="56"/>
        <v>0</v>
      </c>
      <c r="EL138" s="44" t="b">
        <f t="shared" si="76"/>
        <v>1</v>
      </c>
      <c r="EM138" s="44" t="b">
        <f t="shared" si="76"/>
        <v>0</v>
      </c>
      <c r="EN138" s="44" t="b">
        <f t="shared" si="76"/>
        <v>1</v>
      </c>
      <c r="EO138" s="44" t="b">
        <f t="shared" si="76"/>
        <v>1</v>
      </c>
      <c r="EP138" s="44" t="b">
        <f t="shared" si="76"/>
        <v>1</v>
      </c>
      <c r="EQ138" s="44" t="b">
        <f t="shared" si="76"/>
        <v>1</v>
      </c>
      <c r="ER138" s="44" t="b">
        <f t="shared" si="76"/>
        <v>1</v>
      </c>
      <c r="ES138" s="44" t="b">
        <f t="shared" si="76"/>
        <v>1</v>
      </c>
      <c r="ET138" s="44" t="b">
        <f t="shared" si="76"/>
        <v>1</v>
      </c>
      <c r="EU138" s="44" t="b">
        <f t="shared" si="76"/>
        <v>1</v>
      </c>
      <c r="EV138" s="44" t="b">
        <f t="shared" si="76"/>
        <v>1</v>
      </c>
      <c r="EW138" s="44" t="b">
        <f t="shared" si="76"/>
        <v>1</v>
      </c>
      <c r="EX138" s="44" t="b">
        <f t="shared" si="76"/>
        <v>1</v>
      </c>
      <c r="EY138" s="44" t="b">
        <f t="shared" si="76"/>
        <v>0</v>
      </c>
      <c r="EZ138" s="44" t="b">
        <f t="shared" si="76"/>
        <v>1</v>
      </c>
      <c r="FA138" s="44" t="b">
        <f t="shared" si="76"/>
        <v>1</v>
      </c>
      <c r="FB138" s="44" t="b">
        <f t="shared" si="86"/>
        <v>1</v>
      </c>
      <c r="FC138" s="44" t="b">
        <f t="shared" si="86"/>
        <v>1</v>
      </c>
      <c r="FD138" s="44" t="b">
        <f t="shared" si="83"/>
        <v>1</v>
      </c>
      <c r="FE138" s="44" t="b">
        <f t="shared" si="83"/>
        <v>1</v>
      </c>
      <c r="FF138" s="44" t="b">
        <f t="shared" si="83"/>
        <v>1</v>
      </c>
      <c r="FG138" s="44" t="b">
        <f t="shared" si="46"/>
        <v>1</v>
      </c>
      <c r="FH138" s="44" t="b">
        <f t="shared" si="46"/>
        <v>1</v>
      </c>
      <c r="FI138" s="44" t="b">
        <f t="shared" si="46"/>
        <v>1</v>
      </c>
      <c r="FJ138" s="45">
        <f t="shared" si="57"/>
        <v>2</v>
      </c>
    </row>
    <row r="139" spans="1:166" s="44" customFormat="1" ht="25.5" hidden="1" customHeight="1" x14ac:dyDescent="0.25">
      <c r="A139" s="38" t="s">
        <v>9865</v>
      </c>
      <c r="B139" s="38" t="s">
        <v>3307</v>
      </c>
      <c r="C139" s="38" t="s">
        <v>239</v>
      </c>
      <c r="D139" s="38" t="s">
        <v>10051</v>
      </c>
      <c r="E139" s="23" t="str">
        <f t="shared" si="58"/>
        <v>5022-3-LP1-43-L</v>
      </c>
      <c r="F139" s="23">
        <v>149</v>
      </c>
      <c r="G139" s="27">
        <v>6.2621164750000009</v>
      </c>
      <c r="H139" s="23">
        <f>VLOOKUP(A139,'Pivot 1'!$A$5:$H$251,8,0)</f>
        <v>8</v>
      </c>
      <c r="I139" s="27" t="s">
        <v>10145</v>
      </c>
      <c r="J139" s="39">
        <f t="shared" si="50"/>
        <v>8</v>
      </c>
      <c r="K139" s="40">
        <v>0</v>
      </c>
      <c r="L139" s="40">
        <v>0</v>
      </c>
      <c r="M139" s="40">
        <v>1</v>
      </c>
      <c r="N139" s="40">
        <v>0</v>
      </c>
      <c r="O139" s="40">
        <v>0</v>
      </c>
      <c r="P139" s="40">
        <v>1</v>
      </c>
      <c r="Q139" s="40">
        <v>0</v>
      </c>
      <c r="R139" s="40">
        <v>0</v>
      </c>
      <c r="S139" s="40">
        <v>1</v>
      </c>
      <c r="T139" s="40">
        <v>0</v>
      </c>
      <c r="U139" s="40">
        <v>0</v>
      </c>
      <c r="V139" s="40">
        <v>1</v>
      </c>
      <c r="W139" s="40">
        <v>0</v>
      </c>
      <c r="X139" s="40">
        <v>0</v>
      </c>
      <c r="Y139" s="40">
        <v>1</v>
      </c>
      <c r="Z139" s="40">
        <v>0</v>
      </c>
      <c r="AA139" s="40">
        <v>0</v>
      </c>
      <c r="AB139" s="40">
        <v>1</v>
      </c>
      <c r="AC139" s="40">
        <v>0</v>
      </c>
      <c r="AD139" s="40">
        <v>0</v>
      </c>
      <c r="AE139" s="40">
        <v>1</v>
      </c>
      <c r="AF139" s="40">
        <v>0</v>
      </c>
      <c r="AG139" s="40">
        <v>0</v>
      </c>
      <c r="AH139" s="40">
        <v>1</v>
      </c>
      <c r="AI139" s="39" t="b">
        <f t="shared" si="51"/>
        <v>1</v>
      </c>
      <c r="AJ139" s="23"/>
      <c r="AK139" s="27">
        <f t="shared" ref="AK139:BH149" si="88">IF($I139="Direct",IF(K139=1,ROUNDUP($G139/$H139,0),IF($I139="Unpacking",IF($K139=0,ROUNDUP($G139/$H139,0)),0)),0)</f>
        <v>0</v>
      </c>
      <c r="AL139" s="27">
        <f t="shared" si="88"/>
        <v>0</v>
      </c>
      <c r="AM139" s="27">
        <f t="shared" si="88"/>
        <v>1</v>
      </c>
      <c r="AN139" s="27">
        <f t="shared" si="88"/>
        <v>0</v>
      </c>
      <c r="AO139" s="27">
        <f t="shared" si="88"/>
        <v>0</v>
      </c>
      <c r="AP139" s="27">
        <f t="shared" si="88"/>
        <v>1</v>
      </c>
      <c r="AQ139" s="27">
        <f t="shared" si="88"/>
        <v>0</v>
      </c>
      <c r="AR139" s="27">
        <f t="shared" si="88"/>
        <v>0</v>
      </c>
      <c r="AS139" s="27">
        <f t="shared" si="88"/>
        <v>1</v>
      </c>
      <c r="AT139" s="27">
        <f t="shared" si="88"/>
        <v>0</v>
      </c>
      <c r="AU139" s="27">
        <f t="shared" si="88"/>
        <v>0</v>
      </c>
      <c r="AV139" s="27">
        <f t="shared" si="88"/>
        <v>1</v>
      </c>
      <c r="AW139" s="27">
        <f t="shared" si="88"/>
        <v>0</v>
      </c>
      <c r="AX139" s="27">
        <f t="shared" si="88"/>
        <v>0</v>
      </c>
      <c r="AY139" s="27">
        <f t="shared" si="88"/>
        <v>1</v>
      </c>
      <c r="AZ139" s="27">
        <f t="shared" si="88"/>
        <v>0</v>
      </c>
      <c r="BA139" s="27">
        <f t="shared" si="88"/>
        <v>0</v>
      </c>
      <c r="BB139" s="27">
        <f t="shared" si="88"/>
        <v>1</v>
      </c>
      <c r="BC139" s="27">
        <f t="shared" si="88"/>
        <v>0</v>
      </c>
      <c r="BD139" s="27">
        <f t="shared" si="88"/>
        <v>0</v>
      </c>
      <c r="BE139" s="27">
        <f t="shared" si="88"/>
        <v>1</v>
      </c>
      <c r="BF139" s="27">
        <f t="shared" si="88"/>
        <v>0</v>
      </c>
      <c r="BG139" s="27">
        <f t="shared" si="88"/>
        <v>0</v>
      </c>
      <c r="BH139" s="27">
        <f t="shared" si="88"/>
        <v>1</v>
      </c>
      <c r="BI139" s="41"/>
      <c r="BJ139" s="42">
        <f t="shared" si="52"/>
        <v>0.78276455937500011</v>
      </c>
      <c r="BK139" s="27">
        <f t="shared" si="74"/>
        <v>0</v>
      </c>
      <c r="BL139" s="27">
        <f t="shared" si="74"/>
        <v>0</v>
      </c>
      <c r="BM139" s="27">
        <f t="shared" si="74"/>
        <v>0.78276455937500011</v>
      </c>
      <c r="BN139" s="27">
        <f t="shared" si="74"/>
        <v>0</v>
      </c>
      <c r="BO139" s="27">
        <f t="shared" si="74"/>
        <v>0</v>
      </c>
      <c r="BP139" s="27">
        <f t="shared" si="74"/>
        <v>0.78276455937500011</v>
      </c>
      <c r="BQ139" s="27">
        <f t="shared" si="74"/>
        <v>0</v>
      </c>
      <c r="BR139" s="27">
        <f t="shared" si="74"/>
        <v>0</v>
      </c>
      <c r="BS139" s="27">
        <f t="shared" si="74"/>
        <v>0.78276455937500011</v>
      </c>
      <c r="BT139" s="27">
        <f t="shared" si="74"/>
        <v>0</v>
      </c>
      <c r="BU139" s="27">
        <f t="shared" si="74"/>
        <v>0</v>
      </c>
      <c r="BV139" s="27">
        <f t="shared" si="74"/>
        <v>0.78276455937500011</v>
      </c>
      <c r="BW139" s="27">
        <f t="shared" si="74"/>
        <v>0</v>
      </c>
      <c r="BX139" s="27">
        <f t="shared" si="74"/>
        <v>0</v>
      </c>
      <c r="BY139" s="27">
        <f t="shared" si="74"/>
        <v>0.78276455937500011</v>
      </c>
      <c r="BZ139" s="27">
        <f t="shared" si="74"/>
        <v>0</v>
      </c>
      <c r="CA139" s="27">
        <f t="shared" si="84"/>
        <v>0</v>
      </c>
      <c r="CB139" s="27">
        <f t="shared" si="84"/>
        <v>0.78276455937500011</v>
      </c>
      <c r="CC139" s="27">
        <f t="shared" si="81"/>
        <v>0</v>
      </c>
      <c r="CD139" s="27">
        <f t="shared" si="81"/>
        <v>0</v>
      </c>
      <c r="CE139" s="27">
        <f t="shared" si="81"/>
        <v>0.78276455937500011</v>
      </c>
      <c r="CF139" s="27">
        <f t="shared" si="44"/>
        <v>0</v>
      </c>
      <c r="CG139" s="27">
        <f t="shared" si="44"/>
        <v>0</v>
      </c>
      <c r="CH139" s="27">
        <f t="shared" si="44"/>
        <v>0.78276455937500011</v>
      </c>
      <c r="CI139" s="43"/>
      <c r="CJ139" s="23">
        <f t="shared" si="75"/>
        <v>0</v>
      </c>
      <c r="CK139" s="23">
        <f t="shared" si="75"/>
        <v>0</v>
      </c>
      <c r="CL139" s="23">
        <f t="shared" si="75"/>
        <v>19</v>
      </c>
      <c r="CM139" s="23">
        <f t="shared" si="75"/>
        <v>0</v>
      </c>
      <c r="CN139" s="23">
        <f t="shared" si="75"/>
        <v>0</v>
      </c>
      <c r="CO139" s="23">
        <f t="shared" si="75"/>
        <v>19</v>
      </c>
      <c r="CP139" s="23">
        <f t="shared" si="75"/>
        <v>0</v>
      </c>
      <c r="CQ139" s="23">
        <f t="shared" si="75"/>
        <v>0</v>
      </c>
      <c r="CR139" s="23">
        <f t="shared" si="75"/>
        <v>19</v>
      </c>
      <c r="CS139" s="23">
        <f t="shared" si="75"/>
        <v>0</v>
      </c>
      <c r="CT139" s="23">
        <f t="shared" si="75"/>
        <v>0</v>
      </c>
      <c r="CU139" s="23">
        <f t="shared" si="75"/>
        <v>19</v>
      </c>
      <c r="CV139" s="23">
        <f t="shared" si="75"/>
        <v>0</v>
      </c>
      <c r="CW139" s="23">
        <f t="shared" si="75"/>
        <v>0</v>
      </c>
      <c r="CX139" s="23">
        <f t="shared" si="75"/>
        <v>19</v>
      </c>
      <c r="CY139" s="23">
        <f t="shared" si="75"/>
        <v>0</v>
      </c>
      <c r="CZ139" s="23">
        <f t="shared" si="85"/>
        <v>0</v>
      </c>
      <c r="DA139" s="23">
        <f t="shared" si="85"/>
        <v>19</v>
      </c>
      <c r="DB139" s="23">
        <f t="shared" si="82"/>
        <v>0</v>
      </c>
      <c r="DC139" s="23">
        <f t="shared" si="82"/>
        <v>0</v>
      </c>
      <c r="DD139" s="23">
        <f t="shared" si="82"/>
        <v>19</v>
      </c>
      <c r="DE139" s="23">
        <f t="shared" si="45"/>
        <v>0</v>
      </c>
      <c r="DF139" s="23">
        <f t="shared" si="45"/>
        <v>0</v>
      </c>
      <c r="DG139" s="23">
        <f t="shared" si="45"/>
        <v>19</v>
      </c>
      <c r="DH139" s="44">
        <f t="shared" si="53"/>
        <v>152</v>
      </c>
      <c r="DI139" s="44">
        <f t="shared" si="54"/>
        <v>3</v>
      </c>
      <c r="DK139" s="44" t="b">
        <f t="shared" si="55"/>
        <v>0</v>
      </c>
      <c r="DL139" s="44">
        <f t="shared" si="56"/>
        <v>0</v>
      </c>
      <c r="EL139" s="44" t="b">
        <f t="shared" si="76"/>
        <v>1</v>
      </c>
      <c r="EM139" s="44" t="b">
        <f t="shared" si="76"/>
        <v>1</v>
      </c>
      <c r="EN139" s="44" t="b">
        <f t="shared" si="76"/>
        <v>0</v>
      </c>
      <c r="EO139" s="44" t="b">
        <f t="shared" si="76"/>
        <v>1</v>
      </c>
      <c r="EP139" s="44" t="b">
        <f t="shared" si="76"/>
        <v>1</v>
      </c>
      <c r="EQ139" s="44" t="b">
        <f t="shared" si="76"/>
        <v>0</v>
      </c>
      <c r="ER139" s="44" t="b">
        <f t="shared" si="76"/>
        <v>1</v>
      </c>
      <c r="ES139" s="44" t="b">
        <f t="shared" si="76"/>
        <v>1</v>
      </c>
      <c r="ET139" s="44" t="b">
        <f t="shared" si="76"/>
        <v>0</v>
      </c>
      <c r="EU139" s="44" t="b">
        <f t="shared" si="76"/>
        <v>1</v>
      </c>
      <c r="EV139" s="44" t="b">
        <f t="shared" si="76"/>
        <v>1</v>
      </c>
      <c r="EW139" s="44" t="b">
        <f t="shared" si="76"/>
        <v>0</v>
      </c>
      <c r="EX139" s="44" t="b">
        <f t="shared" si="76"/>
        <v>1</v>
      </c>
      <c r="EY139" s="44" t="b">
        <f t="shared" si="76"/>
        <v>1</v>
      </c>
      <c r="EZ139" s="44" t="b">
        <f t="shared" si="76"/>
        <v>0</v>
      </c>
      <c r="FA139" s="44" t="b">
        <f t="shared" si="76"/>
        <v>1</v>
      </c>
      <c r="FB139" s="44" t="b">
        <f t="shared" si="86"/>
        <v>1</v>
      </c>
      <c r="FC139" s="44" t="b">
        <f t="shared" si="86"/>
        <v>0</v>
      </c>
      <c r="FD139" s="44" t="b">
        <f t="shared" si="83"/>
        <v>1</v>
      </c>
      <c r="FE139" s="44" t="b">
        <f t="shared" si="83"/>
        <v>1</v>
      </c>
      <c r="FF139" s="44" t="b">
        <f t="shared" si="83"/>
        <v>0</v>
      </c>
      <c r="FG139" s="44" t="b">
        <f t="shared" si="46"/>
        <v>1</v>
      </c>
      <c r="FH139" s="44" t="b">
        <f t="shared" si="46"/>
        <v>1</v>
      </c>
      <c r="FI139" s="44" t="b">
        <f t="shared" si="46"/>
        <v>0</v>
      </c>
      <c r="FJ139" s="45">
        <f t="shared" si="57"/>
        <v>8</v>
      </c>
    </row>
    <row r="140" spans="1:166" s="44" customFormat="1" ht="25.5" customHeight="1" x14ac:dyDescent="0.25">
      <c r="A140" s="38" t="s">
        <v>9866</v>
      </c>
      <c r="B140" s="38" t="s">
        <v>3307</v>
      </c>
      <c r="C140" s="38" t="s">
        <v>555</v>
      </c>
      <c r="D140" s="38" t="s">
        <v>10042</v>
      </c>
      <c r="E140" s="23" t="str">
        <f t="shared" si="58"/>
        <v>5022-3-NP1-43-N</v>
      </c>
      <c r="F140" s="23">
        <v>77</v>
      </c>
      <c r="G140" s="27">
        <v>6.4487114999999999</v>
      </c>
      <c r="H140" s="23" t="str">
        <f>VLOOKUP(A140,'Pivot 1'!$A$5:$H$251,8,0)</f>
        <v>8</v>
      </c>
      <c r="I140" s="27" t="s">
        <v>10145</v>
      </c>
      <c r="J140" s="39">
        <f t="shared" si="50"/>
        <v>8</v>
      </c>
      <c r="K140" s="40">
        <v>0</v>
      </c>
      <c r="L140" s="40">
        <v>0</v>
      </c>
      <c r="M140" s="40">
        <v>1</v>
      </c>
      <c r="N140" s="40">
        <v>0</v>
      </c>
      <c r="O140" s="40">
        <v>0</v>
      </c>
      <c r="P140" s="40">
        <v>1</v>
      </c>
      <c r="Q140" s="40">
        <v>0</v>
      </c>
      <c r="R140" s="40">
        <v>0</v>
      </c>
      <c r="S140" s="40">
        <v>1</v>
      </c>
      <c r="T140" s="40">
        <v>0</v>
      </c>
      <c r="U140" s="40">
        <v>0</v>
      </c>
      <c r="V140" s="40">
        <v>1</v>
      </c>
      <c r="W140" s="40">
        <v>0</v>
      </c>
      <c r="X140" s="40">
        <v>0</v>
      </c>
      <c r="Y140" s="40">
        <v>1</v>
      </c>
      <c r="Z140" s="40">
        <v>0</v>
      </c>
      <c r="AA140" s="40">
        <v>0</v>
      </c>
      <c r="AB140" s="40">
        <v>1</v>
      </c>
      <c r="AC140" s="40">
        <v>0</v>
      </c>
      <c r="AD140" s="40">
        <v>0</v>
      </c>
      <c r="AE140" s="40">
        <v>1</v>
      </c>
      <c r="AF140" s="40">
        <v>0</v>
      </c>
      <c r="AG140" s="40">
        <v>0</v>
      </c>
      <c r="AH140" s="40">
        <v>1</v>
      </c>
      <c r="AI140" s="39" t="b">
        <f t="shared" si="51"/>
        <v>0</v>
      </c>
      <c r="AJ140" s="23"/>
      <c r="AK140" s="27">
        <f t="shared" si="88"/>
        <v>0</v>
      </c>
      <c r="AL140" s="27">
        <f t="shared" si="88"/>
        <v>0</v>
      </c>
      <c r="AM140" s="27">
        <f t="shared" si="88"/>
        <v>1</v>
      </c>
      <c r="AN140" s="27">
        <f t="shared" si="88"/>
        <v>0</v>
      </c>
      <c r="AO140" s="27">
        <f t="shared" si="88"/>
        <v>0</v>
      </c>
      <c r="AP140" s="27">
        <f t="shared" si="88"/>
        <v>1</v>
      </c>
      <c r="AQ140" s="27">
        <f t="shared" si="88"/>
        <v>0</v>
      </c>
      <c r="AR140" s="27">
        <f t="shared" si="88"/>
        <v>0</v>
      </c>
      <c r="AS140" s="27">
        <f t="shared" si="88"/>
        <v>1</v>
      </c>
      <c r="AT140" s="27">
        <f t="shared" si="88"/>
        <v>0</v>
      </c>
      <c r="AU140" s="27">
        <f t="shared" si="88"/>
        <v>0</v>
      </c>
      <c r="AV140" s="27">
        <f t="shared" si="88"/>
        <v>1</v>
      </c>
      <c r="AW140" s="27">
        <f t="shared" si="88"/>
        <v>0</v>
      </c>
      <c r="AX140" s="27">
        <f t="shared" si="88"/>
        <v>0</v>
      </c>
      <c r="AY140" s="27">
        <f t="shared" si="88"/>
        <v>1</v>
      </c>
      <c r="AZ140" s="27">
        <f t="shared" si="88"/>
        <v>0</v>
      </c>
      <c r="BA140" s="27">
        <f t="shared" si="88"/>
        <v>0</v>
      </c>
      <c r="BB140" s="27">
        <f t="shared" si="88"/>
        <v>1</v>
      </c>
      <c r="BC140" s="27">
        <f t="shared" si="88"/>
        <v>0</v>
      </c>
      <c r="BD140" s="27">
        <f t="shared" si="88"/>
        <v>0</v>
      </c>
      <c r="BE140" s="27">
        <f t="shared" si="88"/>
        <v>1</v>
      </c>
      <c r="BF140" s="27">
        <f t="shared" si="88"/>
        <v>0</v>
      </c>
      <c r="BG140" s="27">
        <f t="shared" si="88"/>
        <v>0</v>
      </c>
      <c r="BH140" s="27">
        <f t="shared" si="88"/>
        <v>1</v>
      </c>
      <c r="BI140" s="41"/>
      <c r="BJ140" s="42">
        <f t="shared" si="52"/>
        <v>0.80608893749999999</v>
      </c>
      <c r="BK140" s="27">
        <f t="shared" si="74"/>
        <v>0</v>
      </c>
      <c r="BL140" s="27">
        <f t="shared" si="74"/>
        <v>0</v>
      </c>
      <c r="BM140" s="27">
        <f t="shared" si="74"/>
        <v>0.80608893749999999</v>
      </c>
      <c r="BN140" s="27">
        <f t="shared" si="74"/>
        <v>0</v>
      </c>
      <c r="BO140" s="27">
        <f t="shared" si="74"/>
        <v>0</v>
      </c>
      <c r="BP140" s="27">
        <f t="shared" si="74"/>
        <v>0.80608893749999999</v>
      </c>
      <c r="BQ140" s="27">
        <f t="shared" si="74"/>
        <v>0</v>
      </c>
      <c r="BR140" s="27">
        <f t="shared" si="74"/>
        <v>0</v>
      </c>
      <c r="BS140" s="27">
        <f t="shared" si="74"/>
        <v>0.80608893749999999</v>
      </c>
      <c r="BT140" s="27">
        <f t="shared" si="74"/>
        <v>0</v>
      </c>
      <c r="BU140" s="27">
        <f t="shared" si="74"/>
        <v>0</v>
      </c>
      <c r="BV140" s="27">
        <f t="shared" si="74"/>
        <v>0.80608893749999999</v>
      </c>
      <c r="BW140" s="27">
        <f t="shared" si="74"/>
        <v>0</v>
      </c>
      <c r="BX140" s="27">
        <f t="shared" si="74"/>
        <v>0</v>
      </c>
      <c r="BY140" s="27">
        <f t="shared" si="74"/>
        <v>0.80608893749999999</v>
      </c>
      <c r="BZ140" s="27">
        <f t="shared" si="74"/>
        <v>0</v>
      </c>
      <c r="CA140" s="27">
        <f t="shared" si="84"/>
        <v>0</v>
      </c>
      <c r="CB140" s="27">
        <f t="shared" si="84"/>
        <v>0.80608893749999999</v>
      </c>
      <c r="CC140" s="27">
        <f t="shared" si="81"/>
        <v>0</v>
      </c>
      <c r="CD140" s="27">
        <f t="shared" si="81"/>
        <v>0</v>
      </c>
      <c r="CE140" s="27">
        <f t="shared" si="81"/>
        <v>0.80608893749999999</v>
      </c>
      <c r="CF140" s="27">
        <f t="shared" si="44"/>
        <v>0</v>
      </c>
      <c r="CG140" s="27">
        <f t="shared" si="44"/>
        <v>0</v>
      </c>
      <c r="CH140" s="27">
        <f t="shared" si="44"/>
        <v>0.80608893749999999</v>
      </c>
      <c r="CI140" s="43"/>
      <c r="CJ140" s="23">
        <f t="shared" si="75"/>
        <v>0</v>
      </c>
      <c r="CK140" s="23">
        <f t="shared" si="75"/>
        <v>0</v>
      </c>
      <c r="CL140" s="23">
        <f t="shared" si="75"/>
        <v>10</v>
      </c>
      <c r="CM140" s="23">
        <f t="shared" si="75"/>
        <v>0</v>
      </c>
      <c r="CN140" s="23">
        <f t="shared" si="75"/>
        <v>0</v>
      </c>
      <c r="CO140" s="23">
        <f t="shared" si="75"/>
        <v>10</v>
      </c>
      <c r="CP140" s="23">
        <f t="shared" si="75"/>
        <v>0</v>
      </c>
      <c r="CQ140" s="23">
        <f t="shared" si="75"/>
        <v>0</v>
      </c>
      <c r="CR140" s="23">
        <f t="shared" si="75"/>
        <v>10</v>
      </c>
      <c r="CS140" s="23">
        <f t="shared" si="75"/>
        <v>0</v>
      </c>
      <c r="CT140" s="23">
        <f t="shared" si="75"/>
        <v>0</v>
      </c>
      <c r="CU140" s="23">
        <f t="shared" si="75"/>
        <v>10</v>
      </c>
      <c r="CV140" s="23">
        <f t="shared" si="75"/>
        <v>0</v>
      </c>
      <c r="CW140" s="23">
        <f t="shared" si="75"/>
        <v>0</v>
      </c>
      <c r="CX140" s="23">
        <f t="shared" si="75"/>
        <v>10</v>
      </c>
      <c r="CY140" s="23">
        <f t="shared" si="75"/>
        <v>0</v>
      </c>
      <c r="CZ140" s="23">
        <f t="shared" si="85"/>
        <v>0</v>
      </c>
      <c r="DA140" s="23">
        <f t="shared" si="85"/>
        <v>10</v>
      </c>
      <c r="DB140" s="23">
        <f t="shared" si="82"/>
        <v>0</v>
      </c>
      <c r="DC140" s="23">
        <f t="shared" si="82"/>
        <v>0</v>
      </c>
      <c r="DD140" s="23">
        <f t="shared" si="82"/>
        <v>10</v>
      </c>
      <c r="DE140" s="23">
        <f t="shared" si="45"/>
        <v>0</v>
      </c>
      <c r="DF140" s="23">
        <f t="shared" si="45"/>
        <v>0</v>
      </c>
      <c r="DG140" s="23">
        <f t="shared" si="45"/>
        <v>10</v>
      </c>
      <c r="DH140" s="44">
        <f t="shared" si="53"/>
        <v>80</v>
      </c>
      <c r="DI140" s="44">
        <f t="shared" si="54"/>
        <v>3</v>
      </c>
      <c r="DK140" s="44" t="b">
        <f t="shared" si="55"/>
        <v>0</v>
      </c>
      <c r="DL140" s="44">
        <f t="shared" si="56"/>
        <v>0</v>
      </c>
      <c r="EL140" s="44" t="b">
        <f t="shared" si="76"/>
        <v>1</v>
      </c>
      <c r="EM140" s="44" t="b">
        <f t="shared" si="76"/>
        <v>1</v>
      </c>
      <c r="EN140" s="44" t="b">
        <f t="shared" si="76"/>
        <v>0</v>
      </c>
      <c r="EO140" s="44" t="b">
        <f t="shared" si="76"/>
        <v>1</v>
      </c>
      <c r="EP140" s="44" t="b">
        <f t="shared" si="76"/>
        <v>1</v>
      </c>
      <c r="EQ140" s="44" t="b">
        <f t="shared" si="76"/>
        <v>0</v>
      </c>
      <c r="ER140" s="44" t="b">
        <f t="shared" si="76"/>
        <v>1</v>
      </c>
      <c r="ES140" s="44" t="b">
        <f t="shared" si="76"/>
        <v>1</v>
      </c>
      <c r="ET140" s="44" t="b">
        <f t="shared" si="76"/>
        <v>0</v>
      </c>
      <c r="EU140" s="44" t="b">
        <f t="shared" si="76"/>
        <v>1</v>
      </c>
      <c r="EV140" s="44" t="b">
        <f t="shared" si="76"/>
        <v>1</v>
      </c>
      <c r="EW140" s="44" t="b">
        <f t="shared" si="76"/>
        <v>0</v>
      </c>
      <c r="EX140" s="44" t="b">
        <f t="shared" si="76"/>
        <v>1</v>
      </c>
      <c r="EY140" s="44" t="b">
        <f t="shared" si="76"/>
        <v>1</v>
      </c>
      <c r="EZ140" s="44" t="b">
        <f t="shared" si="76"/>
        <v>0</v>
      </c>
      <c r="FA140" s="44" t="b">
        <f t="shared" si="76"/>
        <v>1</v>
      </c>
      <c r="FB140" s="44" t="b">
        <f t="shared" si="86"/>
        <v>1</v>
      </c>
      <c r="FC140" s="44" t="b">
        <f t="shared" si="86"/>
        <v>0</v>
      </c>
      <c r="FD140" s="44" t="b">
        <f t="shared" si="83"/>
        <v>1</v>
      </c>
      <c r="FE140" s="44" t="b">
        <f t="shared" si="83"/>
        <v>1</v>
      </c>
      <c r="FF140" s="44" t="b">
        <f t="shared" si="83"/>
        <v>0</v>
      </c>
      <c r="FG140" s="44" t="b">
        <f t="shared" si="46"/>
        <v>1</v>
      </c>
      <c r="FH140" s="44" t="b">
        <f t="shared" si="46"/>
        <v>1</v>
      </c>
      <c r="FI140" s="44" t="b">
        <f t="shared" si="46"/>
        <v>0</v>
      </c>
      <c r="FJ140" s="45">
        <f t="shared" si="57"/>
        <v>8</v>
      </c>
    </row>
    <row r="141" spans="1:166" s="44" customFormat="1" ht="25.5" hidden="1" customHeight="1" x14ac:dyDescent="0.25">
      <c r="A141" s="38" t="s">
        <v>9867</v>
      </c>
      <c r="B141" s="38" t="s">
        <v>3409</v>
      </c>
      <c r="C141" s="38" t="s">
        <v>952</v>
      </c>
      <c r="D141" s="38" t="s">
        <v>832</v>
      </c>
      <c r="E141" s="23" t="str">
        <f t="shared" si="58"/>
        <v>5022-5-AP1-43-E</v>
      </c>
      <c r="F141" s="23">
        <v>43</v>
      </c>
      <c r="G141" s="27">
        <v>0.86</v>
      </c>
      <c r="H141" s="23" t="str">
        <f>VLOOKUP(A141,'Pivot 1'!$A$5:$H$251,8,0)</f>
        <v>2</v>
      </c>
      <c r="I141" s="27" t="s">
        <v>10145</v>
      </c>
      <c r="J141" s="39">
        <f t="shared" si="50"/>
        <v>2</v>
      </c>
      <c r="K141" s="40">
        <v>0</v>
      </c>
      <c r="L141" s="40">
        <v>0</v>
      </c>
      <c r="M141" s="40">
        <v>0</v>
      </c>
      <c r="N141" s="40">
        <v>0</v>
      </c>
      <c r="O141" s="40">
        <v>0</v>
      </c>
      <c r="P141" s="40">
        <v>0</v>
      </c>
      <c r="Q141" s="40">
        <v>0</v>
      </c>
      <c r="R141" s="40">
        <v>0</v>
      </c>
      <c r="S141" s="40">
        <v>0</v>
      </c>
      <c r="T141" s="40">
        <v>1</v>
      </c>
      <c r="U141" s="40">
        <v>0</v>
      </c>
      <c r="V141" s="40">
        <v>0</v>
      </c>
      <c r="W141" s="40">
        <v>0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0">
        <v>0</v>
      </c>
      <c r="AD141" s="40">
        <v>0</v>
      </c>
      <c r="AE141" s="40">
        <v>0</v>
      </c>
      <c r="AF141" s="40">
        <v>1</v>
      </c>
      <c r="AG141" s="40">
        <v>0</v>
      </c>
      <c r="AH141" s="40">
        <v>0</v>
      </c>
      <c r="AI141" s="39" t="b">
        <f t="shared" si="51"/>
        <v>0</v>
      </c>
      <c r="AJ141" s="23"/>
      <c r="AK141" s="27">
        <f t="shared" si="88"/>
        <v>0</v>
      </c>
      <c r="AL141" s="27">
        <f t="shared" si="88"/>
        <v>0</v>
      </c>
      <c r="AM141" s="27">
        <f t="shared" si="88"/>
        <v>0</v>
      </c>
      <c r="AN141" s="27">
        <f t="shared" si="88"/>
        <v>0</v>
      </c>
      <c r="AO141" s="27">
        <f t="shared" si="88"/>
        <v>0</v>
      </c>
      <c r="AP141" s="27">
        <f t="shared" si="88"/>
        <v>0</v>
      </c>
      <c r="AQ141" s="27">
        <f t="shared" si="88"/>
        <v>0</v>
      </c>
      <c r="AR141" s="27">
        <f t="shared" si="88"/>
        <v>0</v>
      </c>
      <c r="AS141" s="27">
        <f t="shared" si="88"/>
        <v>0</v>
      </c>
      <c r="AT141" s="27">
        <f t="shared" si="88"/>
        <v>1</v>
      </c>
      <c r="AU141" s="27">
        <f t="shared" si="88"/>
        <v>0</v>
      </c>
      <c r="AV141" s="27">
        <f t="shared" si="88"/>
        <v>0</v>
      </c>
      <c r="AW141" s="27">
        <f t="shared" si="88"/>
        <v>0</v>
      </c>
      <c r="AX141" s="27">
        <f t="shared" si="88"/>
        <v>0</v>
      </c>
      <c r="AY141" s="27">
        <f t="shared" si="88"/>
        <v>0</v>
      </c>
      <c r="AZ141" s="27">
        <f t="shared" si="88"/>
        <v>0</v>
      </c>
      <c r="BA141" s="27">
        <f t="shared" si="88"/>
        <v>0</v>
      </c>
      <c r="BB141" s="27">
        <f t="shared" si="88"/>
        <v>0</v>
      </c>
      <c r="BC141" s="27">
        <f t="shared" si="88"/>
        <v>0</v>
      </c>
      <c r="BD141" s="27">
        <f t="shared" si="88"/>
        <v>0</v>
      </c>
      <c r="BE141" s="27">
        <f t="shared" si="88"/>
        <v>0</v>
      </c>
      <c r="BF141" s="27">
        <f t="shared" si="88"/>
        <v>1</v>
      </c>
      <c r="BG141" s="27">
        <f t="shared" si="88"/>
        <v>0</v>
      </c>
      <c r="BH141" s="27">
        <f t="shared" si="88"/>
        <v>0</v>
      </c>
      <c r="BI141" s="41"/>
      <c r="BJ141" s="42">
        <f t="shared" si="52"/>
        <v>0.43</v>
      </c>
      <c r="BK141" s="27">
        <f t="shared" si="74"/>
        <v>0</v>
      </c>
      <c r="BL141" s="27">
        <f t="shared" si="74"/>
        <v>0</v>
      </c>
      <c r="BM141" s="27">
        <f t="shared" si="74"/>
        <v>0</v>
      </c>
      <c r="BN141" s="27">
        <f t="shared" si="74"/>
        <v>0</v>
      </c>
      <c r="BO141" s="27">
        <f t="shared" si="74"/>
        <v>0</v>
      </c>
      <c r="BP141" s="27">
        <f t="shared" si="74"/>
        <v>0</v>
      </c>
      <c r="BQ141" s="27">
        <f t="shared" si="74"/>
        <v>0</v>
      </c>
      <c r="BR141" s="27">
        <f t="shared" si="74"/>
        <v>0</v>
      </c>
      <c r="BS141" s="27">
        <f t="shared" si="74"/>
        <v>0</v>
      </c>
      <c r="BT141" s="27">
        <f t="shared" si="74"/>
        <v>0.43</v>
      </c>
      <c r="BU141" s="27">
        <f t="shared" si="74"/>
        <v>0</v>
      </c>
      <c r="BV141" s="27">
        <f t="shared" si="74"/>
        <v>0</v>
      </c>
      <c r="BW141" s="27">
        <f t="shared" si="74"/>
        <v>0</v>
      </c>
      <c r="BX141" s="27">
        <f t="shared" si="74"/>
        <v>0</v>
      </c>
      <c r="BY141" s="27">
        <f t="shared" si="74"/>
        <v>0</v>
      </c>
      <c r="BZ141" s="27">
        <f t="shared" si="74"/>
        <v>0</v>
      </c>
      <c r="CA141" s="27">
        <f t="shared" si="84"/>
        <v>0</v>
      </c>
      <c r="CB141" s="27">
        <f t="shared" si="84"/>
        <v>0</v>
      </c>
      <c r="CC141" s="27">
        <f t="shared" si="81"/>
        <v>0</v>
      </c>
      <c r="CD141" s="27">
        <f t="shared" si="81"/>
        <v>0</v>
      </c>
      <c r="CE141" s="27">
        <f t="shared" si="81"/>
        <v>0</v>
      </c>
      <c r="CF141" s="27">
        <f t="shared" si="44"/>
        <v>0.43</v>
      </c>
      <c r="CG141" s="27">
        <f t="shared" si="44"/>
        <v>0</v>
      </c>
      <c r="CH141" s="27">
        <f t="shared" si="44"/>
        <v>0</v>
      </c>
      <c r="CI141" s="43"/>
      <c r="CJ141" s="23">
        <f t="shared" si="75"/>
        <v>0</v>
      </c>
      <c r="CK141" s="23">
        <f t="shared" si="75"/>
        <v>0</v>
      </c>
      <c r="CL141" s="23">
        <f t="shared" si="75"/>
        <v>0</v>
      </c>
      <c r="CM141" s="23">
        <f t="shared" si="75"/>
        <v>0</v>
      </c>
      <c r="CN141" s="23">
        <f t="shared" si="75"/>
        <v>0</v>
      </c>
      <c r="CO141" s="23">
        <f t="shared" si="75"/>
        <v>0</v>
      </c>
      <c r="CP141" s="23">
        <f t="shared" si="75"/>
        <v>0</v>
      </c>
      <c r="CQ141" s="23">
        <f t="shared" si="75"/>
        <v>0</v>
      </c>
      <c r="CR141" s="23">
        <f t="shared" si="75"/>
        <v>0</v>
      </c>
      <c r="CS141" s="23">
        <f t="shared" si="75"/>
        <v>22</v>
      </c>
      <c r="CT141" s="23">
        <f t="shared" si="75"/>
        <v>0</v>
      </c>
      <c r="CU141" s="23">
        <f t="shared" si="75"/>
        <v>0</v>
      </c>
      <c r="CV141" s="23">
        <f t="shared" si="75"/>
        <v>0</v>
      </c>
      <c r="CW141" s="23">
        <f t="shared" si="75"/>
        <v>0</v>
      </c>
      <c r="CX141" s="23">
        <f t="shared" si="75"/>
        <v>0</v>
      </c>
      <c r="CY141" s="23">
        <f t="shared" si="75"/>
        <v>0</v>
      </c>
      <c r="CZ141" s="23">
        <f t="shared" si="85"/>
        <v>0</v>
      </c>
      <c r="DA141" s="23">
        <f t="shared" si="85"/>
        <v>0</v>
      </c>
      <c r="DB141" s="23">
        <f t="shared" si="82"/>
        <v>0</v>
      </c>
      <c r="DC141" s="23">
        <f t="shared" si="82"/>
        <v>0</v>
      </c>
      <c r="DD141" s="23">
        <f t="shared" si="82"/>
        <v>0</v>
      </c>
      <c r="DE141" s="23">
        <f t="shared" si="45"/>
        <v>22</v>
      </c>
      <c r="DF141" s="23">
        <f t="shared" si="45"/>
        <v>0</v>
      </c>
      <c r="DG141" s="23">
        <f t="shared" si="45"/>
        <v>0</v>
      </c>
      <c r="DH141" s="44">
        <f t="shared" si="53"/>
        <v>44</v>
      </c>
      <c r="DI141" s="44">
        <f t="shared" si="54"/>
        <v>1</v>
      </c>
      <c r="DK141" s="44" t="b">
        <f t="shared" si="55"/>
        <v>0</v>
      </c>
      <c r="DL141" s="44">
        <f t="shared" si="56"/>
        <v>0</v>
      </c>
      <c r="EL141" s="44" t="b">
        <f t="shared" si="76"/>
        <v>1</v>
      </c>
      <c r="EM141" s="44" t="b">
        <f t="shared" si="76"/>
        <v>1</v>
      </c>
      <c r="EN141" s="44" t="b">
        <f t="shared" si="76"/>
        <v>1</v>
      </c>
      <c r="EO141" s="44" t="b">
        <f t="shared" si="76"/>
        <v>1</v>
      </c>
      <c r="EP141" s="44" t="b">
        <f t="shared" si="76"/>
        <v>1</v>
      </c>
      <c r="EQ141" s="44" t="b">
        <f t="shared" si="76"/>
        <v>1</v>
      </c>
      <c r="ER141" s="44" t="b">
        <f t="shared" si="76"/>
        <v>1</v>
      </c>
      <c r="ES141" s="44" t="b">
        <f t="shared" si="76"/>
        <v>1</v>
      </c>
      <c r="ET141" s="44" t="b">
        <f t="shared" si="76"/>
        <v>1</v>
      </c>
      <c r="EU141" s="44" t="b">
        <f t="shared" si="76"/>
        <v>0</v>
      </c>
      <c r="EV141" s="44" t="b">
        <f t="shared" si="76"/>
        <v>1</v>
      </c>
      <c r="EW141" s="44" t="b">
        <f t="shared" si="76"/>
        <v>1</v>
      </c>
      <c r="EX141" s="44" t="b">
        <f t="shared" si="76"/>
        <v>1</v>
      </c>
      <c r="EY141" s="44" t="b">
        <f t="shared" si="76"/>
        <v>1</v>
      </c>
      <c r="EZ141" s="44" t="b">
        <f t="shared" si="76"/>
        <v>1</v>
      </c>
      <c r="FA141" s="44" t="b">
        <f t="shared" si="76"/>
        <v>1</v>
      </c>
      <c r="FB141" s="44" t="b">
        <f t="shared" si="86"/>
        <v>1</v>
      </c>
      <c r="FC141" s="44" t="b">
        <f t="shared" si="86"/>
        <v>1</v>
      </c>
      <c r="FD141" s="44" t="b">
        <f t="shared" si="83"/>
        <v>1</v>
      </c>
      <c r="FE141" s="44" t="b">
        <f t="shared" si="83"/>
        <v>1</v>
      </c>
      <c r="FF141" s="44" t="b">
        <f t="shared" si="83"/>
        <v>1</v>
      </c>
      <c r="FG141" s="44" t="b">
        <f t="shared" si="46"/>
        <v>0</v>
      </c>
      <c r="FH141" s="44" t="b">
        <f t="shared" si="46"/>
        <v>1</v>
      </c>
      <c r="FI141" s="44" t="b">
        <f t="shared" si="46"/>
        <v>1</v>
      </c>
      <c r="FJ141" s="45">
        <f t="shared" si="57"/>
        <v>2</v>
      </c>
    </row>
    <row r="142" spans="1:166" s="44" customFormat="1" ht="25.5" hidden="1" customHeight="1" x14ac:dyDescent="0.25">
      <c r="A142" s="38" t="s">
        <v>9868</v>
      </c>
      <c r="B142" s="38" t="s">
        <v>3409</v>
      </c>
      <c r="C142" s="38" t="s">
        <v>978</v>
      </c>
      <c r="D142" s="38" t="s">
        <v>807</v>
      </c>
      <c r="E142" s="23" t="str">
        <f t="shared" si="58"/>
        <v>5022-5-CP1-43-C</v>
      </c>
      <c r="F142" s="23">
        <v>56</v>
      </c>
      <c r="G142" s="27">
        <v>1.3130325</v>
      </c>
      <c r="H142" s="23" t="str">
        <f>VLOOKUP(A142,'Pivot 1'!$A$5:$H$251,8,0)</f>
        <v>2</v>
      </c>
      <c r="I142" s="27" t="s">
        <v>10145</v>
      </c>
      <c r="J142" s="39">
        <f t="shared" si="50"/>
        <v>2</v>
      </c>
      <c r="K142" s="40">
        <v>0</v>
      </c>
      <c r="L142" s="40">
        <v>0</v>
      </c>
      <c r="M142" s="40">
        <v>0</v>
      </c>
      <c r="N142" s="40">
        <v>1</v>
      </c>
      <c r="O142" s="40">
        <v>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1</v>
      </c>
      <c r="AA142" s="40">
        <v>0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40">
        <v>0</v>
      </c>
      <c r="AH142" s="40">
        <v>0</v>
      </c>
      <c r="AI142" s="39" t="b">
        <f t="shared" si="51"/>
        <v>0</v>
      </c>
      <c r="AJ142" s="23"/>
      <c r="AK142" s="27">
        <f t="shared" si="88"/>
        <v>0</v>
      </c>
      <c r="AL142" s="27">
        <f t="shared" si="88"/>
        <v>0</v>
      </c>
      <c r="AM142" s="27">
        <f t="shared" si="88"/>
        <v>0</v>
      </c>
      <c r="AN142" s="27">
        <f t="shared" si="88"/>
        <v>1</v>
      </c>
      <c r="AO142" s="27">
        <f t="shared" si="88"/>
        <v>0</v>
      </c>
      <c r="AP142" s="27">
        <f t="shared" si="88"/>
        <v>0</v>
      </c>
      <c r="AQ142" s="27">
        <f t="shared" si="88"/>
        <v>0</v>
      </c>
      <c r="AR142" s="27">
        <f t="shared" si="88"/>
        <v>0</v>
      </c>
      <c r="AS142" s="27">
        <f t="shared" si="88"/>
        <v>0</v>
      </c>
      <c r="AT142" s="27">
        <f t="shared" si="88"/>
        <v>0</v>
      </c>
      <c r="AU142" s="27">
        <f t="shared" si="88"/>
        <v>0</v>
      </c>
      <c r="AV142" s="27">
        <f t="shared" si="88"/>
        <v>0</v>
      </c>
      <c r="AW142" s="27">
        <f t="shared" si="88"/>
        <v>0</v>
      </c>
      <c r="AX142" s="27">
        <f t="shared" si="88"/>
        <v>0</v>
      </c>
      <c r="AY142" s="27">
        <f t="shared" si="88"/>
        <v>0</v>
      </c>
      <c r="AZ142" s="27">
        <f t="shared" si="88"/>
        <v>1</v>
      </c>
      <c r="BA142" s="27">
        <f t="shared" si="88"/>
        <v>0</v>
      </c>
      <c r="BB142" s="27">
        <f t="shared" si="88"/>
        <v>0</v>
      </c>
      <c r="BC142" s="27">
        <f t="shared" si="88"/>
        <v>0</v>
      </c>
      <c r="BD142" s="27">
        <f t="shared" si="88"/>
        <v>0</v>
      </c>
      <c r="BE142" s="27">
        <f t="shared" si="88"/>
        <v>0</v>
      </c>
      <c r="BF142" s="27">
        <f t="shared" si="88"/>
        <v>0</v>
      </c>
      <c r="BG142" s="27">
        <f t="shared" si="88"/>
        <v>0</v>
      </c>
      <c r="BH142" s="27">
        <f t="shared" si="88"/>
        <v>0</v>
      </c>
      <c r="BI142" s="41"/>
      <c r="BJ142" s="42">
        <f t="shared" si="52"/>
        <v>0.65651625000000002</v>
      </c>
      <c r="BK142" s="27">
        <f t="shared" si="74"/>
        <v>0</v>
      </c>
      <c r="BL142" s="27">
        <f t="shared" si="74"/>
        <v>0</v>
      </c>
      <c r="BM142" s="27">
        <f t="shared" si="74"/>
        <v>0</v>
      </c>
      <c r="BN142" s="27">
        <f t="shared" si="74"/>
        <v>0.65651625000000002</v>
      </c>
      <c r="BO142" s="27">
        <f t="shared" si="74"/>
        <v>0</v>
      </c>
      <c r="BP142" s="27">
        <f t="shared" si="74"/>
        <v>0</v>
      </c>
      <c r="BQ142" s="27">
        <f t="shared" si="74"/>
        <v>0</v>
      </c>
      <c r="BR142" s="27">
        <f t="shared" si="74"/>
        <v>0</v>
      </c>
      <c r="BS142" s="27">
        <f t="shared" si="74"/>
        <v>0</v>
      </c>
      <c r="BT142" s="27">
        <f t="shared" si="74"/>
        <v>0</v>
      </c>
      <c r="BU142" s="27">
        <f t="shared" si="74"/>
        <v>0</v>
      </c>
      <c r="BV142" s="27">
        <f t="shared" si="74"/>
        <v>0</v>
      </c>
      <c r="BW142" s="27">
        <f t="shared" si="74"/>
        <v>0</v>
      </c>
      <c r="BX142" s="27">
        <f t="shared" si="74"/>
        <v>0</v>
      </c>
      <c r="BY142" s="27">
        <f t="shared" si="74"/>
        <v>0</v>
      </c>
      <c r="BZ142" s="27">
        <f t="shared" si="74"/>
        <v>0.65651625000000002</v>
      </c>
      <c r="CA142" s="27">
        <f t="shared" si="84"/>
        <v>0</v>
      </c>
      <c r="CB142" s="27">
        <f t="shared" si="84"/>
        <v>0</v>
      </c>
      <c r="CC142" s="27">
        <f t="shared" si="81"/>
        <v>0</v>
      </c>
      <c r="CD142" s="27">
        <f t="shared" si="81"/>
        <v>0</v>
      </c>
      <c r="CE142" s="27">
        <f t="shared" si="81"/>
        <v>0</v>
      </c>
      <c r="CF142" s="27">
        <f t="shared" si="81"/>
        <v>0</v>
      </c>
      <c r="CG142" s="27">
        <f t="shared" si="81"/>
        <v>0</v>
      </c>
      <c r="CH142" s="27">
        <f t="shared" si="81"/>
        <v>0</v>
      </c>
      <c r="CI142" s="43"/>
      <c r="CJ142" s="23">
        <f t="shared" si="75"/>
        <v>0</v>
      </c>
      <c r="CK142" s="23">
        <f t="shared" si="75"/>
        <v>0</v>
      </c>
      <c r="CL142" s="23">
        <f t="shared" si="75"/>
        <v>0</v>
      </c>
      <c r="CM142" s="23">
        <f t="shared" si="75"/>
        <v>28</v>
      </c>
      <c r="CN142" s="23">
        <f t="shared" si="75"/>
        <v>0</v>
      </c>
      <c r="CO142" s="23">
        <f t="shared" si="75"/>
        <v>0</v>
      </c>
      <c r="CP142" s="23">
        <f t="shared" si="75"/>
        <v>0</v>
      </c>
      <c r="CQ142" s="23">
        <f t="shared" si="75"/>
        <v>0</v>
      </c>
      <c r="CR142" s="23">
        <f t="shared" si="75"/>
        <v>0</v>
      </c>
      <c r="CS142" s="23">
        <f t="shared" si="75"/>
        <v>0</v>
      </c>
      <c r="CT142" s="23">
        <f t="shared" si="75"/>
        <v>0</v>
      </c>
      <c r="CU142" s="23">
        <f t="shared" si="75"/>
        <v>0</v>
      </c>
      <c r="CV142" s="23">
        <f t="shared" si="75"/>
        <v>0</v>
      </c>
      <c r="CW142" s="23">
        <f t="shared" si="75"/>
        <v>0</v>
      </c>
      <c r="CX142" s="23">
        <f t="shared" si="75"/>
        <v>0</v>
      </c>
      <c r="CY142" s="23">
        <f t="shared" si="75"/>
        <v>28</v>
      </c>
      <c r="CZ142" s="23">
        <f t="shared" si="85"/>
        <v>0</v>
      </c>
      <c r="DA142" s="23">
        <f t="shared" si="85"/>
        <v>0</v>
      </c>
      <c r="DB142" s="23">
        <f t="shared" si="82"/>
        <v>0</v>
      </c>
      <c r="DC142" s="23">
        <f t="shared" si="82"/>
        <v>0</v>
      </c>
      <c r="DD142" s="23">
        <f t="shared" si="82"/>
        <v>0</v>
      </c>
      <c r="DE142" s="23">
        <f t="shared" si="82"/>
        <v>0</v>
      </c>
      <c r="DF142" s="23">
        <f t="shared" si="82"/>
        <v>0</v>
      </c>
      <c r="DG142" s="23">
        <f t="shared" si="82"/>
        <v>0</v>
      </c>
      <c r="DH142" s="44">
        <f t="shared" si="53"/>
        <v>56</v>
      </c>
      <c r="DI142" s="44">
        <f t="shared" si="54"/>
        <v>0</v>
      </c>
      <c r="DK142" s="44" t="b">
        <f t="shared" si="55"/>
        <v>0</v>
      </c>
      <c r="DL142" s="44">
        <f t="shared" si="56"/>
        <v>0</v>
      </c>
      <c r="EL142" s="44" t="b">
        <f t="shared" si="76"/>
        <v>1</v>
      </c>
      <c r="EM142" s="44" t="b">
        <f t="shared" si="76"/>
        <v>1</v>
      </c>
      <c r="EN142" s="44" t="b">
        <f t="shared" si="76"/>
        <v>1</v>
      </c>
      <c r="EO142" s="44" t="b">
        <f t="shared" si="76"/>
        <v>0</v>
      </c>
      <c r="EP142" s="44" t="b">
        <f t="shared" si="76"/>
        <v>1</v>
      </c>
      <c r="EQ142" s="44" t="b">
        <f t="shared" si="76"/>
        <v>1</v>
      </c>
      <c r="ER142" s="44" t="b">
        <f t="shared" si="76"/>
        <v>1</v>
      </c>
      <c r="ES142" s="44" t="b">
        <f t="shared" si="76"/>
        <v>1</v>
      </c>
      <c r="ET142" s="44" t="b">
        <f t="shared" si="76"/>
        <v>1</v>
      </c>
      <c r="EU142" s="44" t="b">
        <f t="shared" si="76"/>
        <v>1</v>
      </c>
      <c r="EV142" s="44" t="b">
        <f t="shared" si="76"/>
        <v>1</v>
      </c>
      <c r="EW142" s="44" t="b">
        <f t="shared" si="76"/>
        <v>1</v>
      </c>
      <c r="EX142" s="44" t="b">
        <f t="shared" si="76"/>
        <v>1</v>
      </c>
      <c r="EY142" s="44" t="b">
        <f t="shared" si="76"/>
        <v>1</v>
      </c>
      <c r="EZ142" s="44" t="b">
        <f t="shared" si="76"/>
        <v>1</v>
      </c>
      <c r="FA142" s="44" t="b">
        <f t="shared" si="76"/>
        <v>0</v>
      </c>
      <c r="FB142" s="44" t="b">
        <f t="shared" si="86"/>
        <v>1</v>
      </c>
      <c r="FC142" s="44" t="b">
        <f t="shared" si="86"/>
        <v>1</v>
      </c>
      <c r="FD142" s="44" t="b">
        <f t="shared" si="83"/>
        <v>1</v>
      </c>
      <c r="FE142" s="44" t="b">
        <f t="shared" si="83"/>
        <v>1</v>
      </c>
      <c r="FF142" s="44" t="b">
        <f t="shared" si="83"/>
        <v>1</v>
      </c>
      <c r="FG142" s="44" t="b">
        <f t="shared" si="83"/>
        <v>1</v>
      </c>
      <c r="FH142" s="44" t="b">
        <f t="shared" si="83"/>
        <v>1</v>
      </c>
      <c r="FI142" s="44" t="b">
        <f t="shared" si="83"/>
        <v>1</v>
      </c>
      <c r="FJ142" s="45">
        <f t="shared" si="57"/>
        <v>2</v>
      </c>
    </row>
    <row r="143" spans="1:166" s="44" customFormat="1" ht="25.5" hidden="1" customHeight="1" x14ac:dyDescent="0.25">
      <c r="A143" s="38" t="s">
        <v>9869</v>
      </c>
      <c r="B143" s="38" t="s">
        <v>3409</v>
      </c>
      <c r="C143" s="38" t="s">
        <v>364</v>
      </c>
      <c r="D143" s="38" t="s">
        <v>10044</v>
      </c>
      <c r="E143" s="23" t="str">
        <f t="shared" si="58"/>
        <v>5022-5-GP1-43-G</v>
      </c>
      <c r="F143" s="23">
        <v>10</v>
      </c>
      <c r="G143" s="27">
        <v>0.21883875</v>
      </c>
      <c r="H143" s="23" t="str">
        <f>VLOOKUP(A143,'Pivot 1'!$A$5:$H$251,8,0)</f>
        <v>1</v>
      </c>
      <c r="I143" s="27" t="s">
        <v>10145</v>
      </c>
      <c r="J143" s="39">
        <f t="shared" si="50"/>
        <v>1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0</v>
      </c>
      <c r="AA143" s="40">
        <v>0</v>
      </c>
      <c r="AB143" s="40">
        <v>0</v>
      </c>
      <c r="AC143" s="40">
        <v>0</v>
      </c>
      <c r="AD143" s="40">
        <v>0</v>
      </c>
      <c r="AE143" s="40">
        <v>0</v>
      </c>
      <c r="AF143" s="40">
        <v>1</v>
      </c>
      <c r="AG143" s="40">
        <v>0</v>
      </c>
      <c r="AH143" s="40">
        <v>0</v>
      </c>
      <c r="AI143" s="39" t="b">
        <f t="shared" si="51"/>
        <v>0</v>
      </c>
      <c r="AJ143" s="23"/>
      <c r="AK143" s="27">
        <f t="shared" si="88"/>
        <v>0</v>
      </c>
      <c r="AL143" s="27">
        <f t="shared" si="88"/>
        <v>0</v>
      </c>
      <c r="AM143" s="27">
        <f t="shared" si="88"/>
        <v>0</v>
      </c>
      <c r="AN143" s="27">
        <f t="shared" si="88"/>
        <v>0</v>
      </c>
      <c r="AO143" s="27">
        <f t="shared" si="88"/>
        <v>0</v>
      </c>
      <c r="AP143" s="27">
        <f t="shared" si="88"/>
        <v>0</v>
      </c>
      <c r="AQ143" s="27">
        <f t="shared" si="88"/>
        <v>0</v>
      </c>
      <c r="AR143" s="27">
        <f t="shared" si="88"/>
        <v>0</v>
      </c>
      <c r="AS143" s="27">
        <f t="shared" si="88"/>
        <v>0</v>
      </c>
      <c r="AT143" s="27">
        <f t="shared" si="88"/>
        <v>0</v>
      </c>
      <c r="AU143" s="27">
        <f t="shared" si="88"/>
        <v>0</v>
      </c>
      <c r="AV143" s="27">
        <f t="shared" si="88"/>
        <v>0</v>
      </c>
      <c r="AW143" s="27">
        <f t="shared" si="88"/>
        <v>0</v>
      </c>
      <c r="AX143" s="27">
        <f t="shared" si="88"/>
        <v>0</v>
      </c>
      <c r="AY143" s="27">
        <f t="shared" si="88"/>
        <v>0</v>
      </c>
      <c r="AZ143" s="27">
        <f t="shared" si="88"/>
        <v>0</v>
      </c>
      <c r="BA143" s="27">
        <f t="shared" si="88"/>
        <v>0</v>
      </c>
      <c r="BB143" s="27">
        <f t="shared" si="88"/>
        <v>0</v>
      </c>
      <c r="BC143" s="27">
        <f t="shared" si="88"/>
        <v>0</v>
      </c>
      <c r="BD143" s="27">
        <f t="shared" si="88"/>
        <v>0</v>
      </c>
      <c r="BE143" s="27">
        <f t="shared" si="88"/>
        <v>0</v>
      </c>
      <c r="BF143" s="27">
        <f t="shared" si="88"/>
        <v>1</v>
      </c>
      <c r="BG143" s="27">
        <f t="shared" si="88"/>
        <v>0</v>
      </c>
      <c r="BH143" s="27">
        <f t="shared" si="88"/>
        <v>0</v>
      </c>
      <c r="BI143" s="41"/>
      <c r="BJ143" s="80">
        <f t="shared" si="52"/>
        <v>0.21883875</v>
      </c>
      <c r="BK143" s="27">
        <f t="shared" si="74"/>
        <v>0</v>
      </c>
      <c r="BL143" s="27">
        <f t="shared" si="74"/>
        <v>0</v>
      </c>
      <c r="BM143" s="27">
        <f t="shared" si="74"/>
        <v>0</v>
      </c>
      <c r="BN143" s="27">
        <f t="shared" si="74"/>
        <v>0</v>
      </c>
      <c r="BO143" s="27">
        <f t="shared" si="74"/>
        <v>0</v>
      </c>
      <c r="BP143" s="27">
        <f t="shared" si="74"/>
        <v>0</v>
      </c>
      <c r="BQ143" s="27">
        <f t="shared" si="74"/>
        <v>0</v>
      </c>
      <c r="BR143" s="27">
        <f t="shared" si="74"/>
        <v>0</v>
      </c>
      <c r="BS143" s="27">
        <f t="shared" si="74"/>
        <v>0</v>
      </c>
      <c r="BT143" s="27">
        <f t="shared" si="74"/>
        <v>0</v>
      </c>
      <c r="BU143" s="27">
        <f t="shared" si="74"/>
        <v>0</v>
      </c>
      <c r="BV143" s="27">
        <f t="shared" si="74"/>
        <v>0</v>
      </c>
      <c r="BW143" s="27">
        <f t="shared" si="74"/>
        <v>0</v>
      </c>
      <c r="BX143" s="27">
        <f t="shared" si="74"/>
        <v>0</v>
      </c>
      <c r="BY143" s="27">
        <f t="shared" si="74"/>
        <v>0</v>
      </c>
      <c r="BZ143" s="27">
        <f t="shared" si="74"/>
        <v>0</v>
      </c>
      <c r="CA143" s="27">
        <f t="shared" si="84"/>
        <v>0</v>
      </c>
      <c r="CB143" s="27">
        <f t="shared" si="84"/>
        <v>0</v>
      </c>
      <c r="CC143" s="27">
        <f t="shared" si="81"/>
        <v>0</v>
      </c>
      <c r="CD143" s="27">
        <f t="shared" si="81"/>
        <v>0</v>
      </c>
      <c r="CE143" s="27">
        <f t="shared" si="81"/>
        <v>0</v>
      </c>
      <c r="CF143" s="27">
        <f t="shared" si="81"/>
        <v>0.21883875</v>
      </c>
      <c r="CG143" s="27">
        <f t="shared" si="81"/>
        <v>0</v>
      </c>
      <c r="CH143" s="27">
        <f t="shared" si="81"/>
        <v>0</v>
      </c>
      <c r="CI143" s="43"/>
      <c r="CJ143" s="23">
        <f t="shared" si="75"/>
        <v>0</v>
      </c>
      <c r="CK143" s="23">
        <f t="shared" si="75"/>
        <v>0</v>
      </c>
      <c r="CL143" s="23">
        <f t="shared" si="75"/>
        <v>0</v>
      </c>
      <c r="CM143" s="23">
        <f t="shared" si="75"/>
        <v>0</v>
      </c>
      <c r="CN143" s="23">
        <f t="shared" si="75"/>
        <v>0</v>
      </c>
      <c r="CO143" s="23">
        <f t="shared" si="75"/>
        <v>0</v>
      </c>
      <c r="CP143" s="23">
        <f t="shared" si="75"/>
        <v>0</v>
      </c>
      <c r="CQ143" s="23">
        <f t="shared" si="75"/>
        <v>0</v>
      </c>
      <c r="CR143" s="23">
        <f t="shared" si="75"/>
        <v>0</v>
      </c>
      <c r="CS143" s="23">
        <f t="shared" si="75"/>
        <v>0</v>
      </c>
      <c r="CT143" s="23">
        <f t="shared" si="75"/>
        <v>0</v>
      </c>
      <c r="CU143" s="23">
        <f t="shared" si="75"/>
        <v>0</v>
      </c>
      <c r="CV143" s="23">
        <f t="shared" si="75"/>
        <v>0</v>
      </c>
      <c r="CW143" s="23">
        <f t="shared" si="75"/>
        <v>0</v>
      </c>
      <c r="CX143" s="23">
        <f t="shared" si="75"/>
        <v>0</v>
      </c>
      <c r="CY143" s="23">
        <f t="shared" si="75"/>
        <v>0</v>
      </c>
      <c r="CZ143" s="23">
        <f t="shared" si="85"/>
        <v>0</v>
      </c>
      <c r="DA143" s="23">
        <f t="shared" si="85"/>
        <v>0</v>
      </c>
      <c r="DB143" s="23">
        <f t="shared" si="82"/>
        <v>0</v>
      </c>
      <c r="DC143" s="23">
        <f t="shared" si="82"/>
        <v>0</v>
      </c>
      <c r="DD143" s="23">
        <f t="shared" si="82"/>
        <v>0</v>
      </c>
      <c r="DE143" s="23">
        <f t="shared" si="82"/>
        <v>10</v>
      </c>
      <c r="DF143" s="23">
        <f t="shared" si="82"/>
        <v>0</v>
      </c>
      <c r="DG143" s="23">
        <f t="shared" si="82"/>
        <v>0</v>
      </c>
      <c r="DH143" s="44">
        <f t="shared" si="53"/>
        <v>10</v>
      </c>
      <c r="DI143" s="44">
        <f t="shared" si="54"/>
        <v>0</v>
      </c>
      <c r="DK143" s="44" t="b">
        <f t="shared" si="55"/>
        <v>0</v>
      </c>
      <c r="DL143" s="44">
        <f t="shared" si="56"/>
        <v>0</v>
      </c>
      <c r="EL143" s="44" t="b">
        <f t="shared" si="76"/>
        <v>1</v>
      </c>
      <c r="EM143" s="44" t="b">
        <f t="shared" si="76"/>
        <v>1</v>
      </c>
      <c r="EN143" s="44" t="b">
        <f t="shared" si="76"/>
        <v>1</v>
      </c>
      <c r="EO143" s="44" t="b">
        <f t="shared" si="76"/>
        <v>1</v>
      </c>
      <c r="EP143" s="44" t="b">
        <f t="shared" si="76"/>
        <v>1</v>
      </c>
      <c r="EQ143" s="44" t="b">
        <f t="shared" si="76"/>
        <v>1</v>
      </c>
      <c r="ER143" s="44" t="b">
        <f t="shared" si="76"/>
        <v>1</v>
      </c>
      <c r="ES143" s="44" t="b">
        <f t="shared" si="76"/>
        <v>1</v>
      </c>
      <c r="ET143" s="44" t="b">
        <f t="shared" si="76"/>
        <v>1</v>
      </c>
      <c r="EU143" s="44" t="b">
        <f t="shared" si="76"/>
        <v>1</v>
      </c>
      <c r="EV143" s="44" t="b">
        <f t="shared" si="76"/>
        <v>1</v>
      </c>
      <c r="EW143" s="44" t="b">
        <f t="shared" si="76"/>
        <v>1</v>
      </c>
      <c r="EX143" s="44" t="b">
        <f t="shared" si="76"/>
        <v>1</v>
      </c>
      <c r="EY143" s="44" t="b">
        <f t="shared" si="76"/>
        <v>1</v>
      </c>
      <c r="EZ143" s="44" t="b">
        <f t="shared" si="76"/>
        <v>1</v>
      </c>
      <c r="FA143" s="44" t="b">
        <f t="shared" si="76"/>
        <v>1</v>
      </c>
      <c r="FB143" s="44" t="b">
        <f t="shared" si="86"/>
        <v>1</v>
      </c>
      <c r="FC143" s="44" t="b">
        <f t="shared" si="86"/>
        <v>1</v>
      </c>
      <c r="FD143" s="44" t="b">
        <f t="shared" si="83"/>
        <v>1</v>
      </c>
      <c r="FE143" s="44" t="b">
        <f t="shared" si="83"/>
        <v>1</v>
      </c>
      <c r="FF143" s="44" t="b">
        <f t="shared" si="83"/>
        <v>1</v>
      </c>
      <c r="FG143" s="44" t="b">
        <f t="shared" si="83"/>
        <v>0</v>
      </c>
      <c r="FH143" s="44" t="b">
        <f t="shared" si="83"/>
        <v>1</v>
      </c>
      <c r="FI143" s="44" t="b">
        <f t="shared" si="83"/>
        <v>1</v>
      </c>
      <c r="FJ143" s="45">
        <f t="shared" si="57"/>
        <v>1</v>
      </c>
    </row>
    <row r="144" spans="1:166" s="44" customFormat="1" ht="25.5" hidden="1" customHeight="1" x14ac:dyDescent="0.25">
      <c r="A144" s="38" t="s">
        <v>9870</v>
      </c>
      <c r="B144" s="38" t="s">
        <v>3409</v>
      </c>
      <c r="C144" s="38" t="s">
        <v>409</v>
      </c>
      <c r="D144" s="38" t="s">
        <v>10053</v>
      </c>
      <c r="E144" s="23" t="str">
        <f t="shared" si="58"/>
        <v>5022-5-JP1-43-J</v>
      </c>
      <c r="F144" s="23">
        <v>21</v>
      </c>
      <c r="G144" s="27">
        <v>1.0191182399999998</v>
      </c>
      <c r="H144" s="23" t="str">
        <f>VLOOKUP(A144,'Pivot 1'!$A$5:$H$251,8,0)</f>
        <v>2</v>
      </c>
      <c r="I144" s="27" t="s">
        <v>10145</v>
      </c>
      <c r="J144" s="39">
        <f t="shared" si="50"/>
        <v>2</v>
      </c>
      <c r="K144" s="40">
        <v>0</v>
      </c>
      <c r="L144" s="40">
        <v>0</v>
      </c>
      <c r="M144" s="40">
        <v>0</v>
      </c>
      <c r="N144" s="40">
        <v>0</v>
      </c>
      <c r="O144" s="40">
        <v>0</v>
      </c>
      <c r="P144" s="40">
        <v>1</v>
      </c>
      <c r="Q144" s="40">
        <v>0</v>
      </c>
      <c r="R144" s="40">
        <v>0</v>
      </c>
      <c r="S144" s="40">
        <v>0</v>
      </c>
      <c r="T144" s="40">
        <v>0</v>
      </c>
      <c r="U144" s="40">
        <v>0</v>
      </c>
      <c r="V144" s="40">
        <v>0</v>
      </c>
      <c r="W144" s="40">
        <v>0</v>
      </c>
      <c r="X144" s="40">
        <v>0</v>
      </c>
      <c r="Y144" s="40">
        <v>0</v>
      </c>
      <c r="Z144" s="40">
        <v>0</v>
      </c>
      <c r="AA144" s="40">
        <v>0</v>
      </c>
      <c r="AB144" s="40">
        <v>1</v>
      </c>
      <c r="AC144" s="40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39" t="b">
        <f t="shared" si="51"/>
        <v>0</v>
      </c>
      <c r="AJ144" s="23"/>
      <c r="AK144" s="27">
        <f t="shared" si="88"/>
        <v>0</v>
      </c>
      <c r="AL144" s="27">
        <f t="shared" si="88"/>
        <v>0</v>
      </c>
      <c r="AM144" s="27">
        <f t="shared" si="88"/>
        <v>0</v>
      </c>
      <c r="AN144" s="27">
        <f t="shared" si="88"/>
        <v>0</v>
      </c>
      <c r="AO144" s="27">
        <f t="shared" si="88"/>
        <v>0</v>
      </c>
      <c r="AP144" s="27">
        <f t="shared" si="88"/>
        <v>1</v>
      </c>
      <c r="AQ144" s="27">
        <f t="shared" si="88"/>
        <v>0</v>
      </c>
      <c r="AR144" s="27">
        <f t="shared" si="88"/>
        <v>0</v>
      </c>
      <c r="AS144" s="27">
        <f t="shared" si="88"/>
        <v>0</v>
      </c>
      <c r="AT144" s="27">
        <f t="shared" si="88"/>
        <v>0</v>
      </c>
      <c r="AU144" s="27">
        <f t="shared" si="88"/>
        <v>0</v>
      </c>
      <c r="AV144" s="27">
        <f t="shared" si="88"/>
        <v>0</v>
      </c>
      <c r="AW144" s="27">
        <f t="shared" si="88"/>
        <v>0</v>
      </c>
      <c r="AX144" s="27">
        <f t="shared" si="88"/>
        <v>0</v>
      </c>
      <c r="AY144" s="27">
        <f t="shared" si="88"/>
        <v>0</v>
      </c>
      <c r="AZ144" s="27">
        <f t="shared" si="88"/>
        <v>0</v>
      </c>
      <c r="BA144" s="27">
        <f t="shared" si="88"/>
        <v>0</v>
      </c>
      <c r="BB144" s="27">
        <f t="shared" si="88"/>
        <v>1</v>
      </c>
      <c r="BC144" s="27">
        <f t="shared" si="88"/>
        <v>0</v>
      </c>
      <c r="BD144" s="27">
        <f t="shared" si="88"/>
        <v>0</v>
      </c>
      <c r="BE144" s="27">
        <f t="shared" si="88"/>
        <v>0</v>
      </c>
      <c r="BF144" s="27">
        <f t="shared" si="88"/>
        <v>0</v>
      </c>
      <c r="BG144" s="27">
        <f t="shared" si="88"/>
        <v>0</v>
      </c>
      <c r="BH144" s="27">
        <f t="shared" si="88"/>
        <v>0</v>
      </c>
      <c r="BI144" s="41"/>
      <c r="BJ144" s="42">
        <f t="shared" si="52"/>
        <v>0.50955911999999992</v>
      </c>
      <c r="BK144" s="27">
        <f t="shared" si="74"/>
        <v>0</v>
      </c>
      <c r="BL144" s="27">
        <f t="shared" si="74"/>
        <v>0</v>
      </c>
      <c r="BM144" s="27">
        <f t="shared" si="74"/>
        <v>0</v>
      </c>
      <c r="BN144" s="27">
        <f t="shared" si="74"/>
        <v>0</v>
      </c>
      <c r="BO144" s="27">
        <f t="shared" si="74"/>
        <v>0</v>
      </c>
      <c r="BP144" s="27">
        <f t="shared" si="74"/>
        <v>0.50955911999999992</v>
      </c>
      <c r="BQ144" s="27">
        <f t="shared" si="74"/>
        <v>0</v>
      </c>
      <c r="BR144" s="27">
        <f t="shared" si="74"/>
        <v>0</v>
      </c>
      <c r="BS144" s="27">
        <f t="shared" si="74"/>
        <v>0</v>
      </c>
      <c r="BT144" s="27">
        <f t="shared" si="74"/>
        <v>0</v>
      </c>
      <c r="BU144" s="27">
        <f t="shared" si="74"/>
        <v>0</v>
      </c>
      <c r="BV144" s="27">
        <f t="shared" si="74"/>
        <v>0</v>
      </c>
      <c r="BW144" s="27">
        <f t="shared" si="74"/>
        <v>0</v>
      </c>
      <c r="BX144" s="27">
        <f t="shared" si="74"/>
        <v>0</v>
      </c>
      <c r="BY144" s="27">
        <f t="shared" si="74"/>
        <v>0</v>
      </c>
      <c r="BZ144" s="27">
        <f t="shared" si="74"/>
        <v>0</v>
      </c>
      <c r="CA144" s="27">
        <f t="shared" si="84"/>
        <v>0</v>
      </c>
      <c r="CB144" s="27">
        <f t="shared" si="84"/>
        <v>0.50955911999999992</v>
      </c>
      <c r="CC144" s="27">
        <f t="shared" si="81"/>
        <v>0</v>
      </c>
      <c r="CD144" s="27">
        <f t="shared" si="81"/>
        <v>0</v>
      </c>
      <c r="CE144" s="27">
        <f t="shared" si="81"/>
        <v>0</v>
      </c>
      <c r="CF144" s="27">
        <f t="shared" si="81"/>
        <v>0</v>
      </c>
      <c r="CG144" s="27">
        <f t="shared" si="81"/>
        <v>0</v>
      </c>
      <c r="CH144" s="27">
        <f t="shared" si="81"/>
        <v>0</v>
      </c>
      <c r="CI144" s="43"/>
      <c r="CJ144" s="23">
        <f t="shared" si="75"/>
        <v>0</v>
      </c>
      <c r="CK144" s="23">
        <f t="shared" si="75"/>
        <v>0</v>
      </c>
      <c r="CL144" s="23">
        <f t="shared" si="75"/>
        <v>0</v>
      </c>
      <c r="CM144" s="23">
        <f t="shared" si="75"/>
        <v>0</v>
      </c>
      <c r="CN144" s="23">
        <f t="shared" si="75"/>
        <v>0</v>
      </c>
      <c r="CO144" s="23">
        <f t="shared" si="75"/>
        <v>11</v>
      </c>
      <c r="CP144" s="23">
        <f t="shared" si="75"/>
        <v>0</v>
      </c>
      <c r="CQ144" s="23">
        <f t="shared" si="75"/>
        <v>0</v>
      </c>
      <c r="CR144" s="23">
        <f t="shared" si="75"/>
        <v>0</v>
      </c>
      <c r="CS144" s="23">
        <f t="shared" si="75"/>
        <v>0</v>
      </c>
      <c r="CT144" s="23">
        <f t="shared" si="75"/>
        <v>0</v>
      </c>
      <c r="CU144" s="23">
        <f t="shared" si="75"/>
        <v>0</v>
      </c>
      <c r="CV144" s="23">
        <f t="shared" si="75"/>
        <v>0</v>
      </c>
      <c r="CW144" s="23">
        <f t="shared" si="75"/>
        <v>0</v>
      </c>
      <c r="CX144" s="23">
        <f t="shared" si="75"/>
        <v>0</v>
      </c>
      <c r="CY144" s="23">
        <f t="shared" si="75"/>
        <v>0</v>
      </c>
      <c r="CZ144" s="23">
        <f t="shared" si="85"/>
        <v>0</v>
      </c>
      <c r="DA144" s="23">
        <f t="shared" si="85"/>
        <v>11</v>
      </c>
      <c r="DB144" s="23">
        <f t="shared" si="82"/>
        <v>0</v>
      </c>
      <c r="DC144" s="23">
        <f t="shared" si="82"/>
        <v>0</v>
      </c>
      <c r="DD144" s="23">
        <f t="shared" si="82"/>
        <v>0</v>
      </c>
      <c r="DE144" s="23">
        <f t="shared" si="82"/>
        <v>0</v>
      </c>
      <c r="DF144" s="23">
        <f t="shared" si="82"/>
        <v>0</v>
      </c>
      <c r="DG144" s="23">
        <f t="shared" si="82"/>
        <v>0</v>
      </c>
      <c r="DH144" s="44">
        <f t="shared" si="53"/>
        <v>22</v>
      </c>
      <c r="DI144" s="44">
        <f t="shared" si="54"/>
        <v>1</v>
      </c>
      <c r="DK144" s="44" t="b">
        <f t="shared" si="55"/>
        <v>0</v>
      </c>
      <c r="DL144" s="44">
        <f t="shared" si="56"/>
        <v>0</v>
      </c>
      <c r="EL144" s="44" t="b">
        <f t="shared" si="76"/>
        <v>1</v>
      </c>
      <c r="EM144" s="44" t="b">
        <f t="shared" si="76"/>
        <v>1</v>
      </c>
      <c r="EN144" s="44" t="b">
        <f t="shared" si="76"/>
        <v>1</v>
      </c>
      <c r="EO144" s="44" t="b">
        <f t="shared" si="76"/>
        <v>1</v>
      </c>
      <c r="EP144" s="44" t="b">
        <f t="shared" si="76"/>
        <v>1</v>
      </c>
      <c r="EQ144" s="44" t="b">
        <f t="shared" si="76"/>
        <v>0</v>
      </c>
      <c r="ER144" s="44" t="b">
        <f t="shared" si="76"/>
        <v>1</v>
      </c>
      <c r="ES144" s="44" t="b">
        <f t="shared" si="76"/>
        <v>1</v>
      </c>
      <c r="ET144" s="44" t="b">
        <f t="shared" si="76"/>
        <v>1</v>
      </c>
      <c r="EU144" s="44" t="b">
        <f t="shared" si="76"/>
        <v>1</v>
      </c>
      <c r="EV144" s="44" t="b">
        <f t="shared" si="76"/>
        <v>1</v>
      </c>
      <c r="EW144" s="44" t="b">
        <f t="shared" si="76"/>
        <v>1</v>
      </c>
      <c r="EX144" s="44" t="b">
        <f t="shared" si="76"/>
        <v>1</v>
      </c>
      <c r="EY144" s="44" t="b">
        <f t="shared" si="76"/>
        <v>1</v>
      </c>
      <c r="EZ144" s="44" t="b">
        <f t="shared" si="76"/>
        <v>1</v>
      </c>
      <c r="FA144" s="44" t="b">
        <f t="shared" si="76"/>
        <v>1</v>
      </c>
      <c r="FB144" s="44" t="b">
        <f t="shared" si="86"/>
        <v>1</v>
      </c>
      <c r="FC144" s="44" t="b">
        <f t="shared" si="86"/>
        <v>0</v>
      </c>
      <c r="FD144" s="44" t="b">
        <f t="shared" si="83"/>
        <v>1</v>
      </c>
      <c r="FE144" s="44" t="b">
        <f t="shared" si="83"/>
        <v>1</v>
      </c>
      <c r="FF144" s="44" t="b">
        <f t="shared" si="83"/>
        <v>1</v>
      </c>
      <c r="FG144" s="44" t="b">
        <f t="shared" si="83"/>
        <v>1</v>
      </c>
      <c r="FH144" s="44" t="b">
        <f t="shared" si="83"/>
        <v>1</v>
      </c>
      <c r="FI144" s="44" t="b">
        <f t="shared" si="83"/>
        <v>1</v>
      </c>
      <c r="FJ144" s="45">
        <f t="shared" si="57"/>
        <v>2</v>
      </c>
    </row>
    <row r="145" spans="1:166" s="44" customFormat="1" ht="25.5" hidden="1" customHeight="1" x14ac:dyDescent="0.25">
      <c r="A145" s="38" t="s">
        <v>9871</v>
      </c>
      <c r="B145" s="38" t="s">
        <v>3409</v>
      </c>
      <c r="C145" s="38" t="s">
        <v>1071</v>
      </c>
      <c r="D145" s="47" t="s">
        <v>10051</v>
      </c>
      <c r="E145" s="23" t="str">
        <f t="shared" si="58"/>
        <v>5022-5-KP1-43-L</v>
      </c>
      <c r="F145" s="23">
        <v>112</v>
      </c>
      <c r="G145" s="27">
        <v>5.680139399999999</v>
      </c>
      <c r="H145" s="23">
        <f>VLOOKUP(A145,'Pivot 1'!$A$5:$H$251,8,0)</f>
        <v>6</v>
      </c>
      <c r="I145" s="27" t="s">
        <v>10145</v>
      </c>
      <c r="J145" s="39">
        <f t="shared" ref="J145:J208" si="89">SUM(K145:AH145)</f>
        <v>6</v>
      </c>
      <c r="K145" s="40">
        <v>0</v>
      </c>
      <c r="L145" s="40">
        <v>0</v>
      </c>
      <c r="M145" s="40">
        <v>1</v>
      </c>
      <c r="N145" s="40">
        <v>0</v>
      </c>
      <c r="O145" s="40">
        <v>0</v>
      </c>
      <c r="P145" s="40">
        <v>0</v>
      </c>
      <c r="Q145" s="40">
        <v>1</v>
      </c>
      <c r="R145" s="40">
        <v>0</v>
      </c>
      <c r="S145" s="40">
        <v>0</v>
      </c>
      <c r="T145" s="40">
        <v>0</v>
      </c>
      <c r="U145" s="40">
        <v>1</v>
      </c>
      <c r="V145" s="40">
        <v>0</v>
      </c>
      <c r="W145" s="40">
        <v>0</v>
      </c>
      <c r="X145" s="40">
        <v>0</v>
      </c>
      <c r="Y145" s="40">
        <v>1</v>
      </c>
      <c r="Z145" s="40">
        <v>0</v>
      </c>
      <c r="AA145" s="40">
        <v>0</v>
      </c>
      <c r="AB145" s="40">
        <v>0</v>
      </c>
      <c r="AC145" s="40">
        <v>1</v>
      </c>
      <c r="AD145" s="40">
        <v>0</v>
      </c>
      <c r="AE145" s="40">
        <v>0</v>
      </c>
      <c r="AF145" s="40">
        <v>0</v>
      </c>
      <c r="AG145" s="40">
        <v>1</v>
      </c>
      <c r="AH145" s="40">
        <v>0</v>
      </c>
      <c r="AI145" s="39" t="b">
        <f t="shared" ref="AI145:AI208" si="90">J145=H145</f>
        <v>1</v>
      </c>
      <c r="AJ145" s="23">
        <v>1</v>
      </c>
      <c r="AK145" s="27">
        <f t="shared" si="88"/>
        <v>0</v>
      </c>
      <c r="AL145" s="27">
        <f t="shared" si="88"/>
        <v>0</v>
      </c>
      <c r="AM145" s="27">
        <f t="shared" si="88"/>
        <v>1</v>
      </c>
      <c r="AN145" s="27">
        <f t="shared" si="88"/>
        <v>0</v>
      </c>
      <c r="AO145" s="27">
        <f t="shared" si="88"/>
        <v>0</v>
      </c>
      <c r="AP145" s="27">
        <f t="shared" si="88"/>
        <v>0</v>
      </c>
      <c r="AQ145" s="27">
        <f t="shared" si="88"/>
        <v>1</v>
      </c>
      <c r="AR145" s="27">
        <f t="shared" si="88"/>
        <v>0</v>
      </c>
      <c r="AS145" s="27">
        <f t="shared" si="88"/>
        <v>0</v>
      </c>
      <c r="AT145" s="27">
        <f t="shared" si="88"/>
        <v>0</v>
      </c>
      <c r="AU145" s="27">
        <f t="shared" si="88"/>
        <v>1</v>
      </c>
      <c r="AV145" s="27">
        <f t="shared" si="88"/>
        <v>0</v>
      </c>
      <c r="AW145" s="27">
        <f t="shared" si="88"/>
        <v>0</v>
      </c>
      <c r="AX145" s="27">
        <f t="shared" si="88"/>
        <v>0</v>
      </c>
      <c r="AY145" s="27">
        <f t="shared" si="88"/>
        <v>1</v>
      </c>
      <c r="AZ145" s="27">
        <f t="shared" si="88"/>
        <v>0</v>
      </c>
      <c r="BA145" s="27">
        <f t="shared" si="88"/>
        <v>0</v>
      </c>
      <c r="BB145" s="27">
        <f t="shared" si="88"/>
        <v>0</v>
      </c>
      <c r="BC145" s="27">
        <f t="shared" si="88"/>
        <v>1</v>
      </c>
      <c r="BD145" s="27">
        <f t="shared" si="88"/>
        <v>0</v>
      </c>
      <c r="BE145" s="27">
        <f t="shared" si="88"/>
        <v>0</v>
      </c>
      <c r="BF145" s="27">
        <f t="shared" si="88"/>
        <v>0</v>
      </c>
      <c r="BG145" s="27">
        <f t="shared" si="88"/>
        <v>1</v>
      </c>
      <c r="BH145" s="27">
        <f t="shared" si="88"/>
        <v>0</v>
      </c>
      <c r="BI145" s="41"/>
      <c r="BJ145" s="42">
        <f t="shared" ref="BJ145:BJ208" si="91">MAX(BK145:CH145)</f>
        <v>0.94668989999999986</v>
      </c>
      <c r="BK145" s="27">
        <f t="shared" si="74"/>
        <v>0</v>
      </c>
      <c r="BL145" s="27">
        <f t="shared" si="74"/>
        <v>0</v>
      </c>
      <c r="BM145" s="27">
        <f t="shared" si="74"/>
        <v>0.94668989999999986</v>
      </c>
      <c r="BN145" s="27">
        <f t="shared" si="74"/>
        <v>0</v>
      </c>
      <c r="BO145" s="27">
        <f t="shared" si="74"/>
        <v>0</v>
      </c>
      <c r="BP145" s="27">
        <f t="shared" si="74"/>
        <v>0</v>
      </c>
      <c r="BQ145" s="27">
        <f t="shared" si="74"/>
        <v>0.94668989999999986</v>
      </c>
      <c r="BR145" s="27">
        <f t="shared" si="74"/>
        <v>0</v>
      </c>
      <c r="BS145" s="27">
        <f t="shared" si="74"/>
        <v>0</v>
      </c>
      <c r="BT145" s="27">
        <f t="shared" si="74"/>
        <v>0</v>
      </c>
      <c r="BU145" s="27">
        <f t="shared" si="74"/>
        <v>0.94668989999999986</v>
      </c>
      <c r="BV145" s="27">
        <f t="shared" si="74"/>
        <v>0</v>
      </c>
      <c r="BW145" s="27">
        <f t="shared" si="74"/>
        <v>0</v>
      </c>
      <c r="BX145" s="27">
        <f t="shared" si="74"/>
        <v>0</v>
      </c>
      <c r="BY145" s="27">
        <f t="shared" si="74"/>
        <v>0.94668989999999986</v>
      </c>
      <c r="BZ145" s="27">
        <f t="shared" si="74"/>
        <v>0</v>
      </c>
      <c r="CA145" s="27">
        <f t="shared" si="84"/>
        <v>0</v>
      </c>
      <c r="CB145" s="27">
        <f t="shared" si="84"/>
        <v>0</v>
      </c>
      <c r="CC145" s="27">
        <f t="shared" si="81"/>
        <v>0.94668989999999986</v>
      </c>
      <c r="CD145" s="27">
        <f t="shared" si="81"/>
        <v>0</v>
      </c>
      <c r="CE145" s="27">
        <f t="shared" si="81"/>
        <v>0</v>
      </c>
      <c r="CF145" s="27">
        <f t="shared" si="81"/>
        <v>0</v>
      </c>
      <c r="CG145" s="27">
        <f t="shared" si="81"/>
        <v>0.94668989999999986</v>
      </c>
      <c r="CH145" s="27">
        <f t="shared" si="81"/>
        <v>0</v>
      </c>
      <c r="CI145" s="43"/>
      <c r="CJ145" s="23">
        <f t="shared" si="75"/>
        <v>0</v>
      </c>
      <c r="CK145" s="23">
        <f t="shared" si="75"/>
        <v>0</v>
      </c>
      <c r="CL145" s="23">
        <f t="shared" si="75"/>
        <v>19</v>
      </c>
      <c r="CM145" s="23">
        <f t="shared" si="75"/>
        <v>0</v>
      </c>
      <c r="CN145" s="23">
        <f t="shared" si="75"/>
        <v>0</v>
      </c>
      <c r="CO145" s="23">
        <f t="shared" si="75"/>
        <v>0</v>
      </c>
      <c r="CP145" s="23">
        <f t="shared" si="75"/>
        <v>19</v>
      </c>
      <c r="CQ145" s="23">
        <f t="shared" si="75"/>
        <v>0</v>
      </c>
      <c r="CR145" s="23">
        <f t="shared" si="75"/>
        <v>0</v>
      </c>
      <c r="CS145" s="23">
        <f t="shared" si="75"/>
        <v>0</v>
      </c>
      <c r="CT145" s="23">
        <f t="shared" si="75"/>
        <v>19</v>
      </c>
      <c r="CU145" s="23">
        <f t="shared" si="75"/>
        <v>0</v>
      </c>
      <c r="CV145" s="23">
        <f t="shared" si="75"/>
        <v>0</v>
      </c>
      <c r="CW145" s="23">
        <f t="shared" si="75"/>
        <v>0</v>
      </c>
      <c r="CX145" s="23">
        <f t="shared" si="75"/>
        <v>19</v>
      </c>
      <c r="CY145" s="23">
        <f t="shared" si="75"/>
        <v>0</v>
      </c>
      <c r="CZ145" s="23">
        <f t="shared" si="85"/>
        <v>0</v>
      </c>
      <c r="DA145" s="23">
        <f t="shared" si="85"/>
        <v>0</v>
      </c>
      <c r="DB145" s="23">
        <f t="shared" si="82"/>
        <v>19</v>
      </c>
      <c r="DC145" s="23">
        <f t="shared" si="82"/>
        <v>0</v>
      </c>
      <c r="DD145" s="23">
        <f t="shared" si="82"/>
        <v>0</v>
      </c>
      <c r="DE145" s="23">
        <f t="shared" si="82"/>
        <v>0</v>
      </c>
      <c r="DF145" s="23">
        <f t="shared" si="82"/>
        <v>19</v>
      </c>
      <c r="DG145" s="23">
        <f t="shared" si="82"/>
        <v>0</v>
      </c>
      <c r="DH145" s="44">
        <f t="shared" ref="DH145:DH208" si="92">SUM(CJ145:DG145)</f>
        <v>114</v>
      </c>
      <c r="DI145" s="44">
        <f t="shared" ref="DI145:DI208" si="93">DH145-F145</f>
        <v>2</v>
      </c>
      <c r="DK145" s="44" t="b">
        <f t="shared" ref="DK145:DK208" si="94">DL145=H145</f>
        <v>0</v>
      </c>
      <c r="DL145" s="44">
        <f t="shared" ref="DL145:DL208" si="95">SUM(DM145:EJ145)</f>
        <v>0</v>
      </c>
      <c r="EL145" s="44" t="b">
        <f t="shared" si="76"/>
        <v>1</v>
      </c>
      <c r="EM145" s="44" t="b">
        <f t="shared" si="76"/>
        <v>1</v>
      </c>
      <c r="EN145" s="44" t="b">
        <f t="shared" si="76"/>
        <v>0</v>
      </c>
      <c r="EO145" s="44" t="b">
        <f t="shared" si="76"/>
        <v>1</v>
      </c>
      <c r="EP145" s="44" t="b">
        <f t="shared" si="76"/>
        <v>1</v>
      </c>
      <c r="EQ145" s="44" t="b">
        <f t="shared" si="76"/>
        <v>1</v>
      </c>
      <c r="ER145" s="44" t="b">
        <f t="shared" si="76"/>
        <v>0</v>
      </c>
      <c r="ES145" s="44" t="b">
        <f t="shared" si="76"/>
        <v>1</v>
      </c>
      <c r="ET145" s="44" t="b">
        <f t="shared" si="76"/>
        <v>1</v>
      </c>
      <c r="EU145" s="44" t="b">
        <f t="shared" si="76"/>
        <v>1</v>
      </c>
      <c r="EV145" s="44" t="b">
        <f t="shared" si="76"/>
        <v>0</v>
      </c>
      <c r="EW145" s="44" t="b">
        <f t="shared" si="76"/>
        <v>1</v>
      </c>
      <c r="EX145" s="44" t="b">
        <f t="shared" si="76"/>
        <v>1</v>
      </c>
      <c r="EY145" s="44" t="b">
        <f t="shared" si="76"/>
        <v>1</v>
      </c>
      <c r="EZ145" s="44" t="b">
        <f t="shared" si="76"/>
        <v>0</v>
      </c>
      <c r="FA145" s="44" t="b">
        <f t="shared" si="76"/>
        <v>1</v>
      </c>
      <c r="FB145" s="44" t="b">
        <f t="shared" si="86"/>
        <v>1</v>
      </c>
      <c r="FC145" s="44" t="b">
        <f t="shared" si="86"/>
        <v>1</v>
      </c>
      <c r="FD145" s="44" t="b">
        <f t="shared" si="83"/>
        <v>0</v>
      </c>
      <c r="FE145" s="44" t="b">
        <f t="shared" si="83"/>
        <v>1</v>
      </c>
      <c r="FF145" s="44" t="b">
        <f t="shared" si="83"/>
        <v>1</v>
      </c>
      <c r="FG145" s="44" t="b">
        <f t="shared" si="83"/>
        <v>1</v>
      </c>
      <c r="FH145" s="44" t="b">
        <f t="shared" si="83"/>
        <v>0</v>
      </c>
      <c r="FI145" s="44" t="b">
        <f t="shared" si="83"/>
        <v>1</v>
      </c>
      <c r="FJ145" s="45">
        <f t="shared" ref="FJ145:FJ208" si="96">COUNTIF(EL145:FI145,FALSE)</f>
        <v>6</v>
      </c>
    </row>
    <row r="146" spans="1:166" s="44" customFormat="1" ht="25.5" hidden="1" customHeight="1" x14ac:dyDescent="0.25">
      <c r="A146" s="38" t="s">
        <v>9872</v>
      </c>
      <c r="B146" s="38" t="s">
        <v>3586</v>
      </c>
      <c r="C146" s="38" t="s">
        <v>394</v>
      </c>
      <c r="D146" s="38" t="s">
        <v>587</v>
      </c>
      <c r="E146" s="23" t="str">
        <f t="shared" ref="E146:E209" si="97">A146&amp;"-"&amp;D146</f>
        <v>5022-7-HP1-43-A</v>
      </c>
      <c r="F146" s="23">
        <v>4</v>
      </c>
      <c r="G146" s="27">
        <v>0.25856639999999997</v>
      </c>
      <c r="H146" s="23">
        <f>VLOOKUP(A146,'Pivot 1'!$A$5:$H$251,8,0)</f>
        <v>4</v>
      </c>
      <c r="I146" s="27" t="s">
        <v>10146</v>
      </c>
      <c r="J146" s="39">
        <f t="shared" si="89"/>
        <v>4</v>
      </c>
      <c r="K146" s="40">
        <v>0</v>
      </c>
      <c r="L146" s="40">
        <v>0</v>
      </c>
      <c r="M146" s="40">
        <v>0</v>
      </c>
      <c r="N146" s="40">
        <v>1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1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1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1</v>
      </c>
      <c r="AG146" s="40">
        <v>0</v>
      </c>
      <c r="AH146" s="40">
        <v>0</v>
      </c>
      <c r="AI146" s="39" t="b">
        <f t="shared" si="90"/>
        <v>1</v>
      </c>
      <c r="AJ146" s="23"/>
      <c r="AK146" s="27">
        <f t="shared" si="88"/>
        <v>0</v>
      </c>
      <c r="AL146" s="27">
        <f t="shared" si="88"/>
        <v>0</v>
      </c>
      <c r="AM146" s="27">
        <f t="shared" si="88"/>
        <v>0</v>
      </c>
      <c r="AN146" s="27">
        <f t="shared" si="88"/>
        <v>0</v>
      </c>
      <c r="AO146" s="27">
        <f t="shared" si="88"/>
        <v>0</v>
      </c>
      <c r="AP146" s="27">
        <f t="shared" si="88"/>
        <v>0</v>
      </c>
      <c r="AQ146" s="27">
        <f t="shared" si="88"/>
        <v>0</v>
      </c>
      <c r="AR146" s="27">
        <f t="shared" si="88"/>
        <v>0</v>
      </c>
      <c r="AS146" s="27">
        <f t="shared" si="88"/>
        <v>0</v>
      </c>
      <c r="AT146" s="27">
        <f t="shared" si="88"/>
        <v>0</v>
      </c>
      <c r="AU146" s="27">
        <f t="shared" si="88"/>
        <v>0</v>
      </c>
      <c r="AV146" s="27">
        <f t="shared" si="88"/>
        <v>0</v>
      </c>
      <c r="AW146" s="27">
        <f t="shared" si="88"/>
        <v>0</v>
      </c>
      <c r="AX146" s="27">
        <f t="shared" si="88"/>
        <v>0</v>
      </c>
      <c r="AY146" s="27">
        <f t="shared" si="88"/>
        <v>0</v>
      </c>
      <c r="AZ146" s="27">
        <f t="shared" si="88"/>
        <v>0</v>
      </c>
      <c r="BA146" s="27">
        <f t="shared" si="88"/>
        <v>0</v>
      </c>
      <c r="BB146" s="27">
        <f t="shared" si="88"/>
        <v>0</v>
      </c>
      <c r="BC146" s="27">
        <f t="shared" si="88"/>
        <v>0</v>
      </c>
      <c r="BD146" s="27">
        <f t="shared" si="88"/>
        <v>0</v>
      </c>
      <c r="BE146" s="27">
        <f t="shared" si="88"/>
        <v>0</v>
      </c>
      <c r="BF146" s="27">
        <f t="shared" si="88"/>
        <v>0</v>
      </c>
      <c r="BG146" s="27">
        <f t="shared" si="88"/>
        <v>0</v>
      </c>
      <c r="BH146" s="27">
        <f t="shared" si="88"/>
        <v>0</v>
      </c>
      <c r="BI146" s="41"/>
      <c r="BJ146" s="42">
        <f t="shared" si="91"/>
        <v>6.4641599999999994E-2</v>
      </c>
      <c r="BK146" s="27">
        <f t="shared" si="74"/>
        <v>0</v>
      </c>
      <c r="BL146" s="27">
        <f t="shared" si="74"/>
        <v>0</v>
      </c>
      <c r="BM146" s="27">
        <f t="shared" si="74"/>
        <v>0</v>
      </c>
      <c r="BN146" s="27">
        <f t="shared" si="74"/>
        <v>6.4641599999999994E-2</v>
      </c>
      <c r="BO146" s="27">
        <f t="shared" si="74"/>
        <v>0</v>
      </c>
      <c r="BP146" s="27">
        <f t="shared" si="74"/>
        <v>0</v>
      </c>
      <c r="BQ146" s="27">
        <f t="shared" si="74"/>
        <v>0</v>
      </c>
      <c r="BR146" s="27">
        <f t="shared" si="74"/>
        <v>0</v>
      </c>
      <c r="BS146" s="27">
        <f t="shared" si="74"/>
        <v>0</v>
      </c>
      <c r="BT146" s="27">
        <f t="shared" si="74"/>
        <v>6.4641599999999994E-2</v>
      </c>
      <c r="BU146" s="27">
        <f t="shared" si="74"/>
        <v>0</v>
      </c>
      <c r="BV146" s="27">
        <f t="shared" ref="BV146:BZ196" si="98">IF(V146=1,$G146/$H146,0)</f>
        <v>0</v>
      </c>
      <c r="BW146" s="27">
        <f t="shared" si="98"/>
        <v>0</v>
      </c>
      <c r="BX146" s="27">
        <f t="shared" si="98"/>
        <v>0</v>
      </c>
      <c r="BY146" s="27">
        <f t="shared" si="98"/>
        <v>0</v>
      </c>
      <c r="BZ146" s="27">
        <f t="shared" si="98"/>
        <v>6.4641599999999994E-2</v>
      </c>
      <c r="CA146" s="27">
        <f t="shared" si="84"/>
        <v>0</v>
      </c>
      <c r="CB146" s="27">
        <f t="shared" si="84"/>
        <v>0</v>
      </c>
      <c r="CC146" s="27">
        <f t="shared" si="81"/>
        <v>0</v>
      </c>
      <c r="CD146" s="27">
        <f t="shared" si="81"/>
        <v>0</v>
      </c>
      <c r="CE146" s="27">
        <f t="shared" si="81"/>
        <v>0</v>
      </c>
      <c r="CF146" s="27">
        <f t="shared" si="81"/>
        <v>6.4641599999999994E-2</v>
      </c>
      <c r="CG146" s="27">
        <f t="shared" si="81"/>
        <v>0</v>
      </c>
      <c r="CH146" s="27">
        <f t="shared" si="81"/>
        <v>0</v>
      </c>
      <c r="CI146" s="43"/>
      <c r="CJ146" s="23">
        <f t="shared" si="75"/>
        <v>0</v>
      </c>
      <c r="CK146" s="23">
        <f t="shared" si="75"/>
        <v>0</v>
      </c>
      <c r="CL146" s="23">
        <f t="shared" si="75"/>
        <v>0</v>
      </c>
      <c r="CM146" s="23">
        <f t="shared" si="75"/>
        <v>1</v>
      </c>
      <c r="CN146" s="23">
        <f t="shared" si="75"/>
        <v>0</v>
      </c>
      <c r="CO146" s="23">
        <f t="shared" si="75"/>
        <v>0</v>
      </c>
      <c r="CP146" s="23">
        <f t="shared" si="75"/>
        <v>0</v>
      </c>
      <c r="CQ146" s="23">
        <f t="shared" si="75"/>
        <v>0</v>
      </c>
      <c r="CR146" s="23">
        <f t="shared" si="75"/>
        <v>0</v>
      </c>
      <c r="CS146" s="23">
        <f t="shared" si="75"/>
        <v>1</v>
      </c>
      <c r="CT146" s="23">
        <f t="shared" si="75"/>
        <v>0</v>
      </c>
      <c r="CU146" s="23">
        <f t="shared" ref="CU146:CY196" si="99">IF(V146=1,ROUND($F146/$H146,0),0)</f>
        <v>0</v>
      </c>
      <c r="CV146" s="23">
        <f t="shared" si="99"/>
        <v>0</v>
      </c>
      <c r="CW146" s="23">
        <f t="shared" si="99"/>
        <v>0</v>
      </c>
      <c r="CX146" s="23">
        <f t="shared" si="99"/>
        <v>0</v>
      </c>
      <c r="CY146" s="23">
        <f t="shared" si="99"/>
        <v>1</v>
      </c>
      <c r="CZ146" s="23">
        <f t="shared" si="85"/>
        <v>0</v>
      </c>
      <c r="DA146" s="23">
        <f t="shared" si="85"/>
        <v>0</v>
      </c>
      <c r="DB146" s="23">
        <f t="shared" si="82"/>
        <v>0</v>
      </c>
      <c r="DC146" s="23">
        <f t="shared" si="82"/>
        <v>0</v>
      </c>
      <c r="DD146" s="23">
        <f t="shared" si="82"/>
        <v>0</v>
      </c>
      <c r="DE146" s="23">
        <f t="shared" si="82"/>
        <v>1</v>
      </c>
      <c r="DF146" s="23">
        <f t="shared" si="82"/>
        <v>0</v>
      </c>
      <c r="DG146" s="23">
        <f t="shared" si="82"/>
        <v>0</v>
      </c>
      <c r="DH146" s="44">
        <f t="shared" si="92"/>
        <v>4</v>
      </c>
      <c r="DI146" s="44">
        <f t="shared" si="93"/>
        <v>0</v>
      </c>
      <c r="DK146" s="44" t="b">
        <f t="shared" si="94"/>
        <v>0</v>
      </c>
      <c r="DL146" s="44">
        <f t="shared" si="95"/>
        <v>0</v>
      </c>
      <c r="EL146" s="44" t="b">
        <f t="shared" si="76"/>
        <v>1</v>
      </c>
      <c r="EM146" s="44" t="b">
        <f t="shared" si="76"/>
        <v>1</v>
      </c>
      <c r="EN146" s="44" t="b">
        <f t="shared" si="76"/>
        <v>1</v>
      </c>
      <c r="EO146" s="44" t="b">
        <f t="shared" si="76"/>
        <v>0</v>
      </c>
      <c r="EP146" s="44" t="b">
        <f t="shared" si="76"/>
        <v>1</v>
      </c>
      <c r="EQ146" s="44" t="b">
        <f t="shared" si="76"/>
        <v>1</v>
      </c>
      <c r="ER146" s="44" t="b">
        <f t="shared" si="76"/>
        <v>1</v>
      </c>
      <c r="ES146" s="44" t="b">
        <f t="shared" si="76"/>
        <v>1</v>
      </c>
      <c r="ET146" s="44" t="b">
        <f t="shared" si="76"/>
        <v>1</v>
      </c>
      <c r="EU146" s="44" t="b">
        <f t="shared" si="76"/>
        <v>0</v>
      </c>
      <c r="EV146" s="44" t="b">
        <f t="shared" si="76"/>
        <v>1</v>
      </c>
      <c r="EW146" s="44" t="b">
        <f t="shared" ref="EW146:FA196" si="100">DX146=V146</f>
        <v>1</v>
      </c>
      <c r="EX146" s="44" t="b">
        <f t="shared" si="100"/>
        <v>1</v>
      </c>
      <c r="EY146" s="44" t="b">
        <f t="shared" si="100"/>
        <v>1</v>
      </c>
      <c r="EZ146" s="44" t="b">
        <f t="shared" si="100"/>
        <v>1</v>
      </c>
      <c r="FA146" s="44" t="b">
        <f t="shared" si="100"/>
        <v>0</v>
      </c>
      <c r="FB146" s="44" t="b">
        <f t="shared" si="86"/>
        <v>1</v>
      </c>
      <c r="FC146" s="44" t="b">
        <f t="shared" si="86"/>
        <v>1</v>
      </c>
      <c r="FD146" s="44" t="b">
        <f t="shared" si="83"/>
        <v>1</v>
      </c>
      <c r="FE146" s="44" t="b">
        <f t="shared" si="83"/>
        <v>1</v>
      </c>
      <c r="FF146" s="44" t="b">
        <f t="shared" si="83"/>
        <v>1</v>
      </c>
      <c r="FG146" s="44" t="b">
        <f t="shared" si="83"/>
        <v>0</v>
      </c>
      <c r="FH146" s="44" t="b">
        <f t="shared" si="83"/>
        <v>1</v>
      </c>
      <c r="FI146" s="44" t="b">
        <f t="shared" si="83"/>
        <v>1</v>
      </c>
      <c r="FJ146" s="45">
        <f t="shared" si="96"/>
        <v>4</v>
      </c>
    </row>
    <row r="147" spans="1:166" s="44" customFormat="1" ht="25.5" hidden="1" customHeight="1" x14ac:dyDescent="0.25">
      <c r="A147" s="38" t="s">
        <v>9872</v>
      </c>
      <c r="B147" s="38" t="s">
        <v>3586</v>
      </c>
      <c r="C147" s="38" t="s">
        <v>394</v>
      </c>
      <c r="D147" s="38" t="s">
        <v>807</v>
      </c>
      <c r="E147" s="23" t="str">
        <f t="shared" si="97"/>
        <v>5022-7-HP1-43-C</v>
      </c>
      <c r="F147" s="23">
        <v>9</v>
      </c>
      <c r="G147" s="27">
        <v>0.39390975000000006</v>
      </c>
      <c r="H147" s="23">
        <f>VLOOKUP(A147,'Pivot 1'!$A$5:$H$251,8,0)</f>
        <v>4</v>
      </c>
      <c r="I147" s="27" t="s">
        <v>10146</v>
      </c>
      <c r="J147" s="39">
        <f t="shared" si="89"/>
        <v>4</v>
      </c>
      <c r="K147" s="40">
        <v>0</v>
      </c>
      <c r="L147" s="40">
        <v>0</v>
      </c>
      <c r="M147" s="40">
        <v>0</v>
      </c>
      <c r="N147" s="40">
        <v>1</v>
      </c>
      <c r="O147" s="40">
        <v>0</v>
      </c>
      <c r="P147" s="40">
        <v>0</v>
      </c>
      <c r="Q147" s="40">
        <v>0</v>
      </c>
      <c r="R147" s="40">
        <v>0</v>
      </c>
      <c r="S147" s="40">
        <v>0</v>
      </c>
      <c r="T147" s="40">
        <v>1</v>
      </c>
      <c r="U147" s="40">
        <v>0</v>
      </c>
      <c r="V147" s="40">
        <v>0</v>
      </c>
      <c r="W147" s="40">
        <v>0</v>
      </c>
      <c r="X147" s="40">
        <v>0</v>
      </c>
      <c r="Y147" s="40">
        <v>0</v>
      </c>
      <c r="Z147" s="40">
        <v>1</v>
      </c>
      <c r="AA147" s="40">
        <v>0</v>
      </c>
      <c r="AB147" s="40">
        <v>0</v>
      </c>
      <c r="AC147" s="40">
        <v>0</v>
      </c>
      <c r="AD147" s="40">
        <v>0</v>
      </c>
      <c r="AE147" s="40">
        <v>0</v>
      </c>
      <c r="AF147" s="40">
        <v>1</v>
      </c>
      <c r="AG147" s="40">
        <v>0</v>
      </c>
      <c r="AH147" s="40">
        <v>0</v>
      </c>
      <c r="AI147" s="39" t="b">
        <f t="shared" si="90"/>
        <v>1</v>
      </c>
      <c r="AJ147" s="23"/>
      <c r="AK147" s="27">
        <f t="shared" si="88"/>
        <v>0</v>
      </c>
      <c r="AL147" s="27">
        <f t="shared" si="88"/>
        <v>0</v>
      </c>
      <c r="AM147" s="27">
        <f t="shared" si="88"/>
        <v>0</v>
      </c>
      <c r="AN147" s="27">
        <f t="shared" si="88"/>
        <v>0</v>
      </c>
      <c r="AO147" s="27">
        <f t="shared" si="88"/>
        <v>0</v>
      </c>
      <c r="AP147" s="27">
        <f t="shared" si="88"/>
        <v>0</v>
      </c>
      <c r="AQ147" s="27">
        <f t="shared" si="88"/>
        <v>0</v>
      </c>
      <c r="AR147" s="27">
        <f t="shared" si="88"/>
        <v>0</v>
      </c>
      <c r="AS147" s="27">
        <f t="shared" si="88"/>
        <v>0</v>
      </c>
      <c r="AT147" s="27">
        <f t="shared" si="88"/>
        <v>0</v>
      </c>
      <c r="AU147" s="27">
        <f t="shared" si="88"/>
        <v>0</v>
      </c>
      <c r="AV147" s="27">
        <f t="shared" si="88"/>
        <v>0</v>
      </c>
      <c r="AW147" s="27">
        <f t="shared" si="88"/>
        <v>0</v>
      </c>
      <c r="AX147" s="27">
        <f t="shared" si="88"/>
        <v>0</v>
      </c>
      <c r="AY147" s="27">
        <f t="shared" si="88"/>
        <v>0</v>
      </c>
      <c r="AZ147" s="27">
        <f t="shared" si="88"/>
        <v>0</v>
      </c>
      <c r="BA147" s="27">
        <f t="shared" si="88"/>
        <v>0</v>
      </c>
      <c r="BB147" s="27">
        <f t="shared" si="88"/>
        <v>0</v>
      </c>
      <c r="BC147" s="27">
        <f t="shared" si="88"/>
        <v>0</v>
      </c>
      <c r="BD147" s="27">
        <f t="shared" si="88"/>
        <v>0</v>
      </c>
      <c r="BE147" s="27">
        <f t="shared" si="88"/>
        <v>0</v>
      </c>
      <c r="BF147" s="27">
        <f t="shared" si="88"/>
        <v>0</v>
      </c>
      <c r="BG147" s="27">
        <f t="shared" si="88"/>
        <v>0</v>
      </c>
      <c r="BH147" s="27">
        <f t="shared" si="88"/>
        <v>0</v>
      </c>
      <c r="BI147" s="41"/>
      <c r="BJ147" s="42">
        <f t="shared" si="91"/>
        <v>9.8477437500000015E-2</v>
      </c>
      <c r="BK147" s="27">
        <f t="shared" ref="BK147:BU170" si="101">IF(K147=1,$G147/$H147,0)</f>
        <v>0</v>
      </c>
      <c r="BL147" s="27">
        <f t="shared" si="101"/>
        <v>0</v>
      </c>
      <c r="BM147" s="27">
        <f t="shared" si="101"/>
        <v>0</v>
      </c>
      <c r="BN147" s="27">
        <f t="shared" si="101"/>
        <v>9.8477437500000015E-2</v>
      </c>
      <c r="BO147" s="27">
        <f t="shared" si="101"/>
        <v>0</v>
      </c>
      <c r="BP147" s="27">
        <f t="shared" si="101"/>
        <v>0</v>
      </c>
      <c r="BQ147" s="27">
        <f t="shared" si="101"/>
        <v>0</v>
      </c>
      <c r="BR147" s="27">
        <f t="shared" si="101"/>
        <v>0</v>
      </c>
      <c r="BS147" s="27">
        <f t="shared" si="101"/>
        <v>0</v>
      </c>
      <c r="BT147" s="27">
        <f t="shared" si="101"/>
        <v>9.8477437500000015E-2</v>
      </c>
      <c r="BU147" s="27">
        <f t="shared" si="101"/>
        <v>0</v>
      </c>
      <c r="BV147" s="27">
        <f t="shared" si="98"/>
        <v>0</v>
      </c>
      <c r="BW147" s="27">
        <f t="shared" si="98"/>
        <v>0</v>
      </c>
      <c r="BX147" s="27">
        <f t="shared" si="98"/>
        <v>0</v>
      </c>
      <c r="BY147" s="27">
        <f t="shared" si="98"/>
        <v>0</v>
      </c>
      <c r="BZ147" s="27">
        <f t="shared" si="98"/>
        <v>9.8477437500000015E-2</v>
      </c>
      <c r="CA147" s="27">
        <f t="shared" si="84"/>
        <v>0</v>
      </c>
      <c r="CB147" s="27">
        <f t="shared" si="84"/>
        <v>0</v>
      </c>
      <c r="CC147" s="27">
        <f t="shared" si="81"/>
        <v>0</v>
      </c>
      <c r="CD147" s="27">
        <f t="shared" si="81"/>
        <v>0</v>
      </c>
      <c r="CE147" s="27">
        <f t="shared" si="81"/>
        <v>0</v>
      </c>
      <c r="CF147" s="27">
        <f t="shared" si="81"/>
        <v>9.8477437500000015E-2</v>
      </c>
      <c r="CG147" s="27">
        <f t="shared" si="81"/>
        <v>0</v>
      </c>
      <c r="CH147" s="27">
        <f t="shared" si="81"/>
        <v>0</v>
      </c>
      <c r="CI147" s="43"/>
      <c r="CJ147" s="23">
        <f t="shared" ref="CJ147:CT170" si="102">IF(K147=1,ROUND($F147/$H147,0),0)</f>
        <v>0</v>
      </c>
      <c r="CK147" s="23">
        <f t="shared" si="102"/>
        <v>0</v>
      </c>
      <c r="CL147" s="23">
        <f t="shared" si="102"/>
        <v>0</v>
      </c>
      <c r="CM147" s="23">
        <f t="shared" si="102"/>
        <v>2</v>
      </c>
      <c r="CN147" s="23">
        <f t="shared" si="102"/>
        <v>0</v>
      </c>
      <c r="CO147" s="23">
        <f t="shared" si="102"/>
        <v>0</v>
      </c>
      <c r="CP147" s="23">
        <f t="shared" si="102"/>
        <v>0</v>
      </c>
      <c r="CQ147" s="23">
        <f t="shared" si="102"/>
        <v>0</v>
      </c>
      <c r="CR147" s="23">
        <f t="shared" si="102"/>
        <v>0</v>
      </c>
      <c r="CS147" s="23">
        <f t="shared" si="102"/>
        <v>2</v>
      </c>
      <c r="CT147" s="23">
        <f t="shared" si="102"/>
        <v>0</v>
      </c>
      <c r="CU147" s="23">
        <f t="shared" si="99"/>
        <v>0</v>
      </c>
      <c r="CV147" s="23">
        <f t="shared" si="99"/>
        <v>0</v>
      </c>
      <c r="CW147" s="23">
        <f t="shared" si="99"/>
        <v>0</v>
      </c>
      <c r="CX147" s="23">
        <f t="shared" si="99"/>
        <v>0</v>
      </c>
      <c r="CY147" s="23">
        <f t="shared" si="99"/>
        <v>2</v>
      </c>
      <c r="CZ147" s="23">
        <f t="shared" si="85"/>
        <v>0</v>
      </c>
      <c r="DA147" s="23">
        <f t="shared" si="85"/>
        <v>0</v>
      </c>
      <c r="DB147" s="23">
        <f t="shared" si="82"/>
        <v>0</v>
      </c>
      <c r="DC147" s="23">
        <f t="shared" si="82"/>
        <v>0</v>
      </c>
      <c r="DD147" s="23">
        <f t="shared" si="82"/>
        <v>0</v>
      </c>
      <c r="DE147" s="23">
        <f t="shared" si="82"/>
        <v>2</v>
      </c>
      <c r="DF147" s="23">
        <f t="shared" si="82"/>
        <v>0</v>
      </c>
      <c r="DG147" s="23">
        <f t="shared" si="82"/>
        <v>0</v>
      </c>
      <c r="DH147" s="44">
        <f t="shared" si="92"/>
        <v>8</v>
      </c>
      <c r="DI147" s="44">
        <f t="shared" si="93"/>
        <v>-1</v>
      </c>
      <c r="DK147" s="44" t="b">
        <f t="shared" si="94"/>
        <v>0</v>
      </c>
      <c r="DL147" s="44">
        <f t="shared" si="95"/>
        <v>0</v>
      </c>
      <c r="EL147" s="44" t="b">
        <f t="shared" ref="EL147:EV170" si="103">DM147=K147</f>
        <v>1</v>
      </c>
      <c r="EM147" s="44" t="b">
        <f t="shared" si="103"/>
        <v>1</v>
      </c>
      <c r="EN147" s="44" t="b">
        <f t="shared" si="103"/>
        <v>1</v>
      </c>
      <c r="EO147" s="44" t="b">
        <f t="shared" si="103"/>
        <v>0</v>
      </c>
      <c r="EP147" s="44" t="b">
        <f t="shared" si="103"/>
        <v>1</v>
      </c>
      <c r="EQ147" s="44" t="b">
        <f t="shared" si="103"/>
        <v>1</v>
      </c>
      <c r="ER147" s="44" t="b">
        <f t="shared" si="103"/>
        <v>1</v>
      </c>
      <c r="ES147" s="44" t="b">
        <f t="shared" si="103"/>
        <v>1</v>
      </c>
      <c r="ET147" s="44" t="b">
        <f t="shared" si="103"/>
        <v>1</v>
      </c>
      <c r="EU147" s="44" t="b">
        <f t="shared" si="103"/>
        <v>0</v>
      </c>
      <c r="EV147" s="44" t="b">
        <f t="shared" si="103"/>
        <v>1</v>
      </c>
      <c r="EW147" s="44" t="b">
        <f t="shared" si="100"/>
        <v>1</v>
      </c>
      <c r="EX147" s="44" t="b">
        <f t="shared" si="100"/>
        <v>1</v>
      </c>
      <c r="EY147" s="44" t="b">
        <f t="shared" si="100"/>
        <v>1</v>
      </c>
      <c r="EZ147" s="44" t="b">
        <f t="shared" si="100"/>
        <v>1</v>
      </c>
      <c r="FA147" s="44" t="b">
        <f t="shared" si="100"/>
        <v>0</v>
      </c>
      <c r="FB147" s="44" t="b">
        <f t="shared" si="86"/>
        <v>1</v>
      </c>
      <c r="FC147" s="44" t="b">
        <f t="shared" si="86"/>
        <v>1</v>
      </c>
      <c r="FD147" s="44" t="b">
        <f t="shared" si="83"/>
        <v>1</v>
      </c>
      <c r="FE147" s="44" t="b">
        <f t="shared" si="83"/>
        <v>1</v>
      </c>
      <c r="FF147" s="44" t="b">
        <f t="shared" si="83"/>
        <v>1</v>
      </c>
      <c r="FG147" s="44" t="b">
        <f t="shared" si="83"/>
        <v>0</v>
      </c>
      <c r="FH147" s="44" t="b">
        <f t="shared" si="83"/>
        <v>1</v>
      </c>
      <c r="FI147" s="44" t="b">
        <f t="shared" si="83"/>
        <v>1</v>
      </c>
      <c r="FJ147" s="45">
        <f t="shared" si="96"/>
        <v>4</v>
      </c>
    </row>
    <row r="148" spans="1:166" s="44" customFormat="1" ht="25.5" hidden="1" customHeight="1" x14ac:dyDescent="0.25">
      <c r="A148" s="38" t="s">
        <v>9872</v>
      </c>
      <c r="B148" s="38" t="s">
        <v>3586</v>
      </c>
      <c r="C148" s="38" t="s">
        <v>394</v>
      </c>
      <c r="D148" s="38" t="s">
        <v>911</v>
      </c>
      <c r="E148" s="23" t="str">
        <f t="shared" si="97"/>
        <v>5022-7-HP1-43-F</v>
      </c>
      <c r="F148" s="23">
        <v>1</v>
      </c>
      <c r="G148" s="27">
        <v>1.1559175E-2</v>
      </c>
      <c r="H148" s="23">
        <f>VLOOKUP(A148,'Pivot 1'!$A$5:$H$251,8,0)</f>
        <v>4</v>
      </c>
      <c r="I148" s="27" t="s">
        <v>10146</v>
      </c>
      <c r="J148" s="39">
        <f t="shared" si="89"/>
        <v>4</v>
      </c>
      <c r="K148" s="40">
        <v>0</v>
      </c>
      <c r="L148" s="40">
        <v>0</v>
      </c>
      <c r="M148" s="40">
        <v>0</v>
      </c>
      <c r="N148" s="40">
        <v>1</v>
      </c>
      <c r="O148" s="40">
        <v>0</v>
      </c>
      <c r="P148" s="40">
        <v>0</v>
      </c>
      <c r="Q148" s="40">
        <v>0</v>
      </c>
      <c r="R148" s="40">
        <v>0</v>
      </c>
      <c r="S148" s="40">
        <v>0</v>
      </c>
      <c r="T148" s="40">
        <v>1</v>
      </c>
      <c r="U148" s="40">
        <v>0</v>
      </c>
      <c r="V148" s="40">
        <v>0</v>
      </c>
      <c r="W148" s="40">
        <v>0</v>
      </c>
      <c r="X148" s="40">
        <v>0</v>
      </c>
      <c r="Y148" s="40">
        <v>0</v>
      </c>
      <c r="Z148" s="40">
        <v>1</v>
      </c>
      <c r="AA148" s="40">
        <v>0</v>
      </c>
      <c r="AB148" s="40">
        <v>0</v>
      </c>
      <c r="AC148" s="40">
        <v>0</v>
      </c>
      <c r="AD148" s="40">
        <v>0</v>
      </c>
      <c r="AE148" s="40">
        <v>0</v>
      </c>
      <c r="AF148" s="40">
        <v>1</v>
      </c>
      <c r="AG148" s="40">
        <v>0</v>
      </c>
      <c r="AH148" s="40">
        <v>0</v>
      </c>
      <c r="AI148" s="39" t="b">
        <f t="shared" si="90"/>
        <v>1</v>
      </c>
      <c r="AJ148" s="23"/>
      <c r="AK148" s="27">
        <f t="shared" si="88"/>
        <v>0</v>
      </c>
      <c r="AL148" s="27">
        <f t="shared" si="88"/>
        <v>0</v>
      </c>
      <c r="AM148" s="27">
        <f t="shared" si="88"/>
        <v>0</v>
      </c>
      <c r="AN148" s="27">
        <f t="shared" si="88"/>
        <v>0</v>
      </c>
      <c r="AO148" s="27">
        <f t="shared" si="88"/>
        <v>0</v>
      </c>
      <c r="AP148" s="27">
        <f t="shared" si="88"/>
        <v>0</v>
      </c>
      <c r="AQ148" s="27">
        <f t="shared" si="88"/>
        <v>0</v>
      </c>
      <c r="AR148" s="27">
        <f t="shared" si="88"/>
        <v>0</v>
      </c>
      <c r="AS148" s="27">
        <f t="shared" si="88"/>
        <v>0</v>
      </c>
      <c r="AT148" s="27">
        <f t="shared" si="88"/>
        <v>0</v>
      </c>
      <c r="AU148" s="27">
        <f t="shared" si="88"/>
        <v>0</v>
      </c>
      <c r="AV148" s="27">
        <f t="shared" si="88"/>
        <v>0</v>
      </c>
      <c r="AW148" s="27">
        <f t="shared" si="88"/>
        <v>0</v>
      </c>
      <c r="AX148" s="27">
        <f t="shared" si="88"/>
        <v>0</v>
      </c>
      <c r="AY148" s="27">
        <f t="shared" si="88"/>
        <v>0</v>
      </c>
      <c r="AZ148" s="27">
        <f t="shared" si="88"/>
        <v>0</v>
      </c>
      <c r="BA148" s="27">
        <f t="shared" si="88"/>
        <v>0</v>
      </c>
      <c r="BB148" s="27">
        <f t="shared" si="88"/>
        <v>0</v>
      </c>
      <c r="BC148" s="27">
        <f t="shared" si="88"/>
        <v>0</v>
      </c>
      <c r="BD148" s="27">
        <f t="shared" si="88"/>
        <v>0</v>
      </c>
      <c r="BE148" s="27">
        <f t="shared" si="88"/>
        <v>0</v>
      </c>
      <c r="BF148" s="27">
        <f t="shared" si="88"/>
        <v>0</v>
      </c>
      <c r="BG148" s="27">
        <f t="shared" si="88"/>
        <v>0</v>
      </c>
      <c r="BH148" s="27">
        <f t="shared" si="88"/>
        <v>0</v>
      </c>
      <c r="BI148" s="41"/>
      <c r="BJ148" s="42">
        <f t="shared" si="91"/>
        <v>2.8897937499999999E-3</v>
      </c>
      <c r="BK148" s="27">
        <f t="shared" si="101"/>
        <v>0</v>
      </c>
      <c r="BL148" s="27">
        <f t="shared" si="101"/>
        <v>0</v>
      </c>
      <c r="BM148" s="27">
        <f t="shared" si="101"/>
        <v>0</v>
      </c>
      <c r="BN148" s="27">
        <f t="shared" si="101"/>
        <v>2.8897937499999999E-3</v>
      </c>
      <c r="BO148" s="27">
        <f t="shared" si="101"/>
        <v>0</v>
      </c>
      <c r="BP148" s="27">
        <f t="shared" si="101"/>
        <v>0</v>
      </c>
      <c r="BQ148" s="27">
        <f t="shared" si="101"/>
        <v>0</v>
      </c>
      <c r="BR148" s="27">
        <f t="shared" si="101"/>
        <v>0</v>
      </c>
      <c r="BS148" s="27">
        <f t="shared" si="101"/>
        <v>0</v>
      </c>
      <c r="BT148" s="27">
        <f t="shared" si="101"/>
        <v>2.8897937499999999E-3</v>
      </c>
      <c r="BU148" s="27">
        <f t="shared" si="101"/>
        <v>0</v>
      </c>
      <c r="BV148" s="27">
        <f t="shared" si="98"/>
        <v>0</v>
      </c>
      <c r="BW148" s="27">
        <f t="shared" si="98"/>
        <v>0</v>
      </c>
      <c r="BX148" s="27">
        <f t="shared" si="98"/>
        <v>0</v>
      </c>
      <c r="BY148" s="27">
        <f t="shared" si="98"/>
        <v>0</v>
      </c>
      <c r="BZ148" s="27">
        <f t="shared" si="98"/>
        <v>2.8897937499999999E-3</v>
      </c>
      <c r="CA148" s="27">
        <f t="shared" si="84"/>
        <v>0</v>
      </c>
      <c r="CB148" s="27">
        <f t="shared" si="84"/>
        <v>0</v>
      </c>
      <c r="CC148" s="27">
        <f t="shared" si="81"/>
        <v>0</v>
      </c>
      <c r="CD148" s="27">
        <f t="shared" si="81"/>
        <v>0</v>
      </c>
      <c r="CE148" s="27">
        <f t="shared" si="81"/>
        <v>0</v>
      </c>
      <c r="CF148" s="27">
        <f t="shared" si="81"/>
        <v>2.8897937499999999E-3</v>
      </c>
      <c r="CG148" s="27">
        <f t="shared" si="81"/>
        <v>0</v>
      </c>
      <c r="CH148" s="27">
        <f t="shared" si="81"/>
        <v>0</v>
      </c>
      <c r="CI148" s="43"/>
      <c r="CJ148" s="23">
        <f t="shared" si="102"/>
        <v>0</v>
      </c>
      <c r="CK148" s="23">
        <f t="shared" si="102"/>
        <v>0</v>
      </c>
      <c r="CL148" s="23">
        <f t="shared" si="102"/>
        <v>0</v>
      </c>
      <c r="CM148" s="23">
        <f t="shared" si="102"/>
        <v>0</v>
      </c>
      <c r="CN148" s="23">
        <f t="shared" si="102"/>
        <v>0</v>
      </c>
      <c r="CO148" s="23">
        <f t="shared" si="102"/>
        <v>0</v>
      </c>
      <c r="CP148" s="23">
        <f t="shared" si="102"/>
        <v>0</v>
      </c>
      <c r="CQ148" s="23">
        <f t="shared" si="102"/>
        <v>0</v>
      </c>
      <c r="CR148" s="23">
        <f t="shared" si="102"/>
        <v>0</v>
      </c>
      <c r="CS148" s="23">
        <f t="shared" si="102"/>
        <v>0</v>
      </c>
      <c r="CT148" s="23">
        <f t="shared" si="102"/>
        <v>0</v>
      </c>
      <c r="CU148" s="23">
        <f t="shared" si="99"/>
        <v>0</v>
      </c>
      <c r="CV148" s="23">
        <f t="shared" si="99"/>
        <v>0</v>
      </c>
      <c r="CW148" s="23">
        <f t="shared" si="99"/>
        <v>0</v>
      </c>
      <c r="CX148" s="23">
        <f t="shared" si="99"/>
        <v>0</v>
      </c>
      <c r="CY148" s="23">
        <f t="shared" si="99"/>
        <v>0</v>
      </c>
      <c r="CZ148" s="23">
        <f t="shared" si="85"/>
        <v>0</v>
      </c>
      <c r="DA148" s="23">
        <f t="shared" si="85"/>
        <v>0</v>
      </c>
      <c r="DB148" s="23">
        <f t="shared" si="82"/>
        <v>0</v>
      </c>
      <c r="DC148" s="23">
        <f t="shared" si="82"/>
        <v>0</v>
      </c>
      <c r="DD148" s="23">
        <f t="shared" si="82"/>
        <v>0</v>
      </c>
      <c r="DE148" s="23">
        <f t="shared" si="82"/>
        <v>0</v>
      </c>
      <c r="DF148" s="23">
        <f t="shared" si="82"/>
        <v>0</v>
      </c>
      <c r="DG148" s="23">
        <f t="shared" si="82"/>
        <v>0</v>
      </c>
      <c r="DH148" s="44">
        <f t="shared" si="92"/>
        <v>0</v>
      </c>
      <c r="DI148" s="44">
        <f t="shared" si="93"/>
        <v>-1</v>
      </c>
      <c r="DK148" s="44" t="b">
        <f t="shared" si="94"/>
        <v>0</v>
      </c>
      <c r="DL148" s="44">
        <f t="shared" si="95"/>
        <v>0</v>
      </c>
      <c r="EL148" s="44" t="b">
        <f t="shared" si="103"/>
        <v>1</v>
      </c>
      <c r="EM148" s="44" t="b">
        <f t="shared" si="103"/>
        <v>1</v>
      </c>
      <c r="EN148" s="44" t="b">
        <f t="shared" si="103"/>
        <v>1</v>
      </c>
      <c r="EO148" s="44" t="b">
        <f t="shared" si="103"/>
        <v>0</v>
      </c>
      <c r="EP148" s="44" t="b">
        <f t="shared" si="103"/>
        <v>1</v>
      </c>
      <c r="EQ148" s="44" t="b">
        <f t="shared" si="103"/>
        <v>1</v>
      </c>
      <c r="ER148" s="44" t="b">
        <f t="shared" si="103"/>
        <v>1</v>
      </c>
      <c r="ES148" s="44" t="b">
        <f t="shared" si="103"/>
        <v>1</v>
      </c>
      <c r="ET148" s="44" t="b">
        <f t="shared" si="103"/>
        <v>1</v>
      </c>
      <c r="EU148" s="44" t="b">
        <f t="shared" si="103"/>
        <v>0</v>
      </c>
      <c r="EV148" s="44" t="b">
        <f t="shared" si="103"/>
        <v>1</v>
      </c>
      <c r="EW148" s="44" t="b">
        <f t="shared" si="100"/>
        <v>1</v>
      </c>
      <c r="EX148" s="44" t="b">
        <f t="shared" si="100"/>
        <v>1</v>
      </c>
      <c r="EY148" s="44" t="b">
        <f t="shared" si="100"/>
        <v>1</v>
      </c>
      <c r="EZ148" s="44" t="b">
        <f t="shared" si="100"/>
        <v>1</v>
      </c>
      <c r="FA148" s="44" t="b">
        <f t="shared" si="100"/>
        <v>0</v>
      </c>
      <c r="FB148" s="44" t="b">
        <f t="shared" si="86"/>
        <v>1</v>
      </c>
      <c r="FC148" s="44" t="b">
        <f t="shared" si="86"/>
        <v>1</v>
      </c>
      <c r="FD148" s="44" t="b">
        <f t="shared" si="83"/>
        <v>1</v>
      </c>
      <c r="FE148" s="44" t="b">
        <f t="shared" si="83"/>
        <v>1</v>
      </c>
      <c r="FF148" s="44" t="b">
        <f t="shared" si="83"/>
        <v>1</v>
      </c>
      <c r="FG148" s="44" t="b">
        <f t="shared" si="83"/>
        <v>0</v>
      </c>
      <c r="FH148" s="44" t="b">
        <f t="shared" si="83"/>
        <v>1</v>
      </c>
      <c r="FI148" s="44" t="b">
        <f t="shared" si="83"/>
        <v>1</v>
      </c>
      <c r="FJ148" s="45">
        <f t="shared" si="96"/>
        <v>4</v>
      </c>
    </row>
    <row r="149" spans="1:166" s="44" customFormat="1" ht="25.5" hidden="1" customHeight="1" x14ac:dyDescent="0.25">
      <c r="A149" s="38" t="s">
        <v>9872</v>
      </c>
      <c r="B149" s="38" t="s">
        <v>3586</v>
      </c>
      <c r="C149" s="38" t="s">
        <v>394</v>
      </c>
      <c r="D149" s="38" t="s">
        <v>10049</v>
      </c>
      <c r="E149" s="23" t="str">
        <f t="shared" si="97"/>
        <v>5022-7-HP1-43-H</v>
      </c>
      <c r="F149" s="23">
        <v>81</v>
      </c>
      <c r="G149" s="27">
        <v>2.6917166250000006</v>
      </c>
      <c r="H149" s="23">
        <f>VLOOKUP(A149,'Pivot 1'!$A$5:$H$251,8,0)</f>
        <v>4</v>
      </c>
      <c r="I149" s="27" t="s">
        <v>10145</v>
      </c>
      <c r="J149" s="39">
        <f t="shared" si="89"/>
        <v>4</v>
      </c>
      <c r="K149" s="40">
        <v>0</v>
      </c>
      <c r="L149" s="40">
        <v>0</v>
      </c>
      <c r="M149" s="40">
        <v>0</v>
      </c>
      <c r="N149" s="40">
        <v>1</v>
      </c>
      <c r="O149" s="40">
        <v>0</v>
      </c>
      <c r="P149" s="40">
        <v>0</v>
      </c>
      <c r="Q149" s="40">
        <v>0</v>
      </c>
      <c r="R149" s="40">
        <v>0</v>
      </c>
      <c r="S149" s="40">
        <v>0</v>
      </c>
      <c r="T149" s="40">
        <v>1</v>
      </c>
      <c r="U149" s="40">
        <v>0</v>
      </c>
      <c r="V149" s="40">
        <v>0</v>
      </c>
      <c r="W149" s="40">
        <v>0</v>
      </c>
      <c r="X149" s="40">
        <v>0</v>
      </c>
      <c r="Y149" s="40">
        <v>0</v>
      </c>
      <c r="Z149" s="40">
        <v>1</v>
      </c>
      <c r="AA149" s="40">
        <v>0</v>
      </c>
      <c r="AB149" s="40">
        <v>0</v>
      </c>
      <c r="AC149" s="40">
        <v>0</v>
      </c>
      <c r="AD149" s="40">
        <v>0</v>
      </c>
      <c r="AE149" s="40">
        <v>0</v>
      </c>
      <c r="AF149" s="40">
        <v>1</v>
      </c>
      <c r="AG149" s="40">
        <v>0</v>
      </c>
      <c r="AH149" s="40">
        <v>0</v>
      </c>
      <c r="AI149" s="39" t="b">
        <f t="shared" si="90"/>
        <v>1</v>
      </c>
      <c r="AJ149" s="23"/>
      <c r="AK149" s="27">
        <f t="shared" si="88"/>
        <v>0</v>
      </c>
      <c r="AL149" s="27">
        <f t="shared" si="88"/>
        <v>0</v>
      </c>
      <c r="AM149" s="27">
        <f t="shared" si="88"/>
        <v>0</v>
      </c>
      <c r="AN149" s="27">
        <f t="shared" si="88"/>
        <v>1</v>
      </c>
      <c r="AO149" s="27">
        <f t="shared" si="88"/>
        <v>0</v>
      </c>
      <c r="AP149" s="27">
        <f t="shared" si="88"/>
        <v>0</v>
      </c>
      <c r="AQ149" s="27">
        <f t="shared" si="88"/>
        <v>0</v>
      </c>
      <c r="AR149" s="27">
        <f t="shared" si="88"/>
        <v>0</v>
      </c>
      <c r="AS149" s="27">
        <f t="shared" si="88"/>
        <v>0</v>
      </c>
      <c r="AT149" s="27">
        <f t="shared" si="88"/>
        <v>1</v>
      </c>
      <c r="AU149" s="27">
        <f t="shared" si="88"/>
        <v>0</v>
      </c>
      <c r="AV149" s="27">
        <f t="shared" si="88"/>
        <v>0</v>
      </c>
      <c r="AW149" s="27">
        <f t="shared" si="88"/>
        <v>0</v>
      </c>
      <c r="AX149" s="27">
        <f t="shared" si="88"/>
        <v>0</v>
      </c>
      <c r="AY149" s="27">
        <f t="shared" si="88"/>
        <v>0</v>
      </c>
      <c r="AZ149" s="27">
        <f t="shared" ref="AZ149:BH149" si="104">IF($I149="Direct",IF(Z149=1,ROUNDUP($G149/$H149,0),IF($I149="Unpacking",IF($K149=0,ROUNDUP($G149/$H149,0)),0)),0)</f>
        <v>1</v>
      </c>
      <c r="BA149" s="27">
        <f t="shared" si="104"/>
        <v>0</v>
      </c>
      <c r="BB149" s="27">
        <f t="shared" si="104"/>
        <v>0</v>
      </c>
      <c r="BC149" s="27">
        <f t="shared" si="104"/>
        <v>0</v>
      </c>
      <c r="BD149" s="27">
        <f t="shared" si="104"/>
        <v>0</v>
      </c>
      <c r="BE149" s="27">
        <f t="shared" si="104"/>
        <v>0</v>
      </c>
      <c r="BF149" s="27">
        <f t="shared" si="104"/>
        <v>1</v>
      </c>
      <c r="BG149" s="27">
        <f t="shared" si="104"/>
        <v>0</v>
      </c>
      <c r="BH149" s="27">
        <f t="shared" si="104"/>
        <v>0</v>
      </c>
      <c r="BI149" s="41"/>
      <c r="BJ149" s="42">
        <f t="shared" si="91"/>
        <v>0.67292915625000016</v>
      </c>
      <c r="BK149" s="27">
        <f t="shared" si="101"/>
        <v>0</v>
      </c>
      <c r="BL149" s="27">
        <f t="shared" si="101"/>
        <v>0</v>
      </c>
      <c r="BM149" s="27">
        <f t="shared" si="101"/>
        <v>0</v>
      </c>
      <c r="BN149" s="27">
        <f t="shared" si="101"/>
        <v>0.67292915625000016</v>
      </c>
      <c r="BO149" s="27">
        <f t="shared" si="101"/>
        <v>0</v>
      </c>
      <c r="BP149" s="27">
        <f t="shared" si="101"/>
        <v>0</v>
      </c>
      <c r="BQ149" s="27">
        <f t="shared" si="101"/>
        <v>0</v>
      </c>
      <c r="BR149" s="27">
        <f t="shared" si="101"/>
        <v>0</v>
      </c>
      <c r="BS149" s="27">
        <f t="shared" si="101"/>
        <v>0</v>
      </c>
      <c r="BT149" s="27">
        <f t="shared" si="101"/>
        <v>0.67292915625000016</v>
      </c>
      <c r="BU149" s="27">
        <f t="shared" si="101"/>
        <v>0</v>
      </c>
      <c r="BV149" s="27">
        <f t="shared" si="98"/>
        <v>0</v>
      </c>
      <c r="BW149" s="27">
        <f t="shared" si="98"/>
        <v>0</v>
      </c>
      <c r="BX149" s="27">
        <f t="shared" si="98"/>
        <v>0</v>
      </c>
      <c r="BY149" s="27">
        <f t="shared" si="98"/>
        <v>0</v>
      </c>
      <c r="BZ149" s="27">
        <f t="shared" si="98"/>
        <v>0.67292915625000016</v>
      </c>
      <c r="CA149" s="27">
        <f t="shared" si="84"/>
        <v>0</v>
      </c>
      <c r="CB149" s="27">
        <f t="shared" si="84"/>
        <v>0</v>
      </c>
      <c r="CC149" s="27">
        <f t="shared" si="81"/>
        <v>0</v>
      </c>
      <c r="CD149" s="27">
        <f t="shared" si="81"/>
        <v>0</v>
      </c>
      <c r="CE149" s="27">
        <f t="shared" si="81"/>
        <v>0</v>
      </c>
      <c r="CF149" s="27">
        <f t="shared" si="81"/>
        <v>0.67292915625000016</v>
      </c>
      <c r="CG149" s="27">
        <f t="shared" si="81"/>
        <v>0</v>
      </c>
      <c r="CH149" s="27">
        <f t="shared" si="81"/>
        <v>0</v>
      </c>
      <c r="CI149" s="43"/>
      <c r="CJ149" s="23">
        <f t="shared" si="102"/>
        <v>0</v>
      </c>
      <c r="CK149" s="23">
        <f t="shared" si="102"/>
        <v>0</v>
      </c>
      <c r="CL149" s="23">
        <f t="shared" si="102"/>
        <v>0</v>
      </c>
      <c r="CM149" s="23">
        <f t="shared" si="102"/>
        <v>20</v>
      </c>
      <c r="CN149" s="23">
        <f t="shared" si="102"/>
        <v>0</v>
      </c>
      <c r="CO149" s="23">
        <f t="shared" si="102"/>
        <v>0</v>
      </c>
      <c r="CP149" s="23">
        <f t="shared" si="102"/>
        <v>0</v>
      </c>
      <c r="CQ149" s="23">
        <f t="shared" si="102"/>
        <v>0</v>
      </c>
      <c r="CR149" s="23">
        <f t="shared" si="102"/>
        <v>0</v>
      </c>
      <c r="CS149" s="23">
        <f t="shared" si="102"/>
        <v>20</v>
      </c>
      <c r="CT149" s="23">
        <f t="shared" si="102"/>
        <v>0</v>
      </c>
      <c r="CU149" s="23">
        <f t="shared" si="99"/>
        <v>0</v>
      </c>
      <c r="CV149" s="23">
        <f t="shared" si="99"/>
        <v>0</v>
      </c>
      <c r="CW149" s="23">
        <f t="shared" si="99"/>
        <v>0</v>
      </c>
      <c r="CX149" s="23">
        <f t="shared" si="99"/>
        <v>0</v>
      </c>
      <c r="CY149" s="23">
        <f t="shared" si="99"/>
        <v>20</v>
      </c>
      <c r="CZ149" s="23">
        <f t="shared" si="85"/>
        <v>0</v>
      </c>
      <c r="DA149" s="23">
        <f t="shared" si="85"/>
        <v>0</v>
      </c>
      <c r="DB149" s="23">
        <f t="shared" si="82"/>
        <v>0</v>
      </c>
      <c r="DC149" s="23">
        <f t="shared" si="82"/>
        <v>0</v>
      </c>
      <c r="DD149" s="23">
        <f t="shared" si="82"/>
        <v>0</v>
      </c>
      <c r="DE149" s="23">
        <f t="shared" si="82"/>
        <v>20</v>
      </c>
      <c r="DF149" s="23">
        <f t="shared" si="82"/>
        <v>0</v>
      </c>
      <c r="DG149" s="23">
        <f t="shared" si="82"/>
        <v>0</v>
      </c>
      <c r="DH149" s="44">
        <f t="shared" si="92"/>
        <v>80</v>
      </c>
      <c r="DI149" s="44">
        <f t="shared" si="93"/>
        <v>-1</v>
      </c>
      <c r="DK149" s="44" t="b">
        <f t="shared" si="94"/>
        <v>0</v>
      </c>
      <c r="DL149" s="44">
        <f t="shared" si="95"/>
        <v>0</v>
      </c>
      <c r="EL149" s="44" t="b">
        <f t="shared" si="103"/>
        <v>1</v>
      </c>
      <c r="EM149" s="44" t="b">
        <f t="shared" si="103"/>
        <v>1</v>
      </c>
      <c r="EN149" s="44" t="b">
        <f t="shared" si="103"/>
        <v>1</v>
      </c>
      <c r="EO149" s="44" t="b">
        <f t="shared" si="103"/>
        <v>0</v>
      </c>
      <c r="EP149" s="44" t="b">
        <f t="shared" si="103"/>
        <v>1</v>
      </c>
      <c r="EQ149" s="44" t="b">
        <f t="shared" si="103"/>
        <v>1</v>
      </c>
      <c r="ER149" s="44" t="b">
        <f t="shared" si="103"/>
        <v>1</v>
      </c>
      <c r="ES149" s="44" t="b">
        <f t="shared" si="103"/>
        <v>1</v>
      </c>
      <c r="ET149" s="44" t="b">
        <f t="shared" si="103"/>
        <v>1</v>
      </c>
      <c r="EU149" s="44" t="b">
        <f t="shared" si="103"/>
        <v>0</v>
      </c>
      <c r="EV149" s="44" t="b">
        <f t="shared" si="103"/>
        <v>1</v>
      </c>
      <c r="EW149" s="44" t="b">
        <f t="shared" si="100"/>
        <v>1</v>
      </c>
      <c r="EX149" s="44" t="b">
        <f t="shared" si="100"/>
        <v>1</v>
      </c>
      <c r="EY149" s="44" t="b">
        <f t="shared" si="100"/>
        <v>1</v>
      </c>
      <c r="EZ149" s="44" t="b">
        <f t="shared" si="100"/>
        <v>1</v>
      </c>
      <c r="FA149" s="44" t="b">
        <f t="shared" si="100"/>
        <v>0</v>
      </c>
      <c r="FB149" s="44" t="b">
        <f t="shared" si="86"/>
        <v>1</v>
      </c>
      <c r="FC149" s="44" t="b">
        <f t="shared" si="86"/>
        <v>1</v>
      </c>
      <c r="FD149" s="44" t="b">
        <f t="shared" si="83"/>
        <v>1</v>
      </c>
      <c r="FE149" s="44" t="b">
        <f t="shared" si="83"/>
        <v>1</v>
      </c>
      <c r="FF149" s="44" t="b">
        <f t="shared" si="83"/>
        <v>1</v>
      </c>
      <c r="FG149" s="44" t="b">
        <f t="shared" si="83"/>
        <v>0</v>
      </c>
      <c r="FH149" s="44" t="b">
        <f t="shared" si="83"/>
        <v>1</v>
      </c>
      <c r="FI149" s="44" t="b">
        <f t="shared" si="83"/>
        <v>1</v>
      </c>
      <c r="FJ149" s="45">
        <f t="shared" si="96"/>
        <v>4</v>
      </c>
    </row>
    <row r="150" spans="1:166" s="44" customFormat="1" ht="25.5" hidden="1" customHeight="1" x14ac:dyDescent="0.25">
      <c r="A150" s="38" t="s">
        <v>9873</v>
      </c>
      <c r="B150" s="38" t="s">
        <v>3586</v>
      </c>
      <c r="C150" s="38" t="s">
        <v>239</v>
      </c>
      <c r="D150" s="38" t="s">
        <v>10051</v>
      </c>
      <c r="E150" s="23" t="str">
        <f t="shared" si="97"/>
        <v>5022-7-LP1-43-L</v>
      </c>
      <c r="F150" s="23">
        <v>101</v>
      </c>
      <c r="G150" s="27">
        <v>4.9014734399999993</v>
      </c>
      <c r="H150" s="23">
        <f>VLOOKUP(A150,'Pivot 1'!$A$5:$H$251,8,0)</f>
        <v>6</v>
      </c>
      <c r="I150" s="27" t="s">
        <v>10145</v>
      </c>
      <c r="J150" s="39">
        <f t="shared" si="89"/>
        <v>6</v>
      </c>
      <c r="K150" s="40">
        <v>0</v>
      </c>
      <c r="L150" s="40">
        <v>1</v>
      </c>
      <c r="M150" s="40">
        <v>0</v>
      </c>
      <c r="N150" s="40">
        <v>0</v>
      </c>
      <c r="O150" s="40">
        <v>0</v>
      </c>
      <c r="P150" s="40">
        <v>1</v>
      </c>
      <c r="Q150" s="40">
        <v>0</v>
      </c>
      <c r="R150" s="40">
        <v>0</v>
      </c>
      <c r="S150" s="40">
        <v>0</v>
      </c>
      <c r="T150" s="40">
        <v>1</v>
      </c>
      <c r="U150" s="40">
        <v>0</v>
      </c>
      <c r="V150" s="40">
        <v>0</v>
      </c>
      <c r="W150" s="40">
        <v>0</v>
      </c>
      <c r="X150" s="40">
        <v>1</v>
      </c>
      <c r="Y150" s="40">
        <v>0</v>
      </c>
      <c r="Z150" s="40">
        <v>0</v>
      </c>
      <c r="AA150" s="40">
        <v>0</v>
      </c>
      <c r="AB150" s="40">
        <v>1</v>
      </c>
      <c r="AC150" s="40">
        <v>0</v>
      </c>
      <c r="AD150" s="40">
        <v>0</v>
      </c>
      <c r="AE150" s="40">
        <v>0</v>
      </c>
      <c r="AF150" s="40">
        <v>1</v>
      </c>
      <c r="AG150" s="40">
        <v>0</v>
      </c>
      <c r="AH150" s="40">
        <v>0</v>
      </c>
      <c r="AI150" s="39" t="b">
        <f t="shared" si="90"/>
        <v>1</v>
      </c>
      <c r="AJ150" s="23"/>
      <c r="AK150" s="27">
        <f t="shared" ref="AK150:BH160" si="105">IF($I150="Direct",IF(K150=1,ROUNDUP($G150/$H150,0),IF($I150="Unpacking",IF($K150=0,ROUNDUP($G150/$H150,0)),0)),0)</f>
        <v>0</v>
      </c>
      <c r="AL150" s="27">
        <f t="shared" si="105"/>
        <v>1</v>
      </c>
      <c r="AM150" s="27">
        <f t="shared" si="105"/>
        <v>0</v>
      </c>
      <c r="AN150" s="27">
        <f t="shared" si="105"/>
        <v>0</v>
      </c>
      <c r="AO150" s="27">
        <f t="shared" si="105"/>
        <v>0</v>
      </c>
      <c r="AP150" s="27">
        <f t="shared" si="105"/>
        <v>1</v>
      </c>
      <c r="AQ150" s="27">
        <f t="shared" si="105"/>
        <v>0</v>
      </c>
      <c r="AR150" s="27">
        <f t="shared" si="105"/>
        <v>0</v>
      </c>
      <c r="AS150" s="27">
        <f t="shared" si="105"/>
        <v>0</v>
      </c>
      <c r="AT150" s="27">
        <f t="shared" si="105"/>
        <v>1</v>
      </c>
      <c r="AU150" s="27">
        <f t="shared" si="105"/>
        <v>0</v>
      </c>
      <c r="AV150" s="27">
        <f t="shared" si="105"/>
        <v>0</v>
      </c>
      <c r="AW150" s="27">
        <f t="shared" si="105"/>
        <v>0</v>
      </c>
      <c r="AX150" s="27">
        <f t="shared" si="105"/>
        <v>1</v>
      </c>
      <c r="AY150" s="27">
        <f t="shared" si="105"/>
        <v>0</v>
      </c>
      <c r="AZ150" s="27">
        <f t="shared" si="105"/>
        <v>0</v>
      </c>
      <c r="BA150" s="27">
        <f t="shared" si="105"/>
        <v>0</v>
      </c>
      <c r="BB150" s="27">
        <f t="shared" si="105"/>
        <v>1</v>
      </c>
      <c r="BC150" s="27">
        <f t="shared" si="105"/>
        <v>0</v>
      </c>
      <c r="BD150" s="27">
        <f t="shared" si="105"/>
        <v>0</v>
      </c>
      <c r="BE150" s="27">
        <f t="shared" si="105"/>
        <v>0</v>
      </c>
      <c r="BF150" s="27">
        <f t="shared" si="105"/>
        <v>1</v>
      </c>
      <c r="BG150" s="27">
        <f t="shared" si="105"/>
        <v>0</v>
      </c>
      <c r="BH150" s="27">
        <f t="shared" si="105"/>
        <v>0</v>
      </c>
      <c r="BI150" s="41"/>
      <c r="BJ150" s="42">
        <f t="shared" si="91"/>
        <v>0.81691223999999985</v>
      </c>
      <c r="BK150" s="27">
        <f t="shared" si="101"/>
        <v>0</v>
      </c>
      <c r="BL150" s="27">
        <f t="shared" si="101"/>
        <v>0.81691223999999985</v>
      </c>
      <c r="BM150" s="27">
        <f t="shared" si="101"/>
        <v>0</v>
      </c>
      <c r="BN150" s="27">
        <f t="shared" si="101"/>
        <v>0</v>
      </c>
      <c r="BO150" s="27">
        <f t="shared" si="101"/>
        <v>0</v>
      </c>
      <c r="BP150" s="27">
        <f t="shared" si="101"/>
        <v>0.81691223999999985</v>
      </c>
      <c r="BQ150" s="27">
        <f t="shared" si="101"/>
        <v>0</v>
      </c>
      <c r="BR150" s="27">
        <f t="shared" si="101"/>
        <v>0</v>
      </c>
      <c r="BS150" s="27">
        <f t="shared" si="101"/>
        <v>0</v>
      </c>
      <c r="BT150" s="27">
        <f t="shared" si="101"/>
        <v>0.81691223999999985</v>
      </c>
      <c r="BU150" s="27">
        <f t="shared" si="101"/>
        <v>0</v>
      </c>
      <c r="BV150" s="27">
        <f t="shared" si="98"/>
        <v>0</v>
      </c>
      <c r="BW150" s="27">
        <f t="shared" si="98"/>
        <v>0</v>
      </c>
      <c r="BX150" s="27">
        <f t="shared" si="98"/>
        <v>0.81691223999999985</v>
      </c>
      <c r="BY150" s="27">
        <f t="shared" si="98"/>
        <v>0</v>
      </c>
      <c r="BZ150" s="27">
        <f t="shared" si="98"/>
        <v>0</v>
      </c>
      <c r="CA150" s="27">
        <f t="shared" si="84"/>
        <v>0</v>
      </c>
      <c r="CB150" s="27">
        <f t="shared" si="84"/>
        <v>0.81691223999999985</v>
      </c>
      <c r="CC150" s="27">
        <f t="shared" si="81"/>
        <v>0</v>
      </c>
      <c r="CD150" s="27">
        <f t="shared" si="81"/>
        <v>0</v>
      </c>
      <c r="CE150" s="27">
        <f t="shared" si="81"/>
        <v>0</v>
      </c>
      <c r="CF150" s="27">
        <f t="shared" si="81"/>
        <v>0.81691223999999985</v>
      </c>
      <c r="CG150" s="27">
        <f t="shared" si="81"/>
        <v>0</v>
      </c>
      <c r="CH150" s="27">
        <f t="shared" si="81"/>
        <v>0</v>
      </c>
      <c r="CI150" s="43"/>
      <c r="CJ150" s="23">
        <f t="shared" si="102"/>
        <v>0</v>
      </c>
      <c r="CK150" s="23">
        <f t="shared" si="102"/>
        <v>17</v>
      </c>
      <c r="CL150" s="23">
        <f t="shared" si="102"/>
        <v>0</v>
      </c>
      <c r="CM150" s="23">
        <f t="shared" si="102"/>
        <v>0</v>
      </c>
      <c r="CN150" s="23">
        <f t="shared" si="102"/>
        <v>0</v>
      </c>
      <c r="CO150" s="23">
        <f t="shared" si="102"/>
        <v>17</v>
      </c>
      <c r="CP150" s="23">
        <f t="shared" si="102"/>
        <v>0</v>
      </c>
      <c r="CQ150" s="23">
        <f t="shared" si="102"/>
        <v>0</v>
      </c>
      <c r="CR150" s="23">
        <f t="shared" si="102"/>
        <v>0</v>
      </c>
      <c r="CS150" s="23">
        <f t="shared" si="102"/>
        <v>17</v>
      </c>
      <c r="CT150" s="23">
        <f t="shared" si="102"/>
        <v>0</v>
      </c>
      <c r="CU150" s="23">
        <f t="shared" si="99"/>
        <v>0</v>
      </c>
      <c r="CV150" s="23">
        <f t="shared" si="99"/>
        <v>0</v>
      </c>
      <c r="CW150" s="23">
        <f t="shared" si="99"/>
        <v>17</v>
      </c>
      <c r="CX150" s="23">
        <f t="shared" si="99"/>
        <v>0</v>
      </c>
      <c r="CY150" s="23">
        <f t="shared" si="99"/>
        <v>0</v>
      </c>
      <c r="CZ150" s="23">
        <f t="shared" si="85"/>
        <v>0</v>
      </c>
      <c r="DA150" s="23">
        <f t="shared" si="85"/>
        <v>17</v>
      </c>
      <c r="DB150" s="23">
        <f t="shared" si="82"/>
        <v>0</v>
      </c>
      <c r="DC150" s="23">
        <f t="shared" si="82"/>
        <v>0</v>
      </c>
      <c r="DD150" s="23">
        <f t="shared" si="82"/>
        <v>0</v>
      </c>
      <c r="DE150" s="23">
        <f t="shared" si="82"/>
        <v>17</v>
      </c>
      <c r="DF150" s="23">
        <f t="shared" si="82"/>
        <v>0</v>
      </c>
      <c r="DG150" s="23">
        <f t="shared" si="82"/>
        <v>0</v>
      </c>
      <c r="DH150" s="44">
        <f t="shared" si="92"/>
        <v>102</v>
      </c>
      <c r="DI150" s="44">
        <f t="shared" si="93"/>
        <v>1</v>
      </c>
      <c r="DK150" s="44" t="b">
        <f t="shared" si="94"/>
        <v>0</v>
      </c>
      <c r="DL150" s="44">
        <f t="shared" si="95"/>
        <v>0</v>
      </c>
      <c r="EL150" s="44" t="b">
        <f t="shared" si="103"/>
        <v>1</v>
      </c>
      <c r="EM150" s="44" t="b">
        <f t="shared" si="103"/>
        <v>0</v>
      </c>
      <c r="EN150" s="44" t="b">
        <f t="shared" si="103"/>
        <v>1</v>
      </c>
      <c r="EO150" s="44" t="b">
        <f t="shared" si="103"/>
        <v>1</v>
      </c>
      <c r="EP150" s="44" t="b">
        <f t="shared" si="103"/>
        <v>1</v>
      </c>
      <c r="EQ150" s="44" t="b">
        <f t="shared" si="103"/>
        <v>0</v>
      </c>
      <c r="ER150" s="44" t="b">
        <f t="shared" si="103"/>
        <v>1</v>
      </c>
      <c r="ES150" s="44" t="b">
        <f t="shared" si="103"/>
        <v>1</v>
      </c>
      <c r="ET150" s="44" t="b">
        <f t="shared" si="103"/>
        <v>1</v>
      </c>
      <c r="EU150" s="44" t="b">
        <f t="shared" si="103"/>
        <v>0</v>
      </c>
      <c r="EV150" s="44" t="b">
        <f t="shared" si="103"/>
        <v>1</v>
      </c>
      <c r="EW150" s="44" t="b">
        <f t="shared" si="100"/>
        <v>1</v>
      </c>
      <c r="EX150" s="44" t="b">
        <f t="shared" si="100"/>
        <v>1</v>
      </c>
      <c r="EY150" s="44" t="b">
        <f t="shared" si="100"/>
        <v>0</v>
      </c>
      <c r="EZ150" s="44" t="b">
        <f t="shared" si="100"/>
        <v>1</v>
      </c>
      <c r="FA150" s="44" t="b">
        <f t="shared" si="100"/>
        <v>1</v>
      </c>
      <c r="FB150" s="44" t="b">
        <f t="shared" si="86"/>
        <v>1</v>
      </c>
      <c r="FC150" s="44" t="b">
        <f t="shared" si="86"/>
        <v>0</v>
      </c>
      <c r="FD150" s="44" t="b">
        <f t="shared" si="83"/>
        <v>1</v>
      </c>
      <c r="FE150" s="44" t="b">
        <f t="shared" si="83"/>
        <v>1</v>
      </c>
      <c r="FF150" s="44" t="b">
        <f t="shared" si="83"/>
        <v>1</v>
      </c>
      <c r="FG150" s="44" t="b">
        <f t="shared" si="83"/>
        <v>0</v>
      </c>
      <c r="FH150" s="44" t="b">
        <f t="shared" si="83"/>
        <v>1</v>
      </c>
      <c r="FI150" s="44" t="b">
        <f t="shared" si="83"/>
        <v>1</v>
      </c>
      <c r="FJ150" s="45">
        <f t="shared" si="96"/>
        <v>6</v>
      </c>
    </row>
    <row r="151" spans="1:166" s="44" customFormat="1" ht="27" hidden="1" customHeight="1" x14ac:dyDescent="0.25">
      <c r="A151" s="38" t="s">
        <v>9874</v>
      </c>
      <c r="B151" s="38" t="s">
        <v>3674</v>
      </c>
      <c r="C151" s="38" t="s">
        <v>10129</v>
      </c>
      <c r="D151" s="45" t="s">
        <v>10051</v>
      </c>
      <c r="E151" s="23" t="str">
        <f t="shared" si="97"/>
        <v>5022-8-43-L</v>
      </c>
      <c r="F151" s="23">
        <v>313</v>
      </c>
      <c r="G151" s="27">
        <v>31.950233049999998</v>
      </c>
      <c r="H151" s="23" t="str">
        <f>VLOOKUP(A151,'Pivot 1'!$A$5:$H$251,8,0)</f>
        <v>24</v>
      </c>
      <c r="I151" s="27" t="s">
        <v>10145</v>
      </c>
      <c r="J151" s="39">
        <f t="shared" si="89"/>
        <v>24</v>
      </c>
      <c r="K151" s="40">
        <v>1</v>
      </c>
      <c r="L151" s="40">
        <v>1</v>
      </c>
      <c r="M151" s="40">
        <v>1</v>
      </c>
      <c r="N151" s="40">
        <v>1</v>
      </c>
      <c r="O151" s="40">
        <v>1</v>
      </c>
      <c r="P151" s="40">
        <v>1</v>
      </c>
      <c r="Q151" s="40">
        <v>1</v>
      </c>
      <c r="R151" s="40">
        <v>1</v>
      </c>
      <c r="S151" s="40">
        <v>1</v>
      </c>
      <c r="T151" s="40">
        <v>1</v>
      </c>
      <c r="U151" s="40">
        <v>1</v>
      </c>
      <c r="V151" s="40">
        <v>1</v>
      </c>
      <c r="W151" s="40">
        <v>1</v>
      </c>
      <c r="X151" s="40">
        <v>1</v>
      </c>
      <c r="Y151" s="40">
        <v>1</v>
      </c>
      <c r="Z151" s="40">
        <v>1</v>
      </c>
      <c r="AA151" s="40">
        <v>1</v>
      </c>
      <c r="AB151" s="40">
        <v>1</v>
      </c>
      <c r="AC151" s="40">
        <v>1</v>
      </c>
      <c r="AD151" s="40">
        <v>1</v>
      </c>
      <c r="AE151" s="40">
        <v>1</v>
      </c>
      <c r="AF151" s="40">
        <v>1</v>
      </c>
      <c r="AG151" s="40">
        <v>1</v>
      </c>
      <c r="AH151" s="40">
        <v>1</v>
      </c>
      <c r="AI151" s="39" t="b">
        <f t="shared" si="90"/>
        <v>0</v>
      </c>
      <c r="AJ151" s="23"/>
      <c r="AK151" s="27">
        <f t="shared" si="105"/>
        <v>2</v>
      </c>
      <c r="AL151" s="27">
        <f t="shared" si="105"/>
        <v>2</v>
      </c>
      <c r="AM151" s="27">
        <f t="shared" si="105"/>
        <v>2</v>
      </c>
      <c r="AN151" s="27">
        <f t="shared" si="105"/>
        <v>2</v>
      </c>
      <c r="AO151" s="27">
        <f t="shared" si="105"/>
        <v>2</v>
      </c>
      <c r="AP151" s="27">
        <f t="shared" si="105"/>
        <v>2</v>
      </c>
      <c r="AQ151" s="27">
        <f t="shared" si="105"/>
        <v>2</v>
      </c>
      <c r="AR151" s="27">
        <f t="shared" si="105"/>
        <v>2</v>
      </c>
      <c r="AS151" s="27">
        <f t="shared" si="105"/>
        <v>2</v>
      </c>
      <c r="AT151" s="27">
        <f t="shared" si="105"/>
        <v>2</v>
      </c>
      <c r="AU151" s="27">
        <f t="shared" si="105"/>
        <v>2</v>
      </c>
      <c r="AV151" s="27">
        <f t="shared" si="105"/>
        <v>2</v>
      </c>
      <c r="AW151" s="27">
        <f t="shared" si="105"/>
        <v>2</v>
      </c>
      <c r="AX151" s="27">
        <f t="shared" si="105"/>
        <v>2</v>
      </c>
      <c r="AY151" s="27">
        <f t="shared" si="105"/>
        <v>2</v>
      </c>
      <c r="AZ151" s="27">
        <f t="shared" si="105"/>
        <v>2</v>
      </c>
      <c r="BA151" s="27">
        <f t="shared" si="105"/>
        <v>2</v>
      </c>
      <c r="BB151" s="27">
        <f t="shared" si="105"/>
        <v>2</v>
      </c>
      <c r="BC151" s="27">
        <f t="shared" si="105"/>
        <v>2</v>
      </c>
      <c r="BD151" s="27">
        <f t="shared" si="105"/>
        <v>2</v>
      </c>
      <c r="BE151" s="27">
        <f t="shared" si="105"/>
        <v>2</v>
      </c>
      <c r="BF151" s="27">
        <f t="shared" si="105"/>
        <v>2</v>
      </c>
      <c r="BG151" s="27">
        <f t="shared" si="105"/>
        <v>2</v>
      </c>
      <c r="BH151" s="27">
        <f t="shared" si="105"/>
        <v>2</v>
      </c>
      <c r="BI151" s="41"/>
      <c r="BJ151" s="42">
        <f t="shared" si="91"/>
        <v>1.3312597104166666</v>
      </c>
      <c r="BK151" s="27">
        <f t="shared" si="101"/>
        <v>1.3312597104166666</v>
      </c>
      <c r="BL151" s="27">
        <f t="shared" si="101"/>
        <v>1.3312597104166666</v>
      </c>
      <c r="BM151" s="27">
        <f t="shared" si="101"/>
        <v>1.3312597104166666</v>
      </c>
      <c r="BN151" s="27">
        <f t="shared" si="101"/>
        <v>1.3312597104166666</v>
      </c>
      <c r="BO151" s="27">
        <f t="shared" si="101"/>
        <v>1.3312597104166666</v>
      </c>
      <c r="BP151" s="27">
        <f t="shared" si="101"/>
        <v>1.3312597104166666</v>
      </c>
      <c r="BQ151" s="27">
        <f t="shared" si="101"/>
        <v>1.3312597104166666</v>
      </c>
      <c r="BR151" s="27">
        <f t="shared" si="101"/>
        <v>1.3312597104166666</v>
      </c>
      <c r="BS151" s="27">
        <f t="shared" si="101"/>
        <v>1.3312597104166666</v>
      </c>
      <c r="BT151" s="27">
        <f t="shared" si="101"/>
        <v>1.3312597104166666</v>
      </c>
      <c r="BU151" s="27">
        <f t="shared" si="101"/>
        <v>1.3312597104166666</v>
      </c>
      <c r="BV151" s="27">
        <f t="shared" si="98"/>
        <v>1.3312597104166666</v>
      </c>
      <c r="BW151" s="27">
        <f t="shared" si="98"/>
        <v>1.3312597104166666</v>
      </c>
      <c r="BX151" s="27">
        <f t="shared" si="98"/>
        <v>1.3312597104166666</v>
      </c>
      <c r="BY151" s="27">
        <f t="shared" si="98"/>
        <v>1.3312597104166666</v>
      </c>
      <c r="BZ151" s="27">
        <f t="shared" si="98"/>
        <v>1.3312597104166666</v>
      </c>
      <c r="CA151" s="27">
        <f t="shared" si="84"/>
        <v>1.3312597104166666</v>
      </c>
      <c r="CB151" s="27">
        <f t="shared" si="84"/>
        <v>1.3312597104166666</v>
      </c>
      <c r="CC151" s="27">
        <f t="shared" si="81"/>
        <v>1.3312597104166666</v>
      </c>
      <c r="CD151" s="27">
        <f t="shared" si="81"/>
        <v>1.3312597104166666</v>
      </c>
      <c r="CE151" s="27">
        <f t="shared" si="81"/>
        <v>1.3312597104166666</v>
      </c>
      <c r="CF151" s="27">
        <f t="shared" si="81"/>
        <v>1.3312597104166666</v>
      </c>
      <c r="CG151" s="27">
        <f t="shared" si="81"/>
        <v>1.3312597104166666</v>
      </c>
      <c r="CH151" s="27">
        <f t="shared" si="81"/>
        <v>1.3312597104166666</v>
      </c>
      <c r="CI151" s="43"/>
      <c r="CJ151" s="23">
        <f t="shared" si="102"/>
        <v>13</v>
      </c>
      <c r="CK151" s="23">
        <f t="shared" si="102"/>
        <v>13</v>
      </c>
      <c r="CL151" s="23">
        <f t="shared" si="102"/>
        <v>13</v>
      </c>
      <c r="CM151" s="23">
        <f t="shared" si="102"/>
        <v>13</v>
      </c>
      <c r="CN151" s="23">
        <f t="shared" si="102"/>
        <v>13</v>
      </c>
      <c r="CO151" s="23">
        <f t="shared" si="102"/>
        <v>13</v>
      </c>
      <c r="CP151" s="23">
        <f t="shared" si="102"/>
        <v>13</v>
      </c>
      <c r="CQ151" s="23">
        <f t="shared" si="102"/>
        <v>13</v>
      </c>
      <c r="CR151" s="23">
        <f t="shared" si="102"/>
        <v>13</v>
      </c>
      <c r="CS151" s="23">
        <f t="shared" si="102"/>
        <v>13</v>
      </c>
      <c r="CT151" s="23">
        <f t="shared" si="102"/>
        <v>13</v>
      </c>
      <c r="CU151" s="23">
        <f t="shared" si="99"/>
        <v>13</v>
      </c>
      <c r="CV151" s="23">
        <f t="shared" si="99"/>
        <v>13</v>
      </c>
      <c r="CW151" s="23">
        <f t="shared" si="99"/>
        <v>13</v>
      </c>
      <c r="CX151" s="23">
        <f t="shared" si="99"/>
        <v>13</v>
      </c>
      <c r="CY151" s="23">
        <f t="shared" si="99"/>
        <v>13</v>
      </c>
      <c r="CZ151" s="23">
        <f t="shared" si="85"/>
        <v>13</v>
      </c>
      <c r="DA151" s="23">
        <f t="shared" si="85"/>
        <v>13</v>
      </c>
      <c r="DB151" s="23">
        <f t="shared" si="82"/>
        <v>13</v>
      </c>
      <c r="DC151" s="23">
        <f t="shared" si="82"/>
        <v>13</v>
      </c>
      <c r="DD151" s="23">
        <f t="shared" si="82"/>
        <v>13</v>
      </c>
      <c r="DE151" s="23">
        <f t="shared" si="82"/>
        <v>13</v>
      </c>
      <c r="DF151" s="23">
        <f t="shared" si="82"/>
        <v>13</v>
      </c>
      <c r="DG151" s="23">
        <f t="shared" si="82"/>
        <v>13</v>
      </c>
      <c r="DH151" s="44">
        <f t="shared" si="92"/>
        <v>312</v>
      </c>
      <c r="DI151" s="44">
        <f t="shared" si="93"/>
        <v>-1</v>
      </c>
      <c r="DK151" s="44" t="b">
        <f t="shared" si="94"/>
        <v>0</v>
      </c>
      <c r="DL151" s="44">
        <f t="shared" si="95"/>
        <v>0</v>
      </c>
      <c r="EL151" s="44" t="b">
        <f t="shared" si="103"/>
        <v>0</v>
      </c>
      <c r="EM151" s="44" t="b">
        <f t="shared" si="103"/>
        <v>0</v>
      </c>
      <c r="EN151" s="44" t="b">
        <f t="shared" si="103"/>
        <v>0</v>
      </c>
      <c r="EO151" s="44" t="b">
        <f t="shared" si="103"/>
        <v>0</v>
      </c>
      <c r="EP151" s="44" t="b">
        <f t="shared" si="103"/>
        <v>0</v>
      </c>
      <c r="EQ151" s="44" t="b">
        <f t="shared" si="103"/>
        <v>0</v>
      </c>
      <c r="ER151" s="44" t="b">
        <f t="shared" si="103"/>
        <v>0</v>
      </c>
      <c r="ES151" s="44" t="b">
        <f t="shared" si="103"/>
        <v>0</v>
      </c>
      <c r="ET151" s="44" t="b">
        <f t="shared" si="103"/>
        <v>0</v>
      </c>
      <c r="EU151" s="44" t="b">
        <f t="shared" si="103"/>
        <v>0</v>
      </c>
      <c r="EV151" s="44" t="b">
        <f t="shared" si="103"/>
        <v>0</v>
      </c>
      <c r="EW151" s="44" t="b">
        <f t="shared" si="100"/>
        <v>0</v>
      </c>
      <c r="EX151" s="44" t="b">
        <f t="shared" si="100"/>
        <v>0</v>
      </c>
      <c r="EY151" s="44" t="b">
        <f t="shared" si="100"/>
        <v>0</v>
      </c>
      <c r="EZ151" s="44" t="b">
        <f t="shared" si="100"/>
        <v>0</v>
      </c>
      <c r="FA151" s="44" t="b">
        <f t="shared" si="100"/>
        <v>0</v>
      </c>
      <c r="FB151" s="44" t="b">
        <f t="shared" si="86"/>
        <v>0</v>
      </c>
      <c r="FC151" s="44" t="b">
        <f t="shared" si="86"/>
        <v>0</v>
      </c>
      <c r="FD151" s="44" t="b">
        <f t="shared" si="83"/>
        <v>0</v>
      </c>
      <c r="FE151" s="44" t="b">
        <f t="shared" si="83"/>
        <v>0</v>
      </c>
      <c r="FF151" s="44" t="b">
        <f t="shared" si="83"/>
        <v>0</v>
      </c>
      <c r="FG151" s="44" t="b">
        <f t="shared" si="83"/>
        <v>0</v>
      </c>
      <c r="FH151" s="44" t="b">
        <f t="shared" si="83"/>
        <v>0</v>
      </c>
      <c r="FI151" s="44" t="b">
        <f t="shared" si="83"/>
        <v>0</v>
      </c>
      <c r="FJ151" s="45">
        <f t="shared" si="96"/>
        <v>24</v>
      </c>
    </row>
    <row r="152" spans="1:166" s="44" customFormat="1" ht="25.5" hidden="1" customHeight="1" x14ac:dyDescent="0.25">
      <c r="A152" s="38" t="s">
        <v>9875</v>
      </c>
      <c r="B152" s="38" t="s">
        <v>3708</v>
      </c>
      <c r="C152" s="38" t="s">
        <v>10129</v>
      </c>
      <c r="D152" s="38" t="s">
        <v>10041</v>
      </c>
      <c r="E152" s="23" t="str">
        <f t="shared" si="97"/>
        <v>5022-9-43-D</v>
      </c>
      <c r="F152" s="23">
        <v>172</v>
      </c>
      <c r="G152" s="27">
        <v>7.0061814</v>
      </c>
      <c r="H152" s="23" t="str">
        <f>VLOOKUP(A152,'Pivot 1'!$A$5:$H$251,8,0)</f>
        <v>8</v>
      </c>
      <c r="I152" s="27" t="s">
        <v>10145</v>
      </c>
      <c r="J152" s="39">
        <f t="shared" si="89"/>
        <v>8</v>
      </c>
      <c r="K152" s="40">
        <v>0</v>
      </c>
      <c r="L152" s="40">
        <v>1</v>
      </c>
      <c r="M152" s="40">
        <v>0</v>
      </c>
      <c r="N152" s="40">
        <v>0</v>
      </c>
      <c r="O152" s="40">
        <v>1</v>
      </c>
      <c r="P152" s="40">
        <v>0</v>
      </c>
      <c r="Q152" s="40">
        <v>0</v>
      </c>
      <c r="R152" s="40">
        <v>1</v>
      </c>
      <c r="S152" s="40">
        <v>0</v>
      </c>
      <c r="T152" s="40">
        <v>0</v>
      </c>
      <c r="U152" s="40">
        <v>1</v>
      </c>
      <c r="V152" s="40">
        <v>0</v>
      </c>
      <c r="W152" s="40">
        <v>0</v>
      </c>
      <c r="X152" s="40">
        <v>1</v>
      </c>
      <c r="Y152" s="40">
        <v>0</v>
      </c>
      <c r="Z152" s="40">
        <v>0</v>
      </c>
      <c r="AA152" s="40">
        <v>1</v>
      </c>
      <c r="AB152" s="40">
        <v>0</v>
      </c>
      <c r="AC152" s="40">
        <v>0</v>
      </c>
      <c r="AD152" s="40">
        <v>1</v>
      </c>
      <c r="AE152" s="40">
        <v>0</v>
      </c>
      <c r="AF152" s="40">
        <v>0</v>
      </c>
      <c r="AG152" s="40">
        <v>1</v>
      </c>
      <c r="AH152" s="40">
        <v>0</v>
      </c>
      <c r="AI152" s="39" t="b">
        <f t="shared" si="90"/>
        <v>0</v>
      </c>
      <c r="AJ152" s="23"/>
      <c r="AK152" s="27">
        <f t="shared" si="105"/>
        <v>0</v>
      </c>
      <c r="AL152" s="27">
        <f t="shared" si="105"/>
        <v>1</v>
      </c>
      <c r="AM152" s="27">
        <f t="shared" si="105"/>
        <v>0</v>
      </c>
      <c r="AN152" s="27">
        <f t="shared" si="105"/>
        <v>0</v>
      </c>
      <c r="AO152" s="27">
        <f t="shared" si="105"/>
        <v>1</v>
      </c>
      <c r="AP152" s="27">
        <f t="shared" si="105"/>
        <v>0</v>
      </c>
      <c r="AQ152" s="27">
        <f t="shared" si="105"/>
        <v>0</v>
      </c>
      <c r="AR152" s="27">
        <f t="shared" si="105"/>
        <v>1</v>
      </c>
      <c r="AS152" s="27">
        <f t="shared" si="105"/>
        <v>0</v>
      </c>
      <c r="AT152" s="27">
        <f t="shared" si="105"/>
        <v>0</v>
      </c>
      <c r="AU152" s="27">
        <f t="shared" si="105"/>
        <v>1</v>
      </c>
      <c r="AV152" s="27">
        <f t="shared" si="105"/>
        <v>0</v>
      </c>
      <c r="AW152" s="27">
        <f t="shared" si="105"/>
        <v>0</v>
      </c>
      <c r="AX152" s="27">
        <f t="shared" si="105"/>
        <v>1</v>
      </c>
      <c r="AY152" s="27">
        <f t="shared" si="105"/>
        <v>0</v>
      </c>
      <c r="AZ152" s="27">
        <f t="shared" si="105"/>
        <v>0</v>
      </c>
      <c r="BA152" s="27">
        <f t="shared" si="105"/>
        <v>1</v>
      </c>
      <c r="BB152" s="27">
        <f t="shared" si="105"/>
        <v>0</v>
      </c>
      <c r="BC152" s="27">
        <f t="shared" si="105"/>
        <v>0</v>
      </c>
      <c r="BD152" s="27">
        <f t="shared" si="105"/>
        <v>1</v>
      </c>
      <c r="BE152" s="27">
        <f t="shared" si="105"/>
        <v>0</v>
      </c>
      <c r="BF152" s="27">
        <f t="shared" si="105"/>
        <v>0</v>
      </c>
      <c r="BG152" s="27">
        <f t="shared" si="105"/>
        <v>1</v>
      </c>
      <c r="BH152" s="27">
        <f t="shared" si="105"/>
        <v>0</v>
      </c>
      <c r="BI152" s="41"/>
      <c r="BJ152" s="42">
        <f t="shared" si="91"/>
        <v>0.875772675</v>
      </c>
      <c r="BK152" s="27">
        <f t="shared" si="101"/>
        <v>0</v>
      </c>
      <c r="BL152" s="27">
        <f t="shared" si="101"/>
        <v>0.875772675</v>
      </c>
      <c r="BM152" s="27">
        <f t="shared" si="101"/>
        <v>0</v>
      </c>
      <c r="BN152" s="27">
        <f t="shared" si="101"/>
        <v>0</v>
      </c>
      <c r="BO152" s="27">
        <f t="shared" si="101"/>
        <v>0.875772675</v>
      </c>
      <c r="BP152" s="27">
        <f t="shared" si="101"/>
        <v>0</v>
      </c>
      <c r="BQ152" s="27">
        <f t="shared" si="101"/>
        <v>0</v>
      </c>
      <c r="BR152" s="27">
        <f t="shared" si="101"/>
        <v>0.875772675</v>
      </c>
      <c r="BS152" s="27">
        <f t="shared" si="101"/>
        <v>0</v>
      </c>
      <c r="BT152" s="27">
        <f t="shared" si="101"/>
        <v>0</v>
      </c>
      <c r="BU152" s="27">
        <f t="shared" si="101"/>
        <v>0.875772675</v>
      </c>
      <c r="BV152" s="27">
        <f t="shared" si="98"/>
        <v>0</v>
      </c>
      <c r="BW152" s="27">
        <f t="shared" si="98"/>
        <v>0</v>
      </c>
      <c r="BX152" s="27">
        <f t="shared" si="98"/>
        <v>0.875772675</v>
      </c>
      <c r="BY152" s="27">
        <f t="shared" si="98"/>
        <v>0</v>
      </c>
      <c r="BZ152" s="27">
        <f t="shared" si="98"/>
        <v>0</v>
      </c>
      <c r="CA152" s="27">
        <f t="shared" si="84"/>
        <v>0.875772675</v>
      </c>
      <c r="CB152" s="27">
        <f t="shared" si="84"/>
        <v>0</v>
      </c>
      <c r="CC152" s="27">
        <f t="shared" si="81"/>
        <v>0</v>
      </c>
      <c r="CD152" s="27">
        <f t="shared" si="81"/>
        <v>0.875772675</v>
      </c>
      <c r="CE152" s="27">
        <f t="shared" si="81"/>
        <v>0</v>
      </c>
      <c r="CF152" s="27">
        <f t="shared" si="81"/>
        <v>0</v>
      </c>
      <c r="CG152" s="27">
        <f t="shared" si="81"/>
        <v>0.875772675</v>
      </c>
      <c r="CH152" s="27">
        <f t="shared" si="81"/>
        <v>0</v>
      </c>
      <c r="CI152" s="43"/>
      <c r="CJ152" s="23">
        <f t="shared" si="102"/>
        <v>0</v>
      </c>
      <c r="CK152" s="23">
        <f t="shared" si="102"/>
        <v>22</v>
      </c>
      <c r="CL152" s="23">
        <f t="shared" si="102"/>
        <v>0</v>
      </c>
      <c r="CM152" s="23">
        <f t="shared" si="102"/>
        <v>0</v>
      </c>
      <c r="CN152" s="23">
        <f t="shared" si="102"/>
        <v>22</v>
      </c>
      <c r="CO152" s="23">
        <f t="shared" si="102"/>
        <v>0</v>
      </c>
      <c r="CP152" s="23">
        <f t="shared" si="102"/>
        <v>0</v>
      </c>
      <c r="CQ152" s="23">
        <f t="shared" si="102"/>
        <v>22</v>
      </c>
      <c r="CR152" s="23">
        <f t="shared" si="102"/>
        <v>0</v>
      </c>
      <c r="CS152" s="23">
        <f t="shared" si="102"/>
        <v>0</v>
      </c>
      <c r="CT152" s="23">
        <f t="shared" si="102"/>
        <v>22</v>
      </c>
      <c r="CU152" s="23">
        <f t="shared" si="99"/>
        <v>0</v>
      </c>
      <c r="CV152" s="23">
        <f t="shared" si="99"/>
        <v>0</v>
      </c>
      <c r="CW152" s="23">
        <f t="shared" si="99"/>
        <v>22</v>
      </c>
      <c r="CX152" s="23">
        <f t="shared" si="99"/>
        <v>0</v>
      </c>
      <c r="CY152" s="23">
        <f t="shared" si="99"/>
        <v>0</v>
      </c>
      <c r="CZ152" s="23">
        <f t="shared" si="85"/>
        <v>22</v>
      </c>
      <c r="DA152" s="23">
        <f t="shared" si="85"/>
        <v>0</v>
      </c>
      <c r="DB152" s="23">
        <f t="shared" si="82"/>
        <v>0</v>
      </c>
      <c r="DC152" s="23">
        <f t="shared" si="82"/>
        <v>22</v>
      </c>
      <c r="DD152" s="23">
        <f t="shared" si="82"/>
        <v>0</v>
      </c>
      <c r="DE152" s="23">
        <f t="shared" si="82"/>
        <v>0</v>
      </c>
      <c r="DF152" s="23">
        <f t="shared" si="82"/>
        <v>22</v>
      </c>
      <c r="DG152" s="23">
        <f t="shared" si="82"/>
        <v>0</v>
      </c>
      <c r="DH152" s="44">
        <f t="shared" si="92"/>
        <v>176</v>
      </c>
      <c r="DI152" s="44">
        <f t="shared" si="93"/>
        <v>4</v>
      </c>
      <c r="DK152" s="44" t="b">
        <f t="shared" si="94"/>
        <v>0</v>
      </c>
      <c r="DL152" s="44">
        <f t="shared" si="95"/>
        <v>0</v>
      </c>
      <c r="EL152" s="44" t="b">
        <f t="shared" si="103"/>
        <v>1</v>
      </c>
      <c r="EM152" s="44" t="b">
        <f t="shared" si="103"/>
        <v>0</v>
      </c>
      <c r="EN152" s="44" t="b">
        <f t="shared" si="103"/>
        <v>1</v>
      </c>
      <c r="EO152" s="44" t="b">
        <f t="shared" si="103"/>
        <v>1</v>
      </c>
      <c r="EP152" s="44" t="b">
        <f t="shared" si="103"/>
        <v>0</v>
      </c>
      <c r="EQ152" s="44" t="b">
        <f t="shared" si="103"/>
        <v>1</v>
      </c>
      <c r="ER152" s="44" t="b">
        <f t="shared" si="103"/>
        <v>1</v>
      </c>
      <c r="ES152" s="44" t="b">
        <f t="shared" si="103"/>
        <v>0</v>
      </c>
      <c r="ET152" s="44" t="b">
        <f t="shared" si="103"/>
        <v>1</v>
      </c>
      <c r="EU152" s="44" t="b">
        <f t="shared" si="103"/>
        <v>1</v>
      </c>
      <c r="EV152" s="44" t="b">
        <f t="shared" si="103"/>
        <v>0</v>
      </c>
      <c r="EW152" s="44" t="b">
        <f t="shared" si="100"/>
        <v>1</v>
      </c>
      <c r="EX152" s="44" t="b">
        <f t="shared" si="100"/>
        <v>1</v>
      </c>
      <c r="EY152" s="44" t="b">
        <f t="shared" si="100"/>
        <v>0</v>
      </c>
      <c r="EZ152" s="44" t="b">
        <f t="shared" si="100"/>
        <v>1</v>
      </c>
      <c r="FA152" s="44" t="b">
        <f t="shared" si="100"/>
        <v>1</v>
      </c>
      <c r="FB152" s="44" t="b">
        <f t="shared" si="86"/>
        <v>0</v>
      </c>
      <c r="FC152" s="44" t="b">
        <f t="shared" si="86"/>
        <v>1</v>
      </c>
      <c r="FD152" s="44" t="b">
        <f t="shared" si="83"/>
        <v>1</v>
      </c>
      <c r="FE152" s="44" t="b">
        <f t="shared" si="83"/>
        <v>0</v>
      </c>
      <c r="FF152" s="44" t="b">
        <f t="shared" si="83"/>
        <v>1</v>
      </c>
      <c r="FG152" s="44" t="b">
        <f t="shared" si="83"/>
        <v>1</v>
      </c>
      <c r="FH152" s="44" t="b">
        <f t="shared" si="83"/>
        <v>0</v>
      </c>
      <c r="FI152" s="44" t="b">
        <f t="shared" si="83"/>
        <v>1</v>
      </c>
      <c r="FJ152" s="45">
        <f t="shared" si="96"/>
        <v>8</v>
      </c>
    </row>
    <row r="153" spans="1:166" s="44" customFormat="1" ht="25.5" hidden="1" customHeight="1" x14ac:dyDescent="0.25">
      <c r="A153" s="38" t="s">
        <v>9876</v>
      </c>
      <c r="B153" s="38" t="s">
        <v>3735</v>
      </c>
      <c r="C153" s="38" t="s">
        <v>394</v>
      </c>
      <c r="D153" s="38" t="s">
        <v>10047</v>
      </c>
      <c r="E153" s="23" t="str">
        <f t="shared" si="97"/>
        <v>5024-1-HP1-43-I</v>
      </c>
      <c r="F153" s="23">
        <v>19</v>
      </c>
      <c r="G153" s="27">
        <v>0.83158725</v>
      </c>
      <c r="H153" s="23" t="str">
        <f>VLOOKUP(A153,'Pivot 1'!$A$5:$H$251,8,0)</f>
        <v>2</v>
      </c>
      <c r="I153" s="27" t="s">
        <v>10145</v>
      </c>
      <c r="J153" s="39">
        <f t="shared" si="89"/>
        <v>2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1</v>
      </c>
      <c r="S153" s="40">
        <v>0</v>
      </c>
      <c r="T153" s="40">
        <v>0</v>
      </c>
      <c r="U153" s="40">
        <v>0</v>
      </c>
      <c r="V153" s="40">
        <v>0</v>
      </c>
      <c r="W153" s="40">
        <v>0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1</v>
      </c>
      <c r="AE153" s="40">
        <v>0</v>
      </c>
      <c r="AF153" s="40">
        <v>0</v>
      </c>
      <c r="AG153" s="40">
        <v>0</v>
      </c>
      <c r="AH153" s="40">
        <v>0</v>
      </c>
      <c r="AI153" s="39" t="b">
        <f t="shared" si="90"/>
        <v>0</v>
      </c>
      <c r="AJ153" s="23"/>
      <c r="AK153" s="27">
        <f t="shared" si="105"/>
        <v>0</v>
      </c>
      <c r="AL153" s="27">
        <f t="shared" si="105"/>
        <v>0</v>
      </c>
      <c r="AM153" s="27">
        <f t="shared" si="105"/>
        <v>0</v>
      </c>
      <c r="AN153" s="27">
        <f t="shared" si="105"/>
        <v>0</v>
      </c>
      <c r="AO153" s="27">
        <f t="shared" si="105"/>
        <v>0</v>
      </c>
      <c r="AP153" s="27">
        <f t="shared" si="105"/>
        <v>0</v>
      </c>
      <c r="AQ153" s="27">
        <f t="shared" si="105"/>
        <v>0</v>
      </c>
      <c r="AR153" s="27">
        <f t="shared" si="105"/>
        <v>1</v>
      </c>
      <c r="AS153" s="27">
        <f t="shared" si="105"/>
        <v>0</v>
      </c>
      <c r="AT153" s="27">
        <f t="shared" si="105"/>
        <v>0</v>
      </c>
      <c r="AU153" s="27">
        <f t="shared" si="105"/>
        <v>0</v>
      </c>
      <c r="AV153" s="27">
        <f t="shared" si="105"/>
        <v>0</v>
      </c>
      <c r="AW153" s="27">
        <f t="shared" si="105"/>
        <v>0</v>
      </c>
      <c r="AX153" s="27">
        <f t="shared" si="105"/>
        <v>0</v>
      </c>
      <c r="AY153" s="27">
        <f t="shared" si="105"/>
        <v>0</v>
      </c>
      <c r="AZ153" s="27">
        <f t="shared" si="105"/>
        <v>0</v>
      </c>
      <c r="BA153" s="27">
        <f t="shared" si="105"/>
        <v>0</v>
      </c>
      <c r="BB153" s="27">
        <f t="shared" si="105"/>
        <v>0</v>
      </c>
      <c r="BC153" s="27">
        <f t="shared" si="105"/>
        <v>0</v>
      </c>
      <c r="BD153" s="27">
        <f t="shared" si="105"/>
        <v>1</v>
      </c>
      <c r="BE153" s="27">
        <f t="shared" si="105"/>
        <v>0</v>
      </c>
      <c r="BF153" s="27">
        <f t="shared" si="105"/>
        <v>0</v>
      </c>
      <c r="BG153" s="27">
        <f t="shared" si="105"/>
        <v>0</v>
      </c>
      <c r="BH153" s="27">
        <f t="shared" si="105"/>
        <v>0</v>
      </c>
      <c r="BI153" s="41"/>
      <c r="BJ153" s="42">
        <f t="shared" si="91"/>
        <v>0.415793625</v>
      </c>
      <c r="BK153" s="27">
        <f t="shared" si="101"/>
        <v>0</v>
      </c>
      <c r="BL153" s="27">
        <f t="shared" si="101"/>
        <v>0</v>
      </c>
      <c r="BM153" s="27">
        <f t="shared" si="101"/>
        <v>0</v>
      </c>
      <c r="BN153" s="27">
        <f t="shared" si="101"/>
        <v>0</v>
      </c>
      <c r="BO153" s="27">
        <f t="shared" si="101"/>
        <v>0</v>
      </c>
      <c r="BP153" s="27">
        <f t="shared" si="101"/>
        <v>0</v>
      </c>
      <c r="BQ153" s="27">
        <f t="shared" si="101"/>
        <v>0</v>
      </c>
      <c r="BR153" s="27">
        <f t="shared" si="101"/>
        <v>0.415793625</v>
      </c>
      <c r="BS153" s="27">
        <f t="shared" si="101"/>
        <v>0</v>
      </c>
      <c r="BT153" s="27">
        <f t="shared" si="101"/>
        <v>0</v>
      </c>
      <c r="BU153" s="27">
        <f t="shared" si="101"/>
        <v>0</v>
      </c>
      <c r="BV153" s="27">
        <f t="shared" si="98"/>
        <v>0</v>
      </c>
      <c r="BW153" s="27">
        <f t="shared" si="98"/>
        <v>0</v>
      </c>
      <c r="BX153" s="27">
        <f t="shared" si="98"/>
        <v>0</v>
      </c>
      <c r="BY153" s="27">
        <f t="shared" si="98"/>
        <v>0</v>
      </c>
      <c r="BZ153" s="27">
        <f t="shared" si="98"/>
        <v>0</v>
      </c>
      <c r="CA153" s="27">
        <f t="shared" si="84"/>
        <v>0</v>
      </c>
      <c r="CB153" s="27">
        <f t="shared" si="84"/>
        <v>0</v>
      </c>
      <c r="CC153" s="27">
        <f t="shared" si="81"/>
        <v>0</v>
      </c>
      <c r="CD153" s="27">
        <f t="shared" si="81"/>
        <v>0.415793625</v>
      </c>
      <c r="CE153" s="27">
        <f t="shared" si="81"/>
        <v>0</v>
      </c>
      <c r="CF153" s="27">
        <f t="shared" si="81"/>
        <v>0</v>
      </c>
      <c r="CG153" s="27">
        <f t="shared" si="81"/>
        <v>0</v>
      </c>
      <c r="CH153" s="27">
        <f t="shared" si="81"/>
        <v>0</v>
      </c>
      <c r="CI153" s="43"/>
      <c r="CJ153" s="23">
        <f t="shared" si="102"/>
        <v>0</v>
      </c>
      <c r="CK153" s="23">
        <f t="shared" si="102"/>
        <v>0</v>
      </c>
      <c r="CL153" s="23">
        <f t="shared" si="102"/>
        <v>0</v>
      </c>
      <c r="CM153" s="23">
        <f t="shared" si="102"/>
        <v>0</v>
      </c>
      <c r="CN153" s="23">
        <f t="shared" si="102"/>
        <v>0</v>
      </c>
      <c r="CO153" s="23">
        <f t="shared" si="102"/>
        <v>0</v>
      </c>
      <c r="CP153" s="23">
        <f t="shared" si="102"/>
        <v>0</v>
      </c>
      <c r="CQ153" s="23">
        <f t="shared" si="102"/>
        <v>10</v>
      </c>
      <c r="CR153" s="23">
        <f t="shared" si="102"/>
        <v>0</v>
      </c>
      <c r="CS153" s="23">
        <f t="shared" si="102"/>
        <v>0</v>
      </c>
      <c r="CT153" s="23">
        <f t="shared" si="102"/>
        <v>0</v>
      </c>
      <c r="CU153" s="23">
        <f t="shared" si="99"/>
        <v>0</v>
      </c>
      <c r="CV153" s="23">
        <f t="shared" si="99"/>
        <v>0</v>
      </c>
      <c r="CW153" s="23">
        <f t="shared" si="99"/>
        <v>0</v>
      </c>
      <c r="CX153" s="23">
        <f t="shared" si="99"/>
        <v>0</v>
      </c>
      <c r="CY153" s="23">
        <f t="shared" si="99"/>
        <v>0</v>
      </c>
      <c r="CZ153" s="23">
        <f t="shared" si="85"/>
        <v>0</v>
      </c>
      <c r="DA153" s="23">
        <f t="shared" si="85"/>
        <v>0</v>
      </c>
      <c r="DB153" s="23">
        <f t="shared" si="82"/>
        <v>0</v>
      </c>
      <c r="DC153" s="23">
        <f t="shared" si="82"/>
        <v>10</v>
      </c>
      <c r="DD153" s="23">
        <f t="shared" si="82"/>
        <v>0</v>
      </c>
      <c r="DE153" s="23">
        <f t="shared" si="82"/>
        <v>0</v>
      </c>
      <c r="DF153" s="23">
        <f t="shared" si="82"/>
        <v>0</v>
      </c>
      <c r="DG153" s="23">
        <f t="shared" si="82"/>
        <v>0</v>
      </c>
      <c r="DH153" s="44">
        <f t="shared" si="92"/>
        <v>20</v>
      </c>
      <c r="DI153" s="44">
        <f t="shared" si="93"/>
        <v>1</v>
      </c>
      <c r="DK153" s="44" t="b">
        <f t="shared" si="94"/>
        <v>0</v>
      </c>
      <c r="DL153" s="44">
        <f t="shared" si="95"/>
        <v>0</v>
      </c>
      <c r="EL153" s="44" t="b">
        <f t="shared" si="103"/>
        <v>1</v>
      </c>
      <c r="EM153" s="44" t="b">
        <f t="shared" si="103"/>
        <v>1</v>
      </c>
      <c r="EN153" s="44" t="b">
        <f t="shared" si="103"/>
        <v>1</v>
      </c>
      <c r="EO153" s="44" t="b">
        <f t="shared" si="103"/>
        <v>1</v>
      </c>
      <c r="EP153" s="44" t="b">
        <f t="shared" si="103"/>
        <v>1</v>
      </c>
      <c r="EQ153" s="44" t="b">
        <f t="shared" si="103"/>
        <v>1</v>
      </c>
      <c r="ER153" s="44" t="b">
        <f t="shared" si="103"/>
        <v>1</v>
      </c>
      <c r="ES153" s="44" t="b">
        <f t="shared" si="103"/>
        <v>0</v>
      </c>
      <c r="ET153" s="44" t="b">
        <f t="shared" si="103"/>
        <v>1</v>
      </c>
      <c r="EU153" s="44" t="b">
        <f t="shared" si="103"/>
        <v>1</v>
      </c>
      <c r="EV153" s="44" t="b">
        <f t="shared" si="103"/>
        <v>1</v>
      </c>
      <c r="EW153" s="44" t="b">
        <f t="shared" si="100"/>
        <v>1</v>
      </c>
      <c r="EX153" s="44" t="b">
        <f t="shared" si="100"/>
        <v>1</v>
      </c>
      <c r="EY153" s="44" t="b">
        <f t="shared" si="100"/>
        <v>1</v>
      </c>
      <c r="EZ153" s="44" t="b">
        <f t="shared" si="100"/>
        <v>1</v>
      </c>
      <c r="FA153" s="44" t="b">
        <f t="shared" si="100"/>
        <v>1</v>
      </c>
      <c r="FB153" s="44" t="b">
        <f t="shared" si="86"/>
        <v>1</v>
      </c>
      <c r="FC153" s="44" t="b">
        <f t="shared" si="86"/>
        <v>1</v>
      </c>
      <c r="FD153" s="44" t="b">
        <f t="shared" si="83"/>
        <v>1</v>
      </c>
      <c r="FE153" s="44" t="b">
        <f t="shared" si="83"/>
        <v>0</v>
      </c>
      <c r="FF153" s="44" t="b">
        <f t="shared" si="83"/>
        <v>1</v>
      </c>
      <c r="FG153" s="44" t="b">
        <f t="shared" si="83"/>
        <v>1</v>
      </c>
      <c r="FH153" s="44" t="b">
        <f t="shared" si="83"/>
        <v>1</v>
      </c>
      <c r="FI153" s="44" t="b">
        <f t="shared" si="83"/>
        <v>1</v>
      </c>
      <c r="FJ153" s="45">
        <f t="shared" si="96"/>
        <v>2</v>
      </c>
    </row>
    <row r="154" spans="1:166" s="44" customFormat="1" ht="25.5" hidden="1" customHeight="1" x14ac:dyDescent="0.25">
      <c r="A154" s="38" t="s">
        <v>9877</v>
      </c>
      <c r="B154" s="38" t="s">
        <v>3735</v>
      </c>
      <c r="C154" s="38" t="s">
        <v>272</v>
      </c>
      <c r="D154" s="38" t="s">
        <v>807</v>
      </c>
      <c r="E154" s="23" t="str">
        <f t="shared" si="97"/>
        <v>5024-1-MP1-43-C</v>
      </c>
      <c r="F154" s="23">
        <v>14</v>
      </c>
      <c r="G154" s="27">
        <v>0.61274850000000003</v>
      </c>
      <c r="H154" s="23">
        <f>VLOOKUP(A154,'Pivot 1'!$A$5:$H$251,8,0)</f>
        <v>4</v>
      </c>
      <c r="I154" s="27" t="s">
        <v>10146</v>
      </c>
      <c r="J154" s="39">
        <f t="shared" si="89"/>
        <v>4</v>
      </c>
      <c r="K154" s="40">
        <v>0</v>
      </c>
      <c r="L154" s="40">
        <v>0</v>
      </c>
      <c r="M154" s="40">
        <v>0</v>
      </c>
      <c r="N154" s="40">
        <v>1</v>
      </c>
      <c r="O154" s="40">
        <v>0</v>
      </c>
      <c r="P154" s="40">
        <v>0</v>
      </c>
      <c r="Q154" s="40">
        <v>0</v>
      </c>
      <c r="R154" s="40">
        <v>0</v>
      </c>
      <c r="S154" s="40">
        <v>0</v>
      </c>
      <c r="T154" s="40">
        <v>1</v>
      </c>
      <c r="U154" s="40">
        <v>0</v>
      </c>
      <c r="V154" s="40">
        <v>0</v>
      </c>
      <c r="W154" s="40">
        <v>0</v>
      </c>
      <c r="X154" s="40">
        <v>0</v>
      </c>
      <c r="Y154" s="40">
        <v>0</v>
      </c>
      <c r="Z154" s="40">
        <v>1</v>
      </c>
      <c r="AA154" s="40">
        <v>0</v>
      </c>
      <c r="AB154" s="40">
        <v>0</v>
      </c>
      <c r="AC154" s="40">
        <v>0</v>
      </c>
      <c r="AD154" s="40">
        <v>0</v>
      </c>
      <c r="AE154" s="40">
        <v>0</v>
      </c>
      <c r="AF154" s="40">
        <v>1</v>
      </c>
      <c r="AG154" s="40">
        <v>0</v>
      </c>
      <c r="AH154" s="40">
        <v>0</v>
      </c>
      <c r="AI154" s="39" t="b">
        <f t="shared" si="90"/>
        <v>1</v>
      </c>
      <c r="AJ154" s="23"/>
      <c r="AK154" s="27">
        <f t="shared" si="105"/>
        <v>0</v>
      </c>
      <c r="AL154" s="27">
        <f t="shared" si="105"/>
        <v>0</v>
      </c>
      <c r="AM154" s="27">
        <f t="shared" si="105"/>
        <v>0</v>
      </c>
      <c r="AN154" s="27">
        <f t="shared" si="105"/>
        <v>0</v>
      </c>
      <c r="AO154" s="27">
        <f t="shared" si="105"/>
        <v>0</v>
      </c>
      <c r="AP154" s="27">
        <f t="shared" si="105"/>
        <v>0</v>
      </c>
      <c r="AQ154" s="27">
        <f t="shared" si="105"/>
        <v>0</v>
      </c>
      <c r="AR154" s="27">
        <f t="shared" si="105"/>
        <v>0</v>
      </c>
      <c r="AS154" s="27">
        <f t="shared" si="105"/>
        <v>0</v>
      </c>
      <c r="AT154" s="27">
        <f t="shared" si="105"/>
        <v>0</v>
      </c>
      <c r="AU154" s="27">
        <f t="shared" si="105"/>
        <v>0</v>
      </c>
      <c r="AV154" s="27">
        <f t="shared" si="105"/>
        <v>0</v>
      </c>
      <c r="AW154" s="27">
        <f t="shared" si="105"/>
        <v>0</v>
      </c>
      <c r="AX154" s="27">
        <f t="shared" si="105"/>
        <v>0</v>
      </c>
      <c r="AY154" s="27">
        <f t="shared" si="105"/>
        <v>0</v>
      </c>
      <c r="AZ154" s="27">
        <f t="shared" si="105"/>
        <v>0</v>
      </c>
      <c r="BA154" s="27">
        <f t="shared" si="105"/>
        <v>0</v>
      </c>
      <c r="BB154" s="27">
        <f t="shared" si="105"/>
        <v>0</v>
      </c>
      <c r="BC154" s="27">
        <f t="shared" si="105"/>
        <v>0</v>
      </c>
      <c r="BD154" s="27">
        <f t="shared" si="105"/>
        <v>0</v>
      </c>
      <c r="BE154" s="27">
        <f t="shared" si="105"/>
        <v>0</v>
      </c>
      <c r="BF154" s="27">
        <f t="shared" si="105"/>
        <v>0</v>
      </c>
      <c r="BG154" s="27">
        <f t="shared" si="105"/>
        <v>0</v>
      </c>
      <c r="BH154" s="27">
        <f t="shared" si="105"/>
        <v>0</v>
      </c>
      <c r="BI154" s="41"/>
      <c r="BJ154" s="42">
        <f t="shared" si="91"/>
        <v>0.15318712500000001</v>
      </c>
      <c r="BK154" s="27">
        <f t="shared" si="101"/>
        <v>0</v>
      </c>
      <c r="BL154" s="27">
        <f t="shared" si="101"/>
        <v>0</v>
      </c>
      <c r="BM154" s="27">
        <f t="shared" si="101"/>
        <v>0</v>
      </c>
      <c r="BN154" s="27">
        <f t="shared" si="101"/>
        <v>0.15318712500000001</v>
      </c>
      <c r="BO154" s="27">
        <f t="shared" si="101"/>
        <v>0</v>
      </c>
      <c r="BP154" s="27">
        <f t="shared" si="101"/>
        <v>0</v>
      </c>
      <c r="BQ154" s="27">
        <f t="shared" si="101"/>
        <v>0</v>
      </c>
      <c r="BR154" s="27">
        <f t="shared" si="101"/>
        <v>0</v>
      </c>
      <c r="BS154" s="27">
        <f t="shared" si="101"/>
        <v>0</v>
      </c>
      <c r="BT154" s="27">
        <f t="shared" si="101"/>
        <v>0.15318712500000001</v>
      </c>
      <c r="BU154" s="27">
        <f t="shared" si="101"/>
        <v>0</v>
      </c>
      <c r="BV154" s="27">
        <f t="shared" si="98"/>
        <v>0</v>
      </c>
      <c r="BW154" s="27">
        <f t="shared" si="98"/>
        <v>0</v>
      </c>
      <c r="BX154" s="27">
        <f t="shared" si="98"/>
        <v>0</v>
      </c>
      <c r="BY154" s="27">
        <f t="shared" si="98"/>
        <v>0</v>
      </c>
      <c r="BZ154" s="27">
        <f t="shared" si="98"/>
        <v>0.15318712500000001</v>
      </c>
      <c r="CA154" s="27">
        <f t="shared" si="84"/>
        <v>0</v>
      </c>
      <c r="CB154" s="27">
        <f t="shared" si="84"/>
        <v>0</v>
      </c>
      <c r="CC154" s="27">
        <f t="shared" si="81"/>
        <v>0</v>
      </c>
      <c r="CD154" s="27">
        <f t="shared" si="81"/>
        <v>0</v>
      </c>
      <c r="CE154" s="27">
        <f t="shared" si="81"/>
        <v>0</v>
      </c>
      <c r="CF154" s="27">
        <f t="shared" si="81"/>
        <v>0.15318712500000001</v>
      </c>
      <c r="CG154" s="27">
        <f t="shared" si="81"/>
        <v>0</v>
      </c>
      <c r="CH154" s="27">
        <f t="shared" si="81"/>
        <v>0</v>
      </c>
      <c r="CI154" s="43"/>
      <c r="CJ154" s="23">
        <f t="shared" si="102"/>
        <v>0</v>
      </c>
      <c r="CK154" s="23">
        <f t="shared" si="102"/>
        <v>0</v>
      </c>
      <c r="CL154" s="23">
        <f t="shared" si="102"/>
        <v>0</v>
      </c>
      <c r="CM154" s="23">
        <f t="shared" si="102"/>
        <v>4</v>
      </c>
      <c r="CN154" s="23">
        <f t="shared" si="102"/>
        <v>0</v>
      </c>
      <c r="CO154" s="23">
        <f t="shared" si="102"/>
        <v>0</v>
      </c>
      <c r="CP154" s="23">
        <f t="shared" si="102"/>
        <v>0</v>
      </c>
      <c r="CQ154" s="23">
        <f t="shared" si="102"/>
        <v>0</v>
      </c>
      <c r="CR154" s="23">
        <f t="shared" si="102"/>
        <v>0</v>
      </c>
      <c r="CS154" s="23">
        <f t="shared" si="102"/>
        <v>4</v>
      </c>
      <c r="CT154" s="23">
        <f t="shared" si="102"/>
        <v>0</v>
      </c>
      <c r="CU154" s="23">
        <f t="shared" si="99"/>
        <v>0</v>
      </c>
      <c r="CV154" s="23">
        <f t="shared" si="99"/>
        <v>0</v>
      </c>
      <c r="CW154" s="23">
        <f t="shared" si="99"/>
        <v>0</v>
      </c>
      <c r="CX154" s="23">
        <f t="shared" si="99"/>
        <v>0</v>
      </c>
      <c r="CY154" s="23">
        <f t="shared" si="99"/>
        <v>4</v>
      </c>
      <c r="CZ154" s="23">
        <f t="shared" si="85"/>
        <v>0</v>
      </c>
      <c r="DA154" s="23">
        <f t="shared" si="85"/>
        <v>0</v>
      </c>
      <c r="DB154" s="23">
        <f t="shared" si="82"/>
        <v>0</v>
      </c>
      <c r="DC154" s="23">
        <f t="shared" si="82"/>
        <v>0</v>
      </c>
      <c r="DD154" s="23">
        <f t="shared" si="82"/>
        <v>0</v>
      </c>
      <c r="DE154" s="23">
        <f t="shared" si="82"/>
        <v>4</v>
      </c>
      <c r="DF154" s="23">
        <f t="shared" si="82"/>
        <v>0</v>
      </c>
      <c r="DG154" s="23">
        <f t="shared" si="82"/>
        <v>0</v>
      </c>
      <c r="DH154" s="44">
        <f t="shared" si="92"/>
        <v>16</v>
      </c>
      <c r="DI154" s="44">
        <f t="shared" si="93"/>
        <v>2</v>
      </c>
      <c r="DK154" s="44" t="b">
        <f t="shared" si="94"/>
        <v>0</v>
      </c>
      <c r="DL154" s="44">
        <f t="shared" si="95"/>
        <v>0</v>
      </c>
      <c r="EL154" s="44" t="b">
        <f t="shared" si="103"/>
        <v>1</v>
      </c>
      <c r="EM154" s="44" t="b">
        <f t="shared" si="103"/>
        <v>1</v>
      </c>
      <c r="EN154" s="44" t="b">
        <f t="shared" si="103"/>
        <v>1</v>
      </c>
      <c r="EO154" s="44" t="b">
        <f t="shared" si="103"/>
        <v>0</v>
      </c>
      <c r="EP154" s="44" t="b">
        <f t="shared" si="103"/>
        <v>1</v>
      </c>
      <c r="EQ154" s="44" t="b">
        <f t="shared" si="103"/>
        <v>1</v>
      </c>
      <c r="ER154" s="44" t="b">
        <f t="shared" si="103"/>
        <v>1</v>
      </c>
      <c r="ES154" s="44" t="b">
        <f t="shared" si="103"/>
        <v>1</v>
      </c>
      <c r="ET154" s="44" t="b">
        <f t="shared" si="103"/>
        <v>1</v>
      </c>
      <c r="EU154" s="44" t="b">
        <f t="shared" si="103"/>
        <v>0</v>
      </c>
      <c r="EV154" s="44" t="b">
        <f t="shared" si="103"/>
        <v>1</v>
      </c>
      <c r="EW154" s="44" t="b">
        <f t="shared" si="100"/>
        <v>1</v>
      </c>
      <c r="EX154" s="44" t="b">
        <f t="shared" si="100"/>
        <v>1</v>
      </c>
      <c r="EY154" s="44" t="b">
        <f t="shared" si="100"/>
        <v>1</v>
      </c>
      <c r="EZ154" s="44" t="b">
        <f t="shared" si="100"/>
        <v>1</v>
      </c>
      <c r="FA154" s="44" t="b">
        <f t="shared" si="100"/>
        <v>0</v>
      </c>
      <c r="FB154" s="44" t="b">
        <f t="shared" si="86"/>
        <v>1</v>
      </c>
      <c r="FC154" s="44" t="b">
        <f t="shared" si="86"/>
        <v>1</v>
      </c>
      <c r="FD154" s="44" t="b">
        <f t="shared" si="83"/>
        <v>1</v>
      </c>
      <c r="FE154" s="44" t="b">
        <f t="shared" si="83"/>
        <v>1</v>
      </c>
      <c r="FF154" s="44" t="b">
        <f t="shared" si="83"/>
        <v>1</v>
      </c>
      <c r="FG154" s="44" t="b">
        <f t="shared" si="83"/>
        <v>0</v>
      </c>
      <c r="FH154" s="44" t="b">
        <f t="shared" si="83"/>
        <v>1</v>
      </c>
      <c r="FI154" s="44" t="b">
        <f t="shared" si="83"/>
        <v>1</v>
      </c>
      <c r="FJ154" s="45">
        <f t="shared" si="96"/>
        <v>4</v>
      </c>
    </row>
    <row r="155" spans="1:166" s="44" customFormat="1" ht="25.5" customHeight="1" x14ac:dyDescent="0.25">
      <c r="A155" s="38" t="s">
        <v>9877</v>
      </c>
      <c r="B155" s="38" t="s">
        <v>3735</v>
      </c>
      <c r="C155" s="38" t="s">
        <v>272</v>
      </c>
      <c r="D155" s="38" t="s">
        <v>10042</v>
      </c>
      <c r="E155" s="23" t="str">
        <f t="shared" si="97"/>
        <v>5024-1-MP1-43-N</v>
      </c>
      <c r="F155" s="23">
        <v>76</v>
      </c>
      <c r="G155" s="27">
        <v>3.2619318500000003</v>
      </c>
      <c r="H155" s="23">
        <f>VLOOKUP(A155,'Pivot 1'!$A$5:$H$251,8,0)</f>
        <v>4</v>
      </c>
      <c r="I155" s="27" t="s">
        <v>10145</v>
      </c>
      <c r="J155" s="39">
        <f t="shared" si="89"/>
        <v>4</v>
      </c>
      <c r="K155" s="40">
        <v>0</v>
      </c>
      <c r="L155" s="40">
        <v>0</v>
      </c>
      <c r="M155" s="40">
        <v>0</v>
      </c>
      <c r="N155" s="40">
        <v>1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40">
        <v>1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1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1</v>
      </c>
      <c r="AG155" s="40">
        <v>0</v>
      </c>
      <c r="AH155" s="40">
        <v>0</v>
      </c>
      <c r="AI155" s="39" t="b">
        <f t="shared" si="90"/>
        <v>1</v>
      </c>
      <c r="AJ155" s="23">
        <v>1</v>
      </c>
      <c r="AK155" s="27">
        <f t="shared" si="105"/>
        <v>0</v>
      </c>
      <c r="AL155" s="27">
        <f t="shared" si="105"/>
        <v>0</v>
      </c>
      <c r="AM155" s="27">
        <f t="shared" si="105"/>
        <v>0</v>
      </c>
      <c r="AN155" s="27">
        <f t="shared" si="105"/>
        <v>1</v>
      </c>
      <c r="AO155" s="27">
        <f t="shared" si="105"/>
        <v>0</v>
      </c>
      <c r="AP155" s="27">
        <f t="shared" si="105"/>
        <v>0</v>
      </c>
      <c r="AQ155" s="27">
        <f t="shared" si="105"/>
        <v>0</v>
      </c>
      <c r="AR155" s="27">
        <f t="shared" si="105"/>
        <v>0</v>
      </c>
      <c r="AS155" s="27">
        <f t="shared" si="105"/>
        <v>0</v>
      </c>
      <c r="AT155" s="27">
        <f t="shared" si="105"/>
        <v>1</v>
      </c>
      <c r="AU155" s="27">
        <f t="shared" si="105"/>
        <v>0</v>
      </c>
      <c r="AV155" s="27">
        <f t="shared" si="105"/>
        <v>0</v>
      </c>
      <c r="AW155" s="27">
        <f t="shared" si="105"/>
        <v>0</v>
      </c>
      <c r="AX155" s="27">
        <f t="shared" si="105"/>
        <v>0</v>
      </c>
      <c r="AY155" s="27">
        <f t="shared" si="105"/>
        <v>0</v>
      </c>
      <c r="AZ155" s="27">
        <f t="shared" si="105"/>
        <v>1</v>
      </c>
      <c r="BA155" s="27">
        <f t="shared" si="105"/>
        <v>0</v>
      </c>
      <c r="BB155" s="27">
        <f t="shared" si="105"/>
        <v>0</v>
      </c>
      <c r="BC155" s="27">
        <f t="shared" si="105"/>
        <v>0</v>
      </c>
      <c r="BD155" s="27">
        <f t="shared" si="105"/>
        <v>0</v>
      </c>
      <c r="BE155" s="27">
        <f t="shared" si="105"/>
        <v>0</v>
      </c>
      <c r="BF155" s="27">
        <f t="shared" si="105"/>
        <v>1</v>
      </c>
      <c r="BG155" s="27">
        <f t="shared" si="105"/>
        <v>0</v>
      </c>
      <c r="BH155" s="27">
        <f t="shared" si="105"/>
        <v>0</v>
      </c>
      <c r="BI155" s="41"/>
      <c r="BJ155" s="42">
        <f t="shared" si="91"/>
        <v>0.81548296250000007</v>
      </c>
      <c r="BK155" s="27">
        <f t="shared" si="101"/>
        <v>0</v>
      </c>
      <c r="BL155" s="27">
        <f t="shared" si="101"/>
        <v>0</v>
      </c>
      <c r="BM155" s="27">
        <f t="shared" si="101"/>
        <v>0</v>
      </c>
      <c r="BN155" s="27">
        <f t="shared" si="101"/>
        <v>0.81548296250000007</v>
      </c>
      <c r="BO155" s="27">
        <f t="shared" si="101"/>
        <v>0</v>
      </c>
      <c r="BP155" s="27">
        <f t="shared" si="101"/>
        <v>0</v>
      </c>
      <c r="BQ155" s="27">
        <f t="shared" si="101"/>
        <v>0</v>
      </c>
      <c r="BR155" s="27">
        <f t="shared" si="101"/>
        <v>0</v>
      </c>
      <c r="BS155" s="27">
        <f t="shared" si="101"/>
        <v>0</v>
      </c>
      <c r="BT155" s="27">
        <f t="shared" si="101"/>
        <v>0.81548296250000007</v>
      </c>
      <c r="BU155" s="27">
        <f t="shared" si="101"/>
        <v>0</v>
      </c>
      <c r="BV155" s="27">
        <f t="shared" si="98"/>
        <v>0</v>
      </c>
      <c r="BW155" s="27">
        <f t="shared" si="98"/>
        <v>0</v>
      </c>
      <c r="BX155" s="27">
        <f t="shared" si="98"/>
        <v>0</v>
      </c>
      <c r="BY155" s="27">
        <f t="shared" si="98"/>
        <v>0</v>
      </c>
      <c r="BZ155" s="27">
        <f t="shared" si="98"/>
        <v>0.81548296250000007</v>
      </c>
      <c r="CA155" s="27">
        <f t="shared" si="84"/>
        <v>0</v>
      </c>
      <c r="CB155" s="27">
        <f t="shared" si="84"/>
        <v>0</v>
      </c>
      <c r="CC155" s="27">
        <f t="shared" si="81"/>
        <v>0</v>
      </c>
      <c r="CD155" s="27">
        <f t="shared" si="81"/>
        <v>0</v>
      </c>
      <c r="CE155" s="27">
        <f t="shared" si="81"/>
        <v>0</v>
      </c>
      <c r="CF155" s="27">
        <f t="shared" si="81"/>
        <v>0.81548296250000007</v>
      </c>
      <c r="CG155" s="27">
        <f t="shared" si="81"/>
        <v>0</v>
      </c>
      <c r="CH155" s="27">
        <f t="shared" si="81"/>
        <v>0</v>
      </c>
      <c r="CI155" s="43"/>
      <c r="CJ155" s="23">
        <f t="shared" si="102"/>
        <v>0</v>
      </c>
      <c r="CK155" s="23">
        <f t="shared" si="102"/>
        <v>0</v>
      </c>
      <c r="CL155" s="23">
        <f t="shared" si="102"/>
        <v>0</v>
      </c>
      <c r="CM155" s="23">
        <f t="shared" si="102"/>
        <v>19</v>
      </c>
      <c r="CN155" s="23">
        <f t="shared" si="102"/>
        <v>0</v>
      </c>
      <c r="CO155" s="23">
        <f t="shared" si="102"/>
        <v>0</v>
      </c>
      <c r="CP155" s="23">
        <f t="shared" si="102"/>
        <v>0</v>
      </c>
      <c r="CQ155" s="23">
        <f t="shared" si="102"/>
        <v>0</v>
      </c>
      <c r="CR155" s="23">
        <f t="shared" si="102"/>
        <v>0</v>
      </c>
      <c r="CS155" s="23">
        <f t="shared" si="102"/>
        <v>19</v>
      </c>
      <c r="CT155" s="23">
        <f t="shared" si="102"/>
        <v>0</v>
      </c>
      <c r="CU155" s="23">
        <f t="shared" si="99"/>
        <v>0</v>
      </c>
      <c r="CV155" s="23">
        <f t="shared" si="99"/>
        <v>0</v>
      </c>
      <c r="CW155" s="23">
        <f t="shared" si="99"/>
        <v>0</v>
      </c>
      <c r="CX155" s="23">
        <f t="shared" si="99"/>
        <v>0</v>
      </c>
      <c r="CY155" s="23">
        <f t="shared" si="99"/>
        <v>19</v>
      </c>
      <c r="CZ155" s="23">
        <f t="shared" si="85"/>
        <v>0</v>
      </c>
      <c r="DA155" s="23">
        <f t="shared" si="85"/>
        <v>0</v>
      </c>
      <c r="DB155" s="23">
        <f t="shared" si="82"/>
        <v>0</v>
      </c>
      <c r="DC155" s="23">
        <f t="shared" si="82"/>
        <v>0</v>
      </c>
      <c r="DD155" s="23">
        <f t="shared" si="82"/>
        <v>0</v>
      </c>
      <c r="DE155" s="23">
        <f t="shared" si="82"/>
        <v>19</v>
      </c>
      <c r="DF155" s="23">
        <f t="shared" si="82"/>
        <v>0</v>
      </c>
      <c r="DG155" s="23">
        <f t="shared" si="82"/>
        <v>0</v>
      </c>
      <c r="DH155" s="44">
        <f t="shared" si="92"/>
        <v>76</v>
      </c>
      <c r="DI155" s="44">
        <f t="shared" si="93"/>
        <v>0</v>
      </c>
      <c r="DK155" s="44" t="b">
        <f t="shared" si="94"/>
        <v>0</v>
      </c>
      <c r="DL155" s="44">
        <f t="shared" si="95"/>
        <v>0</v>
      </c>
      <c r="EL155" s="44" t="b">
        <f t="shared" si="103"/>
        <v>1</v>
      </c>
      <c r="EM155" s="44" t="b">
        <f t="shared" si="103"/>
        <v>1</v>
      </c>
      <c r="EN155" s="44" t="b">
        <f t="shared" si="103"/>
        <v>1</v>
      </c>
      <c r="EO155" s="44" t="b">
        <f t="shared" si="103"/>
        <v>0</v>
      </c>
      <c r="EP155" s="44" t="b">
        <f t="shared" si="103"/>
        <v>1</v>
      </c>
      <c r="EQ155" s="44" t="b">
        <f t="shared" si="103"/>
        <v>1</v>
      </c>
      <c r="ER155" s="44" t="b">
        <f t="shared" si="103"/>
        <v>1</v>
      </c>
      <c r="ES155" s="44" t="b">
        <f t="shared" si="103"/>
        <v>1</v>
      </c>
      <c r="ET155" s="44" t="b">
        <f t="shared" si="103"/>
        <v>1</v>
      </c>
      <c r="EU155" s="44" t="b">
        <f t="shared" si="103"/>
        <v>0</v>
      </c>
      <c r="EV155" s="44" t="b">
        <f t="shared" si="103"/>
        <v>1</v>
      </c>
      <c r="EW155" s="44" t="b">
        <f t="shared" si="100"/>
        <v>1</v>
      </c>
      <c r="EX155" s="44" t="b">
        <f t="shared" si="100"/>
        <v>1</v>
      </c>
      <c r="EY155" s="44" t="b">
        <f t="shared" si="100"/>
        <v>1</v>
      </c>
      <c r="EZ155" s="44" t="b">
        <f t="shared" si="100"/>
        <v>1</v>
      </c>
      <c r="FA155" s="44" t="b">
        <f t="shared" si="100"/>
        <v>0</v>
      </c>
      <c r="FB155" s="44" t="b">
        <f t="shared" si="86"/>
        <v>1</v>
      </c>
      <c r="FC155" s="44" t="b">
        <f t="shared" si="86"/>
        <v>1</v>
      </c>
      <c r="FD155" s="44" t="b">
        <f t="shared" si="83"/>
        <v>1</v>
      </c>
      <c r="FE155" s="44" t="b">
        <f t="shared" si="83"/>
        <v>1</v>
      </c>
      <c r="FF155" s="44" t="b">
        <f t="shared" si="83"/>
        <v>1</v>
      </c>
      <c r="FG155" s="44" t="b">
        <f t="shared" si="83"/>
        <v>0</v>
      </c>
      <c r="FH155" s="44" t="b">
        <f t="shared" si="83"/>
        <v>1</v>
      </c>
      <c r="FI155" s="44" t="b">
        <f t="shared" si="83"/>
        <v>1</v>
      </c>
      <c r="FJ155" s="45">
        <f t="shared" si="96"/>
        <v>4</v>
      </c>
    </row>
    <row r="156" spans="1:166" s="44" customFormat="1" ht="25.5" hidden="1" customHeight="1" x14ac:dyDescent="0.25">
      <c r="A156" s="38" t="s">
        <v>9878</v>
      </c>
      <c r="B156" s="38" t="s">
        <v>3735</v>
      </c>
      <c r="C156" s="38" t="s">
        <v>978</v>
      </c>
      <c r="D156" s="38" t="s">
        <v>807</v>
      </c>
      <c r="E156" s="23" t="str">
        <f t="shared" si="97"/>
        <v>5024-2-CP1-43-C</v>
      </c>
      <c r="F156" s="23">
        <v>496</v>
      </c>
      <c r="G156" s="27">
        <v>31.315825125</v>
      </c>
      <c r="H156" s="23" t="str">
        <f>VLOOKUP(A156,'Pivot 1'!$A$5:$H$251,8,0)</f>
        <v>24</v>
      </c>
      <c r="I156" s="27" t="s">
        <v>10145</v>
      </c>
      <c r="J156" s="39">
        <f t="shared" si="89"/>
        <v>24</v>
      </c>
      <c r="K156" s="40">
        <v>1</v>
      </c>
      <c r="L156" s="40">
        <v>1</v>
      </c>
      <c r="M156" s="40">
        <v>1</v>
      </c>
      <c r="N156" s="40">
        <v>1</v>
      </c>
      <c r="O156" s="40">
        <v>1</v>
      </c>
      <c r="P156" s="40">
        <v>1</v>
      </c>
      <c r="Q156" s="40">
        <v>1</v>
      </c>
      <c r="R156" s="40">
        <v>1</v>
      </c>
      <c r="S156" s="40">
        <v>1</v>
      </c>
      <c r="T156" s="40">
        <v>1</v>
      </c>
      <c r="U156" s="40">
        <v>1</v>
      </c>
      <c r="V156" s="40">
        <v>1</v>
      </c>
      <c r="W156" s="40">
        <v>1</v>
      </c>
      <c r="X156" s="40">
        <v>1</v>
      </c>
      <c r="Y156" s="40">
        <v>1</v>
      </c>
      <c r="Z156" s="40">
        <v>1</v>
      </c>
      <c r="AA156" s="40">
        <v>1</v>
      </c>
      <c r="AB156" s="40">
        <v>1</v>
      </c>
      <c r="AC156" s="40">
        <v>1</v>
      </c>
      <c r="AD156" s="40">
        <v>1</v>
      </c>
      <c r="AE156" s="40">
        <v>1</v>
      </c>
      <c r="AF156" s="40">
        <v>1</v>
      </c>
      <c r="AG156" s="40">
        <v>1</v>
      </c>
      <c r="AH156" s="40">
        <v>1</v>
      </c>
      <c r="AI156" s="39" t="b">
        <f t="shared" si="90"/>
        <v>0</v>
      </c>
      <c r="AJ156" s="23"/>
      <c r="AK156" s="27">
        <f t="shared" si="105"/>
        <v>2</v>
      </c>
      <c r="AL156" s="27">
        <f t="shared" si="105"/>
        <v>2</v>
      </c>
      <c r="AM156" s="27">
        <f t="shared" si="105"/>
        <v>2</v>
      </c>
      <c r="AN156" s="27">
        <f t="shared" si="105"/>
        <v>2</v>
      </c>
      <c r="AO156" s="27">
        <f t="shared" si="105"/>
        <v>2</v>
      </c>
      <c r="AP156" s="27">
        <f t="shared" si="105"/>
        <v>2</v>
      </c>
      <c r="AQ156" s="27">
        <f t="shared" si="105"/>
        <v>2</v>
      </c>
      <c r="AR156" s="27">
        <f t="shared" si="105"/>
        <v>2</v>
      </c>
      <c r="AS156" s="27">
        <f t="shared" si="105"/>
        <v>2</v>
      </c>
      <c r="AT156" s="27">
        <f t="shared" si="105"/>
        <v>2</v>
      </c>
      <c r="AU156" s="27">
        <f t="shared" si="105"/>
        <v>2</v>
      </c>
      <c r="AV156" s="27">
        <f t="shared" si="105"/>
        <v>2</v>
      </c>
      <c r="AW156" s="27">
        <f t="shared" si="105"/>
        <v>2</v>
      </c>
      <c r="AX156" s="27">
        <f t="shared" si="105"/>
        <v>2</v>
      </c>
      <c r="AY156" s="27">
        <f t="shared" si="105"/>
        <v>2</v>
      </c>
      <c r="AZ156" s="27">
        <f t="shared" si="105"/>
        <v>2</v>
      </c>
      <c r="BA156" s="27">
        <f t="shared" si="105"/>
        <v>2</v>
      </c>
      <c r="BB156" s="27">
        <f t="shared" si="105"/>
        <v>2</v>
      </c>
      <c r="BC156" s="27">
        <f t="shared" si="105"/>
        <v>2</v>
      </c>
      <c r="BD156" s="27">
        <f t="shared" si="105"/>
        <v>2</v>
      </c>
      <c r="BE156" s="27">
        <f t="shared" si="105"/>
        <v>2</v>
      </c>
      <c r="BF156" s="27">
        <f t="shared" si="105"/>
        <v>2</v>
      </c>
      <c r="BG156" s="27">
        <f t="shared" si="105"/>
        <v>2</v>
      </c>
      <c r="BH156" s="27">
        <f t="shared" si="105"/>
        <v>2</v>
      </c>
      <c r="BI156" s="41"/>
      <c r="BJ156" s="42">
        <f t="shared" si="91"/>
        <v>1.3048260468749999</v>
      </c>
      <c r="BK156" s="27">
        <f t="shared" si="101"/>
        <v>1.3048260468749999</v>
      </c>
      <c r="BL156" s="27">
        <f t="shared" si="101"/>
        <v>1.3048260468749999</v>
      </c>
      <c r="BM156" s="27">
        <f t="shared" si="101"/>
        <v>1.3048260468749999</v>
      </c>
      <c r="BN156" s="27">
        <f t="shared" si="101"/>
        <v>1.3048260468749999</v>
      </c>
      <c r="BO156" s="27">
        <f t="shared" si="101"/>
        <v>1.3048260468749999</v>
      </c>
      <c r="BP156" s="27">
        <f t="shared" si="101"/>
        <v>1.3048260468749999</v>
      </c>
      <c r="BQ156" s="27">
        <f t="shared" si="101"/>
        <v>1.3048260468749999</v>
      </c>
      <c r="BR156" s="27">
        <f t="shared" si="101"/>
        <v>1.3048260468749999</v>
      </c>
      <c r="BS156" s="27">
        <f t="shared" si="101"/>
        <v>1.3048260468749999</v>
      </c>
      <c r="BT156" s="27">
        <f t="shared" si="101"/>
        <v>1.3048260468749999</v>
      </c>
      <c r="BU156" s="27">
        <f t="shared" si="101"/>
        <v>1.3048260468749999</v>
      </c>
      <c r="BV156" s="27">
        <f t="shared" si="98"/>
        <v>1.3048260468749999</v>
      </c>
      <c r="BW156" s="27">
        <f t="shared" si="98"/>
        <v>1.3048260468749999</v>
      </c>
      <c r="BX156" s="27">
        <f t="shared" si="98"/>
        <v>1.3048260468749999</v>
      </c>
      <c r="BY156" s="27">
        <f t="shared" si="98"/>
        <v>1.3048260468749999</v>
      </c>
      <c r="BZ156" s="27">
        <f t="shared" si="98"/>
        <v>1.3048260468749999</v>
      </c>
      <c r="CA156" s="27">
        <f t="shared" si="84"/>
        <v>1.3048260468749999</v>
      </c>
      <c r="CB156" s="27">
        <f t="shared" si="84"/>
        <v>1.3048260468749999</v>
      </c>
      <c r="CC156" s="27">
        <f t="shared" si="81"/>
        <v>1.3048260468749999</v>
      </c>
      <c r="CD156" s="27">
        <f t="shared" si="81"/>
        <v>1.3048260468749999</v>
      </c>
      <c r="CE156" s="27">
        <f t="shared" si="81"/>
        <v>1.3048260468749999</v>
      </c>
      <c r="CF156" s="27">
        <f t="shared" si="81"/>
        <v>1.3048260468749999</v>
      </c>
      <c r="CG156" s="27">
        <f t="shared" si="81"/>
        <v>1.3048260468749999</v>
      </c>
      <c r="CH156" s="27">
        <f t="shared" si="81"/>
        <v>1.3048260468749999</v>
      </c>
      <c r="CI156" s="43"/>
      <c r="CJ156" s="23">
        <f t="shared" si="102"/>
        <v>21</v>
      </c>
      <c r="CK156" s="23">
        <f t="shared" si="102"/>
        <v>21</v>
      </c>
      <c r="CL156" s="23">
        <f t="shared" si="102"/>
        <v>21</v>
      </c>
      <c r="CM156" s="23">
        <f t="shared" si="102"/>
        <v>21</v>
      </c>
      <c r="CN156" s="23">
        <f t="shared" si="102"/>
        <v>21</v>
      </c>
      <c r="CO156" s="23">
        <f t="shared" si="102"/>
        <v>21</v>
      </c>
      <c r="CP156" s="23">
        <f t="shared" si="102"/>
        <v>21</v>
      </c>
      <c r="CQ156" s="23">
        <f t="shared" si="102"/>
        <v>21</v>
      </c>
      <c r="CR156" s="23">
        <f t="shared" si="102"/>
        <v>21</v>
      </c>
      <c r="CS156" s="23">
        <f t="shared" si="102"/>
        <v>21</v>
      </c>
      <c r="CT156" s="23">
        <f t="shared" si="102"/>
        <v>21</v>
      </c>
      <c r="CU156" s="23">
        <f t="shared" si="99"/>
        <v>21</v>
      </c>
      <c r="CV156" s="23">
        <f t="shared" si="99"/>
        <v>21</v>
      </c>
      <c r="CW156" s="23">
        <f t="shared" si="99"/>
        <v>21</v>
      </c>
      <c r="CX156" s="23">
        <f t="shared" si="99"/>
        <v>21</v>
      </c>
      <c r="CY156" s="23">
        <f t="shared" si="99"/>
        <v>21</v>
      </c>
      <c r="CZ156" s="23">
        <f t="shared" si="85"/>
        <v>21</v>
      </c>
      <c r="DA156" s="23">
        <f t="shared" si="85"/>
        <v>21</v>
      </c>
      <c r="DB156" s="23">
        <f t="shared" si="82"/>
        <v>21</v>
      </c>
      <c r="DC156" s="23">
        <f t="shared" si="82"/>
        <v>21</v>
      </c>
      <c r="DD156" s="23">
        <f t="shared" si="82"/>
        <v>21</v>
      </c>
      <c r="DE156" s="23">
        <f t="shared" si="82"/>
        <v>21</v>
      </c>
      <c r="DF156" s="23">
        <f t="shared" si="82"/>
        <v>21</v>
      </c>
      <c r="DG156" s="23">
        <f t="shared" si="82"/>
        <v>21</v>
      </c>
      <c r="DH156" s="44">
        <f t="shared" si="92"/>
        <v>504</v>
      </c>
      <c r="DI156" s="44">
        <f t="shared" si="93"/>
        <v>8</v>
      </c>
      <c r="DK156" s="44" t="b">
        <f t="shared" si="94"/>
        <v>0</v>
      </c>
      <c r="DL156" s="44">
        <f t="shared" si="95"/>
        <v>0</v>
      </c>
      <c r="EL156" s="44" t="b">
        <f t="shared" si="103"/>
        <v>0</v>
      </c>
      <c r="EM156" s="44" t="b">
        <f t="shared" si="103"/>
        <v>0</v>
      </c>
      <c r="EN156" s="44" t="b">
        <f t="shared" si="103"/>
        <v>0</v>
      </c>
      <c r="EO156" s="44" t="b">
        <f t="shared" si="103"/>
        <v>0</v>
      </c>
      <c r="EP156" s="44" t="b">
        <f t="shared" si="103"/>
        <v>0</v>
      </c>
      <c r="EQ156" s="44" t="b">
        <f t="shared" si="103"/>
        <v>0</v>
      </c>
      <c r="ER156" s="44" t="b">
        <f t="shared" si="103"/>
        <v>0</v>
      </c>
      <c r="ES156" s="44" t="b">
        <f t="shared" si="103"/>
        <v>0</v>
      </c>
      <c r="ET156" s="44" t="b">
        <f t="shared" si="103"/>
        <v>0</v>
      </c>
      <c r="EU156" s="44" t="b">
        <f t="shared" si="103"/>
        <v>0</v>
      </c>
      <c r="EV156" s="44" t="b">
        <f t="shared" si="103"/>
        <v>0</v>
      </c>
      <c r="EW156" s="44" t="b">
        <f t="shared" si="100"/>
        <v>0</v>
      </c>
      <c r="EX156" s="44" t="b">
        <f t="shared" si="100"/>
        <v>0</v>
      </c>
      <c r="EY156" s="44" t="b">
        <f t="shared" si="100"/>
        <v>0</v>
      </c>
      <c r="EZ156" s="44" t="b">
        <f t="shared" si="100"/>
        <v>0</v>
      </c>
      <c r="FA156" s="44" t="b">
        <f t="shared" si="100"/>
        <v>0</v>
      </c>
      <c r="FB156" s="44" t="b">
        <f t="shared" si="86"/>
        <v>0</v>
      </c>
      <c r="FC156" s="44" t="b">
        <f t="shared" si="86"/>
        <v>0</v>
      </c>
      <c r="FD156" s="44" t="b">
        <f t="shared" si="83"/>
        <v>0</v>
      </c>
      <c r="FE156" s="44" t="b">
        <f t="shared" si="83"/>
        <v>0</v>
      </c>
      <c r="FF156" s="44" t="b">
        <f t="shared" si="83"/>
        <v>0</v>
      </c>
      <c r="FG156" s="44" t="b">
        <f t="shared" si="83"/>
        <v>0</v>
      </c>
      <c r="FH156" s="44" t="b">
        <f t="shared" si="83"/>
        <v>0</v>
      </c>
      <c r="FI156" s="44" t="b">
        <f t="shared" si="83"/>
        <v>0</v>
      </c>
      <c r="FJ156" s="45">
        <f t="shared" si="96"/>
        <v>24</v>
      </c>
    </row>
    <row r="157" spans="1:166" s="44" customFormat="1" ht="25.5" hidden="1" customHeight="1" x14ac:dyDescent="0.25">
      <c r="A157" s="38" t="s">
        <v>9879</v>
      </c>
      <c r="B157" s="38" t="s">
        <v>3735</v>
      </c>
      <c r="C157" s="38" t="s">
        <v>984</v>
      </c>
      <c r="D157" s="38" t="s">
        <v>10041</v>
      </c>
      <c r="E157" s="23" t="str">
        <f t="shared" si="97"/>
        <v>5024-2-DP1-43-D</v>
      </c>
      <c r="F157" s="23">
        <v>286</v>
      </c>
      <c r="G157" s="27">
        <v>16.850583749999998</v>
      </c>
      <c r="H157" s="23" t="str">
        <f>VLOOKUP(A157,'Pivot 1'!$A$5:$H$251,8,0)</f>
        <v>24</v>
      </c>
      <c r="I157" s="27" t="s">
        <v>10145</v>
      </c>
      <c r="J157" s="39">
        <f t="shared" si="89"/>
        <v>24</v>
      </c>
      <c r="K157" s="40">
        <v>1</v>
      </c>
      <c r="L157" s="40">
        <v>1</v>
      </c>
      <c r="M157" s="40">
        <v>1</v>
      </c>
      <c r="N157" s="40">
        <v>1</v>
      </c>
      <c r="O157" s="40">
        <v>1</v>
      </c>
      <c r="P157" s="40">
        <v>1</v>
      </c>
      <c r="Q157" s="40">
        <v>1</v>
      </c>
      <c r="R157" s="40">
        <v>1</v>
      </c>
      <c r="S157" s="40">
        <v>1</v>
      </c>
      <c r="T157" s="40">
        <v>1</v>
      </c>
      <c r="U157" s="40">
        <v>1</v>
      </c>
      <c r="V157" s="40">
        <v>1</v>
      </c>
      <c r="W157" s="40">
        <v>1</v>
      </c>
      <c r="X157" s="40">
        <v>1</v>
      </c>
      <c r="Y157" s="40">
        <v>1</v>
      </c>
      <c r="Z157" s="40">
        <v>1</v>
      </c>
      <c r="AA157" s="40">
        <v>1</v>
      </c>
      <c r="AB157" s="40">
        <v>1</v>
      </c>
      <c r="AC157" s="40">
        <v>1</v>
      </c>
      <c r="AD157" s="40">
        <v>1</v>
      </c>
      <c r="AE157" s="40">
        <v>1</v>
      </c>
      <c r="AF157" s="40">
        <v>1</v>
      </c>
      <c r="AG157" s="40">
        <v>1</v>
      </c>
      <c r="AH157" s="40">
        <v>1</v>
      </c>
      <c r="AI157" s="39" t="b">
        <f t="shared" si="90"/>
        <v>0</v>
      </c>
      <c r="AJ157" s="23"/>
      <c r="AK157" s="27">
        <f t="shared" si="105"/>
        <v>1</v>
      </c>
      <c r="AL157" s="27">
        <f t="shared" si="105"/>
        <v>1</v>
      </c>
      <c r="AM157" s="27">
        <f t="shared" si="105"/>
        <v>1</v>
      </c>
      <c r="AN157" s="27">
        <f t="shared" si="105"/>
        <v>1</v>
      </c>
      <c r="AO157" s="27">
        <f t="shared" si="105"/>
        <v>1</v>
      </c>
      <c r="AP157" s="27">
        <f t="shared" si="105"/>
        <v>1</v>
      </c>
      <c r="AQ157" s="27">
        <f t="shared" si="105"/>
        <v>1</v>
      </c>
      <c r="AR157" s="27">
        <f t="shared" si="105"/>
        <v>1</v>
      </c>
      <c r="AS157" s="27">
        <f t="shared" si="105"/>
        <v>1</v>
      </c>
      <c r="AT157" s="27">
        <f t="shared" si="105"/>
        <v>1</v>
      </c>
      <c r="AU157" s="27">
        <f t="shared" si="105"/>
        <v>1</v>
      </c>
      <c r="AV157" s="27">
        <f t="shared" si="105"/>
        <v>1</v>
      </c>
      <c r="AW157" s="27">
        <f t="shared" si="105"/>
        <v>1</v>
      </c>
      <c r="AX157" s="27">
        <f t="shared" si="105"/>
        <v>1</v>
      </c>
      <c r="AY157" s="27">
        <f t="shared" si="105"/>
        <v>1</v>
      </c>
      <c r="AZ157" s="27">
        <f t="shared" si="105"/>
        <v>1</v>
      </c>
      <c r="BA157" s="27">
        <f t="shared" si="105"/>
        <v>1</v>
      </c>
      <c r="BB157" s="27">
        <f t="shared" si="105"/>
        <v>1</v>
      </c>
      <c r="BC157" s="27">
        <f t="shared" si="105"/>
        <v>1</v>
      </c>
      <c r="BD157" s="27">
        <f t="shared" si="105"/>
        <v>1</v>
      </c>
      <c r="BE157" s="27">
        <f t="shared" si="105"/>
        <v>1</v>
      </c>
      <c r="BF157" s="27">
        <f t="shared" si="105"/>
        <v>1</v>
      </c>
      <c r="BG157" s="27">
        <f t="shared" si="105"/>
        <v>1</v>
      </c>
      <c r="BH157" s="27">
        <f t="shared" si="105"/>
        <v>1</v>
      </c>
      <c r="BI157" s="41"/>
      <c r="BJ157" s="42">
        <f t="shared" si="91"/>
        <v>0.70210765624999993</v>
      </c>
      <c r="BK157" s="27">
        <f t="shared" si="101"/>
        <v>0.70210765624999993</v>
      </c>
      <c r="BL157" s="27">
        <f t="shared" si="101"/>
        <v>0.70210765624999993</v>
      </c>
      <c r="BM157" s="27">
        <f t="shared" si="101"/>
        <v>0.70210765624999993</v>
      </c>
      <c r="BN157" s="27">
        <f t="shared" si="101"/>
        <v>0.70210765624999993</v>
      </c>
      <c r="BO157" s="27">
        <f t="shared" si="101"/>
        <v>0.70210765624999993</v>
      </c>
      <c r="BP157" s="27">
        <f t="shared" si="101"/>
        <v>0.70210765624999993</v>
      </c>
      <c r="BQ157" s="27">
        <f t="shared" si="101"/>
        <v>0.70210765624999993</v>
      </c>
      <c r="BR157" s="27">
        <f t="shared" si="101"/>
        <v>0.70210765624999993</v>
      </c>
      <c r="BS157" s="27">
        <f t="shared" si="101"/>
        <v>0.70210765624999993</v>
      </c>
      <c r="BT157" s="27">
        <f t="shared" si="101"/>
        <v>0.70210765624999993</v>
      </c>
      <c r="BU157" s="27">
        <f t="shared" si="101"/>
        <v>0.70210765624999993</v>
      </c>
      <c r="BV157" s="27">
        <f t="shared" si="98"/>
        <v>0.70210765624999993</v>
      </c>
      <c r="BW157" s="27">
        <f t="shared" si="98"/>
        <v>0.70210765624999993</v>
      </c>
      <c r="BX157" s="27">
        <f t="shared" si="98"/>
        <v>0.70210765624999993</v>
      </c>
      <c r="BY157" s="27">
        <f t="shared" si="98"/>
        <v>0.70210765624999993</v>
      </c>
      <c r="BZ157" s="27">
        <f t="shared" si="98"/>
        <v>0.70210765624999993</v>
      </c>
      <c r="CA157" s="27">
        <f t="shared" si="84"/>
        <v>0.70210765624999993</v>
      </c>
      <c r="CB157" s="27">
        <f t="shared" si="84"/>
        <v>0.70210765624999993</v>
      </c>
      <c r="CC157" s="27">
        <f t="shared" si="81"/>
        <v>0.70210765624999993</v>
      </c>
      <c r="CD157" s="27">
        <f t="shared" si="81"/>
        <v>0.70210765624999993</v>
      </c>
      <c r="CE157" s="27">
        <f t="shared" si="81"/>
        <v>0.70210765624999993</v>
      </c>
      <c r="CF157" s="27">
        <f t="shared" si="81"/>
        <v>0.70210765624999993</v>
      </c>
      <c r="CG157" s="27">
        <f t="shared" si="81"/>
        <v>0.70210765624999993</v>
      </c>
      <c r="CH157" s="27">
        <f t="shared" si="81"/>
        <v>0.70210765624999993</v>
      </c>
      <c r="CI157" s="43"/>
      <c r="CJ157" s="23">
        <f t="shared" si="102"/>
        <v>12</v>
      </c>
      <c r="CK157" s="23">
        <f t="shared" si="102"/>
        <v>12</v>
      </c>
      <c r="CL157" s="23">
        <f t="shared" si="102"/>
        <v>12</v>
      </c>
      <c r="CM157" s="23">
        <f t="shared" si="102"/>
        <v>12</v>
      </c>
      <c r="CN157" s="23">
        <f t="shared" si="102"/>
        <v>12</v>
      </c>
      <c r="CO157" s="23">
        <f t="shared" si="102"/>
        <v>12</v>
      </c>
      <c r="CP157" s="23">
        <f t="shared" si="102"/>
        <v>12</v>
      </c>
      <c r="CQ157" s="23">
        <f t="shared" si="102"/>
        <v>12</v>
      </c>
      <c r="CR157" s="23">
        <f t="shared" si="102"/>
        <v>12</v>
      </c>
      <c r="CS157" s="23">
        <f t="shared" si="102"/>
        <v>12</v>
      </c>
      <c r="CT157" s="23">
        <f t="shared" si="102"/>
        <v>12</v>
      </c>
      <c r="CU157" s="23">
        <f t="shared" si="99"/>
        <v>12</v>
      </c>
      <c r="CV157" s="23">
        <f t="shared" si="99"/>
        <v>12</v>
      </c>
      <c r="CW157" s="23">
        <f t="shared" si="99"/>
        <v>12</v>
      </c>
      <c r="CX157" s="23">
        <f t="shared" si="99"/>
        <v>12</v>
      </c>
      <c r="CY157" s="23">
        <f t="shared" si="99"/>
        <v>12</v>
      </c>
      <c r="CZ157" s="23">
        <f t="shared" si="85"/>
        <v>12</v>
      </c>
      <c r="DA157" s="23">
        <f t="shared" si="85"/>
        <v>12</v>
      </c>
      <c r="DB157" s="23">
        <f t="shared" si="82"/>
        <v>12</v>
      </c>
      <c r="DC157" s="23">
        <f t="shared" si="82"/>
        <v>12</v>
      </c>
      <c r="DD157" s="23">
        <f t="shared" si="82"/>
        <v>12</v>
      </c>
      <c r="DE157" s="23">
        <f t="shared" si="82"/>
        <v>12</v>
      </c>
      <c r="DF157" s="23">
        <f t="shared" si="82"/>
        <v>12</v>
      </c>
      <c r="DG157" s="23">
        <f t="shared" si="82"/>
        <v>12</v>
      </c>
      <c r="DH157" s="44">
        <f t="shared" si="92"/>
        <v>288</v>
      </c>
      <c r="DI157" s="44">
        <f t="shared" si="93"/>
        <v>2</v>
      </c>
      <c r="DK157" s="44" t="b">
        <f t="shared" si="94"/>
        <v>0</v>
      </c>
      <c r="DL157" s="44">
        <f t="shared" si="95"/>
        <v>0</v>
      </c>
      <c r="EL157" s="44" t="b">
        <f t="shared" si="103"/>
        <v>0</v>
      </c>
      <c r="EM157" s="44" t="b">
        <f t="shared" si="103"/>
        <v>0</v>
      </c>
      <c r="EN157" s="44" t="b">
        <f t="shared" si="103"/>
        <v>0</v>
      </c>
      <c r="EO157" s="44" t="b">
        <f t="shared" si="103"/>
        <v>0</v>
      </c>
      <c r="EP157" s="44" t="b">
        <f t="shared" si="103"/>
        <v>0</v>
      </c>
      <c r="EQ157" s="44" t="b">
        <f t="shared" si="103"/>
        <v>0</v>
      </c>
      <c r="ER157" s="44" t="b">
        <f t="shared" si="103"/>
        <v>0</v>
      </c>
      <c r="ES157" s="44" t="b">
        <f t="shared" si="103"/>
        <v>0</v>
      </c>
      <c r="ET157" s="44" t="b">
        <f t="shared" si="103"/>
        <v>0</v>
      </c>
      <c r="EU157" s="44" t="b">
        <f t="shared" si="103"/>
        <v>0</v>
      </c>
      <c r="EV157" s="44" t="b">
        <f t="shared" si="103"/>
        <v>0</v>
      </c>
      <c r="EW157" s="44" t="b">
        <f t="shared" si="100"/>
        <v>0</v>
      </c>
      <c r="EX157" s="44" t="b">
        <f t="shared" si="100"/>
        <v>0</v>
      </c>
      <c r="EY157" s="44" t="b">
        <f t="shared" si="100"/>
        <v>0</v>
      </c>
      <c r="EZ157" s="44" t="b">
        <f t="shared" si="100"/>
        <v>0</v>
      </c>
      <c r="FA157" s="44" t="b">
        <f t="shared" si="100"/>
        <v>0</v>
      </c>
      <c r="FB157" s="44" t="b">
        <f t="shared" si="86"/>
        <v>0</v>
      </c>
      <c r="FC157" s="44" t="b">
        <f t="shared" si="86"/>
        <v>0</v>
      </c>
      <c r="FD157" s="44" t="b">
        <f t="shared" si="83"/>
        <v>0</v>
      </c>
      <c r="FE157" s="44" t="b">
        <f t="shared" si="83"/>
        <v>0</v>
      </c>
      <c r="FF157" s="44" t="b">
        <f t="shared" si="83"/>
        <v>0</v>
      </c>
      <c r="FG157" s="44" t="b">
        <f t="shared" si="83"/>
        <v>0</v>
      </c>
      <c r="FH157" s="44" t="b">
        <f t="shared" si="83"/>
        <v>0</v>
      </c>
      <c r="FI157" s="44" t="b">
        <f t="shared" si="83"/>
        <v>0</v>
      </c>
      <c r="FJ157" s="45">
        <f t="shared" si="96"/>
        <v>24</v>
      </c>
    </row>
    <row r="158" spans="1:166" s="44" customFormat="1" ht="25.5" hidden="1" customHeight="1" x14ac:dyDescent="0.25">
      <c r="A158" s="38" t="s">
        <v>9880</v>
      </c>
      <c r="B158" s="38" t="s">
        <v>3735</v>
      </c>
      <c r="C158" s="38" t="s">
        <v>994</v>
      </c>
      <c r="D158" s="38" t="s">
        <v>10047</v>
      </c>
      <c r="E158" s="23" t="str">
        <f t="shared" si="97"/>
        <v>5024-2-EP1-43-I</v>
      </c>
      <c r="F158" s="23">
        <v>139</v>
      </c>
      <c r="G158" s="27">
        <v>16.645212000000001</v>
      </c>
      <c r="H158" s="23" t="str">
        <f>VLOOKUP(A158,'Pivot 1'!$A$5:$H$251,8,0)</f>
        <v>24</v>
      </c>
      <c r="I158" s="27" t="s">
        <v>10145</v>
      </c>
      <c r="J158" s="39">
        <f t="shared" si="89"/>
        <v>24</v>
      </c>
      <c r="K158" s="40">
        <v>1</v>
      </c>
      <c r="L158" s="40">
        <v>1</v>
      </c>
      <c r="M158" s="40">
        <v>1</v>
      </c>
      <c r="N158" s="40">
        <v>1</v>
      </c>
      <c r="O158" s="40">
        <v>1</v>
      </c>
      <c r="P158" s="40">
        <v>1</v>
      </c>
      <c r="Q158" s="40">
        <v>1</v>
      </c>
      <c r="R158" s="40">
        <v>1</v>
      </c>
      <c r="S158" s="40">
        <v>1</v>
      </c>
      <c r="T158" s="40">
        <v>1</v>
      </c>
      <c r="U158" s="40">
        <v>1</v>
      </c>
      <c r="V158" s="40">
        <v>1</v>
      </c>
      <c r="W158" s="40">
        <v>1</v>
      </c>
      <c r="X158" s="40">
        <v>1</v>
      </c>
      <c r="Y158" s="40">
        <v>1</v>
      </c>
      <c r="Z158" s="40">
        <v>1</v>
      </c>
      <c r="AA158" s="40">
        <v>1</v>
      </c>
      <c r="AB158" s="40">
        <v>1</v>
      </c>
      <c r="AC158" s="40">
        <v>1</v>
      </c>
      <c r="AD158" s="40">
        <v>1</v>
      </c>
      <c r="AE158" s="40">
        <v>1</v>
      </c>
      <c r="AF158" s="40">
        <v>1</v>
      </c>
      <c r="AG158" s="40">
        <v>1</v>
      </c>
      <c r="AH158" s="40">
        <v>1</v>
      </c>
      <c r="AI158" s="39" t="b">
        <f t="shared" si="90"/>
        <v>0</v>
      </c>
      <c r="AJ158" s="23"/>
      <c r="AK158" s="27">
        <f t="shared" si="105"/>
        <v>1</v>
      </c>
      <c r="AL158" s="27">
        <f t="shared" si="105"/>
        <v>1</v>
      </c>
      <c r="AM158" s="27">
        <f t="shared" si="105"/>
        <v>1</v>
      </c>
      <c r="AN158" s="27">
        <f t="shared" si="105"/>
        <v>1</v>
      </c>
      <c r="AO158" s="27">
        <f t="shared" si="105"/>
        <v>1</v>
      </c>
      <c r="AP158" s="27">
        <f t="shared" si="105"/>
        <v>1</v>
      </c>
      <c r="AQ158" s="27">
        <f t="shared" si="105"/>
        <v>1</v>
      </c>
      <c r="AR158" s="27">
        <f t="shared" si="105"/>
        <v>1</v>
      </c>
      <c r="AS158" s="27">
        <f t="shared" si="105"/>
        <v>1</v>
      </c>
      <c r="AT158" s="27">
        <f t="shared" si="105"/>
        <v>1</v>
      </c>
      <c r="AU158" s="27">
        <f t="shared" si="105"/>
        <v>1</v>
      </c>
      <c r="AV158" s="27">
        <f t="shared" si="105"/>
        <v>1</v>
      </c>
      <c r="AW158" s="27">
        <f t="shared" si="105"/>
        <v>1</v>
      </c>
      <c r="AX158" s="27">
        <f t="shared" si="105"/>
        <v>1</v>
      </c>
      <c r="AY158" s="27">
        <f t="shared" si="105"/>
        <v>1</v>
      </c>
      <c r="AZ158" s="27">
        <f t="shared" si="105"/>
        <v>1</v>
      </c>
      <c r="BA158" s="27">
        <f t="shared" si="105"/>
        <v>1</v>
      </c>
      <c r="BB158" s="27">
        <f t="shared" si="105"/>
        <v>1</v>
      </c>
      <c r="BC158" s="27">
        <f t="shared" si="105"/>
        <v>1</v>
      </c>
      <c r="BD158" s="27">
        <f t="shared" si="105"/>
        <v>1</v>
      </c>
      <c r="BE158" s="27">
        <f t="shared" si="105"/>
        <v>1</v>
      </c>
      <c r="BF158" s="27">
        <f t="shared" si="105"/>
        <v>1</v>
      </c>
      <c r="BG158" s="27">
        <f t="shared" si="105"/>
        <v>1</v>
      </c>
      <c r="BH158" s="27">
        <f t="shared" si="105"/>
        <v>1</v>
      </c>
      <c r="BI158" s="41"/>
      <c r="BJ158" s="42">
        <f t="shared" si="91"/>
        <v>0.69355050000000007</v>
      </c>
      <c r="BK158" s="27">
        <f t="shared" si="101"/>
        <v>0.69355050000000007</v>
      </c>
      <c r="BL158" s="27">
        <f t="shared" si="101"/>
        <v>0.69355050000000007</v>
      </c>
      <c r="BM158" s="27">
        <f t="shared" si="101"/>
        <v>0.69355050000000007</v>
      </c>
      <c r="BN158" s="27">
        <f t="shared" si="101"/>
        <v>0.69355050000000007</v>
      </c>
      <c r="BO158" s="27">
        <f t="shared" si="101"/>
        <v>0.69355050000000007</v>
      </c>
      <c r="BP158" s="27">
        <f t="shared" si="101"/>
        <v>0.69355050000000007</v>
      </c>
      <c r="BQ158" s="27">
        <f t="shared" si="101"/>
        <v>0.69355050000000007</v>
      </c>
      <c r="BR158" s="27">
        <f t="shared" si="101"/>
        <v>0.69355050000000007</v>
      </c>
      <c r="BS158" s="27">
        <f t="shared" si="101"/>
        <v>0.69355050000000007</v>
      </c>
      <c r="BT158" s="27">
        <f t="shared" si="101"/>
        <v>0.69355050000000007</v>
      </c>
      <c r="BU158" s="27">
        <f t="shared" si="101"/>
        <v>0.69355050000000007</v>
      </c>
      <c r="BV158" s="27">
        <f t="shared" si="98"/>
        <v>0.69355050000000007</v>
      </c>
      <c r="BW158" s="27">
        <f t="shared" si="98"/>
        <v>0.69355050000000007</v>
      </c>
      <c r="BX158" s="27">
        <f t="shared" si="98"/>
        <v>0.69355050000000007</v>
      </c>
      <c r="BY158" s="27">
        <f t="shared" si="98"/>
        <v>0.69355050000000007</v>
      </c>
      <c r="BZ158" s="27">
        <f t="shared" si="98"/>
        <v>0.69355050000000007</v>
      </c>
      <c r="CA158" s="27">
        <f t="shared" si="84"/>
        <v>0.69355050000000007</v>
      </c>
      <c r="CB158" s="27">
        <f t="shared" si="84"/>
        <v>0.69355050000000007</v>
      </c>
      <c r="CC158" s="27">
        <f t="shared" si="81"/>
        <v>0.69355050000000007</v>
      </c>
      <c r="CD158" s="27">
        <f t="shared" si="81"/>
        <v>0.69355050000000007</v>
      </c>
      <c r="CE158" s="27">
        <f t="shared" si="81"/>
        <v>0.69355050000000007</v>
      </c>
      <c r="CF158" s="27">
        <f t="shared" si="81"/>
        <v>0.69355050000000007</v>
      </c>
      <c r="CG158" s="27">
        <f t="shared" si="81"/>
        <v>0.69355050000000007</v>
      </c>
      <c r="CH158" s="27">
        <f t="shared" si="81"/>
        <v>0.69355050000000007</v>
      </c>
      <c r="CI158" s="43"/>
      <c r="CJ158" s="23">
        <f t="shared" si="102"/>
        <v>6</v>
      </c>
      <c r="CK158" s="23">
        <f t="shared" si="102"/>
        <v>6</v>
      </c>
      <c r="CL158" s="23">
        <f t="shared" si="102"/>
        <v>6</v>
      </c>
      <c r="CM158" s="23">
        <f t="shared" si="102"/>
        <v>6</v>
      </c>
      <c r="CN158" s="23">
        <f t="shared" si="102"/>
        <v>6</v>
      </c>
      <c r="CO158" s="23">
        <f t="shared" si="102"/>
        <v>6</v>
      </c>
      <c r="CP158" s="23">
        <f t="shared" si="102"/>
        <v>6</v>
      </c>
      <c r="CQ158" s="23">
        <f t="shared" si="102"/>
        <v>6</v>
      </c>
      <c r="CR158" s="23">
        <f t="shared" si="102"/>
        <v>6</v>
      </c>
      <c r="CS158" s="23">
        <f t="shared" si="102"/>
        <v>6</v>
      </c>
      <c r="CT158" s="23">
        <f t="shared" si="102"/>
        <v>6</v>
      </c>
      <c r="CU158" s="23">
        <f t="shared" si="99"/>
        <v>6</v>
      </c>
      <c r="CV158" s="23">
        <f t="shared" si="99"/>
        <v>6</v>
      </c>
      <c r="CW158" s="23">
        <f t="shared" si="99"/>
        <v>6</v>
      </c>
      <c r="CX158" s="23">
        <f t="shared" si="99"/>
        <v>6</v>
      </c>
      <c r="CY158" s="23">
        <f t="shared" si="99"/>
        <v>6</v>
      </c>
      <c r="CZ158" s="23">
        <f t="shared" si="85"/>
        <v>6</v>
      </c>
      <c r="DA158" s="23">
        <f t="shared" si="85"/>
        <v>6</v>
      </c>
      <c r="DB158" s="23">
        <f t="shared" si="82"/>
        <v>6</v>
      </c>
      <c r="DC158" s="23">
        <f t="shared" si="82"/>
        <v>6</v>
      </c>
      <c r="DD158" s="23">
        <f t="shared" si="82"/>
        <v>6</v>
      </c>
      <c r="DE158" s="23">
        <f t="shared" si="82"/>
        <v>6</v>
      </c>
      <c r="DF158" s="23">
        <f t="shared" si="82"/>
        <v>6</v>
      </c>
      <c r="DG158" s="23">
        <f t="shared" si="82"/>
        <v>6</v>
      </c>
      <c r="DH158" s="44">
        <f t="shared" si="92"/>
        <v>144</v>
      </c>
      <c r="DI158" s="44">
        <f t="shared" si="93"/>
        <v>5</v>
      </c>
      <c r="DK158" s="44" t="b">
        <f t="shared" si="94"/>
        <v>0</v>
      </c>
      <c r="DL158" s="44">
        <f t="shared" si="95"/>
        <v>0</v>
      </c>
      <c r="EL158" s="44" t="b">
        <f t="shared" si="103"/>
        <v>0</v>
      </c>
      <c r="EM158" s="44" t="b">
        <f t="shared" si="103"/>
        <v>0</v>
      </c>
      <c r="EN158" s="44" t="b">
        <f t="shared" si="103"/>
        <v>0</v>
      </c>
      <c r="EO158" s="44" t="b">
        <f t="shared" si="103"/>
        <v>0</v>
      </c>
      <c r="EP158" s="44" t="b">
        <f t="shared" si="103"/>
        <v>0</v>
      </c>
      <c r="EQ158" s="44" t="b">
        <f t="shared" si="103"/>
        <v>0</v>
      </c>
      <c r="ER158" s="44" t="b">
        <f t="shared" si="103"/>
        <v>0</v>
      </c>
      <c r="ES158" s="44" t="b">
        <f t="shared" si="103"/>
        <v>0</v>
      </c>
      <c r="ET158" s="44" t="b">
        <f t="shared" si="103"/>
        <v>0</v>
      </c>
      <c r="EU158" s="44" t="b">
        <f t="shared" si="103"/>
        <v>0</v>
      </c>
      <c r="EV158" s="44" t="b">
        <f t="shared" si="103"/>
        <v>0</v>
      </c>
      <c r="EW158" s="44" t="b">
        <f t="shared" si="100"/>
        <v>0</v>
      </c>
      <c r="EX158" s="44" t="b">
        <f t="shared" si="100"/>
        <v>0</v>
      </c>
      <c r="EY158" s="44" t="b">
        <f t="shared" si="100"/>
        <v>0</v>
      </c>
      <c r="EZ158" s="44" t="b">
        <f t="shared" si="100"/>
        <v>0</v>
      </c>
      <c r="FA158" s="44" t="b">
        <f t="shared" si="100"/>
        <v>0</v>
      </c>
      <c r="FB158" s="44" t="b">
        <f t="shared" si="86"/>
        <v>0</v>
      </c>
      <c r="FC158" s="44" t="b">
        <f t="shared" si="86"/>
        <v>0</v>
      </c>
      <c r="FD158" s="44" t="b">
        <f t="shared" si="83"/>
        <v>0</v>
      </c>
      <c r="FE158" s="44" t="b">
        <f t="shared" si="83"/>
        <v>0</v>
      </c>
      <c r="FF158" s="44" t="b">
        <f t="shared" si="83"/>
        <v>0</v>
      </c>
      <c r="FG158" s="44" t="b">
        <f t="shared" si="83"/>
        <v>0</v>
      </c>
      <c r="FH158" s="44" t="b">
        <f t="shared" si="83"/>
        <v>0</v>
      </c>
      <c r="FI158" s="44" t="b">
        <f t="shared" si="83"/>
        <v>0</v>
      </c>
      <c r="FJ158" s="45">
        <f t="shared" si="96"/>
        <v>24</v>
      </c>
    </row>
    <row r="159" spans="1:166" s="44" customFormat="1" ht="25.5" hidden="1" customHeight="1" x14ac:dyDescent="0.25">
      <c r="A159" s="38" t="s">
        <v>9881</v>
      </c>
      <c r="B159" s="38" t="s">
        <v>3735</v>
      </c>
      <c r="C159" s="38" t="s">
        <v>364</v>
      </c>
      <c r="D159" s="38" t="s">
        <v>10044</v>
      </c>
      <c r="E159" s="23" t="str">
        <f t="shared" si="97"/>
        <v>5024-2-GP1-43-G</v>
      </c>
      <c r="F159" s="23">
        <v>7</v>
      </c>
      <c r="G159" s="27">
        <v>0.274165675</v>
      </c>
      <c r="H159" s="23" t="str">
        <f>VLOOKUP(A159,'Pivot 1'!$A$5:$H$251,8,0)</f>
        <v>1</v>
      </c>
      <c r="I159" s="27" t="s">
        <v>10145</v>
      </c>
      <c r="J159" s="39">
        <f t="shared" si="89"/>
        <v>1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0</v>
      </c>
      <c r="V159" s="40">
        <v>1</v>
      </c>
      <c r="W159" s="40">
        <v>0</v>
      </c>
      <c r="X159" s="40">
        <v>0</v>
      </c>
      <c r="Y159" s="40">
        <v>0</v>
      </c>
      <c r="Z159" s="40">
        <v>0</v>
      </c>
      <c r="AA159" s="40">
        <v>0</v>
      </c>
      <c r="AB159" s="40">
        <v>0</v>
      </c>
      <c r="AC159" s="40">
        <v>0</v>
      </c>
      <c r="AD159" s="40">
        <v>0</v>
      </c>
      <c r="AE159" s="40">
        <v>0</v>
      </c>
      <c r="AF159" s="40">
        <v>0</v>
      </c>
      <c r="AG159" s="40">
        <v>0</v>
      </c>
      <c r="AH159" s="40">
        <v>0</v>
      </c>
      <c r="AI159" s="39" t="b">
        <f t="shared" si="90"/>
        <v>0</v>
      </c>
      <c r="AJ159" s="23"/>
      <c r="AK159" s="27">
        <f t="shared" si="105"/>
        <v>0</v>
      </c>
      <c r="AL159" s="27">
        <f t="shared" si="105"/>
        <v>0</v>
      </c>
      <c r="AM159" s="27">
        <f t="shared" si="105"/>
        <v>0</v>
      </c>
      <c r="AN159" s="27">
        <f t="shared" si="105"/>
        <v>0</v>
      </c>
      <c r="AO159" s="27">
        <f t="shared" si="105"/>
        <v>0</v>
      </c>
      <c r="AP159" s="27">
        <f t="shared" si="105"/>
        <v>0</v>
      </c>
      <c r="AQ159" s="27">
        <f t="shared" si="105"/>
        <v>0</v>
      </c>
      <c r="AR159" s="27">
        <f t="shared" si="105"/>
        <v>0</v>
      </c>
      <c r="AS159" s="27">
        <f t="shared" si="105"/>
        <v>0</v>
      </c>
      <c r="AT159" s="27">
        <f t="shared" si="105"/>
        <v>0</v>
      </c>
      <c r="AU159" s="27">
        <f t="shared" si="105"/>
        <v>0</v>
      </c>
      <c r="AV159" s="27">
        <f t="shared" si="105"/>
        <v>1</v>
      </c>
      <c r="AW159" s="27">
        <f t="shared" si="105"/>
        <v>0</v>
      </c>
      <c r="AX159" s="27">
        <f t="shared" si="105"/>
        <v>0</v>
      </c>
      <c r="AY159" s="27">
        <f t="shared" si="105"/>
        <v>0</v>
      </c>
      <c r="AZ159" s="27">
        <f t="shared" si="105"/>
        <v>0</v>
      </c>
      <c r="BA159" s="27">
        <f t="shared" si="105"/>
        <v>0</v>
      </c>
      <c r="BB159" s="27">
        <f t="shared" si="105"/>
        <v>0</v>
      </c>
      <c r="BC159" s="27">
        <f t="shared" si="105"/>
        <v>0</v>
      </c>
      <c r="BD159" s="27">
        <f t="shared" si="105"/>
        <v>0</v>
      </c>
      <c r="BE159" s="27">
        <f t="shared" si="105"/>
        <v>0</v>
      </c>
      <c r="BF159" s="27">
        <f t="shared" si="105"/>
        <v>0</v>
      </c>
      <c r="BG159" s="27">
        <f t="shared" si="105"/>
        <v>0</v>
      </c>
      <c r="BH159" s="27">
        <f t="shared" si="105"/>
        <v>0</v>
      </c>
      <c r="BI159" s="41"/>
      <c r="BJ159" s="80">
        <f t="shared" si="91"/>
        <v>0.274165675</v>
      </c>
      <c r="BK159" s="27">
        <f t="shared" si="101"/>
        <v>0</v>
      </c>
      <c r="BL159" s="27">
        <f t="shared" si="101"/>
        <v>0</v>
      </c>
      <c r="BM159" s="27">
        <f t="shared" si="101"/>
        <v>0</v>
      </c>
      <c r="BN159" s="27">
        <f t="shared" si="101"/>
        <v>0</v>
      </c>
      <c r="BO159" s="27">
        <f t="shared" si="101"/>
        <v>0</v>
      </c>
      <c r="BP159" s="27">
        <f t="shared" si="101"/>
        <v>0</v>
      </c>
      <c r="BQ159" s="27">
        <f t="shared" si="101"/>
        <v>0</v>
      </c>
      <c r="BR159" s="27">
        <f t="shared" si="101"/>
        <v>0</v>
      </c>
      <c r="BS159" s="27">
        <f t="shared" si="101"/>
        <v>0</v>
      </c>
      <c r="BT159" s="27">
        <f t="shared" si="101"/>
        <v>0</v>
      </c>
      <c r="BU159" s="27">
        <f t="shared" si="101"/>
        <v>0</v>
      </c>
      <c r="BV159" s="27">
        <f t="shared" si="98"/>
        <v>0.274165675</v>
      </c>
      <c r="BW159" s="27">
        <f t="shared" si="98"/>
        <v>0</v>
      </c>
      <c r="BX159" s="27">
        <f t="shared" si="98"/>
        <v>0</v>
      </c>
      <c r="BY159" s="27">
        <f t="shared" si="98"/>
        <v>0</v>
      </c>
      <c r="BZ159" s="27">
        <f t="shared" si="98"/>
        <v>0</v>
      </c>
      <c r="CA159" s="27">
        <f t="shared" si="84"/>
        <v>0</v>
      </c>
      <c r="CB159" s="27">
        <f t="shared" si="84"/>
        <v>0</v>
      </c>
      <c r="CC159" s="27">
        <f t="shared" si="81"/>
        <v>0</v>
      </c>
      <c r="CD159" s="27">
        <f t="shared" si="81"/>
        <v>0</v>
      </c>
      <c r="CE159" s="27">
        <f t="shared" si="81"/>
        <v>0</v>
      </c>
      <c r="CF159" s="27">
        <f t="shared" si="81"/>
        <v>0</v>
      </c>
      <c r="CG159" s="27">
        <f t="shared" si="81"/>
        <v>0</v>
      </c>
      <c r="CH159" s="27">
        <f t="shared" si="81"/>
        <v>0</v>
      </c>
      <c r="CI159" s="43"/>
      <c r="CJ159" s="23">
        <f t="shared" si="102"/>
        <v>0</v>
      </c>
      <c r="CK159" s="23">
        <f t="shared" si="102"/>
        <v>0</v>
      </c>
      <c r="CL159" s="23">
        <f t="shared" si="102"/>
        <v>0</v>
      </c>
      <c r="CM159" s="23">
        <f t="shared" si="102"/>
        <v>0</v>
      </c>
      <c r="CN159" s="23">
        <f t="shared" si="102"/>
        <v>0</v>
      </c>
      <c r="CO159" s="23">
        <f t="shared" si="102"/>
        <v>0</v>
      </c>
      <c r="CP159" s="23">
        <f t="shared" si="102"/>
        <v>0</v>
      </c>
      <c r="CQ159" s="23">
        <f t="shared" si="102"/>
        <v>0</v>
      </c>
      <c r="CR159" s="23">
        <f t="shared" si="102"/>
        <v>0</v>
      </c>
      <c r="CS159" s="23">
        <f t="shared" si="102"/>
        <v>0</v>
      </c>
      <c r="CT159" s="23">
        <f t="shared" si="102"/>
        <v>0</v>
      </c>
      <c r="CU159" s="23">
        <f t="shared" si="99"/>
        <v>7</v>
      </c>
      <c r="CV159" s="23">
        <f t="shared" si="99"/>
        <v>0</v>
      </c>
      <c r="CW159" s="23">
        <f t="shared" si="99"/>
        <v>0</v>
      </c>
      <c r="CX159" s="23">
        <f t="shared" si="99"/>
        <v>0</v>
      </c>
      <c r="CY159" s="23">
        <f t="shared" si="99"/>
        <v>0</v>
      </c>
      <c r="CZ159" s="23">
        <f t="shared" si="85"/>
        <v>0</v>
      </c>
      <c r="DA159" s="23">
        <f t="shared" si="85"/>
        <v>0</v>
      </c>
      <c r="DB159" s="23">
        <f t="shared" si="82"/>
        <v>0</v>
      </c>
      <c r="DC159" s="23">
        <f t="shared" si="82"/>
        <v>0</v>
      </c>
      <c r="DD159" s="23">
        <f t="shared" si="82"/>
        <v>0</v>
      </c>
      <c r="DE159" s="23">
        <f t="shared" si="82"/>
        <v>0</v>
      </c>
      <c r="DF159" s="23">
        <f t="shared" si="82"/>
        <v>0</v>
      </c>
      <c r="DG159" s="23">
        <f t="shared" si="82"/>
        <v>0</v>
      </c>
      <c r="DH159" s="44">
        <f t="shared" si="92"/>
        <v>7</v>
      </c>
      <c r="DI159" s="44">
        <f t="shared" si="93"/>
        <v>0</v>
      </c>
      <c r="DK159" s="44" t="b">
        <f t="shared" si="94"/>
        <v>0</v>
      </c>
      <c r="DL159" s="44">
        <f t="shared" si="95"/>
        <v>0</v>
      </c>
      <c r="EL159" s="44" t="b">
        <f t="shared" si="103"/>
        <v>1</v>
      </c>
      <c r="EM159" s="44" t="b">
        <f t="shared" si="103"/>
        <v>1</v>
      </c>
      <c r="EN159" s="44" t="b">
        <f t="shared" si="103"/>
        <v>1</v>
      </c>
      <c r="EO159" s="44" t="b">
        <f t="shared" si="103"/>
        <v>1</v>
      </c>
      <c r="EP159" s="44" t="b">
        <f t="shared" si="103"/>
        <v>1</v>
      </c>
      <c r="EQ159" s="44" t="b">
        <f t="shared" si="103"/>
        <v>1</v>
      </c>
      <c r="ER159" s="44" t="b">
        <f t="shared" si="103"/>
        <v>1</v>
      </c>
      <c r="ES159" s="44" t="b">
        <f t="shared" si="103"/>
        <v>1</v>
      </c>
      <c r="ET159" s="44" t="b">
        <f t="shared" si="103"/>
        <v>1</v>
      </c>
      <c r="EU159" s="44" t="b">
        <f t="shared" si="103"/>
        <v>1</v>
      </c>
      <c r="EV159" s="44" t="b">
        <f t="shared" si="103"/>
        <v>1</v>
      </c>
      <c r="EW159" s="44" t="b">
        <f t="shared" si="100"/>
        <v>0</v>
      </c>
      <c r="EX159" s="44" t="b">
        <f t="shared" si="100"/>
        <v>1</v>
      </c>
      <c r="EY159" s="44" t="b">
        <f t="shared" si="100"/>
        <v>1</v>
      </c>
      <c r="EZ159" s="44" t="b">
        <f t="shared" si="100"/>
        <v>1</v>
      </c>
      <c r="FA159" s="44" t="b">
        <f t="shared" si="100"/>
        <v>1</v>
      </c>
      <c r="FB159" s="44" t="b">
        <f t="shared" si="86"/>
        <v>1</v>
      </c>
      <c r="FC159" s="44" t="b">
        <f t="shared" si="86"/>
        <v>1</v>
      </c>
      <c r="FD159" s="44" t="b">
        <f t="shared" si="83"/>
        <v>1</v>
      </c>
      <c r="FE159" s="44" t="b">
        <f t="shared" si="83"/>
        <v>1</v>
      </c>
      <c r="FF159" s="44" t="b">
        <f t="shared" si="83"/>
        <v>1</v>
      </c>
      <c r="FG159" s="44" t="b">
        <f t="shared" si="83"/>
        <v>1</v>
      </c>
      <c r="FH159" s="44" t="b">
        <f t="shared" si="83"/>
        <v>1</v>
      </c>
      <c r="FI159" s="44" t="b">
        <f t="shared" si="83"/>
        <v>1</v>
      </c>
      <c r="FJ159" s="45">
        <f t="shared" si="96"/>
        <v>1</v>
      </c>
    </row>
    <row r="160" spans="1:166" s="44" customFormat="1" ht="25.5" hidden="1" customHeight="1" x14ac:dyDescent="0.25">
      <c r="A160" s="38" t="s">
        <v>9882</v>
      </c>
      <c r="B160" s="38" t="s">
        <v>3735</v>
      </c>
      <c r="C160" s="38" t="s">
        <v>394</v>
      </c>
      <c r="D160" s="38" t="s">
        <v>10053</v>
      </c>
      <c r="E160" s="23" t="str">
        <f t="shared" si="97"/>
        <v>5024-2-HP1-43-J</v>
      </c>
      <c r="F160" s="23">
        <v>158</v>
      </c>
      <c r="G160" s="27">
        <v>10.37295675</v>
      </c>
      <c r="H160" s="23" t="str">
        <f>VLOOKUP(A160,'Pivot 1'!$A$5:$H$251,8,0)</f>
        <v>12</v>
      </c>
      <c r="I160" s="27" t="s">
        <v>10145</v>
      </c>
      <c r="J160" s="39">
        <f t="shared" si="89"/>
        <v>12</v>
      </c>
      <c r="K160" s="40">
        <v>1</v>
      </c>
      <c r="L160" s="40">
        <v>0</v>
      </c>
      <c r="M160" s="40">
        <v>1</v>
      </c>
      <c r="N160" s="40">
        <v>0</v>
      </c>
      <c r="O160" s="40">
        <v>1</v>
      </c>
      <c r="P160" s="40">
        <v>0</v>
      </c>
      <c r="Q160" s="40">
        <v>1</v>
      </c>
      <c r="R160" s="40">
        <v>0</v>
      </c>
      <c r="S160" s="40">
        <v>1</v>
      </c>
      <c r="T160" s="40">
        <v>0</v>
      </c>
      <c r="U160" s="40">
        <v>1</v>
      </c>
      <c r="V160" s="40">
        <v>0</v>
      </c>
      <c r="W160" s="40">
        <v>1</v>
      </c>
      <c r="X160" s="40">
        <v>0</v>
      </c>
      <c r="Y160" s="40">
        <v>1</v>
      </c>
      <c r="Z160" s="40">
        <v>0</v>
      </c>
      <c r="AA160" s="40">
        <v>1</v>
      </c>
      <c r="AB160" s="40">
        <v>0</v>
      </c>
      <c r="AC160" s="40">
        <v>1</v>
      </c>
      <c r="AD160" s="40">
        <v>0</v>
      </c>
      <c r="AE160" s="40">
        <v>1</v>
      </c>
      <c r="AF160" s="40">
        <v>0</v>
      </c>
      <c r="AG160" s="40">
        <v>1</v>
      </c>
      <c r="AH160" s="40">
        <v>0</v>
      </c>
      <c r="AI160" s="39" t="b">
        <f t="shared" si="90"/>
        <v>0</v>
      </c>
      <c r="AJ160" s="23"/>
      <c r="AK160" s="27">
        <f t="shared" si="105"/>
        <v>1</v>
      </c>
      <c r="AL160" s="27">
        <f t="shared" si="105"/>
        <v>0</v>
      </c>
      <c r="AM160" s="27">
        <f t="shared" si="105"/>
        <v>1</v>
      </c>
      <c r="AN160" s="27">
        <f t="shared" si="105"/>
        <v>0</v>
      </c>
      <c r="AO160" s="27">
        <f t="shared" si="105"/>
        <v>1</v>
      </c>
      <c r="AP160" s="27">
        <f t="shared" si="105"/>
        <v>0</v>
      </c>
      <c r="AQ160" s="27">
        <f t="shared" si="105"/>
        <v>1</v>
      </c>
      <c r="AR160" s="27">
        <f t="shared" si="105"/>
        <v>0</v>
      </c>
      <c r="AS160" s="27">
        <f t="shared" si="105"/>
        <v>1</v>
      </c>
      <c r="AT160" s="27">
        <f t="shared" si="105"/>
        <v>0</v>
      </c>
      <c r="AU160" s="27">
        <f t="shared" si="105"/>
        <v>1</v>
      </c>
      <c r="AV160" s="27">
        <f t="shared" si="105"/>
        <v>0</v>
      </c>
      <c r="AW160" s="27">
        <f t="shared" si="105"/>
        <v>1</v>
      </c>
      <c r="AX160" s="27">
        <f t="shared" si="105"/>
        <v>0</v>
      </c>
      <c r="AY160" s="27">
        <f t="shared" si="105"/>
        <v>1</v>
      </c>
      <c r="AZ160" s="27">
        <f t="shared" ref="AZ160:BH160" si="106">IF($I160="Direct",IF(Z160=1,ROUNDUP($G160/$H160,0),IF($I160="Unpacking",IF($K160=0,ROUNDUP($G160/$H160,0)),0)),0)</f>
        <v>0</v>
      </c>
      <c r="BA160" s="27">
        <f t="shared" si="106"/>
        <v>1</v>
      </c>
      <c r="BB160" s="27">
        <f t="shared" si="106"/>
        <v>0</v>
      </c>
      <c r="BC160" s="27">
        <f t="shared" si="106"/>
        <v>1</v>
      </c>
      <c r="BD160" s="27">
        <f t="shared" si="106"/>
        <v>0</v>
      </c>
      <c r="BE160" s="27">
        <f t="shared" si="106"/>
        <v>1</v>
      </c>
      <c r="BF160" s="27">
        <f t="shared" si="106"/>
        <v>0</v>
      </c>
      <c r="BG160" s="27">
        <f t="shared" si="106"/>
        <v>1</v>
      </c>
      <c r="BH160" s="27">
        <f t="shared" si="106"/>
        <v>0</v>
      </c>
      <c r="BI160" s="41"/>
      <c r="BJ160" s="42">
        <f t="shared" si="91"/>
        <v>0.86441306250000005</v>
      </c>
      <c r="BK160" s="27">
        <f t="shared" si="101"/>
        <v>0.86441306250000005</v>
      </c>
      <c r="BL160" s="27">
        <f t="shared" si="101"/>
        <v>0</v>
      </c>
      <c r="BM160" s="27">
        <f t="shared" si="101"/>
        <v>0.86441306250000005</v>
      </c>
      <c r="BN160" s="27">
        <f t="shared" si="101"/>
        <v>0</v>
      </c>
      <c r="BO160" s="27">
        <f t="shared" si="101"/>
        <v>0.86441306250000005</v>
      </c>
      <c r="BP160" s="27">
        <f t="shared" si="101"/>
        <v>0</v>
      </c>
      <c r="BQ160" s="27">
        <f t="shared" si="101"/>
        <v>0.86441306250000005</v>
      </c>
      <c r="BR160" s="27">
        <f t="shared" si="101"/>
        <v>0</v>
      </c>
      <c r="BS160" s="27">
        <f t="shared" si="101"/>
        <v>0.86441306250000005</v>
      </c>
      <c r="BT160" s="27">
        <f t="shared" si="101"/>
        <v>0</v>
      </c>
      <c r="BU160" s="27">
        <f t="shared" si="101"/>
        <v>0.86441306250000005</v>
      </c>
      <c r="BV160" s="27">
        <f t="shared" si="98"/>
        <v>0</v>
      </c>
      <c r="BW160" s="27">
        <f t="shared" si="98"/>
        <v>0.86441306250000005</v>
      </c>
      <c r="BX160" s="27">
        <f t="shared" si="98"/>
        <v>0</v>
      </c>
      <c r="BY160" s="27">
        <f t="shared" si="98"/>
        <v>0.86441306250000005</v>
      </c>
      <c r="BZ160" s="27">
        <f t="shared" si="98"/>
        <v>0</v>
      </c>
      <c r="CA160" s="27">
        <f t="shared" si="84"/>
        <v>0.86441306250000005</v>
      </c>
      <c r="CB160" s="27">
        <f t="shared" si="84"/>
        <v>0</v>
      </c>
      <c r="CC160" s="27">
        <f t="shared" si="81"/>
        <v>0.86441306250000005</v>
      </c>
      <c r="CD160" s="27">
        <f t="shared" si="81"/>
        <v>0</v>
      </c>
      <c r="CE160" s="27">
        <f t="shared" si="81"/>
        <v>0.86441306250000005</v>
      </c>
      <c r="CF160" s="27">
        <f t="shared" si="81"/>
        <v>0</v>
      </c>
      <c r="CG160" s="27">
        <f t="shared" si="81"/>
        <v>0.86441306250000005</v>
      </c>
      <c r="CH160" s="27">
        <f t="shared" si="81"/>
        <v>0</v>
      </c>
      <c r="CI160" s="43"/>
      <c r="CJ160" s="23">
        <f t="shared" si="102"/>
        <v>13</v>
      </c>
      <c r="CK160" s="23">
        <f t="shared" si="102"/>
        <v>0</v>
      </c>
      <c r="CL160" s="23">
        <f t="shared" si="102"/>
        <v>13</v>
      </c>
      <c r="CM160" s="23">
        <f t="shared" si="102"/>
        <v>0</v>
      </c>
      <c r="CN160" s="23">
        <f t="shared" si="102"/>
        <v>13</v>
      </c>
      <c r="CO160" s="23">
        <f t="shared" si="102"/>
        <v>0</v>
      </c>
      <c r="CP160" s="23">
        <f t="shared" si="102"/>
        <v>13</v>
      </c>
      <c r="CQ160" s="23">
        <f t="shared" si="102"/>
        <v>0</v>
      </c>
      <c r="CR160" s="23">
        <f t="shared" si="102"/>
        <v>13</v>
      </c>
      <c r="CS160" s="23">
        <f t="shared" si="102"/>
        <v>0</v>
      </c>
      <c r="CT160" s="23">
        <f t="shared" si="102"/>
        <v>13</v>
      </c>
      <c r="CU160" s="23">
        <f t="shared" si="99"/>
        <v>0</v>
      </c>
      <c r="CV160" s="23">
        <f t="shared" si="99"/>
        <v>13</v>
      </c>
      <c r="CW160" s="23">
        <f t="shared" si="99"/>
        <v>0</v>
      </c>
      <c r="CX160" s="23">
        <f t="shared" si="99"/>
        <v>13</v>
      </c>
      <c r="CY160" s="23">
        <f t="shared" si="99"/>
        <v>0</v>
      </c>
      <c r="CZ160" s="23">
        <f t="shared" si="85"/>
        <v>13</v>
      </c>
      <c r="DA160" s="23">
        <f t="shared" si="85"/>
        <v>0</v>
      </c>
      <c r="DB160" s="23">
        <f t="shared" si="82"/>
        <v>13</v>
      </c>
      <c r="DC160" s="23">
        <f t="shared" si="82"/>
        <v>0</v>
      </c>
      <c r="DD160" s="23">
        <f t="shared" si="82"/>
        <v>13</v>
      </c>
      <c r="DE160" s="23">
        <f t="shared" si="82"/>
        <v>0</v>
      </c>
      <c r="DF160" s="23">
        <f t="shared" si="82"/>
        <v>13</v>
      </c>
      <c r="DG160" s="23">
        <f t="shared" si="82"/>
        <v>0</v>
      </c>
      <c r="DH160" s="44">
        <f t="shared" si="92"/>
        <v>156</v>
      </c>
      <c r="DI160" s="44">
        <f t="shared" si="93"/>
        <v>-2</v>
      </c>
      <c r="DK160" s="44" t="b">
        <f t="shared" si="94"/>
        <v>0</v>
      </c>
      <c r="DL160" s="44">
        <f t="shared" si="95"/>
        <v>0</v>
      </c>
      <c r="EL160" s="44" t="b">
        <f t="shared" si="103"/>
        <v>0</v>
      </c>
      <c r="EM160" s="44" t="b">
        <f t="shared" si="103"/>
        <v>1</v>
      </c>
      <c r="EN160" s="44" t="b">
        <f t="shared" si="103"/>
        <v>0</v>
      </c>
      <c r="EO160" s="44" t="b">
        <f t="shared" si="103"/>
        <v>1</v>
      </c>
      <c r="EP160" s="44" t="b">
        <f t="shared" si="103"/>
        <v>0</v>
      </c>
      <c r="EQ160" s="44" t="b">
        <f t="shared" si="103"/>
        <v>1</v>
      </c>
      <c r="ER160" s="44" t="b">
        <f t="shared" si="103"/>
        <v>0</v>
      </c>
      <c r="ES160" s="44" t="b">
        <f t="shared" si="103"/>
        <v>1</v>
      </c>
      <c r="ET160" s="44" t="b">
        <f t="shared" si="103"/>
        <v>0</v>
      </c>
      <c r="EU160" s="44" t="b">
        <f t="shared" si="103"/>
        <v>1</v>
      </c>
      <c r="EV160" s="44" t="b">
        <f t="shared" si="103"/>
        <v>0</v>
      </c>
      <c r="EW160" s="44" t="b">
        <f t="shared" si="100"/>
        <v>1</v>
      </c>
      <c r="EX160" s="44" t="b">
        <f t="shared" si="100"/>
        <v>0</v>
      </c>
      <c r="EY160" s="44" t="b">
        <f t="shared" si="100"/>
        <v>1</v>
      </c>
      <c r="EZ160" s="44" t="b">
        <f t="shared" si="100"/>
        <v>0</v>
      </c>
      <c r="FA160" s="44" t="b">
        <f t="shared" si="100"/>
        <v>1</v>
      </c>
      <c r="FB160" s="44" t="b">
        <f t="shared" si="86"/>
        <v>0</v>
      </c>
      <c r="FC160" s="44" t="b">
        <f t="shared" si="86"/>
        <v>1</v>
      </c>
      <c r="FD160" s="44" t="b">
        <f t="shared" si="83"/>
        <v>0</v>
      </c>
      <c r="FE160" s="44" t="b">
        <f t="shared" si="83"/>
        <v>1</v>
      </c>
      <c r="FF160" s="44" t="b">
        <f t="shared" si="83"/>
        <v>0</v>
      </c>
      <c r="FG160" s="44" t="b">
        <f t="shared" si="83"/>
        <v>1</v>
      </c>
      <c r="FH160" s="44" t="b">
        <f t="shared" si="83"/>
        <v>0</v>
      </c>
      <c r="FI160" s="44" t="b">
        <f t="shared" si="83"/>
        <v>1</v>
      </c>
      <c r="FJ160" s="45">
        <f t="shared" si="96"/>
        <v>12</v>
      </c>
    </row>
    <row r="161" spans="1:166" s="44" customFormat="1" ht="25.5" hidden="1" customHeight="1" x14ac:dyDescent="0.25">
      <c r="A161" s="38" t="s">
        <v>9883</v>
      </c>
      <c r="B161" s="38" t="s">
        <v>3735</v>
      </c>
      <c r="C161" s="38" t="s">
        <v>1071</v>
      </c>
      <c r="D161" s="38" t="s">
        <v>587</v>
      </c>
      <c r="E161" s="23" t="str">
        <f t="shared" si="97"/>
        <v>5024-2-KP1-43-A</v>
      </c>
      <c r="F161" s="23">
        <v>1</v>
      </c>
      <c r="G161" s="27">
        <v>6.5651625000000005E-2</v>
      </c>
      <c r="H161" s="23" t="str">
        <f>VLOOKUP(A161,'Pivot 1'!$A$5:$H$251,8,0)</f>
        <v>24</v>
      </c>
      <c r="I161" s="27" t="s">
        <v>10146</v>
      </c>
      <c r="J161" s="39">
        <f t="shared" si="89"/>
        <v>24</v>
      </c>
      <c r="K161" s="40">
        <v>1</v>
      </c>
      <c r="L161" s="40">
        <v>1</v>
      </c>
      <c r="M161" s="40">
        <v>1</v>
      </c>
      <c r="N161" s="40">
        <v>1</v>
      </c>
      <c r="O161" s="40">
        <v>1</v>
      </c>
      <c r="P161" s="40">
        <v>1</v>
      </c>
      <c r="Q161" s="40">
        <v>1</v>
      </c>
      <c r="R161" s="40">
        <v>1</v>
      </c>
      <c r="S161" s="40">
        <v>1</v>
      </c>
      <c r="T161" s="40">
        <v>1</v>
      </c>
      <c r="U161" s="40">
        <v>1</v>
      </c>
      <c r="V161" s="40">
        <v>1</v>
      </c>
      <c r="W161" s="40">
        <v>1</v>
      </c>
      <c r="X161" s="40">
        <v>1</v>
      </c>
      <c r="Y161" s="40">
        <v>1</v>
      </c>
      <c r="Z161" s="40">
        <v>1</v>
      </c>
      <c r="AA161" s="40">
        <v>1</v>
      </c>
      <c r="AB161" s="40">
        <v>1</v>
      </c>
      <c r="AC161" s="40">
        <v>1</v>
      </c>
      <c r="AD161" s="40">
        <v>1</v>
      </c>
      <c r="AE161" s="40">
        <v>1</v>
      </c>
      <c r="AF161" s="40">
        <v>1</v>
      </c>
      <c r="AG161" s="40">
        <v>1</v>
      </c>
      <c r="AH161" s="40">
        <v>1</v>
      </c>
      <c r="AI161" s="39" t="b">
        <f t="shared" si="90"/>
        <v>0</v>
      </c>
      <c r="AJ161" s="23"/>
      <c r="AK161" s="27">
        <f t="shared" ref="AK161:BH171" si="107">IF($I161="Direct",IF(K161=1,ROUNDUP($G161/$H161,0),IF($I161="Unpacking",IF($K161=0,ROUNDUP($G161/$H161,0)),0)),0)</f>
        <v>0</v>
      </c>
      <c r="AL161" s="27">
        <f t="shared" si="107"/>
        <v>0</v>
      </c>
      <c r="AM161" s="27">
        <f t="shared" si="107"/>
        <v>0</v>
      </c>
      <c r="AN161" s="27">
        <f t="shared" si="107"/>
        <v>0</v>
      </c>
      <c r="AO161" s="27">
        <f t="shared" si="107"/>
        <v>0</v>
      </c>
      <c r="AP161" s="27">
        <f t="shared" si="107"/>
        <v>0</v>
      </c>
      <c r="AQ161" s="27">
        <f t="shared" si="107"/>
        <v>0</v>
      </c>
      <c r="AR161" s="27">
        <f t="shared" si="107"/>
        <v>0</v>
      </c>
      <c r="AS161" s="27">
        <f t="shared" si="107"/>
        <v>0</v>
      </c>
      <c r="AT161" s="27">
        <f t="shared" si="107"/>
        <v>0</v>
      </c>
      <c r="AU161" s="27">
        <f t="shared" si="107"/>
        <v>0</v>
      </c>
      <c r="AV161" s="27">
        <f t="shared" si="107"/>
        <v>0</v>
      </c>
      <c r="AW161" s="27">
        <f t="shared" si="107"/>
        <v>0</v>
      </c>
      <c r="AX161" s="27">
        <f t="shared" si="107"/>
        <v>0</v>
      </c>
      <c r="AY161" s="27">
        <f t="shared" si="107"/>
        <v>0</v>
      </c>
      <c r="AZ161" s="27">
        <f t="shared" si="107"/>
        <v>0</v>
      </c>
      <c r="BA161" s="27">
        <f t="shared" si="107"/>
        <v>0</v>
      </c>
      <c r="BB161" s="27">
        <f t="shared" si="107"/>
        <v>0</v>
      </c>
      <c r="BC161" s="27">
        <f t="shared" si="107"/>
        <v>0</v>
      </c>
      <c r="BD161" s="27">
        <f t="shared" si="107"/>
        <v>0</v>
      </c>
      <c r="BE161" s="27">
        <f t="shared" si="107"/>
        <v>0</v>
      </c>
      <c r="BF161" s="27">
        <f t="shared" si="107"/>
        <v>0</v>
      </c>
      <c r="BG161" s="27">
        <f t="shared" si="107"/>
        <v>0</v>
      </c>
      <c r="BH161" s="27">
        <f t="shared" si="107"/>
        <v>0</v>
      </c>
      <c r="BI161" s="41"/>
      <c r="BJ161" s="42">
        <f t="shared" si="91"/>
        <v>2.7354843750000001E-3</v>
      </c>
      <c r="BK161" s="27">
        <f t="shared" si="101"/>
        <v>2.7354843750000001E-3</v>
      </c>
      <c r="BL161" s="27">
        <f t="shared" si="101"/>
        <v>2.7354843750000001E-3</v>
      </c>
      <c r="BM161" s="27">
        <f t="shared" si="101"/>
        <v>2.7354843750000001E-3</v>
      </c>
      <c r="BN161" s="27">
        <f t="shared" si="101"/>
        <v>2.7354843750000001E-3</v>
      </c>
      <c r="BO161" s="27">
        <f t="shared" si="101"/>
        <v>2.7354843750000001E-3</v>
      </c>
      <c r="BP161" s="27">
        <f t="shared" si="101"/>
        <v>2.7354843750000001E-3</v>
      </c>
      <c r="BQ161" s="27">
        <f t="shared" si="101"/>
        <v>2.7354843750000001E-3</v>
      </c>
      <c r="BR161" s="27">
        <f t="shared" si="101"/>
        <v>2.7354843750000001E-3</v>
      </c>
      <c r="BS161" s="27">
        <f t="shared" si="101"/>
        <v>2.7354843750000001E-3</v>
      </c>
      <c r="BT161" s="27">
        <f t="shared" si="101"/>
        <v>2.7354843750000001E-3</v>
      </c>
      <c r="BU161" s="27">
        <f t="shared" si="101"/>
        <v>2.7354843750000001E-3</v>
      </c>
      <c r="BV161" s="27">
        <f t="shared" si="98"/>
        <v>2.7354843750000001E-3</v>
      </c>
      <c r="BW161" s="27">
        <f t="shared" si="98"/>
        <v>2.7354843750000001E-3</v>
      </c>
      <c r="BX161" s="27">
        <f t="shared" si="98"/>
        <v>2.7354843750000001E-3</v>
      </c>
      <c r="BY161" s="27">
        <f t="shared" si="98"/>
        <v>2.7354843750000001E-3</v>
      </c>
      <c r="BZ161" s="27">
        <f t="shared" si="98"/>
        <v>2.7354843750000001E-3</v>
      </c>
      <c r="CA161" s="27">
        <f t="shared" si="84"/>
        <v>2.7354843750000001E-3</v>
      </c>
      <c r="CB161" s="27">
        <f t="shared" si="84"/>
        <v>2.7354843750000001E-3</v>
      </c>
      <c r="CC161" s="27">
        <f t="shared" si="81"/>
        <v>2.7354843750000001E-3</v>
      </c>
      <c r="CD161" s="27">
        <f t="shared" si="81"/>
        <v>2.7354843750000001E-3</v>
      </c>
      <c r="CE161" s="27">
        <f t="shared" si="81"/>
        <v>2.7354843750000001E-3</v>
      </c>
      <c r="CF161" s="27">
        <f t="shared" si="81"/>
        <v>2.7354843750000001E-3</v>
      </c>
      <c r="CG161" s="27">
        <f t="shared" si="81"/>
        <v>2.7354843750000001E-3</v>
      </c>
      <c r="CH161" s="27">
        <f t="shared" si="81"/>
        <v>2.7354843750000001E-3</v>
      </c>
      <c r="CI161" s="43"/>
      <c r="CJ161" s="23">
        <f t="shared" si="102"/>
        <v>0</v>
      </c>
      <c r="CK161" s="23">
        <f t="shared" si="102"/>
        <v>0</v>
      </c>
      <c r="CL161" s="23">
        <f t="shared" si="102"/>
        <v>0</v>
      </c>
      <c r="CM161" s="23">
        <f t="shared" si="102"/>
        <v>0</v>
      </c>
      <c r="CN161" s="23">
        <f t="shared" si="102"/>
        <v>0</v>
      </c>
      <c r="CO161" s="23">
        <f t="shared" si="102"/>
        <v>0</v>
      </c>
      <c r="CP161" s="23">
        <f t="shared" si="102"/>
        <v>0</v>
      </c>
      <c r="CQ161" s="23">
        <f t="shared" si="102"/>
        <v>0</v>
      </c>
      <c r="CR161" s="23">
        <f t="shared" si="102"/>
        <v>0</v>
      </c>
      <c r="CS161" s="23">
        <f t="shared" si="102"/>
        <v>0</v>
      </c>
      <c r="CT161" s="23">
        <f t="shared" si="102"/>
        <v>0</v>
      </c>
      <c r="CU161" s="23">
        <f t="shared" si="99"/>
        <v>0</v>
      </c>
      <c r="CV161" s="23">
        <f t="shared" si="99"/>
        <v>0</v>
      </c>
      <c r="CW161" s="23">
        <f t="shared" si="99"/>
        <v>0</v>
      </c>
      <c r="CX161" s="23">
        <f t="shared" si="99"/>
        <v>0</v>
      </c>
      <c r="CY161" s="23">
        <f t="shared" si="99"/>
        <v>0</v>
      </c>
      <c r="CZ161" s="23">
        <f t="shared" si="85"/>
        <v>0</v>
      </c>
      <c r="DA161" s="23">
        <f t="shared" si="85"/>
        <v>0</v>
      </c>
      <c r="DB161" s="23">
        <f t="shared" si="82"/>
        <v>0</v>
      </c>
      <c r="DC161" s="23">
        <f t="shared" si="82"/>
        <v>0</v>
      </c>
      <c r="DD161" s="23">
        <f t="shared" si="82"/>
        <v>0</v>
      </c>
      <c r="DE161" s="23">
        <f t="shared" si="82"/>
        <v>0</v>
      </c>
      <c r="DF161" s="23">
        <f t="shared" si="82"/>
        <v>0</v>
      </c>
      <c r="DG161" s="23">
        <f t="shared" si="82"/>
        <v>0</v>
      </c>
      <c r="DH161" s="44">
        <f t="shared" si="92"/>
        <v>0</v>
      </c>
      <c r="DI161" s="44">
        <f t="shared" si="93"/>
        <v>-1</v>
      </c>
      <c r="DK161" s="44" t="b">
        <f t="shared" si="94"/>
        <v>0</v>
      </c>
      <c r="DL161" s="44">
        <f t="shared" si="95"/>
        <v>0</v>
      </c>
      <c r="EL161" s="44" t="b">
        <f t="shared" si="103"/>
        <v>0</v>
      </c>
      <c r="EM161" s="44" t="b">
        <f t="shared" si="103"/>
        <v>0</v>
      </c>
      <c r="EN161" s="44" t="b">
        <f t="shared" si="103"/>
        <v>0</v>
      </c>
      <c r="EO161" s="44" t="b">
        <f t="shared" si="103"/>
        <v>0</v>
      </c>
      <c r="EP161" s="44" t="b">
        <f t="shared" si="103"/>
        <v>0</v>
      </c>
      <c r="EQ161" s="44" t="b">
        <f t="shared" si="103"/>
        <v>0</v>
      </c>
      <c r="ER161" s="44" t="b">
        <f t="shared" si="103"/>
        <v>0</v>
      </c>
      <c r="ES161" s="44" t="b">
        <f t="shared" si="103"/>
        <v>0</v>
      </c>
      <c r="ET161" s="44" t="b">
        <f t="shared" si="103"/>
        <v>0</v>
      </c>
      <c r="EU161" s="44" t="b">
        <f t="shared" si="103"/>
        <v>0</v>
      </c>
      <c r="EV161" s="44" t="b">
        <f t="shared" si="103"/>
        <v>0</v>
      </c>
      <c r="EW161" s="44" t="b">
        <f t="shared" si="100"/>
        <v>0</v>
      </c>
      <c r="EX161" s="44" t="b">
        <f t="shared" si="100"/>
        <v>0</v>
      </c>
      <c r="EY161" s="44" t="b">
        <f t="shared" si="100"/>
        <v>0</v>
      </c>
      <c r="EZ161" s="44" t="b">
        <f t="shared" si="100"/>
        <v>0</v>
      </c>
      <c r="FA161" s="44" t="b">
        <f t="shared" si="100"/>
        <v>0</v>
      </c>
      <c r="FB161" s="44" t="b">
        <f t="shared" si="86"/>
        <v>0</v>
      </c>
      <c r="FC161" s="44" t="b">
        <f t="shared" si="86"/>
        <v>0</v>
      </c>
      <c r="FD161" s="44" t="b">
        <f t="shared" si="83"/>
        <v>0</v>
      </c>
      <c r="FE161" s="44" t="b">
        <f t="shared" si="83"/>
        <v>0</v>
      </c>
      <c r="FF161" s="44" t="b">
        <f t="shared" si="83"/>
        <v>0</v>
      </c>
      <c r="FG161" s="44" t="b">
        <f t="shared" si="83"/>
        <v>0</v>
      </c>
      <c r="FH161" s="44" t="b">
        <f t="shared" si="83"/>
        <v>0</v>
      </c>
      <c r="FI161" s="44" t="b">
        <f t="shared" si="83"/>
        <v>0</v>
      </c>
      <c r="FJ161" s="45">
        <f t="shared" si="96"/>
        <v>24</v>
      </c>
    </row>
    <row r="162" spans="1:166" s="44" customFormat="1" ht="25.5" hidden="1" customHeight="1" x14ac:dyDescent="0.25">
      <c r="A162" s="38" t="s">
        <v>9883</v>
      </c>
      <c r="B162" s="38" t="s">
        <v>3735</v>
      </c>
      <c r="C162" s="38" t="s">
        <v>1071</v>
      </c>
      <c r="D162" s="38" t="s">
        <v>832</v>
      </c>
      <c r="E162" s="23" t="str">
        <f t="shared" si="97"/>
        <v>5024-2-KP1-43-E</v>
      </c>
      <c r="F162" s="23">
        <v>3</v>
      </c>
      <c r="G162" s="27">
        <v>6.5651625000000005E-2</v>
      </c>
      <c r="H162" s="23" t="str">
        <f>VLOOKUP(A162,'Pivot 1'!$A$5:$H$251,8,0)</f>
        <v>24</v>
      </c>
      <c r="I162" s="27" t="s">
        <v>10146</v>
      </c>
      <c r="J162" s="39">
        <f t="shared" si="89"/>
        <v>24</v>
      </c>
      <c r="K162" s="40">
        <v>1</v>
      </c>
      <c r="L162" s="40">
        <v>1</v>
      </c>
      <c r="M162" s="40">
        <v>1</v>
      </c>
      <c r="N162" s="40">
        <v>1</v>
      </c>
      <c r="O162" s="40">
        <v>1</v>
      </c>
      <c r="P162" s="40">
        <v>1</v>
      </c>
      <c r="Q162" s="40">
        <v>1</v>
      </c>
      <c r="R162" s="40">
        <v>1</v>
      </c>
      <c r="S162" s="40">
        <v>1</v>
      </c>
      <c r="T162" s="40">
        <v>1</v>
      </c>
      <c r="U162" s="40">
        <v>1</v>
      </c>
      <c r="V162" s="40">
        <v>1</v>
      </c>
      <c r="W162" s="40">
        <v>1</v>
      </c>
      <c r="X162" s="40">
        <v>1</v>
      </c>
      <c r="Y162" s="40">
        <v>1</v>
      </c>
      <c r="Z162" s="40">
        <v>1</v>
      </c>
      <c r="AA162" s="40">
        <v>1</v>
      </c>
      <c r="AB162" s="40">
        <v>1</v>
      </c>
      <c r="AC162" s="40">
        <v>1</v>
      </c>
      <c r="AD162" s="40">
        <v>1</v>
      </c>
      <c r="AE162" s="40">
        <v>1</v>
      </c>
      <c r="AF162" s="40">
        <v>1</v>
      </c>
      <c r="AG162" s="40">
        <v>1</v>
      </c>
      <c r="AH162" s="40">
        <v>1</v>
      </c>
      <c r="AI162" s="39" t="b">
        <f t="shared" si="90"/>
        <v>0</v>
      </c>
      <c r="AJ162" s="23"/>
      <c r="AK162" s="27">
        <f t="shared" si="107"/>
        <v>0</v>
      </c>
      <c r="AL162" s="27">
        <f t="shared" si="107"/>
        <v>0</v>
      </c>
      <c r="AM162" s="27">
        <f t="shared" si="107"/>
        <v>0</v>
      </c>
      <c r="AN162" s="27">
        <f t="shared" si="107"/>
        <v>0</v>
      </c>
      <c r="AO162" s="27">
        <f t="shared" si="107"/>
        <v>0</v>
      </c>
      <c r="AP162" s="27">
        <f t="shared" si="107"/>
        <v>0</v>
      </c>
      <c r="AQ162" s="27">
        <f t="shared" si="107"/>
        <v>0</v>
      </c>
      <c r="AR162" s="27">
        <f t="shared" si="107"/>
        <v>0</v>
      </c>
      <c r="AS162" s="27">
        <f t="shared" si="107"/>
        <v>0</v>
      </c>
      <c r="AT162" s="27">
        <f t="shared" si="107"/>
        <v>0</v>
      </c>
      <c r="AU162" s="27">
        <f t="shared" si="107"/>
        <v>0</v>
      </c>
      <c r="AV162" s="27">
        <f t="shared" si="107"/>
        <v>0</v>
      </c>
      <c r="AW162" s="27">
        <f t="shared" si="107"/>
        <v>0</v>
      </c>
      <c r="AX162" s="27">
        <f t="shared" si="107"/>
        <v>0</v>
      </c>
      <c r="AY162" s="27">
        <f t="shared" si="107"/>
        <v>0</v>
      </c>
      <c r="AZ162" s="27">
        <f t="shared" si="107"/>
        <v>0</v>
      </c>
      <c r="BA162" s="27">
        <f t="shared" si="107"/>
        <v>0</v>
      </c>
      <c r="BB162" s="27">
        <f t="shared" si="107"/>
        <v>0</v>
      </c>
      <c r="BC162" s="27">
        <f t="shared" si="107"/>
        <v>0</v>
      </c>
      <c r="BD162" s="27">
        <f t="shared" si="107"/>
        <v>0</v>
      </c>
      <c r="BE162" s="27">
        <f t="shared" si="107"/>
        <v>0</v>
      </c>
      <c r="BF162" s="27">
        <f t="shared" si="107"/>
        <v>0</v>
      </c>
      <c r="BG162" s="27">
        <f t="shared" si="107"/>
        <v>0</v>
      </c>
      <c r="BH162" s="27">
        <f t="shared" si="107"/>
        <v>0</v>
      </c>
      <c r="BI162" s="41"/>
      <c r="BJ162" s="42">
        <f t="shared" si="91"/>
        <v>2.7354843750000001E-3</v>
      </c>
      <c r="BK162" s="27">
        <f t="shared" si="101"/>
        <v>2.7354843750000001E-3</v>
      </c>
      <c r="BL162" s="27">
        <f t="shared" si="101"/>
        <v>2.7354843750000001E-3</v>
      </c>
      <c r="BM162" s="27">
        <f t="shared" si="101"/>
        <v>2.7354843750000001E-3</v>
      </c>
      <c r="BN162" s="27">
        <f t="shared" si="101"/>
        <v>2.7354843750000001E-3</v>
      </c>
      <c r="BO162" s="27">
        <f t="shared" si="101"/>
        <v>2.7354843750000001E-3</v>
      </c>
      <c r="BP162" s="27">
        <f t="shared" si="101"/>
        <v>2.7354843750000001E-3</v>
      </c>
      <c r="BQ162" s="27">
        <f t="shared" si="101"/>
        <v>2.7354843750000001E-3</v>
      </c>
      <c r="BR162" s="27">
        <f t="shared" si="101"/>
        <v>2.7354843750000001E-3</v>
      </c>
      <c r="BS162" s="27">
        <f t="shared" si="101"/>
        <v>2.7354843750000001E-3</v>
      </c>
      <c r="BT162" s="27">
        <f t="shared" si="101"/>
        <v>2.7354843750000001E-3</v>
      </c>
      <c r="BU162" s="27">
        <f t="shared" si="101"/>
        <v>2.7354843750000001E-3</v>
      </c>
      <c r="BV162" s="27">
        <f t="shared" si="98"/>
        <v>2.7354843750000001E-3</v>
      </c>
      <c r="BW162" s="27">
        <f t="shared" si="98"/>
        <v>2.7354843750000001E-3</v>
      </c>
      <c r="BX162" s="27">
        <f t="shared" si="98"/>
        <v>2.7354843750000001E-3</v>
      </c>
      <c r="BY162" s="27">
        <f t="shared" si="98"/>
        <v>2.7354843750000001E-3</v>
      </c>
      <c r="BZ162" s="27">
        <f t="shared" si="98"/>
        <v>2.7354843750000001E-3</v>
      </c>
      <c r="CA162" s="27">
        <f t="shared" si="84"/>
        <v>2.7354843750000001E-3</v>
      </c>
      <c r="CB162" s="27">
        <f t="shared" si="84"/>
        <v>2.7354843750000001E-3</v>
      </c>
      <c r="CC162" s="27">
        <f t="shared" si="81"/>
        <v>2.7354843750000001E-3</v>
      </c>
      <c r="CD162" s="27">
        <f t="shared" si="81"/>
        <v>2.7354843750000001E-3</v>
      </c>
      <c r="CE162" s="27">
        <f t="shared" si="81"/>
        <v>2.7354843750000001E-3</v>
      </c>
      <c r="CF162" s="27">
        <f t="shared" si="81"/>
        <v>2.7354843750000001E-3</v>
      </c>
      <c r="CG162" s="27">
        <f t="shared" si="81"/>
        <v>2.7354843750000001E-3</v>
      </c>
      <c r="CH162" s="27">
        <f t="shared" si="81"/>
        <v>2.7354843750000001E-3</v>
      </c>
      <c r="CI162" s="43"/>
      <c r="CJ162" s="23">
        <f t="shared" si="102"/>
        <v>0</v>
      </c>
      <c r="CK162" s="23">
        <f t="shared" si="102"/>
        <v>0</v>
      </c>
      <c r="CL162" s="23">
        <f t="shared" si="102"/>
        <v>0</v>
      </c>
      <c r="CM162" s="23">
        <f t="shared" si="102"/>
        <v>0</v>
      </c>
      <c r="CN162" s="23">
        <f t="shared" si="102"/>
        <v>0</v>
      </c>
      <c r="CO162" s="23">
        <f t="shared" si="102"/>
        <v>0</v>
      </c>
      <c r="CP162" s="23">
        <f t="shared" si="102"/>
        <v>0</v>
      </c>
      <c r="CQ162" s="23">
        <f t="shared" si="102"/>
        <v>0</v>
      </c>
      <c r="CR162" s="23">
        <f t="shared" si="102"/>
        <v>0</v>
      </c>
      <c r="CS162" s="23">
        <f t="shared" si="102"/>
        <v>0</v>
      </c>
      <c r="CT162" s="23">
        <f t="shared" si="102"/>
        <v>0</v>
      </c>
      <c r="CU162" s="23">
        <f t="shared" si="99"/>
        <v>0</v>
      </c>
      <c r="CV162" s="23">
        <f t="shared" si="99"/>
        <v>0</v>
      </c>
      <c r="CW162" s="23">
        <f t="shared" si="99"/>
        <v>0</v>
      </c>
      <c r="CX162" s="23">
        <f t="shared" si="99"/>
        <v>0</v>
      </c>
      <c r="CY162" s="23">
        <f t="shared" si="99"/>
        <v>0</v>
      </c>
      <c r="CZ162" s="23">
        <f t="shared" si="85"/>
        <v>0</v>
      </c>
      <c r="DA162" s="23">
        <f t="shared" si="85"/>
        <v>0</v>
      </c>
      <c r="DB162" s="23">
        <f t="shared" si="82"/>
        <v>0</v>
      </c>
      <c r="DC162" s="23">
        <f t="shared" si="82"/>
        <v>0</v>
      </c>
      <c r="DD162" s="23">
        <f t="shared" si="82"/>
        <v>0</v>
      </c>
      <c r="DE162" s="23">
        <f t="shared" si="82"/>
        <v>0</v>
      </c>
      <c r="DF162" s="23">
        <f t="shared" si="82"/>
        <v>0</v>
      </c>
      <c r="DG162" s="23">
        <f t="shared" si="82"/>
        <v>0</v>
      </c>
      <c r="DH162" s="44">
        <f t="shared" si="92"/>
        <v>0</v>
      </c>
      <c r="DI162" s="44">
        <f t="shared" si="93"/>
        <v>-3</v>
      </c>
      <c r="DK162" s="44" t="b">
        <f t="shared" si="94"/>
        <v>0</v>
      </c>
      <c r="DL162" s="44">
        <f t="shared" si="95"/>
        <v>0</v>
      </c>
      <c r="EL162" s="44" t="b">
        <f t="shared" si="103"/>
        <v>0</v>
      </c>
      <c r="EM162" s="44" t="b">
        <f t="shared" si="103"/>
        <v>0</v>
      </c>
      <c r="EN162" s="44" t="b">
        <f t="shared" si="103"/>
        <v>0</v>
      </c>
      <c r="EO162" s="44" t="b">
        <f t="shared" si="103"/>
        <v>0</v>
      </c>
      <c r="EP162" s="44" t="b">
        <f t="shared" si="103"/>
        <v>0</v>
      </c>
      <c r="EQ162" s="44" t="b">
        <f t="shared" si="103"/>
        <v>0</v>
      </c>
      <c r="ER162" s="44" t="b">
        <f t="shared" si="103"/>
        <v>0</v>
      </c>
      <c r="ES162" s="44" t="b">
        <f t="shared" si="103"/>
        <v>0</v>
      </c>
      <c r="ET162" s="44" t="b">
        <f t="shared" si="103"/>
        <v>0</v>
      </c>
      <c r="EU162" s="44" t="b">
        <f t="shared" si="103"/>
        <v>0</v>
      </c>
      <c r="EV162" s="44" t="b">
        <f t="shared" si="103"/>
        <v>0</v>
      </c>
      <c r="EW162" s="44" t="b">
        <f t="shared" si="100"/>
        <v>0</v>
      </c>
      <c r="EX162" s="44" t="b">
        <f t="shared" si="100"/>
        <v>0</v>
      </c>
      <c r="EY162" s="44" t="b">
        <f t="shared" si="100"/>
        <v>0</v>
      </c>
      <c r="EZ162" s="44" t="b">
        <f t="shared" si="100"/>
        <v>0</v>
      </c>
      <c r="FA162" s="44" t="b">
        <f t="shared" si="100"/>
        <v>0</v>
      </c>
      <c r="FB162" s="44" t="b">
        <f t="shared" si="86"/>
        <v>0</v>
      </c>
      <c r="FC162" s="44" t="b">
        <f t="shared" si="86"/>
        <v>0</v>
      </c>
      <c r="FD162" s="44" t="b">
        <f t="shared" si="83"/>
        <v>0</v>
      </c>
      <c r="FE162" s="44" t="b">
        <f t="shared" si="83"/>
        <v>0</v>
      </c>
      <c r="FF162" s="44" t="b">
        <f t="shared" si="83"/>
        <v>0</v>
      </c>
      <c r="FG162" s="44" t="b">
        <f t="shared" si="83"/>
        <v>0</v>
      </c>
      <c r="FH162" s="44" t="b">
        <f t="shared" si="83"/>
        <v>0</v>
      </c>
      <c r="FI162" s="44" t="b">
        <f t="shared" si="83"/>
        <v>0</v>
      </c>
      <c r="FJ162" s="45">
        <f t="shared" si="96"/>
        <v>24</v>
      </c>
    </row>
    <row r="163" spans="1:166" s="44" customFormat="1" ht="25.5" hidden="1" customHeight="1" x14ac:dyDescent="0.25">
      <c r="A163" s="38" t="s">
        <v>9883</v>
      </c>
      <c r="B163" s="38" t="s">
        <v>3735</v>
      </c>
      <c r="C163" s="38" t="s">
        <v>1071</v>
      </c>
      <c r="D163" s="38" t="s">
        <v>10043</v>
      </c>
      <c r="E163" s="23" t="str">
        <f t="shared" si="97"/>
        <v>5024-2-KP1-43-K</v>
      </c>
      <c r="F163" s="23">
        <v>483</v>
      </c>
      <c r="G163" s="27">
        <v>29.900186125000022</v>
      </c>
      <c r="H163" s="23" t="str">
        <f>VLOOKUP(A163,'Pivot 1'!$A$5:$H$251,8,0)</f>
        <v>24</v>
      </c>
      <c r="I163" s="27" t="s">
        <v>10145</v>
      </c>
      <c r="J163" s="39">
        <f t="shared" si="89"/>
        <v>24</v>
      </c>
      <c r="K163" s="40">
        <v>1</v>
      </c>
      <c r="L163" s="40">
        <v>1</v>
      </c>
      <c r="M163" s="40">
        <v>1</v>
      </c>
      <c r="N163" s="40">
        <v>1</v>
      </c>
      <c r="O163" s="40">
        <v>1</v>
      </c>
      <c r="P163" s="40">
        <v>1</v>
      </c>
      <c r="Q163" s="40">
        <v>1</v>
      </c>
      <c r="R163" s="40">
        <v>1</v>
      </c>
      <c r="S163" s="40">
        <v>1</v>
      </c>
      <c r="T163" s="40">
        <v>1</v>
      </c>
      <c r="U163" s="40">
        <v>1</v>
      </c>
      <c r="V163" s="40">
        <v>1</v>
      </c>
      <c r="W163" s="40">
        <v>1</v>
      </c>
      <c r="X163" s="40">
        <v>1</v>
      </c>
      <c r="Y163" s="40">
        <v>1</v>
      </c>
      <c r="Z163" s="40">
        <v>1</v>
      </c>
      <c r="AA163" s="40">
        <v>1</v>
      </c>
      <c r="AB163" s="40">
        <v>1</v>
      </c>
      <c r="AC163" s="40">
        <v>1</v>
      </c>
      <c r="AD163" s="40">
        <v>1</v>
      </c>
      <c r="AE163" s="40">
        <v>1</v>
      </c>
      <c r="AF163" s="40">
        <v>1</v>
      </c>
      <c r="AG163" s="40">
        <v>1</v>
      </c>
      <c r="AH163" s="40">
        <v>1</v>
      </c>
      <c r="AI163" s="39" t="b">
        <f t="shared" si="90"/>
        <v>0</v>
      </c>
      <c r="AJ163" s="23"/>
      <c r="AK163" s="27">
        <f t="shared" si="107"/>
        <v>2</v>
      </c>
      <c r="AL163" s="27">
        <f t="shared" si="107"/>
        <v>2</v>
      </c>
      <c r="AM163" s="27">
        <f t="shared" si="107"/>
        <v>2</v>
      </c>
      <c r="AN163" s="27">
        <f t="shared" si="107"/>
        <v>2</v>
      </c>
      <c r="AO163" s="27">
        <f t="shared" si="107"/>
        <v>2</v>
      </c>
      <c r="AP163" s="27">
        <f t="shared" si="107"/>
        <v>2</v>
      </c>
      <c r="AQ163" s="27">
        <f t="shared" si="107"/>
        <v>2</v>
      </c>
      <c r="AR163" s="27">
        <f t="shared" si="107"/>
        <v>2</v>
      </c>
      <c r="AS163" s="27">
        <f t="shared" si="107"/>
        <v>2</v>
      </c>
      <c r="AT163" s="27">
        <f t="shared" si="107"/>
        <v>2</v>
      </c>
      <c r="AU163" s="27">
        <f t="shared" si="107"/>
        <v>2</v>
      </c>
      <c r="AV163" s="27">
        <f t="shared" si="107"/>
        <v>2</v>
      </c>
      <c r="AW163" s="27">
        <f t="shared" si="107"/>
        <v>2</v>
      </c>
      <c r="AX163" s="27">
        <f t="shared" si="107"/>
        <v>2</v>
      </c>
      <c r="AY163" s="27">
        <f t="shared" si="107"/>
        <v>2</v>
      </c>
      <c r="AZ163" s="27">
        <f t="shared" si="107"/>
        <v>2</v>
      </c>
      <c r="BA163" s="27">
        <f t="shared" si="107"/>
        <v>2</v>
      </c>
      <c r="BB163" s="27">
        <f t="shared" si="107"/>
        <v>2</v>
      </c>
      <c r="BC163" s="27">
        <f t="shared" si="107"/>
        <v>2</v>
      </c>
      <c r="BD163" s="27">
        <f t="shared" si="107"/>
        <v>2</v>
      </c>
      <c r="BE163" s="27">
        <f t="shared" si="107"/>
        <v>2</v>
      </c>
      <c r="BF163" s="27">
        <f t="shared" si="107"/>
        <v>2</v>
      </c>
      <c r="BG163" s="27">
        <f t="shared" si="107"/>
        <v>2</v>
      </c>
      <c r="BH163" s="27">
        <f t="shared" si="107"/>
        <v>2</v>
      </c>
      <c r="BI163" s="41"/>
      <c r="BJ163" s="42">
        <f t="shared" si="91"/>
        <v>1.2458410885416675</v>
      </c>
      <c r="BK163" s="27">
        <f t="shared" si="101"/>
        <v>1.2458410885416675</v>
      </c>
      <c r="BL163" s="27">
        <f t="shared" si="101"/>
        <v>1.2458410885416675</v>
      </c>
      <c r="BM163" s="27">
        <f t="shared" si="101"/>
        <v>1.2458410885416675</v>
      </c>
      <c r="BN163" s="27">
        <f t="shared" si="101"/>
        <v>1.2458410885416675</v>
      </c>
      <c r="BO163" s="27">
        <f t="shared" si="101"/>
        <v>1.2458410885416675</v>
      </c>
      <c r="BP163" s="27">
        <f t="shared" si="101"/>
        <v>1.2458410885416675</v>
      </c>
      <c r="BQ163" s="27">
        <f t="shared" si="101"/>
        <v>1.2458410885416675</v>
      </c>
      <c r="BR163" s="27">
        <f t="shared" si="101"/>
        <v>1.2458410885416675</v>
      </c>
      <c r="BS163" s="27">
        <f t="shared" si="101"/>
        <v>1.2458410885416675</v>
      </c>
      <c r="BT163" s="27">
        <f t="shared" si="101"/>
        <v>1.2458410885416675</v>
      </c>
      <c r="BU163" s="27">
        <f t="shared" si="101"/>
        <v>1.2458410885416675</v>
      </c>
      <c r="BV163" s="27">
        <f t="shared" si="98"/>
        <v>1.2458410885416675</v>
      </c>
      <c r="BW163" s="27">
        <f t="shared" si="98"/>
        <v>1.2458410885416675</v>
      </c>
      <c r="BX163" s="27">
        <f t="shared" si="98"/>
        <v>1.2458410885416675</v>
      </c>
      <c r="BY163" s="27">
        <f t="shared" si="98"/>
        <v>1.2458410885416675</v>
      </c>
      <c r="BZ163" s="27">
        <f t="shared" si="98"/>
        <v>1.2458410885416675</v>
      </c>
      <c r="CA163" s="27">
        <f t="shared" si="84"/>
        <v>1.2458410885416675</v>
      </c>
      <c r="CB163" s="27">
        <f t="shared" si="84"/>
        <v>1.2458410885416675</v>
      </c>
      <c r="CC163" s="27">
        <f t="shared" si="81"/>
        <v>1.2458410885416675</v>
      </c>
      <c r="CD163" s="27">
        <f t="shared" si="81"/>
        <v>1.2458410885416675</v>
      </c>
      <c r="CE163" s="27">
        <f t="shared" si="81"/>
        <v>1.2458410885416675</v>
      </c>
      <c r="CF163" s="27">
        <f t="shared" si="81"/>
        <v>1.2458410885416675</v>
      </c>
      <c r="CG163" s="27">
        <f t="shared" si="81"/>
        <v>1.2458410885416675</v>
      </c>
      <c r="CH163" s="27">
        <f t="shared" si="81"/>
        <v>1.2458410885416675</v>
      </c>
      <c r="CI163" s="43"/>
      <c r="CJ163" s="23">
        <f t="shared" si="102"/>
        <v>20</v>
      </c>
      <c r="CK163" s="23">
        <f t="shared" si="102"/>
        <v>20</v>
      </c>
      <c r="CL163" s="23">
        <f t="shared" si="102"/>
        <v>20</v>
      </c>
      <c r="CM163" s="23">
        <f t="shared" si="102"/>
        <v>20</v>
      </c>
      <c r="CN163" s="23">
        <f t="shared" si="102"/>
        <v>20</v>
      </c>
      <c r="CO163" s="23">
        <f t="shared" si="102"/>
        <v>20</v>
      </c>
      <c r="CP163" s="23">
        <f t="shared" si="102"/>
        <v>20</v>
      </c>
      <c r="CQ163" s="23">
        <f t="shared" si="102"/>
        <v>20</v>
      </c>
      <c r="CR163" s="23">
        <f t="shared" si="102"/>
        <v>20</v>
      </c>
      <c r="CS163" s="23">
        <f t="shared" si="102"/>
        <v>20</v>
      </c>
      <c r="CT163" s="23">
        <f t="shared" si="102"/>
        <v>20</v>
      </c>
      <c r="CU163" s="23">
        <f t="shared" si="99"/>
        <v>20</v>
      </c>
      <c r="CV163" s="23">
        <f t="shared" si="99"/>
        <v>20</v>
      </c>
      <c r="CW163" s="23">
        <f t="shared" si="99"/>
        <v>20</v>
      </c>
      <c r="CX163" s="23">
        <f t="shared" si="99"/>
        <v>20</v>
      </c>
      <c r="CY163" s="23">
        <f t="shared" si="99"/>
        <v>20</v>
      </c>
      <c r="CZ163" s="23">
        <f t="shared" si="85"/>
        <v>20</v>
      </c>
      <c r="DA163" s="23">
        <f t="shared" si="85"/>
        <v>20</v>
      </c>
      <c r="DB163" s="23">
        <f t="shared" si="82"/>
        <v>20</v>
      </c>
      <c r="DC163" s="23">
        <f t="shared" si="82"/>
        <v>20</v>
      </c>
      <c r="DD163" s="23">
        <f t="shared" si="82"/>
        <v>20</v>
      </c>
      <c r="DE163" s="23">
        <f t="shared" si="82"/>
        <v>20</v>
      </c>
      <c r="DF163" s="23">
        <f t="shared" si="82"/>
        <v>20</v>
      </c>
      <c r="DG163" s="23">
        <f t="shared" si="82"/>
        <v>20</v>
      </c>
      <c r="DH163" s="44">
        <f t="shared" si="92"/>
        <v>480</v>
      </c>
      <c r="DI163" s="44">
        <f t="shared" si="93"/>
        <v>-3</v>
      </c>
      <c r="DK163" s="44" t="b">
        <f t="shared" si="94"/>
        <v>0</v>
      </c>
      <c r="DL163" s="44">
        <f t="shared" si="95"/>
        <v>0</v>
      </c>
      <c r="EL163" s="44" t="b">
        <f t="shared" si="103"/>
        <v>0</v>
      </c>
      <c r="EM163" s="44" t="b">
        <f t="shared" si="103"/>
        <v>0</v>
      </c>
      <c r="EN163" s="44" t="b">
        <f t="shared" si="103"/>
        <v>0</v>
      </c>
      <c r="EO163" s="44" t="b">
        <f t="shared" si="103"/>
        <v>0</v>
      </c>
      <c r="EP163" s="44" t="b">
        <f t="shared" si="103"/>
        <v>0</v>
      </c>
      <c r="EQ163" s="44" t="b">
        <f t="shared" si="103"/>
        <v>0</v>
      </c>
      <c r="ER163" s="44" t="b">
        <f t="shared" si="103"/>
        <v>0</v>
      </c>
      <c r="ES163" s="44" t="b">
        <f t="shared" si="103"/>
        <v>0</v>
      </c>
      <c r="ET163" s="44" t="b">
        <f t="shared" si="103"/>
        <v>0</v>
      </c>
      <c r="EU163" s="44" t="b">
        <f t="shared" si="103"/>
        <v>0</v>
      </c>
      <c r="EV163" s="44" t="b">
        <f t="shared" si="103"/>
        <v>0</v>
      </c>
      <c r="EW163" s="44" t="b">
        <f t="shared" si="100"/>
        <v>0</v>
      </c>
      <c r="EX163" s="44" t="b">
        <f t="shared" si="100"/>
        <v>0</v>
      </c>
      <c r="EY163" s="44" t="b">
        <f t="shared" si="100"/>
        <v>0</v>
      </c>
      <c r="EZ163" s="44" t="b">
        <f t="shared" si="100"/>
        <v>0</v>
      </c>
      <c r="FA163" s="44" t="b">
        <f t="shared" si="100"/>
        <v>0</v>
      </c>
      <c r="FB163" s="44" t="b">
        <f t="shared" si="86"/>
        <v>0</v>
      </c>
      <c r="FC163" s="44" t="b">
        <f t="shared" si="86"/>
        <v>0</v>
      </c>
      <c r="FD163" s="44" t="b">
        <f t="shared" si="83"/>
        <v>0</v>
      </c>
      <c r="FE163" s="44" t="b">
        <f t="shared" si="83"/>
        <v>0</v>
      </c>
      <c r="FF163" s="44" t="b">
        <f t="shared" si="83"/>
        <v>0</v>
      </c>
      <c r="FG163" s="44" t="b">
        <f t="shared" si="83"/>
        <v>0</v>
      </c>
      <c r="FH163" s="44" t="b">
        <f t="shared" si="83"/>
        <v>0</v>
      </c>
      <c r="FI163" s="44" t="b">
        <f t="shared" si="83"/>
        <v>0</v>
      </c>
      <c r="FJ163" s="45">
        <f t="shared" si="96"/>
        <v>24</v>
      </c>
    </row>
    <row r="164" spans="1:166" s="44" customFormat="1" ht="25.5" hidden="1" customHeight="1" x14ac:dyDescent="0.25">
      <c r="A164" s="38" t="s">
        <v>9883</v>
      </c>
      <c r="B164" s="38" t="s">
        <v>3735</v>
      </c>
      <c r="C164" s="38" t="s">
        <v>1071</v>
      </c>
      <c r="D164" s="38" t="s">
        <v>10045</v>
      </c>
      <c r="E164" s="23" t="str">
        <f t="shared" si="97"/>
        <v>5024-2-KP1-43-O</v>
      </c>
      <c r="F164" s="23">
        <v>0</v>
      </c>
      <c r="G164" s="27">
        <v>0</v>
      </c>
      <c r="H164" s="23" t="str">
        <f>VLOOKUP(A164,'Pivot 1'!$A$5:$H$251,8,0)</f>
        <v>24</v>
      </c>
      <c r="I164" s="27" t="s">
        <v>10146</v>
      </c>
      <c r="J164" s="39">
        <f t="shared" si="89"/>
        <v>24</v>
      </c>
      <c r="K164" s="40">
        <v>1</v>
      </c>
      <c r="L164" s="40">
        <v>1</v>
      </c>
      <c r="M164" s="40">
        <v>1</v>
      </c>
      <c r="N164" s="40">
        <v>1</v>
      </c>
      <c r="O164" s="40">
        <v>1</v>
      </c>
      <c r="P164" s="40">
        <v>1</v>
      </c>
      <c r="Q164" s="40">
        <v>1</v>
      </c>
      <c r="R164" s="40">
        <v>1</v>
      </c>
      <c r="S164" s="40">
        <v>1</v>
      </c>
      <c r="T164" s="40">
        <v>1</v>
      </c>
      <c r="U164" s="40">
        <v>1</v>
      </c>
      <c r="V164" s="40">
        <v>1</v>
      </c>
      <c r="W164" s="40">
        <v>1</v>
      </c>
      <c r="X164" s="40">
        <v>1</v>
      </c>
      <c r="Y164" s="40">
        <v>1</v>
      </c>
      <c r="Z164" s="40">
        <v>1</v>
      </c>
      <c r="AA164" s="40">
        <v>1</v>
      </c>
      <c r="AB164" s="40">
        <v>1</v>
      </c>
      <c r="AC164" s="40">
        <v>1</v>
      </c>
      <c r="AD164" s="40">
        <v>1</v>
      </c>
      <c r="AE164" s="40">
        <v>1</v>
      </c>
      <c r="AF164" s="40">
        <v>1</v>
      </c>
      <c r="AG164" s="40">
        <v>1</v>
      </c>
      <c r="AH164" s="40">
        <v>1</v>
      </c>
      <c r="AI164" s="39" t="b">
        <f t="shared" si="90"/>
        <v>0</v>
      </c>
      <c r="AJ164" s="23"/>
      <c r="AK164" s="27">
        <f t="shared" si="107"/>
        <v>0</v>
      </c>
      <c r="AL164" s="27">
        <f t="shared" si="107"/>
        <v>0</v>
      </c>
      <c r="AM164" s="27">
        <f t="shared" si="107"/>
        <v>0</v>
      </c>
      <c r="AN164" s="27">
        <f t="shared" si="107"/>
        <v>0</v>
      </c>
      <c r="AO164" s="27">
        <f t="shared" si="107"/>
        <v>0</v>
      </c>
      <c r="AP164" s="27">
        <f t="shared" si="107"/>
        <v>0</v>
      </c>
      <c r="AQ164" s="27">
        <f t="shared" si="107"/>
        <v>0</v>
      </c>
      <c r="AR164" s="27">
        <f t="shared" si="107"/>
        <v>0</v>
      </c>
      <c r="AS164" s="27">
        <f t="shared" si="107"/>
        <v>0</v>
      </c>
      <c r="AT164" s="27">
        <f t="shared" si="107"/>
        <v>0</v>
      </c>
      <c r="AU164" s="27">
        <f t="shared" si="107"/>
        <v>0</v>
      </c>
      <c r="AV164" s="27">
        <f t="shared" si="107"/>
        <v>0</v>
      </c>
      <c r="AW164" s="27">
        <f t="shared" si="107"/>
        <v>0</v>
      </c>
      <c r="AX164" s="27">
        <f t="shared" si="107"/>
        <v>0</v>
      </c>
      <c r="AY164" s="27">
        <f t="shared" si="107"/>
        <v>0</v>
      </c>
      <c r="AZ164" s="27">
        <f t="shared" si="107"/>
        <v>0</v>
      </c>
      <c r="BA164" s="27">
        <f t="shared" si="107"/>
        <v>0</v>
      </c>
      <c r="BB164" s="27">
        <f t="shared" si="107"/>
        <v>0</v>
      </c>
      <c r="BC164" s="27">
        <f t="shared" si="107"/>
        <v>0</v>
      </c>
      <c r="BD164" s="27">
        <f t="shared" si="107"/>
        <v>0</v>
      </c>
      <c r="BE164" s="27">
        <f t="shared" si="107"/>
        <v>0</v>
      </c>
      <c r="BF164" s="27">
        <f t="shared" si="107"/>
        <v>0</v>
      </c>
      <c r="BG164" s="27">
        <f t="shared" si="107"/>
        <v>0</v>
      </c>
      <c r="BH164" s="27">
        <f t="shared" si="107"/>
        <v>0</v>
      </c>
      <c r="BI164" s="41"/>
      <c r="BJ164" s="42">
        <f t="shared" si="91"/>
        <v>0</v>
      </c>
      <c r="BK164" s="27">
        <f t="shared" si="101"/>
        <v>0</v>
      </c>
      <c r="BL164" s="27">
        <f t="shared" si="101"/>
        <v>0</v>
      </c>
      <c r="BM164" s="27">
        <f t="shared" si="101"/>
        <v>0</v>
      </c>
      <c r="BN164" s="27">
        <f t="shared" si="101"/>
        <v>0</v>
      </c>
      <c r="BO164" s="27">
        <f t="shared" si="101"/>
        <v>0</v>
      </c>
      <c r="BP164" s="27">
        <f t="shared" si="101"/>
        <v>0</v>
      </c>
      <c r="BQ164" s="27">
        <f t="shared" si="101"/>
        <v>0</v>
      </c>
      <c r="BR164" s="27">
        <f t="shared" si="101"/>
        <v>0</v>
      </c>
      <c r="BS164" s="27">
        <f t="shared" si="101"/>
        <v>0</v>
      </c>
      <c r="BT164" s="27">
        <f t="shared" si="101"/>
        <v>0</v>
      </c>
      <c r="BU164" s="27">
        <f t="shared" si="101"/>
        <v>0</v>
      </c>
      <c r="BV164" s="27">
        <f t="shared" si="98"/>
        <v>0</v>
      </c>
      <c r="BW164" s="27">
        <f t="shared" si="98"/>
        <v>0</v>
      </c>
      <c r="BX164" s="27">
        <f t="shared" si="98"/>
        <v>0</v>
      </c>
      <c r="BY164" s="27">
        <f t="shared" si="98"/>
        <v>0</v>
      </c>
      <c r="BZ164" s="27">
        <f t="shared" si="98"/>
        <v>0</v>
      </c>
      <c r="CA164" s="27">
        <f t="shared" si="84"/>
        <v>0</v>
      </c>
      <c r="CB164" s="27">
        <f t="shared" si="84"/>
        <v>0</v>
      </c>
      <c r="CC164" s="27">
        <f t="shared" si="81"/>
        <v>0</v>
      </c>
      <c r="CD164" s="27">
        <f t="shared" si="81"/>
        <v>0</v>
      </c>
      <c r="CE164" s="27">
        <f t="shared" si="81"/>
        <v>0</v>
      </c>
      <c r="CF164" s="27">
        <f t="shared" si="81"/>
        <v>0</v>
      </c>
      <c r="CG164" s="27">
        <f t="shared" si="81"/>
        <v>0</v>
      </c>
      <c r="CH164" s="27">
        <f t="shared" si="81"/>
        <v>0</v>
      </c>
      <c r="CI164" s="43"/>
      <c r="CJ164" s="23">
        <f t="shared" si="102"/>
        <v>0</v>
      </c>
      <c r="CK164" s="23">
        <f t="shared" si="102"/>
        <v>0</v>
      </c>
      <c r="CL164" s="23">
        <f t="shared" si="102"/>
        <v>0</v>
      </c>
      <c r="CM164" s="23">
        <f t="shared" si="102"/>
        <v>0</v>
      </c>
      <c r="CN164" s="23">
        <f t="shared" si="102"/>
        <v>0</v>
      </c>
      <c r="CO164" s="23">
        <f t="shared" si="102"/>
        <v>0</v>
      </c>
      <c r="CP164" s="23">
        <f t="shared" si="102"/>
        <v>0</v>
      </c>
      <c r="CQ164" s="23">
        <f t="shared" si="102"/>
        <v>0</v>
      </c>
      <c r="CR164" s="23">
        <f t="shared" si="102"/>
        <v>0</v>
      </c>
      <c r="CS164" s="23">
        <f t="shared" si="102"/>
        <v>0</v>
      </c>
      <c r="CT164" s="23">
        <f t="shared" si="102"/>
        <v>0</v>
      </c>
      <c r="CU164" s="23">
        <f t="shared" si="99"/>
        <v>0</v>
      </c>
      <c r="CV164" s="23">
        <f t="shared" si="99"/>
        <v>0</v>
      </c>
      <c r="CW164" s="23">
        <f t="shared" si="99"/>
        <v>0</v>
      </c>
      <c r="CX164" s="23">
        <f t="shared" si="99"/>
        <v>0</v>
      </c>
      <c r="CY164" s="23">
        <f t="shared" si="99"/>
        <v>0</v>
      </c>
      <c r="CZ164" s="23">
        <f t="shared" si="85"/>
        <v>0</v>
      </c>
      <c r="DA164" s="23">
        <f t="shared" si="85"/>
        <v>0</v>
      </c>
      <c r="DB164" s="23">
        <f t="shared" si="82"/>
        <v>0</v>
      </c>
      <c r="DC164" s="23">
        <f t="shared" si="82"/>
        <v>0</v>
      </c>
      <c r="DD164" s="23">
        <f t="shared" si="82"/>
        <v>0</v>
      </c>
      <c r="DE164" s="23">
        <f t="shared" si="82"/>
        <v>0</v>
      </c>
      <c r="DF164" s="23">
        <f t="shared" si="82"/>
        <v>0</v>
      </c>
      <c r="DG164" s="23">
        <f t="shared" si="82"/>
        <v>0</v>
      </c>
      <c r="DH164" s="44">
        <f t="shared" si="92"/>
        <v>0</v>
      </c>
      <c r="DI164" s="44">
        <f t="shared" si="93"/>
        <v>0</v>
      </c>
      <c r="DK164" s="44" t="b">
        <f t="shared" si="94"/>
        <v>0</v>
      </c>
      <c r="DL164" s="44">
        <f t="shared" si="95"/>
        <v>0</v>
      </c>
      <c r="EL164" s="44" t="b">
        <f t="shared" si="103"/>
        <v>0</v>
      </c>
      <c r="EM164" s="44" t="b">
        <f t="shared" si="103"/>
        <v>0</v>
      </c>
      <c r="EN164" s="44" t="b">
        <f t="shared" si="103"/>
        <v>0</v>
      </c>
      <c r="EO164" s="44" t="b">
        <f t="shared" si="103"/>
        <v>0</v>
      </c>
      <c r="EP164" s="44" t="b">
        <f t="shared" si="103"/>
        <v>0</v>
      </c>
      <c r="EQ164" s="44" t="b">
        <f t="shared" si="103"/>
        <v>0</v>
      </c>
      <c r="ER164" s="44" t="b">
        <f t="shared" si="103"/>
        <v>0</v>
      </c>
      <c r="ES164" s="44" t="b">
        <f t="shared" si="103"/>
        <v>0</v>
      </c>
      <c r="ET164" s="44" t="b">
        <f t="shared" si="103"/>
        <v>0</v>
      </c>
      <c r="EU164" s="44" t="b">
        <f t="shared" si="103"/>
        <v>0</v>
      </c>
      <c r="EV164" s="44" t="b">
        <f t="shared" si="103"/>
        <v>0</v>
      </c>
      <c r="EW164" s="44" t="b">
        <f t="shared" si="100"/>
        <v>0</v>
      </c>
      <c r="EX164" s="44" t="b">
        <f t="shared" si="100"/>
        <v>0</v>
      </c>
      <c r="EY164" s="44" t="b">
        <f t="shared" si="100"/>
        <v>0</v>
      </c>
      <c r="EZ164" s="44" t="b">
        <f t="shared" si="100"/>
        <v>0</v>
      </c>
      <c r="FA164" s="44" t="b">
        <f t="shared" si="100"/>
        <v>0</v>
      </c>
      <c r="FB164" s="44" t="b">
        <f t="shared" si="86"/>
        <v>0</v>
      </c>
      <c r="FC164" s="44" t="b">
        <f t="shared" si="86"/>
        <v>0</v>
      </c>
      <c r="FD164" s="44" t="b">
        <f t="shared" si="83"/>
        <v>0</v>
      </c>
      <c r="FE164" s="44" t="b">
        <f t="shared" si="83"/>
        <v>0</v>
      </c>
      <c r="FF164" s="44" t="b">
        <f t="shared" si="83"/>
        <v>0</v>
      </c>
      <c r="FG164" s="44" t="b">
        <f t="shared" si="83"/>
        <v>0</v>
      </c>
      <c r="FH164" s="44" t="b">
        <f t="shared" si="83"/>
        <v>0</v>
      </c>
      <c r="FI164" s="44" t="b">
        <f t="shared" si="83"/>
        <v>0</v>
      </c>
      <c r="FJ164" s="45">
        <f t="shared" si="96"/>
        <v>24</v>
      </c>
    </row>
    <row r="165" spans="1:166" s="44" customFormat="1" ht="25.5" customHeight="1" x14ac:dyDescent="0.25">
      <c r="A165" s="38" t="s">
        <v>9884</v>
      </c>
      <c r="B165" s="38" t="s">
        <v>3735</v>
      </c>
      <c r="C165" s="38" t="s">
        <v>272</v>
      </c>
      <c r="D165" s="38" t="s">
        <v>10042</v>
      </c>
      <c r="E165" s="23" t="str">
        <f t="shared" si="97"/>
        <v>5024-2-MP1-43-N</v>
      </c>
      <c r="F165" s="23">
        <v>24</v>
      </c>
      <c r="G165" s="27">
        <v>0.94100662499999999</v>
      </c>
      <c r="H165" s="23" t="str">
        <f>VLOOKUP(A165,'Pivot 1'!$A$5:$H$251,8,0)</f>
        <v>2</v>
      </c>
      <c r="I165" s="27" t="s">
        <v>10145</v>
      </c>
      <c r="J165" s="39">
        <f t="shared" si="89"/>
        <v>2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1</v>
      </c>
      <c r="W165" s="40">
        <v>0</v>
      </c>
      <c r="X165" s="40">
        <v>0</v>
      </c>
      <c r="Y165" s="40">
        <v>0</v>
      </c>
      <c r="Z165" s="40">
        <v>0</v>
      </c>
      <c r="AA165" s="40">
        <v>0</v>
      </c>
      <c r="AB165" s="40">
        <v>0</v>
      </c>
      <c r="AC165" s="40">
        <v>0</v>
      </c>
      <c r="AD165" s="40">
        <v>0</v>
      </c>
      <c r="AE165" s="40">
        <v>0</v>
      </c>
      <c r="AF165" s="40">
        <v>0</v>
      </c>
      <c r="AG165" s="40">
        <v>0</v>
      </c>
      <c r="AH165" s="40">
        <v>1</v>
      </c>
      <c r="AI165" s="39" t="b">
        <f t="shared" si="90"/>
        <v>0</v>
      </c>
      <c r="AJ165" s="23"/>
      <c r="AK165" s="27">
        <f t="shared" si="107"/>
        <v>0</v>
      </c>
      <c r="AL165" s="27">
        <f t="shared" si="107"/>
        <v>0</v>
      </c>
      <c r="AM165" s="27">
        <f t="shared" si="107"/>
        <v>0</v>
      </c>
      <c r="AN165" s="27">
        <f t="shared" si="107"/>
        <v>0</v>
      </c>
      <c r="AO165" s="27">
        <f t="shared" si="107"/>
        <v>0</v>
      </c>
      <c r="AP165" s="27">
        <f t="shared" si="107"/>
        <v>0</v>
      </c>
      <c r="AQ165" s="27">
        <f t="shared" si="107"/>
        <v>0</v>
      </c>
      <c r="AR165" s="27">
        <f t="shared" si="107"/>
        <v>0</v>
      </c>
      <c r="AS165" s="27">
        <f t="shared" si="107"/>
        <v>0</v>
      </c>
      <c r="AT165" s="27">
        <f t="shared" si="107"/>
        <v>0</v>
      </c>
      <c r="AU165" s="27">
        <f t="shared" si="107"/>
        <v>0</v>
      </c>
      <c r="AV165" s="27">
        <f t="shared" si="107"/>
        <v>1</v>
      </c>
      <c r="AW165" s="27">
        <f t="shared" si="107"/>
        <v>0</v>
      </c>
      <c r="AX165" s="27">
        <f t="shared" si="107"/>
        <v>0</v>
      </c>
      <c r="AY165" s="27">
        <f t="shared" si="107"/>
        <v>0</v>
      </c>
      <c r="AZ165" s="27">
        <f t="shared" si="107"/>
        <v>0</v>
      </c>
      <c r="BA165" s="27">
        <f t="shared" si="107"/>
        <v>0</v>
      </c>
      <c r="BB165" s="27">
        <f t="shared" si="107"/>
        <v>0</v>
      </c>
      <c r="BC165" s="27">
        <f t="shared" si="107"/>
        <v>0</v>
      </c>
      <c r="BD165" s="27">
        <f t="shared" si="107"/>
        <v>0</v>
      </c>
      <c r="BE165" s="27">
        <f t="shared" si="107"/>
        <v>0</v>
      </c>
      <c r="BF165" s="27">
        <f t="shared" si="107"/>
        <v>0</v>
      </c>
      <c r="BG165" s="27">
        <f t="shared" si="107"/>
        <v>0</v>
      </c>
      <c r="BH165" s="27">
        <f t="shared" si="107"/>
        <v>1</v>
      </c>
      <c r="BI165" s="41"/>
      <c r="BJ165" s="42">
        <f t="shared" si="91"/>
        <v>0.47050331249999999</v>
      </c>
      <c r="BK165" s="27">
        <f t="shared" si="101"/>
        <v>0</v>
      </c>
      <c r="BL165" s="27">
        <f t="shared" si="101"/>
        <v>0</v>
      </c>
      <c r="BM165" s="27">
        <f t="shared" si="101"/>
        <v>0</v>
      </c>
      <c r="BN165" s="27">
        <f t="shared" si="101"/>
        <v>0</v>
      </c>
      <c r="BO165" s="27">
        <f t="shared" si="101"/>
        <v>0</v>
      </c>
      <c r="BP165" s="27">
        <f t="shared" si="101"/>
        <v>0</v>
      </c>
      <c r="BQ165" s="27">
        <f t="shared" si="101"/>
        <v>0</v>
      </c>
      <c r="BR165" s="27">
        <f t="shared" si="101"/>
        <v>0</v>
      </c>
      <c r="BS165" s="27">
        <f t="shared" si="101"/>
        <v>0</v>
      </c>
      <c r="BT165" s="27">
        <f t="shared" si="101"/>
        <v>0</v>
      </c>
      <c r="BU165" s="27">
        <f t="shared" si="101"/>
        <v>0</v>
      </c>
      <c r="BV165" s="27">
        <f t="shared" si="98"/>
        <v>0.47050331249999999</v>
      </c>
      <c r="BW165" s="27">
        <f t="shared" si="98"/>
        <v>0</v>
      </c>
      <c r="BX165" s="27">
        <f t="shared" si="98"/>
        <v>0</v>
      </c>
      <c r="BY165" s="27">
        <f t="shared" si="98"/>
        <v>0</v>
      </c>
      <c r="BZ165" s="27">
        <f t="shared" si="98"/>
        <v>0</v>
      </c>
      <c r="CA165" s="27">
        <f t="shared" si="84"/>
        <v>0</v>
      </c>
      <c r="CB165" s="27">
        <f t="shared" si="84"/>
        <v>0</v>
      </c>
      <c r="CC165" s="27">
        <f t="shared" si="81"/>
        <v>0</v>
      </c>
      <c r="CD165" s="27">
        <f t="shared" si="81"/>
        <v>0</v>
      </c>
      <c r="CE165" s="27">
        <f t="shared" si="81"/>
        <v>0</v>
      </c>
      <c r="CF165" s="27">
        <f t="shared" si="81"/>
        <v>0</v>
      </c>
      <c r="CG165" s="27">
        <f t="shared" si="81"/>
        <v>0</v>
      </c>
      <c r="CH165" s="27">
        <f t="shared" si="81"/>
        <v>0.47050331249999999</v>
      </c>
      <c r="CI165" s="43"/>
      <c r="CJ165" s="23">
        <f t="shared" si="102"/>
        <v>0</v>
      </c>
      <c r="CK165" s="23">
        <f t="shared" si="102"/>
        <v>0</v>
      </c>
      <c r="CL165" s="23">
        <f t="shared" si="102"/>
        <v>0</v>
      </c>
      <c r="CM165" s="23">
        <f t="shared" si="102"/>
        <v>0</v>
      </c>
      <c r="CN165" s="23">
        <f t="shared" si="102"/>
        <v>0</v>
      </c>
      <c r="CO165" s="23">
        <f t="shared" si="102"/>
        <v>0</v>
      </c>
      <c r="CP165" s="23">
        <f t="shared" si="102"/>
        <v>0</v>
      </c>
      <c r="CQ165" s="23">
        <f t="shared" si="102"/>
        <v>0</v>
      </c>
      <c r="CR165" s="23">
        <f t="shared" si="102"/>
        <v>0</v>
      </c>
      <c r="CS165" s="23">
        <f t="shared" si="102"/>
        <v>0</v>
      </c>
      <c r="CT165" s="23">
        <f t="shared" si="102"/>
        <v>0</v>
      </c>
      <c r="CU165" s="23">
        <f t="shared" si="99"/>
        <v>12</v>
      </c>
      <c r="CV165" s="23">
        <f t="shared" si="99"/>
        <v>0</v>
      </c>
      <c r="CW165" s="23">
        <f t="shared" si="99"/>
        <v>0</v>
      </c>
      <c r="CX165" s="23">
        <f t="shared" si="99"/>
        <v>0</v>
      </c>
      <c r="CY165" s="23">
        <f t="shared" si="99"/>
        <v>0</v>
      </c>
      <c r="CZ165" s="23">
        <f t="shared" si="85"/>
        <v>0</v>
      </c>
      <c r="DA165" s="23">
        <f t="shared" si="85"/>
        <v>0</v>
      </c>
      <c r="DB165" s="23">
        <f t="shared" si="82"/>
        <v>0</v>
      </c>
      <c r="DC165" s="23">
        <f t="shared" si="82"/>
        <v>0</v>
      </c>
      <c r="DD165" s="23">
        <f t="shared" si="82"/>
        <v>0</v>
      </c>
      <c r="DE165" s="23">
        <f t="shared" si="82"/>
        <v>0</v>
      </c>
      <c r="DF165" s="23">
        <f t="shared" si="82"/>
        <v>0</v>
      </c>
      <c r="DG165" s="23">
        <f t="shared" si="82"/>
        <v>12</v>
      </c>
      <c r="DH165" s="44">
        <f t="shared" si="92"/>
        <v>24</v>
      </c>
      <c r="DI165" s="44">
        <f t="shared" si="93"/>
        <v>0</v>
      </c>
      <c r="DK165" s="44" t="b">
        <f t="shared" si="94"/>
        <v>0</v>
      </c>
      <c r="DL165" s="44">
        <f t="shared" si="95"/>
        <v>0</v>
      </c>
      <c r="EL165" s="44" t="b">
        <f t="shared" si="103"/>
        <v>1</v>
      </c>
      <c r="EM165" s="44" t="b">
        <f t="shared" si="103"/>
        <v>1</v>
      </c>
      <c r="EN165" s="44" t="b">
        <f t="shared" si="103"/>
        <v>1</v>
      </c>
      <c r="EO165" s="44" t="b">
        <f t="shared" si="103"/>
        <v>1</v>
      </c>
      <c r="EP165" s="44" t="b">
        <f t="shared" si="103"/>
        <v>1</v>
      </c>
      <c r="EQ165" s="44" t="b">
        <f t="shared" si="103"/>
        <v>1</v>
      </c>
      <c r="ER165" s="44" t="b">
        <f t="shared" si="103"/>
        <v>1</v>
      </c>
      <c r="ES165" s="44" t="b">
        <f t="shared" si="103"/>
        <v>1</v>
      </c>
      <c r="ET165" s="44" t="b">
        <f t="shared" si="103"/>
        <v>1</v>
      </c>
      <c r="EU165" s="44" t="b">
        <f t="shared" si="103"/>
        <v>1</v>
      </c>
      <c r="EV165" s="44" t="b">
        <f t="shared" si="103"/>
        <v>1</v>
      </c>
      <c r="EW165" s="44" t="b">
        <f t="shared" si="100"/>
        <v>0</v>
      </c>
      <c r="EX165" s="44" t="b">
        <f t="shared" si="100"/>
        <v>1</v>
      </c>
      <c r="EY165" s="44" t="b">
        <f t="shared" si="100"/>
        <v>1</v>
      </c>
      <c r="EZ165" s="44" t="b">
        <f t="shared" si="100"/>
        <v>1</v>
      </c>
      <c r="FA165" s="44" t="b">
        <f t="shared" si="100"/>
        <v>1</v>
      </c>
      <c r="FB165" s="44" t="b">
        <f t="shared" si="86"/>
        <v>1</v>
      </c>
      <c r="FC165" s="44" t="b">
        <f t="shared" si="86"/>
        <v>1</v>
      </c>
      <c r="FD165" s="44" t="b">
        <f t="shared" si="83"/>
        <v>1</v>
      </c>
      <c r="FE165" s="44" t="b">
        <f t="shared" si="83"/>
        <v>1</v>
      </c>
      <c r="FF165" s="44" t="b">
        <f t="shared" si="83"/>
        <v>1</v>
      </c>
      <c r="FG165" s="44" t="b">
        <f t="shared" si="83"/>
        <v>1</v>
      </c>
      <c r="FH165" s="44" t="b">
        <f t="shared" si="83"/>
        <v>1</v>
      </c>
      <c r="FI165" s="44" t="b">
        <f t="shared" si="83"/>
        <v>0</v>
      </c>
      <c r="FJ165" s="45">
        <f t="shared" si="96"/>
        <v>2</v>
      </c>
    </row>
    <row r="166" spans="1:166" s="44" customFormat="1" ht="25.5" hidden="1" customHeight="1" x14ac:dyDescent="0.25">
      <c r="A166" s="38" t="s">
        <v>9885</v>
      </c>
      <c r="B166" s="38" t="s">
        <v>3735</v>
      </c>
      <c r="C166" s="38" t="s">
        <v>555</v>
      </c>
      <c r="D166" s="38" t="s">
        <v>10053</v>
      </c>
      <c r="E166" s="23" t="str">
        <f t="shared" si="97"/>
        <v>5024-2-NP1-43-J</v>
      </c>
      <c r="F166" s="23">
        <v>15</v>
      </c>
      <c r="G166" s="27">
        <v>0.98477437499999998</v>
      </c>
      <c r="H166" s="23" t="str">
        <f>VLOOKUP(A166,'Pivot 1'!$A$5:$H$251,8,0)</f>
        <v>24</v>
      </c>
      <c r="I166" s="27" t="s">
        <v>10146</v>
      </c>
      <c r="J166" s="39">
        <f t="shared" si="89"/>
        <v>24</v>
      </c>
      <c r="K166" s="40">
        <v>1</v>
      </c>
      <c r="L166" s="40">
        <v>1</v>
      </c>
      <c r="M166" s="40">
        <v>1</v>
      </c>
      <c r="N166" s="40">
        <v>1</v>
      </c>
      <c r="O166" s="40">
        <v>1</v>
      </c>
      <c r="P166" s="40">
        <v>1</v>
      </c>
      <c r="Q166" s="40">
        <v>1</v>
      </c>
      <c r="R166" s="40">
        <v>1</v>
      </c>
      <c r="S166" s="40">
        <v>1</v>
      </c>
      <c r="T166" s="40">
        <v>1</v>
      </c>
      <c r="U166" s="40">
        <v>1</v>
      </c>
      <c r="V166" s="40">
        <v>1</v>
      </c>
      <c r="W166" s="40">
        <v>1</v>
      </c>
      <c r="X166" s="40">
        <v>1</v>
      </c>
      <c r="Y166" s="40">
        <v>1</v>
      </c>
      <c r="Z166" s="40">
        <v>1</v>
      </c>
      <c r="AA166" s="40">
        <v>1</v>
      </c>
      <c r="AB166" s="40">
        <v>1</v>
      </c>
      <c r="AC166" s="40">
        <v>1</v>
      </c>
      <c r="AD166" s="40">
        <v>1</v>
      </c>
      <c r="AE166" s="40">
        <v>1</v>
      </c>
      <c r="AF166" s="40">
        <v>1</v>
      </c>
      <c r="AG166" s="40">
        <v>1</v>
      </c>
      <c r="AH166" s="40">
        <v>1</v>
      </c>
      <c r="AI166" s="39" t="b">
        <f t="shared" si="90"/>
        <v>0</v>
      </c>
      <c r="AJ166" s="23"/>
      <c r="AK166" s="27">
        <f t="shared" si="107"/>
        <v>0</v>
      </c>
      <c r="AL166" s="27">
        <f t="shared" si="107"/>
        <v>0</v>
      </c>
      <c r="AM166" s="27">
        <f t="shared" si="107"/>
        <v>0</v>
      </c>
      <c r="AN166" s="27">
        <f t="shared" si="107"/>
        <v>0</v>
      </c>
      <c r="AO166" s="27">
        <f t="shared" si="107"/>
        <v>0</v>
      </c>
      <c r="AP166" s="27">
        <f t="shared" si="107"/>
        <v>0</v>
      </c>
      <c r="AQ166" s="27">
        <f t="shared" si="107"/>
        <v>0</v>
      </c>
      <c r="AR166" s="27">
        <f t="shared" si="107"/>
        <v>0</v>
      </c>
      <c r="AS166" s="27">
        <f t="shared" si="107"/>
        <v>0</v>
      </c>
      <c r="AT166" s="27">
        <f t="shared" si="107"/>
        <v>0</v>
      </c>
      <c r="AU166" s="27">
        <f t="shared" si="107"/>
        <v>0</v>
      </c>
      <c r="AV166" s="27">
        <f t="shared" si="107"/>
        <v>0</v>
      </c>
      <c r="AW166" s="27">
        <f t="shared" si="107"/>
        <v>0</v>
      </c>
      <c r="AX166" s="27">
        <f t="shared" si="107"/>
        <v>0</v>
      </c>
      <c r="AY166" s="27">
        <f t="shared" si="107"/>
        <v>0</v>
      </c>
      <c r="AZ166" s="27">
        <f t="shared" si="107"/>
        <v>0</v>
      </c>
      <c r="BA166" s="27">
        <f t="shared" si="107"/>
        <v>0</v>
      </c>
      <c r="BB166" s="27">
        <f t="shared" si="107"/>
        <v>0</v>
      </c>
      <c r="BC166" s="27">
        <f t="shared" si="107"/>
        <v>0</v>
      </c>
      <c r="BD166" s="27">
        <f t="shared" si="107"/>
        <v>0</v>
      </c>
      <c r="BE166" s="27">
        <f t="shared" si="107"/>
        <v>0</v>
      </c>
      <c r="BF166" s="27">
        <f t="shared" si="107"/>
        <v>0</v>
      </c>
      <c r="BG166" s="27">
        <f t="shared" si="107"/>
        <v>0</v>
      </c>
      <c r="BH166" s="27">
        <f t="shared" si="107"/>
        <v>0</v>
      </c>
      <c r="BI166" s="41"/>
      <c r="BJ166" s="42">
        <f t="shared" si="91"/>
        <v>4.1032265625000001E-2</v>
      </c>
      <c r="BK166" s="27">
        <f t="shared" si="101"/>
        <v>4.1032265625000001E-2</v>
      </c>
      <c r="BL166" s="27">
        <f t="shared" si="101"/>
        <v>4.1032265625000001E-2</v>
      </c>
      <c r="BM166" s="27">
        <f t="shared" si="101"/>
        <v>4.1032265625000001E-2</v>
      </c>
      <c r="BN166" s="27">
        <f t="shared" si="101"/>
        <v>4.1032265625000001E-2</v>
      </c>
      <c r="BO166" s="27">
        <f t="shared" si="101"/>
        <v>4.1032265625000001E-2</v>
      </c>
      <c r="BP166" s="27">
        <f t="shared" si="101"/>
        <v>4.1032265625000001E-2</v>
      </c>
      <c r="BQ166" s="27">
        <f t="shared" si="101"/>
        <v>4.1032265625000001E-2</v>
      </c>
      <c r="BR166" s="27">
        <f t="shared" si="101"/>
        <v>4.1032265625000001E-2</v>
      </c>
      <c r="BS166" s="27">
        <f t="shared" si="101"/>
        <v>4.1032265625000001E-2</v>
      </c>
      <c r="BT166" s="27">
        <f t="shared" si="101"/>
        <v>4.1032265625000001E-2</v>
      </c>
      <c r="BU166" s="27">
        <f t="shared" si="101"/>
        <v>4.1032265625000001E-2</v>
      </c>
      <c r="BV166" s="27">
        <f t="shared" si="98"/>
        <v>4.1032265625000001E-2</v>
      </c>
      <c r="BW166" s="27">
        <f t="shared" si="98"/>
        <v>4.1032265625000001E-2</v>
      </c>
      <c r="BX166" s="27">
        <f t="shared" si="98"/>
        <v>4.1032265625000001E-2</v>
      </c>
      <c r="BY166" s="27">
        <f t="shared" si="98"/>
        <v>4.1032265625000001E-2</v>
      </c>
      <c r="BZ166" s="27">
        <f t="shared" si="98"/>
        <v>4.1032265625000001E-2</v>
      </c>
      <c r="CA166" s="27">
        <f t="shared" si="84"/>
        <v>4.1032265625000001E-2</v>
      </c>
      <c r="CB166" s="27">
        <f t="shared" si="84"/>
        <v>4.1032265625000001E-2</v>
      </c>
      <c r="CC166" s="27">
        <f t="shared" si="81"/>
        <v>4.1032265625000001E-2</v>
      </c>
      <c r="CD166" s="27">
        <f t="shared" si="81"/>
        <v>4.1032265625000001E-2</v>
      </c>
      <c r="CE166" s="27">
        <f t="shared" si="81"/>
        <v>4.1032265625000001E-2</v>
      </c>
      <c r="CF166" s="27">
        <f t="shared" si="81"/>
        <v>4.1032265625000001E-2</v>
      </c>
      <c r="CG166" s="27">
        <f t="shared" si="81"/>
        <v>4.1032265625000001E-2</v>
      </c>
      <c r="CH166" s="27">
        <f t="shared" si="81"/>
        <v>4.1032265625000001E-2</v>
      </c>
      <c r="CI166" s="43"/>
      <c r="CJ166" s="23">
        <f t="shared" si="102"/>
        <v>1</v>
      </c>
      <c r="CK166" s="23">
        <f t="shared" si="102"/>
        <v>1</v>
      </c>
      <c r="CL166" s="23">
        <f t="shared" si="102"/>
        <v>1</v>
      </c>
      <c r="CM166" s="23">
        <f t="shared" si="102"/>
        <v>1</v>
      </c>
      <c r="CN166" s="23">
        <f t="shared" si="102"/>
        <v>1</v>
      </c>
      <c r="CO166" s="23">
        <f t="shared" si="102"/>
        <v>1</v>
      </c>
      <c r="CP166" s="23">
        <f t="shared" si="102"/>
        <v>1</v>
      </c>
      <c r="CQ166" s="23">
        <f t="shared" si="102"/>
        <v>1</v>
      </c>
      <c r="CR166" s="23">
        <f t="shared" si="102"/>
        <v>1</v>
      </c>
      <c r="CS166" s="23">
        <f t="shared" si="102"/>
        <v>1</v>
      </c>
      <c r="CT166" s="23">
        <f t="shared" si="102"/>
        <v>1</v>
      </c>
      <c r="CU166" s="23">
        <f t="shared" si="99"/>
        <v>1</v>
      </c>
      <c r="CV166" s="23">
        <f t="shared" si="99"/>
        <v>1</v>
      </c>
      <c r="CW166" s="23">
        <f t="shared" si="99"/>
        <v>1</v>
      </c>
      <c r="CX166" s="23">
        <f t="shared" si="99"/>
        <v>1</v>
      </c>
      <c r="CY166" s="23">
        <f t="shared" si="99"/>
        <v>1</v>
      </c>
      <c r="CZ166" s="23">
        <f t="shared" si="85"/>
        <v>1</v>
      </c>
      <c r="DA166" s="23">
        <f t="shared" si="85"/>
        <v>1</v>
      </c>
      <c r="DB166" s="23">
        <f t="shared" si="82"/>
        <v>1</v>
      </c>
      <c r="DC166" s="23">
        <f t="shared" si="82"/>
        <v>1</v>
      </c>
      <c r="DD166" s="23">
        <f t="shared" si="82"/>
        <v>1</v>
      </c>
      <c r="DE166" s="23">
        <f t="shared" si="82"/>
        <v>1</v>
      </c>
      <c r="DF166" s="23">
        <f t="shared" si="82"/>
        <v>1</v>
      </c>
      <c r="DG166" s="23">
        <f t="shared" si="82"/>
        <v>1</v>
      </c>
      <c r="DH166" s="44">
        <f t="shared" si="92"/>
        <v>24</v>
      </c>
      <c r="DI166" s="44">
        <f t="shared" si="93"/>
        <v>9</v>
      </c>
      <c r="DK166" s="44" t="b">
        <f t="shared" si="94"/>
        <v>0</v>
      </c>
      <c r="DL166" s="44">
        <f t="shared" si="95"/>
        <v>0</v>
      </c>
      <c r="EL166" s="44" t="b">
        <f t="shared" si="103"/>
        <v>0</v>
      </c>
      <c r="EM166" s="44" t="b">
        <f t="shared" si="103"/>
        <v>0</v>
      </c>
      <c r="EN166" s="44" t="b">
        <f t="shared" si="103"/>
        <v>0</v>
      </c>
      <c r="EO166" s="44" t="b">
        <f t="shared" si="103"/>
        <v>0</v>
      </c>
      <c r="EP166" s="44" t="b">
        <f t="shared" si="103"/>
        <v>0</v>
      </c>
      <c r="EQ166" s="44" t="b">
        <f t="shared" si="103"/>
        <v>0</v>
      </c>
      <c r="ER166" s="44" t="b">
        <f t="shared" si="103"/>
        <v>0</v>
      </c>
      <c r="ES166" s="44" t="b">
        <f t="shared" si="103"/>
        <v>0</v>
      </c>
      <c r="ET166" s="44" t="b">
        <f t="shared" si="103"/>
        <v>0</v>
      </c>
      <c r="EU166" s="44" t="b">
        <f t="shared" si="103"/>
        <v>0</v>
      </c>
      <c r="EV166" s="44" t="b">
        <f t="shared" si="103"/>
        <v>0</v>
      </c>
      <c r="EW166" s="44" t="b">
        <f t="shared" si="100"/>
        <v>0</v>
      </c>
      <c r="EX166" s="44" t="b">
        <f t="shared" si="100"/>
        <v>0</v>
      </c>
      <c r="EY166" s="44" t="b">
        <f t="shared" si="100"/>
        <v>0</v>
      </c>
      <c r="EZ166" s="44" t="b">
        <f t="shared" si="100"/>
        <v>0</v>
      </c>
      <c r="FA166" s="44" t="b">
        <f t="shared" si="100"/>
        <v>0</v>
      </c>
      <c r="FB166" s="44" t="b">
        <f t="shared" si="86"/>
        <v>0</v>
      </c>
      <c r="FC166" s="44" t="b">
        <f t="shared" si="86"/>
        <v>0</v>
      </c>
      <c r="FD166" s="44" t="b">
        <f t="shared" si="83"/>
        <v>0</v>
      </c>
      <c r="FE166" s="44" t="b">
        <f t="shared" si="83"/>
        <v>0</v>
      </c>
      <c r="FF166" s="44" t="b">
        <f t="shared" si="83"/>
        <v>0</v>
      </c>
      <c r="FG166" s="44" t="b">
        <f t="shared" si="83"/>
        <v>0</v>
      </c>
      <c r="FH166" s="44" t="b">
        <f t="shared" si="83"/>
        <v>0</v>
      </c>
      <c r="FI166" s="44" t="b">
        <f t="shared" si="83"/>
        <v>0</v>
      </c>
      <c r="FJ166" s="45">
        <f t="shared" si="96"/>
        <v>24</v>
      </c>
    </row>
    <row r="167" spans="1:166" s="44" customFormat="1" ht="25.5" hidden="1" customHeight="1" x14ac:dyDescent="0.25">
      <c r="A167" s="38" t="s">
        <v>9885</v>
      </c>
      <c r="B167" s="38" t="s">
        <v>3735</v>
      </c>
      <c r="C167" s="38" t="s">
        <v>555</v>
      </c>
      <c r="D167" s="38" t="s">
        <v>10045</v>
      </c>
      <c r="E167" s="23" t="str">
        <f t="shared" si="97"/>
        <v>5024-2-NP1-43-O</v>
      </c>
      <c r="F167" s="23">
        <v>600</v>
      </c>
      <c r="G167" s="27">
        <v>49.435673625000007</v>
      </c>
      <c r="H167" s="23" t="str">
        <f>VLOOKUP(A167,'Pivot 1'!$A$5:$H$251,8,0)</f>
        <v>24</v>
      </c>
      <c r="I167" s="27" t="s">
        <v>10145</v>
      </c>
      <c r="J167" s="39">
        <f t="shared" si="89"/>
        <v>24</v>
      </c>
      <c r="K167" s="40">
        <v>1</v>
      </c>
      <c r="L167" s="40">
        <v>1</v>
      </c>
      <c r="M167" s="40">
        <v>1</v>
      </c>
      <c r="N167" s="40">
        <v>1</v>
      </c>
      <c r="O167" s="40">
        <v>1</v>
      </c>
      <c r="P167" s="40">
        <v>1</v>
      </c>
      <c r="Q167" s="40">
        <v>1</v>
      </c>
      <c r="R167" s="40">
        <v>1</v>
      </c>
      <c r="S167" s="40">
        <v>1</v>
      </c>
      <c r="T167" s="40">
        <v>1</v>
      </c>
      <c r="U167" s="40">
        <v>1</v>
      </c>
      <c r="V167" s="40">
        <v>1</v>
      </c>
      <c r="W167" s="40">
        <v>1</v>
      </c>
      <c r="X167" s="40">
        <v>1</v>
      </c>
      <c r="Y167" s="40">
        <v>1</v>
      </c>
      <c r="Z167" s="40">
        <v>1</v>
      </c>
      <c r="AA167" s="40">
        <v>1</v>
      </c>
      <c r="AB167" s="40">
        <v>1</v>
      </c>
      <c r="AC167" s="40">
        <v>1</v>
      </c>
      <c r="AD167" s="40">
        <v>1</v>
      </c>
      <c r="AE167" s="40">
        <v>1</v>
      </c>
      <c r="AF167" s="40">
        <v>1</v>
      </c>
      <c r="AG167" s="40">
        <v>1</v>
      </c>
      <c r="AH167" s="40">
        <v>1</v>
      </c>
      <c r="AI167" s="39" t="b">
        <f t="shared" si="90"/>
        <v>0</v>
      </c>
      <c r="AJ167" s="23"/>
      <c r="AK167" s="27">
        <f>IF($I167="Direct",IF(K167=1,ROUND($G167/$H167,0),IF($I167="Unpacking",IF($K167=0,ROUND($G167/$H167,0)),0)),0)</f>
        <v>2</v>
      </c>
      <c r="AL167" s="27">
        <f t="shared" ref="AL167:BH167" si="108">IF($I167="Direct",IF(L167=1,ROUND($G167/$H167,0),IF($I167="Unpacking",IF($K167=0,ROUND($G167/$H167,0)),0)),0)</f>
        <v>2</v>
      </c>
      <c r="AM167" s="27">
        <f t="shared" si="108"/>
        <v>2</v>
      </c>
      <c r="AN167" s="27">
        <f t="shared" si="108"/>
        <v>2</v>
      </c>
      <c r="AO167" s="27">
        <f t="shared" si="108"/>
        <v>2</v>
      </c>
      <c r="AP167" s="27">
        <f t="shared" si="108"/>
        <v>2</v>
      </c>
      <c r="AQ167" s="27">
        <f t="shared" si="108"/>
        <v>2</v>
      </c>
      <c r="AR167" s="27">
        <f t="shared" si="108"/>
        <v>2</v>
      </c>
      <c r="AS167" s="27">
        <f t="shared" si="108"/>
        <v>2</v>
      </c>
      <c r="AT167" s="27">
        <f t="shared" si="108"/>
        <v>2</v>
      </c>
      <c r="AU167" s="27">
        <f t="shared" si="108"/>
        <v>2</v>
      </c>
      <c r="AV167" s="27">
        <f t="shared" si="108"/>
        <v>2</v>
      </c>
      <c r="AW167" s="27">
        <f t="shared" si="108"/>
        <v>2</v>
      </c>
      <c r="AX167" s="27">
        <f t="shared" si="108"/>
        <v>2</v>
      </c>
      <c r="AY167" s="27">
        <f t="shared" si="108"/>
        <v>2</v>
      </c>
      <c r="AZ167" s="27">
        <f t="shared" si="108"/>
        <v>2</v>
      </c>
      <c r="BA167" s="27">
        <f t="shared" si="108"/>
        <v>2</v>
      </c>
      <c r="BB167" s="27">
        <f t="shared" si="108"/>
        <v>2</v>
      </c>
      <c r="BC167" s="27">
        <f t="shared" si="108"/>
        <v>2</v>
      </c>
      <c r="BD167" s="27">
        <f t="shared" si="108"/>
        <v>2</v>
      </c>
      <c r="BE167" s="27">
        <f t="shared" si="108"/>
        <v>2</v>
      </c>
      <c r="BF167" s="27">
        <f t="shared" si="108"/>
        <v>2</v>
      </c>
      <c r="BG167" s="27">
        <f t="shared" si="108"/>
        <v>2</v>
      </c>
      <c r="BH167" s="27">
        <f t="shared" si="108"/>
        <v>2</v>
      </c>
      <c r="BI167" s="41"/>
      <c r="BJ167" s="42">
        <f t="shared" si="91"/>
        <v>2.0598197343750004</v>
      </c>
      <c r="BK167" s="27">
        <f t="shared" si="101"/>
        <v>2.0598197343750004</v>
      </c>
      <c r="BL167" s="27">
        <f t="shared" si="101"/>
        <v>2.0598197343750004</v>
      </c>
      <c r="BM167" s="27">
        <f t="shared" si="101"/>
        <v>2.0598197343750004</v>
      </c>
      <c r="BN167" s="27">
        <f t="shared" si="101"/>
        <v>2.0598197343750004</v>
      </c>
      <c r="BO167" s="27">
        <f t="shared" si="101"/>
        <v>2.0598197343750004</v>
      </c>
      <c r="BP167" s="27">
        <f t="shared" si="101"/>
        <v>2.0598197343750004</v>
      </c>
      <c r="BQ167" s="27">
        <f t="shared" si="101"/>
        <v>2.0598197343750004</v>
      </c>
      <c r="BR167" s="27">
        <f t="shared" si="101"/>
        <v>2.0598197343750004</v>
      </c>
      <c r="BS167" s="27">
        <f t="shared" si="101"/>
        <v>2.0598197343750004</v>
      </c>
      <c r="BT167" s="27">
        <f t="shared" si="101"/>
        <v>2.0598197343750004</v>
      </c>
      <c r="BU167" s="27">
        <f t="shared" si="101"/>
        <v>2.0598197343750004</v>
      </c>
      <c r="BV167" s="27">
        <f t="shared" si="98"/>
        <v>2.0598197343750004</v>
      </c>
      <c r="BW167" s="27">
        <f t="shared" si="98"/>
        <v>2.0598197343750004</v>
      </c>
      <c r="BX167" s="27">
        <f t="shared" si="98"/>
        <v>2.0598197343750004</v>
      </c>
      <c r="BY167" s="27">
        <f t="shared" si="98"/>
        <v>2.0598197343750004</v>
      </c>
      <c r="BZ167" s="27">
        <f t="shared" si="98"/>
        <v>2.0598197343750004</v>
      </c>
      <c r="CA167" s="27">
        <f t="shared" si="84"/>
        <v>2.0598197343750004</v>
      </c>
      <c r="CB167" s="27">
        <f t="shared" si="84"/>
        <v>2.0598197343750004</v>
      </c>
      <c r="CC167" s="27">
        <f t="shared" si="81"/>
        <v>2.0598197343750004</v>
      </c>
      <c r="CD167" s="27">
        <f t="shared" si="81"/>
        <v>2.0598197343750004</v>
      </c>
      <c r="CE167" s="27">
        <f t="shared" si="81"/>
        <v>2.0598197343750004</v>
      </c>
      <c r="CF167" s="27">
        <f t="shared" si="81"/>
        <v>2.0598197343750004</v>
      </c>
      <c r="CG167" s="27">
        <f t="shared" si="81"/>
        <v>2.0598197343750004</v>
      </c>
      <c r="CH167" s="27">
        <f t="shared" si="81"/>
        <v>2.0598197343750004</v>
      </c>
      <c r="CI167" s="43"/>
      <c r="CJ167" s="23">
        <f t="shared" si="102"/>
        <v>25</v>
      </c>
      <c r="CK167" s="23">
        <f t="shared" si="102"/>
        <v>25</v>
      </c>
      <c r="CL167" s="23">
        <f t="shared" si="102"/>
        <v>25</v>
      </c>
      <c r="CM167" s="23">
        <f t="shared" si="102"/>
        <v>25</v>
      </c>
      <c r="CN167" s="23">
        <f t="shared" si="102"/>
        <v>25</v>
      </c>
      <c r="CO167" s="23">
        <f t="shared" si="102"/>
        <v>25</v>
      </c>
      <c r="CP167" s="23">
        <f t="shared" si="102"/>
        <v>25</v>
      </c>
      <c r="CQ167" s="23">
        <f t="shared" si="102"/>
        <v>25</v>
      </c>
      <c r="CR167" s="23">
        <f t="shared" si="102"/>
        <v>25</v>
      </c>
      <c r="CS167" s="23">
        <f t="shared" si="102"/>
        <v>25</v>
      </c>
      <c r="CT167" s="23">
        <f t="shared" si="102"/>
        <v>25</v>
      </c>
      <c r="CU167" s="23">
        <f t="shared" si="99"/>
        <v>25</v>
      </c>
      <c r="CV167" s="23">
        <f t="shared" si="99"/>
        <v>25</v>
      </c>
      <c r="CW167" s="23">
        <f t="shared" si="99"/>
        <v>25</v>
      </c>
      <c r="CX167" s="23">
        <f t="shared" si="99"/>
        <v>25</v>
      </c>
      <c r="CY167" s="23">
        <f t="shared" si="99"/>
        <v>25</v>
      </c>
      <c r="CZ167" s="23">
        <f t="shared" si="85"/>
        <v>25</v>
      </c>
      <c r="DA167" s="23">
        <f t="shared" si="85"/>
        <v>25</v>
      </c>
      <c r="DB167" s="23">
        <f t="shared" si="82"/>
        <v>25</v>
      </c>
      <c r="DC167" s="23">
        <f t="shared" si="82"/>
        <v>25</v>
      </c>
      <c r="DD167" s="23">
        <f t="shared" si="82"/>
        <v>25</v>
      </c>
      <c r="DE167" s="23">
        <f t="shared" si="82"/>
        <v>25</v>
      </c>
      <c r="DF167" s="23">
        <f t="shared" si="82"/>
        <v>25</v>
      </c>
      <c r="DG167" s="23">
        <f t="shared" si="82"/>
        <v>25</v>
      </c>
      <c r="DH167" s="44">
        <f t="shared" si="92"/>
        <v>600</v>
      </c>
      <c r="DI167" s="44">
        <f t="shared" si="93"/>
        <v>0</v>
      </c>
      <c r="DK167" s="44" t="b">
        <f t="shared" si="94"/>
        <v>0</v>
      </c>
      <c r="DL167" s="44">
        <f t="shared" si="95"/>
        <v>0</v>
      </c>
      <c r="EL167" s="44" t="b">
        <f t="shared" si="103"/>
        <v>0</v>
      </c>
      <c r="EM167" s="44" t="b">
        <f t="shared" si="103"/>
        <v>0</v>
      </c>
      <c r="EN167" s="44" t="b">
        <f t="shared" si="103"/>
        <v>0</v>
      </c>
      <c r="EO167" s="44" t="b">
        <f t="shared" si="103"/>
        <v>0</v>
      </c>
      <c r="EP167" s="44" t="b">
        <f t="shared" si="103"/>
        <v>0</v>
      </c>
      <c r="EQ167" s="44" t="b">
        <f t="shared" si="103"/>
        <v>0</v>
      </c>
      <c r="ER167" s="44" t="b">
        <f t="shared" si="103"/>
        <v>0</v>
      </c>
      <c r="ES167" s="44" t="b">
        <f t="shared" si="103"/>
        <v>0</v>
      </c>
      <c r="ET167" s="44" t="b">
        <f t="shared" si="103"/>
        <v>0</v>
      </c>
      <c r="EU167" s="44" t="b">
        <f t="shared" si="103"/>
        <v>0</v>
      </c>
      <c r="EV167" s="44" t="b">
        <f t="shared" si="103"/>
        <v>0</v>
      </c>
      <c r="EW167" s="44" t="b">
        <f t="shared" si="100"/>
        <v>0</v>
      </c>
      <c r="EX167" s="44" t="b">
        <f t="shared" si="100"/>
        <v>0</v>
      </c>
      <c r="EY167" s="44" t="b">
        <f t="shared" si="100"/>
        <v>0</v>
      </c>
      <c r="EZ167" s="44" t="b">
        <f t="shared" si="100"/>
        <v>0</v>
      </c>
      <c r="FA167" s="44" t="b">
        <f t="shared" si="100"/>
        <v>0</v>
      </c>
      <c r="FB167" s="44" t="b">
        <f t="shared" si="86"/>
        <v>0</v>
      </c>
      <c r="FC167" s="44" t="b">
        <f t="shared" si="86"/>
        <v>0</v>
      </c>
      <c r="FD167" s="44" t="b">
        <f t="shared" si="83"/>
        <v>0</v>
      </c>
      <c r="FE167" s="44" t="b">
        <f t="shared" si="83"/>
        <v>0</v>
      </c>
      <c r="FF167" s="44" t="b">
        <f t="shared" si="83"/>
        <v>0</v>
      </c>
      <c r="FG167" s="44" t="b">
        <f t="shared" si="83"/>
        <v>0</v>
      </c>
      <c r="FH167" s="44" t="b">
        <f t="shared" si="83"/>
        <v>0</v>
      </c>
      <c r="FI167" s="44" t="b">
        <f t="shared" si="83"/>
        <v>0</v>
      </c>
      <c r="FJ167" s="45">
        <f t="shared" si="96"/>
        <v>24</v>
      </c>
    </row>
    <row r="168" spans="1:166" s="44" customFormat="1" ht="25.5" hidden="1" customHeight="1" x14ac:dyDescent="0.25">
      <c r="A168" s="38" t="s">
        <v>9886</v>
      </c>
      <c r="B168" s="38" t="s">
        <v>4728</v>
      </c>
      <c r="C168" s="38" t="s">
        <v>10129</v>
      </c>
      <c r="D168" s="38" t="s">
        <v>587</v>
      </c>
      <c r="E168" s="23" t="str">
        <f t="shared" si="97"/>
        <v>5028-1-43-A</v>
      </c>
      <c r="F168" s="23">
        <v>3</v>
      </c>
      <c r="G168" s="27">
        <v>3.4677525000000001E-2</v>
      </c>
      <c r="H168" s="23" t="str">
        <f>VLOOKUP(A168,'Pivot 1'!$A$5:$H$251,8,0)</f>
        <v>2</v>
      </c>
      <c r="I168" s="27" t="s">
        <v>10148</v>
      </c>
      <c r="J168" s="39">
        <f t="shared" si="89"/>
        <v>2</v>
      </c>
      <c r="K168" s="40">
        <v>1</v>
      </c>
      <c r="L168" s="40">
        <v>0</v>
      </c>
      <c r="M168" s="40">
        <v>0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40">
        <v>0</v>
      </c>
      <c r="T168" s="40">
        <v>0</v>
      </c>
      <c r="U168" s="40">
        <v>0</v>
      </c>
      <c r="V168" s="40">
        <v>0</v>
      </c>
      <c r="W168" s="40">
        <v>1</v>
      </c>
      <c r="X168" s="40">
        <v>0</v>
      </c>
      <c r="Y168" s="40">
        <v>0</v>
      </c>
      <c r="Z168" s="40">
        <v>0</v>
      </c>
      <c r="AA168" s="40">
        <v>0</v>
      </c>
      <c r="AB168" s="40">
        <v>0</v>
      </c>
      <c r="AC168" s="40">
        <v>0</v>
      </c>
      <c r="AD168" s="40">
        <v>0</v>
      </c>
      <c r="AE168" s="40">
        <v>0</v>
      </c>
      <c r="AF168" s="40">
        <v>0</v>
      </c>
      <c r="AG168" s="40">
        <v>0</v>
      </c>
      <c r="AH168" s="40">
        <v>0</v>
      </c>
      <c r="AI168" s="39" t="b">
        <f t="shared" si="90"/>
        <v>0</v>
      </c>
      <c r="AJ168" s="23"/>
      <c r="AK168" s="27">
        <f t="shared" si="107"/>
        <v>0</v>
      </c>
      <c r="AL168" s="27">
        <f t="shared" si="107"/>
        <v>0</v>
      </c>
      <c r="AM168" s="27">
        <f t="shared" si="107"/>
        <v>0</v>
      </c>
      <c r="AN168" s="27">
        <f t="shared" si="107"/>
        <v>0</v>
      </c>
      <c r="AO168" s="27">
        <f t="shared" si="107"/>
        <v>0</v>
      </c>
      <c r="AP168" s="27">
        <f t="shared" si="107"/>
        <v>0</v>
      </c>
      <c r="AQ168" s="27">
        <f t="shared" si="107"/>
        <v>0</v>
      </c>
      <c r="AR168" s="27">
        <f t="shared" si="107"/>
        <v>0</v>
      </c>
      <c r="AS168" s="27">
        <f t="shared" si="107"/>
        <v>0</v>
      </c>
      <c r="AT168" s="27">
        <f t="shared" si="107"/>
        <v>0</v>
      </c>
      <c r="AU168" s="27">
        <f t="shared" si="107"/>
        <v>0</v>
      </c>
      <c r="AV168" s="27">
        <f t="shared" si="107"/>
        <v>0</v>
      </c>
      <c r="AW168" s="27">
        <f t="shared" si="107"/>
        <v>0</v>
      </c>
      <c r="AX168" s="27">
        <f t="shared" si="107"/>
        <v>0</v>
      </c>
      <c r="AY168" s="27">
        <f t="shared" si="107"/>
        <v>0</v>
      </c>
      <c r="AZ168" s="27">
        <f t="shared" si="107"/>
        <v>0</v>
      </c>
      <c r="BA168" s="27">
        <f t="shared" si="107"/>
        <v>0</v>
      </c>
      <c r="BB168" s="27">
        <f t="shared" si="107"/>
        <v>0</v>
      </c>
      <c r="BC168" s="27">
        <f t="shared" si="107"/>
        <v>0</v>
      </c>
      <c r="BD168" s="27">
        <f t="shared" si="107"/>
        <v>0</v>
      </c>
      <c r="BE168" s="27">
        <f t="shared" si="107"/>
        <v>0</v>
      </c>
      <c r="BF168" s="27">
        <f t="shared" si="107"/>
        <v>0</v>
      </c>
      <c r="BG168" s="27">
        <f t="shared" si="107"/>
        <v>0</v>
      </c>
      <c r="BH168" s="27">
        <f t="shared" si="107"/>
        <v>0</v>
      </c>
      <c r="BI168" s="41"/>
      <c r="BJ168" s="42">
        <f t="shared" si="91"/>
        <v>1.73387625E-2</v>
      </c>
      <c r="BK168" s="27">
        <f t="shared" si="101"/>
        <v>1.73387625E-2</v>
      </c>
      <c r="BL168" s="27">
        <f t="shared" si="101"/>
        <v>0</v>
      </c>
      <c r="BM168" s="27">
        <f t="shared" si="101"/>
        <v>0</v>
      </c>
      <c r="BN168" s="27">
        <f t="shared" si="101"/>
        <v>0</v>
      </c>
      <c r="BO168" s="27">
        <f t="shared" si="101"/>
        <v>0</v>
      </c>
      <c r="BP168" s="27">
        <f t="shared" si="101"/>
        <v>0</v>
      </c>
      <c r="BQ168" s="27">
        <f t="shared" si="101"/>
        <v>0</v>
      </c>
      <c r="BR168" s="27">
        <f t="shared" si="101"/>
        <v>0</v>
      </c>
      <c r="BS168" s="27">
        <f t="shared" si="101"/>
        <v>0</v>
      </c>
      <c r="BT168" s="27">
        <f t="shared" si="101"/>
        <v>0</v>
      </c>
      <c r="BU168" s="27">
        <f t="shared" si="101"/>
        <v>0</v>
      </c>
      <c r="BV168" s="27">
        <f t="shared" si="98"/>
        <v>0</v>
      </c>
      <c r="BW168" s="27">
        <f t="shared" si="98"/>
        <v>1.73387625E-2</v>
      </c>
      <c r="BX168" s="27">
        <f t="shared" si="98"/>
        <v>0</v>
      </c>
      <c r="BY168" s="27">
        <f t="shared" si="98"/>
        <v>0</v>
      </c>
      <c r="BZ168" s="27">
        <f t="shared" si="98"/>
        <v>0</v>
      </c>
      <c r="CA168" s="27">
        <f t="shared" si="84"/>
        <v>0</v>
      </c>
      <c r="CB168" s="27">
        <f t="shared" si="84"/>
        <v>0</v>
      </c>
      <c r="CC168" s="27">
        <f t="shared" si="81"/>
        <v>0</v>
      </c>
      <c r="CD168" s="27">
        <f t="shared" si="81"/>
        <v>0</v>
      </c>
      <c r="CE168" s="27">
        <f t="shared" si="81"/>
        <v>0</v>
      </c>
      <c r="CF168" s="27">
        <f t="shared" si="81"/>
        <v>0</v>
      </c>
      <c r="CG168" s="27">
        <f t="shared" si="81"/>
        <v>0</v>
      </c>
      <c r="CH168" s="27">
        <f t="shared" si="81"/>
        <v>0</v>
      </c>
      <c r="CI168" s="43"/>
      <c r="CJ168" s="23">
        <f t="shared" si="102"/>
        <v>2</v>
      </c>
      <c r="CK168" s="23">
        <f t="shared" si="102"/>
        <v>0</v>
      </c>
      <c r="CL168" s="23">
        <f t="shared" si="102"/>
        <v>0</v>
      </c>
      <c r="CM168" s="23">
        <f t="shared" si="102"/>
        <v>0</v>
      </c>
      <c r="CN168" s="23">
        <f t="shared" si="102"/>
        <v>0</v>
      </c>
      <c r="CO168" s="23">
        <f t="shared" si="102"/>
        <v>0</v>
      </c>
      <c r="CP168" s="23">
        <f t="shared" si="102"/>
        <v>0</v>
      </c>
      <c r="CQ168" s="23">
        <f t="shared" si="102"/>
        <v>0</v>
      </c>
      <c r="CR168" s="23">
        <f t="shared" si="102"/>
        <v>0</v>
      </c>
      <c r="CS168" s="23">
        <f t="shared" si="102"/>
        <v>0</v>
      </c>
      <c r="CT168" s="23">
        <f t="shared" si="102"/>
        <v>0</v>
      </c>
      <c r="CU168" s="23">
        <f t="shared" si="99"/>
        <v>0</v>
      </c>
      <c r="CV168" s="23">
        <f t="shared" si="99"/>
        <v>2</v>
      </c>
      <c r="CW168" s="23">
        <f t="shared" si="99"/>
        <v>0</v>
      </c>
      <c r="CX168" s="23">
        <f t="shared" si="99"/>
        <v>0</v>
      </c>
      <c r="CY168" s="23">
        <f t="shared" si="99"/>
        <v>0</v>
      </c>
      <c r="CZ168" s="23">
        <f t="shared" si="85"/>
        <v>0</v>
      </c>
      <c r="DA168" s="23">
        <f t="shared" si="85"/>
        <v>0</v>
      </c>
      <c r="DB168" s="23">
        <f t="shared" si="82"/>
        <v>0</v>
      </c>
      <c r="DC168" s="23">
        <f t="shared" si="82"/>
        <v>0</v>
      </c>
      <c r="DD168" s="23">
        <f t="shared" si="82"/>
        <v>0</v>
      </c>
      <c r="DE168" s="23">
        <f t="shared" si="82"/>
        <v>0</v>
      </c>
      <c r="DF168" s="23">
        <f t="shared" si="82"/>
        <v>0</v>
      </c>
      <c r="DG168" s="23">
        <f t="shared" si="82"/>
        <v>0</v>
      </c>
      <c r="DH168" s="44">
        <f t="shared" si="92"/>
        <v>4</v>
      </c>
      <c r="DI168" s="44">
        <f t="shared" si="93"/>
        <v>1</v>
      </c>
      <c r="DK168" s="44" t="b">
        <f t="shared" si="94"/>
        <v>0</v>
      </c>
      <c r="DL168" s="44">
        <f t="shared" si="95"/>
        <v>0</v>
      </c>
      <c r="EL168" s="44" t="b">
        <f t="shared" si="103"/>
        <v>0</v>
      </c>
      <c r="EM168" s="44" t="b">
        <f t="shared" si="103"/>
        <v>1</v>
      </c>
      <c r="EN168" s="44" t="b">
        <f t="shared" si="103"/>
        <v>1</v>
      </c>
      <c r="EO168" s="44" t="b">
        <f t="shared" si="103"/>
        <v>1</v>
      </c>
      <c r="EP168" s="44" t="b">
        <f t="shared" si="103"/>
        <v>1</v>
      </c>
      <c r="EQ168" s="44" t="b">
        <f t="shared" si="103"/>
        <v>1</v>
      </c>
      <c r="ER168" s="44" t="b">
        <f t="shared" si="103"/>
        <v>1</v>
      </c>
      <c r="ES168" s="44" t="b">
        <f t="shared" si="103"/>
        <v>1</v>
      </c>
      <c r="ET168" s="44" t="b">
        <f t="shared" si="103"/>
        <v>1</v>
      </c>
      <c r="EU168" s="44" t="b">
        <f t="shared" si="103"/>
        <v>1</v>
      </c>
      <c r="EV168" s="44" t="b">
        <f t="shared" si="103"/>
        <v>1</v>
      </c>
      <c r="EW168" s="44" t="b">
        <f t="shared" si="100"/>
        <v>1</v>
      </c>
      <c r="EX168" s="44" t="b">
        <f t="shared" si="100"/>
        <v>0</v>
      </c>
      <c r="EY168" s="44" t="b">
        <f t="shared" si="100"/>
        <v>1</v>
      </c>
      <c r="EZ168" s="44" t="b">
        <f t="shared" si="100"/>
        <v>1</v>
      </c>
      <c r="FA168" s="44" t="b">
        <f t="shared" si="100"/>
        <v>1</v>
      </c>
      <c r="FB168" s="44" t="b">
        <f t="shared" si="86"/>
        <v>1</v>
      </c>
      <c r="FC168" s="44" t="b">
        <f t="shared" si="86"/>
        <v>1</v>
      </c>
      <c r="FD168" s="44" t="b">
        <f t="shared" si="83"/>
        <v>1</v>
      </c>
      <c r="FE168" s="44" t="b">
        <f t="shared" si="83"/>
        <v>1</v>
      </c>
      <c r="FF168" s="44" t="b">
        <f t="shared" si="83"/>
        <v>1</v>
      </c>
      <c r="FG168" s="44" t="b">
        <f t="shared" si="83"/>
        <v>1</v>
      </c>
      <c r="FH168" s="44" t="b">
        <f t="shared" si="83"/>
        <v>1</v>
      </c>
      <c r="FI168" s="44" t="b">
        <f t="shared" si="83"/>
        <v>1</v>
      </c>
      <c r="FJ168" s="45">
        <f t="shared" si="96"/>
        <v>2</v>
      </c>
    </row>
    <row r="169" spans="1:166" s="44" customFormat="1" ht="25.5" hidden="1" customHeight="1" x14ac:dyDescent="0.25">
      <c r="A169" s="38" t="s">
        <v>9886</v>
      </c>
      <c r="B169" s="38" t="s">
        <v>4728</v>
      </c>
      <c r="C169" s="38" t="s">
        <v>10129</v>
      </c>
      <c r="D169" s="38" t="s">
        <v>10047</v>
      </c>
      <c r="E169" s="23" t="str">
        <f t="shared" si="97"/>
        <v>5028-1-43-I</v>
      </c>
      <c r="F169" s="23">
        <v>8</v>
      </c>
      <c r="G169" s="27">
        <v>0.66999600000000004</v>
      </c>
      <c r="H169" s="23" t="str">
        <f>VLOOKUP(A169,'Pivot 1'!$A$5:$H$251,8,0)</f>
        <v>2</v>
      </c>
      <c r="I169" s="27" t="s">
        <v>10148</v>
      </c>
      <c r="J169" s="39">
        <f t="shared" si="89"/>
        <v>2</v>
      </c>
      <c r="K169" s="40">
        <v>1</v>
      </c>
      <c r="L169" s="40">
        <v>0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40">
        <v>0</v>
      </c>
      <c r="T169" s="40">
        <v>0</v>
      </c>
      <c r="U169" s="40">
        <v>0</v>
      </c>
      <c r="V169" s="40">
        <v>0</v>
      </c>
      <c r="W169" s="40">
        <v>1</v>
      </c>
      <c r="X169" s="40">
        <v>0</v>
      </c>
      <c r="Y169" s="40">
        <v>0</v>
      </c>
      <c r="Z169" s="40">
        <v>0</v>
      </c>
      <c r="AA169" s="40">
        <v>0</v>
      </c>
      <c r="AB169" s="40">
        <v>0</v>
      </c>
      <c r="AC169" s="40">
        <v>0</v>
      </c>
      <c r="AD169" s="40">
        <v>0</v>
      </c>
      <c r="AE169" s="40">
        <v>0</v>
      </c>
      <c r="AF169" s="40">
        <v>0</v>
      </c>
      <c r="AG169" s="40">
        <v>0</v>
      </c>
      <c r="AH169" s="40">
        <v>0</v>
      </c>
      <c r="AI169" s="39" t="b">
        <f t="shared" si="90"/>
        <v>0</v>
      </c>
      <c r="AJ169" s="23"/>
      <c r="AK169" s="27">
        <f t="shared" si="107"/>
        <v>0</v>
      </c>
      <c r="AL169" s="27">
        <f t="shared" si="107"/>
        <v>0</v>
      </c>
      <c r="AM169" s="27">
        <f t="shared" si="107"/>
        <v>0</v>
      </c>
      <c r="AN169" s="27">
        <f t="shared" si="107"/>
        <v>0</v>
      </c>
      <c r="AO169" s="27">
        <f t="shared" si="107"/>
        <v>0</v>
      </c>
      <c r="AP169" s="27">
        <f t="shared" si="107"/>
        <v>0</v>
      </c>
      <c r="AQ169" s="27">
        <f t="shared" si="107"/>
        <v>0</v>
      </c>
      <c r="AR169" s="27">
        <f t="shared" si="107"/>
        <v>0</v>
      </c>
      <c r="AS169" s="27">
        <f t="shared" si="107"/>
        <v>0</v>
      </c>
      <c r="AT169" s="27">
        <f t="shared" si="107"/>
        <v>0</v>
      </c>
      <c r="AU169" s="27">
        <f t="shared" si="107"/>
        <v>0</v>
      </c>
      <c r="AV169" s="27">
        <f t="shared" si="107"/>
        <v>0</v>
      </c>
      <c r="AW169" s="27">
        <f t="shared" si="107"/>
        <v>0</v>
      </c>
      <c r="AX169" s="27">
        <f t="shared" si="107"/>
        <v>0</v>
      </c>
      <c r="AY169" s="27">
        <f t="shared" si="107"/>
        <v>0</v>
      </c>
      <c r="AZ169" s="27">
        <f t="shared" si="107"/>
        <v>0</v>
      </c>
      <c r="BA169" s="27">
        <f t="shared" si="107"/>
        <v>0</v>
      </c>
      <c r="BB169" s="27">
        <f t="shared" si="107"/>
        <v>0</v>
      </c>
      <c r="BC169" s="27">
        <f t="shared" si="107"/>
        <v>0</v>
      </c>
      <c r="BD169" s="27">
        <f t="shared" si="107"/>
        <v>0</v>
      </c>
      <c r="BE169" s="27">
        <f t="shared" si="107"/>
        <v>0</v>
      </c>
      <c r="BF169" s="27">
        <f t="shared" si="107"/>
        <v>0</v>
      </c>
      <c r="BG169" s="27">
        <f t="shared" si="107"/>
        <v>0</v>
      </c>
      <c r="BH169" s="27">
        <f t="shared" si="107"/>
        <v>0</v>
      </c>
      <c r="BI169" s="41"/>
      <c r="BJ169" s="42">
        <f t="shared" si="91"/>
        <v>0.33499800000000002</v>
      </c>
      <c r="BK169" s="27">
        <f t="shared" si="101"/>
        <v>0.33499800000000002</v>
      </c>
      <c r="BL169" s="27">
        <f t="shared" si="101"/>
        <v>0</v>
      </c>
      <c r="BM169" s="27">
        <f t="shared" si="101"/>
        <v>0</v>
      </c>
      <c r="BN169" s="27">
        <f t="shared" si="101"/>
        <v>0</v>
      </c>
      <c r="BO169" s="27">
        <f t="shared" si="101"/>
        <v>0</v>
      </c>
      <c r="BP169" s="27">
        <f t="shared" si="101"/>
        <v>0</v>
      </c>
      <c r="BQ169" s="27">
        <f t="shared" si="101"/>
        <v>0</v>
      </c>
      <c r="BR169" s="27">
        <f t="shared" si="101"/>
        <v>0</v>
      </c>
      <c r="BS169" s="27">
        <f t="shared" si="101"/>
        <v>0</v>
      </c>
      <c r="BT169" s="27">
        <f t="shared" si="101"/>
        <v>0</v>
      </c>
      <c r="BU169" s="27">
        <f t="shared" si="101"/>
        <v>0</v>
      </c>
      <c r="BV169" s="27">
        <f t="shared" si="98"/>
        <v>0</v>
      </c>
      <c r="BW169" s="27">
        <f t="shared" si="98"/>
        <v>0.33499800000000002</v>
      </c>
      <c r="BX169" s="27">
        <f t="shared" si="98"/>
        <v>0</v>
      </c>
      <c r="BY169" s="27">
        <f t="shared" si="98"/>
        <v>0</v>
      </c>
      <c r="BZ169" s="27">
        <f t="shared" si="98"/>
        <v>0</v>
      </c>
      <c r="CA169" s="27">
        <f t="shared" si="84"/>
        <v>0</v>
      </c>
      <c r="CB169" s="27">
        <f t="shared" si="84"/>
        <v>0</v>
      </c>
      <c r="CC169" s="27">
        <f t="shared" si="81"/>
        <v>0</v>
      </c>
      <c r="CD169" s="27">
        <f t="shared" si="81"/>
        <v>0</v>
      </c>
      <c r="CE169" s="27">
        <f t="shared" si="81"/>
        <v>0</v>
      </c>
      <c r="CF169" s="27">
        <f t="shared" si="81"/>
        <v>0</v>
      </c>
      <c r="CG169" s="27">
        <f t="shared" si="81"/>
        <v>0</v>
      </c>
      <c r="CH169" s="27">
        <f t="shared" si="81"/>
        <v>0</v>
      </c>
      <c r="CI169" s="43"/>
      <c r="CJ169" s="23">
        <f t="shared" si="102"/>
        <v>4</v>
      </c>
      <c r="CK169" s="23">
        <f t="shared" si="102"/>
        <v>0</v>
      </c>
      <c r="CL169" s="23">
        <f t="shared" si="102"/>
        <v>0</v>
      </c>
      <c r="CM169" s="23">
        <f t="shared" si="102"/>
        <v>0</v>
      </c>
      <c r="CN169" s="23">
        <f t="shared" si="102"/>
        <v>0</v>
      </c>
      <c r="CO169" s="23">
        <f t="shared" si="102"/>
        <v>0</v>
      </c>
      <c r="CP169" s="23">
        <f t="shared" si="102"/>
        <v>0</v>
      </c>
      <c r="CQ169" s="23">
        <f t="shared" si="102"/>
        <v>0</v>
      </c>
      <c r="CR169" s="23">
        <f t="shared" si="102"/>
        <v>0</v>
      </c>
      <c r="CS169" s="23">
        <f t="shared" si="102"/>
        <v>0</v>
      </c>
      <c r="CT169" s="23">
        <f t="shared" si="102"/>
        <v>0</v>
      </c>
      <c r="CU169" s="23">
        <f t="shared" si="99"/>
        <v>0</v>
      </c>
      <c r="CV169" s="23">
        <f t="shared" si="99"/>
        <v>4</v>
      </c>
      <c r="CW169" s="23">
        <f t="shared" si="99"/>
        <v>0</v>
      </c>
      <c r="CX169" s="23">
        <f t="shared" si="99"/>
        <v>0</v>
      </c>
      <c r="CY169" s="23">
        <f t="shared" si="99"/>
        <v>0</v>
      </c>
      <c r="CZ169" s="23">
        <f t="shared" si="85"/>
        <v>0</v>
      </c>
      <c r="DA169" s="23">
        <f t="shared" si="85"/>
        <v>0</v>
      </c>
      <c r="DB169" s="23">
        <f t="shared" si="82"/>
        <v>0</v>
      </c>
      <c r="DC169" s="23">
        <f t="shared" si="82"/>
        <v>0</v>
      </c>
      <c r="DD169" s="23">
        <f t="shared" si="82"/>
        <v>0</v>
      </c>
      <c r="DE169" s="23">
        <f t="shared" si="82"/>
        <v>0</v>
      </c>
      <c r="DF169" s="23">
        <f t="shared" si="82"/>
        <v>0</v>
      </c>
      <c r="DG169" s="23">
        <f t="shared" si="82"/>
        <v>0</v>
      </c>
      <c r="DH169" s="44">
        <f t="shared" si="92"/>
        <v>8</v>
      </c>
      <c r="DI169" s="44">
        <f t="shared" si="93"/>
        <v>0</v>
      </c>
      <c r="DK169" s="44" t="b">
        <f t="shared" si="94"/>
        <v>0</v>
      </c>
      <c r="DL169" s="44">
        <f t="shared" si="95"/>
        <v>0</v>
      </c>
      <c r="EL169" s="44" t="b">
        <f t="shared" si="103"/>
        <v>0</v>
      </c>
      <c r="EM169" s="44" t="b">
        <f t="shared" si="103"/>
        <v>1</v>
      </c>
      <c r="EN169" s="44" t="b">
        <f t="shared" si="103"/>
        <v>1</v>
      </c>
      <c r="EO169" s="44" t="b">
        <f t="shared" si="103"/>
        <v>1</v>
      </c>
      <c r="EP169" s="44" t="b">
        <f t="shared" si="103"/>
        <v>1</v>
      </c>
      <c r="EQ169" s="44" t="b">
        <f t="shared" si="103"/>
        <v>1</v>
      </c>
      <c r="ER169" s="44" t="b">
        <f t="shared" si="103"/>
        <v>1</v>
      </c>
      <c r="ES169" s="44" t="b">
        <f t="shared" si="103"/>
        <v>1</v>
      </c>
      <c r="ET169" s="44" t="b">
        <f t="shared" si="103"/>
        <v>1</v>
      </c>
      <c r="EU169" s="44" t="b">
        <f t="shared" si="103"/>
        <v>1</v>
      </c>
      <c r="EV169" s="44" t="b">
        <f t="shared" si="103"/>
        <v>1</v>
      </c>
      <c r="EW169" s="44" t="b">
        <f t="shared" si="100"/>
        <v>1</v>
      </c>
      <c r="EX169" s="44" t="b">
        <f t="shared" si="100"/>
        <v>0</v>
      </c>
      <c r="EY169" s="44" t="b">
        <f t="shared" si="100"/>
        <v>1</v>
      </c>
      <c r="EZ169" s="44" t="b">
        <f t="shared" si="100"/>
        <v>1</v>
      </c>
      <c r="FA169" s="44" t="b">
        <f t="shared" si="100"/>
        <v>1</v>
      </c>
      <c r="FB169" s="44" t="b">
        <f t="shared" si="86"/>
        <v>1</v>
      </c>
      <c r="FC169" s="44" t="b">
        <f t="shared" si="86"/>
        <v>1</v>
      </c>
      <c r="FD169" s="44" t="b">
        <f t="shared" si="83"/>
        <v>1</v>
      </c>
      <c r="FE169" s="44" t="b">
        <f t="shared" si="83"/>
        <v>1</v>
      </c>
      <c r="FF169" s="44" t="b">
        <f t="shared" si="83"/>
        <v>1</v>
      </c>
      <c r="FG169" s="44" t="b">
        <f t="shared" si="83"/>
        <v>1</v>
      </c>
      <c r="FH169" s="44" t="b">
        <f t="shared" si="83"/>
        <v>1</v>
      </c>
      <c r="FI169" s="44" t="b">
        <f t="shared" si="83"/>
        <v>1</v>
      </c>
      <c r="FJ169" s="45">
        <f t="shared" si="96"/>
        <v>2</v>
      </c>
    </row>
    <row r="170" spans="1:166" s="44" customFormat="1" ht="25.5" hidden="1" customHeight="1" x14ac:dyDescent="0.25">
      <c r="A170" s="38" t="s">
        <v>9886</v>
      </c>
      <c r="B170" s="38" t="s">
        <v>4728</v>
      </c>
      <c r="C170" s="38" t="s">
        <v>10129</v>
      </c>
      <c r="D170" s="38" t="s">
        <v>10055</v>
      </c>
      <c r="E170" s="23" t="str">
        <f t="shared" si="97"/>
        <v>5028-1-43-R</v>
      </c>
      <c r="F170" s="23">
        <v>65</v>
      </c>
      <c r="G170" s="27">
        <v>0.75134637500000001</v>
      </c>
      <c r="H170" s="23" t="str">
        <f>VLOOKUP(A170,'Pivot 1'!$A$5:$H$251,8,0)</f>
        <v>2</v>
      </c>
      <c r="I170" s="27" t="s">
        <v>10148</v>
      </c>
      <c r="J170" s="39">
        <f t="shared" si="89"/>
        <v>2</v>
      </c>
      <c r="K170" s="40">
        <v>1</v>
      </c>
      <c r="L170" s="40">
        <v>0</v>
      </c>
      <c r="M170" s="40">
        <v>0</v>
      </c>
      <c r="N170" s="40">
        <v>0</v>
      </c>
      <c r="O170" s="40">
        <v>0</v>
      </c>
      <c r="P170" s="40">
        <v>0</v>
      </c>
      <c r="Q170" s="40">
        <v>0</v>
      </c>
      <c r="R170" s="40">
        <v>0</v>
      </c>
      <c r="S170" s="40">
        <v>0</v>
      </c>
      <c r="T170" s="40">
        <v>0</v>
      </c>
      <c r="U170" s="40">
        <v>0</v>
      </c>
      <c r="V170" s="40">
        <v>0</v>
      </c>
      <c r="W170" s="40">
        <v>1</v>
      </c>
      <c r="X170" s="40">
        <v>0</v>
      </c>
      <c r="Y170" s="40">
        <v>0</v>
      </c>
      <c r="Z170" s="40">
        <v>0</v>
      </c>
      <c r="AA170" s="40">
        <v>0</v>
      </c>
      <c r="AB170" s="40">
        <v>0</v>
      </c>
      <c r="AC170" s="40">
        <v>0</v>
      </c>
      <c r="AD170" s="40">
        <v>0</v>
      </c>
      <c r="AE170" s="40">
        <v>0</v>
      </c>
      <c r="AF170" s="40">
        <v>0</v>
      </c>
      <c r="AG170" s="40">
        <v>0</v>
      </c>
      <c r="AH170" s="40">
        <v>0</v>
      </c>
      <c r="AI170" s="39" t="b">
        <f t="shared" si="90"/>
        <v>0</v>
      </c>
      <c r="AJ170" s="23"/>
      <c r="AK170" s="27">
        <f t="shared" si="107"/>
        <v>0</v>
      </c>
      <c r="AL170" s="27">
        <f t="shared" si="107"/>
        <v>0</v>
      </c>
      <c r="AM170" s="27">
        <f t="shared" si="107"/>
        <v>0</v>
      </c>
      <c r="AN170" s="27">
        <f t="shared" si="107"/>
        <v>0</v>
      </c>
      <c r="AO170" s="27">
        <f t="shared" si="107"/>
        <v>0</v>
      </c>
      <c r="AP170" s="27">
        <f t="shared" si="107"/>
        <v>0</v>
      </c>
      <c r="AQ170" s="27">
        <f t="shared" si="107"/>
        <v>0</v>
      </c>
      <c r="AR170" s="27">
        <f t="shared" si="107"/>
        <v>0</v>
      </c>
      <c r="AS170" s="27">
        <f t="shared" si="107"/>
        <v>0</v>
      </c>
      <c r="AT170" s="27">
        <f t="shared" si="107"/>
        <v>0</v>
      </c>
      <c r="AU170" s="27">
        <f t="shared" si="107"/>
        <v>0</v>
      </c>
      <c r="AV170" s="27">
        <f t="shared" si="107"/>
        <v>0</v>
      </c>
      <c r="AW170" s="27">
        <f t="shared" si="107"/>
        <v>0</v>
      </c>
      <c r="AX170" s="27">
        <f t="shared" si="107"/>
        <v>0</v>
      </c>
      <c r="AY170" s="27">
        <f t="shared" si="107"/>
        <v>0</v>
      </c>
      <c r="AZ170" s="27">
        <f t="shared" si="107"/>
        <v>0</v>
      </c>
      <c r="BA170" s="27">
        <f t="shared" si="107"/>
        <v>0</v>
      </c>
      <c r="BB170" s="27">
        <f t="shared" si="107"/>
        <v>0</v>
      </c>
      <c r="BC170" s="27">
        <f t="shared" si="107"/>
        <v>0</v>
      </c>
      <c r="BD170" s="27">
        <f t="shared" si="107"/>
        <v>0</v>
      </c>
      <c r="BE170" s="27">
        <f t="shared" si="107"/>
        <v>0</v>
      </c>
      <c r="BF170" s="27">
        <f t="shared" si="107"/>
        <v>0</v>
      </c>
      <c r="BG170" s="27">
        <f t="shared" si="107"/>
        <v>0</v>
      </c>
      <c r="BH170" s="27">
        <f t="shared" si="107"/>
        <v>0</v>
      </c>
      <c r="BI170" s="41"/>
      <c r="BJ170" s="42">
        <f t="shared" si="91"/>
        <v>0.37567318750000001</v>
      </c>
      <c r="BK170" s="27">
        <f t="shared" si="101"/>
        <v>0.37567318750000001</v>
      </c>
      <c r="BL170" s="27">
        <f t="shared" si="101"/>
        <v>0</v>
      </c>
      <c r="BM170" s="27">
        <f t="shared" ref="BM170:BX197" si="109">IF(M170=1,$G170/$H170,0)</f>
        <v>0</v>
      </c>
      <c r="BN170" s="27">
        <f t="shared" si="109"/>
        <v>0</v>
      </c>
      <c r="BO170" s="27">
        <f t="shared" si="109"/>
        <v>0</v>
      </c>
      <c r="BP170" s="27">
        <f t="shared" si="109"/>
        <v>0</v>
      </c>
      <c r="BQ170" s="27">
        <f t="shared" si="109"/>
        <v>0</v>
      </c>
      <c r="BR170" s="27">
        <f t="shared" si="109"/>
        <v>0</v>
      </c>
      <c r="BS170" s="27">
        <f t="shared" si="109"/>
        <v>0</v>
      </c>
      <c r="BT170" s="27">
        <f t="shared" si="109"/>
        <v>0</v>
      </c>
      <c r="BU170" s="27">
        <f t="shared" si="109"/>
        <v>0</v>
      </c>
      <c r="BV170" s="27">
        <f t="shared" si="98"/>
        <v>0</v>
      </c>
      <c r="BW170" s="27">
        <f t="shared" si="98"/>
        <v>0.37567318750000001</v>
      </c>
      <c r="BX170" s="27">
        <f t="shared" si="98"/>
        <v>0</v>
      </c>
      <c r="BY170" s="27">
        <f t="shared" si="98"/>
        <v>0</v>
      </c>
      <c r="BZ170" s="27">
        <f t="shared" si="98"/>
        <v>0</v>
      </c>
      <c r="CA170" s="27">
        <f t="shared" si="84"/>
        <v>0</v>
      </c>
      <c r="CB170" s="27">
        <f t="shared" si="84"/>
        <v>0</v>
      </c>
      <c r="CC170" s="27">
        <f t="shared" si="81"/>
        <v>0</v>
      </c>
      <c r="CD170" s="27">
        <f t="shared" si="81"/>
        <v>0</v>
      </c>
      <c r="CE170" s="27">
        <f t="shared" si="81"/>
        <v>0</v>
      </c>
      <c r="CF170" s="27">
        <f t="shared" si="81"/>
        <v>0</v>
      </c>
      <c r="CG170" s="27">
        <f t="shared" si="81"/>
        <v>0</v>
      </c>
      <c r="CH170" s="27">
        <f t="shared" si="81"/>
        <v>0</v>
      </c>
      <c r="CI170" s="43"/>
      <c r="CJ170" s="23">
        <f t="shared" si="102"/>
        <v>33</v>
      </c>
      <c r="CK170" s="23">
        <f t="shared" si="102"/>
        <v>0</v>
      </c>
      <c r="CL170" s="23">
        <f t="shared" ref="CL170:CW197" si="110">IF(M170=1,ROUND($F170/$H170,0),0)</f>
        <v>0</v>
      </c>
      <c r="CM170" s="23">
        <f t="shared" si="110"/>
        <v>0</v>
      </c>
      <c r="CN170" s="23">
        <f t="shared" si="110"/>
        <v>0</v>
      </c>
      <c r="CO170" s="23">
        <f t="shared" si="110"/>
        <v>0</v>
      </c>
      <c r="CP170" s="23">
        <f t="shared" si="110"/>
        <v>0</v>
      </c>
      <c r="CQ170" s="23">
        <f t="shared" si="110"/>
        <v>0</v>
      </c>
      <c r="CR170" s="23">
        <f t="shared" si="110"/>
        <v>0</v>
      </c>
      <c r="CS170" s="23">
        <f t="shared" si="110"/>
        <v>0</v>
      </c>
      <c r="CT170" s="23">
        <f t="shared" si="110"/>
        <v>0</v>
      </c>
      <c r="CU170" s="23">
        <f t="shared" si="99"/>
        <v>0</v>
      </c>
      <c r="CV170" s="23">
        <f t="shared" si="99"/>
        <v>33</v>
      </c>
      <c r="CW170" s="23">
        <f t="shared" si="99"/>
        <v>0</v>
      </c>
      <c r="CX170" s="23">
        <f t="shared" si="99"/>
        <v>0</v>
      </c>
      <c r="CY170" s="23">
        <f t="shared" si="99"/>
        <v>0</v>
      </c>
      <c r="CZ170" s="23">
        <f t="shared" si="85"/>
        <v>0</v>
      </c>
      <c r="DA170" s="23">
        <f t="shared" si="85"/>
        <v>0</v>
      </c>
      <c r="DB170" s="23">
        <f t="shared" si="82"/>
        <v>0</v>
      </c>
      <c r="DC170" s="23">
        <f t="shared" si="82"/>
        <v>0</v>
      </c>
      <c r="DD170" s="23">
        <f t="shared" si="82"/>
        <v>0</v>
      </c>
      <c r="DE170" s="23">
        <f t="shared" si="82"/>
        <v>0</v>
      </c>
      <c r="DF170" s="23">
        <f t="shared" si="82"/>
        <v>0</v>
      </c>
      <c r="DG170" s="23">
        <f t="shared" si="82"/>
        <v>0</v>
      </c>
      <c r="DH170" s="44">
        <f t="shared" si="92"/>
        <v>66</v>
      </c>
      <c r="DI170" s="44">
        <f t="shared" si="93"/>
        <v>1</v>
      </c>
      <c r="DK170" s="44" t="b">
        <f t="shared" si="94"/>
        <v>0</v>
      </c>
      <c r="DL170" s="44">
        <f t="shared" si="95"/>
        <v>0</v>
      </c>
      <c r="EL170" s="44" t="b">
        <f t="shared" si="103"/>
        <v>0</v>
      </c>
      <c r="EM170" s="44" t="b">
        <f t="shared" si="103"/>
        <v>1</v>
      </c>
      <c r="EN170" s="44" t="b">
        <f t="shared" ref="EN170:EY197" si="111">DO170=M170</f>
        <v>1</v>
      </c>
      <c r="EO170" s="44" t="b">
        <f t="shared" si="111"/>
        <v>1</v>
      </c>
      <c r="EP170" s="44" t="b">
        <f t="shared" si="111"/>
        <v>1</v>
      </c>
      <c r="EQ170" s="44" t="b">
        <f t="shared" si="111"/>
        <v>1</v>
      </c>
      <c r="ER170" s="44" t="b">
        <f t="shared" si="111"/>
        <v>1</v>
      </c>
      <c r="ES170" s="44" t="b">
        <f t="shared" si="111"/>
        <v>1</v>
      </c>
      <c r="ET170" s="44" t="b">
        <f t="shared" si="111"/>
        <v>1</v>
      </c>
      <c r="EU170" s="44" t="b">
        <f t="shared" si="111"/>
        <v>1</v>
      </c>
      <c r="EV170" s="44" t="b">
        <f t="shared" si="111"/>
        <v>1</v>
      </c>
      <c r="EW170" s="44" t="b">
        <f t="shared" si="100"/>
        <v>1</v>
      </c>
      <c r="EX170" s="44" t="b">
        <f t="shared" si="100"/>
        <v>0</v>
      </c>
      <c r="EY170" s="44" t="b">
        <f t="shared" si="100"/>
        <v>1</v>
      </c>
      <c r="EZ170" s="44" t="b">
        <f t="shared" si="100"/>
        <v>1</v>
      </c>
      <c r="FA170" s="44" t="b">
        <f t="shared" si="100"/>
        <v>1</v>
      </c>
      <c r="FB170" s="44" t="b">
        <f t="shared" si="86"/>
        <v>1</v>
      </c>
      <c r="FC170" s="44" t="b">
        <f t="shared" si="86"/>
        <v>1</v>
      </c>
      <c r="FD170" s="44" t="b">
        <f t="shared" si="83"/>
        <v>1</v>
      </c>
      <c r="FE170" s="44" t="b">
        <f t="shared" si="83"/>
        <v>1</v>
      </c>
      <c r="FF170" s="44" t="b">
        <f t="shared" si="83"/>
        <v>1</v>
      </c>
      <c r="FG170" s="44" t="b">
        <f t="shared" si="83"/>
        <v>1</v>
      </c>
      <c r="FH170" s="44" t="b">
        <f t="shared" si="83"/>
        <v>1</v>
      </c>
      <c r="FI170" s="44" t="b">
        <f t="shared" si="83"/>
        <v>1</v>
      </c>
      <c r="FJ170" s="45">
        <f t="shared" si="96"/>
        <v>2</v>
      </c>
    </row>
    <row r="171" spans="1:166" s="44" customFormat="1" ht="25.5" customHeight="1" x14ac:dyDescent="0.25">
      <c r="A171" s="38" t="s">
        <v>9887</v>
      </c>
      <c r="B171" s="38" t="s">
        <v>4743</v>
      </c>
      <c r="C171" s="38" t="s">
        <v>10129</v>
      </c>
      <c r="D171" s="38" t="s">
        <v>10042</v>
      </c>
      <c r="E171" s="23" t="str">
        <f t="shared" si="97"/>
        <v>5030-1-43-N</v>
      </c>
      <c r="F171" s="23">
        <v>2</v>
      </c>
      <c r="G171" s="27">
        <v>9.705888E-2</v>
      </c>
      <c r="H171" s="23" t="str">
        <f>VLOOKUP(A171,'Pivot 1'!$A$5:$H$251,8,0)</f>
        <v>1</v>
      </c>
      <c r="I171" s="27" t="s">
        <v>10145</v>
      </c>
      <c r="J171" s="39">
        <f t="shared" si="89"/>
        <v>1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0</v>
      </c>
      <c r="Q171" s="40">
        <v>0</v>
      </c>
      <c r="R171" s="40">
        <v>0</v>
      </c>
      <c r="S171" s="40">
        <v>0</v>
      </c>
      <c r="T171" s="40">
        <v>0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1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0</v>
      </c>
      <c r="AH171" s="40">
        <v>0</v>
      </c>
      <c r="AI171" s="39" t="b">
        <f t="shared" si="90"/>
        <v>0</v>
      </c>
      <c r="AJ171" s="23"/>
      <c r="AK171" s="27">
        <f t="shared" si="107"/>
        <v>0</v>
      </c>
      <c r="AL171" s="27">
        <f t="shared" si="107"/>
        <v>0</v>
      </c>
      <c r="AM171" s="27">
        <f t="shared" si="107"/>
        <v>0</v>
      </c>
      <c r="AN171" s="27">
        <f t="shared" si="107"/>
        <v>0</v>
      </c>
      <c r="AO171" s="27">
        <f t="shared" si="107"/>
        <v>0</v>
      </c>
      <c r="AP171" s="27">
        <f t="shared" si="107"/>
        <v>0</v>
      </c>
      <c r="AQ171" s="27">
        <f t="shared" si="107"/>
        <v>0</v>
      </c>
      <c r="AR171" s="27">
        <f t="shared" si="107"/>
        <v>0</v>
      </c>
      <c r="AS171" s="27">
        <f t="shared" si="107"/>
        <v>0</v>
      </c>
      <c r="AT171" s="27">
        <f t="shared" si="107"/>
        <v>0</v>
      </c>
      <c r="AU171" s="27">
        <f t="shared" si="107"/>
        <v>0</v>
      </c>
      <c r="AV171" s="27">
        <f t="shared" si="107"/>
        <v>0</v>
      </c>
      <c r="AW171" s="27">
        <f t="shared" si="107"/>
        <v>0</v>
      </c>
      <c r="AX171" s="27">
        <f t="shared" si="107"/>
        <v>0</v>
      </c>
      <c r="AY171" s="27">
        <f t="shared" si="107"/>
        <v>0</v>
      </c>
      <c r="AZ171" s="27">
        <f t="shared" ref="AZ171:BH171" si="112">IF($I171="Direct",IF(Z171=1,ROUNDUP($G171/$H171,0),IF($I171="Unpacking",IF($K171=0,ROUNDUP($G171/$H171,0)),0)),0)</f>
        <v>1</v>
      </c>
      <c r="BA171" s="27">
        <f t="shared" si="112"/>
        <v>0</v>
      </c>
      <c r="BB171" s="27">
        <f t="shared" si="112"/>
        <v>0</v>
      </c>
      <c r="BC171" s="27">
        <f t="shared" si="112"/>
        <v>0</v>
      </c>
      <c r="BD171" s="27">
        <f t="shared" si="112"/>
        <v>0</v>
      </c>
      <c r="BE171" s="27">
        <f t="shared" si="112"/>
        <v>0</v>
      </c>
      <c r="BF171" s="27">
        <f t="shared" si="112"/>
        <v>0</v>
      </c>
      <c r="BG171" s="27">
        <f t="shared" si="112"/>
        <v>0</v>
      </c>
      <c r="BH171" s="27">
        <f t="shared" si="112"/>
        <v>0</v>
      </c>
      <c r="BI171" s="41"/>
      <c r="BJ171" s="80">
        <f t="shared" si="91"/>
        <v>9.705888E-2</v>
      </c>
      <c r="BK171" s="27">
        <f t="shared" ref="BK171:BX212" si="113">IF(K171=1,$G171/$H171,0)</f>
        <v>0</v>
      </c>
      <c r="BL171" s="27">
        <f t="shared" si="113"/>
        <v>0</v>
      </c>
      <c r="BM171" s="27">
        <f t="shared" si="109"/>
        <v>0</v>
      </c>
      <c r="BN171" s="27">
        <f t="shared" si="109"/>
        <v>0</v>
      </c>
      <c r="BO171" s="27">
        <f t="shared" si="109"/>
        <v>0</v>
      </c>
      <c r="BP171" s="27">
        <f t="shared" si="109"/>
        <v>0</v>
      </c>
      <c r="BQ171" s="27">
        <f t="shared" si="109"/>
        <v>0</v>
      </c>
      <c r="BR171" s="27">
        <f t="shared" si="109"/>
        <v>0</v>
      </c>
      <c r="BS171" s="27">
        <f t="shared" si="109"/>
        <v>0</v>
      </c>
      <c r="BT171" s="27">
        <f t="shared" si="109"/>
        <v>0</v>
      </c>
      <c r="BU171" s="27">
        <f t="shared" si="109"/>
        <v>0</v>
      </c>
      <c r="BV171" s="27">
        <f t="shared" si="98"/>
        <v>0</v>
      </c>
      <c r="BW171" s="27">
        <f t="shared" si="98"/>
        <v>0</v>
      </c>
      <c r="BX171" s="27">
        <f t="shared" si="98"/>
        <v>0</v>
      </c>
      <c r="BY171" s="27">
        <f t="shared" si="98"/>
        <v>0</v>
      </c>
      <c r="BZ171" s="27">
        <f t="shared" si="98"/>
        <v>9.705888E-2</v>
      </c>
      <c r="CA171" s="27">
        <f t="shared" si="84"/>
        <v>0</v>
      </c>
      <c r="CB171" s="27">
        <f t="shared" si="84"/>
        <v>0</v>
      </c>
      <c r="CC171" s="27">
        <f t="shared" si="81"/>
        <v>0</v>
      </c>
      <c r="CD171" s="27">
        <f t="shared" si="81"/>
        <v>0</v>
      </c>
      <c r="CE171" s="27">
        <f t="shared" si="81"/>
        <v>0</v>
      </c>
      <c r="CF171" s="27">
        <f t="shared" si="81"/>
        <v>0</v>
      </c>
      <c r="CG171" s="27">
        <f t="shared" si="81"/>
        <v>0</v>
      </c>
      <c r="CH171" s="27">
        <f t="shared" si="81"/>
        <v>0</v>
      </c>
      <c r="CI171" s="43"/>
      <c r="CJ171" s="23">
        <f t="shared" ref="CJ171:CW212" si="114">IF(K171=1,ROUND($F171/$H171,0),0)</f>
        <v>0</v>
      </c>
      <c r="CK171" s="23">
        <f t="shared" si="114"/>
        <v>0</v>
      </c>
      <c r="CL171" s="23">
        <f t="shared" si="110"/>
        <v>0</v>
      </c>
      <c r="CM171" s="23">
        <f t="shared" si="110"/>
        <v>0</v>
      </c>
      <c r="CN171" s="23">
        <f t="shared" si="110"/>
        <v>0</v>
      </c>
      <c r="CO171" s="23">
        <f t="shared" si="110"/>
        <v>0</v>
      </c>
      <c r="CP171" s="23">
        <f t="shared" si="110"/>
        <v>0</v>
      </c>
      <c r="CQ171" s="23">
        <f t="shared" si="110"/>
        <v>0</v>
      </c>
      <c r="CR171" s="23">
        <f t="shared" si="110"/>
        <v>0</v>
      </c>
      <c r="CS171" s="23">
        <f t="shared" si="110"/>
        <v>0</v>
      </c>
      <c r="CT171" s="23">
        <f t="shared" si="110"/>
        <v>0</v>
      </c>
      <c r="CU171" s="23">
        <f t="shared" si="99"/>
        <v>0</v>
      </c>
      <c r="CV171" s="23">
        <f t="shared" si="99"/>
        <v>0</v>
      </c>
      <c r="CW171" s="23">
        <f t="shared" si="99"/>
        <v>0</v>
      </c>
      <c r="CX171" s="23">
        <f t="shared" si="99"/>
        <v>0</v>
      </c>
      <c r="CY171" s="23">
        <f t="shared" si="99"/>
        <v>2</v>
      </c>
      <c r="CZ171" s="23">
        <f t="shared" si="85"/>
        <v>0</v>
      </c>
      <c r="DA171" s="23">
        <f t="shared" si="85"/>
        <v>0</v>
      </c>
      <c r="DB171" s="23">
        <f t="shared" si="82"/>
        <v>0</v>
      </c>
      <c r="DC171" s="23">
        <f t="shared" si="82"/>
        <v>0</v>
      </c>
      <c r="DD171" s="23">
        <f t="shared" si="82"/>
        <v>0</v>
      </c>
      <c r="DE171" s="23">
        <f t="shared" si="82"/>
        <v>0</v>
      </c>
      <c r="DF171" s="23">
        <f t="shared" si="82"/>
        <v>0</v>
      </c>
      <c r="DG171" s="23">
        <f t="shared" si="82"/>
        <v>0</v>
      </c>
      <c r="DH171" s="44">
        <f t="shared" si="92"/>
        <v>2</v>
      </c>
      <c r="DI171" s="44">
        <f t="shared" si="93"/>
        <v>0</v>
      </c>
      <c r="DK171" s="44" t="b">
        <f t="shared" si="94"/>
        <v>0</v>
      </c>
      <c r="DL171" s="44">
        <f t="shared" si="95"/>
        <v>0</v>
      </c>
      <c r="EL171" s="44" t="b">
        <f t="shared" ref="EL171:EY212" si="115">DM171=K171</f>
        <v>1</v>
      </c>
      <c r="EM171" s="44" t="b">
        <f t="shared" si="115"/>
        <v>1</v>
      </c>
      <c r="EN171" s="44" t="b">
        <f t="shared" si="111"/>
        <v>1</v>
      </c>
      <c r="EO171" s="44" t="b">
        <f t="shared" si="111"/>
        <v>1</v>
      </c>
      <c r="EP171" s="44" t="b">
        <f t="shared" si="111"/>
        <v>1</v>
      </c>
      <c r="EQ171" s="44" t="b">
        <f t="shared" si="111"/>
        <v>1</v>
      </c>
      <c r="ER171" s="44" t="b">
        <f t="shared" si="111"/>
        <v>1</v>
      </c>
      <c r="ES171" s="44" t="b">
        <f t="shared" si="111"/>
        <v>1</v>
      </c>
      <c r="ET171" s="44" t="b">
        <f t="shared" si="111"/>
        <v>1</v>
      </c>
      <c r="EU171" s="44" t="b">
        <f t="shared" si="111"/>
        <v>1</v>
      </c>
      <c r="EV171" s="44" t="b">
        <f t="shared" si="111"/>
        <v>1</v>
      </c>
      <c r="EW171" s="44" t="b">
        <f t="shared" si="100"/>
        <v>1</v>
      </c>
      <c r="EX171" s="44" t="b">
        <f t="shared" si="100"/>
        <v>1</v>
      </c>
      <c r="EY171" s="44" t="b">
        <f t="shared" si="100"/>
        <v>1</v>
      </c>
      <c r="EZ171" s="44" t="b">
        <f t="shared" si="100"/>
        <v>1</v>
      </c>
      <c r="FA171" s="44" t="b">
        <f t="shared" si="100"/>
        <v>0</v>
      </c>
      <c r="FB171" s="44" t="b">
        <f t="shared" si="86"/>
        <v>1</v>
      </c>
      <c r="FC171" s="44" t="b">
        <f t="shared" si="86"/>
        <v>1</v>
      </c>
      <c r="FD171" s="44" t="b">
        <f t="shared" si="83"/>
        <v>1</v>
      </c>
      <c r="FE171" s="44" t="b">
        <f t="shared" si="83"/>
        <v>1</v>
      </c>
      <c r="FF171" s="44" t="b">
        <f t="shared" si="83"/>
        <v>1</v>
      </c>
      <c r="FG171" s="44" t="b">
        <f t="shared" si="83"/>
        <v>1</v>
      </c>
      <c r="FH171" s="44" t="b">
        <f t="shared" si="83"/>
        <v>1</v>
      </c>
      <c r="FI171" s="44" t="b">
        <f t="shared" si="83"/>
        <v>1</v>
      </c>
      <c r="FJ171" s="45">
        <f t="shared" si="96"/>
        <v>1</v>
      </c>
    </row>
    <row r="172" spans="1:166" s="44" customFormat="1" ht="25.5" hidden="1" customHeight="1" x14ac:dyDescent="0.25">
      <c r="A172" s="38" t="s">
        <v>9888</v>
      </c>
      <c r="B172" s="38" t="s">
        <v>4743</v>
      </c>
      <c r="C172" s="38" t="s">
        <v>98</v>
      </c>
      <c r="D172" s="38" t="s">
        <v>10043</v>
      </c>
      <c r="E172" s="23" t="str">
        <f t="shared" si="97"/>
        <v>5030-1-OP1-43-K</v>
      </c>
      <c r="F172" s="23">
        <v>152</v>
      </c>
      <c r="G172" s="27">
        <v>9.6788736000000011</v>
      </c>
      <c r="H172" s="23" t="str">
        <f>VLOOKUP(A172,'Pivot 1'!$A$5:$H$251,8,0)</f>
        <v>12</v>
      </c>
      <c r="I172" s="27" t="s">
        <v>10145</v>
      </c>
      <c r="J172" s="39">
        <f t="shared" si="89"/>
        <v>12</v>
      </c>
      <c r="K172" s="40">
        <v>0</v>
      </c>
      <c r="L172" s="40">
        <v>1</v>
      </c>
      <c r="M172" s="40">
        <v>0</v>
      </c>
      <c r="N172" s="40">
        <v>1</v>
      </c>
      <c r="O172" s="40">
        <v>0</v>
      </c>
      <c r="P172" s="40">
        <v>1</v>
      </c>
      <c r="Q172" s="40">
        <v>0</v>
      </c>
      <c r="R172" s="40">
        <v>1</v>
      </c>
      <c r="S172" s="40">
        <v>0</v>
      </c>
      <c r="T172" s="40">
        <v>1</v>
      </c>
      <c r="U172" s="40">
        <v>0</v>
      </c>
      <c r="V172" s="40">
        <v>1</v>
      </c>
      <c r="W172" s="40">
        <v>0</v>
      </c>
      <c r="X172" s="40">
        <v>1</v>
      </c>
      <c r="Y172" s="40">
        <v>0</v>
      </c>
      <c r="Z172" s="40">
        <v>1</v>
      </c>
      <c r="AA172" s="40">
        <v>0</v>
      </c>
      <c r="AB172" s="40">
        <v>1</v>
      </c>
      <c r="AC172" s="40">
        <v>0</v>
      </c>
      <c r="AD172" s="40">
        <v>1</v>
      </c>
      <c r="AE172" s="40">
        <v>0</v>
      </c>
      <c r="AF172" s="40">
        <v>1</v>
      </c>
      <c r="AG172" s="40">
        <v>0</v>
      </c>
      <c r="AH172" s="40">
        <v>1</v>
      </c>
      <c r="AI172" s="39" t="b">
        <f t="shared" si="90"/>
        <v>0</v>
      </c>
      <c r="AJ172" s="23"/>
      <c r="AK172" s="27">
        <f t="shared" ref="AK172:BH182" si="116">IF($I172="Direct",IF(K172=1,ROUNDUP($G172/$H172,0),IF($I172="Unpacking",IF($K172=0,ROUNDUP($G172/$H172,0)),0)),0)</f>
        <v>0</v>
      </c>
      <c r="AL172" s="27">
        <f t="shared" si="116"/>
        <v>1</v>
      </c>
      <c r="AM172" s="27">
        <f t="shared" si="116"/>
        <v>0</v>
      </c>
      <c r="AN172" s="27">
        <f t="shared" si="116"/>
        <v>1</v>
      </c>
      <c r="AO172" s="27">
        <f t="shared" si="116"/>
        <v>0</v>
      </c>
      <c r="AP172" s="27">
        <f t="shared" si="116"/>
        <v>1</v>
      </c>
      <c r="AQ172" s="27">
        <f t="shared" si="116"/>
        <v>0</v>
      </c>
      <c r="AR172" s="27">
        <f t="shared" si="116"/>
        <v>1</v>
      </c>
      <c r="AS172" s="27">
        <f t="shared" si="116"/>
        <v>0</v>
      </c>
      <c r="AT172" s="27">
        <f t="shared" si="116"/>
        <v>1</v>
      </c>
      <c r="AU172" s="27">
        <f t="shared" si="116"/>
        <v>0</v>
      </c>
      <c r="AV172" s="27">
        <f t="shared" si="116"/>
        <v>1</v>
      </c>
      <c r="AW172" s="27">
        <f t="shared" si="116"/>
        <v>0</v>
      </c>
      <c r="AX172" s="27">
        <f t="shared" si="116"/>
        <v>1</v>
      </c>
      <c r="AY172" s="27">
        <f t="shared" si="116"/>
        <v>0</v>
      </c>
      <c r="AZ172" s="27">
        <f t="shared" si="116"/>
        <v>1</v>
      </c>
      <c r="BA172" s="27">
        <f t="shared" si="116"/>
        <v>0</v>
      </c>
      <c r="BB172" s="27">
        <f t="shared" si="116"/>
        <v>1</v>
      </c>
      <c r="BC172" s="27">
        <f t="shared" si="116"/>
        <v>0</v>
      </c>
      <c r="BD172" s="27">
        <f t="shared" si="116"/>
        <v>1</v>
      </c>
      <c r="BE172" s="27">
        <f t="shared" si="116"/>
        <v>0</v>
      </c>
      <c r="BF172" s="27">
        <f t="shared" si="116"/>
        <v>1</v>
      </c>
      <c r="BG172" s="27">
        <f t="shared" si="116"/>
        <v>0</v>
      </c>
      <c r="BH172" s="27">
        <f t="shared" si="116"/>
        <v>1</v>
      </c>
      <c r="BI172" s="41"/>
      <c r="BJ172" s="42">
        <f t="shared" si="91"/>
        <v>0.80657280000000009</v>
      </c>
      <c r="BK172" s="27">
        <f t="shared" si="113"/>
        <v>0</v>
      </c>
      <c r="BL172" s="27">
        <f t="shared" si="113"/>
        <v>0.80657280000000009</v>
      </c>
      <c r="BM172" s="27">
        <f t="shared" si="109"/>
        <v>0</v>
      </c>
      <c r="BN172" s="27">
        <f t="shared" si="109"/>
        <v>0.80657280000000009</v>
      </c>
      <c r="BO172" s="27">
        <f t="shared" si="109"/>
        <v>0</v>
      </c>
      <c r="BP172" s="27">
        <f t="shared" si="109"/>
        <v>0.80657280000000009</v>
      </c>
      <c r="BQ172" s="27">
        <f t="shared" si="109"/>
        <v>0</v>
      </c>
      <c r="BR172" s="27">
        <f t="shared" si="109"/>
        <v>0.80657280000000009</v>
      </c>
      <c r="BS172" s="27">
        <f t="shared" si="109"/>
        <v>0</v>
      </c>
      <c r="BT172" s="27">
        <f t="shared" si="109"/>
        <v>0.80657280000000009</v>
      </c>
      <c r="BU172" s="27">
        <f t="shared" si="109"/>
        <v>0</v>
      </c>
      <c r="BV172" s="27">
        <f t="shared" si="98"/>
        <v>0.80657280000000009</v>
      </c>
      <c r="BW172" s="27">
        <f t="shared" si="98"/>
        <v>0</v>
      </c>
      <c r="BX172" s="27">
        <f t="shared" si="98"/>
        <v>0.80657280000000009</v>
      </c>
      <c r="BY172" s="27">
        <f t="shared" si="98"/>
        <v>0</v>
      </c>
      <c r="BZ172" s="27">
        <f t="shared" si="98"/>
        <v>0.80657280000000009</v>
      </c>
      <c r="CA172" s="27">
        <f t="shared" si="84"/>
        <v>0</v>
      </c>
      <c r="CB172" s="27">
        <f t="shared" si="84"/>
        <v>0.80657280000000009</v>
      </c>
      <c r="CC172" s="27">
        <f t="shared" si="81"/>
        <v>0</v>
      </c>
      <c r="CD172" s="27">
        <f t="shared" si="81"/>
        <v>0.80657280000000009</v>
      </c>
      <c r="CE172" s="27">
        <f t="shared" si="81"/>
        <v>0</v>
      </c>
      <c r="CF172" s="27">
        <f t="shared" si="81"/>
        <v>0.80657280000000009</v>
      </c>
      <c r="CG172" s="27">
        <f t="shared" si="81"/>
        <v>0</v>
      </c>
      <c r="CH172" s="27">
        <f t="shared" si="81"/>
        <v>0.80657280000000009</v>
      </c>
      <c r="CI172" s="43"/>
      <c r="CJ172" s="23">
        <f t="shared" si="114"/>
        <v>0</v>
      </c>
      <c r="CK172" s="23">
        <f t="shared" si="114"/>
        <v>13</v>
      </c>
      <c r="CL172" s="23">
        <f t="shared" si="110"/>
        <v>0</v>
      </c>
      <c r="CM172" s="23">
        <f t="shared" si="110"/>
        <v>13</v>
      </c>
      <c r="CN172" s="23">
        <f t="shared" si="110"/>
        <v>0</v>
      </c>
      <c r="CO172" s="23">
        <f t="shared" si="110"/>
        <v>13</v>
      </c>
      <c r="CP172" s="23">
        <f t="shared" si="110"/>
        <v>0</v>
      </c>
      <c r="CQ172" s="23">
        <f t="shared" si="110"/>
        <v>13</v>
      </c>
      <c r="CR172" s="23">
        <f t="shared" si="110"/>
        <v>0</v>
      </c>
      <c r="CS172" s="23">
        <f t="shared" si="110"/>
        <v>13</v>
      </c>
      <c r="CT172" s="23">
        <f t="shared" si="110"/>
        <v>0</v>
      </c>
      <c r="CU172" s="23">
        <f t="shared" si="99"/>
        <v>13</v>
      </c>
      <c r="CV172" s="23">
        <f t="shared" si="99"/>
        <v>0</v>
      </c>
      <c r="CW172" s="23">
        <f t="shared" si="99"/>
        <v>13</v>
      </c>
      <c r="CX172" s="23">
        <f t="shared" si="99"/>
        <v>0</v>
      </c>
      <c r="CY172" s="23">
        <f t="shared" si="99"/>
        <v>13</v>
      </c>
      <c r="CZ172" s="23">
        <f t="shared" si="85"/>
        <v>0</v>
      </c>
      <c r="DA172" s="23">
        <f t="shared" si="85"/>
        <v>13</v>
      </c>
      <c r="DB172" s="23">
        <f t="shared" si="82"/>
        <v>0</v>
      </c>
      <c r="DC172" s="23">
        <f t="shared" si="82"/>
        <v>13</v>
      </c>
      <c r="DD172" s="23">
        <f t="shared" si="82"/>
        <v>0</v>
      </c>
      <c r="DE172" s="23">
        <f t="shared" si="82"/>
        <v>13</v>
      </c>
      <c r="DF172" s="23">
        <f t="shared" si="82"/>
        <v>0</v>
      </c>
      <c r="DG172" s="23">
        <f t="shared" si="82"/>
        <v>13</v>
      </c>
      <c r="DH172" s="44">
        <f t="shared" si="92"/>
        <v>156</v>
      </c>
      <c r="DI172" s="44">
        <f t="shared" si="93"/>
        <v>4</v>
      </c>
      <c r="DK172" s="44" t="b">
        <f t="shared" si="94"/>
        <v>0</v>
      </c>
      <c r="DL172" s="44">
        <f t="shared" si="95"/>
        <v>0</v>
      </c>
      <c r="EL172" s="44" t="b">
        <f t="shared" si="115"/>
        <v>1</v>
      </c>
      <c r="EM172" s="44" t="b">
        <f t="shared" si="115"/>
        <v>0</v>
      </c>
      <c r="EN172" s="44" t="b">
        <f t="shared" si="111"/>
        <v>1</v>
      </c>
      <c r="EO172" s="44" t="b">
        <f t="shared" si="111"/>
        <v>0</v>
      </c>
      <c r="EP172" s="44" t="b">
        <f t="shared" si="111"/>
        <v>1</v>
      </c>
      <c r="EQ172" s="44" t="b">
        <f t="shared" si="111"/>
        <v>0</v>
      </c>
      <c r="ER172" s="44" t="b">
        <f t="shared" si="111"/>
        <v>1</v>
      </c>
      <c r="ES172" s="44" t="b">
        <f t="shared" si="111"/>
        <v>0</v>
      </c>
      <c r="ET172" s="44" t="b">
        <f t="shared" si="111"/>
        <v>1</v>
      </c>
      <c r="EU172" s="44" t="b">
        <f t="shared" si="111"/>
        <v>0</v>
      </c>
      <c r="EV172" s="44" t="b">
        <f t="shared" si="111"/>
        <v>1</v>
      </c>
      <c r="EW172" s="44" t="b">
        <f t="shared" si="100"/>
        <v>0</v>
      </c>
      <c r="EX172" s="44" t="b">
        <f t="shared" si="100"/>
        <v>1</v>
      </c>
      <c r="EY172" s="44" t="b">
        <f t="shared" si="100"/>
        <v>0</v>
      </c>
      <c r="EZ172" s="44" t="b">
        <f t="shared" si="100"/>
        <v>1</v>
      </c>
      <c r="FA172" s="44" t="b">
        <f t="shared" si="100"/>
        <v>0</v>
      </c>
      <c r="FB172" s="44" t="b">
        <f t="shared" si="86"/>
        <v>1</v>
      </c>
      <c r="FC172" s="44" t="b">
        <f t="shared" si="86"/>
        <v>0</v>
      </c>
      <c r="FD172" s="44" t="b">
        <f t="shared" si="83"/>
        <v>1</v>
      </c>
      <c r="FE172" s="44" t="b">
        <f t="shared" si="83"/>
        <v>0</v>
      </c>
      <c r="FF172" s="44" t="b">
        <f t="shared" si="83"/>
        <v>1</v>
      </c>
      <c r="FG172" s="44" t="b">
        <f t="shared" si="83"/>
        <v>0</v>
      </c>
      <c r="FH172" s="44" t="b">
        <f t="shared" si="83"/>
        <v>1</v>
      </c>
      <c r="FI172" s="44" t="b">
        <f t="shared" si="83"/>
        <v>0</v>
      </c>
      <c r="FJ172" s="45">
        <f t="shared" si="96"/>
        <v>12</v>
      </c>
    </row>
    <row r="173" spans="1:166" s="44" customFormat="1" ht="25.5" hidden="1" customHeight="1" x14ac:dyDescent="0.25">
      <c r="A173" s="38" t="s">
        <v>9889</v>
      </c>
      <c r="B173" s="38" t="s">
        <v>4763</v>
      </c>
      <c r="C173" s="38" t="s">
        <v>10129</v>
      </c>
      <c r="D173" s="38" t="s">
        <v>10049</v>
      </c>
      <c r="E173" s="23" t="str">
        <f t="shared" si="97"/>
        <v>5032-1-43-H</v>
      </c>
      <c r="F173" s="23">
        <v>35</v>
      </c>
      <c r="G173" s="27">
        <v>2.2990480499999997</v>
      </c>
      <c r="H173" s="23" t="str">
        <f>VLOOKUP(A173,'Pivot 1'!$A$5:$H$251,8,0)</f>
        <v>4</v>
      </c>
      <c r="I173" s="27" t="s">
        <v>10145</v>
      </c>
      <c r="J173" s="39">
        <f t="shared" si="89"/>
        <v>4</v>
      </c>
      <c r="K173" s="40">
        <v>0</v>
      </c>
      <c r="L173" s="40">
        <v>0</v>
      </c>
      <c r="M173" s="40">
        <v>0</v>
      </c>
      <c r="N173" s="40">
        <v>0</v>
      </c>
      <c r="O173" s="40">
        <v>1</v>
      </c>
      <c r="P173" s="40">
        <v>0</v>
      </c>
      <c r="Q173" s="40">
        <v>0</v>
      </c>
      <c r="R173" s="40">
        <v>0</v>
      </c>
      <c r="S173" s="40">
        <v>0</v>
      </c>
      <c r="T173" s="40">
        <v>0</v>
      </c>
      <c r="U173" s="40">
        <v>1</v>
      </c>
      <c r="V173" s="40">
        <v>0</v>
      </c>
      <c r="W173" s="40">
        <v>0</v>
      </c>
      <c r="X173" s="40">
        <v>0</v>
      </c>
      <c r="Y173" s="40">
        <v>0</v>
      </c>
      <c r="Z173" s="40">
        <v>0</v>
      </c>
      <c r="AA173" s="40">
        <v>1</v>
      </c>
      <c r="AB173" s="40">
        <v>0</v>
      </c>
      <c r="AC173" s="40">
        <v>0</v>
      </c>
      <c r="AD173" s="40">
        <v>0</v>
      </c>
      <c r="AE173" s="40">
        <v>0</v>
      </c>
      <c r="AF173" s="40">
        <v>0</v>
      </c>
      <c r="AG173" s="40">
        <v>1</v>
      </c>
      <c r="AH173" s="40">
        <v>0</v>
      </c>
      <c r="AI173" s="39" t="b">
        <f t="shared" si="90"/>
        <v>0</v>
      </c>
      <c r="AJ173" s="23"/>
      <c r="AK173" s="27">
        <f t="shared" si="116"/>
        <v>0</v>
      </c>
      <c r="AL173" s="27">
        <f t="shared" si="116"/>
        <v>0</v>
      </c>
      <c r="AM173" s="27">
        <f t="shared" si="116"/>
        <v>0</v>
      </c>
      <c r="AN173" s="27">
        <f t="shared" si="116"/>
        <v>0</v>
      </c>
      <c r="AO173" s="27">
        <f t="shared" si="116"/>
        <v>1</v>
      </c>
      <c r="AP173" s="27">
        <f t="shared" si="116"/>
        <v>0</v>
      </c>
      <c r="AQ173" s="27">
        <f t="shared" si="116"/>
        <v>0</v>
      </c>
      <c r="AR173" s="27">
        <f t="shared" si="116"/>
        <v>0</v>
      </c>
      <c r="AS173" s="27">
        <f t="shared" si="116"/>
        <v>0</v>
      </c>
      <c r="AT173" s="27">
        <f t="shared" si="116"/>
        <v>0</v>
      </c>
      <c r="AU173" s="27">
        <f t="shared" si="116"/>
        <v>1</v>
      </c>
      <c r="AV173" s="27">
        <f t="shared" si="116"/>
        <v>0</v>
      </c>
      <c r="AW173" s="27">
        <f t="shared" si="116"/>
        <v>0</v>
      </c>
      <c r="AX173" s="27">
        <f t="shared" si="116"/>
        <v>0</v>
      </c>
      <c r="AY173" s="27">
        <f t="shared" si="116"/>
        <v>0</v>
      </c>
      <c r="AZ173" s="27">
        <f t="shared" si="116"/>
        <v>0</v>
      </c>
      <c r="BA173" s="27">
        <f t="shared" si="116"/>
        <v>1</v>
      </c>
      <c r="BB173" s="27">
        <f t="shared" si="116"/>
        <v>0</v>
      </c>
      <c r="BC173" s="27">
        <f t="shared" si="116"/>
        <v>0</v>
      </c>
      <c r="BD173" s="27">
        <f t="shared" si="116"/>
        <v>0</v>
      </c>
      <c r="BE173" s="27">
        <f t="shared" si="116"/>
        <v>0</v>
      </c>
      <c r="BF173" s="27">
        <f t="shared" si="116"/>
        <v>0</v>
      </c>
      <c r="BG173" s="27">
        <f t="shared" si="116"/>
        <v>1</v>
      </c>
      <c r="BH173" s="27">
        <f t="shared" si="116"/>
        <v>0</v>
      </c>
      <c r="BI173" s="41"/>
      <c r="BJ173" s="42">
        <f t="shared" si="91"/>
        <v>0.57476201249999992</v>
      </c>
      <c r="BK173" s="27">
        <f t="shared" si="113"/>
        <v>0</v>
      </c>
      <c r="BL173" s="27">
        <f t="shared" si="113"/>
        <v>0</v>
      </c>
      <c r="BM173" s="27">
        <f t="shared" si="109"/>
        <v>0</v>
      </c>
      <c r="BN173" s="27">
        <f t="shared" si="109"/>
        <v>0</v>
      </c>
      <c r="BO173" s="27">
        <f t="shared" si="109"/>
        <v>0.57476201249999992</v>
      </c>
      <c r="BP173" s="27">
        <f t="shared" si="109"/>
        <v>0</v>
      </c>
      <c r="BQ173" s="27">
        <f t="shared" si="109"/>
        <v>0</v>
      </c>
      <c r="BR173" s="27">
        <f t="shared" si="109"/>
        <v>0</v>
      </c>
      <c r="BS173" s="27">
        <f t="shared" si="109"/>
        <v>0</v>
      </c>
      <c r="BT173" s="27">
        <f t="shared" si="109"/>
        <v>0</v>
      </c>
      <c r="BU173" s="27">
        <f t="shared" si="109"/>
        <v>0.57476201249999992</v>
      </c>
      <c r="BV173" s="27">
        <f t="shared" si="98"/>
        <v>0</v>
      </c>
      <c r="BW173" s="27">
        <f t="shared" si="98"/>
        <v>0</v>
      </c>
      <c r="BX173" s="27">
        <f t="shared" si="98"/>
        <v>0</v>
      </c>
      <c r="BY173" s="27">
        <f t="shared" si="98"/>
        <v>0</v>
      </c>
      <c r="BZ173" s="27">
        <f t="shared" si="98"/>
        <v>0</v>
      </c>
      <c r="CA173" s="27">
        <f t="shared" si="84"/>
        <v>0.57476201249999992</v>
      </c>
      <c r="CB173" s="27">
        <f t="shared" si="84"/>
        <v>0</v>
      </c>
      <c r="CC173" s="27">
        <f t="shared" si="81"/>
        <v>0</v>
      </c>
      <c r="CD173" s="27">
        <f t="shared" si="81"/>
        <v>0</v>
      </c>
      <c r="CE173" s="27">
        <f t="shared" si="81"/>
        <v>0</v>
      </c>
      <c r="CF173" s="27">
        <f t="shared" si="81"/>
        <v>0</v>
      </c>
      <c r="CG173" s="27">
        <f t="shared" si="81"/>
        <v>0.57476201249999992</v>
      </c>
      <c r="CH173" s="27">
        <f t="shared" si="81"/>
        <v>0</v>
      </c>
      <c r="CI173" s="43"/>
      <c r="CJ173" s="23">
        <f t="shared" si="114"/>
        <v>0</v>
      </c>
      <c r="CK173" s="23">
        <f t="shared" si="114"/>
        <v>0</v>
      </c>
      <c r="CL173" s="23">
        <f t="shared" si="110"/>
        <v>0</v>
      </c>
      <c r="CM173" s="23">
        <f t="shared" si="110"/>
        <v>0</v>
      </c>
      <c r="CN173" s="23">
        <f t="shared" si="110"/>
        <v>9</v>
      </c>
      <c r="CO173" s="23">
        <f t="shared" si="110"/>
        <v>0</v>
      </c>
      <c r="CP173" s="23">
        <f t="shared" si="110"/>
        <v>0</v>
      </c>
      <c r="CQ173" s="23">
        <f t="shared" si="110"/>
        <v>0</v>
      </c>
      <c r="CR173" s="23">
        <f t="shared" si="110"/>
        <v>0</v>
      </c>
      <c r="CS173" s="23">
        <f t="shared" si="110"/>
        <v>0</v>
      </c>
      <c r="CT173" s="23">
        <f t="shared" si="110"/>
        <v>9</v>
      </c>
      <c r="CU173" s="23">
        <f t="shared" si="99"/>
        <v>0</v>
      </c>
      <c r="CV173" s="23">
        <f t="shared" si="99"/>
        <v>0</v>
      </c>
      <c r="CW173" s="23">
        <f t="shared" si="99"/>
        <v>0</v>
      </c>
      <c r="CX173" s="23">
        <f t="shared" si="99"/>
        <v>0</v>
      </c>
      <c r="CY173" s="23">
        <f t="shared" si="99"/>
        <v>0</v>
      </c>
      <c r="CZ173" s="23">
        <f t="shared" si="85"/>
        <v>9</v>
      </c>
      <c r="DA173" s="23">
        <f t="shared" si="85"/>
        <v>0</v>
      </c>
      <c r="DB173" s="23">
        <f t="shared" si="82"/>
        <v>0</v>
      </c>
      <c r="DC173" s="23">
        <f t="shared" si="82"/>
        <v>0</v>
      </c>
      <c r="DD173" s="23">
        <f t="shared" si="82"/>
        <v>0</v>
      </c>
      <c r="DE173" s="23">
        <f t="shared" si="82"/>
        <v>0</v>
      </c>
      <c r="DF173" s="23">
        <f t="shared" si="82"/>
        <v>9</v>
      </c>
      <c r="DG173" s="23">
        <f t="shared" si="82"/>
        <v>0</v>
      </c>
      <c r="DH173" s="44">
        <f t="shared" si="92"/>
        <v>36</v>
      </c>
      <c r="DI173" s="44">
        <f t="shared" si="93"/>
        <v>1</v>
      </c>
      <c r="DK173" s="44" t="b">
        <f t="shared" si="94"/>
        <v>0</v>
      </c>
      <c r="DL173" s="44">
        <f t="shared" si="95"/>
        <v>0</v>
      </c>
      <c r="EL173" s="44" t="b">
        <f t="shared" si="115"/>
        <v>1</v>
      </c>
      <c r="EM173" s="44" t="b">
        <f t="shared" si="115"/>
        <v>1</v>
      </c>
      <c r="EN173" s="44" t="b">
        <f t="shared" si="111"/>
        <v>1</v>
      </c>
      <c r="EO173" s="44" t="b">
        <f t="shared" si="111"/>
        <v>1</v>
      </c>
      <c r="EP173" s="44" t="b">
        <f t="shared" si="111"/>
        <v>0</v>
      </c>
      <c r="EQ173" s="44" t="b">
        <f t="shared" si="111"/>
        <v>1</v>
      </c>
      <c r="ER173" s="44" t="b">
        <f t="shared" si="111"/>
        <v>1</v>
      </c>
      <c r="ES173" s="44" t="b">
        <f t="shared" si="111"/>
        <v>1</v>
      </c>
      <c r="ET173" s="44" t="b">
        <f t="shared" si="111"/>
        <v>1</v>
      </c>
      <c r="EU173" s="44" t="b">
        <f t="shared" si="111"/>
        <v>1</v>
      </c>
      <c r="EV173" s="44" t="b">
        <f t="shared" si="111"/>
        <v>0</v>
      </c>
      <c r="EW173" s="44" t="b">
        <f t="shared" si="100"/>
        <v>1</v>
      </c>
      <c r="EX173" s="44" t="b">
        <f t="shared" si="100"/>
        <v>1</v>
      </c>
      <c r="EY173" s="44" t="b">
        <f t="shared" si="100"/>
        <v>1</v>
      </c>
      <c r="EZ173" s="44" t="b">
        <f t="shared" si="100"/>
        <v>1</v>
      </c>
      <c r="FA173" s="44" t="b">
        <f t="shared" si="100"/>
        <v>1</v>
      </c>
      <c r="FB173" s="44" t="b">
        <f t="shared" si="86"/>
        <v>0</v>
      </c>
      <c r="FC173" s="44" t="b">
        <f t="shared" si="86"/>
        <v>1</v>
      </c>
      <c r="FD173" s="44" t="b">
        <f t="shared" si="83"/>
        <v>1</v>
      </c>
      <c r="FE173" s="44" t="b">
        <f t="shared" si="83"/>
        <v>1</v>
      </c>
      <c r="FF173" s="44" t="b">
        <f t="shared" si="83"/>
        <v>1</v>
      </c>
      <c r="FG173" s="44" t="b">
        <f t="shared" si="83"/>
        <v>1</v>
      </c>
      <c r="FH173" s="44" t="b">
        <f t="shared" si="83"/>
        <v>0</v>
      </c>
      <c r="FI173" s="44" t="b">
        <f t="shared" si="83"/>
        <v>1</v>
      </c>
      <c r="FJ173" s="45">
        <f t="shared" si="96"/>
        <v>4</v>
      </c>
    </row>
    <row r="174" spans="1:166" s="44" customFormat="1" ht="25.5" hidden="1" customHeight="1" x14ac:dyDescent="0.25">
      <c r="A174" s="38" t="s">
        <v>9890</v>
      </c>
      <c r="B174" s="38" t="s">
        <v>4798</v>
      </c>
      <c r="C174" s="38" t="s">
        <v>4794</v>
      </c>
      <c r="D174" s="38" t="s">
        <v>10046</v>
      </c>
      <c r="E174" s="23" t="str">
        <f t="shared" si="97"/>
        <v>5033-1-BC1-43-P</v>
      </c>
      <c r="F174" s="23">
        <v>608</v>
      </c>
      <c r="G174" s="27">
        <v>88.517698559999999</v>
      </c>
      <c r="H174" s="23" t="str">
        <f>VLOOKUP(A174,'Pivot 1'!$A$5:$H$251,8,0)</f>
        <v>24</v>
      </c>
      <c r="I174" s="27" t="s">
        <v>10145</v>
      </c>
      <c r="J174" s="39">
        <f t="shared" si="89"/>
        <v>24</v>
      </c>
      <c r="K174" s="40">
        <v>1</v>
      </c>
      <c r="L174" s="40">
        <v>1</v>
      </c>
      <c r="M174" s="40">
        <v>1</v>
      </c>
      <c r="N174" s="40">
        <v>1</v>
      </c>
      <c r="O174" s="40">
        <v>1</v>
      </c>
      <c r="P174" s="40">
        <v>1</v>
      </c>
      <c r="Q174" s="40">
        <v>1</v>
      </c>
      <c r="R174" s="40">
        <v>1</v>
      </c>
      <c r="S174" s="40">
        <v>1</v>
      </c>
      <c r="T174" s="40">
        <v>1</v>
      </c>
      <c r="U174" s="40">
        <v>1</v>
      </c>
      <c r="V174" s="40">
        <v>1</v>
      </c>
      <c r="W174" s="40">
        <v>1</v>
      </c>
      <c r="X174" s="40">
        <v>1</v>
      </c>
      <c r="Y174" s="40">
        <v>1</v>
      </c>
      <c r="Z174" s="40">
        <v>1</v>
      </c>
      <c r="AA174" s="40">
        <v>1</v>
      </c>
      <c r="AB174" s="40">
        <v>1</v>
      </c>
      <c r="AC174" s="40">
        <v>1</v>
      </c>
      <c r="AD174" s="40">
        <v>1</v>
      </c>
      <c r="AE174" s="40">
        <v>1</v>
      </c>
      <c r="AF174" s="40">
        <v>1</v>
      </c>
      <c r="AG174" s="40">
        <v>1</v>
      </c>
      <c r="AH174" s="40">
        <v>1</v>
      </c>
      <c r="AI174" s="39" t="b">
        <f t="shared" si="90"/>
        <v>0</v>
      </c>
      <c r="AJ174" s="23"/>
      <c r="AK174" s="27">
        <f>IF($I174="Direct",IF(K174=1,ROUND($G174/$H174,0),IF($I174="Unpacking",IF($K174=0,ROUND($G174/$H174,0)),0)),0)</f>
        <v>4</v>
      </c>
      <c r="AL174" s="27">
        <f t="shared" si="116"/>
        <v>4</v>
      </c>
      <c r="AM174" s="27">
        <f t="shared" si="116"/>
        <v>4</v>
      </c>
      <c r="AN174" s="27">
        <f t="shared" si="116"/>
        <v>4</v>
      </c>
      <c r="AO174" s="27">
        <f t="shared" si="116"/>
        <v>4</v>
      </c>
      <c r="AP174" s="27">
        <f t="shared" si="116"/>
        <v>4</v>
      </c>
      <c r="AQ174" s="27">
        <f t="shared" si="116"/>
        <v>4</v>
      </c>
      <c r="AR174" s="27">
        <f t="shared" si="116"/>
        <v>4</v>
      </c>
      <c r="AS174" s="27">
        <f t="shared" si="116"/>
        <v>4</v>
      </c>
      <c r="AT174" s="27">
        <f t="shared" si="116"/>
        <v>4</v>
      </c>
      <c r="AU174" s="27">
        <f t="shared" si="116"/>
        <v>4</v>
      </c>
      <c r="AV174" s="27">
        <f t="shared" si="116"/>
        <v>4</v>
      </c>
      <c r="AW174" s="27">
        <f t="shared" si="116"/>
        <v>4</v>
      </c>
      <c r="AX174" s="27">
        <f t="shared" si="116"/>
        <v>4</v>
      </c>
      <c r="AY174" s="27">
        <f t="shared" si="116"/>
        <v>4</v>
      </c>
      <c r="AZ174" s="27">
        <f t="shared" si="116"/>
        <v>4</v>
      </c>
      <c r="BA174" s="27">
        <f t="shared" si="116"/>
        <v>4</v>
      </c>
      <c r="BB174" s="27">
        <f t="shared" si="116"/>
        <v>4</v>
      </c>
      <c r="BC174" s="27">
        <f t="shared" si="116"/>
        <v>4</v>
      </c>
      <c r="BD174" s="27">
        <f t="shared" si="116"/>
        <v>4</v>
      </c>
      <c r="BE174" s="27">
        <f t="shared" si="116"/>
        <v>4</v>
      </c>
      <c r="BF174" s="27">
        <f t="shared" si="116"/>
        <v>4</v>
      </c>
      <c r="BG174" s="27">
        <f t="shared" si="116"/>
        <v>4</v>
      </c>
      <c r="BH174" s="27">
        <f t="shared" si="116"/>
        <v>4</v>
      </c>
      <c r="BI174" s="41"/>
      <c r="BJ174" s="42">
        <f t="shared" si="91"/>
        <v>3.68823744</v>
      </c>
      <c r="BK174" s="27">
        <f t="shared" si="113"/>
        <v>3.68823744</v>
      </c>
      <c r="BL174" s="27">
        <f t="shared" si="113"/>
        <v>3.68823744</v>
      </c>
      <c r="BM174" s="27">
        <f t="shared" si="109"/>
        <v>3.68823744</v>
      </c>
      <c r="BN174" s="27">
        <f t="shared" si="109"/>
        <v>3.68823744</v>
      </c>
      <c r="BO174" s="27">
        <f t="shared" si="109"/>
        <v>3.68823744</v>
      </c>
      <c r="BP174" s="27">
        <f t="shared" si="109"/>
        <v>3.68823744</v>
      </c>
      <c r="BQ174" s="27">
        <f t="shared" si="109"/>
        <v>3.68823744</v>
      </c>
      <c r="BR174" s="27">
        <f t="shared" si="109"/>
        <v>3.68823744</v>
      </c>
      <c r="BS174" s="27">
        <f t="shared" si="109"/>
        <v>3.68823744</v>
      </c>
      <c r="BT174" s="27">
        <f t="shared" si="109"/>
        <v>3.68823744</v>
      </c>
      <c r="BU174" s="27">
        <f t="shared" si="109"/>
        <v>3.68823744</v>
      </c>
      <c r="BV174" s="27">
        <f t="shared" si="98"/>
        <v>3.68823744</v>
      </c>
      <c r="BW174" s="27">
        <f t="shared" si="98"/>
        <v>3.68823744</v>
      </c>
      <c r="BX174" s="27">
        <f t="shared" si="98"/>
        <v>3.68823744</v>
      </c>
      <c r="BY174" s="27">
        <f t="shared" si="98"/>
        <v>3.68823744</v>
      </c>
      <c r="BZ174" s="27">
        <f t="shared" si="98"/>
        <v>3.68823744</v>
      </c>
      <c r="CA174" s="27">
        <f t="shared" si="84"/>
        <v>3.68823744</v>
      </c>
      <c r="CB174" s="27">
        <f t="shared" si="84"/>
        <v>3.68823744</v>
      </c>
      <c r="CC174" s="27">
        <f t="shared" si="81"/>
        <v>3.68823744</v>
      </c>
      <c r="CD174" s="27">
        <f t="shared" si="81"/>
        <v>3.68823744</v>
      </c>
      <c r="CE174" s="27">
        <f t="shared" si="81"/>
        <v>3.68823744</v>
      </c>
      <c r="CF174" s="27">
        <f t="shared" si="81"/>
        <v>3.68823744</v>
      </c>
      <c r="CG174" s="27">
        <f t="shared" si="81"/>
        <v>3.68823744</v>
      </c>
      <c r="CH174" s="27">
        <f t="shared" si="81"/>
        <v>3.68823744</v>
      </c>
      <c r="CI174" s="43"/>
      <c r="CJ174" s="23">
        <f t="shared" si="114"/>
        <v>25</v>
      </c>
      <c r="CK174" s="23">
        <f t="shared" si="114"/>
        <v>25</v>
      </c>
      <c r="CL174" s="23">
        <f t="shared" si="110"/>
        <v>25</v>
      </c>
      <c r="CM174" s="23">
        <f t="shared" si="110"/>
        <v>25</v>
      </c>
      <c r="CN174" s="23">
        <f t="shared" si="110"/>
        <v>25</v>
      </c>
      <c r="CO174" s="23">
        <f t="shared" si="110"/>
        <v>25</v>
      </c>
      <c r="CP174" s="23">
        <f t="shared" si="110"/>
        <v>25</v>
      </c>
      <c r="CQ174" s="23">
        <f t="shared" si="110"/>
        <v>25</v>
      </c>
      <c r="CR174" s="23">
        <f t="shared" si="110"/>
        <v>25</v>
      </c>
      <c r="CS174" s="23">
        <f t="shared" si="110"/>
        <v>25</v>
      </c>
      <c r="CT174" s="23">
        <f t="shared" si="110"/>
        <v>25</v>
      </c>
      <c r="CU174" s="23">
        <f t="shared" si="99"/>
        <v>25</v>
      </c>
      <c r="CV174" s="23">
        <f t="shared" si="99"/>
        <v>25</v>
      </c>
      <c r="CW174" s="23">
        <f t="shared" si="99"/>
        <v>25</v>
      </c>
      <c r="CX174" s="23">
        <f t="shared" si="99"/>
        <v>25</v>
      </c>
      <c r="CY174" s="23">
        <f t="shared" si="99"/>
        <v>25</v>
      </c>
      <c r="CZ174" s="23">
        <f t="shared" si="85"/>
        <v>25</v>
      </c>
      <c r="DA174" s="23">
        <f t="shared" si="85"/>
        <v>25</v>
      </c>
      <c r="DB174" s="23">
        <f t="shared" si="82"/>
        <v>25</v>
      </c>
      <c r="DC174" s="23">
        <f t="shared" si="82"/>
        <v>25</v>
      </c>
      <c r="DD174" s="23">
        <f t="shared" si="82"/>
        <v>25</v>
      </c>
      <c r="DE174" s="23">
        <f t="shared" si="82"/>
        <v>25</v>
      </c>
      <c r="DF174" s="23">
        <f t="shared" si="82"/>
        <v>25</v>
      </c>
      <c r="DG174" s="23">
        <f t="shared" si="82"/>
        <v>25</v>
      </c>
      <c r="DH174" s="44">
        <f t="shared" si="92"/>
        <v>600</v>
      </c>
      <c r="DI174" s="44">
        <f t="shared" si="93"/>
        <v>-8</v>
      </c>
      <c r="DK174" s="44" t="b">
        <f t="shared" si="94"/>
        <v>0</v>
      </c>
      <c r="DL174" s="44">
        <f t="shared" si="95"/>
        <v>0</v>
      </c>
      <c r="EL174" s="44" t="b">
        <f t="shared" si="115"/>
        <v>0</v>
      </c>
      <c r="EM174" s="44" t="b">
        <f t="shared" si="115"/>
        <v>0</v>
      </c>
      <c r="EN174" s="44" t="b">
        <f t="shared" si="111"/>
        <v>0</v>
      </c>
      <c r="EO174" s="44" t="b">
        <f t="shared" si="111"/>
        <v>0</v>
      </c>
      <c r="EP174" s="44" t="b">
        <f t="shared" si="111"/>
        <v>0</v>
      </c>
      <c r="EQ174" s="44" t="b">
        <f t="shared" si="111"/>
        <v>0</v>
      </c>
      <c r="ER174" s="44" t="b">
        <f t="shared" si="111"/>
        <v>0</v>
      </c>
      <c r="ES174" s="44" t="b">
        <f t="shared" si="111"/>
        <v>0</v>
      </c>
      <c r="ET174" s="44" t="b">
        <f t="shared" si="111"/>
        <v>0</v>
      </c>
      <c r="EU174" s="44" t="b">
        <f t="shared" si="111"/>
        <v>0</v>
      </c>
      <c r="EV174" s="44" t="b">
        <f t="shared" si="111"/>
        <v>0</v>
      </c>
      <c r="EW174" s="44" t="b">
        <f t="shared" si="100"/>
        <v>0</v>
      </c>
      <c r="EX174" s="44" t="b">
        <f t="shared" si="100"/>
        <v>0</v>
      </c>
      <c r="EY174" s="44" t="b">
        <f t="shared" si="100"/>
        <v>0</v>
      </c>
      <c r="EZ174" s="44" t="b">
        <f t="shared" si="100"/>
        <v>0</v>
      </c>
      <c r="FA174" s="44" t="b">
        <f t="shared" si="100"/>
        <v>0</v>
      </c>
      <c r="FB174" s="44" t="b">
        <f t="shared" si="86"/>
        <v>0</v>
      </c>
      <c r="FC174" s="44" t="b">
        <f t="shared" si="86"/>
        <v>0</v>
      </c>
      <c r="FD174" s="44" t="b">
        <f t="shared" si="83"/>
        <v>0</v>
      </c>
      <c r="FE174" s="44" t="b">
        <f t="shared" si="83"/>
        <v>0</v>
      </c>
      <c r="FF174" s="44" t="b">
        <f t="shared" si="83"/>
        <v>0</v>
      </c>
      <c r="FG174" s="44" t="b">
        <f t="shared" si="83"/>
        <v>0</v>
      </c>
      <c r="FH174" s="44" t="b">
        <f t="shared" si="83"/>
        <v>0</v>
      </c>
      <c r="FI174" s="44" t="b">
        <f t="shared" si="83"/>
        <v>0</v>
      </c>
      <c r="FJ174" s="45">
        <f t="shared" si="96"/>
        <v>24</v>
      </c>
    </row>
    <row r="175" spans="1:166" s="44" customFormat="1" ht="25.5" hidden="1" customHeight="1" x14ac:dyDescent="0.25">
      <c r="A175" s="38" t="s">
        <v>9891</v>
      </c>
      <c r="B175" s="38" t="s">
        <v>4798</v>
      </c>
      <c r="C175" s="38" t="s">
        <v>588</v>
      </c>
      <c r="D175" s="38" t="s">
        <v>10043</v>
      </c>
      <c r="E175" s="23" t="str">
        <f t="shared" si="97"/>
        <v>5033-1-BP1-43-K</v>
      </c>
      <c r="F175" s="23">
        <v>76</v>
      </c>
      <c r="G175" s="27">
        <v>3.2697875999999999</v>
      </c>
      <c r="H175" s="23">
        <f>VLOOKUP(A175,'Pivot 1'!$A$5:$H$251,8,0)</f>
        <v>4</v>
      </c>
      <c r="I175" s="27" t="s">
        <v>10145</v>
      </c>
      <c r="J175" s="39">
        <f t="shared" si="89"/>
        <v>4</v>
      </c>
      <c r="K175" s="40">
        <v>0</v>
      </c>
      <c r="L175" s="40">
        <v>0</v>
      </c>
      <c r="M175" s="40">
        <v>1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1</v>
      </c>
      <c r="T175" s="40">
        <v>0</v>
      </c>
      <c r="U175" s="40">
        <v>0</v>
      </c>
      <c r="V175" s="40">
        <v>0</v>
      </c>
      <c r="W175" s="40">
        <v>0</v>
      </c>
      <c r="X175" s="40">
        <v>0</v>
      </c>
      <c r="Y175" s="40">
        <v>1</v>
      </c>
      <c r="Z175" s="40">
        <v>0</v>
      </c>
      <c r="AA175" s="40">
        <v>0</v>
      </c>
      <c r="AB175" s="40">
        <v>0</v>
      </c>
      <c r="AC175" s="40">
        <v>0</v>
      </c>
      <c r="AD175" s="40">
        <v>0</v>
      </c>
      <c r="AE175" s="40">
        <v>1</v>
      </c>
      <c r="AF175" s="40">
        <v>0</v>
      </c>
      <c r="AG175" s="40">
        <v>0</v>
      </c>
      <c r="AH175" s="40">
        <v>0</v>
      </c>
      <c r="AI175" s="39" t="b">
        <f t="shared" si="90"/>
        <v>1</v>
      </c>
      <c r="AJ175" s="23"/>
      <c r="AK175" s="27">
        <f t="shared" si="116"/>
        <v>0</v>
      </c>
      <c r="AL175" s="27">
        <f t="shared" si="116"/>
        <v>0</v>
      </c>
      <c r="AM175" s="27">
        <f t="shared" si="116"/>
        <v>1</v>
      </c>
      <c r="AN175" s="27">
        <f t="shared" si="116"/>
        <v>0</v>
      </c>
      <c r="AO175" s="27">
        <f t="shared" si="116"/>
        <v>0</v>
      </c>
      <c r="AP175" s="27">
        <f t="shared" si="116"/>
        <v>0</v>
      </c>
      <c r="AQ175" s="27">
        <f t="shared" si="116"/>
        <v>0</v>
      </c>
      <c r="AR175" s="27">
        <f t="shared" si="116"/>
        <v>0</v>
      </c>
      <c r="AS175" s="27">
        <f t="shared" si="116"/>
        <v>1</v>
      </c>
      <c r="AT175" s="27">
        <f t="shared" si="116"/>
        <v>0</v>
      </c>
      <c r="AU175" s="27">
        <f t="shared" si="116"/>
        <v>0</v>
      </c>
      <c r="AV175" s="27">
        <f t="shared" si="116"/>
        <v>0</v>
      </c>
      <c r="AW175" s="27">
        <f t="shared" si="116"/>
        <v>0</v>
      </c>
      <c r="AX175" s="27">
        <f t="shared" si="116"/>
        <v>0</v>
      </c>
      <c r="AY175" s="27">
        <f t="shared" si="116"/>
        <v>1</v>
      </c>
      <c r="AZ175" s="27">
        <f t="shared" si="116"/>
        <v>0</v>
      </c>
      <c r="BA175" s="27">
        <f t="shared" si="116"/>
        <v>0</v>
      </c>
      <c r="BB175" s="27">
        <f t="shared" si="116"/>
        <v>0</v>
      </c>
      <c r="BC175" s="27">
        <f t="shared" si="116"/>
        <v>0</v>
      </c>
      <c r="BD175" s="27">
        <f t="shared" si="116"/>
        <v>0</v>
      </c>
      <c r="BE175" s="27">
        <f t="shared" si="116"/>
        <v>1</v>
      </c>
      <c r="BF175" s="27">
        <f t="shared" si="116"/>
        <v>0</v>
      </c>
      <c r="BG175" s="27">
        <f t="shared" si="116"/>
        <v>0</v>
      </c>
      <c r="BH175" s="27">
        <f t="shared" si="116"/>
        <v>0</v>
      </c>
      <c r="BI175" s="41"/>
      <c r="BJ175" s="42">
        <f t="shared" si="91"/>
        <v>0.81744689999999998</v>
      </c>
      <c r="BK175" s="27">
        <f t="shared" si="113"/>
        <v>0</v>
      </c>
      <c r="BL175" s="27">
        <f t="shared" si="113"/>
        <v>0</v>
      </c>
      <c r="BM175" s="27">
        <f t="shared" si="109"/>
        <v>0.81744689999999998</v>
      </c>
      <c r="BN175" s="27">
        <f t="shared" si="109"/>
        <v>0</v>
      </c>
      <c r="BO175" s="27">
        <f t="shared" si="109"/>
        <v>0</v>
      </c>
      <c r="BP175" s="27">
        <f t="shared" si="109"/>
        <v>0</v>
      </c>
      <c r="BQ175" s="27">
        <f t="shared" si="109"/>
        <v>0</v>
      </c>
      <c r="BR175" s="27">
        <f t="shared" si="109"/>
        <v>0</v>
      </c>
      <c r="BS175" s="27">
        <f t="shared" si="109"/>
        <v>0.81744689999999998</v>
      </c>
      <c r="BT175" s="27">
        <f t="shared" si="109"/>
        <v>0</v>
      </c>
      <c r="BU175" s="27">
        <f t="shared" si="109"/>
        <v>0</v>
      </c>
      <c r="BV175" s="27">
        <f t="shared" si="98"/>
        <v>0</v>
      </c>
      <c r="BW175" s="27">
        <f t="shared" si="98"/>
        <v>0</v>
      </c>
      <c r="BX175" s="27">
        <f t="shared" si="98"/>
        <v>0</v>
      </c>
      <c r="BY175" s="27">
        <f t="shared" si="98"/>
        <v>0.81744689999999998</v>
      </c>
      <c r="BZ175" s="27">
        <f t="shared" si="98"/>
        <v>0</v>
      </c>
      <c r="CA175" s="27">
        <f t="shared" si="84"/>
        <v>0</v>
      </c>
      <c r="CB175" s="27">
        <f t="shared" si="84"/>
        <v>0</v>
      </c>
      <c r="CC175" s="27">
        <f t="shared" si="81"/>
        <v>0</v>
      </c>
      <c r="CD175" s="27">
        <f t="shared" si="81"/>
        <v>0</v>
      </c>
      <c r="CE175" s="27">
        <f t="shared" si="81"/>
        <v>0.81744689999999998</v>
      </c>
      <c r="CF175" s="27">
        <f t="shared" si="81"/>
        <v>0</v>
      </c>
      <c r="CG175" s="27">
        <f t="shared" si="81"/>
        <v>0</v>
      </c>
      <c r="CH175" s="27">
        <f t="shared" si="81"/>
        <v>0</v>
      </c>
      <c r="CI175" s="43"/>
      <c r="CJ175" s="23">
        <f t="shared" si="114"/>
        <v>0</v>
      </c>
      <c r="CK175" s="23">
        <f t="shared" si="114"/>
        <v>0</v>
      </c>
      <c r="CL175" s="23">
        <f t="shared" si="110"/>
        <v>19</v>
      </c>
      <c r="CM175" s="23">
        <f t="shared" si="110"/>
        <v>0</v>
      </c>
      <c r="CN175" s="23">
        <f t="shared" si="110"/>
        <v>0</v>
      </c>
      <c r="CO175" s="23">
        <f t="shared" si="110"/>
        <v>0</v>
      </c>
      <c r="CP175" s="23">
        <f t="shared" si="110"/>
        <v>0</v>
      </c>
      <c r="CQ175" s="23">
        <f t="shared" si="110"/>
        <v>0</v>
      </c>
      <c r="CR175" s="23">
        <f t="shared" si="110"/>
        <v>19</v>
      </c>
      <c r="CS175" s="23">
        <f t="shared" si="110"/>
        <v>0</v>
      </c>
      <c r="CT175" s="23">
        <f t="shared" si="110"/>
        <v>0</v>
      </c>
      <c r="CU175" s="23">
        <f t="shared" si="99"/>
        <v>0</v>
      </c>
      <c r="CV175" s="23">
        <f t="shared" si="99"/>
        <v>0</v>
      </c>
      <c r="CW175" s="23">
        <f t="shared" si="99"/>
        <v>0</v>
      </c>
      <c r="CX175" s="23">
        <f t="shared" si="99"/>
        <v>19</v>
      </c>
      <c r="CY175" s="23">
        <f t="shared" si="99"/>
        <v>0</v>
      </c>
      <c r="CZ175" s="23">
        <f t="shared" si="85"/>
        <v>0</v>
      </c>
      <c r="DA175" s="23">
        <f t="shared" si="85"/>
        <v>0</v>
      </c>
      <c r="DB175" s="23">
        <f t="shared" si="82"/>
        <v>0</v>
      </c>
      <c r="DC175" s="23">
        <f t="shared" si="82"/>
        <v>0</v>
      </c>
      <c r="DD175" s="23">
        <f t="shared" si="82"/>
        <v>19</v>
      </c>
      <c r="DE175" s="23">
        <f t="shared" si="82"/>
        <v>0</v>
      </c>
      <c r="DF175" s="23">
        <f t="shared" si="82"/>
        <v>0</v>
      </c>
      <c r="DG175" s="23">
        <f t="shared" si="82"/>
        <v>0</v>
      </c>
      <c r="DH175" s="44">
        <f t="shared" si="92"/>
        <v>76</v>
      </c>
      <c r="DI175" s="44">
        <f t="shared" si="93"/>
        <v>0</v>
      </c>
      <c r="DK175" s="44" t="b">
        <f t="shared" si="94"/>
        <v>0</v>
      </c>
      <c r="DL175" s="44">
        <f t="shared" si="95"/>
        <v>0</v>
      </c>
      <c r="EL175" s="44" t="b">
        <f t="shared" si="115"/>
        <v>1</v>
      </c>
      <c r="EM175" s="44" t="b">
        <f t="shared" si="115"/>
        <v>1</v>
      </c>
      <c r="EN175" s="44" t="b">
        <f t="shared" si="111"/>
        <v>0</v>
      </c>
      <c r="EO175" s="44" t="b">
        <f t="shared" si="111"/>
        <v>1</v>
      </c>
      <c r="EP175" s="44" t="b">
        <f t="shared" si="111"/>
        <v>1</v>
      </c>
      <c r="EQ175" s="44" t="b">
        <f t="shared" si="111"/>
        <v>1</v>
      </c>
      <c r="ER175" s="44" t="b">
        <f t="shared" si="111"/>
        <v>1</v>
      </c>
      <c r="ES175" s="44" t="b">
        <f t="shared" si="111"/>
        <v>1</v>
      </c>
      <c r="ET175" s="44" t="b">
        <f t="shared" si="111"/>
        <v>0</v>
      </c>
      <c r="EU175" s="44" t="b">
        <f t="shared" si="111"/>
        <v>1</v>
      </c>
      <c r="EV175" s="44" t="b">
        <f t="shared" si="111"/>
        <v>1</v>
      </c>
      <c r="EW175" s="44" t="b">
        <f t="shared" si="100"/>
        <v>1</v>
      </c>
      <c r="EX175" s="44" t="b">
        <f t="shared" si="100"/>
        <v>1</v>
      </c>
      <c r="EY175" s="44" t="b">
        <f t="shared" si="100"/>
        <v>1</v>
      </c>
      <c r="EZ175" s="44" t="b">
        <f t="shared" si="100"/>
        <v>0</v>
      </c>
      <c r="FA175" s="44" t="b">
        <f t="shared" si="100"/>
        <v>1</v>
      </c>
      <c r="FB175" s="44" t="b">
        <f t="shared" si="86"/>
        <v>1</v>
      </c>
      <c r="FC175" s="44" t="b">
        <f t="shared" si="86"/>
        <v>1</v>
      </c>
      <c r="FD175" s="44" t="b">
        <f t="shared" si="83"/>
        <v>1</v>
      </c>
      <c r="FE175" s="44" t="b">
        <f t="shared" si="83"/>
        <v>1</v>
      </c>
      <c r="FF175" s="44" t="b">
        <f t="shared" si="83"/>
        <v>0</v>
      </c>
      <c r="FG175" s="44" t="b">
        <f t="shared" si="83"/>
        <v>1</v>
      </c>
      <c r="FH175" s="44" t="b">
        <f t="shared" si="83"/>
        <v>1</v>
      </c>
      <c r="FI175" s="44" t="b">
        <f t="shared" si="83"/>
        <v>1</v>
      </c>
      <c r="FJ175" s="45">
        <f t="shared" si="96"/>
        <v>4</v>
      </c>
    </row>
    <row r="176" spans="1:166" s="44" customFormat="1" ht="25.5" hidden="1" customHeight="1" x14ac:dyDescent="0.25">
      <c r="A176" s="38" t="s">
        <v>9892</v>
      </c>
      <c r="B176" s="38" t="s">
        <v>4798</v>
      </c>
      <c r="C176" s="38" t="s">
        <v>4860</v>
      </c>
      <c r="D176" s="38" t="s">
        <v>10049</v>
      </c>
      <c r="E176" s="23" t="str">
        <f t="shared" si="97"/>
        <v>5033-1-IC1-43-H</v>
      </c>
      <c r="F176" s="23">
        <v>152</v>
      </c>
      <c r="G176" s="27">
        <v>12.110630400000002</v>
      </c>
      <c r="H176" s="23">
        <f>VLOOKUP(A176,'Pivot 1'!$A$5:$H$251,8,0)</f>
        <v>14</v>
      </c>
      <c r="I176" s="27" t="s">
        <v>10145</v>
      </c>
      <c r="J176" s="39">
        <f t="shared" si="89"/>
        <v>14</v>
      </c>
      <c r="K176" s="40">
        <v>1</v>
      </c>
      <c r="L176" s="40">
        <v>0</v>
      </c>
      <c r="M176" s="40">
        <v>1</v>
      </c>
      <c r="N176" s="40">
        <v>1</v>
      </c>
      <c r="O176" s="40">
        <v>0</v>
      </c>
      <c r="P176" s="40">
        <v>1</v>
      </c>
      <c r="Q176" s="40">
        <v>0</v>
      </c>
      <c r="R176" s="40">
        <v>1</v>
      </c>
      <c r="S176" s="40">
        <v>0</v>
      </c>
      <c r="T176" s="40">
        <v>1</v>
      </c>
      <c r="U176" s="40">
        <v>1</v>
      </c>
      <c r="V176" s="40">
        <v>0</v>
      </c>
      <c r="W176" s="40">
        <v>1</v>
      </c>
      <c r="X176" s="40">
        <v>0</v>
      </c>
      <c r="Y176" s="40">
        <v>1</v>
      </c>
      <c r="Z176" s="40">
        <v>1</v>
      </c>
      <c r="AA176" s="40">
        <v>0</v>
      </c>
      <c r="AB176" s="40">
        <v>1</v>
      </c>
      <c r="AC176" s="40">
        <v>0</v>
      </c>
      <c r="AD176" s="40">
        <v>1</v>
      </c>
      <c r="AE176" s="40">
        <v>0</v>
      </c>
      <c r="AF176" s="40">
        <v>1</v>
      </c>
      <c r="AG176" s="40">
        <v>1</v>
      </c>
      <c r="AH176" s="40">
        <v>0</v>
      </c>
      <c r="AI176" s="39" t="b">
        <f t="shared" si="90"/>
        <v>1</v>
      </c>
      <c r="AJ176" s="23"/>
      <c r="AK176" s="27">
        <f t="shared" si="116"/>
        <v>1</v>
      </c>
      <c r="AL176" s="27">
        <f t="shared" si="116"/>
        <v>0</v>
      </c>
      <c r="AM176" s="27">
        <f t="shared" si="116"/>
        <v>1</v>
      </c>
      <c r="AN176" s="27">
        <f t="shared" si="116"/>
        <v>1</v>
      </c>
      <c r="AO176" s="27">
        <f t="shared" si="116"/>
        <v>0</v>
      </c>
      <c r="AP176" s="27">
        <f t="shared" si="116"/>
        <v>1</v>
      </c>
      <c r="AQ176" s="27">
        <f t="shared" si="116"/>
        <v>0</v>
      </c>
      <c r="AR176" s="27">
        <f t="shared" si="116"/>
        <v>1</v>
      </c>
      <c r="AS176" s="27">
        <f t="shared" si="116"/>
        <v>0</v>
      </c>
      <c r="AT176" s="27">
        <f t="shared" si="116"/>
        <v>1</v>
      </c>
      <c r="AU176" s="27">
        <f t="shared" si="116"/>
        <v>1</v>
      </c>
      <c r="AV176" s="27">
        <f t="shared" si="116"/>
        <v>0</v>
      </c>
      <c r="AW176" s="27">
        <f t="shared" si="116"/>
        <v>1</v>
      </c>
      <c r="AX176" s="27">
        <f t="shared" si="116"/>
        <v>0</v>
      </c>
      <c r="AY176" s="27">
        <f t="shared" si="116"/>
        <v>1</v>
      </c>
      <c r="AZ176" s="27">
        <f t="shared" si="116"/>
        <v>1</v>
      </c>
      <c r="BA176" s="27">
        <f t="shared" si="116"/>
        <v>0</v>
      </c>
      <c r="BB176" s="27">
        <f t="shared" si="116"/>
        <v>1</v>
      </c>
      <c r="BC176" s="27">
        <f t="shared" si="116"/>
        <v>0</v>
      </c>
      <c r="BD176" s="27">
        <f t="shared" si="116"/>
        <v>1</v>
      </c>
      <c r="BE176" s="27">
        <f t="shared" si="116"/>
        <v>0</v>
      </c>
      <c r="BF176" s="27">
        <f t="shared" si="116"/>
        <v>1</v>
      </c>
      <c r="BG176" s="27">
        <f t="shared" si="116"/>
        <v>1</v>
      </c>
      <c r="BH176" s="27">
        <f t="shared" si="116"/>
        <v>0</v>
      </c>
      <c r="BI176" s="41"/>
      <c r="BJ176" s="42">
        <f t="shared" si="91"/>
        <v>0.86504502857142873</v>
      </c>
      <c r="BK176" s="27">
        <f t="shared" si="113"/>
        <v>0.86504502857142873</v>
      </c>
      <c r="BL176" s="27">
        <f t="shared" si="113"/>
        <v>0</v>
      </c>
      <c r="BM176" s="27">
        <f t="shared" si="109"/>
        <v>0.86504502857142873</v>
      </c>
      <c r="BN176" s="27">
        <f t="shared" si="109"/>
        <v>0.86504502857142873</v>
      </c>
      <c r="BO176" s="27">
        <f t="shared" si="109"/>
        <v>0</v>
      </c>
      <c r="BP176" s="27">
        <f t="shared" si="109"/>
        <v>0.86504502857142873</v>
      </c>
      <c r="BQ176" s="27">
        <f t="shared" si="109"/>
        <v>0</v>
      </c>
      <c r="BR176" s="27">
        <f t="shared" si="109"/>
        <v>0.86504502857142873</v>
      </c>
      <c r="BS176" s="27">
        <f t="shared" si="109"/>
        <v>0</v>
      </c>
      <c r="BT176" s="27">
        <f t="shared" si="109"/>
        <v>0.86504502857142873</v>
      </c>
      <c r="BU176" s="27">
        <f t="shared" si="109"/>
        <v>0.86504502857142873</v>
      </c>
      <c r="BV176" s="27">
        <f t="shared" si="98"/>
        <v>0</v>
      </c>
      <c r="BW176" s="27">
        <f t="shared" si="98"/>
        <v>0.86504502857142873</v>
      </c>
      <c r="BX176" s="27">
        <f t="shared" si="98"/>
        <v>0</v>
      </c>
      <c r="BY176" s="27">
        <f t="shared" si="98"/>
        <v>0.86504502857142873</v>
      </c>
      <c r="BZ176" s="27">
        <f t="shared" si="98"/>
        <v>0.86504502857142873</v>
      </c>
      <c r="CA176" s="27">
        <f t="shared" si="84"/>
        <v>0</v>
      </c>
      <c r="CB176" s="27">
        <f t="shared" si="84"/>
        <v>0.86504502857142873</v>
      </c>
      <c r="CC176" s="27">
        <f t="shared" si="81"/>
        <v>0</v>
      </c>
      <c r="CD176" s="27">
        <f t="shared" si="81"/>
        <v>0.86504502857142873</v>
      </c>
      <c r="CE176" s="27">
        <f t="shared" si="81"/>
        <v>0</v>
      </c>
      <c r="CF176" s="27">
        <f t="shared" si="81"/>
        <v>0.86504502857142873</v>
      </c>
      <c r="CG176" s="27">
        <f t="shared" si="81"/>
        <v>0.86504502857142873</v>
      </c>
      <c r="CH176" s="27">
        <f t="shared" si="81"/>
        <v>0</v>
      </c>
      <c r="CI176" s="43"/>
      <c r="CJ176" s="23">
        <f t="shared" si="114"/>
        <v>11</v>
      </c>
      <c r="CK176" s="23">
        <f t="shared" si="114"/>
        <v>0</v>
      </c>
      <c r="CL176" s="23">
        <f t="shared" si="110"/>
        <v>11</v>
      </c>
      <c r="CM176" s="23">
        <f t="shared" si="110"/>
        <v>11</v>
      </c>
      <c r="CN176" s="23">
        <f t="shared" si="110"/>
        <v>0</v>
      </c>
      <c r="CO176" s="23">
        <f t="shared" si="110"/>
        <v>11</v>
      </c>
      <c r="CP176" s="23">
        <f t="shared" si="110"/>
        <v>0</v>
      </c>
      <c r="CQ176" s="23">
        <f t="shared" si="110"/>
        <v>11</v>
      </c>
      <c r="CR176" s="23">
        <f t="shared" si="110"/>
        <v>0</v>
      </c>
      <c r="CS176" s="23">
        <f t="shared" si="110"/>
        <v>11</v>
      </c>
      <c r="CT176" s="23">
        <f t="shared" si="110"/>
        <v>11</v>
      </c>
      <c r="CU176" s="23">
        <f t="shared" si="99"/>
        <v>0</v>
      </c>
      <c r="CV176" s="23">
        <f t="shared" si="99"/>
        <v>11</v>
      </c>
      <c r="CW176" s="23">
        <f t="shared" si="99"/>
        <v>0</v>
      </c>
      <c r="CX176" s="23">
        <f t="shared" si="99"/>
        <v>11</v>
      </c>
      <c r="CY176" s="23">
        <f t="shared" si="99"/>
        <v>11</v>
      </c>
      <c r="CZ176" s="23">
        <f t="shared" si="85"/>
        <v>0</v>
      </c>
      <c r="DA176" s="23">
        <f t="shared" si="85"/>
        <v>11</v>
      </c>
      <c r="DB176" s="23">
        <f t="shared" si="82"/>
        <v>0</v>
      </c>
      <c r="DC176" s="23">
        <f t="shared" si="82"/>
        <v>11</v>
      </c>
      <c r="DD176" s="23">
        <f t="shared" si="82"/>
        <v>0</v>
      </c>
      <c r="DE176" s="23">
        <f t="shared" si="82"/>
        <v>11</v>
      </c>
      <c r="DF176" s="23">
        <f t="shared" si="82"/>
        <v>11</v>
      </c>
      <c r="DG176" s="23">
        <f t="shared" si="82"/>
        <v>0</v>
      </c>
      <c r="DH176" s="44">
        <f t="shared" si="92"/>
        <v>154</v>
      </c>
      <c r="DI176" s="44">
        <f t="shared" si="93"/>
        <v>2</v>
      </c>
      <c r="DK176" s="44" t="b">
        <f t="shared" si="94"/>
        <v>0</v>
      </c>
      <c r="DL176" s="44">
        <f t="shared" si="95"/>
        <v>0</v>
      </c>
      <c r="EL176" s="44" t="b">
        <f t="shared" si="115"/>
        <v>0</v>
      </c>
      <c r="EM176" s="44" t="b">
        <f t="shared" si="115"/>
        <v>1</v>
      </c>
      <c r="EN176" s="44" t="b">
        <f t="shared" si="111"/>
        <v>0</v>
      </c>
      <c r="EO176" s="44" t="b">
        <f t="shared" si="111"/>
        <v>0</v>
      </c>
      <c r="EP176" s="44" t="b">
        <f t="shared" si="111"/>
        <v>1</v>
      </c>
      <c r="EQ176" s="44" t="b">
        <f t="shared" si="111"/>
        <v>0</v>
      </c>
      <c r="ER176" s="44" t="b">
        <f t="shared" si="111"/>
        <v>1</v>
      </c>
      <c r="ES176" s="44" t="b">
        <f t="shared" si="111"/>
        <v>0</v>
      </c>
      <c r="ET176" s="44" t="b">
        <f t="shared" si="111"/>
        <v>1</v>
      </c>
      <c r="EU176" s="44" t="b">
        <f t="shared" si="111"/>
        <v>0</v>
      </c>
      <c r="EV176" s="44" t="b">
        <f t="shared" si="111"/>
        <v>0</v>
      </c>
      <c r="EW176" s="44" t="b">
        <f t="shared" si="100"/>
        <v>1</v>
      </c>
      <c r="EX176" s="44" t="b">
        <f t="shared" si="100"/>
        <v>0</v>
      </c>
      <c r="EY176" s="44" t="b">
        <f t="shared" si="100"/>
        <v>1</v>
      </c>
      <c r="EZ176" s="44" t="b">
        <f t="shared" si="100"/>
        <v>0</v>
      </c>
      <c r="FA176" s="44" t="b">
        <f t="shared" si="100"/>
        <v>0</v>
      </c>
      <c r="FB176" s="44" t="b">
        <f t="shared" si="86"/>
        <v>1</v>
      </c>
      <c r="FC176" s="44" t="b">
        <f t="shared" si="86"/>
        <v>0</v>
      </c>
      <c r="FD176" s="44" t="b">
        <f t="shared" si="83"/>
        <v>1</v>
      </c>
      <c r="FE176" s="44" t="b">
        <f t="shared" si="83"/>
        <v>0</v>
      </c>
      <c r="FF176" s="44" t="b">
        <f t="shared" si="83"/>
        <v>1</v>
      </c>
      <c r="FG176" s="44" t="b">
        <f t="shared" si="83"/>
        <v>0</v>
      </c>
      <c r="FH176" s="44" t="b">
        <f t="shared" si="83"/>
        <v>0</v>
      </c>
      <c r="FI176" s="44" t="b">
        <f t="shared" si="83"/>
        <v>1</v>
      </c>
      <c r="FJ176" s="45">
        <f t="shared" si="96"/>
        <v>14</v>
      </c>
    </row>
    <row r="177" spans="1:166" s="44" customFormat="1" ht="25.5" hidden="1" customHeight="1" x14ac:dyDescent="0.25">
      <c r="A177" s="38" t="s">
        <v>9893</v>
      </c>
      <c r="B177" s="38" t="s">
        <v>4798</v>
      </c>
      <c r="C177" s="38" t="s">
        <v>194</v>
      </c>
      <c r="D177" s="38" t="s">
        <v>10053</v>
      </c>
      <c r="E177" s="23" t="str">
        <f t="shared" si="97"/>
        <v>5033-1-IP1-43-J</v>
      </c>
      <c r="F177" s="23">
        <v>14</v>
      </c>
      <c r="G177" s="27">
        <v>0.68250052500000002</v>
      </c>
      <c r="H177" s="23">
        <f>VLOOKUP(A177,'Pivot 1'!$A$5:$H$251,8,0)</f>
        <v>1</v>
      </c>
      <c r="I177" s="27" t="s">
        <v>10145</v>
      </c>
      <c r="J177" s="39">
        <f t="shared" si="89"/>
        <v>1</v>
      </c>
      <c r="K177" s="40">
        <v>0</v>
      </c>
      <c r="L177" s="40">
        <v>0</v>
      </c>
      <c r="M177" s="40">
        <v>0</v>
      </c>
      <c r="N177" s="40">
        <v>0</v>
      </c>
      <c r="O177" s="40">
        <v>0</v>
      </c>
      <c r="P177" s="40">
        <v>0</v>
      </c>
      <c r="Q177" s="40">
        <v>0</v>
      </c>
      <c r="R177" s="40">
        <v>0</v>
      </c>
      <c r="S177" s="40">
        <v>0</v>
      </c>
      <c r="T177" s="40">
        <v>0</v>
      </c>
      <c r="U177" s="40">
        <v>0</v>
      </c>
      <c r="V177" s="40">
        <v>0</v>
      </c>
      <c r="W177" s="40">
        <v>0</v>
      </c>
      <c r="X177" s="40">
        <v>0</v>
      </c>
      <c r="Y177" s="40">
        <v>0</v>
      </c>
      <c r="Z177" s="40">
        <v>0</v>
      </c>
      <c r="AA177" s="40">
        <v>0</v>
      </c>
      <c r="AB177" s="40">
        <v>0</v>
      </c>
      <c r="AC177" s="40">
        <v>0</v>
      </c>
      <c r="AD177" s="40">
        <v>0</v>
      </c>
      <c r="AE177" s="40">
        <v>0</v>
      </c>
      <c r="AF177" s="40">
        <v>1</v>
      </c>
      <c r="AG177" s="40">
        <v>0</v>
      </c>
      <c r="AH177" s="40">
        <v>0</v>
      </c>
      <c r="AI177" s="39" t="b">
        <f t="shared" si="90"/>
        <v>1</v>
      </c>
      <c r="AJ177" s="23">
        <v>1</v>
      </c>
      <c r="AK177" s="27">
        <f t="shared" si="116"/>
        <v>0</v>
      </c>
      <c r="AL177" s="27">
        <f t="shared" si="116"/>
        <v>0</v>
      </c>
      <c r="AM177" s="27">
        <f t="shared" si="116"/>
        <v>0</v>
      </c>
      <c r="AN177" s="27">
        <f t="shared" si="116"/>
        <v>0</v>
      </c>
      <c r="AO177" s="27">
        <f t="shared" si="116"/>
        <v>0</v>
      </c>
      <c r="AP177" s="27">
        <f t="shared" si="116"/>
        <v>0</v>
      </c>
      <c r="AQ177" s="27">
        <f t="shared" si="116"/>
        <v>0</v>
      </c>
      <c r="AR177" s="27">
        <f t="shared" si="116"/>
        <v>0</v>
      </c>
      <c r="AS177" s="27">
        <f t="shared" si="116"/>
        <v>0</v>
      </c>
      <c r="AT177" s="27">
        <f t="shared" si="116"/>
        <v>0</v>
      </c>
      <c r="AU177" s="27">
        <f t="shared" si="116"/>
        <v>0</v>
      </c>
      <c r="AV177" s="27">
        <f t="shared" si="116"/>
        <v>0</v>
      </c>
      <c r="AW177" s="27">
        <f t="shared" si="116"/>
        <v>0</v>
      </c>
      <c r="AX177" s="27">
        <f t="shared" si="116"/>
        <v>0</v>
      </c>
      <c r="AY177" s="27">
        <f t="shared" si="116"/>
        <v>0</v>
      </c>
      <c r="AZ177" s="27">
        <f t="shared" si="116"/>
        <v>0</v>
      </c>
      <c r="BA177" s="27">
        <f t="shared" si="116"/>
        <v>0</v>
      </c>
      <c r="BB177" s="27">
        <f t="shared" si="116"/>
        <v>0</v>
      </c>
      <c r="BC177" s="27">
        <f t="shared" si="116"/>
        <v>0</v>
      </c>
      <c r="BD177" s="27">
        <f t="shared" si="116"/>
        <v>0</v>
      </c>
      <c r="BE177" s="27">
        <f t="shared" si="116"/>
        <v>0</v>
      </c>
      <c r="BF177" s="27">
        <f t="shared" si="116"/>
        <v>1</v>
      </c>
      <c r="BG177" s="27">
        <f t="shared" si="116"/>
        <v>0</v>
      </c>
      <c r="BH177" s="27">
        <f t="shared" si="116"/>
        <v>0</v>
      </c>
      <c r="BI177" s="41"/>
      <c r="BJ177" s="42">
        <f t="shared" si="91"/>
        <v>0.68250052500000002</v>
      </c>
      <c r="BK177" s="27">
        <f t="shared" si="113"/>
        <v>0</v>
      </c>
      <c r="BL177" s="27">
        <f t="shared" si="113"/>
        <v>0</v>
      </c>
      <c r="BM177" s="27">
        <f t="shared" si="109"/>
        <v>0</v>
      </c>
      <c r="BN177" s="27">
        <f t="shared" si="109"/>
        <v>0</v>
      </c>
      <c r="BO177" s="27">
        <f t="shared" si="109"/>
        <v>0</v>
      </c>
      <c r="BP177" s="27">
        <f t="shared" si="109"/>
        <v>0</v>
      </c>
      <c r="BQ177" s="27">
        <f t="shared" si="109"/>
        <v>0</v>
      </c>
      <c r="BR177" s="27">
        <f t="shared" si="109"/>
        <v>0</v>
      </c>
      <c r="BS177" s="27">
        <f t="shared" si="109"/>
        <v>0</v>
      </c>
      <c r="BT177" s="27">
        <f t="shared" si="109"/>
        <v>0</v>
      </c>
      <c r="BU177" s="27">
        <f t="shared" si="109"/>
        <v>0</v>
      </c>
      <c r="BV177" s="27">
        <f t="shared" si="98"/>
        <v>0</v>
      </c>
      <c r="BW177" s="27">
        <f t="shared" si="98"/>
        <v>0</v>
      </c>
      <c r="BX177" s="27">
        <f t="shared" si="98"/>
        <v>0</v>
      </c>
      <c r="BY177" s="27">
        <f t="shared" si="98"/>
        <v>0</v>
      </c>
      <c r="BZ177" s="27">
        <f t="shared" si="98"/>
        <v>0</v>
      </c>
      <c r="CA177" s="27">
        <f t="shared" si="84"/>
        <v>0</v>
      </c>
      <c r="CB177" s="27">
        <f t="shared" si="84"/>
        <v>0</v>
      </c>
      <c r="CC177" s="27">
        <f t="shared" si="81"/>
        <v>0</v>
      </c>
      <c r="CD177" s="27">
        <f t="shared" si="81"/>
        <v>0</v>
      </c>
      <c r="CE177" s="27">
        <f t="shared" si="81"/>
        <v>0</v>
      </c>
      <c r="CF177" s="27">
        <f t="shared" si="81"/>
        <v>0.68250052500000002</v>
      </c>
      <c r="CG177" s="27">
        <f t="shared" si="81"/>
        <v>0</v>
      </c>
      <c r="CH177" s="27">
        <f t="shared" si="81"/>
        <v>0</v>
      </c>
      <c r="CI177" s="43"/>
      <c r="CJ177" s="23">
        <f t="shared" si="114"/>
        <v>0</v>
      </c>
      <c r="CK177" s="23">
        <f t="shared" si="114"/>
        <v>0</v>
      </c>
      <c r="CL177" s="23">
        <f t="shared" si="110"/>
        <v>0</v>
      </c>
      <c r="CM177" s="23">
        <f t="shared" si="110"/>
        <v>0</v>
      </c>
      <c r="CN177" s="23">
        <f t="shared" si="110"/>
        <v>0</v>
      </c>
      <c r="CO177" s="23">
        <f t="shared" si="110"/>
        <v>0</v>
      </c>
      <c r="CP177" s="23">
        <f t="shared" si="110"/>
        <v>0</v>
      </c>
      <c r="CQ177" s="23">
        <f t="shared" si="110"/>
        <v>0</v>
      </c>
      <c r="CR177" s="23">
        <f t="shared" si="110"/>
        <v>0</v>
      </c>
      <c r="CS177" s="23">
        <f t="shared" si="110"/>
        <v>0</v>
      </c>
      <c r="CT177" s="23">
        <f t="shared" si="110"/>
        <v>0</v>
      </c>
      <c r="CU177" s="23">
        <f t="shared" si="99"/>
        <v>0</v>
      </c>
      <c r="CV177" s="23">
        <f t="shared" si="99"/>
        <v>0</v>
      </c>
      <c r="CW177" s="23">
        <f t="shared" si="99"/>
        <v>0</v>
      </c>
      <c r="CX177" s="23">
        <f t="shared" si="99"/>
        <v>0</v>
      </c>
      <c r="CY177" s="23">
        <f t="shared" si="99"/>
        <v>0</v>
      </c>
      <c r="CZ177" s="23">
        <f t="shared" si="85"/>
        <v>0</v>
      </c>
      <c r="DA177" s="23">
        <f t="shared" si="85"/>
        <v>0</v>
      </c>
      <c r="DB177" s="23">
        <f t="shared" si="82"/>
        <v>0</v>
      </c>
      <c r="DC177" s="23">
        <f t="shared" si="82"/>
        <v>0</v>
      </c>
      <c r="DD177" s="23">
        <f t="shared" si="82"/>
        <v>0</v>
      </c>
      <c r="DE177" s="23">
        <f t="shared" si="82"/>
        <v>14</v>
      </c>
      <c r="DF177" s="23">
        <f t="shared" si="82"/>
        <v>0</v>
      </c>
      <c r="DG177" s="23">
        <f t="shared" si="82"/>
        <v>0</v>
      </c>
      <c r="DH177" s="44">
        <f t="shared" si="92"/>
        <v>14</v>
      </c>
      <c r="DI177" s="44">
        <f t="shared" si="93"/>
        <v>0</v>
      </c>
      <c r="DK177" s="44" t="b">
        <f t="shared" si="94"/>
        <v>0</v>
      </c>
      <c r="DL177" s="44">
        <f t="shared" si="95"/>
        <v>0</v>
      </c>
      <c r="EL177" s="44" t="b">
        <f t="shared" si="115"/>
        <v>1</v>
      </c>
      <c r="EM177" s="44" t="b">
        <f t="shared" si="115"/>
        <v>1</v>
      </c>
      <c r="EN177" s="44" t="b">
        <f t="shared" si="111"/>
        <v>1</v>
      </c>
      <c r="EO177" s="44" t="b">
        <f t="shared" si="111"/>
        <v>1</v>
      </c>
      <c r="EP177" s="44" t="b">
        <f t="shared" si="111"/>
        <v>1</v>
      </c>
      <c r="EQ177" s="44" t="b">
        <f t="shared" si="111"/>
        <v>1</v>
      </c>
      <c r="ER177" s="44" t="b">
        <f t="shared" si="111"/>
        <v>1</v>
      </c>
      <c r="ES177" s="44" t="b">
        <f t="shared" si="111"/>
        <v>1</v>
      </c>
      <c r="ET177" s="44" t="b">
        <f t="shared" si="111"/>
        <v>1</v>
      </c>
      <c r="EU177" s="44" t="b">
        <f t="shared" si="111"/>
        <v>1</v>
      </c>
      <c r="EV177" s="44" t="b">
        <f t="shared" si="111"/>
        <v>1</v>
      </c>
      <c r="EW177" s="44" t="b">
        <f t="shared" si="100"/>
        <v>1</v>
      </c>
      <c r="EX177" s="44" t="b">
        <f t="shared" si="100"/>
        <v>1</v>
      </c>
      <c r="EY177" s="44" t="b">
        <f t="shared" si="100"/>
        <v>1</v>
      </c>
      <c r="EZ177" s="44" t="b">
        <f t="shared" si="100"/>
        <v>1</v>
      </c>
      <c r="FA177" s="44" t="b">
        <f t="shared" si="100"/>
        <v>1</v>
      </c>
      <c r="FB177" s="44" t="b">
        <f t="shared" si="86"/>
        <v>1</v>
      </c>
      <c r="FC177" s="44" t="b">
        <f t="shared" si="86"/>
        <v>1</v>
      </c>
      <c r="FD177" s="44" t="b">
        <f t="shared" si="83"/>
        <v>1</v>
      </c>
      <c r="FE177" s="44" t="b">
        <f t="shared" si="83"/>
        <v>1</v>
      </c>
      <c r="FF177" s="44" t="b">
        <f t="shared" si="83"/>
        <v>1</v>
      </c>
      <c r="FG177" s="44" t="b">
        <f t="shared" si="83"/>
        <v>0</v>
      </c>
      <c r="FH177" s="44" t="b">
        <f t="shared" si="83"/>
        <v>1</v>
      </c>
      <c r="FI177" s="44" t="b">
        <f t="shared" si="83"/>
        <v>1</v>
      </c>
      <c r="FJ177" s="45">
        <f t="shared" si="96"/>
        <v>1</v>
      </c>
    </row>
    <row r="178" spans="1:166" s="44" customFormat="1" ht="25.5" hidden="1" customHeight="1" x14ac:dyDescent="0.25">
      <c r="A178" s="38" t="s">
        <v>9894</v>
      </c>
      <c r="B178" s="38" t="s">
        <v>4798</v>
      </c>
      <c r="C178" s="38" t="s">
        <v>4883</v>
      </c>
      <c r="D178" s="38" t="s">
        <v>587</v>
      </c>
      <c r="E178" s="23" t="str">
        <f t="shared" si="97"/>
        <v>5033-1-NC1-43-A</v>
      </c>
      <c r="F178" s="23">
        <v>304</v>
      </c>
      <c r="G178" s="27">
        <v>24.221260800000003</v>
      </c>
      <c r="H178" s="23" t="str">
        <f>VLOOKUP(A178,'Pivot 1'!$A$5:$H$251,8,0)</f>
        <v>24</v>
      </c>
      <c r="I178" s="27" t="s">
        <v>10145</v>
      </c>
      <c r="J178" s="39">
        <f t="shared" si="89"/>
        <v>24</v>
      </c>
      <c r="K178" s="40">
        <v>1</v>
      </c>
      <c r="L178" s="40">
        <v>1</v>
      </c>
      <c r="M178" s="40">
        <v>1</v>
      </c>
      <c r="N178" s="40">
        <v>1</v>
      </c>
      <c r="O178" s="40">
        <v>1</v>
      </c>
      <c r="P178" s="40">
        <v>1</v>
      </c>
      <c r="Q178" s="40">
        <v>1</v>
      </c>
      <c r="R178" s="40">
        <v>1</v>
      </c>
      <c r="S178" s="40">
        <v>1</v>
      </c>
      <c r="T178" s="40">
        <v>1</v>
      </c>
      <c r="U178" s="40">
        <v>1</v>
      </c>
      <c r="V178" s="40">
        <v>1</v>
      </c>
      <c r="W178" s="40">
        <v>1</v>
      </c>
      <c r="X178" s="40">
        <v>1</v>
      </c>
      <c r="Y178" s="40">
        <v>1</v>
      </c>
      <c r="Z178" s="40">
        <v>1</v>
      </c>
      <c r="AA178" s="40">
        <v>1</v>
      </c>
      <c r="AB178" s="40">
        <v>1</v>
      </c>
      <c r="AC178" s="40">
        <v>1</v>
      </c>
      <c r="AD178" s="40">
        <v>1</v>
      </c>
      <c r="AE178" s="40">
        <v>1</v>
      </c>
      <c r="AF178" s="40">
        <v>1</v>
      </c>
      <c r="AG178" s="40">
        <v>1</v>
      </c>
      <c r="AH178" s="40">
        <v>1</v>
      </c>
      <c r="AI178" s="39" t="b">
        <f t="shared" si="90"/>
        <v>0</v>
      </c>
      <c r="AJ178" s="23"/>
      <c r="AK178" s="27">
        <f t="shared" si="116"/>
        <v>2</v>
      </c>
      <c r="AL178" s="27">
        <f t="shared" si="116"/>
        <v>2</v>
      </c>
      <c r="AM178" s="27">
        <f t="shared" si="116"/>
        <v>2</v>
      </c>
      <c r="AN178" s="27">
        <f t="shared" si="116"/>
        <v>2</v>
      </c>
      <c r="AO178" s="27">
        <f t="shared" si="116"/>
        <v>2</v>
      </c>
      <c r="AP178" s="27">
        <f t="shared" si="116"/>
        <v>2</v>
      </c>
      <c r="AQ178" s="27">
        <f t="shared" si="116"/>
        <v>2</v>
      </c>
      <c r="AR178" s="27">
        <f t="shared" si="116"/>
        <v>2</v>
      </c>
      <c r="AS178" s="27">
        <f t="shared" si="116"/>
        <v>2</v>
      </c>
      <c r="AT178" s="27">
        <f t="shared" si="116"/>
        <v>2</v>
      </c>
      <c r="AU178" s="27">
        <f t="shared" si="116"/>
        <v>2</v>
      </c>
      <c r="AV178" s="27">
        <f t="shared" si="116"/>
        <v>2</v>
      </c>
      <c r="AW178" s="27">
        <f t="shared" si="116"/>
        <v>2</v>
      </c>
      <c r="AX178" s="27">
        <f t="shared" si="116"/>
        <v>2</v>
      </c>
      <c r="AY178" s="27">
        <f t="shared" si="116"/>
        <v>2</v>
      </c>
      <c r="AZ178" s="27">
        <f t="shared" si="116"/>
        <v>2</v>
      </c>
      <c r="BA178" s="27">
        <f t="shared" si="116"/>
        <v>2</v>
      </c>
      <c r="BB178" s="27">
        <f t="shared" si="116"/>
        <v>2</v>
      </c>
      <c r="BC178" s="27">
        <f t="shared" si="116"/>
        <v>2</v>
      </c>
      <c r="BD178" s="27">
        <f t="shared" si="116"/>
        <v>2</v>
      </c>
      <c r="BE178" s="27">
        <f t="shared" si="116"/>
        <v>2</v>
      </c>
      <c r="BF178" s="27">
        <f t="shared" si="116"/>
        <v>2</v>
      </c>
      <c r="BG178" s="27">
        <f t="shared" si="116"/>
        <v>2</v>
      </c>
      <c r="BH178" s="27">
        <f t="shared" si="116"/>
        <v>2</v>
      </c>
      <c r="BI178" s="41"/>
      <c r="BJ178" s="42">
        <f t="shared" si="91"/>
        <v>1.0092192000000002</v>
      </c>
      <c r="BK178" s="27">
        <f t="shared" si="113"/>
        <v>1.0092192000000002</v>
      </c>
      <c r="BL178" s="27">
        <f t="shared" si="113"/>
        <v>1.0092192000000002</v>
      </c>
      <c r="BM178" s="27">
        <f t="shared" si="109"/>
        <v>1.0092192000000002</v>
      </c>
      <c r="BN178" s="27">
        <f t="shared" si="109"/>
        <v>1.0092192000000002</v>
      </c>
      <c r="BO178" s="27">
        <f t="shared" si="109"/>
        <v>1.0092192000000002</v>
      </c>
      <c r="BP178" s="27">
        <f t="shared" si="109"/>
        <v>1.0092192000000002</v>
      </c>
      <c r="BQ178" s="27">
        <f t="shared" si="109"/>
        <v>1.0092192000000002</v>
      </c>
      <c r="BR178" s="27">
        <f t="shared" si="109"/>
        <v>1.0092192000000002</v>
      </c>
      <c r="BS178" s="27">
        <f t="shared" si="109"/>
        <v>1.0092192000000002</v>
      </c>
      <c r="BT178" s="27">
        <f t="shared" si="109"/>
        <v>1.0092192000000002</v>
      </c>
      <c r="BU178" s="27">
        <f t="shared" si="109"/>
        <v>1.0092192000000002</v>
      </c>
      <c r="BV178" s="27">
        <f t="shared" si="98"/>
        <v>1.0092192000000002</v>
      </c>
      <c r="BW178" s="27">
        <f t="shared" si="98"/>
        <v>1.0092192000000002</v>
      </c>
      <c r="BX178" s="27">
        <f t="shared" si="98"/>
        <v>1.0092192000000002</v>
      </c>
      <c r="BY178" s="27">
        <f t="shared" si="98"/>
        <v>1.0092192000000002</v>
      </c>
      <c r="BZ178" s="27">
        <f t="shared" si="98"/>
        <v>1.0092192000000002</v>
      </c>
      <c r="CA178" s="27">
        <f t="shared" si="84"/>
        <v>1.0092192000000002</v>
      </c>
      <c r="CB178" s="27">
        <f t="shared" si="84"/>
        <v>1.0092192000000002</v>
      </c>
      <c r="CC178" s="27">
        <f t="shared" si="81"/>
        <v>1.0092192000000002</v>
      </c>
      <c r="CD178" s="27">
        <f t="shared" si="81"/>
        <v>1.0092192000000002</v>
      </c>
      <c r="CE178" s="27">
        <f t="shared" si="81"/>
        <v>1.0092192000000002</v>
      </c>
      <c r="CF178" s="27">
        <f t="shared" si="81"/>
        <v>1.0092192000000002</v>
      </c>
      <c r="CG178" s="27">
        <f t="shared" si="81"/>
        <v>1.0092192000000002</v>
      </c>
      <c r="CH178" s="27">
        <f t="shared" si="81"/>
        <v>1.0092192000000002</v>
      </c>
      <c r="CI178" s="43"/>
      <c r="CJ178" s="23">
        <f t="shared" si="114"/>
        <v>13</v>
      </c>
      <c r="CK178" s="23">
        <f t="shared" si="114"/>
        <v>13</v>
      </c>
      <c r="CL178" s="23">
        <f t="shared" si="110"/>
        <v>13</v>
      </c>
      <c r="CM178" s="23">
        <f t="shared" si="110"/>
        <v>13</v>
      </c>
      <c r="CN178" s="23">
        <f t="shared" si="110"/>
        <v>13</v>
      </c>
      <c r="CO178" s="23">
        <f t="shared" si="110"/>
        <v>13</v>
      </c>
      <c r="CP178" s="23">
        <f t="shared" si="110"/>
        <v>13</v>
      </c>
      <c r="CQ178" s="23">
        <f t="shared" si="110"/>
        <v>13</v>
      </c>
      <c r="CR178" s="23">
        <f t="shared" si="110"/>
        <v>13</v>
      </c>
      <c r="CS178" s="23">
        <f t="shared" si="110"/>
        <v>13</v>
      </c>
      <c r="CT178" s="23">
        <f t="shared" si="110"/>
        <v>13</v>
      </c>
      <c r="CU178" s="23">
        <f t="shared" si="99"/>
        <v>13</v>
      </c>
      <c r="CV178" s="23">
        <f t="shared" si="99"/>
        <v>13</v>
      </c>
      <c r="CW178" s="23">
        <f t="shared" si="99"/>
        <v>13</v>
      </c>
      <c r="CX178" s="23">
        <f t="shared" si="99"/>
        <v>13</v>
      </c>
      <c r="CY178" s="23">
        <f t="shared" si="99"/>
        <v>13</v>
      </c>
      <c r="CZ178" s="23">
        <f t="shared" si="85"/>
        <v>13</v>
      </c>
      <c r="DA178" s="23">
        <f t="shared" si="85"/>
        <v>13</v>
      </c>
      <c r="DB178" s="23">
        <f t="shared" si="82"/>
        <v>13</v>
      </c>
      <c r="DC178" s="23">
        <f t="shared" si="82"/>
        <v>13</v>
      </c>
      <c r="DD178" s="23">
        <f t="shared" si="82"/>
        <v>13</v>
      </c>
      <c r="DE178" s="23">
        <f t="shared" si="82"/>
        <v>13</v>
      </c>
      <c r="DF178" s="23">
        <f t="shared" si="82"/>
        <v>13</v>
      </c>
      <c r="DG178" s="23">
        <f t="shared" si="82"/>
        <v>13</v>
      </c>
      <c r="DH178" s="44">
        <f t="shared" si="92"/>
        <v>312</v>
      </c>
      <c r="DI178" s="44">
        <f t="shared" si="93"/>
        <v>8</v>
      </c>
      <c r="DK178" s="44" t="b">
        <f t="shared" si="94"/>
        <v>0</v>
      </c>
      <c r="DL178" s="44">
        <f t="shared" si="95"/>
        <v>0</v>
      </c>
      <c r="EL178" s="44" t="b">
        <f t="shared" si="115"/>
        <v>0</v>
      </c>
      <c r="EM178" s="44" t="b">
        <f t="shared" si="115"/>
        <v>0</v>
      </c>
      <c r="EN178" s="44" t="b">
        <f t="shared" si="111"/>
        <v>0</v>
      </c>
      <c r="EO178" s="44" t="b">
        <f t="shared" si="111"/>
        <v>0</v>
      </c>
      <c r="EP178" s="44" t="b">
        <f t="shared" si="111"/>
        <v>0</v>
      </c>
      <c r="EQ178" s="44" t="b">
        <f t="shared" si="111"/>
        <v>0</v>
      </c>
      <c r="ER178" s="44" t="b">
        <f t="shared" si="111"/>
        <v>0</v>
      </c>
      <c r="ES178" s="44" t="b">
        <f t="shared" si="111"/>
        <v>0</v>
      </c>
      <c r="ET178" s="44" t="b">
        <f t="shared" si="111"/>
        <v>0</v>
      </c>
      <c r="EU178" s="44" t="b">
        <f t="shared" si="111"/>
        <v>0</v>
      </c>
      <c r="EV178" s="44" t="b">
        <f t="shared" si="111"/>
        <v>0</v>
      </c>
      <c r="EW178" s="44" t="b">
        <f t="shared" si="100"/>
        <v>0</v>
      </c>
      <c r="EX178" s="44" t="b">
        <f t="shared" si="100"/>
        <v>0</v>
      </c>
      <c r="EY178" s="44" t="b">
        <f t="shared" si="100"/>
        <v>0</v>
      </c>
      <c r="EZ178" s="44" t="b">
        <f t="shared" si="100"/>
        <v>0</v>
      </c>
      <c r="FA178" s="44" t="b">
        <f t="shared" si="100"/>
        <v>0</v>
      </c>
      <c r="FB178" s="44" t="b">
        <f t="shared" si="86"/>
        <v>0</v>
      </c>
      <c r="FC178" s="44" t="b">
        <f t="shared" si="86"/>
        <v>0</v>
      </c>
      <c r="FD178" s="44" t="b">
        <f t="shared" si="83"/>
        <v>0</v>
      </c>
      <c r="FE178" s="44" t="b">
        <f t="shared" si="83"/>
        <v>0</v>
      </c>
      <c r="FF178" s="44" t="b">
        <f t="shared" si="83"/>
        <v>0</v>
      </c>
      <c r="FG178" s="44" t="b">
        <f t="shared" si="83"/>
        <v>0</v>
      </c>
      <c r="FH178" s="44" t="b">
        <f t="shared" si="83"/>
        <v>0</v>
      </c>
      <c r="FI178" s="44" t="b">
        <f t="shared" si="83"/>
        <v>0</v>
      </c>
      <c r="FJ178" s="45">
        <f t="shared" si="96"/>
        <v>24</v>
      </c>
    </row>
    <row r="179" spans="1:166" s="44" customFormat="1" ht="25.5" hidden="1" customHeight="1" x14ac:dyDescent="0.25">
      <c r="A179" s="38" t="s">
        <v>9895</v>
      </c>
      <c r="B179" s="38" t="s">
        <v>4798</v>
      </c>
      <c r="C179" s="38" t="s">
        <v>555</v>
      </c>
      <c r="D179" s="38" t="s">
        <v>10044</v>
      </c>
      <c r="E179" s="23" t="str">
        <f t="shared" si="97"/>
        <v>5033-1-NP1-43-G</v>
      </c>
      <c r="F179" s="23">
        <v>14</v>
      </c>
      <c r="G179" s="27">
        <v>0.90498239999999996</v>
      </c>
      <c r="H179" s="23" t="str">
        <f>VLOOKUP(A179,'Pivot 1'!$A$5:$H$251,8,0)</f>
        <v>2</v>
      </c>
      <c r="I179" s="27" t="s">
        <v>10145</v>
      </c>
      <c r="J179" s="39">
        <f t="shared" si="89"/>
        <v>2</v>
      </c>
      <c r="K179" s="40">
        <v>0</v>
      </c>
      <c r="L179" s="40">
        <v>1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0</v>
      </c>
      <c r="U179" s="40">
        <v>0</v>
      </c>
      <c r="V179" s="40">
        <v>0</v>
      </c>
      <c r="W179" s="40">
        <v>0</v>
      </c>
      <c r="X179" s="40">
        <v>1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39" t="b">
        <f t="shared" si="90"/>
        <v>0</v>
      </c>
      <c r="AJ179" s="23"/>
      <c r="AK179" s="27">
        <f t="shared" si="116"/>
        <v>0</v>
      </c>
      <c r="AL179" s="27">
        <f t="shared" si="116"/>
        <v>1</v>
      </c>
      <c r="AM179" s="27">
        <f t="shared" si="116"/>
        <v>0</v>
      </c>
      <c r="AN179" s="27">
        <f t="shared" si="116"/>
        <v>0</v>
      </c>
      <c r="AO179" s="27">
        <f t="shared" si="116"/>
        <v>0</v>
      </c>
      <c r="AP179" s="27">
        <f t="shared" si="116"/>
        <v>0</v>
      </c>
      <c r="AQ179" s="27">
        <f t="shared" si="116"/>
        <v>0</v>
      </c>
      <c r="AR179" s="27">
        <f t="shared" si="116"/>
        <v>0</v>
      </c>
      <c r="AS179" s="27">
        <f t="shared" si="116"/>
        <v>0</v>
      </c>
      <c r="AT179" s="27">
        <f t="shared" si="116"/>
        <v>0</v>
      </c>
      <c r="AU179" s="27">
        <f t="shared" si="116"/>
        <v>0</v>
      </c>
      <c r="AV179" s="27">
        <f t="shared" si="116"/>
        <v>0</v>
      </c>
      <c r="AW179" s="27">
        <f t="shared" si="116"/>
        <v>0</v>
      </c>
      <c r="AX179" s="27">
        <f t="shared" si="116"/>
        <v>1</v>
      </c>
      <c r="AY179" s="27">
        <f t="shared" si="116"/>
        <v>0</v>
      </c>
      <c r="AZ179" s="27">
        <f t="shared" si="116"/>
        <v>0</v>
      </c>
      <c r="BA179" s="27">
        <f t="shared" si="116"/>
        <v>0</v>
      </c>
      <c r="BB179" s="27">
        <f t="shared" si="116"/>
        <v>0</v>
      </c>
      <c r="BC179" s="27">
        <f t="shared" si="116"/>
        <v>0</v>
      </c>
      <c r="BD179" s="27">
        <f t="shared" si="116"/>
        <v>0</v>
      </c>
      <c r="BE179" s="27">
        <f t="shared" si="116"/>
        <v>0</v>
      </c>
      <c r="BF179" s="27">
        <f t="shared" si="116"/>
        <v>0</v>
      </c>
      <c r="BG179" s="27">
        <f t="shared" si="116"/>
        <v>0</v>
      </c>
      <c r="BH179" s="27">
        <f t="shared" si="116"/>
        <v>0</v>
      </c>
      <c r="BI179" s="41"/>
      <c r="BJ179" s="42">
        <f t="shared" si="91"/>
        <v>0.45249119999999998</v>
      </c>
      <c r="BK179" s="27">
        <f t="shared" si="113"/>
        <v>0</v>
      </c>
      <c r="BL179" s="27">
        <f t="shared" si="113"/>
        <v>0.45249119999999998</v>
      </c>
      <c r="BM179" s="27">
        <f t="shared" si="109"/>
        <v>0</v>
      </c>
      <c r="BN179" s="27">
        <f t="shared" si="109"/>
        <v>0</v>
      </c>
      <c r="BO179" s="27">
        <f t="shared" si="109"/>
        <v>0</v>
      </c>
      <c r="BP179" s="27">
        <f t="shared" si="109"/>
        <v>0</v>
      </c>
      <c r="BQ179" s="27">
        <f t="shared" si="109"/>
        <v>0</v>
      </c>
      <c r="BR179" s="27">
        <f t="shared" si="109"/>
        <v>0</v>
      </c>
      <c r="BS179" s="27">
        <f t="shared" si="109"/>
        <v>0</v>
      </c>
      <c r="BT179" s="27">
        <f t="shared" si="109"/>
        <v>0</v>
      </c>
      <c r="BU179" s="27">
        <f t="shared" si="109"/>
        <v>0</v>
      </c>
      <c r="BV179" s="27">
        <f t="shared" si="98"/>
        <v>0</v>
      </c>
      <c r="BW179" s="27">
        <f t="shared" si="98"/>
        <v>0</v>
      </c>
      <c r="BX179" s="27">
        <f t="shared" si="98"/>
        <v>0.45249119999999998</v>
      </c>
      <c r="BY179" s="27">
        <f t="shared" si="98"/>
        <v>0</v>
      </c>
      <c r="BZ179" s="27">
        <f t="shared" si="98"/>
        <v>0</v>
      </c>
      <c r="CA179" s="27">
        <f t="shared" si="84"/>
        <v>0</v>
      </c>
      <c r="CB179" s="27">
        <f t="shared" si="84"/>
        <v>0</v>
      </c>
      <c r="CC179" s="27">
        <f t="shared" si="81"/>
        <v>0</v>
      </c>
      <c r="CD179" s="27">
        <f t="shared" si="81"/>
        <v>0</v>
      </c>
      <c r="CE179" s="27">
        <f t="shared" si="81"/>
        <v>0</v>
      </c>
      <c r="CF179" s="27">
        <f t="shared" ref="CF179:CH242" si="117">IF(AF179=1,$G179/$H179,0)</f>
        <v>0</v>
      </c>
      <c r="CG179" s="27">
        <f t="shared" si="117"/>
        <v>0</v>
      </c>
      <c r="CH179" s="27">
        <f t="shared" si="117"/>
        <v>0</v>
      </c>
      <c r="CI179" s="43"/>
      <c r="CJ179" s="23">
        <f t="shared" si="114"/>
        <v>0</v>
      </c>
      <c r="CK179" s="23">
        <f t="shared" si="114"/>
        <v>7</v>
      </c>
      <c r="CL179" s="23">
        <f t="shared" si="110"/>
        <v>0</v>
      </c>
      <c r="CM179" s="23">
        <f t="shared" si="110"/>
        <v>0</v>
      </c>
      <c r="CN179" s="23">
        <f t="shared" si="110"/>
        <v>0</v>
      </c>
      <c r="CO179" s="23">
        <f t="shared" si="110"/>
        <v>0</v>
      </c>
      <c r="CP179" s="23">
        <f t="shared" si="110"/>
        <v>0</v>
      </c>
      <c r="CQ179" s="23">
        <f t="shared" si="110"/>
        <v>0</v>
      </c>
      <c r="CR179" s="23">
        <f t="shared" si="110"/>
        <v>0</v>
      </c>
      <c r="CS179" s="23">
        <f t="shared" si="110"/>
        <v>0</v>
      </c>
      <c r="CT179" s="23">
        <f t="shared" si="110"/>
        <v>0</v>
      </c>
      <c r="CU179" s="23">
        <f t="shared" si="99"/>
        <v>0</v>
      </c>
      <c r="CV179" s="23">
        <f t="shared" si="99"/>
        <v>0</v>
      </c>
      <c r="CW179" s="23">
        <f t="shared" si="99"/>
        <v>7</v>
      </c>
      <c r="CX179" s="23">
        <f t="shared" si="99"/>
        <v>0</v>
      </c>
      <c r="CY179" s="23">
        <f t="shared" si="99"/>
        <v>0</v>
      </c>
      <c r="CZ179" s="23">
        <f t="shared" si="85"/>
        <v>0</v>
      </c>
      <c r="DA179" s="23">
        <f t="shared" si="85"/>
        <v>0</v>
      </c>
      <c r="DB179" s="23">
        <f t="shared" si="82"/>
        <v>0</v>
      </c>
      <c r="DC179" s="23">
        <f t="shared" si="82"/>
        <v>0</v>
      </c>
      <c r="DD179" s="23">
        <f t="shared" si="82"/>
        <v>0</v>
      </c>
      <c r="DE179" s="23">
        <f t="shared" ref="DE179:DG242" si="118">IF(AF179=1,ROUND($F179/$H179,0),0)</f>
        <v>0</v>
      </c>
      <c r="DF179" s="23">
        <f t="shared" si="118"/>
        <v>0</v>
      </c>
      <c r="DG179" s="23">
        <f t="shared" si="118"/>
        <v>0</v>
      </c>
      <c r="DH179" s="44">
        <f t="shared" si="92"/>
        <v>14</v>
      </c>
      <c r="DI179" s="44">
        <f t="shared" si="93"/>
        <v>0</v>
      </c>
      <c r="DK179" s="44" t="b">
        <f t="shared" si="94"/>
        <v>0</v>
      </c>
      <c r="DL179" s="44">
        <f t="shared" si="95"/>
        <v>0</v>
      </c>
      <c r="EL179" s="44" t="b">
        <f t="shared" si="115"/>
        <v>1</v>
      </c>
      <c r="EM179" s="44" t="b">
        <f t="shared" si="115"/>
        <v>0</v>
      </c>
      <c r="EN179" s="44" t="b">
        <f t="shared" si="111"/>
        <v>1</v>
      </c>
      <c r="EO179" s="44" t="b">
        <f t="shared" si="111"/>
        <v>1</v>
      </c>
      <c r="EP179" s="44" t="b">
        <f t="shared" si="111"/>
        <v>1</v>
      </c>
      <c r="EQ179" s="44" t="b">
        <f t="shared" si="111"/>
        <v>1</v>
      </c>
      <c r="ER179" s="44" t="b">
        <f t="shared" si="111"/>
        <v>1</v>
      </c>
      <c r="ES179" s="44" t="b">
        <f t="shared" si="111"/>
        <v>1</v>
      </c>
      <c r="ET179" s="44" t="b">
        <f t="shared" si="111"/>
        <v>1</v>
      </c>
      <c r="EU179" s="44" t="b">
        <f t="shared" si="111"/>
        <v>1</v>
      </c>
      <c r="EV179" s="44" t="b">
        <f t="shared" si="111"/>
        <v>1</v>
      </c>
      <c r="EW179" s="44" t="b">
        <f t="shared" si="100"/>
        <v>1</v>
      </c>
      <c r="EX179" s="44" t="b">
        <f t="shared" si="100"/>
        <v>1</v>
      </c>
      <c r="EY179" s="44" t="b">
        <f t="shared" si="100"/>
        <v>0</v>
      </c>
      <c r="EZ179" s="44" t="b">
        <f t="shared" si="100"/>
        <v>1</v>
      </c>
      <c r="FA179" s="44" t="b">
        <f t="shared" si="100"/>
        <v>1</v>
      </c>
      <c r="FB179" s="44" t="b">
        <f t="shared" si="86"/>
        <v>1</v>
      </c>
      <c r="FC179" s="44" t="b">
        <f t="shared" si="86"/>
        <v>1</v>
      </c>
      <c r="FD179" s="44" t="b">
        <f t="shared" si="83"/>
        <v>1</v>
      </c>
      <c r="FE179" s="44" t="b">
        <f t="shared" si="83"/>
        <v>1</v>
      </c>
      <c r="FF179" s="44" t="b">
        <f t="shared" si="83"/>
        <v>1</v>
      </c>
      <c r="FG179" s="44" t="b">
        <f t="shared" ref="FG179:FI242" si="119">EH179=AF179</f>
        <v>1</v>
      </c>
      <c r="FH179" s="44" t="b">
        <f t="shared" si="119"/>
        <v>1</v>
      </c>
      <c r="FI179" s="44" t="b">
        <f t="shared" si="119"/>
        <v>1</v>
      </c>
      <c r="FJ179" s="45">
        <f t="shared" si="96"/>
        <v>2</v>
      </c>
    </row>
    <row r="180" spans="1:166" s="44" customFormat="1" ht="25.5" hidden="1" customHeight="1" x14ac:dyDescent="0.25">
      <c r="A180" s="38" t="s">
        <v>9896</v>
      </c>
      <c r="B180" s="38" t="s">
        <v>4911</v>
      </c>
      <c r="C180" s="38" t="s">
        <v>10129</v>
      </c>
      <c r="D180" s="38" t="s">
        <v>587</v>
      </c>
      <c r="E180" s="23" t="str">
        <f t="shared" si="97"/>
        <v>5034-1-43-A</v>
      </c>
      <c r="F180" s="23">
        <v>8</v>
      </c>
      <c r="G180" s="27">
        <v>0.124681975</v>
      </c>
      <c r="H180" s="23" t="str">
        <f>VLOOKUP(A180,'Pivot 1'!$A$5:$H$251,8,0)</f>
        <v>1</v>
      </c>
      <c r="I180" s="27" t="s">
        <v>10147</v>
      </c>
      <c r="J180" s="39">
        <f t="shared" si="89"/>
        <v>1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0</v>
      </c>
      <c r="W180" s="40">
        <v>1</v>
      </c>
      <c r="X180" s="40">
        <v>0</v>
      </c>
      <c r="Y180" s="40">
        <v>0</v>
      </c>
      <c r="Z180" s="40">
        <v>0</v>
      </c>
      <c r="AA180" s="40">
        <v>0</v>
      </c>
      <c r="AB180" s="40">
        <v>0</v>
      </c>
      <c r="AC180" s="40">
        <v>0</v>
      </c>
      <c r="AD180" s="40">
        <v>0</v>
      </c>
      <c r="AE180" s="40">
        <v>0</v>
      </c>
      <c r="AF180" s="40">
        <v>0</v>
      </c>
      <c r="AG180" s="40">
        <v>0</v>
      </c>
      <c r="AH180" s="40">
        <v>0</v>
      </c>
      <c r="AI180" s="39" t="b">
        <f t="shared" si="90"/>
        <v>0</v>
      </c>
      <c r="AJ180" s="23"/>
      <c r="AK180" s="27">
        <f t="shared" si="116"/>
        <v>0</v>
      </c>
      <c r="AL180" s="27">
        <f t="shared" si="116"/>
        <v>0</v>
      </c>
      <c r="AM180" s="27">
        <f t="shared" si="116"/>
        <v>0</v>
      </c>
      <c r="AN180" s="27">
        <f t="shared" si="116"/>
        <v>0</v>
      </c>
      <c r="AO180" s="27">
        <f t="shared" si="116"/>
        <v>0</v>
      </c>
      <c r="AP180" s="27">
        <f t="shared" si="116"/>
        <v>0</v>
      </c>
      <c r="AQ180" s="27">
        <f t="shared" si="116"/>
        <v>0</v>
      </c>
      <c r="AR180" s="27">
        <f t="shared" si="116"/>
        <v>0</v>
      </c>
      <c r="AS180" s="27">
        <f t="shared" si="116"/>
        <v>0</v>
      </c>
      <c r="AT180" s="27">
        <f t="shared" si="116"/>
        <v>0</v>
      </c>
      <c r="AU180" s="27">
        <f t="shared" si="116"/>
        <v>0</v>
      </c>
      <c r="AV180" s="27">
        <f t="shared" si="116"/>
        <v>0</v>
      </c>
      <c r="AW180" s="27">
        <f t="shared" si="116"/>
        <v>0</v>
      </c>
      <c r="AX180" s="27">
        <f t="shared" si="116"/>
        <v>0</v>
      </c>
      <c r="AY180" s="27">
        <f t="shared" si="116"/>
        <v>0</v>
      </c>
      <c r="AZ180" s="27">
        <f t="shared" si="116"/>
        <v>0</v>
      </c>
      <c r="BA180" s="27">
        <f t="shared" si="116"/>
        <v>0</v>
      </c>
      <c r="BB180" s="27">
        <f t="shared" si="116"/>
        <v>0</v>
      </c>
      <c r="BC180" s="27">
        <f t="shared" si="116"/>
        <v>0</v>
      </c>
      <c r="BD180" s="27">
        <f t="shared" si="116"/>
        <v>0</v>
      </c>
      <c r="BE180" s="27">
        <f t="shared" si="116"/>
        <v>0</v>
      </c>
      <c r="BF180" s="27">
        <f t="shared" si="116"/>
        <v>0</v>
      </c>
      <c r="BG180" s="27">
        <f t="shared" si="116"/>
        <v>0</v>
      </c>
      <c r="BH180" s="27">
        <f t="shared" si="116"/>
        <v>0</v>
      </c>
      <c r="BI180" s="41"/>
      <c r="BJ180" s="42">
        <f t="shared" si="91"/>
        <v>0.124681975</v>
      </c>
      <c r="BK180" s="27">
        <f t="shared" si="113"/>
        <v>0</v>
      </c>
      <c r="BL180" s="27">
        <f t="shared" si="113"/>
        <v>0</v>
      </c>
      <c r="BM180" s="27">
        <f t="shared" si="109"/>
        <v>0</v>
      </c>
      <c r="BN180" s="27">
        <f t="shared" si="109"/>
        <v>0</v>
      </c>
      <c r="BO180" s="27">
        <f t="shared" si="109"/>
        <v>0</v>
      </c>
      <c r="BP180" s="27">
        <f t="shared" si="109"/>
        <v>0</v>
      </c>
      <c r="BQ180" s="27">
        <f t="shared" si="109"/>
        <v>0</v>
      </c>
      <c r="BR180" s="27">
        <f t="shared" si="109"/>
        <v>0</v>
      </c>
      <c r="BS180" s="27">
        <f t="shared" si="109"/>
        <v>0</v>
      </c>
      <c r="BT180" s="27">
        <f t="shared" si="109"/>
        <v>0</v>
      </c>
      <c r="BU180" s="27">
        <f t="shared" si="109"/>
        <v>0</v>
      </c>
      <c r="BV180" s="27">
        <f t="shared" si="98"/>
        <v>0</v>
      </c>
      <c r="BW180" s="27">
        <f t="shared" si="98"/>
        <v>0.124681975</v>
      </c>
      <c r="BX180" s="27">
        <f t="shared" si="98"/>
        <v>0</v>
      </c>
      <c r="BY180" s="27">
        <f t="shared" si="98"/>
        <v>0</v>
      </c>
      <c r="BZ180" s="27">
        <f t="shared" si="98"/>
        <v>0</v>
      </c>
      <c r="CA180" s="27">
        <f t="shared" si="84"/>
        <v>0</v>
      </c>
      <c r="CB180" s="27">
        <f t="shared" si="84"/>
        <v>0</v>
      </c>
      <c r="CC180" s="27">
        <f t="shared" si="84"/>
        <v>0</v>
      </c>
      <c r="CD180" s="27">
        <f t="shared" si="84"/>
        <v>0</v>
      </c>
      <c r="CE180" s="27">
        <f t="shared" si="84"/>
        <v>0</v>
      </c>
      <c r="CF180" s="27">
        <f t="shared" si="117"/>
        <v>0</v>
      </c>
      <c r="CG180" s="27">
        <f t="shared" si="117"/>
        <v>0</v>
      </c>
      <c r="CH180" s="27">
        <f t="shared" si="117"/>
        <v>0</v>
      </c>
      <c r="CI180" s="43"/>
      <c r="CJ180" s="23">
        <f t="shared" si="114"/>
        <v>0</v>
      </c>
      <c r="CK180" s="23">
        <f t="shared" si="114"/>
        <v>0</v>
      </c>
      <c r="CL180" s="23">
        <f t="shared" si="110"/>
        <v>0</v>
      </c>
      <c r="CM180" s="23">
        <f t="shared" si="110"/>
        <v>0</v>
      </c>
      <c r="CN180" s="23">
        <f t="shared" si="110"/>
        <v>0</v>
      </c>
      <c r="CO180" s="23">
        <f t="shared" si="110"/>
        <v>0</v>
      </c>
      <c r="CP180" s="23">
        <f t="shared" si="110"/>
        <v>0</v>
      </c>
      <c r="CQ180" s="23">
        <f t="shared" si="110"/>
        <v>0</v>
      </c>
      <c r="CR180" s="23">
        <f t="shared" si="110"/>
        <v>0</v>
      </c>
      <c r="CS180" s="23">
        <f t="shared" si="110"/>
        <v>0</v>
      </c>
      <c r="CT180" s="23">
        <f t="shared" si="110"/>
        <v>0</v>
      </c>
      <c r="CU180" s="23">
        <f t="shared" si="99"/>
        <v>0</v>
      </c>
      <c r="CV180" s="23">
        <f t="shared" si="99"/>
        <v>8</v>
      </c>
      <c r="CW180" s="23">
        <f t="shared" si="99"/>
        <v>0</v>
      </c>
      <c r="CX180" s="23">
        <f t="shared" si="99"/>
        <v>0</v>
      </c>
      <c r="CY180" s="23">
        <f t="shared" si="99"/>
        <v>0</v>
      </c>
      <c r="CZ180" s="23">
        <f t="shared" si="85"/>
        <v>0</v>
      </c>
      <c r="DA180" s="23">
        <f t="shared" si="85"/>
        <v>0</v>
      </c>
      <c r="DB180" s="23">
        <f t="shared" si="85"/>
        <v>0</v>
      </c>
      <c r="DC180" s="23">
        <f t="shared" si="85"/>
        <v>0</v>
      </c>
      <c r="DD180" s="23">
        <f t="shared" si="85"/>
        <v>0</v>
      </c>
      <c r="DE180" s="23">
        <f t="shared" si="118"/>
        <v>0</v>
      </c>
      <c r="DF180" s="23">
        <f t="shared" si="118"/>
        <v>0</v>
      </c>
      <c r="DG180" s="23">
        <f t="shared" si="118"/>
        <v>0</v>
      </c>
      <c r="DH180" s="44">
        <f t="shared" si="92"/>
        <v>8</v>
      </c>
      <c r="DI180" s="44">
        <f t="shared" si="93"/>
        <v>0</v>
      </c>
      <c r="DK180" s="44" t="b">
        <f t="shared" si="94"/>
        <v>0</v>
      </c>
      <c r="DL180" s="44">
        <f t="shared" si="95"/>
        <v>0</v>
      </c>
      <c r="EL180" s="44" t="b">
        <f t="shared" si="115"/>
        <v>1</v>
      </c>
      <c r="EM180" s="44" t="b">
        <f t="shared" si="115"/>
        <v>1</v>
      </c>
      <c r="EN180" s="44" t="b">
        <f t="shared" si="111"/>
        <v>1</v>
      </c>
      <c r="EO180" s="44" t="b">
        <f t="shared" si="111"/>
        <v>1</v>
      </c>
      <c r="EP180" s="44" t="b">
        <f t="shared" si="111"/>
        <v>1</v>
      </c>
      <c r="EQ180" s="44" t="b">
        <f t="shared" si="111"/>
        <v>1</v>
      </c>
      <c r="ER180" s="44" t="b">
        <f t="shared" si="111"/>
        <v>1</v>
      </c>
      <c r="ES180" s="44" t="b">
        <f t="shared" si="111"/>
        <v>1</v>
      </c>
      <c r="ET180" s="44" t="b">
        <f t="shared" si="111"/>
        <v>1</v>
      </c>
      <c r="EU180" s="44" t="b">
        <f t="shared" si="111"/>
        <v>1</v>
      </c>
      <c r="EV180" s="44" t="b">
        <f t="shared" si="111"/>
        <v>1</v>
      </c>
      <c r="EW180" s="44" t="b">
        <f t="shared" si="100"/>
        <v>1</v>
      </c>
      <c r="EX180" s="44" t="b">
        <f t="shared" si="100"/>
        <v>0</v>
      </c>
      <c r="EY180" s="44" t="b">
        <f t="shared" si="100"/>
        <v>1</v>
      </c>
      <c r="EZ180" s="44" t="b">
        <f t="shared" si="100"/>
        <v>1</v>
      </c>
      <c r="FA180" s="44" t="b">
        <f t="shared" si="100"/>
        <v>1</v>
      </c>
      <c r="FB180" s="44" t="b">
        <f t="shared" si="86"/>
        <v>1</v>
      </c>
      <c r="FC180" s="44" t="b">
        <f t="shared" si="86"/>
        <v>1</v>
      </c>
      <c r="FD180" s="44" t="b">
        <f t="shared" si="86"/>
        <v>1</v>
      </c>
      <c r="FE180" s="44" t="b">
        <f t="shared" si="86"/>
        <v>1</v>
      </c>
      <c r="FF180" s="44" t="b">
        <f t="shared" si="86"/>
        <v>1</v>
      </c>
      <c r="FG180" s="44" t="b">
        <f t="shared" si="119"/>
        <v>1</v>
      </c>
      <c r="FH180" s="44" t="b">
        <f t="shared" si="119"/>
        <v>1</v>
      </c>
      <c r="FI180" s="44" t="b">
        <f t="shared" si="119"/>
        <v>1</v>
      </c>
      <c r="FJ180" s="45">
        <f t="shared" si="96"/>
        <v>1</v>
      </c>
    </row>
    <row r="181" spans="1:166" s="44" customFormat="1" ht="25.5" hidden="1" customHeight="1" x14ac:dyDescent="0.25">
      <c r="A181" s="38" t="s">
        <v>9896</v>
      </c>
      <c r="B181" s="38" t="s">
        <v>4911</v>
      </c>
      <c r="C181" s="38" t="s">
        <v>10129</v>
      </c>
      <c r="D181" s="38" t="s">
        <v>807</v>
      </c>
      <c r="E181" s="23" t="str">
        <f t="shared" si="97"/>
        <v>5034-1-43-C</v>
      </c>
      <c r="F181" s="23">
        <v>1</v>
      </c>
      <c r="G181" s="27">
        <v>1.1559175E-2</v>
      </c>
      <c r="H181" s="23" t="str">
        <f>VLOOKUP(A181,'Pivot 1'!$A$5:$H$251,8,0)</f>
        <v>1</v>
      </c>
      <c r="I181" s="27" t="s">
        <v>10147</v>
      </c>
      <c r="J181" s="39">
        <f t="shared" si="89"/>
        <v>1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0">
        <v>0</v>
      </c>
      <c r="U181" s="40">
        <v>0</v>
      </c>
      <c r="V181" s="40">
        <v>0</v>
      </c>
      <c r="W181" s="40">
        <v>1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0">
        <v>0</v>
      </c>
      <c r="AD181" s="40">
        <v>0</v>
      </c>
      <c r="AE181" s="40">
        <v>0</v>
      </c>
      <c r="AF181" s="40">
        <v>0</v>
      </c>
      <c r="AG181" s="40">
        <v>0</v>
      </c>
      <c r="AH181" s="40">
        <v>0</v>
      </c>
      <c r="AI181" s="39" t="b">
        <f t="shared" si="90"/>
        <v>0</v>
      </c>
      <c r="AJ181" s="23"/>
      <c r="AK181" s="27">
        <f t="shared" si="116"/>
        <v>0</v>
      </c>
      <c r="AL181" s="27">
        <f t="shared" si="116"/>
        <v>0</v>
      </c>
      <c r="AM181" s="27">
        <f t="shared" si="116"/>
        <v>0</v>
      </c>
      <c r="AN181" s="27">
        <f t="shared" si="116"/>
        <v>0</v>
      </c>
      <c r="AO181" s="27">
        <f t="shared" si="116"/>
        <v>0</v>
      </c>
      <c r="AP181" s="27">
        <f t="shared" si="116"/>
        <v>0</v>
      </c>
      <c r="AQ181" s="27">
        <f t="shared" si="116"/>
        <v>0</v>
      </c>
      <c r="AR181" s="27">
        <f t="shared" si="116"/>
        <v>0</v>
      </c>
      <c r="AS181" s="27">
        <f t="shared" si="116"/>
        <v>0</v>
      </c>
      <c r="AT181" s="27">
        <f t="shared" si="116"/>
        <v>0</v>
      </c>
      <c r="AU181" s="27">
        <f t="shared" si="116"/>
        <v>0</v>
      </c>
      <c r="AV181" s="27">
        <f t="shared" si="116"/>
        <v>0</v>
      </c>
      <c r="AW181" s="27">
        <f t="shared" si="116"/>
        <v>0</v>
      </c>
      <c r="AX181" s="27">
        <f t="shared" si="116"/>
        <v>0</v>
      </c>
      <c r="AY181" s="27">
        <f t="shared" si="116"/>
        <v>0</v>
      </c>
      <c r="AZ181" s="27">
        <f t="shared" si="116"/>
        <v>0</v>
      </c>
      <c r="BA181" s="27">
        <f t="shared" si="116"/>
        <v>0</v>
      </c>
      <c r="BB181" s="27">
        <f t="shared" si="116"/>
        <v>0</v>
      </c>
      <c r="BC181" s="27">
        <f t="shared" si="116"/>
        <v>0</v>
      </c>
      <c r="BD181" s="27">
        <f t="shared" si="116"/>
        <v>0</v>
      </c>
      <c r="BE181" s="27">
        <f t="shared" si="116"/>
        <v>0</v>
      </c>
      <c r="BF181" s="27">
        <f t="shared" si="116"/>
        <v>0</v>
      </c>
      <c r="BG181" s="27">
        <f t="shared" si="116"/>
        <v>0</v>
      </c>
      <c r="BH181" s="27">
        <f t="shared" si="116"/>
        <v>0</v>
      </c>
      <c r="BI181" s="41"/>
      <c r="BJ181" s="42">
        <f t="shared" si="91"/>
        <v>1.1559175E-2</v>
      </c>
      <c r="BK181" s="27">
        <f t="shared" si="113"/>
        <v>0</v>
      </c>
      <c r="BL181" s="27">
        <f t="shared" si="113"/>
        <v>0</v>
      </c>
      <c r="BM181" s="27">
        <f t="shared" si="109"/>
        <v>0</v>
      </c>
      <c r="BN181" s="27">
        <f t="shared" si="109"/>
        <v>0</v>
      </c>
      <c r="BO181" s="27">
        <f t="shared" si="109"/>
        <v>0</v>
      </c>
      <c r="BP181" s="27">
        <f t="shared" si="109"/>
        <v>0</v>
      </c>
      <c r="BQ181" s="27">
        <f t="shared" si="109"/>
        <v>0</v>
      </c>
      <c r="BR181" s="27">
        <f t="shared" si="109"/>
        <v>0</v>
      </c>
      <c r="BS181" s="27">
        <f t="shared" si="109"/>
        <v>0</v>
      </c>
      <c r="BT181" s="27">
        <f t="shared" si="109"/>
        <v>0</v>
      </c>
      <c r="BU181" s="27">
        <f t="shared" si="109"/>
        <v>0</v>
      </c>
      <c r="BV181" s="27">
        <f t="shared" si="98"/>
        <v>0</v>
      </c>
      <c r="BW181" s="27">
        <f t="shared" si="98"/>
        <v>1.1559175E-2</v>
      </c>
      <c r="BX181" s="27">
        <f t="shared" si="98"/>
        <v>0</v>
      </c>
      <c r="BY181" s="27">
        <f t="shared" si="98"/>
        <v>0</v>
      </c>
      <c r="BZ181" s="27">
        <f t="shared" si="98"/>
        <v>0</v>
      </c>
      <c r="CA181" s="27">
        <f t="shared" si="84"/>
        <v>0</v>
      </c>
      <c r="CB181" s="27">
        <f t="shared" si="84"/>
        <v>0</v>
      </c>
      <c r="CC181" s="27">
        <f t="shared" si="84"/>
        <v>0</v>
      </c>
      <c r="CD181" s="27">
        <f t="shared" si="84"/>
        <v>0</v>
      </c>
      <c r="CE181" s="27">
        <f t="shared" si="84"/>
        <v>0</v>
      </c>
      <c r="CF181" s="27">
        <f t="shared" si="117"/>
        <v>0</v>
      </c>
      <c r="CG181" s="27">
        <f t="shared" si="117"/>
        <v>0</v>
      </c>
      <c r="CH181" s="27">
        <f t="shared" si="117"/>
        <v>0</v>
      </c>
      <c r="CI181" s="43"/>
      <c r="CJ181" s="23">
        <f t="shared" si="114"/>
        <v>0</v>
      </c>
      <c r="CK181" s="23">
        <f t="shared" si="114"/>
        <v>0</v>
      </c>
      <c r="CL181" s="23">
        <f t="shared" si="110"/>
        <v>0</v>
      </c>
      <c r="CM181" s="23">
        <f t="shared" si="110"/>
        <v>0</v>
      </c>
      <c r="CN181" s="23">
        <f t="shared" si="110"/>
        <v>0</v>
      </c>
      <c r="CO181" s="23">
        <f t="shared" si="110"/>
        <v>0</v>
      </c>
      <c r="CP181" s="23">
        <f t="shared" si="110"/>
        <v>0</v>
      </c>
      <c r="CQ181" s="23">
        <f t="shared" si="110"/>
        <v>0</v>
      </c>
      <c r="CR181" s="23">
        <f t="shared" si="110"/>
        <v>0</v>
      </c>
      <c r="CS181" s="23">
        <f t="shared" si="110"/>
        <v>0</v>
      </c>
      <c r="CT181" s="23">
        <f t="shared" si="110"/>
        <v>0</v>
      </c>
      <c r="CU181" s="23">
        <f t="shared" si="99"/>
        <v>0</v>
      </c>
      <c r="CV181" s="23">
        <f t="shared" si="99"/>
        <v>1</v>
      </c>
      <c r="CW181" s="23">
        <f t="shared" si="99"/>
        <v>0</v>
      </c>
      <c r="CX181" s="23">
        <f t="shared" si="99"/>
        <v>0</v>
      </c>
      <c r="CY181" s="23">
        <f t="shared" si="99"/>
        <v>0</v>
      </c>
      <c r="CZ181" s="23">
        <f t="shared" si="85"/>
        <v>0</v>
      </c>
      <c r="DA181" s="23">
        <f t="shared" si="85"/>
        <v>0</v>
      </c>
      <c r="DB181" s="23">
        <f t="shared" si="85"/>
        <v>0</v>
      </c>
      <c r="DC181" s="23">
        <f t="shared" si="85"/>
        <v>0</v>
      </c>
      <c r="DD181" s="23">
        <f t="shared" si="85"/>
        <v>0</v>
      </c>
      <c r="DE181" s="23">
        <f t="shared" si="118"/>
        <v>0</v>
      </c>
      <c r="DF181" s="23">
        <f t="shared" si="118"/>
        <v>0</v>
      </c>
      <c r="DG181" s="23">
        <f t="shared" si="118"/>
        <v>0</v>
      </c>
      <c r="DH181" s="44">
        <f t="shared" si="92"/>
        <v>1</v>
      </c>
      <c r="DI181" s="44">
        <f t="shared" si="93"/>
        <v>0</v>
      </c>
      <c r="DK181" s="44" t="b">
        <f t="shared" si="94"/>
        <v>0</v>
      </c>
      <c r="DL181" s="44">
        <f t="shared" si="95"/>
        <v>0</v>
      </c>
      <c r="EL181" s="44" t="b">
        <f t="shared" si="115"/>
        <v>1</v>
      </c>
      <c r="EM181" s="44" t="b">
        <f t="shared" si="115"/>
        <v>1</v>
      </c>
      <c r="EN181" s="44" t="b">
        <f t="shared" si="111"/>
        <v>1</v>
      </c>
      <c r="EO181" s="44" t="b">
        <f t="shared" si="111"/>
        <v>1</v>
      </c>
      <c r="EP181" s="44" t="b">
        <f t="shared" si="111"/>
        <v>1</v>
      </c>
      <c r="EQ181" s="44" t="b">
        <f t="shared" si="111"/>
        <v>1</v>
      </c>
      <c r="ER181" s="44" t="b">
        <f t="shared" si="111"/>
        <v>1</v>
      </c>
      <c r="ES181" s="44" t="b">
        <f t="shared" si="111"/>
        <v>1</v>
      </c>
      <c r="ET181" s="44" t="b">
        <f t="shared" si="111"/>
        <v>1</v>
      </c>
      <c r="EU181" s="44" t="b">
        <f t="shared" si="111"/>
        <v>1</v>
      </c>
      <c r="EV181" s="44" t="b">
        <f t="shared" si="111"/>
        <v>1</v>
      </c>
      <c r="EW181" s="44" t="b">
        <f t="shared" si="100"/>
        <v>1</v>
      </c>
      <c r="EX181" s="44" t="b">
        <f t="shared" si="100"/>
        <v>0</v>
      </c>
      <c r="EY181" s="44" t="b">
        <f t="shared" si="100"/>
        <v>1</v>
      </c>
      <c r="EZ181" s="44" t="b">
        <f t="shared" si="100"/>
        <v>1</v>
      </c>
      <c r="FA181" s="44" t="b">
        <f t="shared" si="100"/>
        <v>1</v>
      </c>
      <c r="FB181" s="44" t="b">
        <f t="shared" si="86"/>
        <v>1</v>
      </c>
      <c r="FC181" s="44" t="b">
        <f t="shared" si="86"/>
        <v>1</v>
      </c>
      <c r="FD181" s="44" t="b">
        <f t="shared" si="86"/>
        <v>1</v>
      </c>
      <c r="FE181" s="44" t="b">
        <f t="shared" si="86"/>
        <v>1</v>
      </c>
      <c r="FF181" s="44" t="b">
        <f t="shared" si="86"/>
        <v>1</v>
      </c>
      <c r="FG181" s="44" t="b">
        <f t="shared" si="119"/>
        <v>1</v>
      </c>
      <c r="FH181" s="44" t="b">
        <f t="shared" si="119"/>
        <v>1</v>
      </c>
      <c r="FI181" s="44" t="b">
        <f t="shared" si="119"/>
        <v>1</v>
      </c>
      <c r="FJ181" s="45">
        <f t="shared" si="96"/>
        <v>1</v>
      </c>
    </row>
    <row r="182" spans="1:166" s="44" customFormat="1" ht="25.5" hidden="1" customHeight="1" x14ac:dyDescent="0.25">
      <c r="A182" s="38" t="s">
        <v>9896</v>
      </c>
      <c r="B182" s="38" t="s">
        <v>4911</v>
      </c>
      <c r="C182" s="38" t="s">
        <v>10129</v>
      </c>
      <c r="D182" s="38" t="s">
        <v>832</v>
      </c>
      <c r="E182" s="23" t="str">
        <f t="shared" si="97"/>
        <v>5034-1-43-E</v>
      </c>
      <c r="F182" s="23">
        <v>8</v>
      </c>
      <c r="G182" s="27">
        <v>9.2473399999999997E-2</v>
      </c>
      <c r="H182" s="23" t="str">
        <f>VLOOKUP(A182,'Pivot 1'!$A$5:$H$251,8,0)</f>
        <v>1</v>
      </c>
      <c r="I182" s="27" t="s">
        <v>10147</v>
      </c>
      <c r="J182" s="39">
        <f t="shared" si="89"/>
        <v>1</v>
      </c>
      <c r="K182" s="40">
        <v>0</v>
      </c>
      <c r="L182" s="40">
        <v>0</v>
      </c>
      <c r="M182" s="40">
        <v>0</v>
      </c>
      <c r="N182" s="40">
        <v>0</v>
      </c>
      <c r="O182" s="40">
        <v>0</v>
      </c>
      <c r="P182" s="40">
        <v>0</v>
      </c>
      <c r="Q182" s="40">
        <v>0</v>
      </c>
      <c r="R182" s="40">
        <v>0</v>
      </c>
      <c r="S182" s="40">
        <v>0</v>
      </c>
      <c r="T182" s="40">
        <v>0</v>
      </c>
      <c r="U182" s="40">
        <v>0</v>
      </c>
      <c r="V182" s="40">
        <v>0</v>
      </c>
      <c r="W182" s="40">
        <v>1</v>
      </c>
      <c r="X182" s="40">
        <v>0</v>
      </c>
      <c r="Y182" s="40">
        <v>0</v>
      </c>
      <c r="Z182" s="40">
        <v>0</v>
      </c>
      <c r="AA182" s="40">
        <v>0</v>
      </c>
      <c r="AB182" s="40">
        <v>0</v>
      </c>
      <c r="AC182" s="40">
        <v>0</v>
      </c>
      <c r="AD182" s="40">
        <v>0</v>
      </c>
      <c r="AE182" s="40">
        <v>0</v>
      </c>
      <c r="AF182" s="40">
        <v>0</v>
      </c>
      <c r="AG182" s="40">
        <v>0</v>
      </c>
      <c r="AH182" s="40">
        <v>0</v>
      </c>
      <c r="AI182" s="39" t="b">
        <f t="shared" si="90"/>
        <v>0</v>
      </c>
      <c r="AJ182" s="23"/>
      <c r="AK182" s="27">
        <f t="shared" si="116"/>
        <v>0</v>
      </c>
      <c r="AL182" s="27">
        <f t="shared" si="116"/>
        <v>0</v>
      </c>
      <c r="AM182" s="27">
        <f t="shared" si="116"/>
        <v>0</v>
      </c>
      <c r="AN182" s="27">
        <f t="shared" si="116"/>
        <v>0</v>
      </c>
      <c r="AO182" s="27">
        <f t="shared" si="116"/>
        <v>0</v>
      </c>
      <c r="AP182" s="27">
        <f t="shared" si="116"/>
        <v>0</v>
      </c>
      <c r="AQ182" s="27">
        <f t="shared" si="116"/>
        <v>0</v>
      </c>
      <c r="AR182" s="27">
        <f t="shared" si="116"/>
        <v>0</v>
      </c>
      <c r="AS182" s="27">
        <f t="shared" si="116"/>
        <v>0</v>
      </c>
      <c r="AT182" s="27">
        <f t="shared" si="116"/>
        <v>0</v>
      </c>
      <c r="AU182" s="27">
        <f t="shared" si="116"/>
        <v>0</v>
      </c>
      <c r="AV182" s="27">
        <f t="shared" si="116"/>
        <v>0</v>
      </c>
      <c r="AW182" s="27">
        <f t="shared" si="116"/>
        <v>0</v>
      </c>
      <c r="AX182" s="27">
        <f t="shared" si="116"/>
        <v>0</v>
      </c>
      <c r="AY182" s="27">
        <f t="shared" si="116"/>
        <v>0</v>
      </c>
      <c r="AZ182" s="27">
        <f t="shared" ref="AZ182:BH182" si="120">IF($I182="Direct",IF(Z182=1,ROUNDUP($G182/$H182,0),IF($I182="Unpacking",IF($K182=0,ROUNDUP($G182/$H182,0)),0)),0)</f>
        <v>0</v>
      </c>
      <c r="BA182" s="27">
        <f t="shared" si="120"/>
        <v>0</v>
      </c>
      <c r="BB182" s="27">
        <f t="shared" si="120"/>
        <v>0</v>
      </c>
      <c r="BC182" s="27">
        <f t="shared" si="120"/>
        <v>0</v>
      </c>
      <c r="BD182" s="27">
        <f t="shared" si="120"/>
        <v>0</v>
      </c>
      <c r="BE182" s="27">
        <f t="shared" si="120"/>
        <v>0</v>
      </c>
      <c r="BF182" s="27">
        <f t="shared" si="120"/>
        <v>0</v>
      </c>
      <c r="BG182" s="27">
        <f t="shared" si="120"/>
        <v>0</v>
      </c>
      <c r="BH182" s="27">
        <f t="shared" si="120"/>
        <v>0</v>
      </c>
      <c r="BI182" s="41"/>
      <c r="BJ182" s="42">
        <f t="shared" si="91"/>
        <v>9.2473399999999997E-2</v>
      </c>
      <c r="BK182" s="27">
        <f t="shared" si="113"/>
        <v>0</v>
      </c>
      <c r="BL182" s="27">
        <f t="shared" si="113"/>
        <v>0</v>
      </c>
      <c r="BM182" s="27">
        <f t="shared" si="109"/>
        <v>0</v>
      </c>
      <c r="BN182" s="27">
        <f t="shared" si="109"/>
        <v>0</v>
      </c>
      <c r="BO182" s="27">
        <f t="shared" si="109"/>
        <v>0</v>
      </c>
      <c r="BP182" s="27">
        <f t="shared" si="109"/>
        <v>0</v>
      </c>
      <c r="BQ182" s="27">
        <f t="shared" si="109"/>
        <v>0</v>
      </c>
      <c r="BR182" s="27">
        <f t="shared" si="109"/>
        <v>0</v>
      </c>
      <c r="BS182" s="27">
        <f t="shared" si="109"/>
        <v>0</v>
      </c>
      <c r="BT182" s="27">
        <f t="shared" si="109"/>
        <v>0</v>
      </c>
      <c r="BU182" s="27">
        <f t="shared" si="109"/>
        <v>0</v>
      </c>
      <c r="BV182" s="27">
        <f t="shared" si="98"/>
        <v>0</v>
      </c>
      <c r="BW182" s="27">
        <f t="shared" si="98"/>
        <v>9.2473399999999997E-2</v>
      </c>
      <c r="BX182" s="27">
        <f t="shared" si="98"/>
        <v>0</v>
      </c>
      <c r="BY182" s="27">
        <f t="shared" si="98"/>
        <v>0</v>
      </c>
      <c r="BZ182" s="27">
        <f t="shared" si="98"/>
        <v>0</v>
      </c>
      <c r="CA182" s="27">
        <f t="shared" si="84"/>
        <v>0</v>
      </c>
      <c r="CB182" s="27">
        <f t="shared" si="84"/>
        <v>0</v>
      </c>
      <c r="CC182" s="27">
        <f t="shared" si="84"/>
        <v>0</v>
      </c>
      <c r="CD182" s="27">
        <f t="shared" si="84"/>
        <v>0</v>
      </c>
      <c r="CE182" s="27">
        <f t="shared" si="84"/>
        <v>0</v>
      </c>
      <c r="CF182" s="27">
        <f t="shared" si="117"/>
        <v>0</v>
      </c>
      <c r="CG182" s="27">
        <f t="shared" si="117"/>
        <v>0</v>
      </c>
      <c r="CH182" s="27">
        <f t="shared" si="117"/>
        <v>0</v>
      </c>
      <c r="CI182" s="43"/>
      <c r="CJ182" s="23">
        <f t="shared" si="114"/>
        <v>0</v>
      </c>
      <c r="CK182" s="23">
        <f t="shared" si="114"/>
        <v>0</v>
      </c>
      <c r="CL182" s="23">
        <f t="shared" si="110"/>
        <v>0</v>
      </c>
      <c r="CM182" s="23">
        <f t="shared" si="110"/>
        <v>0</v>
      </c>
      <c r="CN182" s="23">
        <f t="shared" si="110"/>
        <v>0</v>
      </c>
      <c r="CO182" s="23">
        <f t="shared" si="110"/>
        <v>0</v>
      </c>
      <c r="CP182" s="23">
        <f t="shared" si="110"/>
        <v>0</v>
      </c>
      <c r="CQ182" s="23">
        <f t="shared" si="110"/>
        <v>0</v>
      </c>
      <c r="CR182" s="23">
        <f t="shared" si="110"/>
        <v>0</v>
      </c>
      <c r="CS182" s="23">
        <f t="shared" si="110"/>
        <v>0</v>
      </c>
      <c r="CT182" s="23">
        <f t="shared" si="110"/>
        <v>0</v>
      </c>
      <c r="CU182" s="23">
        <f t="shared" si="99"/>
        <v>0</v>
      </c>
      <c r="CV182" s="23">
        <f t="shared" si="99"/>
        <v>8</v>
      </c>
      <c r="CW182" s="23">
        <f t="shared" si="99"/>
        <v>0</v>
      </c>
      <c r="CX182" s="23">
        <f t="shared" si="99"/>
        <v>0</v>
      </c>
      <c r="CY182" s="23">
        <f t="shared" si="99"/>
        <v>0</v>
      </c>
      <c r="CZ182" s="23">
        <f t="shared" si="85"/>
        <v>0</v>
      </c>
      <c r="DA182" s="23">
        <f t="shared" si="85"/>
        <v>0</v>
      </c>
      <c r="DB182" s="23">
        <f t="shared" si="85"/>
        <v>0</v>
      </c>
      <c r="DC182" s="23">
        <f t="shared" si="85"/>
        <v>0</v>
      </c>
      <c r="DD182" s="23">
        <f t="shared" si="85"/>
        <v>0</v>
      </c>
      <c r="DE182" s="23">
        <f t="shared" si="118"/>
        <v>0</v>
      </c>
      <c r="DF182" s="23">
        <f t="shared" si="118"/>
        <v>0</v>
      </c>
      <c r="DG182" s="23">
        <f t="shared" si="118"/>
        <v>0</v>
      </c>
      <c r="DH182" s="44">
        <f t="shared" si="92"/>
        <v>8</v>
      </c>
      <c r="DI182" s="44">
        <f t="shared" si="93"/>
        <v>0</v>
      </c>
      <c r="DK182" s="44" t="b">
        <f t="shared" si="94"/>
        <v>0</v>
      </c>
      <c r="DL182" s="44">
        <f t="shared" si="95"/>
        <v>0</v>
      </c>
      <c r="EL182" s="44" t="b">
        <f t="shared" si="115"/>
        <v>1</v>
      </c>
      <c r="EM182" s="44" t="b">
        <f t="shared" si="115"/>
        <v>1</v>
      </c>
      <c r="EN182" s="44" t="b">
        <f t="shared" si="111"/>
        <v>1</v>
      </c>
      <c r="EO182" s="44" t="b">
        <f t="shared" si="111"/>
        <v>1</v>
      </c>
      <c r="EP182" s="44" t="b">
        <f t="shared" si="111"/>
        <v>1</v>
      </c>
      <c r="EQ182" s="44" t="b">
        <f t="shared" si="111"/>
        <v>1</v>
      </c>
      <c r="ER182" s="44" t="b">
        <f t="shared" si="111"/>
        <v>1</v>
      </c>
      <c r="ES182" s="44" t="b">
        <f t="shared" si="111"/>
        <v>1</v>
      </c>
      <c r="ET182" s="44" t="b">
        <f t="shared" si="111"/>
        <v>1</v>
      </c>
      <c r="EU182" s="44" t="b">
        <f t="shared" si="111"/>
        <v>1</v>
      </c>
      <c r="EV182" s="44" t="b">
        <f t="shared" si="111"/>
        <v>1</v>
      </c>
      <c r="EW182" s="44" t="b">
        <f t="shared" si="100"/>
        <v>1</v>
      </c>
      <c r="EX182" s="44" t="b">
        <f t="shared" si="100"/>
        <v>0</v>
      </c>
      <c r="EY182" s="44" t="b">
        <f t="shared" si="100"/>
        <v>1</v>
      </c>
      <c r="EZ182" s="44" t="b">
        <f t="shared" si="100"/>
        <v>1</v>
      </c>
      <c r="FA182" s="44" t="b">
        <f t="shared" si="100"/>
        <v>1</v>
      </c>
      <c r="FB182" s="44" t="b">
        <f t="shared" si="86"/>
        <v>1</v>
      </c>
      <c r="FC182" s="44" t="b">
        <f t="shared" si="86"/>
        <v>1</v>
      </c>
      <c r="FD182" s="44" t="b">
        <f t="shared" si="86"/>
        <v>1</v>
      </c>
      <c r="FE182" s="44" t="b">
        <f t="shared" si="86"/>
        <v>1</v>
      </c>
      <c r="FF182" s="44" t="b">
        <f t="shared" si="86"/>
        <v>1</v>
      </c>
      <c r="FG182" s="44" t="b">
        <f t="shared" si="119"/>
        <v>1</v>
      </c>
      <c r="FH182" s="44" t="b">
        <f t="shared" si="119"/>
        <v>1</v>
      </c>
      <c r="FI182" s="44" t="b">
        <f t="shared" si="119"/>
        <v>1</v>
      </c>
      <c r="FJ182" s="45">
        <f t="shared" si="96"/>
        <v>1</v>
      </c>
    </row>
    <row r="183" spans="1:166" s="44" customFormat="1" ht="25.5" hidden="1" customHeight="1" x14ac:dyDescent="0.25">
      <c r="A183" s="38" t="s">
        <v>9896</v>
      </c>
      <c r="B183" s="38" t="s">
        <v>4911</v>
      </c>
      <c r="C183" s="38" t="s">
        <v>10129</v>
      </c>
      <c r="D183" s="38" t="s">
        <v>10047</v>
      </c>
      <c r="E183" s="23" t="str">
        <f t="shared" si="97"/>
        <v>5034-1-43-I</v>
      </c>
      <c r="F183" s="23">
        <v>3</v>
      </c>
      <c r="G183" s="27">
        <v>4.5002225E-2</v>
      </c>
      <c r="H183" s="23" t="str">
        <f>VLOOKUP(A183,'Pivot 1'!$A$5:$H$251,8,0)</f>
        <v>1</v>
      </c>
      <c r="I183" s="27" t="s">
        <v>10147</v>
      </c>
      <c r="J183" s="39">
        <f t="shared" si="89"/>
        <v>1</v>
      </c>
      <c r="K183" s="40">
        <v>0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40">
        <v>0</v>
      </c>
      <c r="U183" s="40">
        <v>0</v>
      </c>
      <c r="V183" s="40">
        <v>0</v>
      </c>
      <c r="W183" s="40">
        <v>1</v>
      </c>
      <c r="X183" s="40">
        <v>0</v>
      </c>
      <c r="Y183" s="40">
        <v>0</v>
      </c>
      <c r="Z183" s="40">
        <v>0</v>
      </c>
      <c r="AA183" s="40">
        <v>0</v>
      </c>
      <c r="AB183" s="40">
        <v>0</v>
      </c>
      <c r="AC183" s="40">
        <v>0</v>
      </c>
      <c r="AD183" s="40">
        <v>0</v>
      </c>
      <c r="AE183" s="40">
        <v>0</v>
      </c>
      <c r="AF183" s="40">
        <v>0</v>
      </c>
      <c r="AG183" s="40">
        <v>0</v>
      </c>
      <c r="AH183" s="40">
        <v>0</v>
      </c>
      <c r="AI183" s="39" t="b">
        <f t="shared" si="90"/>
        <v>0</v>
      </c>
      <c r="AJ183" s="23"/>
      <c r="AK183" s="27">
        <f t="shared" ref="AK183:BH193" si="121">IF($I183="Direct",IF(K183=1,ROUNDUP($G183/$H183,0),IF($I183="Unpacking",IF($K183=0,ROUNDUP($G183/$H183,0)),0)),0)</f>
        <v>0</v>
      </c>
      <c r="AL183" s="27">
        <f t="shared" si="121"/>
        <v>0</v>
      </c>
      <c r="AM183" s="27">
        <f t="shared" si="121"/>
        <v>0</v>
      </c>
      <c r="AN183" s="27">
        <f t="shared" si="121"/>
        <v>0</v>
      </c>
      <c r="AO183" s="27">
        <f t="shared" si="121"/>
        <v>0</v>
      </c>
      <c r="AP183" s="27">
        <f t="shared" si="121"/>
        <v>0</v>
      </c>
      <c r="AQ183" s="27">
        <f t="shared" si="121"/>
        <v>0</v>
      </c>
      <c r="AR183" s="27">
        <f t="shared" si="121"/>
        <v>0</v>
      </c>
      <c r="AS183" s="27">
        <f t="shared" si="121"/>
        <v>0</v>
      </c>
      <c r="AT183" s="27">
        <f t="shared" si="121"/>
        <v>0</v>
      </c>
      <c r="AU183" s="27">
        <f t="shared" si="121"/>
        <v>0</v>
      </c>
      <c r="AV183" s="27">
        <f t="shared" si="121"/>
        <v>0</v>
      </c>
      <c r="AW183" s="27">
        <f t="shared" si="121"/>
        <v>0</v>
      </c>
      <c r="AX183" s="27">
        <f t="shared" si="121"/>
        <v>0</v>
      </c>
      <c r="AY183" s="27">
        <f t="shared" si="121"/>
        <v>0</v>
      </c>
      <c r="AZ183" s="27">
        <f t="shared" si="121"/>
        <v>0</v>
      </c>
      <c r="BA183" s="27">
        <f t="shared" si="121"/>
        <v>0</v>
      </c>
      <c r="BB183" s="27">
        <f t="shared" si="121"/>
        <v>0</v>
      </c>
      <c r="BC183" s="27">
        <f t="shared" si="121"/>
        <v>0</v>
      </c>
      <c r="BD183" s="27">
        <f t="shared" si="121"/>
        <v>0</v>
      </c>
      <c r="BE183" s="27">
        <f t="shared" si="121"/>
        <v>0</v>
      </c>
      <c r="BF183" s="27">
        <f t="shared" si="121"/>
        <v>0</v>
      </c>
      <c r="BG183" s="27">
        <f t="shared" si="121"/>
        <v>0</v>
      </c>
      <c r="BH183" s="27">
        <f t="shared" si="121"/>
        <v>0</v>
      </c>
      <c r="BI183" s="41"/>
      <c r="BJ183" s="42">
        <f t="shared" si="91"/>
        <v>4.5002225E-2</v>
      </c>
      <c r="BK183" s="27">
        <f t="shared" si="113"/>
        <v>0</v>
      </c>
      <c r="BL183" s="27">
        <f t="shared" si="113"/>
        <v>0</v>
      </c>
      <c r="BM183" s="27">
        <f t="shared" si="109"/>
        <v>0</v>
      </c>
      <c r="BN183" s="27">
        <f t="shared" si="109"/>
        <v>0</v>
      </c>
      <c r="BO183" s="27">
        <f t="shared" si="109"/>
        <v>0</v>
      </c>
      <c r="BP183" s="27">
        <f t="shared" si="109"/>
        <v>0</v>
      </c>
      <c r="BQ183" s="27">
        <f t="shared" si="109"/>
        <v>0</v>
      </c>
      <c r="BR183" s="27">
        <f t="shared" si="109"/>
        <v>0</v>
      </c>
      <c r="BS183" s="27">
        <f t="shared" si="109"/>
        <v>0</v>
      </c>
      <c r="BT183" s="27">
        <f t="shared" si="109"/>
        <v>0</v>
      </c>
      <c r="BU183" s="27">
        <f t="shared" si="109"/>
        <v>0</v>
      </c>
      <c r="BV183" s="27">
        <f t="shared" si="98"/>
        <v>0</v>
      </c>
      <c r="BW183" s="27">
        <f t="shared" si="98"/>
        <v>4.5002225E-2</v>
      </c>
      <c r="BX183" s="27">
        <f t="shared" si="98"/>
        <v>0</v>
      </c>
      <c r="BY183" s="27">
        <f t="shared" si="98"/>
        <v>0</v>
      </c>
      <c r="BZ183" s="27">
        <f t="shared" si="98"/>
        <v>0</v>
      </c>
      <c r="CA183" s="27">
        <f t="shared" si="84"/>
        <v>0</v>
      </c>
      <c r="CB183" s="27">
        <f t="shared" si="84"/>
        <v>0</v>
      </c>
      <c r="CC183" s="27">
        <f t="shared" si="84"/>
        <v>0</v>
      </c>
      <c r="CD183" s="27">
        <f t="shared" si="84"/>
        <v>0</v>
      </c>
      <c r="CE183" s="27">
        <f t="shared" si="84"/>
        <v>0</v>
      </c>
      <c r="CF183" s="27">
        <f t="shared" si="117"/>
        <v>0</v>
      </c>
      <c r="CG183" s="27">
        <f t="shared" si="117"/>
        <v>0</v>
      </c>
      <c r="CH183" s="27">
        <f t="shared" si="117"/>
        <v>0</v>
      </c>
      <c r="CI183" s="43"/>
      <c r="CJ183" s="23">
        <f t="shared" si="114"/>
        <v>0</v>
      </c>
      <c r="CK183" s="23">
        <f t="shared" si="114"/>
        <v>0</v>
      </c>
      <c r="CL183" s="23">
        <f t="shared" si="110"/>
        <v>0</v>
      </c>
      <c r="CM183" s="23">
        <f t="shared" si="110"/>
        <v>0</v>
      </c>
      <c r="CN183" s="23">
        <f t="shared" si="110"/>
        <v>0</v>
      </c>
      <c r="CO183" s="23">
        <f t="shared" si="110"/>
        <v>0</v>
      </c>
      <c r="CP183" s="23">
        <f t="shared" si="110"/>
        <v>0</v>
      </c>
      <c r="CQ183" s="23">
        <f t="shared" si="110"/>
        <v>0</v>
      </c>
      <c r="CR183" s="23">
        <f t="shared" si="110"/>
        <v>0</v>
      </c>
      <c r="CS183" s="23">
        <f t="shared" si="110"/>
        <v>0</v>
      </c>
      <c r="CT183" s="23">
        <f t="shared" si="110"/>
        <v>0</v>
      </c>
      <c r="CU183" s="23">
        <f t="shared" si="99"/>
        <v>0</v>
      </c>
      <c r="CV183" s="23">
        <f t="shared" si="99"/>
        <v>3</v>
      </c>
      <c r="CW183" s="23">
        <f t="shared" si="99"/>
        <v>0</v>
      </c>
      <c r="CX183" s="23">
        <f t="shared" si="99"/>
        <v>0</v>
      </c>
      <c r="CY183" s="23">
        <f t="shared" si="99"/>
        <v>0</v>
      </c>
      <c r="CZ183" s="23">
        <f t="shared" si="85"/>
        <v>0</v>
      </c>
      <c r="DA183" s="23">
        <f t="shared" si="85"/>
        <v>0</v>
      </c>
      <c r="DB183" s="23">
        <f t="shared" si="85"/>
        <v>0</v>
      </c>
      <c r="DC183" s="23">
        <f t="shared" si="85"/>
        <v>0</v>
      </c>
      <c r="DD183" s="23">
        <f t="shared" si="85"/>
        <v>0</v>
      </c>
      <c r="DE183" s="23">
        <f t="shared" si="118"/>
        <v>0</v>
      </c>
      <c r="DF183" s="23">
        <f t="shared" si="118"/>
        <v>0</v>
      </c>
      <c r="DG183" s="23">
        <f t="shared" si="118"/>
        <v>0</v>
      </c>
      <c r="DH183" s="44">
        <f t="shared" si="92"/>
        <v>3</v>
      </c>
      <c r="DI183" s="44">
        <f t="shared" si="93"/>
        <v>0</v>
      </c>
      <c r="DK183" s="44" t="b">
        <f t="shared" si="94"/>
        <v>0</v>
      </c>
      <c r="DL183" s="44">
        <f t="shared" si="95"/>
        <v>0</v>
      </c>
      <c r="EL183" s="44" t="b">
        <f t="shared" si="115"/>
        <v>1</v>
      </c>
      <c r="EM183" s="44" t="b">
        <f t="shared" si="115"/>
        <v>1</v>
      </c>
      <c r="EN183" s="44" t="b">
        <f t="shared" si="111"/>
        <v>1</v>
      </c>
      <c r="EO183" s="44" t="b">
        <f t="shared" si="111"/>
        <v>1</v>
      </c>
      <c r="EP183" s="44" t="b">
        <f t="shared" si="111"/>
        <v>1</v>
      </c>
      <c r="EQ183" s="44" t="b">
        <f t="shared" si="111"/>
        <v>1</v>
      </c>
      <c r="ER183" s="44" t="b">
        <f t="shared" si="111"/>
        <v>1</v>
      </c>
      <c r="ES183" s="44" t="b">
        <f t="shared" si="111"/>
        <v>1</v>
      </c>
      <c r="ET183" s="44" t="b">
        <f t="shared" si="111"/>
        <v>1</v>
      </c>
      <c r="EU183" s="44" t="b">
        <f t="shared" si="111"/>
        <v>1</v>
      </c>
      <c r="EV183" s="44" t="b">
        <f t="shared" si="111"/>
        <v>1</v>
      </c>
      <c r="EW183" s="44" t="b">
        <f t="shared" si="100"/>
        <v>1</v>
      </c>
      <c r="EX183" s="44" t="b">
        <f t="shared" si="100"/>
        <v>0</v>
      </c>
      <c r="EY183" s="44" t="b">
        <f t="shared" si="100"/>
        <v>1</v>
      </c>
      <c r="EZ183" s="44" t="b">
        <f t="shared" si="100"/>
        <v>1</v>
      </c>
      <c r="FA183" s="44" t="b">
        <f t="shared" si="100"/>
        <v>1</v>
      </c>
      <c r="FB183" s="44" t="b">
        <f t="shared" si="86"/>
        <v>1</v>
      </c>
      <c r="FC183" s="44" t="b">
        <f t="shared" si="86"/>
        <v>1</v>
      </c>
      <c r="FD183" s="44" t="b">
        <f t="shared" si="86"/>
        <v>1</v>
      </c>
      <c r="FE183" s="44" t="b">
        <f t="shared" si="86"/>
        <v>1</v>
      </c>
      <c r="FF183" s="44" t="b">
        <f t="shared" si="86"/>
        <v>1</v>
      </c>
      <c r="FG183" s="44" t="b">
        <f t="shared" si="119"/>
        <v>1</v>
      </c>
      <c r="FH183" s="44" t="b">
        <f t="shared" si="119"/>
        <v>1</v>
      </c>
      <c r="FI183" s="44" t="b">
        <f t="shared" si="119"/>
        <v>1</v>
      </c>
      <c r="FJ183" s="45">
        <f t="shared" si="96"/>
        <v>1</v>
      </c>
    </row>
    <row r="184" spans="1:166" s="44" customFormat="1" ht="25.5" hidden="1" customHeight="1" x14ac:dyDescent="0.25">
      <c r="A184" s="38" t="s">
        <v>9897</v>
      </c>
      <c r="B184" s="38" t="s">
        <v>4940</v>
      </c>
      <c r="C184" s="38" t="s">
        <v>10129</v>
      </c>
      <c r="D184" s="38" t="s">
        <v>911</v>
      </c>
      <c r="E184" s="23" t="str">
        <f t="shared" si="97"/>
        <v>5038-1-43-F</v>
      </c>
      <c r="F184" s="23">
        <v>92</v>
      </c>
      <c r="G184" s="27">
        <v>2.0133165000000002</v>
      </c>
      <c r="H184" s="23">
        <f>VLOOKUP(A184,'Pivot 1'!$A$5:$H$251,8,0)</f>
        <v>4</v>
      </c>
      <c r="I184" s="27" t="s">
        <v>10145</v>
      </c>
      <c r="J184" s="39">
        <f t="shared" si="89"/>
        <v>4</v>
      </c>
      <c r="K184" s="40">
        <v>0</v>
      </c>
      <c r="L184" s="40">
        <v>0</v>
      </c>
      <c r="M184" s="40">
        <v>0</v>
      </c>
      <c r="N184" s="40">
        <v>0</v>
      </c>
      <c r="O184" s="40">
        <v>0</v>
      </c>
      <c r="P184" s="40">
        <v>1</v>
      </c>
      <c r="Q184" s="40">
        <v>0</v>
      </c>
      <c r="R184" s="40">
        <v>0</v>
      </c>
      <c r="S184" s="40">
        <v>0</v>
      </c>
      <c r="T184" s="40">
        <v>0</v>
      </c>
      <c r="U184" s="40">
        <v>0</v>
      </c>
      <c r="V184" s="40">
        <v>1</v>
      </c>
      <c r="W184" s="40">
        <v>0</v>
      </c>
      <c r="X184" s="40">
        <v>0</v>
      </c>
      <c r="Y184" s="40">
        <v>0</v>
      </c>
      <c r="Z184" s="40">
        <v>0</v>
      </c>
      <c r="AA184" s="40">
        <v>0</v>
      </c>
      <c r="AB184" s="40">
        <v>1</v>
      </c>
      <c r="AC184" s="40">
        <v>0</v>
      </c>
      <c r="AD184" s="40">
        <v>0</v>
      </c>
      <c r="AE184" s="40">
        <v>0</v>
      </c>
      <c r="AF184" s="40">
        <v>0</v>
      </c>
      <c r="AG184" s="40">
        <v>0</v>
      </c>
      <c r="AH184" s="40">
        <v>1</v>
      </c>
      <c r="AI184" s="39" t="b">
        <f t="shared" si="90"/>
        <v>1</v>
      </c>
      <c r="AJ184" s="23"/>
      <c r="AK184" s="27">
        <f t="shared" si="121"/>
        <v>0</v>
      </c>
      <c r="AL184" s="27">
        <f t="shared" si="121"/>
        <v>0</v>
      </c>
      <c r="AM184" s="27">
        <f t="shared" si="121"/>
        <v>0</v>
      </c>
      <c r="AN184" s="27">
        <f t="shared" si="121"/>
        <v>0</v>
      </c>
      <c r="AO184" s="27">
        <f t="shared" si="121"/>
        <v>0</v>
      </c>
      <c r="AP184" s="27">
        <f t="shared" si="121"/>
        <v>1</v>
      </c>
      <c r="AQ184" s="27">
        <f t="shared" si="121"/>
        <v>0</v>
      </c>
      <c r="AR184" s="27">
        <f t="shared" si="121"/>
        <v>0</v>
      </c>
      <c r="AS184" s="27">
        <f t="shared" si="121"/>
        <v>0</v>
      </c>
      <c r="AT184" s="27">
        <f t="shared" si="121"/>
        <v>0</v>
      </c>
      <c r="AU184" s="27">
        <f t="shared" si="121"/>
        <v>0</v>
      </c>
      <c r="AV184" s="27">
        <f t="shared" si="121"/>
        <v>1</v>
      </c>
      <c r="AW184" s="27">
        <f t="shared" si="121"/>
        <v>0</v>
      </c>
      <c r="AX184" s="27">
        <f t="shared" si="121"/>
        <v>0</v>
      </c>
      <c r="AY184" s="27">
        <f t="shared" si="121"/>
        <v>0</v>
      </c>
      <c r="AZ184" s="27">
        <f t="shared" si="121"/>
        <v>0</v>
      </c>
      <c r="BA184" s="27">
        <f t="shared" si="121"/>
        <v>0</v>
      </c>
      <c r="BB184" s="27">
        <f t="shared" si="121"/>
        <v>1</v>
      </c>
      <c r="BC184" s="27">
        <f t="shared" si="121"/>
        <v>0</v>
      </c>
      <c r="BD184" s="27">
        <f t="shared" si="121"/>
        <v>0</v>
      </c>
      <c r="BE184" s="27">
        <f t="shared" si="121"/>
        <v>0</v>
      </c>
      <c r="BF184" s="27">
        <f t="shared" si="121"/>
        <v>0</v>
      </c>
      <c r="BG184" s="27">
        <f t="shared" si="121"/>
        <v>0</v>
      </c>
      <c r="BH184" s="27">
        <f t="shared" si="121"/>
        <v>1</v>
      </c>
      <c r="BI184" s="41"/>
      <c r="BJ184" s="42">
        <f t="shared" si="91"/>
        <v>0.50332912500000004</v>
      </c>
      <c r="BK184" s="27">
        <f t="shared" si="113"/>
        <v>0</v>
      </c>
      <c r="BL184" s="27">
        <f t="shared" si="113"/>
        <v>0</v>
      </c>
      <c r="BM184" s="27">
        <f t="shared" si="109"/>
        <v>0</v>
      </c>
      <c r="BN184" s="27">
        <f t="shared" si="109"/>
        <v>0</v>
      </c>
      <c r="BO184" s="27">
        <f t="shared" si="109"/>
        <v>0</v>
      </c>
      <c r="BP184" s="27">
        <f t="shared" si="109"/>
        <v>0.50332912500000004</v>
      </c>
      <c r="BQ184" s="27">
        <f t="shared" si="109"/>
        <v>0</v>
      </c>
      <c r="BR184" s="27">
        <f t="shared" si="109"/>
        <v>0</v>
      </c>
      <c r="BS184" s="27">
        <f t="shared" si="109"/>
        <v>0</v>
      </c>
      <c r="BT184" s="27">
        <f t="shared" si="109"/>
        <v>0</v>
      </c>
      <c r="BU184" s="27">
        <f t="shared" si="109"/>
        <v>0</v>
      </c>
      <c r="BV184" s="27">
        <f t="shared" si="98"/>
        <v>0.50332912500000004</v>
      </c>
      <c r="BW184" s="27">
        <f t="shared" si="98"/>
        <v>0</v>
      </c>
      <c r="BX184" s="27">
        <f t="shared" si="98"/>
        <v>0</v>
      </c>
      <c r="BY184" s="27">
        <f t="shared" si="98"/>
        <v>0</v>
      </c>
      <c r="BZ184" s="27">
        <f t="shared" si="98"/>
        <v>0</v>
      </c>
      <c r="CA184" s="27">
        <f t="shared" si="84"/>
        <v>0</v>
      </c>
      <c r="CB184" s="27">
        <f t="shared" si="84"/>
        <v>0.50332912500000004</v>
      </c>
      <c r="CC184" s="27">
        <f t="shared" si="84"/>
        <v>0</v>
      </c>
      <c r="CD184" s="27">
        <f t="shared" si="84"/>
        <v>0</v>
      </c>
      <c r="CE184" s="27">
        <f t="shared" si="84"/>
        <v>0</v>
      </c>
      <c r="CF184" s="27">
        <f t="shared" si="117"/>
        <v>0</v>
      </c>
      <c r="CG184" s="27">
        <f t="shared" si="117"/>
        <v>0</v>
      </c>
      <c r="CH184" s="27">
        <f t="shared" si="117"/>
        <v>0.50332912500000004</v>
      </c>
      <c r="CI184" s="43"/>
      <c r="CJ184" s="23">
        <f t="shared" si="114"/>
        <v>0</v>
      </c>
      <c r="CK184" s="23">
        <f t="shared" si="114"/>
        <v>0</v>
      </c>
      <c r="CL184" s="23">
        <f t="shared" si="110"/>
        <v>0</v>
      </c>
      <c r="CM184" s="23">
        <f t="shared" si="110"/>
        <v>0</v>
      </c>
      <c r="CN184" s="23">
        <f t="shared" si="110"/>
        <v>0</v>
      </c>
      <c r="CO184" s="23">
        <f t="shared" si="110"/>
        <v>23</v>
      </c>
      <c r="CP184" s="23">
        <f t="shared" si="110"/>
        <v>0</v>
      </c>
      <c r="CQ184" s="23">
        <f t="shared" si="110"/>
        <v>0</v>
      </c>
      <c r="CR184" s="23">
        <f t="shared" si="110"/>
        <v>0</v>
      </c>
      <c r="CS184" s="23">
        <f t="shared" si="110"/>
        <v>0</v>
      </c>
      <c r="CT184" s="23">
        <f t="shared" si="110"/>
        <v>0</v>
      </c>
      <c r="CU184" s="23">
        <f t="shared" si="99"/>
        <v>23</v>
      </c>
      <c r="CV184" s="23">
        <f t="shared" si="99"/>
        <v>0</v>
      </c>
      <c r="CW184" s="23">
        <f t="shared" si="99"/>
        <v>0</v>
      </c>
      <c r="CX184" s="23">
        <f t="shared" si="99"/>
        <v>0</v>
      </c>
      <c r="CY184" s="23">
        <f t="shared" si="99"/>
        <v>0</v>
      </c>
      <c r="CZ184" s="23">
        <f t="shared" si="85"/>
        <v>0</v>
      </c>
      <c r="DA184" s="23">
        <f t="shared" si="85"/>
        <v>23</v>
      </c>
      <c r="DB184" s="23">
        <f t="shared" si="85"/>
        <v>0</v>
      </c>
      <c r="DC184" s="23">
        <f t="shared" si="85"/>
        <v>0</v>
      </c>
      <c r="DD184" s="23">
        <f t="shared" si="85"/>
        <v>0</v>
      </c>
      <c r="DE184" s="23">
        <f t="shared" si="118"/>
        <v>0</v>
      </c>
      <c r="DF184" s="23">
        <f t="shared" si="118"/>
        <v>0</v>
      </c>
      <c r="DG184" s="23">
        <f t="shared" si="118"/>
        <v>23</v>
      </c>
      <c r="DH184" s="44">
        <f t="shared" si="92"/>
        <v>92</v>
      </c>
      <c r="DI184" s="44">
        <f t="shared" si="93"/>
        <v>0</v>
      </c>
      <c r="DK184" s="44" t="b">
        <f t="shared" si="94"/>
        <v>0</v>
      </c>
      <c r="DL184" s="44">
        <f t="shared" si="95"/>
        <v>0</v>
      </c>
      <c r="EL184" s="44" t="b">
        <f t="shared" si="115"/>
        <v>1</v>
      </c>
      <c r="EM184" s="44" t="b">
        <f t="shared" si="115"/>
        <v>1</v>
      </c>
      <c r="EN184" s="44" t="b">
        <f t="shared" si="111"/>
        <v>1</v>
      </c>
      <c r="EO184" s="44" t="b">
        <f t="shared" si="111"/>
        <v>1</v>
      </c>
      <c r="EP184" s="44" t="b">
        <f t="shared" si="111"/>
        <v>1</v>
      </c>
      <c r="EQ184" s="44" t="b">
        <f t="shared" si="111"/>
        <v>0</v>
      </c>
      <c r="ER184" s="44" t="b">
        <f t="shared" si="111"/>
        <v>1</v>
      </c>
      <c r="ES184" s="44" t="b">
        <f t="shared" si="111"/>
        <v>1</v>
      </c>
      <c r="ET184" s="44" t="b">
        <f t="shared" si="111"/>
        <v>1</v>
      </c>
      <c r="EU184" s="44" t="b">
        <f t="shared" si="111"/>
        <v>1</v>
      </c>
      <c r="EV184" s="44" t="b">
        <f t="shared" si="111"/>
        <v>1</v>
      </c>
      <c r="EW184" s="44" t="b">
        <f t="shared" si="100"/>
        <v>0</v>
      </c>
      <c r="EX184" s="44" t="b">
        <f t="shared" si="100"/>
        <v>1</v>
      </c>
      <c r="EY184" s="44" t="b">
        <f t="shared" si="100"/>
        <v>1</v>
      </c>
      <c r="EZ184" s="44" t="b">
        <f t="shared" si="100"/>
        <v>1</v>
      </c>
      <c r="FA184" s="44" t="b">
        <f t="shared" si="100"/>
        <v>1</v>
      </c>
      <c r="FB184" s="44" t="b">
        <f t="shared" si="86"/>
        <v>1</v>
      </c>
      <c r="FC184" s="44" t="b">
        <f t="shared" si="86"/>
        <v>0</v>
      </c>
      <c r="FD184" s="44" t="b">
        <f t="shared" si="86"/>
        <v>1</v>
      </c>
      <c r="FE184" s="44" t="b">
        <f t="shared" si="86"/>
        <v>1</v>
      </c>
      <c r="FF184" s="44" t="b">
        <f t="shared" si="86"/>
        <v>1</v>
      </c>
      <c r="FG184" s="44" t="b">
        <f t="shared" si="119"/>
        <v>1</v>
      </c>
      <c r="FH184" s="44" t="b">
        <f t="shared" si="119"/>
        <v>1</v>
      </c>
      <c r="FI184" s="44" t="b">
        <f t="shared" si="119"/>
        <v>0</v>
      </c>
      <c r="FJ184" s="45">
        <f t="shared" si="96"/>
        <v>4</v>
      </c>
    </row>
    <row r="185" spans="1:166" s="44" customFormat="1" ht="25.5" hidden="1" customHeight="1" x14ac:dyDescent="0.25">
      <c r="A185" s="38" t="s">
        <v>9898</v>
      </c>
      <c r="B185" s="38" t="s">
        <v>4947</v>
      </c>
      <c r="C185" s="38" t="s">
        <v>409</v>
      </c>
      <c r="D185" s="38" t="s">
        <v>10049</v>
      </c>
      <c r="E185" s="23" t="str">
        <f t="shared" si="97"/>
        <v>5040-1-JP1-43-H</v>
      </c>
      <c r="F185" s="23">
        <v>64</v>
      </c>
      <c r="G185" s="27">
        <v>2.11038945</v>
      </c>
      <c r="H185" s="23">
        <f>VLOOKUP(A185,'Pivot 1'!$A$5:$H$251,8,0)</f>
        <v>4</v>
      </c>
      <c r="I185" s="27" t="s">
        <v>10145</v>
      </c>
      <c r="J185" s="39">
        <f t="shared" si="89"/>
        <v>4</v>
      </c>
      <c r="K185" s="40">
        <v>0</v>
      </c>
      <c r="L185" s="40">
        <v>1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1</v>
      </c>
      <c r="S185" s="40">
        <v>0</v>
      </c>
      <c r="T185" s="40">
        <v>0</v>
      </c>
      <c r="U185" s="40">
        <v>0</v>
      </c>
      <c r="V185" s="40">
        <v>0</v>
      </c>
      <c r="W185" s="40">
        <v>0</v>
      </c>
      <c r="X185" s="40">
        <v>1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1</v>
      </c>
      <c r="AE185" s="40">
        <v>0</v>
      </c>
      <c r="AF185" s="40">
        <v>0</v>
      </c>
      <c r="AG185" s="40">
        <v>0</v>
      </c>
      <c r="AH185" s="40">
        <v>0</v>
      </c>
      <c r="AI185" s="39" t="b">
        <f t="shared" si="90"/>
        <v>1</v>
      </c>
      <c r="AJ185" s="23"/>
      <c r="AK185" s="27">
        <f t="shared" si="121"/>
        <v>0</v>
      </c>
      <c r="AL185" s="27">
        <f t="shared" si="121"/>
        <v>1</v>
      </c>
      <c r="AM185" s="27">
        <f t="shared" si="121"/>
        <v>0</v>
      </c>
      <c r="AN185" s="27">
        <f t="shared" si="121"/>
        <v>0</v>
      </c>
      <c r="AO185" s="27">
        <f t="shared" si="121"/>
        <v>0</v>
      </c>
      <c r="AP185" s="27">
        <f t="shared" si="121"/>
        <v>0</v>
      </c>
      <c r="AQ185" s="27">
        <f t="shared" si="121"/>
        <v>0</v>
      </c>
      <c r="AR185" s="27">
        <f t="shared" si="121"/>
        <v>1</v>
      </c>
      <c r="AS185" s="27">
        <f t="shared" si="121"/>
        <v>0</v>
      </c>
      <c r="AT185" s="27">
        <f t="shared" si="121"/>
        <v>0</v>
      </c>
      <c r="AU185" s="27">
        <f t="shared" si="121"/>
        <v>0</v>
      </c>
      <c r="AV185" s="27">
        <f t="shared" si="121"/>
        <v>0</v>
      </c>
      <c r="AW185" s="27">
        <f t="shared" si="121"/>
        <v>0</v>
      </c>
      <c r="AX185" s="27">
        <f t="shared" si="121"/>
        <v>1</v>
      </c>
      <c r="AY185" s="27">
        <f t="shared" si="121"/>
        <v>0</v>
      </c>
      <c r="AZ185" s="27">
        <f t="shared" si="121"/>
        <v>0</v>
      </c>
      <c r="BA185" s="27">
        <f t="shared" si="121"/>
        <v>0</v>
      </c>
      <c r="BB185" s="27">
        <f t="shared" si="121"/>
        <v>0</v>
      </c>
      <c r="BC185" s="27">
        <f t="shared" si="121"/>
        <v>0</v>
      </c>
      <c r="BD185" s="27">
        <f t="shared" si="121"/>
        <v>1</v>
      </c>
      <c r="BE185" s="27">
        <f t="shared" si="121"/>
        <v>0</v>
      </c>
      <c r="BF185" s="27">
        <f t="shared" si="121"/>
        <v>0</v>
      </c>
      <c r="BG185" s="27">
        <f t="shared" si="121"/>
        <v>0</v>
      </c>
      <c r="BH185" s="27">
        <f t="shared" si="121"/>
        <v>0</v>
      </c>
      <c r="BI185" s="41"/>
      <c r="BJ185" s="42">
        <f t="shared" si="91"/>
        <v>0.5275973625</v>
      </c>
      <c r="BK185" s="27">
        <f t="shared" si="113"/>
        <v>0</v>
      </c>
      <c r="BL185" s="27">
        <f t="shared" si="113"/>
        <v>0.5275973625</v>
      </c>
      <c r="BM185" s="27">
        <f t="shared" si="109"/>
        <v>0</v>
      </c>
      <c r="BN185" s="27">
        <f t="shared" si="109"/>
        <v>0</v>
      </c>
      <c r="BO185" s="27">
        <f t="shared" si="109"/>
        <v>0</v>
      </c>
      <c r="BP185" s="27">
        <f t="shared" si="109"/>
        <v>0</v>
      </c>
      <c r="BQ185" s="27">
        <f t="shared" si="109"/>
        <v>0</v>
      </c>
      <c r="BR185" s="27">
        <f t="shared" si="109"/>
        <v>0.5275973625</v>
      </c>
      <c r="BS185" s="27">
        <f t="shared" si="109"/>
        <v>0</v>
      </c>
      <c r="BT185" s="27">
        <f t="shared" si="109"/>
        <v>0</v>
      </c>
      <c r="BU185" s="27">
        <f t="shared" si="109"/>
        <v>0</v>
      </c>
      <c r="BV185" s="27">
        <f t="shared" si="98"/>
        <v>0</v>
      </c>
      <c r="BW185" s="27">
        <f t="shared" si="98"/>
        <v>0</v>
      </c>
      <c r="BX185" s="27">
        <f t="shared" si="98"/>
        <v>0.5275973625</v>
      </c>
      <c r="BY185" s="27">
        <f t="shared" si="98"/>
        <v>0</v>
      </c>
      <c r="BZ185" s="27">
        <f t="shared" si="98"/>
        <v>0</v>
      </c>
      <c r="CA185" s="27">
        <f t="shared" si="84"/>
        <v>0</v>
      </c>
      <c r="CB185" s="27">
        <f t="shared" si="84"/>
        <v>0</v>
      </c>
      <c r="CC185" s="27">
        <f t="shared" si="84"/>
        <v>0</v>
      </c>
      <c r="CD185" s="27">
        <f t="shared" si="84"/>
        <v>0.5275973625</v>
      </c>
      <c r="CE185" s="27">
        <f t="shared" si="84"/>
        <v>0</v>
      </c>
      <c r="CF185" s="27">
        <f t="shared" si="117"/>
        <v>0</v>
      </c>
      <c r="CG185" s="27">
        <f t="shared" si="117"/>
        <v>0</v>
      </c>
      <c r="CH185" s="27">
        <f t="shared" si="117"/>
        <v>0</v>
      </c>
      <c r="CI185" s="43"/>
      <c r="CJ185" s="23">
        <f t="shared" si="114"/>
        <v>0</v>
      </c>
      <c r="CK185" s="23">
        <f t="shared" si="114"/>
        <v>16</v>
      </c>
      <c r="CL185" s="23">
        <f t="shared" si="110"/>
        <v>0</v>
      </c>
      <c r="CM185" s="23">
        <f t="shared" si="110"/>
        <v>0</v>
      </c>
      <c r="CN185" s="23">
        <f t="shared" si="110"/>
        <v>0</v>
      </c>
      <c r="CO185" s="23">
        <f t="shared" si="110"/>
        <v>0</v>
      </c>
      <c r="CP185" s="23">
        <f t="shared" si="110"/>
        <v>0</v>
      </c>
      <c r="CQ185" s="23">
        <f t="shared" si="110"/>
        <v>16</v>
      </c>
      <c r="CR185" s="23">
        <f t="shared" si="110"/>
        <v>0</v>
      </c>
      <c r="CS185" s="23">
        <f t="shared" si="110"/>
        <v>0</v>
      </c>
      <c r="CT185" s="23">
        <f t="shared" si="110"/>
        <v>0</v>
      </c>
      <c r="CU185" s="23">
        <f t="shared" si="99"/>
        <v>0</v>
      </c>
      <c r="CV185" s="23">
        <f t="shared" si="99"/>
        <v>0</v>
      </c>
      <c r="CW185" s="23">
        <f t="shared" si="99"/>
        <v>16</v>
      </c>
      <c r="CX185" s="23">
        <f t="shared" si="99"/>
        <v>0</v>
      </c>
      <c r="CY185" s="23">
        <f t="shared" si="99"/>
        <v>0</v>
      </c>
      <c r="CZ185" s="23">
        <f t="shared" si="85"/>
        <v>0</v>
      </c>
      <c r="DA185" s="23">
        <f t="shared" si="85"/>
        <v>0</v>
      </c>
      <c r="DB185" s="23">
        <f t="shared" si="85"/>
        <v>0</v>
      </c>
      <c r="DC185" s="23">
        <f t="shared" si="85"/>
        <v>16</v>
      </c>
      <c r="DD185" s="23">
        <f t="shared" si="85"/>
        <v>0</v>
      </c>
      <c r="DE185" s="23">
        <f t="shared" si="118"/>
        <v>0</v>
      </c>
      <c r="DF185" s="23">
        <f t="shared" si="118"/>
        <v>0</v>
      </c>
      <c r="DG185" s="23">
        <f t="shared" si="118"/>
        <v>0</v>
      </c>
      <c r="DH185" s="44">
        <f t="shared" si="92"/>
        <v>64</v>
      </c>
      <c r="DI185" s="44">
        <f t="shared" si="93"/>
        <v>0</v>
      </c>
      <c r="DK185" s="44" t="b">
        <f t="shared" si="94"/>
        <v>0</v>
      </c>
      <c r="DL185" s="44">
        <f t="shared" si="95"/>
        <v>0</v>
      </c>
      <c r="EL185" s="44" t="b">
        <f t="shared" si="115"/>
        <v>1</v>
      </c>
      <c r="EM185" s="44" t="b">
        <f t="shared" si="115"/>
        <v>0</v>
      </c>
      <c r="EN185" s="44" t="b">
        <f t="shared" si="111"/>
        <v>1</v>
      </c>
      <c r="EO185" s="44" t="b">
        <f t="shared" si="111"/>
        <v>1</v>
      </c>
      <c r="EP185" s="44" t="b">
        <f t="shared" si="111"/>
        <v>1</v>
      </c>
      <c r="EQ185" s="44" t="b">
        <f t="shared" si="111"/>
        <v>1</v>
      </c>
      <c r="ER185" s="44" t="b">
        <f t="shared" si="111"/>
        <v>1</v>
      </c>
      <c r="ES185" s="44" t="b">
        <f t="shared" si="111"/>
        <v>0</v>
      </c>
      <c r="ET185" s="44" t="b">
        <f t="shared" si="111"/>
        <v>1</v>
      </c>
      <c r="EU185" s="44" t="b">
        <f t="shared" si="111"/>
        <v>1</v>
      </c>
      <c r="EV185" s="44" t="b">
        <f t="shared" si="111"/>
        <v>1</v>
      </c>
      <c r="EW185" s="44" t="b">
        <f t="shared" si="100"/>
        <v>1</v>
      </c>
      <c r="EX185" s="44" t="b">
        <f t="shared" si="100"/>
        <v>1</v>
      </c>
      <c r="EY185" s="44" t="b">
        <f t="shared" si="100"/>
        <v>0</v>
      </c>
      <c r="EZ185" s="44" t="b">
        <f t="shared" si="100"/>
        <v>1</v>
      </c>
      <c r="FA185" s="44" t="b">
        <f t="shared" si="100"/>
        <v>1</v>
      </c>
      <c r="FB185" s="44" t="b">
        <f t="shared" si="86"/>
        <v>1</v>
      </c>
      <c r="FC185" s="44" t="b">
        <f t="shared" si="86"/>
        <v>1</v>
      </c>
      <c r="FD185" s="44" t="b">
        <f t="shared" si="86"/>
        <v>1</v>
      </c>
      <c r="FE185" s="44" t="b">
        <f t="shared" si="86"/>
        <v>0</v>
      </c>
      <c r="FF185" s="44" t="b">
        <f t="shared" si="86"/>
        <v>1</v>
      </c>
      <c r="FG185" s="44" t="b">
        <f t="shared" si="119"/>
        <v>1</v>
      </c>
      <c r="FH185" s="44" t="b">
        <f t="shared" si="119"/>
        <v>1</v>
      </c>
      <c r="FI185" s="44" t="b">
        <f t="shared" si="119"/>
        <v>1</v>
      </c>
      <c r="FJ185" s="45">
        <f t="shared" si="96"/>
        <v>4</v>
      </c>
    </row>
    <row r="186" spans="1:166" s="44" customFormat="1" ht="25.5" hidden="1" customHeight="1" x14ac:dyDescent="0.25">
      <c r="A186" s="38" t="s">
        <v>9899</v>
      </c>
      <c r="B186" s="38" t="s">
        <v>4947</v>
      </c>
      <c r="C186" s="38" t="s">
        <v>272</v>
      </c>
      <c r="D186" s="38" t="s">
        <v>911</v>
      </c>
      <c r="E186" s="23" t="str">
        <f t="shared" si="97"/>
        <v>5040-1-MP1-43-F</v>
      </c>
      <c r="F186" s="23">
        <v>36</v>
      </c>
      <c r="G186" s="27">
        <v>1.1870859</v>
      </c>
      <c r="H186" s="23" t="str">
        <f>VLOOKUP(A186,'Pivot 1'!$A$5:$H$251,8,0)</f>
        <v>4</v>
      </c>
      <c r="I186" s="27" t="s">
        <v>10145</v>
      </c>
      <c r="J186" s="39">
        <f t="shared" si="89"/>
        <v>4</v>
      </c>
      <c r="K186" s="40">
        <v>0</v>
      </c>
      <c r="L186" s="40">
        <v>0</v>
      </c>
      <c r="M186" s="40">
        <v>0</v>
      </c>
      <c r="N186" s="40">
        <v>0</v>
      </c>
      <c r="O186" s="40">
        <v>1</v>
      </c>
      <c r="P186" s="40">
        <v>0</v>
      </c>
      <c r="Q186" s="40">
        <v>0</v>
      </c>
      <c r="R186" s="40">
        <v>0</v>
      </c>
      <c r="S186" s="40">
        <v>0</v>
      </c>
      <c r="T186" s="40">
        <v>0</v>
      </c>
      <c r="U186" s="40">
        <v>1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1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1</v>
      </c>
      <c r="AH186" s="40">
        <v>0</v>
      </c>
      <c r="AI186" s="39" t="b">
        <f t="shared" si="90"/>
        <v>0</v>
      </c>
      <c r="AJ186" s="23">
        <v>1.2</v>
      </c>
      <c r="AK186" s="27">
        <f t="shared" si="121"/>
        <v>0</v>
      </c>
      <c r="AL186" s="27">
        <f t="shared" si="121"/>
        <v>0</v>
      </c>
      <c r="AM186" s="27">
        <f t="shared" si="121"/>
        <v>0</v>
      </c>
      <c r="AN186" s="27">
        <f t="shared" si="121"/>
        <v>0</v>
      </c>
      <c r="AO186" s="27">
        <f t="shared" si="121"/>
        <v>1</v>
      </c>
      <c r="AP186" s="27">
        <f t="shared" si="121"/>
        <v>0</v>
      </c>
      <c r="AQ186" s="27">
        <f t="shared" si="121"/>
        <v>0</v>
      </c>
      <c r="AR186" s="27">
        <f t="shared" si="121"/>
        <v>0</v>
      </c>
      <c r="AS186" s="27">
        <f t="shared" si="121"/>
        <v>0</v>
      </c>
      <c r="AT186" s="27">
        <f t="shared" si="121"/>
        <v>0</v>
      </c>
      <c r="AU186" s="27">
        <f t="shared" si="121"/>
        <v>1</v>
      </c>
      <c r="AV186" s="27">
        <f t="shared" si="121"/>
        <v>0</v>
      </c>
      <c r="AW186" s="27">
        <f t="shared" si="121"/>
        <v>0</v>
      </c>
      <c r="AX186" s="27">
        <f t="shared" si="121"/>
        <v>0</v>
      </c>
      <c r="AY186" s="27">
        <f t="shared" si="121"/>
        <v>0</v>
      </c>
      <c r="AZ186" s="27">
        <f t="shared" si="121"/>
        <v>0</v>
      </c>
      <c r="BA186" s="27">
        <f t="shared" si="121"/>
        <v>1</v>
      </c>
      <c r="BB186" s="27">
        <f t="shared" si="121"/>
        <v>0</v>
      </c>
      <c r="BC186" s="27">
        <f t="shared" si="121"/>
        <v>0</v>
      </c>
      <c r="BD186" s="27">
        <f t="shared" si="121"/>
        <v>0</v>
      </c>
      <c r="BE186" s="27">
        <f t="shared" si="121"/>
        <v>0</v>
      </c>
      <c r="BF186" s="27">
        <f t="shared" si="121"/>
        <v>0</v>
      </c>
      <c r="BG186" s="27">
        <f t="shared" si="121"/>
        <v>1</v>
      </c>
      <c r="BH186" s="27">
        <f t="shared" si="121"/>
        <v>0</v>
      </c>
      <c r="BI186" s="41"/>
      <c r="BJ186" s="80">
        <f t="shared" si="91"/>
        <v>0.29677147500000001</v>
      </c>
      <c r="BK186" s="27">
        <f t="shared" si="113"/>
        <v>0</v>
      </c>
      <c r="BL186" s="27">
        <f t="shared" si="113"/>
        <v>0</v>
      </c>
      <c r="BM186" s="27">
        <f t="shared" si="109"/>
        <v>0</v>
      </c>
      <c r="BN186" s="27">
        <f t="shared" si="109"/>
        <v>0</v>
      </c>
      <c r="BO186" s="27">
        <f t="shared" si="109"/>
        <v>0.29677147500000001</v>
      </c>
      <c r="BP186" s="27">
        <f t="shared" si="109"/>
        <v>0</v>
      </c>
      <c r="BQ186" s="27">
        <f t="shared" si="109"/>
        <v>0</v>
      </c>
      <c r="BR186" s="27">
        <f t="shared" si="109"/>
        <v>0</v>
      </c>
      <c r="BS186" s="27">
        <f t="shared" si="109"/>
        <v>0</v>
      </c>
      <c r="BT186" s="27">
        <f t="shared" si="109"/>
        <v>0</v>
      </c>
      <c r="BU186" s="27">
        <f t="shared" si="109"/>
        <v>0.29677147500000001</v>
      </c>
      <c r="BV186" s="27">
        <f t="shared" si="98"/>
        <v>0</v>
      </c>
      <c r="BW186" s="27">
        <f t="shared" si="98"/>
        <v>0</v>
      </c>
      <c r="BX186" s="27">
        <f t="shared" si="98"/>
        <v>0</v>
      </c>
      <c r="BY186" s="27">
        <f t="shared" si="98"/>
        <v>0</v>
      </c>
      <c r="BZ186" s="27">
        <f t="shared" si="98"/>
        <v>0</v>
      </c>
      <c r="CA186" s="27">
        <f t="shared" si="84"/>
        <v>0.29677147500000001</v>
      </c>
      <c r="CB186" s="27">
        <f t="shared" si="84"/>
        <v>0</v>
      </c>
      <c r="CC186" s="27">
        <f t="shared" si="84"/>
        <v>0</v>
      </c>
      <c r="CD186" s="27">
        <f t="shared" si="84"/>
        <v>0</v>
      </c>
      <c r="CE186" s="27">
        <f t="shared" si="84"/>
        <v>0</v>
      </c>
      <c r="CF186" s="27">
        <f t="shared" si="117"/>
        <v>0</v>
      </c>
      <c r="CG186" s="27">
        <f t="shared" si="117"/>
        <v>0.29677147500000001</v>
      </c>
      <c r="CH186" s="27">
        <f t="shared" si="117"/>
        <v>0</v>
      </c>
      <c r="CI186" s="43"/>
      <c r="CJ186" s="23">
        <f t="shared" si="114"/>
        <v>0</v>
      </c>
      <c r="CK186" s="23">
        <f t="shared" si="114"/>
        <v>0</v>
      </c>
      <c r="CL186" s="23">
        <f t="shared" si="110"/>
        <v>0</v>
      </c>
      <c r="CM186" s="23">
        <f t="shared" si="110"/>
        <v>0</v>
      </c>
      <c r="CN186" s="23">
        <f t="shared" si="110"/>
        <v>9</v>
      </c>
      <c r="CO186" s="23">
        <f t="shared" si="110"/>
        <v>0</v>
      </c>
      <c r="CP186" s="23">
        <f t="shared" si="110"/>
        <v>0</v>
      </c>
      <c r="CQ186" s="23">
        <f t="shared" si="110"/>
        <v>0</v>
      </c>
      <c r="CR186" s="23">
        <f t="shared" si="110"/>
        <v>0</v>
      </c>
      <c r="CS186" s="23">
        <f t="shared" si="110"/>
        <v>0</v>
      </c>
      <c r="CT186" s="23">
        <f t="shared" si="110"/>
        <v>9</v>
      </c>
      <c r="CU186" s="23">
        <f t="shared" si="99"/>
        <v>0</v>
      </c>
      <c r="CV186" s="23">
        <f t="shared" si="99"/>
        <v>0</v>
      </c>
      <c r="CW186" s="23">
        <f t="shared" si="99"/>
        <v>0</v>
      </c>
      <c r="CX186" s="23">
        <f t="shared" si="99"/>
        <v>0</v>
      </c>
      <c r="CY186" s="23">
        <f t="shared" si="99"/>
        <v>0</v>
      </c>
      <c r="CZ186" s="23">
        <f t="shared" si="85"/>
        <v>9</v>
      </c>
      <c r="DA186" s="23">
        <f t="shared" si="85"/>
        <v>0</v>
      </c>
      <c r="DB186" s="23">
        <f t="shared" si="85"/>
        <v>0</v>
      </c>
      <c r="DC186" s="23">
        <f t="shared" si="85"/>
        <v>0</v>
      </c>
      <c r="DD186" s="23">
        <f t="shared" si="85"/>
        <v>0</v>
      </c>
      <c r="DE186" s="23">
        <f t="shared" si="118"/>
        <v>0</v>
      </c>
      <c r="DF186" s="23">
        <f t="shared" si="118"/>
        <v>9</v>
      </c>
      <c r="DG186" s="23">
        <f t="shared" si="118"/>
        <v>0</v>
      </c>
      <c r="DH186" s="44">
        <f t="shared" si="92"/>
        <v>36</v>
      </c>
      <c r="DI186" s="44">
        <f t="shared" si="93"/>
        <v>0</v>
      </c>
      <c r="DK186" s="44" t="b">
        <f t="shared" si="94"/>
        <v>0</v>
      </c>
      <c r="DL186" s="44">
        <f t="shared" si="95"/>
        <v>0</v>
      </c>
      <c r="EL186" s="44" t="b">
        <f t="shared" si="115"/>
        <v>1</v>
      </c>
      <c r="EM186" s="44" t="b">
        <f t="shared" si="115"/>
        <v>1</v>
      </c>
      <c r="EN186" s="44" t="b">
        <f t="shared" si="111"/>
        <v>1</v>
      </c>
      <c r="EO186" s="44" t="b">
        <f t="shared" si="111"/>
        <v>1</v>
      </c>
      <c r="EP186" s="44" t="b">
        <f t="shared" si="111"/>
        <v>0</v>
      </c>
      <c r="EQ186" s="44" t="b">
        <f t="shared" si="111"/>
        <v>1</v>
      </c>
      <c r="ER186" s="44" t="b">
        <f t="shared" si="111"/>
        <v>1</v>
      </c>
      <c r="ES186" s="44" t="b">
        <f t="shared" si="111"/>
        <v>1</v>
      </c>
      <c r="ET186" s="44" t="b">
        <f t="shared" si="111"/>
        <v>1</v>
      </c>
      <c r="EU186" s="44" t="b">
        <f t="shared" si="111"/>
        <v>1</v>
      </c>
      <c r="EV186" s="44" t="b">
        <f t="shared" si="111"/>
        <v>0</v>
      </c>
      <c r="EW186" s="44" t="b">
        <f t="shared" si="100"/>
        <v>1</v>
      </c>
      <c r="EX186" s="44" t="b">
        <f t="shared" si="100"/>
        <v>1</v>
      </c>
      <c r="EY186" s="44" t="b">
        <f t="shared" si="100"/>
        <v>1</v>
      </c>
      <c r="EZ186" s="44" t="b">
        <f t="shared" si="100"/>
        <v>1</v>
      </c>
      <c r="FA186" s="44" t="b">
        <f t="shared" si="100"/>
        <v>1</v>
      </c>
      <c r="FB186" s="44" t="b">
        <f t="shared" si="86"/>
        <v>0</v>
      </c>
      <c r="FC186" s="44" t="b">
        <f t="shared" si="86"/>
        <v>1</v>
      </c>
      <c r="FD186" s="44" t="b">
        <f t="shared" si="86"/>
        <v>1</v>
      </c>
      <c r="FE186" s="44" t="b">
        <f t="shared" si="86"/>
        <v>1</v>
      </c>
      <c r="FF186" s="44" t="b">
        <f t="shared" si="86"/>
        <v>1</v>
      </c>
      <c r="FG186" s="44" t="b">
        <f t="shared" si="119"/>
        <v>1</v>
      </c>
      <c r="FH186" s="44" t="b">
        <f t="shared" si="119"/>
        <v>0</v>
      </c>
      <c r="FI186" s="44" t="b">
        <f t="shared" si="119"/>
        <v>1</v>
      </c>
      <c r="FJ186" s="45">
        <f t="shared" si="96"/>
        <v>4</v>
      </c>
    </row>
    <row r="187" spans="1:166" s="44" customFormat="1" ht="25.5" hidden="1" customHeight="1" x14ac:dyDescent="0.25">
      <c r="A187" s="38" t="s">
        <v>9900</v>
      </c>
      <c r="B187" s="38" t="s">
        <v>5007</v>
      </c>
      <c r="C187" s="38" t="s">
        <v>984</v>
      </c>
      <c r="D187" s="38" t="s">
        <v>10041</v>
      </c>
      <c r="E187" s="23" t="str">
        <f t="shared" si="97"/>
        <v>5048-1-DP1-43-D</v>
      </c>
      <c r="F187" s="23">
        <v>154</v>
      </c>
      <c r="G187" s="27">
        <v>6.7402335000000004</v>
      </c>
      <c r="H187" s="23">
        <f>VLOOKUP(A187,'Pivot 1'!$A$5:$H$251,8,0)</f>
        <v>8</v>
      </c>
      <c r="I187" s="27" t="s">
        <v>10145</v>
      </c>
      <c r="J187" s="39">
        <f t="shared" si="89"/>
        <v>8</v>
      </c>
      <c r="K187" s="40">
        <v>0</v>
      </c>
      <c r="L187" s="40">
        <v>1</v>
      </c>
      <c r="M187" s="40">
        <v>0</v>
      </c>
      <c r="N187" s="40">
        <v>0</v>
      </c>
      <c r="O187" s="40">
        <v>1</v>
      </c>
      <c r="P187" s="40">
        <v>0</v>
      </c>
      <c r="Q187" s="40">
        <v>0</v>
      </c>
      <c r="R187" s="40">
        <v>1</v>
      </c>
      <c r="S187" s="40">
        <v>0</v>
      </c>
      <c r="T187" s="40">
        <v>0</v>
      </c>
      <c r="U187" s="40">
        <v>1</v>
      </c>
      <c r="V187" s="40">
        <v>0</v>
      </c>
      <c r="W187" s="40">
        <v>0</v>
      </c>
      <c r="X187" s="40">
        <v>1</v>
      </c>
      <c r="Y187" s="40">
        <v>0</v>
      </c>
      <c r="Z187" s="40">
        <v>0</v>
      </c>
      <c r="AA187" s="40">
        <v>1</v>
      </c>
      <c r="AB187" s="40">
        <v>0</v>
      </c>
      <c r="AC187" s="40">
        <v>0</v>
      </c>
      <c r="AD187" s="40">
        <v>1</v>
      </c>
      <c r="AE187" s="40">
        <v>0</v>
      </c>
      <c r="AF187" s="40">
        <v>0</v>
      </c>
      <c r="AG187" s="40">
        <v>1</v>
      </c>
      <c r="AH187" s="40">
        <v>0</v>
      </c>
      <c r="AI187" s="39" t="b">
        <f t="shared" si="90"/>
        <v>1</v>
      </c>
      <c r="AJ187" s="23"/>
      <c r="AK187" s="27">
        <f t="shared" si="121"/>
        <v>0</v>
      </c>
      <c r="AL187" s="27">
        <f t="shared" si="121"/>
        <v>1</v>
      </c>
      <c r="AM187" s="27">
        <f t="shared" si="121"/>
        <v>0</v>
      </c>
      <c r="AN187" s="27">
        <f t="shared" si="121"/>
        <v>0</v>
      </c>
      <c r="AO187" s="27">
        <f t="shared" si="121"/>
        <v>1</v>
      </c>
      <c r="AP187" s="27">
        <f t="shared" si="121"/>
        <v>0</v>
      </c>
      <c r="AQ187" s="27">
        <f t="shared" si="121"/>
        <v>0</v>
      </c>
      <c r="AR187" s="27">
        <f t="shared" si="121"/>
        <v>1</v>
      </c>
      <c r="AS187" s="27">
        <f t="shared" si="121"/>
        <v>0</v>
      </c>
      <c r="AT187" s="27">
        <f t="shared" si="121"/>
        <v>0</v>
      </c>
      <c r="AU187" s="27">
        <f t="shared" si="121"/>
        <v>1</v>
      </c>
      <c r="AV187" s="27">
        <f t="shared" si="121"/>
        <v>0</v>
      </c>
      <c r="AW187" s="27">
        <f t="shared" si="121"/>
        <v>0</v>
      </c>
      <c r="AX187" s="27">
        <f t="shared" si="121"/>
        <v>1</v>
      </c>
      <c r="AY187" s="27">
        <f t="shared" si="121"/>
        <v>0</v>
      </c>
      <c r="AZ187" s="27">
        <f t="shared" si="121"/>
        <v>0</v>
      </c>
      <c r="BA187" s="27">
        <f t="shared" si="121"/>
        <v>1</v>
      </c>
      <c r="BB187" s="27">
        <f t="shared" si="121"/>
        <v>0</v>
      </c>
      <c r="BC187" s="27">
        <f t="shared" si="121"/>
        <v>0</v>
      </c>
      <c r="BD187" s="27">
        <f t="shared" si="121"/>
        <v>1</v>
      </c>
      <c r="BE187" s="27">
        <f t="shared" si="121"/>
        <v>0</v>
      </c>
      <c r="BF187" s="27">
        <f t="shared" si="121"/>
        <v>0</v>
      </c>
      <c r="BG187" s="27">
        <f t="shared" si="121"/>
        <v>1</v>
      </c>
      <c r="BH187" s="27">
        <f t="shared" si="121"/>
        <v>0</v>
      </c>
      <c r="BI187" s="41"/>
      <c r="BJ187" s="42">
        <f t="shared" si="91"/>
        <v>0.84252918750000005</v>
      </c>
      <c r="BK187" s="27">
        <f t="shared" si="113"/>
        <v>0</v>
      </c>
      <c r="BL187" s="27">
        <f t="shared" si="113"/>
        <v>0.84252918750000005</v>
      </c>
      <c r="BM187" s="27">
        <f t="shared" si="109"/>
        <v>0</v>
      </c>
      <c r="BN187" s="27">
        <f t="shared" si="109"/>
        <v>0</v>
      </c>
      <c r="BO187" s="27">
        <f t="shared" si="109"/>
        <v>0.84252918750000005</v>
      </c>
      <c r="BP187" s="27">
        <f t="shared" si="109"/>
        <v>0</v>
      </c>
      <c r="BQ187" s="27">
        <f t="shared" si="109"/>
        <v>0</v>
      </c>
      <c r="BR187" s="27">
        <f t="shared" si="109"/>
        <v>0.84252918750000005</v>
      </c>
      <c r="BS187" s="27">
        <f t="shared" si="109"/>
        <v>0</v>
      </c>
      <c r="BT187" s="27">
        <f t="shared" si="109"/>
        <v>0</v>
      </c>
      <c r="BU187" s="27">
        <f t="shared" si="109"/>
        <v>0.84252918750000005</v>
      </c>
      <c r="BV187" s="27">
        <f t="shared" si="98"/>
        <v>0</v>
      </c>
      <c r="BW187" s="27">
        <f t="shared" si="98"/>
        <v>0</v>
      </c>
      <c r="BX187" s="27">
        <f t="shared" si="98"/>
        <v>0.84252918750000005</v>
      </c>
      <c r="BY187" s="27">
        <f t="shared" si="98"/>
        <v>0</v>
      </c>
      <c r="BZ187" s="27">
        <f t="shared" si="98"/>
        <v>0</v>
      </c>
      <c r="CA187" s="27">
        <f t="shared" si="84"/>
        <v>0.84252918750000005</v>
      </c>
      <c r="CB187" s="27">
        <f t="shared" si="84"/>
        <v>0</v>
      </c>
      <c r="CC187" s="27">
        <f t="shared" si="84"/>
        <v>0</v>
      </c>
      <c r="CD187" s="27">
        <f t="shared" si="84"/>
        <v>0.84252918750000005</v>
      </c>
      <c r="CE187" s="27">
        <f t="shared" si="84"/>
        <v>0</v>
      </c>
      <c r="CF187" s="27">
        <f t="shared" si="117"/>
        <v>0</v>
      </c>
      <c r="CG187" s="27">
        <f t="shared" si="117"/>
        <v>0.84252918750000005</v>
      </c>
      <c r="CH187" s="27">
        <f t="shared" si="117"/>
        <v>0</v>
      </c>
      <c r="CI187" s="43"/>
      <c r="CJ187" s="23">
        <f t="shared" si="114"/>
        <v>0</v>
      </c>
      <c r="CK187" s="23">
        <f t="shared" si="114"/>
        <v>19</v>
      </c>
      <c r="CL187" s="23">
        <f t="shared" si="110"/>
        <v>0</v>
      </c>
      <c r="CM187" s="23">
        <f t="shared" si="110"/>
        <v>0</v>
      </c>
      <c r="CN187" s="23">
        <f t="shared" si="110"/>
        <v>19</v>
      </c>
      <c r="CO187" s="23">
        <f t="shared" si="110"/>
        <v>0</v>
      </c>
      <c r="CP187" s="23">
        <f t="shared" si="110"/>
        <v>0</v>
      </c>
      <c r="CQ187" s="23">
        <f t="shared" si="110"/>
        <v>19</v>
      </c>
      <c r="CR187" s="23">
        <f t="shared" si="110"/>
        <v>0</v>
      </c>
      <c r="CS187" s="23">
        <f t="shared" si="110"/>
        <v>0</v>
      </c>
      <c r="CT187" s="23">
        <f t="shared" si="110"/>
        <v>19</v>
      </c>
      <c r="CU187" s="23">
        <f t="shared" si="99"/>
        <v>0</v>
      </c>
      <c r="CV187" s="23">
        <f t="shared" si="99"/>
        <v>0</v>
      </c>
      <c r="CW187" s="23">
        <f t="shared" si="99"/>
        <v>19</v>
      </c>
      <c r="CX187" s="23">
        <f t="shared" si="99"/>
        <v>0</v>
      </c>
      <c r="CY187" s="23">
        <f t="shared" si="99"/>
        <v>0</v>
      </c>
      <c r="CZ187" s="23">
        <f t="shared" si="85"/>
        <v>19</v>
      </c>
      <c r="DA187" s="23">
        <f t="shared" si="85"/>
        <v>0</v>
      </c>
      <c r="DB187" s="23">
        <f t="shared" si="85"/>
        <v>0</v>
      </c>
      <c r="DC187" s="23">
        <f t="shared" si="85"/>
        <v>19</v>
      </c>
      <c r="DD187" s="23">
        <f t="shared" si="85"/>
        <v>0</v>
      </c>
      <c r="DE187" s="23">
        <f t="shared" si="118"/>
        <v>0</v>
      </c>
      <c r="DF187" s="23">
        <f t="shared" si="118"/>
        <v>19</v>
      </c>
      <c r="DG187" s="23">
        <f t="shared" si="118"/>
        <v>0</v>
      </c>
      <c r="DH187" s="44">
        <f t="shared" si="92"/>
        <v>152</v>
      </c>
      <c r="DI187" s="44">
        <f t="shared" si="93"/>
        <v>-2</v>
      </c>
      <c r="DK187" s="44" t="b">
        <f t="shared" si="94"/>
        <v>0</v>
      </c>
      <c r="DL187" s="44">
        <f t="shared" si="95"/>
        <v>0</v>
      </c>
      <c r="EL187" s="44" t="b">
        <f t="shared" si="115"/>
        <v>1</v>
      </c>
      <c r="EM187" s="44" t="b">
        <f t="shared" si="115"/>
        <v>0</v>
      </c>
      <c r="EN187" s="44" t="b">
        <f t="shared" si="111"/>
        <v>1</v>
      </c>
      <c r="EO187" s="44" t="b">
        <f t="shared" si="111"/>
        <v>1</v>
      </c>
      <c r="EP187" s="44" t="b">
        <f t="shared" si="111"/>
        <v>0</v>
      </c>
      <c r="EQ187" s="44" t="b">
        <f t="shared" si="111"/>
        <v>1</v>
      </c>
      <c r="ER187" s="44" t="b">
        <f t="shared" si="111"/>
        <v>1</v>
      </c>
      <c r="ES187" s="44" t="b">
        <f t="shared" si="111"/>
        <v>0</v>
      </c>
      <c r="ET187" s="44" t="b">
        <f t="shared" si="111"/>
        <v>1</v>
      </c>
      <c r="EU187" s="44" t="b">
        <f t="shared" si="111"/>
        <v>1</v>
      </c>
      <c r="EV187" s="44" t="b">
        <f t="shared" si="111"/>
        <v>0</v>
      </c>
      <c r="EW187" s="44" t="b">
        <f t="shared" si="100"/>
        <v>1</v>
      </c>
      <c r="EX187" s="44" t="b">
        <f t="shared" si="100"/>
        <v>1</v>
      </c>
      <c r="EY187" s="44" t="b">
        <f t="shared" si="100"/>
        <v>0</v>
      </c>
      <c r="EZ187" s="44" t="b">
        <f t="shared" si="100"/>
        <v>1</v>
      </c>
      <c r="FA187" s="44" t="b">
        <f t="shared" si="100"/>
        <v>1</v>
      </c>
      <c r="FB187" s="44" t="b">
        <f t="shared" si="86"/>
        <v>0</v>
      </c>
      <c r="FC187" s="44" t="b">
        <f t="shared" si="86"/>
        <v>1</v>
      </c>
      <c r="FD187" s="44" t="b">
        <f t="shared" si="86"/>
        <v>1</v>
      </c>
      <c r="FE187" s="44" t="b">
        <f t="shared" si="86"/>
        <v>0</v>
      </c>
      <c r="FF187" s="44" t="b">
        <f t="shared" si="86"/>
        <v>1</v>
      </c>
      <c r="FG187" s="44" t="b">
        <f t="shared" si="119"/>
        <v>1</v>
      </c>
      <c r="FH187" s="44" t="b">
        <f t="shared" si="119"/>
        <v>0</v>
      </c>
      <c r="FI187" s="44" t="b">
        <f t="shared" si="119"/>
        <v>1</v>
      </c>
      <c r="FJ187" s="45">
        <f t="shared" si="96"/>
        <v>8</v>
      </c>
    </row>
    <row r="188" spans="1:166" s="44" customFormat="1" ht="25.5" hidden="1" customHeight="1" x14ac:dyDescent="0.25">
      <c r="A188" s="38" t="s">
        <v>9901</v>
      </c>
      <c r="B188" s="38" t="s">
        <v>5007</v>
      </c>
      <c r="C188" s="38" t="s">
        <v>994</v>
      </c>
      <c r="D188" s="38" t="s">
        <v>832</v>
      </c>
      <c r="E188" s="23" t="str">
        <f t="shared" si="97"/>
        <v>5048-1-EP1-43-E</v>
      </c>
      <c r="F188" s="23">
        <v>77</v>
      </c>
      <c r="G188" s="27">
        <v>1.6491422500000001</v>
      </c>
      <c r="H188" s="23">
        <f>VLOOKUP(A188,'Pivot 1'!$A$5:$H$251,8,0)</f>
        <v>4</v>
      </c>
      <c r="I188" s="27" t="s">
        <v>10145</v>
      </c>
      <c r="J188" s="39">
        <f t="shared" si="89"/>
        <v>4</v>
      </c>
      <c r="K188" s="40">
        <v>0</v>
      </c>
      <c r="L188" s="40">
        <v>0</v>
      </c>
      <c r="M188" s="40">
        <v>0</v>
      </c>
      <c r="N188" s="40">
        <v>1</v>
      </c>
      <c r="O188" s="40">
        <v>0</v>
      </c>
      <c r="P188" s="40">
        <v>0</v>
      </c>
      <c r="Q188" s="40">
        <v>0</v>
      </c>
      <c r="R188" s="40">
        <v>0</v>
      </c>
      <c r="S188" s="40">
        <v>0</v>
      </c>
      <c r="T188" s="40">
        <v>1</v>
      </c>
      <c r="U188" s="40">
        <v>0</v>
      </c>
      <c r="V188" s="40">
        <v>0</v>
      </c>
      <c r="W188" s="40">
        <v>0</v>
      </c>
      <c r="X188" s="40">
        <v>0</v>
      </c>
      <c r="Y188" s="40">
        <v>0</v>
      </c>
      <c r="Z188" s="40">
        <v>1</v>
      </c>
      <c r="AA188" s="40">
        <v>0</v>
      </c>
      <c r="AB188" s="40">
        <v>0</v>
      </c>
      <c r="AC188" s="40">
        <v>0</v>
      </c>
      <c r="AD188" s="40">
        <v>0</v>
      </c>
      <c r="AE188" s="40">
        <v>0</v>
      </c>
      <c r="AF188" s="40">
        <v>1</v>
      </c>
      <c r="AG188" s="40">
        <v>0</v>
      </c>
      <c r="AH188" s="40">
        <v>0</v>
      </c>
      <c r="AI188" s="39" t="b">
        <f t="shared" si="90"/>
        <v>1</v>
      </c>
      <c r="AJ188" s="23"/>
      <c r="AK188" s="27">
        <f t="shared" si="121"/>
        <v>0</v>
      </c>
      <c r="AL188" s="27">
        <f t="shared" si="121"/>
        <v>0</v>
      </c>
      <c r="AM188" s="27">
        <f t="shared" si="121"/>
        <v>0</v>
      </c>
      <c r="AN188" s="27">
        <f t="shared" si="121"/>
        <v>1</v>
      </c>
      <c r="AO188" s="27">
        <f t="shared" si="121"/>
        <v>0</v>
      </c>
      <c r="AP188" s="27">
        <f t="shared" si="121"/>
        <v>0</v>
      </c>
      <c r="AQ188" s="27">
        <f t="shared" si="121"/>
        <v>0</v>
      </c>
      <c r="AR188" s="27">
        <f t="shared" si="121"/>
        <v>0</v>
      </c>
      <c r="AS188" s="27">
        <f t="shared" si="121"/>
        <v>0</v>
      </c>
      <c r="AT188" s="27">
        <f t="shared" si="121"/>
        <v>1</v>
      </c>
      <c r="AU188" s="27">
        <f t="shared" si="121"/>
        <v>0</v>
      </c>
      <c r="AV188" s="27">
        <f t="shared" si="121"/>
        <v>0</v>
      </c>
      <c r="AW188" s="27">
        <f t="shared" si="121"/>
        <v>0</v>
      </c>
      <c r="AX188" s="27">
        <f t="shared" si="121"/>
        <v>0</v>
      </c>
      <c r="AY188" s="27">
        <f t="shared" si="121"/>
        <v>0</v>
      </c>
      <c r="AZ188" s="27">
        <f t="shared" si="121"/>
        <v>1</v>
      </c>
      <c r="BA188" s="27">
        <f t="shared" si="121"/>
        <v>0</v>
      </c>
      <c r="BB188" s="27">
        <f t="shared" si="121"/>
        <v>0</v>
      </c>
      <c r="BC188" s="27">
        <f t="shared" si="121"/>
        <v>0</v>
      </c>
      <c r="BD188" s="27">
        <f t="shared" si="121"/>
        <v>0</v>
      </c>
      <c r="BE188" s="27">
        <f t="shared" si="121"/>
        <v>0</v>
      </c>
      <c r="BF188" s="27">
        <f t="shared" si="121"/>
        <v>1</v>
      </c>
      <c r="BG188" s="27">
        <f t="shared" si="121"/>
        <v>0</v>
      </c>
      <c r="BH188" s="27">
        <f t="shared" si="121"/>
        <v>0</v>
      </c>
      <c r="BI188" s="41"/>
      <c r="BJ188" s="42">
        <f t="shared" si="91"/>
        <v>0.41228556250000004</v>
      </c>
      <c r="BK188" s="27">
        <f t="shared" si="113"/>
        <v>0</v>
      </c>
      <c r="BL188" s="27">
        <f t="shared" si="113"/>
        <v>0</v>
      </c>
      <c r="BM188" s="27">
        <f t="shared" si="109"/>
        <v>0</v>
      </c>
      <c r="BN188" s="27">
        <f t="shared" si="109"/>
        <v>0.41228556250000004</v>
      </c>
      <c r="BO188" s="27">
        <f t="shared" si="109"/>
        <v>0</v>
      </c>
      <c r="BP188" s="27">
        <f t="shared" si="109"/>
        <v>0</v>
      </c>
      <c r="BQ188" s="27">
        <f t="shared" si="109"/>
        <v>0</v>
      </c>
      <c r="BR188" s="27">
        <f t="shared" si="109"/>
        <v>0</v>
      </c>
      <c r="BS188" s="27">
        <f t="shared" si="109"/>
        <v>0</v>
      </c>
      <c r="BT188" s="27">
        <f t="shared" si="109"/>
        <v>0.41228556250000004</v>
      </c>
      <c r="BU188" s="27">
        <f t="shared" si="109"/>
        <v>0</v>
      </c>
      <c r="BV188" s="27">
        <f t="shared" si="98"/>
        <v>0</v>
      </c>
      <c r="BW188" s="27">
        <f t="shared" si="98"/>
        <v>0</v>
      </c>
      <c r="BX188" s="27">
        <f t="shared" si="98"/>
        <v>0</v>
      </c>
      <c r="BY188" s="27">
        <f t="shared" si="98"/>
        <v>0</v>
      </c>
      <c r="BZ188" s="27">
        <f t="shared" si="98"/>
        <v>0.41228556250000004</v>
      </c>
      <c r="CA188" s="27">
        <f t="shared" si="84"/>
        <v>0</v>
      </c>
      <c r="CB188" s="27">
        <f t="shared" si="84"/>
        <v>0</v>
      </c>
      <c r="CC188" s="27">
        <f t="shared" si="84"/>
        <v>0</v>
      </c>
      <c r="CD188" s="27">
        <f t="shared" si="84"/>
        <v>0</v>
      </c>
      <c r="CE188" s="27">
        <f t="shared" si="84"/>
        <v>0</v>
      </c>
      <c r="CF188" s="27">
        <f t="shared" si="117"/>
        <v>0.41228556250000004</v>
      </c>
      <c r="CG188" s="27">
        <f t="shared" si="117"/>
        <v>0</v>
      </c>
      <c r="CH188" s="27">
        <f t="shared" si="117"/>
        <v>0</v>
      </c>
      <c r="CI188" s="43"/>
      <c r="CJ188" s="23">
        <f t="shared" si="114"/>
        <v>0</v>
      </c>
      <c r="CK188" s="23">
        <f t="shared" si="114"/>
        <v>0</v>
      </c>
      <c r="CL188" s="23">
        <f t="shared" si="110"/>
        <v>0</v>
      </c>
      <c r="CM188" s="23">
        <f t="shared" si="110"/>
        <v>19</v>
      </c>
      <c r="CN188" s="23">
        <f t="shared" si="110"/>
        <v>0</v>
      </c>
      <c r="CO188" s="23">
        <f t="shared" si="110"/>
        <v>0</v>
      </c>
      <c r="CP188" s="23">
        <f t="shared" si="110"/>
        <v>0</v>
      </c>
      <c r="CQ188" s="23">
        <f t="shared" si="110"/>
        <v>0</v>
      </c>
      <c r="CR188" s="23">
        <f t="shared" si="110"/>
        <v>0</v>
      </c>
      <c r="CS188" s="23">
        <f t="shared" si="110"/>
        <v>19</v>
      </c>
      <c r="CT188" s="23">
        <f t="shared" si="110"/>
        <v>0</v>
      </c>
      <c r="CU188" s="23">
        <f t="shared" si="99"/>
        <v>0</v>
      </c>
      <c r="CV188" s="23">
        <f t="shared" si="99"/>
        <v>0</v>
      </c>
      <c r="CW188" s="23">
        <f t="shared" si="99"/>
        <v>0</v>
      </c>
      <c r="CX188" s="23">
        <f t="shared" si="99"/>
        <v>0</v>
      </c>
      <c r="CY188" s="23">
        <f t="shared" si="99"/>
        <v>19</v>
      </c>
      <c r="CZ188" s="23">
        <f t="shared" si="85"/>
        <v>0</v>
      </c>
      <c r="DA188" s="23">
        <f t="shared" si="85"/>
        <v>0</v>
      </c>
      <c r="DB188" s="23">
        <f t="shared" si="85"/>
        <v>0</v>
      </c>
      <c r="DC188" s="23">
        <f t="shared" si="85"/>
        <v>0</v>
      </c>
      <c r="DD188" s="23">
        <f t="shared" si="85"/>
        <v>0</v>
      </c>
      <c r="DE188" s="23">
        <f t="shared" si="118"/>
        <v>19</v>
      </c>
      <c r="DF188" s="23">
        <f t="shared" si="118"/>
        <v>0</v>
      </c>
      <c r="DG188" s="23">
        <f t="shared" si="118"/>
        <v>0</v>
      </c>
      <c r="DH188" s="44">
        <f t="shared" si="92"/>
        <v>76</v>
      </c>
      <c r="DI188" s="44">
        <f t="shared" si="93"/>
        <v>-1</v>
      </c>
      <c r="DK188" s="44" t="b">
        <f t="shared" si="94"/>
        <v>0</v>
      </c>
      <c r="DL188" s="44">
        <f t="shared" si="95"/>
        <v>0</v>
      </c>
      <c r="EL188" s="44" t="b">
        <f t="shared" si="115"/>
        <v>1</v>
      </c>
      <c r="EM188" s="44" t="b">
        <f t="shared" si="115"/>
        <v>1</v>
      </c>
      <c r="EN188" s="44" t="b">
        <f t="shared" si="111"/>
        <v>1</v>
      </c>
      <c r="EO188" s="44" t="b">
        <f t="shared" si="111"/>
        <v>0</v>
      </c>
      <c r="EP188" s="44" t="b">
        <f t="shared" si="111"/>
        <v>1</v>
      </c>
      <c r="EQ188" s="44" t="b">
        <f t="shared" si="111"/>
        <v>1</v>
      </c>
      <c r="ER188" s="44" t="b">
        <f t="shared" si="111"/>
        <v>1</v>
      </c>
      <c r="ES188" s="44" t="b">
        <f t="shared" si="111"/>
        <v>1</v>
      </c>
      <c r="ET188" s="44" t="b">
        <f t="shared" si="111"/>
        <v>1</v>
      </c>
      <c r="EU188" s="44" t="b">
        <f t="shared" si="111"/>
        <v>0</v>
      </c>
      <c r="EV188" s="44" t="b">
        <f t="shared" si="111"/>
        <v>1</v>
      </c>
      <c r="EW188" s="44" t="b">
        <f t="shared" si="100"/>
        <v>1</v>
      </c>
      <c r="EX188" s="44" t="b">
        <f t="shared" si="100"/>
        <v>1</v>
      </c>
      <c r="EY188" s="44" t="b">
        <f t="shared" si="100"/>
        <v>1</v>
      </c>
      <c r="EZ188" s="44" t="b">
        <f t="shared" si="100"/>
        <v>1</v>
      </c>
      <c r="FA188" s="44" t="b">
        <f t="shared" si="100"/>
        <v>0</v>
      </c>
      <c r="FB188" s="44" t="b">
        <f t="shared" si="86"/>
        <v>1</v>
      </c>
      <c r="FC188" s="44" t="b">
        <f t="shared" si="86"/>
        <v>1</v>
      </c>
      <c r="FD188" s="44" t="b">
        <f t="shared" si="86"/>
        <v>1</v>
      </c>
      <c r="FE188" s="44" t="b">
        <f t="shared" si="86"/>
        <v>1</v>
      </c>
      <c r="FF188" s="44" t="b">
        <f t="shared" si="86"/>
        <v>1</v>
      </c>
      <c r="FG188" s="44" t="b">
        <f t="shared" si="119"/>
        <v>0</v>
      </c>
      <c r="FH188" s="44" t="b">
        <f t="shared" si="119"/>
        <v>1</v>
      </c>
      <c r="FI188" s="44" t="b">
        <f t="shared" si="119"/>
        <v>1</v>
      </c>
      <c r="FJ188" s="45">
        <f t="shared" si="96"/>
        <v>4</v>
      </c>
    </row>
    <row r="189" spans="1:166" s="44" customFormat="1" ht="25.5" hidden="1" customHeight="1" x14ac:dyDescent="0.25">
      <c r="A189" s="38" t="s">
        <v>9902</v>
      </c>
      <c r="B189" s="38" t="s">
        <v>5007</v>
      </c>
      <c r="C189" s="38" t="s">
        <v>409</v>
      </c>
      <c r="D189" s="38" t="s">
        <v>10053</v>
      </c>
      <c r="E189" s="23" t="str">
        <f t="shared" si="97"/>
        <v>5048-1-JP1-43-J</v>
      </c>
      <c r="F189" s="23">
        <v>123</v>
      </c>
      <c r="G189" s="27">
        <v>4.2653355749999999</v>
      </c>
      <c r="H189" s="23" t="str">
        <f>VLOOKUP(A189,'Pivot 1'!$A$5:$H$251,8,0)</f>
        <v>8</v>
      </c>
      <c r="I189" s="27" t="s">
        <v>10145</v>
      </c>
      <c r="J189" s="39">
        <f t="shared" si="89"/>
        <v>8</v>
      </c>
      <c r="K189" s="40">
        <v>0</v>
      </c>
      <c r="L189" s="40">
        <v>0</v>
      </c>
      <c r="M189" s="40">
        <v>1</v>
      </c>
      <c r="N189" s="40">
        <v>0</v>
      </c>
      <c r="O189" s="40">
        <v>0</v>
      </c>
      <c r="P189" s="40">
        <v>1</v>
      </c>
      <c r="Q189" s="40">
        <v>0</v>
      </c>
      <c r="R189" s="40">
        <v>0</v>
      </c>
      <c r="S189" s="40">
        <v>1</v>
      </c>
      <c r="T189" s="40">
        <v>0</v>
      </c>
      <c r="U189" s="40">
        <v>0</v>
      </c>
      <c r="V189" s="40">
        <v>1</v>
      </c>
      <c r="W189" s="40">
        <v>0</v>
      </c>
      <c r="X189" s="40">
        <v>0</v>
      </c>
      <c r="Y189" s="40">
        <v>1</v>
      </c>
      <c r="Z189" s="40">
        <v>0</v>
      </c>
      <c r="AA189" s="40">
        <v>0</v>
      </c>
      <c r="AB189" s="40">
        <v>1</v>
      </c>
      <c r="AC189" s="40">
        <v>0</v>
      </c>
      <c r="AD189" s="40">
        <v>0</v>
      </c>
      <c r="AE189" s="40">
        <v>1</v>
      </c>
      <c r="AF189" s="40">
        <v>0</v>
      </c>
      <c r="AG189" s="40">
        <v>0</v>
      </c>
      <c r="AH189" s="40">
        <v>1</v>
      </c>
      <c r="AI189" s="39" t="b">
        <f t="shared" si="90"/>
        <v>0</v>
      </c>
      <c r="AJ189" s="23"/>
      <c r="AK189" s="27">
        <f t="shared" si="121"/>
        <v>0</v>
      </c>
      <c r="AL189" s="27">
        <f t="shared" si="121"/>
        <v>0</v>
      </c>
      <c r="AM189" s="27">
        <f t="shared" si="121"/>
        <v>1</v>
      </c>
      <c r="AN189" s="27">
        <f t="shared" si="121"/>
        <v>0</v>
      </c>
      <c r="AO189" s="27">
        <f t="shared" si="121"/>
        <v>0</v>
      </c>
      <c r="AP189" s="27">
        <f t="shared" si="121"/>
        <v>1</v>
      </c>
      <c r="AQ189" s="27">
        <f t="shared" si="121"/>
        <v>0</v>
      </c>
      <c r="AR189" s="27">
        <f t="shared" si="121"/>
        <v>0</v>
      </c>
      <c r="AS189" s="27">
        <f t="shared" si="121"/>
        <v>1</v>
      </c>
      <c r="AT189" s="27">
        <f t="shared" si="121"/>
        <v>0</v>
      </c>
      <c r="AU189" s="27">
        <f t="shared" si="121"/>
        <v>0</v>
      </c>
      <c r="AV189" s="27">
        <f t="shared" si="121"/>
        <v>1</v>
      </c>
      <c r="AW189" s="27">
        <f t="shared" si="121"/>
        <v>0</v>
      </c>
      <c r="AX189" s="27">
        <f t="shared" si="121"/>
        <v>0</v>
      </c>
      <c r="AY189" s="27">
        <f t="shared" si="121"/>
        <v>1</v>
      </c>
      <c r="AZ189" s="27">
        <f t="shared" si="121"/>
        <v>0</v>
      </c>
      <c r="BA189" s="27">
        <f t="shared" si="121"/>
        <v>0</v>
      </c>
      <c r="BB189" s="27">
        <f t="shared" si="121"/>
        <v>1</v>
      </c>
      <c r="BC189" s="27">
        <f t="shared" si="121"/>
        <v>0</v>
      </c>
      <c r="BD189" s="27">
        <f t="shared" si="121"/>
        <v>0</v>
      </c>
      <c r="BE189" s="27">
        <f t="shared" si="121"/>
        <v>1</v>
      </c>
      <c r="BF189" s="27">
        <f t="shared" si="121"/>
        <v>0</v>
      </c>
      <c r="BG189" s="27">
        <f t="shared" si="121"/>
        <v>0</v>
      </c>
      <c r="BH189" s="27">
        <f t="shared" si="121"/>
        <v>1</v>
      </c>
      <c r="BI189" s="41"/>
      <c r="BJ189" s="42">
        <f t="shared" si="91"/>
        <v>0.53316694687499999</v>
      </c>
      <c r="BK189" s="27">
        <f t="shared" si="113"/>
        <v>0</v>
      </c>
      <c r="BL189" s="27">
        <f t="shared" si="113"/>
        <v>0</v>
      </c>
      <c r="BM189" s="27">
        <f t="shared" si="109"/>
        <v>0.53316694687499999</v>
      </c>
      <c r="BN189" s="27">
        <f t="shared" si="109"/>
        <v>0</v>
      </c>
      <c r="BO189" s="27">
        <f t="shared" si="109"/>
        <v>0</v>
      </c>
      <c r="BP189" s="27">
        <f t="shared" si="109"/>
        <v>0.53316694687499999</v>
      </c>
      <c r="BQ189" s="27">
        <f t="shared" si="109"/>
        <v>0</v>
      </c>
      <c r="BR189" s="27">
        <f t="shared" si="109"/>
        <v>0</v>
      </c>
      <c r="BS189" s="27">
        <f t="shared" si="109"/>
        <v>0.53316694687499999</v>
      </c>
      <c r="BT189" s="27">
        <f t="shared" si="109"/>
        <v>0</v>
      </c>
      <c r="BU189" s="27">
        <f t="shared" si="109"/>
        <v>0</v>
      </c>
      <c r="BV189" s="27">
        <f t="shared" si="98"/>
        <v>0.53316694687499999</v>
      </c>
      <c r="BW189" s="27">
        <f t="shared" si="98"/>
        <v>0</v>
      </c>
      <c r="BX189" s="27">
        <f t="shared" si="98"/>
        <v>0</v>
      </c>
      <c r="BY189" s="27">
        <f t="shared" si="98"/>
        <v>0.53316694687499999</v>
      </c>
      <c r="BZ189" s="27">
        <f t="shared" si="98"/>
        <v>0</v>
      </c>
      <c r="CA189" s="27">
        <f t="shared" si="84"/>
        <v>0</v>
      </c>
      <c r="CB189" s="27">
        <f t="shared" si="84"/>
        <v>0.53316694687499999</v>
      </c>
      <c r="CC189" s="27">
        <f t="shared" si="84"/>
        <v>0</v>
      </c>
      <c r="CD189" s="27">
        <f t="shared" si="84"/>
        <v>0</v>
      </c>
      <c r="CE189" s="27">
        <f t="shared" si="84"/>
        <v>0.53316694687499999</v>
      </c>
      <c r="CF189" s="27">
        <f t="shared" si="117"/>
        <v>0</v>
      </c>
      <c r="CG189" s="27">
        <f t="shared" si="117"/>
        <v>0</v>
      </c>
      <c r="CH189" s="27">
        <f t="shared" si="117"/>
        <v>0.53316694687499999</v>
      </c>
      <c r="CI189" s="43"/>
      <c r="CJ189" s="23">
        <f t="shared" si="114"/>
        <v>0</v>
      </c>
      <c r="CK189" s="23">
        <f t="shared" si="114"/>
        <v>0</v>
      </c>
      <c r="CL189" s="23">
        <f t="shared" si="110"/>
        <v>15</v>
      </c>
      <c r="CM189" s="23">
        <f t="shared" si="110"/>
        <v>0</v>
      </c>
      <c r="CN189" s="23">
        <f t="shared" si="110"/>
        <v>0</v>
      </c>
      <c r="CO189" s="23">
        <f t="shared" si="110"/>
        <v>15</v>
      </c>
      <c r="CP189" s="23">
        <f t="shared" si="110"/>
        <v>0</v>
      </c>
      <c r="CQ189" s="23">
        <f t="shared" si="110"/>
        <v>0</v>
      </c>
      <c r="CR189" s="23">
        <f t="shared" si="110"/>
        <v>15</v>
      </c>
      <c r="CS189" s="23">
        <f t="shared" si="110"/>
        <v>0</v>
      </c>
      <c r="CT189" s="23">
        <f t="shared" si="110"/>
        <v>0</v>
      </c>
      <c r="CU189" s="23">
        <f t="shared" si="99"/>
        <v>15</v>
      </c>
      <c r="CV189" s="23">
        <f t="shared" si="99"/>
        <v>0</v>
      </c>
      <c r="CW189" s="23">
        <f t="shared" si="99"/>
        <v>0</v>
      </c>
      <c r="CX189" s="23">
        <f t="shared" si="99"/>
        <v>15</v>
      </c>
      <c r="CY189" s="23">
        <f t="shared" si="99"/>
        <v>0</v>
      </c>
      <c r="CZ189" s="23">
        <f t="shared" si="85"/>
        <v>0</v>
      </c>
      <c r="DA189" s="23">
        <f t="shared" si="85"/>
        <v>15</v>
      </c>
      <c r="DB189" s="23">
        <f t="shared" si="85"/>
        <v>0</v>
      </c>
      <c r="DC189" s="23">
        <f t="shared" si="85"/>
        <v>0</v>
      </c>
      <c r="DD189" s="23">
        <f t="shared" si="85"/>
        <v>15</v>
      </c>
      <c r="DE189" s="23">
        <f t="shared" si="118"/>
        <v>0</v>
      </c>
      <c r="DF189" s="23">
        <f t="shared" si="118"/>
        <v>0</v>
      </c>
      <c r="DG189" s="23">
        <f t="shared" si="118"/>
        <v>15</v>
      </c>
      <c r="DH189" s="44">
        <f t="shared" si="92"/>
        <v>120</v>
      </c>
      <c r="DI189" s="44">
        <f t="shared" si="93"/>
        <v>-3</v>
      </c>
      <c r="DK189" s="44" t="b">
        <f t="shared" si="94"/>
        <v>0</v>
      </c>
      <c r="DL189" s="44">
        <f t="shared" si="95"/>
        <v>0</v>
      </c>
      <c r="EL189" s="44" t="b">
        <f t="shared" si="115"/>
        <v>1</v>
      </c>
      <c r="EM189" s="44" t="b">
        <f t="shared" si="115"/>
        <v>1</v>
      </c>
      <c r="EN189" s="44" t="b">
        <f t="shared" si="111"/>
        <v>0</v>
      </c>
      <c r="EO189" s="44" t="b">
        <f t="shared" si="111"/>
        <v>1</v>
      </c>
      <c r="EP189" s="44" t="b">
        <f t="shared" si="111"/>
        <v>1</v>
      </c>
      <c r="EQ189" s="44" t="b">
        <f t="shared" si="111"/>
        <v>0</v>
      </c>
      <c r="ER189" s="44" t="b">
        <f t="shared" si="111"/>
        <v>1</v>
      </c>
      <c r="ES189" s="44" t="b">
        <f t="shared" si="111"/>
        <v>1</v>
      </c>
      <c r="ET189" s="44" t="b">
        <f t="shared" si="111"/>
        <v>0</v>
      </c>
      <c r="EU189" s="44" t="b">
        <f t="shared" si="111"/>
        <v>1</v>
      </c>
      <c r="EV189" s="44" t="b">
        <f t="shared" si="111"/>
        <v>1</v>
      </c>
      <c r="EW189" s="44" t="b">
        <f t="shared" si="100"/>
        <v>0</v>
      </c>
      <c r="EX189" s="44" t="b">
        <f t="shared" si="100"/>
        <v>1</v>
      </c>
      <c r="EY189" s="44" t="b">
        <f t="shared" si="100"/>
        <v>1</v>
      </c>
      <c r="EZ189" s="44" t="b">
        <f t="shared" si="100"/>
        <v>0</v>
      </c>
      <c r="FA189" s="44" t="b">
        <f t="shared" si="100"/>
        <v>1</v>
      </c>
      <c r="FB189" s="44" t="b">
        <f t="shared" si="86"/>
        <v>1</v>
      </c>
      <c r="FC189" s="44" t="b">
        <f t="shared" si="86"/>
        <v>0</v>
      </c>
      <c r="FD189" s="44" t="b">
        <f t="shared" si="86"/>
        <v>1</v>
      </c>
      <c r="FE189" s="44" t="b">
        <f t="shared" si="86"/>
        <v>1</v>
      </c>
      <c r="FF189" s="44" t="b">
        <f t="shared" si="86"/>
        <v>0</v>
      </c>
      <c r="FG189" s="44" t="b">
        <f t="shared" si="119"/>
        <v>1</v>
      </c>
      <c r="FH189" s="44" t="b">
        <f t="shared" si="119"/>
        <v>1</v>
      </c>
      <c r="FI189" s="44" t="b">
        <f t="shared" si="119"/>
        <v>0</v>
      </c>
      <c r="FJ189" s="45">
        <f t="shared" si="96"/>
        <v>8</v>
      </c>
    </row>
    <row r="190" spans="1:166" s="44" customFormat="1" ht="25.5" hidden="1" customHeight="1" x14ac:dyDescent="0.25">
      <c r="A190" s="38" t="s">
        <v>9903</v>
      </c>
      <c r="B190" s="38" t="s">
        <v>5043</v>
      </c>
      <c r="C190" s="38" t="s">
        <v>10129</v>
      </c>
      <c r="D190" s="38" t="s">
        <v>832</v>
      </c>
      <c r="E190" s="23" t="str">
        <f t="shared" si="97"/>
        <v>5049-1-43-E</v>
      </c>
      <c r="F190" s="23">
        <v>1</v>
      </c>
      <c r="G190" s="27">
        <v>1.1559175E-2</v>
      </c>
      <c r="H190" s="23" t="str">
        <f>VLOOKUP(A190,'Pivot 1'!$A$5:$H$251,8,0)</f>
        <v>1</v>
      </c>
      <c r="I190" s="27" t="s">
        <v>10145</v>
      </c>
      <c r="J190" s="39">
        <f t="shared" si="89"/>
        <v>1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0</v>
      </c>
      <c r="U190" s="40">
        <v>0</v>
      </c>
      <c r="V190" s="40">
        <v>0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0</v>
      </c>
      <c r="AF190" s="40">
        <v>0</v>
      </c>
      <c r="AG190" s="40">
        <v>0</v>
      </c>
      <c r="AH190" s="40">
        <v>1</v>
      </c>
      <c r="AI190" s="39" t="b">
        <f t="shared" si="90"/>
        <v>0</v>
      </c>
      <c r="AJ190" s="23"/>
      <c r="AK190" s="27">
        <f t="shared" si="121"/>
        <v>0</v>
      </c>
      <c r="AL190" s="27">
        <f t="shared" si="121"/>
        <v>0</v>
      </c>
      <c r="AM190" s="27">
        <f t="shared" si="121"/>
        <v>0</v>
      </c>
      <c r="AN190" s="27">
        <f t="shared" si="121"/>
        <v>0</v>
      </c>
      <c r="AO190" s="27">
        <f t="shared" si="121"/>
        <v>0</v>
      </c>
      <c r="AP190" s="27">
        <f t="shared" si="121"/>
        <v>0</v>
      </c>
      <c r="AQ190" s="27">
        <f t="shared" si="121"/>
        <v>0</v>
      </c>
      <c r="AR190" s="27">
        <f t="shared" si="121"/>
        <v>0</v>
      </c>
      <c r="AS190" s="27">
        <f t="shared" si="121"/>
        <v>0</v>
      </c>
      <c r="AT190" s="27">
        <f t="shared" si="121"/>
        <v>0</v>
      </c>
      <c r="AU190" s="27">
        <f t="shared" si="121"/>
        <v>0</v>
      </c>
      <c r="AV190" s="27">
        <f t="shared" si="121"/>
        <v>0</v>
      </c>
      <c r="AW190" s="27">
        <f t="shared" si="121"/>
        <v>0</v>
      </c>
      <c r="AX190" s="27">
        <f t="shared" si="121"/>
        <v>0</v>
      </c>
      <c r="AY190" s="27">
        <f t="shared" si="121"/>
        <v>0</v>
      </c>
      <c r="AZ190" s="27">
        <f t="shared" si="121"/>
        <v>0</v>
      </c>
      <c r="BA190" s="27">
        <f t="shared" si="121"/>
        <v>0</v>
      </c>
      <c r="BB190" s="27">
        <f t="shared" si="121"/>
        <v>0</v>
      </c>
      <c r="BC190" s="27">
        <f t="shared" si="121"/>
        <v>0</v>
      </c>
      <c r="BD190" s="27">
        <f t="shared" si="121"/>
        <v>0</v>
      </c>
      <c r="BE190" s="27">
        <f t="shared" si="121"/>
        <v>0</v>
      </c>
      <c r="BF190" s="27">
        <f t="shared" si="121"/>
        <v>0</v>
      </c>
      <c r="BG190" s="27">
        <f t="shared" si="121"/>
        <v>0</v>
      </c>
      <c r="BH190" s="27">
        <f t="shared" si="121"/>
        <v>1</v>
      </c>
      <c r="BI190" s="41"/>
      <c r="BJ190" s="80">
        <f t="shared" si="91"/>
        <v>1.1559175E-2</v>
      </c>
      <c r="BK190" s="27">
        <f t="shared" si="113"/>
        <v>0</v>
      </c>
      <c r="BL190" s="27">
        <f t="shared" si="113"/>
        <v>0</v>
      </c>
      <c r="BM190" s="27">
        <f t="shared" si="109"/>
        <v>0</v>
      </c>
      <c r="BN190" s="27">
        <f t="shared" si="109"/>
        <v>0</v>
      </c>
      <c r="BO190" s="27">
        <f t="shared" si="109"/>
        <v>0</v>
      </c>
      <c r="BP190" s="27">
        <f t="shared" si="109"/>
        <v>0</v>
      </c>
      <c r="BQ190" s="27">
        <f t="shared" si="109"/>
        <v>0</v>
      </c>
      <c r="BR190" s="27">
        <f t="shared" si="109"/>
        <v>0</v>
      </c>
      <c r="BS190" s="27">
        <f t="shared" si="109"/>
        <v>0</v>
      </c>
      <c r="BT190" s="27">
        <f t="shared" si="109"/>
        <v>0</v>
      </c>
      <c r="BU190" s="27">
        <f t="shared" si="109"/>
        <v>0</v>
      </c>
      <c r="BV190" s="27">
        <f t="shared" si="98"/>
        <v>0</v>
      </c>
      <c r="BW190" s="27">
        <f t="shared" si="98"/>
        <v>0</v>
      </c>
      <c r="BX190" s="27">
        <f t="shared" si="98"/>
        <v>0</v>
      </c>
      <c r="BY190" s="27">
        <f t="shared" si="98"/>
        <v>0</v>
      </c>
      <c r="BZ190" s="27">
        <f t="shared" si="98"/>
        <v>0</v>
      </c>
      <c r="CA190" s="27">
        <f t="shared" si="84"/>
        <v>0</v>
      </c>
      <c r="CB190" s="27">
        <f t="shared" si="84"/>
        <v>0</v>
      </c>
      <c r="CC190" s="27">
        <f t="shared" si="84"/>
        <v>0</v>
      </c>
      <c r="CD190" s="27">
        <f t="shared" si="84"/>
        <v>0</v>
      </c>
      <c r="CE190" s="27">
        <f t="shared" si="84"/>
        <v>0</v>
      </c>
      <c r="CF190" s="27">
        <f t="shared" si="117"/>
        <v>0</v>
      </c>
      <c r="CG190" s="27">
        <f t="shared" si="117"/>
        <v>0</v>
      </c>
      <c r="CH190" s="27">
        <f t="shared" si="117"/>
        <v>1.1559175E-2</v>
      </c>
      <c r="CI190" s="43"/>
      <c r="CJ190" s="23">
        <f t="shared" si="114"/>
        <v>0</v>
      </c>
      <c r="CK190" s="23">
        <f t="shared" si="114"/>
        <v>0</v>
      </c>
      <c r="CL190" s="23">
        <f t="shared" si="110"/>
        <v>0</v>
      </c>
      <c r="CM190" s="23">
        <f t="shared" si="110"/>
        <v>0</v>
      </c>
      <c r="CN190" s="23">
        <f t="shared" si="110"/>
        <v>0</v>
      </c>
      <c r="CO190" s="23">
        <f t="shared" si="110"/>
        <v>0</v>
      </c>
      <c r="CP190" s="23">
        <f t="shared" si="110"/>
        <v>0</v>
      </c>
      <c r="CQ190" s="23">
        <f t="shared" si="110"/>
        <v>0</v>
      </c>
      <c r="CR190" s="23">
        <f t="shared" si="110"/>
        <v>0</v>
      </c>
      <c r="CS190" s="23">
        <f t="shared" si="110"/>
        <v>0</v>
      </c>
      <c r="CT190" s="23">
        <f t="shared" si="110"/>
        <v>0</v>
      </c>
      <c r="CU190" s="23">
        <f t="shared" si="99"/>
        <v>0</v>
      </c>
      <c r="CV190" s="23">
        <f t="shared" si="99"/>
        <v>0</v>
      </c>
      <c r="CW190" s="23">
        <f t="shared" si="99"/>
        <v>0</v>
      </c>
      <c r="CX190" s="23">
        <f t="shared" si="99"/>
        <v>0</v>
      </c>
      <c r="CY190" s="23">
        <f t="shared" si="99"/>
        <v>0</v>
      </c>
      <c r="CZ190" s="23">
        <f t="shared" si="85"/>
        <v>0</v>
      </c>
      <c r="DA190" s="23">
        <f t="shared" si="85"/>
        <v>0</v>
      </c>
      <c r="DB190" s="23">
        <f t="shared" si="85"/>
        <v>0</v>
      </c>
      <c r="DC190" s="23">
        <f t="shared" si="85"/>
        <v>0</v>
      </c>
      <c r="DD190" s="23">
        <f t="shared" si="85"/>
        <v>0</v>
      </c>
      <c r="DE190" s="23">
        <f t="shared" si="118"/>
        <v>0</v>
      </c>
      <c r="DF190" s="23">
        <f t="shared" si="118"/>
        <v>0</v>
      </c>
      <c r="DG190" s="23">
        <f t="shared" si="118"/>
        <v>1</v>
      </c>
      <c r="DH190" s="44">
        <f t="shared" si="92"/>
        <v>1</v>
      </c>
      <c r="DI190" s="44">
        <f t="shared" si="93"/>
        <v>0</v>
      </c>
      <c r="DK190" s="44" t="b">
        <f t="shared" si="94"/>
        <v>0</v>
      </c>
      <c r="DL190" s="44">
        <f t="shared" si="95"/>
        <v>0</v>
      </c>
      <c r="EL190" s="44" t="b">
        <f t="shared" si="115"/>
        <v>1</v>
      </c>
      <c r="EM190" s="44" t="b">
        <f t="shared" si="115"/>
        <v>1</v>
      </c>
      <c r="EN190" s="44" t="b">
        <f t="shared" si="111"/>
        <v>1</v>
      </c>
      <c r="EO190" s="44" t="b">
        <f t="shared" si="111"/>
        <v>1</v>
      </c>
      <c r="EP190" s="44" t="b">
        <f t="shared" si="111"/>
        <v>1</v>
      </c>
      <c r="EQ190" s="44" t="b">
        <f t="shared" si="111"/>
        <v>1</v>
      </c>
      <c r="ER190" s="44" t="b">
        <f t="shared" si="111"/>
        <v>1</v>
      </c>
      <c r="ES190" s="44" t="b">
        <f t="shared" si="111"/>
        <v>1</v>
      </c>
      <c r="ET190" s="44" t="b">
        <f t="shared" si="111"/>
        <v>1</v>
      </c>
      <c r="EU190" s="44" t="b">
        <f t="shared" si="111"/>
        <v>1</v>
      </c>
      <c r="EV190" s="44" t="b">
        <f t="shared" si="111"/>
        <v>1</v>
      </c>
      <c r="EW190" s="44" t="b">
        <f t="shared" si="100"/>
        <v>1</v>
      </c>
      <c r="EX190" s="44" t="b">
        <f t="shared" si="100"/>
        <v>1</v>
      </c>
      <c r="EY190" s="44" t="b">
        <f t="shared" si="100"/>
        <v>1</v>
      </c>
      <c r="EZ190" s="44" t="b">
        <f t="shared" si="100"/>
        <v>1</v>
      </c>
      <c r="FA190" s="44" t="b">
        <f t="shared" si="100"/>
        <v>1</v>
      </c>
      <c r="FB190" s="44" t="b">
        <f t="shared" si="86"/>
        <v>1</v>
      </c>
      <c r="FC190" s="44" t="b">
        <f t="shared" si="86"/>
        <v>1</v>
      </c>
      <c r="FD190" s="44" t="b">
        <f t="shared" si="86"/>
        <v>1</v>
      </c>
      <c r="FE190" s="44" t="b">
        <f t="shared" si="86"/>
        <v>1</v>
      </c>
      <c r="FF190" s="44" t="b">
        <f t="shared" si="86"/>
        <v>1</v>
      </c>
      <c r="FG190" s="44" t="b">
        <f t="shared" si="119"/>
        <v>1</v>
      </c>
      <c r="FH190" s="44" t="b">
        <f t="shared" si="119"/>
        <v>1</v>
      </c>
      <c r="FI190" s="44" t="b">
        <f t="shared" si="119"/>
        <v>0</v>
      </c>
      <c r="FJ190" s="45">
        <f t="shared" si="96"/>
        <v>1</v>
      </c>
    </row>
    <row r="191" spans="1:166" s="44" customFormat="1" ht="25.5" hidden="1" customHeight="1" x14ac:dyDescent="0.25">
      <c r="A191" s="38" t="s">
        <v>9904</v>
      </c>
      <c r="B191" s="38" t="s">
        <v>5049</v>
      </c>
      <c r="C191" s="38" t="s">
        <v>10129</v>
      </c>
      <c r="D191" s="38" t="s">
        <v>587</v>
      </c>
      <c r="E191" s="23" t="str">
        <f t="shared" si="97"/>
        <v>5054-1-43-A</v>
      </c>
      <c r="F191" s="23">
        <v>77</v>
      </c>
      <c r="G191" s="27">
        <v>3.3701167500000002</v>
      </c>
      <c r="H191" s="23" t="str">
        <f>VLOOKUP(A191,'Pivot 1'!$A$5:$H$251,8,0)</f>
        <v>8</v>
      </c>
      <c r="I191" s="27" t="s">
        <v>10147</v>
      </c>
      <c r="J191" s="39">
        <f t="shared" si="89"/>
        <v>8</v>
      </c>
      <c r="K191" s="40">
        <v>1</v>
      </c>
      <c r="L191" s="40">
        <v>0</v>
      </c>
      <c r="M191" s="40">
        <v>0</v>
      </c>
      <c r="N191" s="40">
        <v>1</v>
      </c>
      <c r="O191" s="40">
        <v>0</v>
      </c>
      <c r="P191" s="40">
        <v>0</v>
      </c>
      <c r="Q191" s="40">
        <v>1</v>
      </c>
      <c r="R191" s="40">
        <v>0</v>
      </c>
      <c r="S191" s="40">
        <v>0</v>
      </c>
      <c r="T191" s="40">
        <v>1</v>
      </c>
      <c r="U191" s="40">
        <v>0</v>
      </c>
      <c r="V191" s="40">
        <v>0</v>
      </c>
      <c r="W191" s="40">
        <v>1</v>
      </c>
      <c r="X191" s="40">
        <v>0</v>
      </c>
      <c r="Y191" s="40">
        <v>0</v>
      </c>
      <c r="Z191" s="40">
        <v>1</v>
      </c>
      <c r="AA191" s="40">
        <v>0</v>
      </c>
      <c r="AB191" s="40">
        <v>0</v>
      </c>
      <c r="AC191" s="40">
        <v>1</v>
      </c>
      <c r="AD191" s="40">
        <v>0</v>
      </c>
      <c r="AE191" s="40">
        <v>0</v>
      </c>
      <c r="AF191" s="40">
        <v>1</v>
      </c>
      <c r="AG191" s="40">
        <v>0</v>
      </c>
      <c r="AH191" s="40">
        <v>0</v>
      </c>
      <c r="AI191" s="39" t="b">
        <f t="shared" si="90"/>
        <v>0</v>
      </c>
      <c r="AJ191" s="23"/>
      <c r="AK191" s="27">
        <f t="shared" si="121"/>
        <v>0</v>
      </c>
      <c r="AL191" s="27">
        <f t="shared" si="121"/>
        <v>0</v>
      </c>
      <c r="AM191" s="27">
        <f t="shared" si="121"/>
        <v>0</v>
      </c>
      <c r="AN191" s="27">
        <f t="shared" si="121"/>
        <v>0</v>
      </c>
      <c r="AO191" s="27">
        <f t="shared" si="121"/>
        <v>0</v>
      </c>
      <c r="AP191" s="27">
        <f t="shared" si="121"/>
        <v>0</v>
      </c>
      <c r="AQ191" s="27">
        <f t="shared" si="121"/>
        <v>0</v>
      </c>
      <c r="AR191" s="27">
        <f t="shared" si="121"/>
        <v>0</v>
      </c>
      <c r="AS191" s="27">
        <f t="shared" si="121"/>
        <v>0</v>
      </c>
      <c r="AT191" s="27">
        <f t="shared" si="121"/>
        <v>0</v>
      </c>
      <c r="AU191" s="27">
        <f t="shared" si="121"/>
        <v>0</v>
      </c>
      <c r="AV191" s="27">
        <f t="shared" si="121"/>
        <v>0</v>
      </c>
      <c r="AW191" s="27">
        <f t="shared" si="121"/>
        <v>0</v>
      </c>
      <c r="AX191" s="27">
        <f t="shared" si="121"/>
        <v>0</v>
      </c>
      <c r="AY191" s="27">
        <f t="shared" si="121"/>
        <v>0</v>
      </c>
      <c r="AZ191" s="27">
        <f t="shared" si="121"/>
        <v>0</v>
      </c>
      <c r="BA191" s="27">
        <f t="shared" si="121"/>
        <v>0</v>
      </c>
      <c r="BB191" s="27">
        <f t="shared" si="121"/>
        <v>0</v>
      </c>
      <c r="BC191" s="27">
        <f t="shared" si="121"/>
        <v>0</v>
      </c>
      <c r="BD191" s="27">
        <f t="shared" si="121"/>
        <v>0</v>
      </c>
      <c r="BE191" s="27">
        <f t="shared" si="121"/>
        <v>0</v>
      </c>
      <c r="BF191" s="27">
        <f t="shared" si="121"/>
        <v>0</v>
      </c>
      <c r="BG191" s="27">
        <f t="shared" si="121"/>
        <v>0</v>
      </c>
      <c r="BH191" s="27">
        <f t="shared" si="121"/>
        <v>0</v>
      </c>
      <c r="BI191" s="41"/>
      <c r="BJ191" s="42">
        <f t="shared" si="91"/>
        <v>0.42126459375000003</v>
      </c>
      <c r="BK191" s="27">
        <f t="shared" si="113"/>
        <v>0.42126459375000003</v>
      </c>
      <c r="BL191" s="27">
        <f t="shared" si="113"/>
        <v>0</v>
      </c>
      <c r="BM191" s="27">
        <f t="shared" si="109"/>
        <v>0</v>
      </c>
      <c r="BN191" s="27">
        <f t="shared" si="109"/>
        <v>0.42126459375000003</v>
      </c>
      <c r="BO191" s="27">
        <f t="shared" si="109"/>
        <v>0</v>
      </c>
      <c r="BP191" s="27">
        <f t="shared" si="109"/>
        <v>0</v>
      </c>
      <c r="BQ191" s="27">
        <f t="shared" si="109"/>
        <v>0.42126459375000003</v>
      </c>
      <c r="BR191" s="27">
        <f t="shared" si="109"/>
        <v>0</v>
      </c>
      <c r="BS191" s="27">
        <f t="shared" si="109"/>
        <v>0</v>
      </c>
      <c r="BT191" s="27">
        <f t="shared" si="109"/>
        <v>0.42126459375000003</v>
      </c>
      <c r="BU191" s="27">
        <f t="shared" si="109"/>
        <v>0</v>
      </c>
      <c r="BV191" s="27">
        <f t="shared" si="98"/>
        <v>0</v>
      </c>
      <c r="BW191" s="27">
        <f t="shared" si="98"/>
        <v>0.42126459375000003</v>
      </c>
      <c r="BX191" s="27">
        <f t="shared" si="98"/>
        <v>0</v>
      </c>
      <c r="BY191" s="27">
        <f t="shared" si="98"/>
        <v>0</v>
      </c>
      <c r="BZ191" s="27">
        <f t="shared" si="98"/>
        <v>0.42126459375000003</v>
      </c>
      <c r="CA191" s="27">
        <f t="shared" si="84"/>
        <v>0</v>
      </c>
      <c r="CB191" s="27">
        <f t="shared" si="84"/>
        <v>0</v>
      </c>
      <c r="CC191" s="27">
        <f t="shared" si="84"/>
        <v>0.42126459375000003</v>
      </c>
      <c r="CD191" s="27">
        <f t="shared" si="84"/>
        <v>0</v>
      </c>
      <c r="CE191" s="27">
        <f t="shared" si="84"/>
        <v>0</v>
      </c>
      <c r="CF191" s="27">
        <f t="shared" si="117"/>
        <v>0.42126459375000003</v>
      </c>
      <c r="CG191" s="27">
        <f t="shared" si="117"/>
        <v>0</v>
      </c>
      <c r="CH191" s="27">
        <f t="shared" si="117"/>
        <v>0</v>
      </c>
      <c r="CI191" s="43"/>
      <c r="CJ191" s="23">
        <f t="shared" si="114"/>
        <v>10</v>
      </c>
      <c r="CK191" s="23">
        <f t="shared" si="114"/>
        <v>0</v>
      </c>
      <c r="CL191" s="23">
        <f t="shared" si="110"/>
        <v>0</v>
      </c>
      <c r="CM191" s="23">
        <f t="shared" si="110"/>
        <v>10</v>
      </c>
      <c r="CN191" s="23">
        <f t="shared" si="110"/>
        <v>0</v>
      </c>
      <c r="CO191" s="23">
        <f t="shared" si="110"/>
        <v>0</v>
      </c>
      <c r="CP191" s="23">
        <f t="shared" si="110"/>
        <v>10</v>
      </c>
      <c r="CQ191" s="23">
        <f t="shared" si="110"/>
        <v>0</v>
      </c>
      <c r="CR191" s="23">
        <f t="shared" si="110"/>
        <v>0</v>
      </c>
      <c r="CS191" s="23">
        <f t="shared" si="110"/>
        <v>10</v>
      </c>
      <c r="CT191" s="23">
        <f t="shared" si="110"/>
        <v>0</v>
      </c>
      <c r="CU191" s="23">
        <f t="shared" si="99"/>
        <v>0</v>
      </c>
      <c r="CV191" s="23">
        <f t="shared" si="99"/>
        <v>10</v>
      </c>
      <c r="CW191" s="23">
        <f t="shared" si="99"/>
        <v>0</v>
      </c>
      <c r="CX191" s="23">
        <f t="shared" si="99"/>
        <v>0</v>
      </c>
      <c r="CY191" s="23">
        <f t="shared" si="99"/>
        <v>10</v>
      </c>
      <c r="CZ191" s="23">
        <f t="shared" si="85"/>
        <v>0</v>
      </c>
      <c r="DA191" s="23">
        <f t="shared" si="85"/>
        <v>0</v>
      </c>
      <c r="DB191" s="23">
        <f t="shared" si="85"/>
        <v>10</v>
      </c>
      <c r="DC191" s="23">
        <f t="shared" si="85"/>
        <v>0</v>
      </c>
      <c r="DD191" s="23">
        <f t="shared" si="85"/>
        <v>0</v>
      </c>
      <c r="DE191" s="23">
        <f t="shared" si="118"/>
        <v>10</v>
      </c>
      <c r="DF191" s="23">
        <f t="shared" si="118"/>
        <v>0</v>
      </c>
      <c r="DG191" s="23">
        <f t="shared" si="118"/>
        <v>0</v>
      </c>
      <c r="DH191" s="44">
        <f t="shared" si="92"/>
        <v>80</v>
      </c>
      <c r="DI191" s="44">
        <f t="shared" si="93"/>
        <v>3</v>
      </c>
      <c r="DK191" s="44" t="b">
        <f t="shared" si="94"/>
        <v>0</v>
      </c>
      <c r="DL191" s="44">
        <f t="shared" si="95"/>
        <v>0</v>
      </c>
      <c r="EL191" s="44" t="b">
        <f t="shared" si="115"/>
        <v>0</v>
      </c>
      <c r="EM191" s="44" t="b">
        <f t="shared" si="115"/>
        <v>1</v>
      </c>
      <c r="EN191" s="44" t="b">
        <f t="shared" si="111"/>
        <v>1</v>
      </c>
      <c r="EO191" s="44" t="b">
        <f t="shared" si="111"/>
        <v>0</v>
      </c>
      <c r="EP191" s="44" t="b">
        <f t="shared" si="111"/>
        <v>1</v>
      </c>
      <c r="EQ191" s="44" t="b">
        <f t="shared" si="111"/>
        <v>1</v>
      </c>
      <c r="ER191" s="44" t="b">
        <f t="shared" si="111"/>
        <v>0</v>
      </c>
      <c r="ES191" s="44" t="b">
        <f t="shared" si="111"/>
        <v>1</v>
      </c>
      <c r="ET191" s="44" t="b">
        <f t="shared" si="111"/>
        <v>1</v>
      </c>
      <c r="EU191" s="44" t="b">
        <f t="shared" si="111"/>
        <v>0</v>
      </c>
      <c r="EV191" s="44" t="b">
        <f t="shared" si="111"/>
        <v>1</v>
      </c>
      <c r="EW191" s="44" t="b">
        <f t="shared" si="100"/>
        <v>1</v>
      </c>
      <c r="EX191" s="44" t="b">
        <f t="shared" si="100"/>
        <v>0</v>
      </c>
      <c r="EY191" s="44" t="b">
        <f t="shared" si="100"/>
        <v>1</v>
      </c>
      <c r="EZ191" s="44" t="b">
        <f t="shared" si="100"/>
        <v>1</v>
      </c>
      <c r="FA191" s="44" t="b">
        <f t="shared" si="100"/>
        <v>0</v>
      </c>
      <c r="FB191" s="44" t="b">
        <f t="shared" si="86"/>
        <v>1</v>
      </c>
      <c r="FC191" s="44" t="b">
        <f t="shared" si="86"/>
        <v>1</v>
      </c>
      <c r="FD191" s="44" t="b">
        <f t="shared" si="86"/>
        <v>0</v>
      </c>
      <c r="FE191" s="44" t="b">
        <f t="shared" si="86"/>
        <v>1</v>
      </c>
      <c r="FF191" s="44" t="b">
        <f t="shared" si="86"/>
        <v>1</v>
      </c>
      <c r="FG191" s="44" t="b">
        <f t="shared" si="119"/>
        <v>0</v>
      </c>
      <c r="FH191" s="44" t="b">
        <f t="shared" si="119"/>
        <v>1</v>
      </c>
      <c r="FI191" s="44" t="b">
        <f t="shared" si="119"/>
        <v>1</v>
      </c>
      <c r="FJ191" s="45">
        <f t="shared" si="96"/>
        <v>8</v>
      </c>
    </row>
    <row r="192" spans="1:166" s="44" customFormat="1" ht="25.5" hidden="1" customHeight="1" x14ac:dyDescent="0.25">
      <c r="A192" s="38" t="s">
        <v>9904</v>
      </c>
      <c r="B192" s="38" t="s">
        <v>5049</v>
      </c>
      <c r="C192" s="38" t="s">
        <v>10129</v>
      </c>
      <c r="D192" s="38" t="s">
        <v>807</v>
      </c>
      <c r="E192" s="23" t="str">
        <f t="shared" si="97"/>
        <v>5054-1-43-C</v>
      </c>
      <c r="F192" s="23">
        <v>23</v>
      </c>
      <c r="G192" s="27">
        <v>1.1932884250000002</v>
      </c>
      <c r="H192" s="23" t="str">
        <f>VLOOKUP(A192,'Pivot 1'!$A$5:$H$251,8,0)</f>
        <v>8</v>
      </c>
      <c r="I192" s="27" t="s">
        <v>10146</v>
      </c>
      <c r="J192" s="39">
        <f t="shared" si="89"/>
        <v>8</v>
      </c>
      <c r="K192" s="40">
        <v>1</v>
      </c>
      <c r="L192" s="40">
        <v>0</v>
      </c>
      <c r="M192" s="40">
        <v>0</v>
      </c>
      <c r="N192" s="40">
        <v>1</v>
      </c>
      <c r="O192" s="40">
        <v>0</v>
      </c>
      <c r="P192" s="40">
        <v>0</v>
      </c>
      <c r="Q192" s="40">
        <v>1</v>
      </c>
      <c r="R192" s="40">
        <v>0</v>
      </c>
      <c r="S192" s="40">
        <v>0</v>
      </c>
      <c r="T192" s="40">
        <v>1</v>
      </c>
      <c r="U192" s="40">
        <v>0</v>
      </c>
      <c r="V192" s="40">
        <v>0</v>
      </c>
      <c r="W192" s="40">
        <v>1</v>
      </c>
      <c r="X192" s="40">
        <v>0</v>
      </c>
      <c r="Y192" s="40">
        <v>0</v>
      </c>
      <c r="Z192" s="40">
        <v>1</v>
      </c>
      <c r="AA192" s="40">
        <v>0</v>
      </c>
      <c r="AB192" s="40">
        <v>0</v>
      </c>
      <c r="AC192" s="40">
        <v>1</v>
      </c>
      <c r="AD192" s="40">
        <v>0</v>
      </c>
      <c r="AE192" s="40">
        <v>0</v>
      </c>
      <c r="AF192" s="40">
        <v>1</v>
      </c>
      <c r="AG192" s="40">
        <v>0</v>
      </c>
      <c r="AH192" s="40">
        <v>0</v>
      </c>
      <c r="AI192" s="39" t="b">
        <f t="shared" si="90"/>
        <v>0</v>
      </c>
      <c r="AJ192" s="23"/>
      <c r="AK192" s="27">
        <f t="shared" si="121"/>
        <v>0</v>
      </c>
      <c r="AL192" s="27">
        <f t="shared" si="121"/>
        <v>0</v>
      </c>
      <c r="AM192" s="27">
        <f t="shared" si="121"/>
        <v>0</v>
      </c>
      <c r="AN192" s="27">
        <f t="shared" si="121"/>
        <v>0</v>
      </c>
      <c r="AO192" s="27">
        <f t="shared" si="121"/>
        <v>0</v>
      </c>
      <c r="AP192" s="27">
        <f t="shared" si="121"/>
        <v>0</v>
      </c>
      <c r="AQ192" s="27">
        <f t="shared" si="121"/>
        <v>0</v>
      </c>
      <c r="AR192" s="27">
        <f t="shared" si="121"/>
        <v>0</v>
      </c>
      <c r="AS192" s="27">
        <f t="shared" si="121"/>
        <v>0</v>
      </c>
      <c r="AT192" s="27">
        <f t="shared" si="121"/>
        <v>0</v>
      </c>
      <c r="AU192" s="27">
        <f t="shared" si="121"/>
        <v>0</v>
      </c>
      <c r="AV192" s="27">
        <f t="shared" si="121"/>
        <v>0</v>
      </c>
      <c r="AW192" s="27">
        <f t="shared" si="121"/>
        <v>0</v>
      </c>
      <c r="AX192" s="27">
        <f t="shared" si="121"/>
        <v>0</v>
      </c>
      <c r="AY192" s="27">
        <f t="shared" si="121"/>
        <v>0</v>
      </c>
      <c r="AZ192" s="27">
        <f t="shared" si="121"/>
        <v>0</v>
      </c>
      <c r="BA192" s="27">
        <f t="shared" si="121"/>
        <v>0</v>
      </c>
      <c r="BB192" s="27">
        <f t="shared" si="121"/>
        <v>0</v>
      </c>
      <c r="BC192" s="27">
        <f t="shared" si="121"/>
        <v>0</v>
      </c>
      <c r="BD192" s="27">
        <f t="shared" si="121"/>
        <v>0</v>
      </c>
      <c r="BE192" s="27">
        <f t="shared" si="121"/>
        <v>0</v>
      </c>
      <c r="BF192" s="27">
        <f t="shared" si="121"/>
        <v>0</v>
      </c>
      <c r="BG192" s="27">
        <f t="shared" si="121"/>
        <v>0</v>
      </c>
      <c r="BH192" s="27">
        <f t="shared" si="121"/>
        <v>0</v>
      </c>
      <c r="BI192" s="41"/>
      <c r="BJ192" s="42">
        <f t="shared" si="91"/>
        <v>0.14916105312500003</v>
      </c>
      <c r="BK192" s="27">
        <f t="shared" si="113"/>
        <v>0.14916105312500003</v>
      </c>
      <c r="BL192" s="27">
        <f t="shared" si="113"/>
        <v>0</v>
      </c>
      <c r="BM192" s="27">
        <f t="shared" si="109"/>
        <v>0</v>
      </c>
      <c r="BN192" s="27">
        <f t="shared" si="109"/>
        <v>0.14916105312500003</v>
      </c>
      <c r="BO192" s="27">
        <f t="shared" si="109"/>
        <v>0</v>
      </c>
      <c r="BP192" s="27">
        <f t="shared" si="109"/>
        <v>0</v>
      </c>
      <c r="BQ192" s="27">
        <f t="shared" si="109"/>
        <v>0.14916105312500003</v>
      </c>
      <c r="BR192" s="27">
        <f t="shared" si="109"/>
        <v>0</v>
      </c>
      <c r="BS192" s="27">
        <f t="shared" si="109"/>
        <v>0</v>
      </c>
      <c r="BT192" s="27">
        <f t="shared" si="109"/>
        <v>0.14916105312500003</v>
      </c>
      <c r="BU192" s="27">
        <f t="shared" si="109"/>
        <v>0</v>
      </c>
      <c r="BV192" s="27">
        <f t="shared" si="98"/>
        <v>0</v>
      </c>
      <c r="BW192" s="27">
        <f t="shared" si="98"/>
        <v>0.14916105312500003</v>
      </c>
      <c r="BX192" s="27">
        <f t="shared" si="98"/>
        <v>0</v>
      </c>
      <c r="BY192" s="27">
        <f t="shared" si="98"/>
        <v>0</v>
      </c>
      <c r="BZ192" s="27">
        <f t="shared" si="98"/>
        <v>0.14916105312500003</v>
      </c>
      <c r="CA192" s="27">
        <f t="shared" si="84"/>
        <v>0</v>
      </c>
      <c r="CB192" s="27">
        <f t="shared" si="84"/>
        <v>0</v>
      </c>
      <c r="CC192" s="27">
        <f t="shared" si="84"/>
        <v>0.14916105312500003</v>
      </c>
      <c r="CD192" s="27">
        <f t="shared" si="84"/>
        <v>0</v>
      </c>
      <c r="CE192" s="27">
        <f t="shared" si="84"/>
        <v>0</v>
      </c>
      <c r="CF192" s="27">
        <f t="shared" si="117"/>
        <v>0.14916105312500003</v>
      </c>
      <c r="CG192" s="27">
        <f t="shared" si="117"/>
        <v>0</v>
      </c>
      <c r="CH192" s="27">
        <f t="shared" si="117"/>
        <v>0</v>
      </c>
      <c r="CI192" s="43"/>
      <c r="CJ192" s="23">
        <f t="shared" si="114"/>
        <v>3</v>
      </c>
      <c r="CK192" s="23">
        <f t="shared" si="114"/>
        <v>0</v>
      </c>
      <c r="CL192" s="23">
        <f t="shared" si="110"/>
        <v>0</v>
      </c>
      <c r="CM192" s="23">
        <f t="shared" si="110"/>
        <v>3</v>
      </c>
      <c r="CN192" s="23">
        <f t="shared" si="110"/>
        <v>0</v>
      </c>
      <c r="CO192" s="23">
        <f t="shared" si="110"/>
        <v>0</v>
      </c>
      <c r="CP192" s="23">
        <f t="shared" si="110"/>
        <v>3</v>
      </c>
      <c r="CQ192" s="23">
        <f t="shared" si="110"/>
        <v>0</v>
      </c>
      <c r="CR192" s="23">
        <f t="shared" si="110"/>
        <v>0</v>
      </c>
      <c r="CS192" s="23">
        <f t="shared" si="110"/>
        <v>3</v>
      </c>
      <c r="CT192" s="23">
        <f t="shared" si="110"/>
        <v>0</v>
      </c>
      <c r="CU192" s="23">
        <f t="shared" si="99"/>
        <v>0</v>
      </c>
      <c r="CV192" s="23">
        <f t="shared" si="99"/>
        <v>3</v>
      </c>
      <c r="CW192" s="23">
        <f t="shared" si="99"/>
        <v>0</v>
      </c>
      <c r="CX192" s="23">
        <f t="shared" si="99"/>
        <v>0</v>
      </c>
      <c r="CY192" s="23">
        <f t="shared" si="99"/>
        <v>3</v>
      </c>
      <c r="CZ192" s="23">
        <f t="shared" si="85"/>
        <v>0</v>
      </c>
      <c r="DA192" s="23">
        <f t="shared" si="85"/>
        <v>0</v>
      </c>
      <c r="DB192" s="23">
        <f t="shared" si="85"/>
        <v>3</v>
      </c>
      <c r="DC192" s="23">
        <f t="shared" si="85"/>
        <v>0</v>
      </c>
      <c r="DD192" s="23">
        <f t="shared" si="85"/>
        <v>0</v>
      </c>
      <c r="DE192" s="23">
        <f t="shared" si="118"/>
        <v>3</v>
      </c>
      <c r="DF192" s="23">
        <f t="shared" si="118"/>
        <v>0</v>
      </c>
      <c r="DG192" s="23">
        <f t="shared" si="118"/>
        <v>0</v>
      </c>
      <c r="DH192" s="44">
        <f t="shared" si="92"/>
        <v>24</v>
      </c>
      <c r="DI192" s="44">
        <f t="shared" si="93"/>
        <v>1</v>
      </c>
      <c r="DK192" s="44" t="b">
        <f t="shared" si="94"/>
        <v>0</v>
      </c>
      <c r="DL192" s="44">
        <f t="shared" si="95"/>
        <v>0</v>
      </c>
      <c r="EL192" s="44" t="b">
        <f t="shared" si="115"/>
        <v>0</v>
      </c>
      <c r="EM192" s="44" t="b">
        <f t="shared" si="115"/>
        <v>1</v>
      </c>
      <c r="EN192" s="44" t="b">
        <f t="shared" si="111"/>
        <v>1</v>
      </c>
      <c r="EO192" s="44" t="b">
        <f t="shared" si="111"/>
        <v>0</v>
      </c>
      <c r="EP192" s="44" t="b">
        <f t="shared" si="111"/>
        <v>1</v>
      </c>
      <c r="EQ192" s="44" t="b">
        <f t="shared" si="111"/>
        <v>1</v>
      </c>
      <c r="ER192" s="44" t="b">
        <f t="shared" si="111"/>
        <v>0</v>
      </c>
      <c r="ES192" s="44" t="b">
        <f t="shared" si="111"/>
        <v>1</v>
      </c>
      <c r="ET192" s="44" t="b">
        <f t="shared" si="111"/>
        <v>1</v>
      </c>
      <c r="EU192" s="44" t="b">
        <f t="shared" si="111"/>
        <v>0</v>
      </c>
      <c r="EV192" s="44" t="b">
        <f t="shared" si="111"/>
        <v>1</v>
      </c>
      <c r="EW192" s="44" t="b">
        <f t="shared" si="100"/>
        <v>1</v>
      </c>
      <c r="EX192" s="44" t="b">
        <f t="shared" si="100"/>
        <v>0</v>
      </c>
      <c r="EY192" s="44" t="b">
        <f t="shared" si="100"/>
        <v>1</v>
      </c>
      <c r="EZ192" s="44" t="b">
        <f t="shared" si="100"/>
        <v>1</v>
      </c>
      <c r="FA192" s="44" t="b">
        <f t="shared" si="100"/>
        <v>0</v>
      </c>
      <c r="FB192" s="44" t="b">
        <f t="shared" si="86"/>
        <v>1</v>
      </c>
      <c r="FC192" s="44" t="b">
        <f t="shared" si="86"/>
        <v>1</v>
      </c>
      <c r="FD192" s="44" t="b">
        <f t="shared" si="86"/>
        <v>0</v>
      </c>
      <c r="FE192" s="44" t="b">
        <f t="shared" si="86"/>
        <v>1</v>
      </c>
      <c r="FF192" s="44" t="b">
        <f t="shared" si="86"/>
        <v>1</v>
      </c>
      <c r="FG192" s="44" t="b">
        <f t="shared" si="119"/>
        <v>0</v>
      </c>
      <c r="FH192" s="44" t="b">
        <f t="shared" si="119"/>
        <v>1</v>
      </c>
      <c r="FI192" s="44" t="b">
        <f t="shared" si="119"/>
        <v>1</v>
      </c>
      <c r="FJ192" s="45">
        <f t="shared" si="96"/>
        <v>8</v>
      </c>
    </row>
    <row r="193" spans="1:166" s="44" customFormat="1" ht="25.5" hidden="1" customHeight="1" x14ac:dyDescent="0.25">
      <c r="A193" s="38" t="s">
        <v>9904</v>
      </c>
      <c r="B193" s="38" t="s">
        <v>5049</v>
      </c>
      <c r="C193" s="38" t="s">
        <v>10129</v>
      </c>
      <c r="D193" s="38" t="s">
        <v>832</v>
      </c>
      <c r="E193" s="23" t="str">
        <f t="shared" si="97"/>
        <v>5054-1-43-E</v>
      </c>
      <c r="F193" s="23">
        <v>1</v>
      </c>
      <c r="G193" s="27">
        <v>1.1559175E-2</v>
      </c>
      <c r="H193" s="23" t="str">
        <f>VLOOKUP(A193,'Pivot 1'!$A$5:$H$251,8,0)</f>
        <v>8</v>
      </c>
      <c r="I193" s="27" t="s">
        <v>10146</v>
      </c>
      <c r="J193" s="39">
        <f t="shared" si="89"/>
        <v>8</v>
      </c>
      <c r="K193" s="40">
        <v>1</v>
      </c>
      <c r="L193" s="40">
        <v>0</v>
      </c>
      <c r="M193" s="40">
        <v>0</v>
      </c>
      <c r="N193" s="40">
        <v>1</v>
      </c>
      <c r="O193" s="40">
        <v>0</v>
      </c>
      <c r="P193" s="40">
        <v>0</v>
      </c>
      <c r="Q193" s="40">
        <v>1</v>
      </c>
      <c r="R193" s="40">
        <v>0</v>
      </c>
      <c r="S193" s="40">
        <v>0</v>
      </c>
      <c r="T193" s="40">
        <v>1</v>
      </c>
      <c r="U193" s="40">
        <v>0</v>
      </c>
      <c r="V193" s="40">
        <v>0</v>
      </c>
      <c r="W193" s="40">
        <v>1</v>
      </c>
      <c r="X193" s="40">
        <v>0</v>
      </c>
      <c r="Y193" s="40">
        <v>0</v>
      </c>
      <c r="Z193" s="40">
        <v>1</v>
      </c>
      <c r="AA193" s="40">
        <v>0</v>
      </c>
      <c r="AB193" s="40">
        <v>0</v>
      </c>
      <c r="AC193" s="40">
        <v>1</v>
      </c>
      <c r="AD193" s="40">
        <v>0</v>
      </c>
      <c r="AE193" s="40">
        <v>0</v>
      </c>
      <c r="AF193" s="40">
        <v>1</v>
      </c>
      <c r="AG193" s="40">
        <v>0</v>
      </c>
      <c r="AH193" s="40">
        <v>0</v>
      </c>
      <c r="AI193" s="39" t="b">
        <f t="shared" si="90"/>
        <v>0</v>
      </c>
      <c r="AJ193" s="23"/>
      <c r="AK193" s="27">
        <f t="shared" si="121"/>
        <v>0</v>
      </c>
      <c r="AL193" s="27">
        <f t="shared" si="121"/>
        <v>0</v>
      </c>
      <c r="AM193" s="27">
        <f t="shared" si="121"/>
        <v>0</v>
      </c>
      <c r="AN193" s="27">
        <f t="shared" si="121"/>
        <v>0</v>
      </c>
      <c r="AO193" s="27">
        <f t="shared" si="121"/>
        <v>0</v>
      </c>
      <c r="AP193" s="27">
        <f t="shared" si="121"/>
        <v>0</v>
      </c>
      <c r="AQ193" s="27">
        <f t="shared" si="121"/>
        <v>0</v>
      </c>
      <c r="AR193" s="27">
        <f t="shared" si="121"/>
        <v>0</v>
      </c>
      <c r="AS193" s="27">
        <f t="shared" si="121"/>
        <v>0</v>
      </c>
      <c r="AT193" s="27">
        <f t="shared" si="121"/>
        <v>0</v>
      </c>
      <c r="AU193" s="27">
        <f t="shared" si="121"/>
        <v>0</v>
      </c>
      <c r="AV193" s="27">
        <f t="shared" si="121"/>
        <v>0</v>
      </c>
      <c r="AW193" s="27">
        <f t="shared" si="121"/>
        <v>0</v>
      </c>
      <c r="AX193" s="27">
        <f t="shared" si="121"/>
        <v>0</v>
      </c>
      <c r="AY193" s="27">
        <f t="shared" si="121"/>
        <v>0</v>
      </c>
      <c r="AZ193" s="27">
        <f t="shared" ref="AZ193:BH193" si="122">IF($I193="Direct",IF(Z193=1,ROUNDUP($G193/$H193,0),IF($I193="Unpacking",IF($K193=0,ROUNDUP($G193/$H193,0)),0)),0)</f>
        <v>0</v>
      </c>
      <c r="BA193" s="27">
        <f t="shared" si="122"/>
        <v>0</v>
      </c>
      <c r="BB193" s="27">
        <f t="shared" si="122"/>
        <v>0</v>
      </c>
      <c r="BC193" s="27">
        <f t="shared" si="122"/>
        <v>0</v>
      </c>
      <c r="BD193" s="27">
        <f t="shared" si="122"/>
        <v>0</v>
      </c>
      <c r="BE193" s="27">
        <f t="shared" si="122"/>
        <v>0</v>
      </c>
      <c r="BF193" s="27">
        <f t="shared" si="122"/>
        <v>0</v>
      </c>
      <c r="BG193" s="27">
        <f t="shared" si="122"/>
        <v>0</v>
      </c>
      <c r="BH193" s="27">
        <f t="shared" si="122"/>
        <v>0</v>
      </c>
      <c r="BI193" s="41"/>
      <c r="BJ193" s="42">
        <f t="shared" si="91"/>
        <v>1.444896875E-3</v>
      </c>
      <c r="BK193" s="27">
        <f t="shared" si="113"/>
        <v>1.444896875E-3</v>
      </c>
      <c r="BL193" s="27">
        <f t="shared" si="113"/>
        <v>0</v>
      </c>
      <c r="BM193" s="27">
        <f t="shared" si="109"/>
        <v>0</v>
      </c>
      <c r="BN193" s="27">
        <f t="shared" si="109"/>
        <v>1.444896875E-3</v>
      </c>
      <c r="BO193" s="27">
        <f t="shared" si="109"/>
        <v>0</v>
      </c>
      <c r="BP193" s="27">
        <f t="shared" si="109"/>
        <v>0</v>
      </c>
      <c r="BQ193" s="27">
        <f t="shared" si="109"/>
        <v>1.444896875E-3</v>
      </c>
      <c r="BR193" s="27">
        <f t="shared" si="109"/>
        <v>0</v>
      </c>
      <c r="BS193" s="27">
        <f t="shared" si="109"/>
        <v>0</v>
      </c>
      <c r="BT193" s="27">
        <f t="shared" si="109"/>
        <v>1.444896875E-3</v>
      </c>
      <c r="BU193" s="27">
        <f t="shared" si="109"/>
        <v>0</v>
      </c>
      <c r="BV193" s="27">
        <f t="shared" si="98"/>
        <v>0</v>
      </c>
      <c r="BW193" s="27">
        <f t="shared" si="98"/>
        <v>1.444896875E-3</v>
      </c>
      <c r="BX193" s="27">
        <f t="shared" si="98"/>
        <v>0</v>
      </c>
      <c r="BY193" s="27">
        <f t="shared" si="98"/>
        <v>0</v>
      </c>
      <c r="BZ193" s="27">
        <f t="shared" si="98"/>
        <v>1.444896875E-3</v>
      </c>
      <c r="CA193" s="27">
        <f t="shared" si="84"/>
        <v>0</v>
      </c>
      <c r="CB193" s="27">
        <f t="shared" si="84"/>
        <v>0</v>
      </c>
      <c r="CC193" s="27">
        <f t="shared" si="84"/>
        <v>1.444896875E-3</v>
      </c>
      <c r="CD193" s="27">
        <f t="shared" si="84"/>
        <v>0</v>
      </c>
      <c r="CE193" s="27">
        <f t="shared" si="84"/>
        <v>0</v>
      </c>
      <c r="CF193" s="27">
        <f t="shared" si="117"/>
        <v>1.444896875E-3</v>
      </c>
      <c r="CG193" s="27">
        <f t="shared" si="117"/>
        <v>0</v>
      </c>
      <c r="CH193" s="27">
        <f t="shared" si="117"/>
        <v>0</v>
      </c>
      <c r="CI193" s="43"/>
      <c r="CJ193" s="23">
        <f t="shared" si="114"/>
        <v>0</v>
      </c>
      <c r="CK193" s="23">
        <f t="shared" si="114"/>
        <v>0</v>
      </c>
      <c r="CL193" s="23">
        <f t="shared" si="110"/>
        <v>0</v>
      </c>
      <c r="CM193" s="23">
        <f t="shared" si="110"/>
        <v>0</v>
      </c>
      <c r="CN193" s="23">
        <f t="shared" si="110"/>
        <v>0</v>
      </c>
      <c r="CO193" s="23">
        <f t="shared" si="110"/>
        <v>0</v>
      </c>
      <c r="CP193" s="23">
        <f t="shared" si="110"/>
        <v>0</v>
      </c>
      <c r="CQ193" s="23">
        <f t="shared" si="110"/>
        <v>0</v>
      </c>
      <c r="CR193" s="23">
        <f t="shared" si="110"/>
        <v>0</v>
      </c>
      <c r="CS193" s="23">
        <f t="shared" si="110"/>
        <v>0</v>
      </c>
      <c r="CT193" s="23">
        <f t="shared" si="110"/>
        <v>0</v>
      </c>
      <c r="CU193" s="23">
        <f t="shared" si="99"/>
        <v>0</v>
      </c>
      <c r="CV193" s="23">
        <f t="shared" si="99"/>
        <v>0</v>
      </c>
      <c r="CW193" s="23">
        <f t="shared" si="99"/>
        <v>0</v>
      </c>
      <c r="CX193" s="23">
        <f t="shared" si="99"/>
        <v>0</v>
      </c>
      <c r="CY193" s="23">
        <f t="shared" si="99"/>
        <v>0</v>
      </c>
      <c r="CZ193" s="23">
        <f t="shared" si="85"/>
        <v>0</v>
      </c>
      <c r="DA193" s="23">
        <f t="shared" si="85"/>
        <v>0</v>
      </c>
      <c r="DB193" s="23">
        <f t="shared" si="85"/>
        <v>0</v>
      </c>
      <c r="DC193" s="23">
        <f t="shared" si="85"/>
        <v>0</v>
      </c>
      <c r="DD193" s="23">
        <f t="shared" si="85"/>
        <v>0</v>
      </c>
      <c r="DE193" s="23">
        <f t="shared" si="118"/>
        <v>0</v>
      </c>
      <c r="DF193" s="23">
        <f t="shared" si="118"/>
        <v>0</v>
      </c>
      <c r="DG193" s="23">
        <f t="shared" si="118"/>
        <v>0</v>
      </c>
      <c r="DH193" s="44">
        <f t="shared" si="92"/>
        <v>0</v>
      </c>
      <c r="DI193" s="44">
        <f t="shared" si="93"/>
        <v>-1</v>
      </c>
      <c r="DK193" s="44" t="b">
        <f t="shared" si="94"/>
        <v>0</v>
      </c>
      <c r="DL193" s="44">
        <f t="shared" si="95"/>
        <v>0</v>
      </c>
      <c r="EL193" s="44" t="b">
        <f t="shared" si="115"/>
        <v>0</v>
      </c>
      <c r="EM193" s="44" t="b">
        <f t="shared" si="115"/>
        <v>1</v>
      </c>
      <c r="EN193" s="44" t="b">
        <f t="shared" si="111"/>
        <v>1</v>
      </c>
      <c r="EO193" s="44" t="b">
        <f t="shared" si="111"/>
        <v>0</v>
      </c>
      <c r="EP193" s="44" t="b">
        <f t="shared" si="111"/>
        <v>1</v>
      </c>
      <c r="EQ193" s="44" t="b">
        <f t="shared" si="111"/>
        <v>1</v>
      </c>
      <c r="ER193" s="44" t="b">
        <f t="shared" si="111"/>
        <v>0</v>
      </c>
      <c r="ES193" s="44" t="b">
        <f t="shared" si="111"/>
        <v>1</v>
      </c>
      <c r="ET193" s="44" t="b">
        <f t="shared" si="111"/>
        <v>1</v>
      </c>
      <c r="EU193" s="44" t="b">
        <f t="shared" si="111"/>
        <v>0</v>
      </c>
      <c r="EV193" s="44" t="b">
        <f t="shared" si="111"/>
        <v>1</v>
      </c>
      <c r="EW193" s="44" t="b">
        <f t="shared" si="100"/>
        <v>1</v>
      </c>
      <c r="EX193" s="44" t="b">
        <f t="shared" si="100"/>
        <v>0</v>
      </c>
      <c r="EY193" s="44" t="b">
        <f t="shared" si="100"/>
        <v>1</v>
      </c>
      <c r="EZ193" s="44" t="b">
        <f t="shared" si="100"/>
        <v>1</v>
      </c>
      <c r="FA193" s="44" t="b">
        <f t="shared" si="100"/>
        <v>0</v>
      </c>
      <c r="FB193" s="44" t="b">
        <f t="shared" si="86"/>
        <v>1</v>
      </c>
      <c r="FC193" s="44" t="b">
        <f t="shared" si="86"/>
        <v>1</v>
      </c>
      <c r="FD193" s="44" t="b">
        <f t="shared" si="86"/>
        <v>0</v>
      </c>
      <c r="FE193" s="44" t="b">
        <f t="shared" si="86"/>
        <v>1</v>
      </c>
      <c r="FF193" s="44" t="b">
        <f t="shared" si="86"/>
        <v>1</v>
      </c>
      <c r="FG193" s="44" t="b">
        <f t="shared" si="119"/>
        <v>0</v>
      </c>
      <c r="FH193" s="44" t="b">
        <f t="shared" si="119"/>
        <v>1</v>
      </c>
      <c r="FI193" s="44" t="b">
        <f t="shared" si="119"/>
        <v>1</v>
      </c>
      <c r="FJ193" s="45">
        <f t="shared" si="96"/>
        <v>8</v>
      </c>
    </row>
    <row r="194" spans="1:166" s="44" customFormat="1" ht="25.5" hidden="1" customHeight="1" x14ac:dyDescent="0.25">
      <c r="A194" s="38" t="s">
        <v>9904</v>
      </c>
      <c r="B194" s="38" t="s">
        <v>5049</v>
      </c>
      <c r="C194" s="38" t="s">
        <v>10129</v>
      </c>
      <c r="D194" s="38" t="s">
        <v>911</v>
      </c>
      <c r="E194" s="23" t="str">
        <f t="shared" si="97"/>
        <v>5054-1-43-F</v>
      </c>
      <c r="F194" s="23">
        <v>16</v>
      </c>
      <c r="G194" s="27">
        <v>0.49300442499999997</v>
      </c>
      <c r="H194" s="23" t="str">
        <f>VLOOKUP(A194,'Pivot 1'!$A$5:$H$251,8,0)</f>
        <v>8</v>
      </c>
      <c r="I194" s="27" t="s">
        <v>10147</v>
      </c>
      <c r="J194" s="39">
        <f t="shared" si="89"/>
        <v>8</v>
      </c>
      <c r="K194" s="40">
        <v>1</v>
      </c>
      <c r="L194" s="40">
        <v>0</v>
      </c>
      <c r="M194" s="40">
        <v>0</v>
      </c>
      <c r="N194" s="40">
        <v>1</v>
      </c>
      <c r="O194" s="40">
        <v>0</v>
      </c>
      <c r="P194" s="40">
        <v>0</v>
      </c>
      <c r="Q194" s="40">
        <v>1</v>
      </c>
      <c r="R194" s="40">
        <v>0</v>
      </c>
      <c r="S194" s="40">
        <v>0</v>
      </c>
      <c r="T194" s="40">
        <v>1</v>
      </c>
      <c r="U194" s="40">
        <v>0</v>
      </c>
      <c r="V194" s="40">
        <v>0</v>
      </c>
      <c r="W194" s="40">
        <v>1</v>
      </c>
      <c r="X194" s="40">
        <v>0</v>
      </c>
      <c r="Y194" s="40">
        <v>0</v>
      </c>
      <c r="Z194" s="40">
        <v>1</v>
      </c>
      <c r="AA194" s="40">
        <v>0</v>
      </c>
      <c r="AB194" s="40">
        <v>0</v>
      </c>
      <c r="AC194" s="40">
        <v>1</v>
      </c>
      <c r="AD194" s="40">
        <v>0</v>
      </c>
      <c r="AE194" s="40">
        <v>0</v>
      </c>
      <c r="AF194" s="40">
        <v>1</v>
      </c>
      <c r="AG194" s="40">
        <v>0</v>
      </c>
      <c r="AH194" s="40">
        <v>0</v>
      </c>
      <c r="AI194" s="39" t="b">
        <f t="shared" si="90"/>
        <v>0</v>
      </c>
      <c r="AJ194" s="23"/>
      <c r="AK194" s="27">
        <f t="shared" ref="AK194:BH204" si="123">IF($I194="Direct",IF(K194=1,ROUNDUP($G194/$H194,0),IF($I194="Unpacking",IF($K194=0,ROUNDUP($G194/$H194,0)),0)),0)</f>
        <v>0</v>
      </c>
      <c r="AL194" s="27">
        <f t="shared" si="123"/>
        <v>0</v>
      </c>
      <c r="AM194" s="27">
        <f t="shared" si="123"/>
        <v>0</v>
      </c>
      <c r="AN194" s="27">
        <f t="shared" si="123"/>
        <v>0</v>
      </c>
      <c r="AO194" s="27">
        <f t="shared" si="123"/>
        <v>0</v>
      </c>
      <c r="AP194" s="27">
        <f t="shared" si="123"/>
        <v>0</v>
      </c>
      <c r="AQ194" s="27">
        <f t="shared" si="123"/>
        <v>0</v>
      </c>
      <c r="AR194" s="27">
        <f t="shared" si="123"/>
        <v>0</v>
      </c>
      <c r="AS194" s="27">
        <f t="shared" si="123"/>
        <v>0</v>
      </c>
      <c r="AT194" s="27">
        <f t="shared" si="123"/>
        <v>0</v>
      </c>
      <c r="AU194" s="27">
        <f t="shared" si="123"/>
        <v>0</v>
      </c>
      <c r="AV194" s="27">
        <f t="shared" si="123"/>
        <v>0</v>
      </c>
      <c r="AW194" s="27">
        <f t="shared" si="123"/>
        <v>0</v>
      </c>
      <c r="AX194" s="27">
        <f t="shared" si="123"/>
        <v>0</v>
      </c>
      <c r="AY194" s="27">
        <f t="shared" si="123"/>
        <v>0</v>
      </c>
      <c r="AZ194" s="27">
        <f t="shared" si="123"/>
        <v>0</v>
      </c>
      <c r="BA194" s="27">
        <f t="shared" si="123"/>
        <v>0</v>
      </c>
      <c r="BB194" s="27">
        <f t="shared" si="123"/>
        <v>0</v>
      </c>
      <c r="BC194" s="27">
        <f t="shared" si="123"/>
        <v>0</v>
      </c>
      <c r="BD194" s="27">
        <f t="shared" si="123"/>
        <v>0</v>
      </c>
      <c r="BE194" s="27">
        <f t="shared" si="123"/>
        <v>0</v>
      </c>
      <c r="BF194" s="27">
        <f t="shared" si="123"/>
        <v>0</v>
      </c>
      <c r="BG194" s="27">
        <f t="shared" si="123"/>
        <v>0</v>
      </c>
      <c r="BH194" s="27">
        <f t="shared" si="123"/>
        <v>0</v>
      </c>
      <c r="BI194" s="41"/>
      <c r="BJ194" s="42">
        <f t="shared" si="91"/>
        <v>6.1625553124999996E-2</v>
      </c>
      <c r="BK194" s="27">
        <f t="shared" si="113"/>
        <v>6.1625553124999996E-2</v>
      </c>
      <c r="BL194" s="27">
        <f t="shared" si="113"/>
        <v>0</v>
      </c>
      <c r="BM194" s="27">
        <f t="shared" si="109"/>
        <v>0</v>
      </c>
      <c r="BN194" s="27">
        <f t="shared" si="109"/>
        <v>6.1625553124999996E-2</v>
      </c>
      <c r="BO194" s="27">
        <f t="shared" si="109"/>
        <v>0</v>
      </c>
      <c r="BP194" s="27">
        <f t="shared" si="109"/>
        <v>0</v>
      </c>
      <c r="BQ194" s="27">
        <f t="shared" si="109"/>
        <v>6.1625553124999996E-2</v>
      </c>
      <c r="BR194" s="27">
        <f t="shared" si="109"/>
        <v>0</v>
      </c>
      <c r="BS194" s="27">
        <f t="shared" si="109"/>
        <v>0</v>
      </c>
      <c r="BT194" s="27">
        <f t="shared" si="109"/>
        <v>6.1625553124999996E-2</v>
      </c>
      <c r="BU194" s="27">
        <f t="shared" si="109"/>
        <v>0</v>
      </c>
      <c r="BV194" s="27">
        <f t="shared" si="98"/>
        <v>0</v>
      </c>
      <c r="BW194" s="27">
        <f t="shared" si="98"/>
        <v>6.1625553124999996E-2</v>
      </c>
      <c r="BX194" s="27">
        <f t="shared" si="98"/>
        <v>0</v>
      </c>
      <c r="BY194" s="27">
        <f t="shared" si="98"/>
        <v>0</v>
      </c>
      <c r="BZ194" s="27">
        <f t="shared" si="98"/>
        <v>6.1625553124999996E-2</v>
      </c>
      <c r="CA194" s="27">
        <f t="shared" si="84"/>
        <v>0</v>
      </c>
      <c r="CB194" s="27">
        <f t="shared" si="84"/>
        <v>0</v>
      </c>
      <c r="CC194" s="27">
        <f t="shared" si="84"/>
        <v>6.1625553124999996E-2</v>
      </c>
      <c r="CD194" s="27">
        <f t="shared" si="84"/>
        <v>0</v>
      </c>
      <c r="CE194" s="27">
        <f t="shared" si="84"/>
        <v>0</v>
      </c>
      <c r="CF194" s="27">
        <f t="shared" si="117"/>
        <v>6.1625553124999996E-2</v>
      </c>
      <c r="CG194" s="27">
        <f t="shared" si="117"/>
        <v>0</v>
      </c>
      <c r="CH194" s="27">
        <f t="shared" si="117"/>
        <v>0</v>
      </c>
      <c r="CI194" s="43"/>
      <c r="CJ194" s="23">
        <f t="shared" si="114"/>
        <v>2</v>
      </c>
      <c r="CK194" s="23">
        <f t="shared" si="114"/>
        <v>0</v>
      </c>
      <c r="CL194" s="23">
        <f t="shared" si="110"/>
        <v>0</v>
      </c>
      <c r="CM194" s="23">
        <f t="shared" si="110"/>
        <v>2</v>
      </c>
      <c r="CN194" s="23">
        <f t="shared" si="110"/>
        <v>0</v>
      </c>
      <c r="CO194" s="23">
        <f t="shared" si="110"/>
        <v>0</v>
      </c>
      <c r="CP194" s="23">
        <f t="shared" si="110"/>
        <v>2</v>
      </c>
      <c r="CQ194" s="23">
        <f t="shared" si="110"/>
        <v>0</v>
      </c>
      <c r="CR194" s="23">
        <f t="shared" si="110"/>
        <v>0</v>
      </c>
      <c r="CS194" s="23">
        <f t="shared" si="110"/>
        <v>2</v>
      </c>
      <c r="CT194" s="23">
        <f t="shared" si="110"/>
        <v>0</v>
      </c>
      <c r="CU194" s="23">
        <f t="shared" si="99"/>
        <v>0</v>
      </c>
      <c r="CV194" s="23">
        <f t="shared" si="99"/>
        <v>2</v>
      </c>
      <c r="CW194" s="23">
        <f t="shared" si="99"/>
        <v>0</v>
      </c>
      <c r="CX194" s="23">
        <f t="shared" si="99"/>
        <v>0</v>
      </c>
      <c r="CY194" s="23">
        <f t="shared" si="99"/>
        <v>2</v>
      </c>
      <c r="CZ194" s="23">
        <f t="shared" si="85"/>
        <v>0</v>
      </c>
      <c r="DA194" s="23">
        <f t="shared" si="85"/>
        <v>0</v>
      </c>
      <c r="DB194" s="23">
        <f t="shared" si="85"/>
        <v>2</v>
      </c>
      <c r="DC194" s="23">
        <f t="shared" si="85"/>
        <v>0</v>
      </c>
      <c r="DD194" s="23">
        <f t="shared" si="85"/>
        <v>0</v>
      </c>
      <c r="DE194" s="23">
        <f t="shared" si="118"/>
        <v>2</v>
      </c>
      <c r="DF194" s="23">
        <f t="shared" si="118"/>
        <v>0</v>
      </c>
      <c r="DG194" s="23">
        <f t="shared" si="118"/>
        <v>0</v>
      </c>
      <c r="DH194" s="44">
        <f t="shared" si="92"/>
        <v>16</v>
      </c>
      <c r="DI194" s="44">
        <f t="shared" si="93"/>
        <v>0</v>
      </c>
      <c r="DK194" s="44" t="b">
        <f t="shared" si="94"/>
        <v>0</v>
      </c>
      <c r="DL194" s="44">
        <f t="shared" si="95"/>
        <v>0</v>
      </c>
      <c r="EL194" s="44" t="b">
        <f t="shared" si="115"/>
        <v>0</v>
      </c>
      <c r="EM194" s="44" t="b">
        <f t="shared" si="115"/>
        <v>1</v>
      </c>
      <c r="EN194" s="44" t="b">
        <f t="shared" si="111"/>
        <v>1</v>
      </c>
      <c r="EO194" s="44" t="b">
        <f t="shared" si="111"/>
        <v>0</v>
      </c>
      <c r="EP194" s="44" t="b">
        <f t="shared" si="111"/>
        <v>1</v>
      </c>
      <c r="EQ194" s="44" t="b">
        <f t="shared" si="111"/>
        <v>1</v>
      </c>
      <c r="ER194" s="44" t="b">
        <f t="shared" si="111"/>
        <v>0</v>
      </c>
      <c r="ES194" s="44" t="b">
        <f t="shared" si="111"/>
        <v>1</v>
      </c>
      <c r="ET194" s="44" t="b">
        <f t="shared" si="111"/>
        <v>1</v>
      </c>
      <c r="EU194" s="44" t="b">
        <f t="shared" si="111"/>
        <v>0</v>
      </c>
      <c r="EV194" s="44" t="b">
        <f t="shared" si="111"/>
        <v>1</v>
      </c>
      <c r="EW194" s="44" t="b">
        <f t="shared" si="100"/>
        <v>1</v>
      </c>
      <c r="EX194" s="44" t="b">
        <f t="shared" si="100"/>
        <v>0</v>
      </c>
      <c r="EY194" s="44" t="b">
        <f t="shared" si="100"/>
        <v>1</v>
      </c>
      <c r="EZ194" s="44" t="b">
        <f t="shared" si="100"/>
        <v>1</v>
      </c>
      <c r="FA194" s="44" t="b">
        <f t="shared" si="100"/>
        <v>0</v>
      </c>
      <c r="FB194" s="44" t="b">
        <f t="shared" si="86"/>
        <v>1</v>
      </c>
      <c r="FC194" s="44" t="b">
        <f t="shared" si="86"/>
        <v>1</v>
      </c>
      <c r="FD194" s="44" t="b">
        <f t="shared" si="86"/>
        <v>0</v>
      </c>
      <c r="FE194" s="44" t="b">
        <f t="shared" si="86"/>
        <v>1</v>
      </c>
      <c r="FF194" s="44" t="b">
        <f t="shared" si="86"/>
        <v>1</v>
      </c>
      <c r="FG194" s="44" t="b">
        <f t="shared" si="119"/>
        <v>0</v>
      </c>
      <c r="FH194" s="44" t="b">
        <f t="shared" si="119"/>
        <v>1</v>
      </c>
      <c r="FI194" s="44" t="b">
        <f t="shared" si="119"/>
        <v>1</v>
      </c>
      <c r="FJ194" s="45">
        <f t="shared" si="96"/>
        <v>8</v>
      </c>
    </row>
    <row r="195" spans="1:166" s="44" customFormat="1" ht="25.5" hidden="1" customHeight="1" x14ac:dyDescent="0.25">
      <c r="A195" s="38" t="s">
        <v>9904</v>
      </c>
      <c r="B195" s="38" t="s">
        <v>5049</v>
      </c>
      <c r="C195" s="38" t="s">
        <v>10129</v>
      </c>
      <c r="D195" s="38" t="s">
        <v>10047</v>
      </c>
      <c r="E195" s="23" t="str">
        <f t="shared" si="97"/>
        <v>5054-1-43-I</v>
      </c>
      <c r="F195" s="23">
        <v>43</v>
      </c>
      <c r="G195" s="27">
        <v>0.6052294250000001</v>
      </c>
      <c r="H195" s="23" t="str">
        <f>VLOOKUP(A195,'Pivot 1'!$A$5:$H$251,8,0)</f>
        <v>8</v>
      </c>
      <c r="I195" s="27" t="s">
        <v>10146</v>
      </c>
      <c r="J195" s="39">
        <f t="shared" si="89"/>
        <v>8</v>
      </c>
      <c r="K195" s="40">
        <v>1</v>
      </c>
      <c r="L195" s="40">
        <v>0</v>
      </c>
      <c r="M195" s="40">
        <v>0</v>
      </c>
      <c r="N195" s="40">
        <v>1</v>
      </c>
      <c r="O195" s="40">
        <v>0</v>
      </c>
      <c r="P195" s="40">
        <v>0</v>
      </c>
      <c r="Q195" s="40">
        <v>1</v>
      </c>
      <c r="R195" s="40">
        <v>0</v>
      </c>
      <c r="S195" s="40">
        <v>0</v>
      </c>
      <c r="T195" s="40">
        <v>1</v>
      </c>
      <c r="U195" s="40">
        <v>0</v>
      </c>
      <c r="V195" s="40">
        <v>0</v>
      </c>
      <c r="W195" s="40">
        <v>1</v>
      </c>
      <c r="X195" s="40">
        <v>0</v>
      </c>
      <c r="Y195" s="40">
        <v>0</v>
      </c>
      <c r="Z195" s="40">
        <v>1</v>
      </c>
      <c r="AA195" s="40">
        <v>0</v>
      </c>
      <c r="AB195" s="40">
        <v>0</v>
      </c>
      <c r="AC195" s="40">
        <v>1</v>
      </c>
      <c r="AD195" s="40">
        <v>0</v>
      </c>
      <c r="AE195" s="40">
        <v>0</v>
      </c>
      <c r="AF195" s="40">
        <v>1</v>
      </c>
      <c r="AG195" s="40">
        <v>0</v>
      </c>
      <c r="AH195" s="40">
        <v>0</v>
      </c>
      <c r="AI195" s="39" t="b">
        <f t="shared" si="90"/>
        <v>0</v>
      </c>
      <c r="AJ195" s="23"/>
      <c r="AK195" s="27">
        <f t="shared" si="123"/>
        <v>0</v>
      </c>
      <c r="AL195" s="27">
        <f t="shared" si="123"/>
        <v>0</v>
      </c>
      <c r="AM195" s="27">
        <f t="shared" si="123"/>
        <v>0</v>
      </c>
      <c r="AN195" s="27">
        <f t="shared" si="123"/>
        <v>0</v>
      </c>
      <c r="AO195" s="27">
        <f t="shared" si="123"/>
        <v>0</v>
      </c>
      <c r="AP195" s="27">
        <f t="shared" si="123"/>
        <v>0</v>
      </c>
      <c r="AQ195" s="27">
        <f t="shared" si="123"/>
        <v>0</v>
      </c>
      <c r="AR195" s="27">
        <f t="shared" si="123"/>
        <v>0</v>
      </c>
      <c r="AS195" s="27">
        <f t="shared" si="123"/>
        <v>0</v>
      </c>
      <c r="AT195" s="27">
        <f t="shared" si="123"/>
        <v>0</v>
      </c>
      <c r="AU195" s="27">
        <f t="shared" si="123"/>
        <v>0</v>
      </c>
      <c r="AV195" s="27">
        <f t="shared" si="123"/>
        <v>0</v>
      </c>
      <c r="AW195" s="27">
        <f t="shared" si="123"/>
        <v>0</v>
      </c>
      <c r="AX195" s="27">
        <f t="shared" si="123"/>
        <v>0</v>
      </c>
      <c r="AY195" s="27">
        <f t="shared" si="123"/>
        <v>0</v>
      </c>
      <c r="AZ195" s="27">
        <f t="shared" si="123"/>
        <v>0</v>
      </c>
      <c r="BA195" s="27">
        <f t="shared" si="123"/>
        <v>0</v>
      </c>
      <c r="BB195" s="27">
        <f t="shared" si="123"/>
        <v>0</v>
      </c>
      <c r="BC195" s="27">
        <f t="shared" si="123"/>
        <v>0</v>
      </c>
      <c r="BD195" s="27">
        <f t="shared" si="123"/>
        <v>0</v>
      </c>
      <c r="BE195" s="27">
        <f t="shared" si="123"/>
        <v>0</v>
      </c>
      <c r="BF195" s="27">
        <f t="shared" si="123"/>
        <v>0</v>
      </c>
      <c r="BG195" s="27">
        <f t="shared" si="123"/>
        <v>0</v>
      </c>
      <c r="BH195" s="27">
        <f t="shared" si="123"/>
        <v>0</v>
      </c>
      <c r="BI195" s="41"/>
      <c r="BJ195" s="42">
        <f t="shared" si="91"/>
        <v>7.5653678125000012E-2</v>
      </c>
      <c r="BK195" s="27">
        <f t="shared" si="113"/>
        <v>7.5653678125000012E-2</v>
      </c>
      <c r="BL195" s="27">
        <f t="shared" si="113"/>
        <v>0</v>
      </c>
      <c r="BM195" s="27">
        <f t="shared" si="109"/>
        <v>0</v>
      </c>
      <c r="BN195" s="27">
        <f t="shared" si="109"/>
        <v>7.5653678125000012E-2</v>
      </c>
      <c r="BO195" s="27">
        <f t="shared" si="109"/>
        <v>0</v>
      </c>
      <c r="BP195" s="27">
        <f t="shared" si="109"/>
        <v>0</v>
      </c>
      <c r="BQ195" s="27">
        <f t="shared" si="109"/>
        <v>7.5653678125000012E-2</v>
      </c>
      <c r="BR195" s="27">
        <f t="shared" si="109"/>
        <v>0</v>
      </c>
      <c r="BS195" s="27">
        <f t="shared" si="109"/>
        <v>0</v>
      </c>
      <c r="BT195" s="27">
        <f t="shared" si="109"/>
        <v>7.5653678125000012E-2</v>
      </c>
      <c r="BU195" s="27">
        <f t="shared" si="109"/>
        <v>0</v>
      </c>
      <c r="BV195" s="27">
        <f t="shared" si="98"/>
        <v>0</v>
      </c>
      <c r="BW195" s="27">
        <f t="shared" si="98"/>
        <v>7.5653678125000012E-2</v>
      </c>
      <c r="BX195" s="27">
        <f t="shared" si="98"/>
        <v>0</v>
      </c>
      <c r="BY195" s="27">
        <f t="shared" si="98"/>
        <v>0</v>
      </c>
      <c r="BZ195" s="27">
        <f t="shared" si="98"/>
        <v>7.5653678125000012E-2</v>
      </c>
      <c r="CA195" s="27">
        <f t="shared" si="84"/>
        <v>0</v>
      </c>
      <c r="CB195" s="27">
        <f t="shared" si="84"/>
        <v>0</v>
      </c>
      <c r="CC195" s="27">
        <f t="shared" si="84"/>
        <v>7.5653678125000012E-2</v>
      </c>
      <c r="CD195" s="27">
        <f t="shared" si="84"/>
        <v>0</v>
      </c>
      <c r="CE195" s="27">
        <f t="shared" si="84"/>
        <v>0</v>
      </c>
      <c r="CF195" s="27">
        <f t="shared" si="117"/>
        <v>7.5653678125000012E-2</v>
      </c>
      <c r="CG195" s="27">
        <f t="shared" si="117"/>
        <v>0</v>
      </c>
      <c r="CH195" s="27">
        <f t="shared" si="117"/>
        <v>0</v>
      </c>
      <c r="CI195" s="43"/>
      <c r="CJ195" s="23">
        <f t="shared" si="114"/>
        <v>5</v>
      </c>
      <c r="CK195" s="23">
        <f t="shared" si="114"/>
        <v>0</v>
      </c>
      <c r="CL195" s="23">
        <f t="shared" si="110"/>
        <v>0</v>
      </c>
      <c r="CM195" s="23">
        <f t="shared" si="110"/>
        <v>5</v>
      </c>
      <c r="CN195" s="23">
        <f t="shared" si="110"/>
        <v>0</v>
      </c>
      <c r="CO195" s="23">
        <f t="shared" si="110"/>
        <v>0</v>
      </c>
      <c r="CP195" s="23">
        <f t="shared" si="110"/>
        <v>5</v>
      </c>
      <c r="CQ195" s="23">
        <f t="shared" si="110"/>
        <v>0</v>
      </c>
      <c r="CR195" s="23">
        <f t="shared" si="110"/>
        <v>0</v>
      </c>
      <c r="CS195" s="23">
        <f t="shared" si="110"/>
        <v>5</v>
      </c>
      <c r="CT195" s="23">
        <f t="shared" si="110"/>
        <v>0</v>
      </c>
      <c r="CU195" s="23">
        <f t="shared" si="99"/>
        <v>0</v>
      </c>
      <c r="CV195" s="23">
        <f t="shared" si="99"/>
        <v>5</v>
      </c>
      <c r="CW195" s="23">
        <f t="shared" si="99"/>
        <v>0</v>
      </c>
      <c r="CX195" s="23">
        <f t="shared" si="99"/>
        <v>0</v>
      </c>
      <c r="CY195" s="23">
        <f t="shared" si="99"/>
        <v>5</v>
      </c>
      <c r="CZ195" s="23">
        <f t="shared" si="85"/>
        <v>0</v>
      </c>
      <c r="DA195" s="23">
        <f t="shared" si="85"/>
        <v>0</v>
      </c>
      <c r="DB195" s="23">
        <f t="shared" si="85"/>
        <v>5</v>
      </c>
      <c r="DC195" s="23">
        <f t="shared" si="85"/>
        <v>0</v>
      </c>
      <c r="DD195" s="23">
        <f t="shared" si="85"/>
        <v>0</v>
      </c>
      <c r="DE195" s="23">
        <f t="shared" si="118"/>
        <v>5</v>
      </c>
      <c r="DF195" s="23">
        <f t="shared" si="118"/>
        <v>0</v>
      </c>
      <c r="DG195" s="23">
        <f t="shared" si="118"/>
        <v>0</v>
      </c>
      <c r="DH195" s="44">
        <f t="shared" si="92"/>
        <v>40</v>
      </c>
      <c r="DI195" s="44">
        <f t="shared" si="93"/>
        <v>-3</v>
      </c>
      <c r="DK195" s="44" t="b">
        <f t="shared" si="94"/>
        <v>0</v>
      </c>
      <c r="DL195" s="44">
        <f t="shared" si="95"/>
        <v>0</v>
      </c>
      <c r="EL195" s="44" t="b">
        <f t="shared" si="115"/>
        <v>0</v>
      </c>
      <c r="EM195" s="44" t="b">
        <f t="shared" si="115"/>
        <v>1</v>
      </c>
      <c r="EN195" s="44" t="b">
        <f t="shared" si="111"/>
        <v>1</v>
      </c>
      <c r="EO195" s="44" t="b">
        <f t="shared" si="111"/>
        <v>0</v>
      </c>
      <c r="EP195" s="44" t="b">
        <f t="shared" si="111"/>
        <v>1</v>
      </c>
      <c r="EQ195" s="44" t="b">
        <f t="shared" si="111"/>
        <v>1</v>
      </c>
      <c r="ER195" s="44" t="b">
        <f t="shared" si="111"/>
        <v>0</v>
      </c>
      <c r="ES195" s="44" t="b">
        <f t="shared" si="111"/>
        <v>1</v>
      </c>
      <c r="ET195" s="44" t="b">
        <f t="shared" si="111"/>
        <v>1</v>
      </c>
      <c r="EU195" s="44" t="b">
        <f t="shared" si="111"/>
        <v>0</v>
      </c>
      <c r="EV195" s="44" t="b">
        <f t="shared" si="111"/>
        <v>1</v>
      </c>
      <c r="EW195" s="44" t="b">
        <f t="shared" si="100"/>
        <v>1</v>
      </c>
      <c r="EX195" s="44" t="b">
        <f t="shared" si="100"/>
        <v>0</v>
      </c>
      <c r="EY195" s="44" t="b">
        <f t="shared" si="100"/>
        <v>1</v>
      </c>
      <c r="EZ195" s="44" t="b">
        <f t="shared" si="100"/>
        <v>1</v>
      </c>
      <c r="FA195" s="44" t="b">
        <f t="shared" si="100"/>
        <v>0</v>
      </c>
      <c r="FB195" s="44" t="b">
        <f t="shared" si="86"/>
        <v>1</v>
      </c>
      <c r="FC195" s="44" t="b">
        <f t="shared" si="86"/>
        <v>1</v>
      </c>
      <c r="FD195" s="44" t="b">
        <f t="shared" si="86"/>
        <v>0</v>
      </c>
      <c r="FE195" s="44" t="b">
        <f t="shared" si="86"/>
        <v>1</v>
      </c>
      <c r="FF195" s="44" t="b">
        <f t="shared" si="86"/>
        <v>1</v>
      </c>
      <c r="FG195" s="44" t="b">
        <f t="shared" si="119"/>
        <v>0</v>
      </c>
      <c r="FH195" s="44" t="b">
        <f t="shared" si="119"/>
        <v>1</v>
      </c>
      <c r="FI195" s="44" t="b">
        <f t="shared" si="119"/>
        <v>1</v>
      </c>
      <c r="FJ195" s="45">
        <f t="shared" si="96"/>
        <v>8</v>
      </c>
    </row>
    <row r="196" spans="1:166" s="44" customFormat="1" ht="25.5" hidden="1" customHeight="1" x14ac:dyDescent="0.25">
      <c r="A196" s="38" t="s">
        <v>9904</v>
      </c>
      <c r="B196" s="38" t="s">
        <v>5049</v>
      </c>
      <c r="C196" s="38" t="s">
        <v>10129</v>
      </c>
      <c r="D196" s="38" t="s">
        <v>10048</v>
      </c>
      <c r="E196" s="23" t="str">
        <f t="shared" si="97"/>
        <v>5054-1-43-M</v>
      </c>
      <c r="F196" s="23">
        <v>9</v>
      </c>
      <c r="G196" s="27">
        <v>0.45956137500000005</v>
      </c>
      <c r="H196" s="23" t="str">
        <f>VLOOKUP(A196,'Pivot 1'!$A$5:$H$251,8,0)</f>
        <v>8</v>
      </c>
      <c r="I196" s="27" t="s">
        <v>10147</v>
      </c>
      <c r="J196" s="39">
        <f t="shared" si="89"/>
        <v>8</v>
      </c>
      <c r="K196" s="40">
        <v>1</v>
      </c>
      <c r="L196" s="40">
        <v>0</v>
      </c>
      <c r="M196" s="40">
        <v>0</v>
      </c>
      <c r="N196" s="40">
        <v>1</v>
      </c>
      <c r="O196" s="40">
        <v>0</v>
      </c>
      <c r="P196" s="40">
        <v>0</v>
      </c>
      <c r="Q196" s="40">
        <v>1</v>
      </c>
      <c r="R196" s="40">
        <v>0</v>
      </c>
      <c r="S196" s="40">
        <v>0</v>
      </c>
      <c r="T196" s="40">
        <v>1</v>
      </c>
      <c r="U196" s="40">
        <v>0</v>
      </c>
      <c r="V196" s="40">
        <v>0</v>
      </c>
      <c r="W196" s="40">
        <v>1</v>
      </c>
      <c r="X196" s="40">
        <v>0</v>
      </c>
      <c r="Y196" s="40">
        <v>0</v>
      </c>
      <c r="Z196" s="40">
        <v>1</v>
      </c>
      <c r="AA196" s="40">
        <v>0</v>
      </c>
      <c r="AB196" s="40">
        <v>0</v>
      </c>
      <c r="AC196" s="40">
        <v>1</v>
      </c>
      <c r="AD196" s="40">
        <v>0</v>
      </c>
      <c r="AE196" s="40">
        <v>0</v>
      </c>
      <c r="AF196" s="40">
        <v>1</v>
      </c>
      <c r="AG196" s="40">
        <v>0</v>
      </c>
      <c r="AH196" s="40">
        <v>0</v>
      </c>
      <c r="AI196" s="39" t="b">
        <f t="shared" si="90"/>
        <v>0</v>
      </c>
      <c r="AJ196" s="23"/>
      <c r="AK196" s="27">
        <f t="shared" si="123"/>
        <v>0</v>
      </c>
      <c r="AL196" s="27">
        <f t="shared" si="123"/>
        <v>0</v>
      </c>
      <c r="AM196" s="27">
        <f t="shared" si="123"/>
        <v>0</v>
      </c>
      <c r="AN196" s="27">
        <f t="shared" si="123"/>
        <v>0</v>
      </c>
      <c r="AO196" s="27">
        <f t="shared" si="123"/>
        <v>0</v>
      </c>
      <c r="AP196" s="27">
        <f t="shared" si="123"/>
        <v>0</v>
      </c>
      <c r="AQ196" s="27">
        <f t="shared" si="123"/>
        <v>0</v>
      </c>
      <c r="AR196" s="27">
        <f t="shared" si="123"/>
        <v>0</v>
      </c>
      <c r="AS196" s="27">
        <f t="shared" si="123"/>
        <v>0</v>
      </c>
      <c r="AT196" s="27">
        <f t="shared" si="123"/>
        <v>0</v>
      </c>
      <c r="AU196" s="27">
        <f t="shared" si="123"/>
        <v>0</v>
      </c>
      <c r="AV196" s="27">
        <f t="shared" si="123"/>
        <v>0</v>
      </c>
      <c r="AW196" s="27">
        <f t="shared" si="123"/>
        <v>0</v>
      </c>
      <c r="AX196" s="27">
        <f t="shared" si="123"/>
        <v>0</v>
      </c>
      <c r="AY196" s="27">
        <f t="shared" si="123"/>
        <v>0</v>
      </c>
      <c r="AZ196" s="27">
        <f t="shared" si="123"/>
        <v>0</v>
      </c>
      <c r="BA196" s="27">
        <f t="shared" si="123"/>
        <v>0</v>
      </c>
      <c r="BB196" s="27">
        <f t="shared" si="123"/>
        <v>0</v>
      </c>
      <c r="BC196" s="27">
        <f t="shared" si="123"/>
        <v>0</v>
      </c>
      <c r="BD196" s="27">
        <f t="shared" si="123"/>
        <v>0</v>
      </c>
      <c r="BE196" s="27">
        <f t="shared" si="123"/>
        <v>0</v>
      </c>
      <c r="BF196" s="27">
        <f t="shared" si="123"/>
        <v>0</v>
      </c>
      <c r="BG196" s="27">
        <f t="shared" si="123"/>
        <v>0</v>
      </c>
      <c r="BH196" s="27">
        <f t="shared" si="123"/>
        <v>0</v>
      </c>
      <c r="BI196" s="41"/>
      <c r="BJ196" s="42">
        <f t="shared" si="91"/>
        <v>5.7445171875000006E-2</v>
      </c>
      <c r="BK196" s="27">
        <f t="shared" si="113"/>
        <v>5.7445171875000006E-2</v>
      </c>
      <c r="BL196" s="27">
        <f t="shared" si="113"/>
        <v>0</v>
      </c>
      <c r="BM196" s="27">
        <f t="shared" si="109"/>
        <v>0</v>
      </c>
      <c r="BN196" s="27">
        <f t="shared" si="109"/>
        <v>5.7445171875000006E-2</v>
      </c>
      <c r="BO196" s="27">
        <f t="shared" si="109"/>
        <v>0</v>
      </c>
      <c r="BP196" s="27">
        <f t="shared" si="109"/>
        <v>0</v>
      </c>
      <c r="BQ196" s="27">
        <f t="shared" si="109"/>
        <v>5.7445171875000006E-2</v>
      </c>
      <c r="BR196" s="27">
        <f t="shared" si="109"/>
        <v>0</v>
      </c>
      <c r="BS196" s="27">
        <f t="shared" si="109"/>
        <v>0</v>
      </c>
      <c r="BT196" s="27">
        <f t="shared" si="109"/>
        <v>5.7445171875000006E-2</v>
      </c>
      <c r="BU196" s="27">
        <f t="shared" si="109"/>
        <v>0</v>
      </c>
      <c r="BV196" s="27">
        <f t="shared" si="98"/>
        <v>0</v>
      </c>
      <c r="BW196" s="27">
        <f t="shared" si="98"/>
        <v>5.7445171875000006E-2</v>
      </c>
      <c r="BX196" s="27">
        <f t="shared" si="98"/>
        <v>0</v>
      </c>
      <c r="BY196" s="27">
        <f t="shared" si="98"/>
        <v>0</v>
      </c>
      <c r="BZ196" s="27">
        <f t="shared" si="98"/>
        <v>5.7445171875000006E-2</v>
      </c>
      <c r="CA196" s="27">
        <f t="shared" si="84"/>
        <v>0</v>
      </c>
      <c r="CB196" s="27">
        <f t="shared" si="84"/>
        <v>0</v>
      </c>
      <c r="CC196" s="27">
        <f t="shared" si="84"/>
        <v>5.7445171875000006E-2</v>
      </c>
      <c r="CD196" s="27">
        <f t="shared" si="84"/>
        <v>0</v>
      </c>
      <c r="CE196" s="27">
        <f t="shared" si="84"/>
        <v>0</v>
      </c>
      <c r="CF196" s="27">
        <f t="shared" si="117"/>
        <v>5.7445171875000006E-2</v>
      </c>
      <c r="CG196" s="27">
        <f t="shared" si="117"/>
        <v>0</v>
      </c>
      <c r="CH196" s="27">
        <f t="shared" si="117"/>
        <v>0</v>
      </c>
      <c r="CI196" s="43"/>
      <c r="CJ196" s="23">
        <f t="shared" si="114"/>
        <v>1</v>
      </c>
      <c r="CK196" s="23">
        <f t="shared" si="114"/>
        <v>0</v>
      </c>
      <c r="CL196" s="23">
        <f t="shared" si="110"/>
        <v>0</v>
      </c>
      <c r="CM196" s="23">
        <f t="shared" si="110"/>
        <v>1</v>
      </c>
      <c r="CN196" s="23">
        <f t="shared" si="110"/>
        <v>0</v>
      </c>
      <c r="CO196" s="23">
        <f t="shared" si="110"/>
        <v>0</v>
      </c>
      <c r="CP196" s="23">
        <f t="shared" si="110"/>
        <v>1</v>
      </c>
      <c r="CQ196" s="23">
        <f t="shared" si="110"/>
        <v>0</v>
      </c>
      <c r="CR196" s="23">
        <f t="shared" si="110"/>
        <v>0</v>
      </c>
      <c r="CS196" s="23">
        <f t="shared" si="110"/>
        <v>1</v>
      </c>
      <c r="CT196" s="23">
        <f t="shared" si="110"/>
        <v>0</v>
      </c>
      <c r="CU196" s="23">
        <f t="shared" si="99"/>
        <v>0</v>
      </c>
      <c r="CV196" s="23">
        <f t="shared" si="99"/>
        <v>1</v>
      </c>
      <c r="CW196" s="23">
        <f t="shared" si="99"/>
        <v>0</v>
      </c>
      <c r="CX196" s="23">
        <f t="shared" si="99"/>
        <v>0</v>
      </c>
      <c r="CY196" s="23">
        <f t="shared" si="99"/>
        <v>1</v>
      </c>
      <c r="CZ196" s="23">
        <f t="shared" si="85"/>
        <v>0</v>
      </c>
      <c r="DA196" s="23">
        <f t="shared" si="85"/>
        <v>0</v>
      </c>
      <c r="DB196" s="23">
        <f t="shared" si="85"/>
        <v>1</v>
      </c>
      <c r="DC196" s="23">
        <f t="shared" si="85"/>
        <v>0</v>
      </c>
      <c r="DD196" s="23">
        <f t="shared" si="85"/>
        <v>0</v>
      </c>
      <c r="DE196" s="23">
        <f t="shared" si="118"/>
        <v>1</v>
      </c>
      <c r="DF196" s="23">
        <f t="shared" si="118"/>
        <v>0</v>
      </c>
      <c r="DG196" s="23">
        <f t="shared" si="118"/>
        <v>0</v>
      </c>
      <c r="DH196" s="44">
        <f t="shared" si="92"/>
        <v>8</v>
      </c>
      <c r="DI196" s="44">
        <f t="shared" si="93"/>
        <v>-1</v>
      </c>
      <c r="DK196" s="44" t="b">
        <f t="shared" si="94"/>
        <v>0</v>
      </c>
      <c r="DL196" s="44">
        <f t="shared" si="95"/>
        <v>0</v>
      </c>
      <c r="EL196" s="44" t="b">
        <f t="shared" si="115"/>
        <v>0</v>
      </c>
      <c r="EM196" s="44" t="b">
        <f t="shared" si="115"/>
        <v>1</v>
      </c>
      <c r="EN196" s="44" t="b">
        <f t="shared" si="111"/>
        <v>1</v>
      </c>
      <c r="EO196" s="44" t="b">
        <f t="shared" si="111"/>
        <v>0</v>
      </c>
      <c r="EP196" s="44" t="b">
        <f t="shared" si="111"/>
        <v>1</v>
      </c>
      <c r="EQ196" s="44" t="b">
        <f t="shared" si="111"/>
        <v>1</v>
      </c>
      <c r="ER196" s="44" t="b">
        <f t="shared" si="111"/>
        <v>0</v>
      </c>
      <c r="ES196" s="44" t="b">
        <f t="shared" si="111"/>
        <v>1</v>
      </c>
      <c r="ET196" s="44" t="b">
        <f t="shared" si="111"/>
        <v>1</v>
      </c>
      <c r="EU196" s="44" t="b">
        <f t="shared" si="111"/>
        <v>0</v>
      </c>
      <c r="EV196" s="44" t="b">
        <f t="shared" si="111"/>
        <v>1</v>
      </c>
      <c r="EW196" s="44" t="b">
        <f t="shared" si="100"/>
        <v>1</v>
      </c>
      <c r="EX196" s="44" t="b">
        <f t="shared" si="100"/>
        <v>0</v>
      </c>
      <c r="EY196" s="44" t="b">
        <f t="shared" si="100"/>
        <v>1</v>
      </c>
      <c r="EZ196" s="44" t="b">
        <f t="shared" si="100"/>
        <v>1</v>
      </c>
      <c r="FA196" s="44" t="b">
        <f t="shared" si="100"/>
        <v>0</v>
      </c>
      <c r="FB196" s="44" t="b">
        <f t="shared" si="86"/>
        <v>1</v>
      </c>
      <c r="FC196" s="44" t="b">
        <f t="shared" si="86"/>
        <v>1</v>
      </c>
      <c r="FD196" s="44" t="b">
        <f t="shared" si="86"/>
        <v>0</v>
      </c>
      <c r="FE196" s="44" t="b">
        <f t="shared" si="86"/>
        <v>1</v>
      </c>
      <c r="FF196" s="44" t="b">
        <f t="shared" si="86"/>
        <v>1</v>
      </c>
      <c r="FG196" s="44" t="b">
        <f t="shared" si="119"/>
        <v>0</v>
      </c>
      <c r="FH196" s="44" t="b">
        <f t="shared" si="119"/>
        <v>1</v>
      </c>
      <c r="FI196" s="44" t="b">
        <f t="shared" si="119"/>
        <v>1</v>
      </c>
      <c r="FJ196" s="45">
        <f t="shared" si="96"/>
        <v>8</v>
      </c>
    </row>
    <row r="197" spans="1:166" s="44" customFormat="1" ht="25.5" hidden="1" customHeight="1" x14ac:dyDescent="0.25">
      <c r="A197" s="38" t="s">
        <v>9904</v>
      </c>
      <c r="B197" s="38" t="s">
        <v>5049</v>
      </c>
      <c r="C197" s="38" t="s">
        <v>10129</v>
      </c>
      <c r="D197" s="38" t="s">
        <v>10045</v>
      </c>
      <c r="E197" s="23" t="str">
        <f t="shared" si="97"/>
        <v>5054-1-43-O</v>
      </c>
      <c r="F197" s="23">
        <v>13</v>
      </c>
      <c r="G197" s="27">
        <v>0.42735279999999998</v>
      </c>
      <c r="H197" s="23" t="str">
        <f>VLOOKUP(A197,'Pivot 1'!$A$5:$H$251,8,0)</f>
        <v>8</v>
      </c>
      <c r="I197" s="27" t="s">
        <v>10146</v>
      </c>
      <c r="J197" s="39">
        <f t="shared" si="89"/>
        <v>8</v>
      </c>
      <c r="K197" s="40">
        <v>1</v>
      </c>
      <c r="L197" s="40">
        <v>0</v>
      </c>
      <c r="M197" s="40">
        <v>0</v>
      </c>
      <c r="N197" s="40">
        <v>1</v>
      </c>
      <c r="O197" s="40">
        <v>0</v>
      </c>
      <c r="P197" s="40">
        <v>0</v>
      </c>
      <c r="Q197" s="40">
        <v>1</v>
      </c>
      <c r="R197" s="40">
        <v>0</v>
      </c>
      <c r="S197" s="40">
        <v>0</v>
      </c>
      <c r="T197" s="40">
        <v>1</v>
      </c>
      <c r="U197" s="40">
        <v>0</v>
      </c>
      <c r="V197" s="40">
        <v>0</v>
      </c>
      <c r="W197" s="40">
        <v>1</v>
      </c>
      <c r="X197" s="40">
        <v>0</v>
      </c>
      <c r="Y197" s="40">
        <v>0</v>
      </c>
      <c r="Z197" s="40">
        <v>1</v>
      </c>
      <c r="AA197" s="40">
        <v>0</v>
      </c>
      <c r="AB197" s="40">
        <v>0</v>
      </c>
      <c r="AC197" s="40">
        <v>1</v>
      </c>
      <c r="AD197" s="40">
        <v>0</v>
      </c>
      <c r="AE197" s="40">
        <v>0</v>
      </c>
      <c r="AF197" s="40">
        <v>1</v>
      </c>
      <c r="AG197" s="40">
        <v>0</v>
      </c>
      <c r="AH197" s="40">
        <v>0</v>
      </c>
      <c r="AI197" s="39" t="b">
        <f t="shared" si="90"/>
        <v>0</v>
      </c>
      <c r="AJ197" s="23"/>
      <c r="AK197" s="27">
        <f t="shared" si="123"/>
        <v>0</v>
      </c>
      <c r="AL197" s="27">
        <f t="shared" si="123"/>
        <v>0</v>
      </c>
      <c r="AM197" s="27">
        <f t="shared" si="123"/>
        <v>0</v>
      </c>
      <c r="AN197" s="27">
        <f t="shared" si="123"/>
        <v>0</v>
      </c>
      <c r="AO197" s="27">
        <f t="shared" si="123"/>
        <v>0</v>
      </c>
      <c r="AP197" s="27">
        <f t="shared" si="123"/>
        <v>0</v>
      </c>
      <c r="AQ197" s="27">
        <f t="shared" si="123"/>
        <v>0</v>
      </c>
      <c r="AR197" s="27">
        <f t="shared" si="123"/>
        <v>0</v>
      </c>
      <c r="AS197" s="27">
        <f t="shared" si="123"/>
        <v>0</v>
      </c>
      <c r="AT197" s="27">
        <f t="shared" si="123"/>
        <v>0</v>
      </c>
      <c r="AU197" s="27">
        <f t="shared" si="123"/>
        <v>0</v>
      </c>
      <c r="AV197" s="27">
        <f t="shared" si="123"/>
        <v>0</v>
      </c>
      <c r="AW197" s="27">
        <f t="shared" si="123"/>
        <v>0</v>
      </c>
      <c r="AX197" s="27">
        <f t="shared" si="123"/>
        <v>0</v>
      </c>
      <c r="AY197" s="27">
        <f t="shared" si="123"/>
        <v>0</v>
      </c>
      <c r="AZ197" s="27">
        <f t="shared" si="123"/>
        <v>0</v>
      </c>
      <c r="BA197" s="27">
        <f t="shared" si="123"/>
        <v>0</v>
      </c>
      <c r="BB197" s="27">
        <f t="shared" si="123"/>
        <v>0</v>
      </c>
      <c r="BC197" s="27">
        <f t="shared" si="123"/>
        <v>0</v>
      </c>
      <c r="BD197" s="27">
        <f t="shared" si="123"/>
        <v>0</v>
      </c>
      <c r="BE197" s="27">
        <f t="shared" si="123"/>
        <v>0</v>
      </c>
      <c r="BF197" s="27">
        <f t="shared" si="123"/>
        <v>0</v>
      </c>
      <c r="BG197" s="27">
        <f t="shared" si="123"/>
        <v>0</v>
      </c>
      <c r="BH197" s="27">
        <f t="shared" si="123"/>
        <v>0</v>
      </c>
      <c r="BI197" s="41"/>
      <c r="BJ197" s="42">
        <f t="shared" si="91"/>
        <v>5.3419099999999997E-2</v>
      </c>
      <c r="BK197" s="27">
        <f t="shared" si="113"/>
        <v>5.3419099999999997E-2</v>
      </c>
      <c r="BL197" s="27">
        <f t="shared" si="113"/>
        <v>0</v>
      </c>
      <c r="BM197" s="27">
        <f t="shared" si="109"/>
        <v>0</v>
      </c>
      <c r="BN197" s="27">
        <f t="shared" si="109"/>
        <v>5.3419099999999997E-2</v>
      </c>
      <c r="BO197" s="27">
        <f t="shared" si="109"/>
        <v>0</v>
      </c>
      <c r="BP197" s="27">
        <f t="shared" si="109"/>
        <v>0</v>
      </c>
      <c r="BQ197" s="27">
        <f t="shared" si="109"/>
        <v>5.3419099999999997E-2</v>
      </c>
      <c r="BR197" s="27">
        <f t="shared" si="109"/>
        <v>0</v>
      </c>
      <c r="BS197" s="27">
        <f t="shared" si="109"/>
        <v>0</v>
      </c>
      <c r="BT197" s="27">
        <f t="shared" si="109"/>
        <v>5.3419099999999997E-2</v>
      </c>
      <c r="BU197" s="27">
        <f t="shared" si="109"/>
        <v>0</v>
      </c>
      <c r="BV197" s="27">
        <f t="shared" si="109"/>
        <v>0</v>
      </c>
      <c r="BW197" s="27">
        <f t="shared" si="109"/>
        <v>5.3419099999999997E-2</v>
      </c>
      <c r="BX197" s="27">
        <f t="shared" si="109"/>
        <v>0</v>
      </c>
      <c r="BY197" s="27">
        <f t="shared" ref="BY197:CE233" si="124">IF(Y197=1,$G197/$H197,0)</f>
        <v>0</v>
      </c>
      <c r="BZ197" s="27">
        <f t="shared" si="124"/>
        <v>5.3419099999999997E-2</v>
      </c>
      <c r="CA197" s="27">
        <f t="shared" si="124"/>
        <v>0</v>
      </c>
      <c r="CB197" s="27">
        <f t="shared" si="124"/>
        <v>0</v>
      </c>
      <c r="CC197" s="27">
        <f t="shared" si="124"/>
        <v>5.3419099999999997E-2</v>
      </c>
      <c r="CD197" s="27">
        <f t="shared" si="124"/>
        <v>0</v>
      </c>
      <c r="CE197" s="27">
        <f t="shared" si="124"/>
        <v>0</v>
      </c>
      <c r="CF197" s="27">
        <f t="shared" si="117"/>
        <v>5.3419099999999997E-2</v>
      </c>
      <c r="CG197" s="27">
        <f t="shared" si="117"/>
        <v>0</v>
      </c>
      <c r="CH197" s="27">
        <f t="shared" si="117"/>
        <v>0</v>
      </c>
      <c r="CI197" s="43"/>
      <c r="CJ197" s="23">
        <f t="shared" si="114"/>
        <v>2</v>
      </c>
      <c r="CK197" s="23">
        <f t="shared" si="114"/>
        <v>0</v>
      </c>
      <c r="CL197" s="23">
        <f t="shared" si="110"/>
        <v>0</v>
      </c>
      <c r="CM197" s="23">
        <f t="shared" si="110"/>
        <v>2</v>
      </c>
      <c r="CN197" s="23">
        <f t="shared" si="110"/>
        <v>0</v>
      </c>
      <c r="CO197" s="23">
        <f t="shared" si="110"/>
        <v>0</v>
      </c>
      <c r="CP197" s="23">
        <f t="shared" si="110"/>
        <v>2</v>
      </c>
      <c r="CQ197" s="23">
        <f t="shared" si="110"/>
        <v>0</v>
      </c>
      <c r="CR197" s="23">
        <f t="shared" si="110"/>
        <v>0</v>
      </c>
      <c r="CS197" s="23">
        <f t="shared" si="110"/>
        <v>2</v>
      </c>
      <c r="CT197" s="23">
        <f t="shared" si="110"/>
        <v>0</v>
      </c>
      <c r="CU197" s="23">
        <f t="shared" si="110"/>
        <v>0</v>
      </c>
      <c r="CV197" s="23">
        <f t="shared" si="110"/>
        <v>2</v>
      </c>
      <c r="CW197" s="23">
        <f t="shared" si="110"/>
        <v>0</v>
      </c>
      <c r="CX197" s="23">
        <f t="shared" ref="CX197:DD233" si="125">IF(Y197=1,ROUND($F197/$H197,0),0)</f>
        <v>0</v>
      </c>
      <c r="CY197" s="23">
        <f t="shared" si="125"/>
        <v>2</v>
      </c>
      <c r="CZ197" s="23">
        <f t="shared" si="125"/>
        <v>0</v>
      </c>
      <c r="DA197" s="23">
        <f t="shared" si="125"/>
        <v>0</v>
      </c>
      <c r="DB197" s="23">
        <f t="shared" si="125"/>
        <v>2</v>
      </c>
      <c r="DC197" s="23">
        <f t="shared" si="125"/>
        <v>0</v>
      </c>
      <c r="DD197" s="23">
        <f t="shared" si="125"/>
        <v>0</v>
      </c>
      <c r="DE197" s="23">
        <f t="shared" si="118"/>
        <v>2</v>
      </c>
      <c r="DF197" s="23">
        <f t="shared" si="118"/>
        <v>0</v>
      </c>
      <c r="DG197" s="23">
        <f t="shared" si="118"/>
        <v>0</v>
      </c>
      <c r="DH197" s="44">
        <f t="shared" si="92"/>
        <v>16</v>
      </c>
      <c r="DI197" s="44">
        <f t="shared" si="93"/>
        <v>3</v>
      </c>
      <c r="DK197" s="44" t="b">
        <f t="shared" si="94"/>
        <v>0</v>
      </c>
      <c r="DL197" s="44">
        <f t="shared" si="95"/>
        <v>0</v>
      </c>
      <c r="EL197" s="44" t="b">
        <f t="shared" si="115"/>
        <v>0</v>
      </c>
      <c r="EM197" s="44" t="b">
        <f t="shared" si="115"/>
        <v>1</v>
      </c>
      <c r="EN197" s="44" t="b">
        <f t="shared" si="111"/>
        <v>1</v>
      </c>
      <c r="EO197" s="44" t="b">
        <f t="shared" si="111"/>
        <v>0</v>
      </c>
      <c r="EP197" s="44" t="b">
        <f t="shared" si="111"/>
        <v>1</v>
      </c>
      <c r="EQ197" s="44" t="b">
        <f t="shared" si="111"/>
        <v>1</v>
      </c>
      <c r="ER197" s="44" t="b">
        <f t="shared" si="111"/>
        <v>0</v>
      </c>
      <c r="ES197" s="44" t="b">
        <f t="shared" si="111"/>
        <v>1</v>
      </c>
      <c r="ET197" s="44" t="b">
        <f t="shared" si="111"/>
        <v>1</v>
      </c>
      <c r="EU197" s="44" t="b">
        <f t="shared" si="111"/>
        <v>0</v>
      </c>
      <c r="EV197" s="44" t="b">
        <f t="shared" si="111"/>
        <v>1</v>
      </c>
      <c r="EW197" s="44" t="b">
        <f t="shared" si="111"/>
        <v>1</v>
      </c>
      <c r="EX197" s="44" t="b">
        <f t="shared" si="111"/>
        <v>0</v>
      </c>
      <c r="EY197" s="44" t="b">
        <f t="shared" si="111"/>
        <v>1</v>
      </c>
      <c r="EZ197" s="44" t="b">
        <f t="shared" ref="EZ197:FF233" si="126">EA197=Y197</f>
        <v>1</v>
      </c>
      <c r="FA197" s="44" t="b">
        <f t="shared" si="126"/>
        <v>0</v>
      </c>
      <c r="FB197" s="44" t="b">
        <f t="shared" si="126"/>
        <v>1</v>
      </c>
      <c r="FC197" s="44" t="b">
        <f t="shared" si="126"/>
        <v>1</v>
      </c>
      <c r="FD197" s="44" t="b">
        <f t="shared" si="126"/>
        <v>0</v>
      </c>
      <c r="FE197" s="44" t="b">
        <f t="shared" si="126"/>
        <v>1</v>
      </c>
      <c r="FF197" s="44" t="b">
        <f t="shared" si="126"/>
        <v>1</v>
      </c>
      <c r="FG197" s="44" t="b">
        <f t="shared" si="119"/>
        <v>0</v>
      </c>
      <c r="FH197" s="44" t="b">
        <f t="shared" si="119"/>
        <v>1</v>
      </c>
      <c r="FI197" s="44" t="b">
        <f t="shared" si="119"/>
        <v>1</v>
      </c>
      <c r="FJ197" s="45">
        <f t="shared" si="96"/>
        <v>8</v>
      </c>
    </row>
    <row r="198" spans="1:166" s="44" customFormat="1" ht="25.5" hidden="1" customHeight="1" x14ac:dyDescent="0.25">
      <c r="A198" s="38" t="s">
        <v>9904</v>
      </c>
      <c r="B198" s="38" t="s">
        <v>5049</v>
      </c>
      <c r="C198" s="38" t="s">
        <v>10129</v>
      </c>
      <c r="D198" s="38" t="s">
        <v>10055</v>
      </c>
      <c r="E198" s="23" t="str">
        <f t="shared" si="97"/>
        <v>5054-1-43-R</v>
      </c>
      <c r="F198" s="23">
        <v>2</v>
      </c>
      <c r="G198" s="27">
        <v>2.3118349999999999E-2</v>
      </c>
      <c r="H198" s="23" t="str">
        <f>VLOOKUP(A198,'Pivot 1'!$A$5:$H$251,8,0)</f>
        <v>8</v>
      </c>
      <c r="I198" s="27" t="s">
        <v>10146</v>
      </c>
      <c r="J198" s="39">
        <f t="shared" si="89"/>
        <v>8</v>
      </c>
      <c r="K198" s="40">
        <v>1</v>
      </c>
      <c r="L198" s="40">
        <v>0</v>
      </c>
      <c r="M198" s="40">
        <v>0</v>
      </c>
      <c r="N198" s="40">
        <v>1</v>
      </c>
      <c r="O198" s="40">
        <v>0</v>
      </c>
      <c r="P198" s="40">
        <v>0</v>
      </c>
      <c r="Q198" s="40">
        <v>1</v>
      </c>
      <c r="R198" s="40">
        <v>0</v>
      </c>
      <c r="S198" s="40">
        <v>0</v>
      </c>
      <c r="T198" s="40">
        <v>1</v>
      </c>
      <c r="U198" s="40">
        <v>0</v>
      </c>
      <c r="V198" s="40">
        <v>0</v>
      </c>
      <c r="W198" s="40">
        <v>1</v>
      </c>
      <c r="X198" s="40">
        <v>0</v>
      </c>
      <c r="Y198" s="40">
        <v>0</v>
      </c>
      <c r="Z198" s="40">
        <v>1</v>
      </c>
      <c r="AA198" s="40">
        <v>0</v>
      </c>
      <c r="AB198" s="40">
        <v>0</v>
      </c>
      <c r="AC198" s="40">
        <v>1</v>
      </c>
      <c r="AD198" s="40">
        <v>0</v>
      </c>
      <c r="AE198" s="40">
        <v>0</v>
      </c>
      <c r="AF198" s="40">
        <v>1</v>
      </c>
      <c r="AG198" s="40">
        <v>0</v>
      </c>
      <c r="AH198" s="40">
        <v>0</v>
      </c>
      <c r="AI198" s="39" t="b">
        <f t="shared" si="90"/>
        <v>0</v>
      </c>
      <c r="AJ198" s="23"/>
      <c r="AK198" s="27">
        <f t="shared" si="123"/>
        <v>0</v>
      </c>
      <c r="AL198" s="27">
        <f t="shared" si="123"/>
        <v>0</v>
      </c>
      <c r="AM198" s="27">
        <f t="shared" si="123"/>
        <v>0</v>
      </c>
      <c r="AN198" s="27">
        <f t="shared" si="123"/>
        <v>0</v>
      </c>
      <c r="AO198" s="27">
        <f t="shared" si="123"/>
        <v>0</v>
      </c>
      <c r="AP198" s="27">
        <f t="shared" si="123"/>
        <v>0</v>
      </c>
      <c r="AQ198" s="27">
        <f t="shared" si="123"/>
        <v>0</v>
      </c>
      <c r="AR198" s="27">
        <f t="shared" si="123"/>
        <v>0</v>
      </c>
      <c r="AS198" s="27">
        <f t="shared" si="123"/>
        <v>0</v>
      </c>
      <c r="AT198" s="27">
        <f t="shared" si="123"/>
        <v>0</v>
      </c>
      <c r="AU198" s="27">
        <f t="shared" si="123"/>
        <v>0</v>
      </c>
      <c r="AV198" s="27">
        <f t="shared" si="123"/>
        <v>0</v>
      </c>
      <c r="AW198" s="27">
        <f t="shared" si="123"/>
        <v>0</v>
      </c>
      <c r="AX198" s="27">
        <f t="shared" si="123"/>
        <v>0</v>
      </c>
      <c r="AY198" s="27">
        <f t="shared" si="123"/>
        <v>0</v>
      </c>
      <c r="AZ198" s="27">
        <f t="shared" si="123"/>
        <v>0</v>
      </c>
      <c r="BA198" s="27">
        <f t="shared" si="123"/>
        <v>0</v>
      </c>
      <c r="BB198" s="27">
        <f t="shared" si="123"/>
        <v>0</v>
      </c>
      <c r="BC198" s="27">
        <f t="shared" si="123"/>
        <v>0</v>
      </c>
      <c r="BD198" s="27">
        <f t="shared" si="123"/>
        <v>0</v>
      </c>
      <c r="BE198" s="27">
        <f t="shared" si="123"/>
        <v>0</v>
      </c>
      <c r="BF198" s="27">
        <f t="shared" si="123"/>
        <v>0</v>
      </c>
      <c r="BG198" s="27">
        <f t="shared" si="123"/>
        <v>0</v>
      </c>
      <c r="BH198" s="27">
        <f t="shared" si="123"/>
        <v>0</v>
      </c>
      <c r="BI198" s="41"/>
      <c r="BJ198" s="42">
        <f t="shared" si="91"/>
        <v>2.8897937499999999E-3</v>
      </c>
      <c r="BK198" s="27">
        <f t="shared" si="113"/>
        <v>2.8897937499999999E-3</v>
      </c>
      <c r="BL198" s="27">
        <f t="shared" si="113"/>
        <v>0</v>
      </c>
      <c r="BM198" s="27">
        <f t="shared" si="113"/>
        <v>0</v>
      </c>
      <c r="BN198" s="27">
        <f t="shared" si="113"/>
        <v>2.8897937499999999E-3</v>
      </c>
      <c r="BO198" s="27">
        <f t="shared" si="113"/>
        <v>0</v>
      </c>
      <c r="BP198" s="27">
        <f t="shared" si="113"/>
        <v>0</v>
      </c>
      <c r="BQ198" s="27">
        <f t="shared" si="113"/>
        <v>2.8897937499999999E-3</v>
      </c>
      <c r="BR198" s="27">
        <f t="shared" si="113"/>
        <v>0</v>
      </c>
      <c r="BS198" s="27">
        <f t="shared" si="113"/>
        <v>0</v>
      </c>
      <c r="BT198" s="27">
        <f t="shared" si="113"/>
        <v>2.8897937499999999E-3</v>
      </c>
      <c r="BU198" s="27">
        <f t="shared" si="113"/>
        <v>0</v>
      </c>
      <c r="BV198" s="27">
        <f t="shared" si="113"/>
        <v>0</v>
      </c>
      <c r="BW198" s="27">
        <f t="shared" si="113"/>
        <v>2.8897937499999999E-3</v>
      </c>
      <c r="BX198" s="27">
        <f t="shared" si="113"/>
        <v>0</v>
      </c>
      <c r="BY198" s="27">
        <f t="shared" si="124"/>
        <v>0</v>
      </c>
      <c r="BZ198" s="27">
        <f t="shared" si="124"/>
        <v>2.8897937499999999E-3</v>
      </c>
      <c r="CA198" s="27">
        <f t="shared" si="124"/>
        <v>0</v>
      </c>
      <c r="CB198" s="27">
        <f t="shared" si="124"/>
        <v>0</v>
      </c>
      <c r="CC198" s="27">
        <f t="shared" si="124"/>
        <v>2.8897937499999999E-3</v>
      </c>
      <c r="CD198" s="27">
        <f t="shared" si="124"/>
        <v>0</v>
      </c>
      <c r="CE198" s="27">
        <f t="shared" si="124"/>
        <v>0</v>
      </c>
      <c r="CF198" s="27">
        <f t="shared" si="117"/>
        <v>2.8897937499999999E-3</v>
      </c>
      <c r="CG198" s="27">
        <f t="shared" si="117"/>
        <v>0</v>
      </c>
      <c r="CH198" s="27">
        <f t="shared" si="117"/>
        <v>0</v>
      </c>
      <c r="CI198" s="43"/>
      <c r="CJ198" s="23">
        <f t="shared" si="114"/>
        <v>0</v>
      </c>
      <c r="CK198" s="23">
        <f t="shared" si="114"/>
        <v>0</v>
      </c>
      <c r="CL198" s="23">
        <f t="shared" si="114"/>
        <v>0</v>
      </c>
      <c r="CM198" s="23">
        <f t="shared" si="114"/>
        <v>0</v>
      </c>
      <c r="CN198" s="23">
        <f t="shared" si="114"/>
        <v>0</v>
      </c>
      <c r="CO198" s="23">
        <f t="shared" si="114"/>
        <v>0</v>
      </c>
      <c r="CP198" s="23">
        <f t="shared" si="114"/>
        <v>0</v>
      </c>
      <c r="CQ198" s="23">
        <f t="shared" si="114"/>
        <v>0</v>
      </c>
      <c r="CR198" s="23">
        <f t="shared" si="114"/>
        <v>0</v>
      </c>
      <c r="CS198" s="23">
        <f t="shared" si="114"/>
        <v>0</v>
      </c>
      <c r="CT198" s="23">
        <f t="shared" si="114"/>
        <v>0</v>
      </c>
      <c r="CU198" s="23">
        <f t="shared" si="114"/>
        <v>0</v>
      </c>
      <c r="CV198" s="23">
        <f t="shared" si="114"/>
        <v>0</v>
      </c>
      <c r="CW198" s="23">
        <f t="shared" si="114"/>
        <v>0</v>
      </c>
      <c r="CX198" s="23">
        <f t="shared" si="125"/>
        <v>0</v>
      </c>
      <c r="CY198" s="23">
        <f t="shared" si="125"/>
        <v>0</v>
      </c>
      <c r="CZ198" s="23">
        <f t="shared" si="125"/>
        <v>0</v>
      </c>
      <c r="DA198" s="23">
        <f t="shared" si="125"/>
        <v>0</v>
      </c>
      <c r="DB198" s="23">
        <f t="shared" si="125"/>
        <v>0</v>
      </c>
      <c r="DC198" s="23">
        <f t="shared" si="125"/>
        <v>0</v>
      </c>
      <c r="DD198" s="23">
        <f t="shared" si="125"/>
        <v>0</v>
      </c>
      <c r="DE198" s="23">
        <f t="shared" si="118"/>
        <v>0</v>
      </c>
      <c r="DF198" s="23">
        <f t="shared" si="118"/>
        <v>0</v>
      </c>
      <c r="DG198" s="23">
        <f t="shared" si="118"/>
        <v>0</v>
      </c>
      <c r="DH198" s="44">
        <f t="shared" si="92"/>
        <v>0</v>
      </c>
      <c r="DI198" s="44">
        <f t="shared" si="93"/>
        <v>-2</v>
      </c>
      <c r="DK198" s="44" t="b">
        <f t="shared" si="94"/>
        <v>0</v>
      </c>
      <c r="DL198" s="44">
        <f t="shared" si="95"/>
        <v>0</v>
      </c>
      <c r="EL198" s="44" t="b">
        <f t="shared" si="115"/>
        <v>0</v>
      </c>
      <c r="EM198" s="44" t="b">
        <f t="shared" si="115"/>
        <v>1</v>
      </c>
      <c r="EN198" s="44" t="b">
        <f t="shared" si="115"/>
        <v>1</v>
      </c>
      <c r="EO198" s="44" t="b">
        <f t="shared" si="115"/>
        <v>0</v>
      </c>
      <c r="EP198" s="44" t="b">
        <f t="shared" si="115"/>
        <v>1</v>
      </c>
      <c r="EQ198" s="44" t="b">
        <f t="shared" si="115"/>
        <v>1</v>
      </c>
      <c r="ER198" s="44" t="b">
        <f t="shared" si="115"/>
        <v>0</v>
      </c>
      <c r="ES198" s="44" t="b">
        <f t="shared" si="115"/>
        <v>1</v>
      </c>
      <c r="ET198" s="44" t="b">
        <f t="shared" si="115"/>
        <v>1</v>
      </c>
      <c r="EU198" s="44" t="b">
        <f t="shared" si="115"/>
        <v>0</v>
      </c>
      <c r="EV198" s="44" t="b">
        <f t="shared" si="115"/>
        <v>1</v>
      </c>
      <c r="EW198" s="44" t="b">
        <f t="shared" si="115"/>
        <v>1</v>
      </c>
      <c r="EX198" s="44" t="b">
        <f t="shared" si="115"/>
        <v>0</v>
      </c>
      <c r="EY198" s="44" t="b">
        <f t="shared" si="115"/>
        <v>1</v>
      </c>
      <c r="EZ198" s="44" t="b">
        <f t="shared" si="126"/>
        <v>1</v>
      </c>
      <c r="FA198" s="44" t="b">
        <f t="shared" si="126"/>
        <v>0</v>
      </c>
      <c r="FB198" s="44" t="b">
        <f t="shared" si="126"/>
        <v>1</v>
      </c>
      <c r="FC198" s="44" t="b">
        <f t="shared" si="126"/>
        <v>1</v>
      </c>
      <c r="FD198" s="44" t="b">
        <f t="shared" si="126"/>
        <v>0</v>
      </c>
      <c r="FE198" s="44" t="b">
        <f t="shared" si="126"/>
        <v>1</v>
      </c>
      <c r="FF198" s="44" t="b">
        <f t="shared" si="126"/>
        <v>1</v>
      </c>
      <c r="FG198" s="44" t="b">
        <f t="shared" si="119"/>
        <v>0</v>
      </c>
      <c r="FH198" s="44" t="b">
        <f t="shared" si="119"/>
        <v>1</v>
      </c>
      <c r="FI198" s="44" t="b">
        <f t="shared" si="119"/>
        <v>1</v>
      </c>
      <c r="FJ198" s="45">
        <f t="shared" si="96"/>
        <v>8</v>
      </c>
    </row>
    <row r="199" spans="1:166" s="44" customFormat="1" ht="25.5" customHeight="1" x14ac:dyDescent="0.25">
      <c r="A199" s="38" t="s">
        <v>9905</v>
      </c>
      <c r="B199" s="38" t="s">
        <v>5049</v>
      </c>
      <c r="C199" s="38" t="s">
        <v>10129</v>
      </c>
      <c r="D199" s="72" t="s">
        <v>10048</v>
      </c>
      <c r="E199" s="23" t="str">
        <f t="shared" si="97"/>
        <v>5054-2-43-M</v>
      </c>
      <c r="F199" s="23">
        <v>4</v>
      </c>
      <c r="G199" s="27">
        <v>0.175071</v>
      </c>
      <c r="H199" s="23" t="str">
        <f>VLOOKUP(A199,'Pivot 1'!$A$5:$H$251,8,0)</f>
        <v>1</v>
      </c>
      <c r="I199" s="27" t="s">
        <v>10145</v>
      </c>
      <c r="J199" s="39">
        <f t="shared" si="89"/>
        <v>1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0</v>
      </c>
      <c r="X199" s="40">
        <v>0</v>
      </c>
      <c r="Y199" s="40">
        <v>0</v>
      </c>
      <c r="Z199" s="40">
        <v>0</v>
      </c>
      <c r="AA199" s="40">
        <v>0</v>
      </c>
      <c r="AB199" s="40">
        <v>0</v>
      </c>
      <c r="AC199" s="40">
        <v>0</v>
      </c>
      <c r="AD199" s="40">
        <v>0</v>
      </c>
      <c r="AE199" s="40">
        <v>0</v>
      </c>
      <c r="AF199" s="40">
        <v>1</v>
      </c>
      <c r="AG199" s="40">
        <v>0</v>
      </c>
      <c r="AH199" s="40">
        <v>0</v>
      </c>
      <c r="AI199" s="39" t="b">
        <f t="shared" si="90"/>
        <v>0</v>
      </c>
      <c r="AJ199" s="23"/>
      <c r="AK199" s="27">
        <f t="shared" si="123"/>
        <v>0</v>
      </c>
      <c r="AL199" s="27">
        <f t="shared" si="123"/>
        <v>0</v>
      </c>
      <c r="AM199" s="27">
        <f t="shared" si="123"/>
        <v>0</v>
      </c>
      <c r="AN199" s="27">
        <f t="shared" si="123"/>
        <v>0</v>
      </c>
      <c r="AO199" s="27">
        <f t="shared" si="123"/>
        <v>0</v>
      </c>
      <c r="AP199" s="27">
        <f t="shared" si="123"/>
        <v>0</v>
      </c>
      <c r="AQ199" s="27">
        <f t="shared" si="123"/>
        <v>0</v>
      </c>
      <c r="AR199" s="27">
        <f t="shared" si="123"/>
        <v>0</v>
      </c>
      <c r="AS199" s="27">
        <f t="shared" si="123"/>
        <v>0</v>
      </c>
      <c r="AT199" s="27">
        <f t="shared" si="123"/>
        <v>0</v>
      </c>
      <c r="AU199" s="27">
        <f t="shared" si="123"/>
        <v>0</v>
      </c>
      <c r="AV199" s="27">
        <f t="shared" si="123"/>
        <v>0</v>
      </c>
      <c r="AW199" s="27">
        <f t="shared" si="123"/>
        <v>0</v>
      </c>
      <c r="AX199" s="27">
        <f t="shared" si="123"/>
        <v>0</v>
      </c>
      <c r="AY199" s="27">
        <f t="shared" si="123"/>
        <v>0</v>
      </c>
      <c r="AZ199" s="27">
        <f t="shared" si="123"/>
        <v>0</v>
      </c>
      <c r="BA199" s="27">
        <f t="shared" si="123"/>
        <v>0</v>
      </c>
      <c r="BB199" s="27">
        <f t="shared" si="123"/>
        <v>0</v>
      </c>
      <c r="BC199" s="27">
        <f t="shared" si="123"/>
        <v>0</v>
      </c>
      <c r="BD199" s="27">
        <f t="shared" si="123"/>
        <v>0</v>
      </c>
      <c r="BE199" s="27">
        <f t="shared" si="123"/>
        <v>0</v>
      </c>
      <c r="BF199" s="27">
        <f t="shared" si="123"/>
        <v>1</v>
      </c>
      <c r="BG199" s="27">
        <f t="shared" si="123"/>
        <v>0</v>
      </c>
      <c r="BH199" s="27">
        <f t="shared" si="123"/>
        <v>0</v>
      </c>
      <c r="BI199" s="41"/>
      <c r="BJ199" s="80">
        <f t="shared" si="91"/>
        <v>0.175071</v>
      </c>
      <c r="BK199" s="27">
        <f t="shared" si="113"/>
        <v>0</v>
      </c>
      <c r="BL199" s="27">
        <f t="shared" si="113"/>
        <v>0</v>
      </c>
      <c r="BM199" s="27">
        <f t="shared" si="113"/>
        <v>0</v>
      </c>
      <c r="BN199" s="27">
        <f t="shared" si="113"/>
        <v>0</v>
      </c>
      <c r="BO199" s="27">
        <f t="shared" si="113"/>
        <v>0</v>
      </c>
      <c r="BP199" s="27">
        <f t="shared" si="113"/>
        <v>0</v>
      </c>
      <c r="BQ199" s="27">
        <f t="shared" si="113"/>
        <v>0</v>
      </c>
      <c r="BR199" s="27">
        <f t="shared" si="113"/>
        <v>0</v>
      </c>
      <c r="BS199" s="27">
        <f t="shared" si="113"/>
        <v>0</v>
      </c>
      <c r="BT199" s="27">
        <f t="shared" si="113"/>
        <v>0</v>
      </c>
      <c r="BU199" s="27">
        <f t="shared" si="113"/>
        <v>0</v>
      </c>
      <c r="BV199" s="27">
        <f t="shared" si="113"/>
        <v>0</v>
      </c>
      <c r="BW199" s="27">
        <f t="shared" si="113"/>
        <v>0</v>
      </c>
      <c r="BX199" s="27">
        <f t="shared" si="113"/>
        <v>0</v>
      </c>
      <c r="BY199" s="27">
        <f t="shared" si="124"/>
        <v>0</v>
      </c>
      <c r="BZ199" s="27">
        <f t="shared" si="124"/>
        <v>0</v>
      </c>
      <c r="CA199" s="27">
        <f t="shared" si="124"/>
        <v>0</v>
      </c>
      <c r="CB199" s="27">
        <f t="shared" si="124"/>
        <v>0</v>
      </c>
      <c r="CC199" s="27">
        <f t="shared" si="124"/>
        <v>0</v>
      </c>
      <c r="CD199" s="27">
        <f t="shared" si="124"/>
        <v>0</v>
      </c>
      <c r="CE199" s="27">
        <f t="shared" si="124"/>
        <v>0</v>
      </c>
      <c r="CF199" s="27">
        <f t="shared" si="117"/>
        <v>0.175071</v>
      </c>
      <c r="CG199" s="27">
        <f t="shared" si="117"/>
        <v>0</v>
      </c>
      <c r="CH199" s="27">
        <f t="shared" si="117"/>
        <v>0</v>
      </c>
      <c r="CI199" s="43"/>
      <c r="CJ199" s="23">
        <f t="shared" si="114"/>
        <v>0</v>
      </c>
      <c r="CK199" s="23">
        <f t="shared" si="114"/>
        <v>0</v>
      </c>
      <c r="CL199" s="23">
        <f t="shared" si="114"/>
        <v>0</v>
      </c>
      <c r="CM199" s="23">
        <f t="shared" si="114"/>
        <v>0</v>
      </c>
      <c r="CN199" s="23">
        <f t="shared" si="114"/>
        <v>0</v>
      </c>
      <c r="CO199" s="23">
        <f t="shared" si="114"/>
        <v>0</v>
      </c>
      <c r="CP199" s="23">
        <f t="shared" si="114"/>
        <v>0</v>
      </c>
      <c r="CQ199" s="23">
        <f t="shared" si="114"/>
        <v>0</v>
      </c>
      <c r="CR199" s="23">
        <f t="shared" si="114"/>
        <v>0</v>
      </c>
      <c r="CS199" s="23">
        <f t="shared" si="114"/>
        <v>0</v>
      </c>
      <c r="CT199" s="23">
        <f t="shared" si="114"/>
        <v>0</v>
      </c>
      <c r="CU199" s="23">
        <f t="shared" si="114"/>
        <v>0</v>
      </c>
      <c r="CV199" s="23">
        <f t="shared" si="114"/>
        <v>0</v>
      </c>
      <c r="CW199" s="23">
        <f t="shared" si="114"/>
        <v>0</v>
      </c>
      <c r="CX199" s="23">
        <f t="shared" si="125"/>
        <v>0</v>
      </c>
      <c r="CY199" s="23">
        <f t="shared" si="125"/>
        <v>0</v>
      </c>
      <c r="CZ199" s="23">
        <f t="shared" si="125"/>
        <v>0</v>
      </c>
      <c r="DA199" s="23">
        <f t="shared" si="125"/>
        <v>0</v>
      </c>
      <c r="DB199" s="23">
        <f t="shared" si="125"/>
        <v>0</v>
      </c>
      <c r="DC199" s="23">
        <f t="shared" si="125"/>
        <v>0</v>
      </c>
      <c r="DD199" s="23">
        <f t="shared" si="125"/>
        <v>0</v>
      </c>
      <c r="DE199" s="23">
        <f t="shared" si="118"/>
        <v>4</v>
      </c>
      <c r="DF199" s="23">
        <f t="shared" si="118"/>
        <v>0</v>
      </c>
      <c r="DG199" s="23">
        <f t="shared" si="118"/>
        <v>0</v>
      </c>
      <c r="DH199" s="44">
        <f t="shared" si="92"/>
        <v>4</v>
      </c>
      <c r="DI199" s="44">
        <f t="shared" si="93"/>
        <v>0</v>
      </c>
      <c r="DK199" s="44" t="b">
        <f t="shared" si="94"/>
        <v>0</v>
      </c>
      <c r="DL199" s="44">
        <f t="shared" si="95"/>
        <v>0</v>
      </c>
      <c r="EL199" s="44" t="b">
        <f t="shared" si="115"/>
        <v>1</v>
      </c>
      <c r="EM199" s="44" t="b">
        <f t="shared" si="115"/>
        <v>1</v>
      </c>
      <c r="EN199" s="44" t="b">
        <f t="shared" si="115"/>
        <v>1</v>
      </c>
      <c r="EO199" s="44" t="b">
        <f t="shared" si="115"/>
        <v>1</v>
      </c>
      <c r="EP199" s="44" t="b">
        <f t="shared" si="115"/>
        <v>1</v>
      </c>
      <c r="EQ199" s="44" t="b">
        <f t="shared" si="115"/>
        <v>1</v>
      </c>
      <c r="ER199" s="44" t="b">
        <f t="shared" si="115"/>
        <v>1</v>
      </c>
      <c r="ES199" s="44" t="b">
        <f t="shared" si="115"/>
        <v>1</v>
      </c>
      <c r="ET199" s="44" t="b">
        <f t="shared" si="115"/>
        <v>1</v>
      </c>
      <c r="EU199" s="44" t="b">
        <f t="shared" si="115"/>
        <v>1</v>
      </c>
      <c r="EV199" s="44" t="b">
        <f t="shared" si="115"/>
        <v>1</v>
      </c>
      <c r="EW199" s="44" t="b">
        <f t="shared" si="115"/>
        <v>1</v>
      </c>
      <c r="EX199" s="44" t="b">
        <f t="shared" si="115"/>
        <v>1</v>
      </c>
      <c r="EY199" s="44" t="b">
        <f t="shared" si="115"/>
        <v>1</v>
      </c>
      <c r="EZ199" s="44" t="b">
        <f t="shared" si="126"/>
        <v>1</v>
      </c>
      <c r="FA199" s="44" t="b">
        <f t="shared" si="126"/>
        <v>1</v>
      </c>
      <c r="FB199" s="44" t="b">
        <f t="shared" si="126"/>
        <v>1</v>
      </c>
      <c r="FC199" s="44" t="b">
        <f t="shared" si="126"/>
        <v>1</v>
      </c>
      <c r="FD199" s="44" t="b">
        <f t="shared" si="126"/>
        <v>1</v>
      </c>
      <c r="FE199" s="44" t="b">
        <f t="shared" si="126"/>
        <v>1</v>
      </c>
      <c r="FF199" s="44" t="b">
        <f t="shared" si="126"/>
        <v>1</v>
      </c>
      <c r="FG199" s="44" t="b">
        <f t="shared" si="119"/>
        <v>0</v>
      </c>
      <c r="FH199" s="44" t="b">
        <f t="shared" si="119"/>
        <v>1</v>
      </c>
      <c r="FI199" s="44" t="b">
        <f t="shared" si="119"/>
        <v>1</v>
      </c>
      <c r="FJ199" s="45">
        <f t="shared" si="96"/>
        <v>1</v>
      </c>
    </row>
    <row r="200" spans="1:166" s="44" customFormat="1" ht="25.5" hidden="1" customHeight="1" x14ac:dyDescent="0.25">
      <c r="A200" s="38" t="s">
        <v>9906</v>
      </c>
      <c r="B200" s="38" t="s">
        <v>5156</v>
      </c>
      <c r="C200" s="38" t="s">
        <v>364</v>
      </c>
      <c r="D200" s="38" t="s">
        <v>10044</v>
      </c>
      <c r="E200" s="23" t="str">
        <f t="shared" si="97"/>
        <v>5055-1-GP1-43-G</v>
      </c>
      <c r="F200" s="23">
        <v>150</v>
      </c>
      <c r="G200" s="27">
        <v>9.6537887999999992</v>
      </c>
      <c r="H200" s="23">
        <f>VLOOKUP(A200,'Pivot 1'!$A$5:$H$251,8,0)</f>
        <v>8</v>
      </c>
      <c r="I200" s="27" t="s">
        <v>10145</v>
      </c>
      <c r="J200" s="39">
        <f t="shared" si="89"/>
        <v>8</v>
      </c>
      <c r="K200" s="40">
        <v>0</v>
      </c>
      <c r="L200" s="40">
        <v>1</v>
      </c>
      <c r="M200" s="40">
        <v>0</v>
      </c>
      <c r="N200" s="40">
        <v>0</v>
      </c>
      <c r="O200" s="40">
        <v>1</v>
      </c>
      <c r="P200" s="40">
        <v>0</v>
      </c>
      <c r="Q200" s="40">
        <v>0</v>
      </c>
      <c r="R200" s="40">
        <v>1</v>
      </c>
      <c r="S200" s="40">
        <v>0</v>
      </c>
      <c r="T200" s="40">
        <v>0</v>
      </c>
      <c r="U200" s="40">
        <v>1</v>
      </c>
      <c r="V200" s="40">
        <v>0</v>
      </c>
      <c r="W200" s="40">
        <v>0</v>
      </c>
      <c r="X200" s="40">
        <v>1</v>
      </c>
      <c r="Y200" s="40">
        <v>0</v>
      </c>
      <c r="Z200" s="40">
        <v>0</v>
      </c>
      <c r="AA200" s="40">
        <v>1</v>
      </c>
      <c r="AB200" s="40">
        <v>0</v>
      </c>
      <c r="AC200" s="40">
        <v>0</v>
      </c>
      <c r="AD200" s="40">
        <v>1</v>
      </c>
      <c r="AE200" s="40">
        <v>0</v>
      </c>
      <c r="AF200" s="40">
        <v>0</v>
      </c>
      <c r="AG200" s="40">
        <v>1</v>
      </c>
      <c r="AH200" s="40">
        <v>0</v>
      </c>
      <c r="AI200" s="39" t="b">
        <f t="shared" si="90"/>
        <v>1</v>
      </c>
      <c r="AJ200" s="23"/>
      <c r="AK200" s="27">
        <f t="shared" si="123"/>
        <v>0</v>
      </c>
      <c r="AL200" s="27">
        <f t="shared" si="123"/>
        <v>2</v>
      </c>
      <c r="AM200" s="27">
        <f t="shared" si="123"/>
        <v>0</v>
      </c>
      <c r="AN200" s="27">
        <f t="shared" si="123"/>
        <v>0</v>
      </c>
      <c r="AO200" s="27">
        <f t="shared" si="123"/>
        <v>2</v>
      </c>
      <c r="AP200" s="27">
        <f t="shared" si="123"/>
        <v>0</v>
      </c>
      <c r="AQ200" s="27">
        <f t="shared" si="123"/>
        <v>0</v>
      </c>
      <c r="AR200" s="27">
        <f t="shared" si="123"/>
        <v>2</v>
      </c>
      <c r="AS200" s="27">
        <f t="shared" si="123"/>
        <v>0</v>
      </c>
      <c r="AT200" s="27">
        <f t="shared" si="123"/>
        <v>0</v>
      </c>
      <c r="AU200" s="27">
        <f t="shared" si="123"/>
        <v>2</v>
      </c>
      <c r="AV200" s="27">
        <f t="shared" si="123"/>
        <v>0</v>
      </c>
      <c r="AW200" s="27">
        <f t="shared" si="123"/>
        <v>0</v>
      </c>
      <c r="AX200" s="27">
        <f t="shared" si="123"/>
        <v>2</v>
      </c>
      <c r="AY200" s="27">
        <f t="shared" si="123"/>
        <v>0</v>
      </c>
      <c r="AZ200" s="27">
        <f t="shared" si="123"/>
        <v>0</v>
      </c>
      <c r="BA200" s="27">
        <f t="shared" si="123"/>
        <v>2</v>
      </c>
      <c r="BB200" s="27">
        <f t="shared" si="123"/>
        <v>0</v>
      </c>
      <c r="BC200" s="27">
        <f t="shared" si="123"/>
        <v>0</v>
      </c>
      <c r="BD200" s="27">
        <f t="shared" si="123"/>
        <v>2</v>
      </c>
      <c r="BE200" s="27">
        <f t="shared" si="123"/>
        <v>0</v>
      </c>
      <c r="BF200" s="27">
        <f t="shared" si="123"/>
        <v>0</v>
      </c>
      <c r="BG200" s="27">
        <f t="shared" si="123"/>
        <v>2</v>
      </c>
      <c r="BH200" s="27">
        <f t="shared" si="123"/>
        <v>0</v>
      </c>
      <c r="BI200" s="41"/>
      <c r="BJ200" s="42">
        <f t="shared" si="91"/>
        <v>1.2067235999999999</v>
      </c>
      <c r="BK200" s="27">
        <f t="shared" si="113"/>
        <v>0</v>
      </c>
      <c r="BL200" s="27">
        <f t="shared" si="113"/>
        <v>1.2067235999999999</v>
      </c>
      <c r="BM200" s="27">
        <f t="shared" si="113"/>
        <v>0</v>
      </c>
      <c r="BN200" s="27">
        <f t="shared" si="113"/>
        <v>0</v>
      </c>
      <c r="BO200" s="27">
        <f t="shared" si="113"/>
        <v>1.2067235999999999</v>
      </c>
      <c r="BP200" s="27">
        <f t="shared" si="113"/>
        <v>0</v>
      </c>
      <c r="BQ200" s="27">
        <f t="shared" si="113"/>
        <v>0</v>
      </c>
      <c r="BR200" s="27">
        <f t="shared" si="113"/>
        <v>1.2067235999999999</v>
      </c>
      <c r="BS200" s="27">
        <f t="shared" si="113"/>
        <v>0</v>
      </c>
      <c r="BT200" s="27">
        <f t="shared" si="113"/>
        <v>0</v>
      </c>
      <c r="BU200" s="27">
        <f t="shared" si="113"/>
        <v>1.2067235999999999</v>
      </c>
      <c r="BV200" s="27">
        <f t="shared" si="113"/>
        <v>0</v>
      </c>
      <c r="BW200" s="27">
        <f t="shared" si="113"/>
        <v>0</v>
      </c>
      <c r="BX200" s="27">
        <f t="shared" si="113"/>
        <v>1.2067235999999999</v>
      </c>
      <c r="BY200" s="27">
        <f t="shared" si="124"/>
        <v>0</v>
      </c>
      <c r="BZ200" s="27">
        <f t="shared" si="124"/>
        <v>0</v>
      </c>
      <c r="CA200" s="27">
        <f t="shared" si="124"/>
        <v>1.2067235999999999</v>
      </c>
      <c r="CB200" s="27">
        <f t="shared" si="124"/>
        <v>0</v>
      </c>
      <c r="CC200" s="27">
        <f t="shared" si="124"/>
        <v>0</v>
      </c>
      <c r="CD200" s="27">
        <f t="shared" si="124"/>
        <v>1.2067235999999999</v>
      </c>
      <c r="CE200" s="27">
        <f t="shared" si="124"/>
        <v>0</v>
      </c>
      <c r="CF200" s="27">
        <f t="shared" si="117"/>
        <v>0</v>
      </c>
      <c r="CG200" s="27">
        <f t="shared" si="117"/>
        <v>1.2067235999999999</v>
      </c>
      <c r="CH200" s="27">
        <f t="shared" si="117"/>
        <v>0</v>
      </c>
      <c r="CI200" s="43"/>
      <c r="CJ200" s="23">
        <f t="shared" si="114"/>
        <v>0</v>
      </c>
      <c r="CK200" s="23">
        <f t="shared" si="114"/>
        <v>19</v>
      </c>
      <c r="CL200" s="23">
        <f t="shared" si="114"/>
        <v>0</v>
      </c>
      <c r="CM200" s="23">
        <f t="shared" si="114"/>
        <v>0</v>
      </c>
      <c r="CN200" s="23">
        <f t="shared" si="114"/>
        <v>19</v>
      </c>
      <c r="CO200" s="23">
        <f t="shared" si="114"/>
        <v>0</v>
      </c>
      <c r="CP200" s="23">
        <f t="shared" si="114"/>
        <v>0</v>
      </c>
      <c r="CQ200" s="23">
        <f t="shared" si="114"/>
        <v>19</v>
      </c>
      <c r="CR200" s="23">
        <f t="shared" si="114"/>
        <v>0</v>
      </c>
      <c r="CS200" s="23">
        <f t="shared" si="114"/>
        <v>0</v>
      </c>
      <c r="CT200" s="23">
        <f t="shared" si="114"/>
        <v>19</v>
      </c>
      <c r="CU200" s="23">
        <f t="shared" si="114"/>
        <v>0</v>
      </c>
      <c r="CV200" s="23">
        <f t="shared" si="114"/>
        <v>0</v>
      </c>
      <c r="CW200" s="23">
        <f t="shared" si="114"/>
        <v>19</v>
      </c>
      <c r="CX200" s="23">
        <f t="shared" si="125"/>
        <v>0</v>
      </c>
      <c r="CY200" s="23">
        <f t="shared" si="125"/>
        <v>0</v>
      </c>
      <c r="CZ200" s="23">
        <f t="shared" si="125"/>
        <v>19</v>
      </c>
      <c r="DA200" s="23">
        <f t="shared" si="125"/>
        <v>0</v>
      </c>
      <c r="DB200" s="23">
        <f t="shared" si="125"/>
        <v>0</v>
      </c>
      <c r="DC200" s="23">
        <f t="shared" si="125"/>
        <v>19</v>
      </c>
      <c r="DD200" s="23">
        <f t="shared" si="125"/>
        <v>0</v>
      </c>
      <c r="DE200" s="23">
        <f t="shared" si="118"/>
        <v>0</v>
      </c>
      <c r="DF200" s="23">
        <f t="shared" si="118"/>
        <v>19</v>
      </c>
      <c r="DG200" s="23">
        <f t="shared" si="118"/>
        <v>0</v>
      </c>
      <c r="DH200" s="44">
        <f t="shared" si="92"/>
        <v>152</v>
      </c>
      <c r="DI200" s="44">
        <f t="shared" si="93"/>
        <v>2</v>
      </c>
      <c r="DK200" s="44" t="b">
        <f t="shared" si="94"/>
        <v>0</v>
      </c>
      <c r="DL200" s="44">
        <f t="shared" si="95"/>
        <v>0</v>
      </c>
      <c r="EL200" s="44" t="b">
        <f t="shared" si="115"/>
        <v>1</v>
      </c>
      <c r="EM200" s="44" t="b">
        <f t="shared" si="115"/>
        <v>0</v>
      </c>
      <c r="EN200" s="44" t="b">
        <f t="shared" si="115"/>
        <v>1</v>
      </c>
      <c r="EO200" s="44" t="b">
        <f t="shared" si="115"/>
        <v>1</v>
      </c>
      <c r="EP200" s="44" t="b">
        <f t="shared" si="115"/>
        <v>0</v>
      </c>
      <c r="EQ200" s="44" t="b">
        <f t="shared" si="115"/>
        <v>1</v>
      </c>
      <c r="ER200" s="44" t="b">
        <f t="shared" si="115"/>
        <v>1</v>
      </c>
      <c r="ES200" s="44" t="b">
        <f t="shared" si="115"/>
        <v>0</v>
      </c>
      <c r="ET200" s="44" t="b">
        <f t="shared" si="115"/>
        <v>1</v>
      </c>
      <c r="EU200" s="44" t="b">
        <f t="shared" si="115"/>
        <v>1</v>
      </c>
      <c r="EV200" s="44" t="b">
        <f t="shared" si="115"/>
        <v>0</v>
      </c>
      <c r="EW200" s="44" t="b">
        <f t="shared" si="115"/>
        <v>1</v>
      </c>
      <c r="EX200" s="44" t="b">
        <f t="shared" si="115"/>
        <v>1</v>
      </c>
      <c r="EY200" s="44" t="b">
        <f t="shared" si="115"/>
        <v>0</v>
      </c>
      <c r="EZ200" s="44" t="b">
        <f t="shared" si="126"/>
        <v>1</v>
      </c>
      <c r="FA200" s="44" t="b">
        <f t="shared" si="126"/>
        <v>1</v>
      </c>
      <c r="FB200" s="44" t="b">
        <f t="shared" si="126"/>
        <v>0</v>
      </c>
      <c r="FC200" s="44" t="b">
        <f t="shared" si="126"/>
        <v>1</v>
      </c>
      <c r="FD200" s="44" t="b">
        <f t="shared" si="126"/>
        <v>1</v>
      </c>
      <c r="FE200" s="44" t="b">
        <f t="shared" si="126"/>
        <v>0</v>
      </c>
      <c r="FF200" s="44" t="b">
        <f t="shared" si="126"/>
        <v>1</v>
      </c>
      <c r="FG200" s="44" t="b">
        <f t="shared" si="119"/>
        <v>1</v>
      </c>
      <c r="FH200" s="44" t="b">
        <f t="shared" si="119"/>
        <v>0</v>
      </c>
      <c r="FI200" s="44" t="b">
        <f t="shared" si="119"/>
        <v>1</v>
      </c>
      <c r="FJ200" s="45">
        <f t="shared" si="96"/>
        <v>8</v>
      </c>
    </row>
    <row r="201" spans="1:166" s="44" customFormat="1" ht="25.5" hidden="1" customHeight="1" x14ac:dyDescent="0.25">
      <c r="A201" s="38" t="s">
        <v>9907</v>
      </c>
      <c r="B201" s="38" t="s">
        <v>5156</v>
      </c>
      <c r="C201" s="38" t="s">
        <v>409</v>
      </c>
      <c r="D201" s="38" t="s">
        <v>10053</v>
      </c>
      <c r="E201" s="23" t="str">
        <f t="shared" si="97"/>
        <v>5055-1-JP1-43-J</v>
      </c>
      <c r="F201" s="23">
        <v>157</v>
      </c>
      <c r="G201" s="27">
        <v>5.1000651250000004</v>
      </c>
      <c r="H201" s="23">
        <f>VLOOKUP(A201,'Pivot 1'!$A$5:$H$251,8,0)</f>
        <v>8</v>
      </c>
      <c r="I201" s="27" t="s">
        <v>10145</v>
      </c>
      <c r="J201" s="39">
        <f t="shared" si="89"/>
        <v>8</v>
      </c>
      <c r="K201" s="40">
        <v>0</v>
      </c>
      <c r="L201" s="40">
        <v>1</v>
      </c>
      <c r="M201" s="40">
        <v>0</v>
      </c>
      <c r="N201" s="40">
        <v>0</v>
      </c>
      <c r="O201" s="40">
        <v>1</v>
      </c>
      <c r="P201" s="40">
        <v>0</v>
      </c>
      <c r="Q201" s="40">
        <v>0</v>
      </c>
      <c r="R201" s="40">
        <v>1</v>
      </c>
      <c r="S201" s="40">
        <v>0</v>
      </c>
      <c r="T201" s="40">
        <v>0</v>
      </c>
      <c r="U201" s="40">
        <v>1</v>
      </c>
      <c r="V201" s="40">
        <v>0</v>
      </c>
      <c r="W201" s="40">
        <v>0</v>
      </c>
      <c r="X201" s="40">
        <v>1</v>
      </c>
      <c r="Y201" s="40">
        <v>0</v>
      </c>
      <c r="Z201" s="40">
        <v>0</v>
      </c>
      <c r="AA201" s="40">
        <v>1</v>
      </c>
      <c r="AB201" s="40">
        <v>0</v>
      </c>
      <c r="AC201" s="40">
        <v>0</v>
      </c>
      <c r="AD201" s="40">
        <v>1</v>
      </c>
      <c r="AE201" s="40">
        <v>0</v>
      </c>
      <c r="AF201" s="40">
        <v>0</v>
      </c>
      <c r="AG201" s="40">
        <v>1</v>
      </c>
      <c r="AH201" s="40">
        <v>0</v>
      </c>
      <c r="AI201" s="39" t="b">
        <f t="shared" si="90"/>
        <v>1</v>
      </c>
      <c r="AJ201" s="23">
        <v>1</v>
      </c>
      <c r="AK201" s="27">
        <f t="shared" si="123"/>
        <v>0</v>
      </c>
      <c r="AL201" s="27">
        <f t="shared" si="123"/>
        <v>1</v>
      </c>
      <c r="AM201" s="27">
        <f t="shared" si="123"/>
        <v>0</v>
      </c>
      <c r="AN201" s="27">
        <f t="shared" si="123"/>
        <v>0</v>
      </c>
      <c r="AO201" s="27">
        <f t="shared" si="123"/>
        <v>1</v>
      </c>
      <c r="AP201" s="27">
        <f t="shared" si="123"/>
        <v>0</v>
      </c>
      <c r="AQ201" s="27">
        <f t="shared" si="123"/>
        <v>0</v>
      </c>
      <c r="AR201" s="27">
        <f t="shared" si="123"/>
        <v>1</v>
      </c>
      <c r="AS201" s="27">
        <f t="shared" si="123"/>
        <v>0</v>
      </c>
      <c r="AT201" s="27">
        <f t="shared" si="123"/>
        <v>0</v>
      </c>
      <c r="AU201" s="27">
        <f t="shared" si="123"/>
        <v>1</v>
      </c>
      <c r="AV201" s="27">
        <f t="shared" si="123"/>
        <v>0</v>
      </c>
      <c r="AW201" s="27">
        <f t="shared" si="123"/>
        <v>0</v>
      </c>
      <c r="AX201" s="27">
        <f t="shared" si="123"/>
        <v>1</v>
      </c>
      <c r="AY201" s="27">
        <f t="shared" si="123"/>
        <v>0</v>
      </c>
      <c r="AZ201" s="27">
        <f t="shared" si="123"/>
        <v>0</v>
      </c>
      <c r="BA201" s="27">
        <f t="shared" si="123"/>
        <v>1</v>
      </c>
      <c r="BB201" s="27">
        <f t="shared" si="123"/>
        <v>0</v>
      </c>
      <c r="BC201" s="27">
        <f t="shared" si="123"/>
        <v>0</v>
      </c>
      <c r="BD201" s="27">
        <f t="shared" si="123"/>
        <v>1</v>
      </c>
      <c r="BE201" s="27">
        <f t="shared" si="123"/>
        <v>0</v>
      </c>
      <c r="BF201" s="27">
        <f t="shared" si="123"/>
        <v>0</v>
      </c>
      <c r="BG201" s="27">
        <f t="shared" si="123"/>
        <v>1</v>
      </c>
      <c r="BH201" s="27">
        <f t="shared" si="123"/>
        <v>0</v>
      </c>
      <c r="BI201" s="41"/>
      <c r="BJ201" s="42">
        <f t="shared" si="91"/>
        <v>0.63750814062500005</v>
      </c>
      <c r="BK201" s="27">
        <f t="shared" si="113"/>
        <v>0</v>
      </c>
      <c r="BL201" s="27">
        <f t="shared" si="113"/>
        <v>0.63750814062500005</v>
      </c>
      <c r="BM201" s="27">
        <f t="shared" si="113"/>
        <v>0</v>
      </c>
      <c r="BN201" s="27">
        <f t="shared" si="113"/>
        <v>0</v>
      </c>
      <c r="BO201" s="27">
        <f t="shared" si="113"/>
        <v>0.63750814062500005</v>
      </c>
      <c r="BP201" s="27">
        <f t="shared" si="113"/>
        <v>0</v>
      </c>
      <c r="BQ201" s="27">
        <f t="shared" si="113"/>
        <v>0</v>
      </c>
      <c r="BR201" s="27">
        <f t="shared" si="113"/>
        <v>0.63750814062500005</v>
      </c>
      <c r="BS201" s="27">
        <f t="shared" si="113"/>
        <v>0</v>
      </c>
      <c r="BT201" s="27">
        <f t="shared" si="113"/>
        <v>0</v>
      </c>
      <c r="BU201" s="27">
        <f t="shared" si="113"/>
        <v>0.63750814062500005</v>
      </c>
      <c r="BV201" s="27">
        <f t="shared" si="113"/>
        <v>0</v>
      </c>
      <c r="BW201" s="27">
        <f t="shared" si="113"/>
        <v>0</v>
      </c>
      <c r="BX201" s="27">
        <f t="shared" si="113"/>
        <v>0.63750814062500005</v>
      </c>
      <c r="BY201" s="27">
        <f t="shared" si="124"/>
        <v>0</v>
      </c>
      <c r="BZ201" s="27">
        <f t="shared" si="124"/>
        <v>0</v>
      </c>
      <c r="CA201" s="27">
        <f t="shared" si="124"/>
        <v>0.63750814062500005</v>
      </c>
      <c r="CB201" s="27">
        <f t="shared" si="124"/>
        <v>0</v>
      </c>
      <c r="CC201" s="27">
        <f t="shared" si="124"/>
        <v>0</v>
      </c>
      <c r="CD201" s="27">
        <f t="shared" si="124"/>
        <v>0.63750814062500005</v>
      </c>
      <c r="CE201" s="27">
        <f t="shared" si="124"/>
        <v>0</v>
      </c>
      <c r="CF201" s="27">
        <f t="shared" si="117"/>
        <v>0</v>
      </c>
      <c r="CG201" s="27">
        <f t="shared" si="117"/>
        <v>0.63750814062500005</v>
      </c>
      <c r="CH201" s="27">
        <f t="shared" si="117"/>
        <v>0</v>
      </c>
      <c r="CI201" s="43"/>
      <c r="CJ201" s="23">
        <f t="shared" si="114"/>
        <v>0</v>
      </c>
      <c r="CK201" s="23">
        <f t="shared" si="114"/>
        <v>20</v>
      </c>
      <c r="CL201" s="23">
        <f t="shared" si="114"/>
        <v>0</v>
      </c>
      <c r="CM201" s="23">
        <f t="shared" si="114"/>
        <v>0</v>
      </c>
      <c r="CN201" s="23">
        <f t="shared" si="114"/>
        <v>20</v>
      </c>
      <c r="CO201" s="23">
        <f t="shared" si="114"/>
        <v>0</v>
      </c>
      <c r="CP201" s="23">
        <f t="shared" si="114"/>
        <v>0</v>
      </c>
      <c r="CQ201" s="23">
        <f t="shared" si="114"/>
        <v>20</v>
      </c>
      <c r="CR201" s="23">
        <f t="shared" si="114"/>
        <v>0</v>
      </c>
      <c r="CS201" s="23">
        <f t="shared" si="114"/>
        <v>0</v>
      </c>
      <c r="CT201" s="23">
        <f t="shared" si="114"/>
        <v>20</v>
      </c>
      <c r="CU201" s="23">
        <f t="shared" si="114"/>
        <v>0</v>
      </c>
      <c r="CV201" s="23">
        <f t="shared" si="114"/>
        <v>0</v>
      </c>
      <c r="CW201" s="23">
        <f t="shared" si="114"/>
        <v>20</v>
      </c>
      <c r="CX201" s="23">
        <f t="shared" si="125"/>
        <v>0</v>
      </c>
      <c r="CY201" s="23">
        <f t="shared" si="125"/>
        <v>0</v>
      </c>
      <c r="CZ201" s="23">
        <f t="shared" si="125"/>
        <v>20</v>
      </c>
      <c r="DA201" s="23">
        <f t="shared" si="125"/>
        <v>0</v>
      </c>
      <c r="DB201" s="23">
        <f t="shared" si="125"/>
        <v>0</v>
      </c>
      <c r="DC201" s="23">
        <f t="shared" si="125"/>
        <v>20</v>
      </c>
      <c r="DD201" s="23">
        <f t="shared" si="125"/>
        <v>0</v>
      </c>
      <c r="DE201" s="23">
        <f t="shared" si="118"/>
        <v>0</v>
      </c>
      <c r="DF201" s="23">
        <f t="shared" si="118"/>
        <v>20</v>
      </c>
      <c r="DG201" s="23">
        <f t="shared" si="118"/>
        <v>0</v>
      </c>
      <c r="DH201" s="44">
        <f t="shared" si="92"/>
        <v>160</v>
      </c>
      <c r="DI201" s="44">
        <f t="shared" si="93"/>
        <v>3</v>
      </c>
      <c r="DK201" s="44" t="b">
        <f t="shared" si="94"/>
        <v>0</v>
      </c>
      <c r="DL201" s="44">
        <f t="shared" si="95"/>
        <v>0</v>
      </c>
      <c r="EL201" s="44" t="b">
        <f t="shared" si="115"/>
        <v>1</v>
      </c>
      <c r="EM201" s="44" t="b">
        <f t="shared" si="115"/>
        <v>0</v>
      </c>
      <c r="EN201" s="44" t="b">
        <f t="shared" si="115"/>
        <v>1</v>
      </c>
      <c r="EO201" s="44" t="b">
        <f t="shared" si="115"/>
        <v>1</v>
      </c>
      <c r="EP201" s="44" t="b">
        <f t="shared" si="115"/>
        <v>0</v>
      </c>
      <c r="EQ201" s="44" t="b">
        <f t="shared" si="115"/>
        <v>1</v>
      </c>
      <c r="ER201" s="44" t="b">
        <f t="shared" si="115"/>
        <v>1</v>
      </c>
      <c r="ES201" s="44" t="b">
        <f t="shared" si="115"/>
        <v>0</v>
      </c>
      <c r="ET201" s="44" t="b">
        <f t="shared" si="115"/>
        <v>1</v>
      </c>
      <c r="EU201" s="44" t="b">
        <f t="shared" si="115"/>
        <v>1</v>
      </c>
      <c r="EV201" s="44" t="b">
        <f t="shared" si="115"/>
        <v>0</v>
      </c>
      <c r="EW201" s="44" t="b">
        <f t="shared" si="115"/>
        <v>1</v>
      </c>
      <c r="EX201" s="44" t="b">
        <f t="shared" si="115"/>
        <v>1</v>
      </c>
      <c r="EY201" s="44" t="b">
        <f t="shared" si="115"/>
        <v>0</v>
      </c>
      <c r="EZ201" s="44" t="b">
        <f t="shared" si="126"/>
        <v>1</v>
      </c>
      <c r="FA201" s="44" t="b">
        <f t="shared" si="126"/>
        <v>1</v>
      </c>
      <c r="FB201" s="44" t="b">
        <f t="shared" si="126"/>
        <v>0</v>
      </c>
      <c r="FC201" s="44" t="b">
        <f t="shared" si="126"/>
        <v>1</v>
      </c>
      <c r="FD201" s="44" t="b">
        <f t="shared" si="126"/>
        <v>1</v>
      </c>
      <c r="FE201" s="44" t="b">
        <f t="shared" si="126"/>
        <v>0</v>
      </c>
      <c r="FF201" s="44" t="b">
        <f t="shared" si="126"/>
        <v>1</v>
      </c>
      <c r="FG201" s="44" t="b">
        <f t="shared" si="119"/>
        <v>1</v>
      </c>
      <c r="FH201" s="44" t="b">
        <f t="shared" si="119"/>
        <v>0</v>
      </c>
      <c r="FI201" s="44" t="b">
        <f t="shared" si="119"/>
        <v>1</v>
      </c>
      <c r="FJ201" s="45">
        <f t="shared" si="96"/>
        <v>8</v>
      </c>
    </row>
    <row r="202" spans="1:166" s="44" customFormat="1" ht="25.5" hidden="1" customHeight="1" x14ac:dyDescent="0.25">
      <c r="A202" s="38" t="s">
        <v>9908</v>
      </c>
      <c r="B202" s="38" t="s">
        <v>5204</v>
      </c>
      <c r="C202" s="38" t="s">
        <v>10129</v>
      </c>
      <c r="D202" s="38" t="s">
        <v>807</v>
      </c>
      <c r="E202" s="23" t="str">
        <f t="shared" si="97"/>
        <v>5058-1-43-C</v>
      </c>
      <c r="F202" s="23">
        <v>4</v>
      </c>
      <c r="G202" s="27">
        <v>0.25470720000000002</v>
      </c>
      <c r="H202" s="23">
        <f>VLOOKUP(A202,'Pivot 1'!$A$5:$H$251,8,0)</f>
        <v>12</v>
      </c>
      <c r="I202" s="27" t="s">
        <v>10146</v>
      </c>
      <c r="J202" s="39">
        <f t="shared" si="89"/>
        <v>12</v>
      </c>
      <c r="K202" s="40">
        <v>1</v>
      </c>
      <c r="L202" s="40">
        <v>0</v>
      </c>
      <c r="M202" s="40">
        <v>1</v>
      </c>
      <c r="N202" s="40">
        <v>0</v>
      </c>
      <c r="O202" s="40">
        <v>1</v>
      </c>
      <c r="P202" s="40">
        <v>0</v>
      </c>
      <c r="Q202" s="40">
        <v>1</v>
      </c>
      <c r="R202" s="40">
        <v>0</v>
      </c>
      <c r="S202" s="40">
        <v>1</v>
      </c>
      <c r="T202" s="40">
        <v>0</v>
      </c>
      <c r="U202" s="40">
        <v>1</v>
      </c>
      <c r="V202" s="40">
        <v>0</v>
      </c>
      <c r="W202" s="40">
        <v>1</v>
      </c>
      <c r="X202" s="40">
        <v>0</v>
      </c>
      <c r="Y202" s="40">
        <v>1</v>
      </c>
      <c r="Z202" s="40">
        <v>0</v>
      </c>
      <c r="AA202" s="40">
        <v>1</v>
      </c>
      <c r="AB202" s="40">
        <v>0</v>
      </c>
      <c r="AC202" s="40">
        <v>1</v>
      </c>
      <c r="AD202" s="40">
        <v>0</v>
      </c>
      <c r="AE202" s="40">
        <v>1</v>
      </c>
      <c r="AF202" s="40">
        <v>0</v>
      </c>
      <c r="AG202" s="40">
        <v>1</v>
      </c>
      <c r="AH202" s="40">
        <v>0</v>
      </c>
      <c r="AI202" s="39" t="b">
        <f t="shared" si="90"/>
        <v>1</v>
      </c>
      <c r="AJ202" s="23"/>
      <c r="AK202" s="27">
        <f t="shared" si="123"/>
        <v>0</v>
      </c>
      <c r="AL202" s="27">
        <f t="shared" si="123"/>
        <v>0</v>
      </c>
      <c r="AM202" s="27">
        <f t="shared" si="123"/>
        <v>0</v>
      </c>
      <c r="AN202" s="27">
        <f t="shared" si="123"/>
        <v>0</v>
      </c>
      <c r="AO202" s="27">
        <f t="shared" si="123"/>
        <v>0</v>
      </c>
      <c r="AP202" s="27">
        <f t="shared" si="123"/>
        <v>0</v>
      </c>
      <c r="AQ202" s="27">
        <f t="shared" si="123"/>
        <v>0</v>
      </c>
      <c r="AR202" s="27">
        <f t="shared" si="123"/>
        <v>0</v>
      </c>
      <c r="AS202" s="27">
        <f t="shared" si="123"/>
        <v>0</v>
      </c>
      <c r="AT202" s="27">
        <f t="shared" si="123"/>
        <v>0</v>
      </c>
      <c r="AU202" s="27">
        <f t="shared" si="123"/>
        <v>0</v>
      </c>
      <c r="AV202" s="27">
        <f t="shared" si="123"/>
        <v>0</v>
      </c>
      <c r="AW202" s="27">
        <f t="shared" si="123"/>
        <v>0</v>
      </c>
      <c r="AX202" s="27">
        <f t="shared" si="123"/>
        <v>0</v>
      </c>
      <c r="AY202" s="27">
        <f t="shared" si="123"/>
        <v>0</v>
      </c>
      <c r="AZ202" s="27">
        <f t="shared" si="123"/>
        <v>0</v>
      </c>
      <c r="BA202" s="27">
        <f t="shared" si="123"/>
        <v>0</v>
      </c>
      <c r="BB202" s="27">
        <f t="shared" si="123"/>
        <v>0</v>
      </c>
      <c r="BC202" s="27">
        <f t="shared" si="123"/>
        <v>0</v>
      </c>
      <c r="BD202" s="27">
        <f t="shared" si="123"/>
        <v>0</v>
      </c>
      <c r="BE202" s="27">
        <f t="shared" si="123"/>
        <v>0</v>
      </c>
      <c r="BF202" s="27">
        <f t="shared" si="123"/>
        <v>0</v>
      </c>
      <c r="BG202" s="27">
        <f t="shared" si="123"/>
        <v>0</v>
      </c>
      <c r="BH202" s="27">
        <f t="shared" si="123"/>
        <v>0</v>
      </c>
      <c r="BI202" s="41"/>
      <c r="BJ202" s="42">
        <f t="shared" si="91"/>
        <v>2.1225600000000001E-2</v>
      </c>
      <c r="BK202" s="27">
        <f t="shared" si="113"/>
        <v>2.1225600000000001E-2</v>
      </c>
      <c r="BL202" s="27">
        <f t="shared" si="113"/>
        <v>0</v>
      </c>
      <c r="BM202" s="27">
        <f t="shared" si="113"/>
        <v>2.1225600000000001E-2</v>
      </c>
      <c r="BN202" s="27">
        <f t="shared" si="113"/>
        <v>0</v>
      </c>
      <c r="BO202" s="27">
        <f t="shared" si="113"/>
        <v>2.1225600000000001E-2</v>
      </c>
      <c r="BP202" s="27">
        <f t="shared" si="113"/>
        <v>0</v>
      </c>
      <c r="BQ202" s="27">
        <f t="shared" si="113"/>
        <v>2.1225600000000001E-2</v>
      </c>
      <c r="BR202" s="27">
        <f t="shared" si="113"/>
        <v>0</v>
      </c>
      <c r="BS202" s="27">
        <f t="shared" si="113"/>
        <v>2.1225600000000001E-2</v>
      </c>
      <c r="BT202" s="27">
        <f t="shared" si="113"/>
        <v>0</v>
      </c>
      <c r="BU202" s="27">
        <f t="shared" si="113"/>
        <v>2.1225600000000001E-2</v>
      </c>
      <c r="BV202" s="27">
        <f t="shared" si="113"/>
        <v>0</v>
      </c>
      <c r="BW202" s="27">
        <f t="shared" si="113"/>
        <v>2.1225600000000001E-2</v>
      </c>
      <c r="BX202" s="27">
        <f t="shared" si="113"/>
        <v>0</v>
      </c>
      <c r="BY202" s="27">
        <f t="shared" si="124"/>
        <v>2.1225600000000001E-2</v>
      </c>
      <c r="BZ202" s="27">
        <f t="shared" si="124"/>
        <v>0</v>
      </c>
      <c r="CA202" s="27">
        <f t="shared" si="124"/>
        <v>2.1225600000000001E-2</v>
      </c>
      <c r="CB202" s="27">
        <f t="shared" si="124"/>
        <v>0</v>
      </c>
      <c r="CC202" s="27">
        <f t="shared" si="124"/>
        <v>2.1225600000000001E-2</v>
      </c>
      <c r="CD202" s="27">
        <f t="shared" si="124"/>
        <v>0</v>
      </c>
      <c r="CE202" s="27">
        <f t="shared" si="124"/>
        <v>2.1225600000000001E-2</v>
      </c>
      <c r="CF202" s="27">
        <f t="shared" si="117"/>
        <v>0</v>
      </c>
      <c r="CG202" s="27">
        <f t="shared" si="117"/>
        <v>2.1225600000000001E-2</v>
      </c>
      <c r="CH202" s="27">
        <f t="shared" si="117"/>
        <v>0</v>
      </c>
      <c r="CI202" s="43"/>
      <c r="CJ202" s="23">
        <f t="shared" si="114"/>
        <v>0</v>
      </c>
      <c r="CK202" s="23">
        <f t="shared" si="114"/>
        <v>0</v>
      </c>
      <c r="CL202" s="23">
        <f t="shared" si="114"/>
        <v>0</v>
      </c>
      <c r="CM202" s="23">
        <f t="shared" si="114"/>
        <v>0</v>
      </c>
      <c r="CN202" s="23">
        <f t="shared" si="114"/>
        <v>0</v>
      </c>
      <c r="CO202" s="23">
        <f t="shared" si="114"/>
        <v>0</v>
      </c>
      <c r="CP202" s="23">
        <f t="shared" si="114"/>
        <v>0</v>
      </c>
      <c r="CQ202" s="23">
        <f t="shared" si="114"/>
        <v>0</v>
      </c>
      <c r="CR202" s="23">
        <f t="shared" si="114"/>
        <v>0</v>
      </c>
      <c r="CS202" s="23">
        <f t="shared" si="114"/>
        <v>0</v>
      </c>
      <c r="CT202" s="23">
        <f t="shared" si="114"/>
        <v>0</v>
      </c>
      <c r="CU202" s="23">
        <f t="shared" si="114"/>
        <v>0</v>
      </c>
      <c r="CV202" s="23">
        <f t="shared" si="114"/>
        <v>0</v>
      </c>
      <c r="CW202" s="23">
        <f t="shared" si="114"/>
        <v>0</v>
      </c>
      <c r="CX202" s="23">
        <f t="shared" si="125"/>
        <v>0</v>
      </c>
      <c r="CY202" s="23">
        <f t="shared" si="125"/>
        <v>0</v>
      </c>
      <c r="CZ202" s="23">
        <f t="shared" si="125"/>
        <v>0</v>
      </c>
      <c r="DA202" s="23">
        <f t="shared" si="125"/>
        <v>0</v>
      </c>
      <c r="DB202" s="23">
        <f t="shared" si="125"/>
        <v>0</v>
      </c>
      <c r="DC202" s="23">
        <f t="shared" si="125"/>
        <v>0</v>
      </c>
      <c r="DD202" s="23">
        <f t="shared" si="125"/>
        <v>0</v>
      </c>
      <c r="DE202" s="23">
        <f t="shared" si="118"/>
        <v>0</v>
      </c>
      <c r="DF202" s="23">
        <f t="shared" si="118"/>
        <v>0</v>
      </c>
      <c r="DG202" s="23">
        <f t="shared" si="118"/>
        <v>0</v>
      </c>
      <c r="DH202" s="44">
        <f t="shared" si="92"/>
        <v>0</v>
      </c>
      <c r="DI202" s="44">
        <f t="shared" si="93"/>
        <v>-4</v>
      </c>
      <c r="DK202" s="44" t="b">
        <f t="shared" si="94"/>
        <v>0</v>
      </c>
      <c r="DL202" s="44">
        <f t="shared" si="95"/>
        <v>0</v>
      </c>
      <c r="EL202" s="44" t="b">
        <f t="shared" si="115"/>
        <v>0</v>
      </c>
      <c r="EM202" s="44" t="b">
        <f t="shared" si="115"/>
        <v>1</v>
      </c>
      <c r="EN202" s="44" t="b">
        <f t="shared" si="115"/>
        <v>0</v>
      </c>
      <c r="EO202" s="44" t="b">
        <f t="shared" si="115"/>
        <v>1</v>
      </c>
      <c r="EP202" s="44" t="b">
        <f t="shared" si="115"/>
        <v>0</v>
      </c>
      <c r="EQ202" s="44" t="b">
        <f t="shared" si="115"/>
        <v>1</v>
      </c>
      <c r="ER202" s="44" t="b">
        <f t="shared" si="115"/>
        <v>0</v>
      </c>
      <c r="ES202" s="44" t="b">
        <f t="shared" si="115"/>
        <v>1</v>
      </c>
      <c r="ET202" s="44" t="b">
        <f t="shared" si="115"/>
        <v>0</v>
      </c>
      <c r="EU202" s="44" t="b">
        <f t="shared" si="115"/>
        <v>1</v>
      </c>
      <c r="EV202" s="44" t="b">
        <f t="shared" si="115"/>
        <v>0</v>
      </c>
      <c r="EW202" s="44" t="b">
        <f t="shared" si="115"/>
        <v>1</v>
      </c>
      <c r="EX202" s="44" t="b">
        <f t="shared" si="115"/>
        <v>0</v>
      </c>
      <c r="EY202" s="44" t="b">
        <f t="shared" si="115"/>
        <v>1</v>
      </c>
      <c r="EZ202" s="44" t="b">
        <f t="shared" si="126"/>
        <v>0</v>
      </c>
      <c r="FA202" s="44" t="b">
        <f t="shared" si="126"/>
        <v>1</v>
      </c>
      <c r="FB202" s="44" t="b">
        <f t="shared" si="126"/>
        <v>0</v>
      </c>
      <c r="FC202" s="44" t="b">
        <f t="shared" si="126"/>
        <v>1</v>
      </c>
      <c r="FD202" s="44" t="b">
        <f t="shared" si="126"/>
        <v>0</v>
      </c>
      <c r="FE202" s="44" t="b">
        <f t="shared" si="126"/>
        <v>1</v>
      </c>
      <c r="FF202" s="44" t="b">
        <f t="shared" si="126"/>
        <v>0</v>
      </c>
      <c r="FG202" s="44" t="b">
        <f t="shared" si="119"/>
        <v>1</v>
      </c>
      <c r="FH202" s="44" t="b">
        <f t="shared" si="119"/>
        <v>0</v>
      </c>
      <c r="FI202" s="44" t="b">
        <f t="shared" si="119"/>
        <v>1</v>
      </c>
      <c r="FJ202" s="45">
        <f t="shared" si="96"/>
        <v>12</v>
      </c>
    </row>
    <row r="203" spans="1:166" s="44" customFormat="1" ht="25.5" hidden="1" customHeight="1" x14ac:dyDescent="0.25">
      <c r="A203" s="38" t="s">
        <v>9908</v>
      </c>
      <c r="B203" s="38" t="s">
        <v>5204</v>
      </c>
      <c r="C203" s="38" t="s">
        <v>10129</v>
      </c>
      <c r="D203" s="38" t="s">
        <v>10043</v>
      </c>
      <c r="E203" s="23" t="str">
        <f t="shared" si="97"/>
        <v>5058-1-43-K</v>
      </c>
      <c r="F203" s="23">
        <v>26</v>
      </c>
      <c r="G203" s="27">
        <v>1.1379615000000001</v>
      </c>
      <c r="H203" s="23">
        <f>VLOOKUP(A203,'Pivot 1'!$A$5:$H$251,8,0)</f>
        <v>12</v>
      </c>
      <c r="I203" s="27" t="s">
        <v>10146</v>
      </c>
      <c r="J203" s="39">
        <f t="shared" si="89"/>
        <v>12</v>
      </c>
      <c r="K203" s="40">
        <v>1</v>
      </c>
      <c r="L203" s="40">
        <v>0</v>
      </c>
      <c r="M203" s="40">
        <v>1</v>
      </c>
      <c r="N203" s="40">
        <v>0</v>
      </c>
      <c r="O203" s="40">
        <v>1</v>
      </c>
      <c r="P203" s="40">
        <v>0</v>
      </c>
      <c r="Q203" s="40">
        <v>1</v>
      </c>
      <c r="R203" s="40">
        <v>0</v>
      </c>
      <c r="S203" s="40">
        <v>1</v>
      </c>
      <c r="T203" s="40">
        <v>0</v>
      </c>
      <c r="U203" s="40">
        <v>1</v>
      </c>
      <c r="V203" s="40">
        <v>0</v>
      </c>
      <c r="W203" s="40">
        <v>1</v>
      </c>
      <c r="X203" s="40">
        <v>0</v>
      </c>
      <c r="Y203" s="40">
        <v>1</v>
      </c>
      <c r="Z203" s="40">
        <v>0</v>
      </c>
      <c r="AA203" s="40">
        <v>1</v>
      </c>
      <c r="AB203" s="40">
        <v>0</v>
      </c>
      <c r="AC203" s="40">
        <v>1</v>
      </c>
      <c r="AD203" s="40">
        <v>0</v>
      </c>
      <c r="AE203" s="40">
        <v>1</v>
      </c>
      <c r="AF203" s="40">
        <v>0</v>
      </c>
      <c r="AG203" s="40">
        <v>1</v>
      </c>
      <c r="AH203" s="40">
        <v>0</v>
      </c>
      <c r="AI203" s="39" t="b">
        <f t="shared" si="90"/>
        <v>1</v>
      </c>
      <c r="AJ203" s="23"/>
      <c r="AK203" s="27">
        <f t="shared" si="123"/>
        <v>0</v>
      </c>
      <c r="AL203" s="27">
        <f t="shared" si="123"/>
        <v>0</v>
      </c>
      <c r="AM203" s="27">
        <f t="shared" si="123"/>
        <v>0</v>
      </c>
      <c r="AN203" s="27">
        <f t="shared" si="123"/>
        <v>0</v>
      </c>
      <c r="AO203" s="27">
        <f t="shared" si="123"/>
        <v>0</v>
      </c>
      <c r="AP203" s="27">
        <f t="shared" si="123"/>
        <v>0</v>
      </c>
      <c r="AQ203" s="27">
        <f t="shared" si="123"/>
        <v>0</v>
      </c>
      <c r="AR203" s="27">
        <f t="shared" si="123"/>
        <v>0</v>
      </c>
      <c r="AS203" s="27">
        <f t="shared" si="123"/>
        <v>0</v>
      </c>
      <c r="AT203" s="27">
        <f t="shared" si="123"/>
        <v>0</v>
      </c>
      <c r="AU203" s="27">
        <f t="shared" si="123"/>
        <v>0</v>
      </c>
      <c r="AV203" s="27">
        <f t="shared" si="123"/>
        <v>0</v>
      </c>
      <c r="AW203" s="27">
        <f t="shared" si="123"/>
        <v>0</v>
      </c>
      <c r="AX203" s="27">
        <f t="shared" si="123"/>
        <v>0</v>
      </c>
      <c r="AY203" s="27">
        <f t="shared" si="123"/>
        <v>0</v>
      </c>
      <c r="AZ203" s="27">
        <f t="shared" si="123"/>
        <v>0</v>
      </c>
      <c r="BA203" s="27">
        <f t="shared" si="123"/>
        <v>0</v>
      </c>
      <c r="BB203" s="27">
        <f t="shared" si="123"/>
        <v>0</v>
      </c>
      <c r="BC203" s="27">
        <f t="shared" si="123"/>
        <v>0</v>
      </c>
      <c r="BD203" s="27">
        <f t="shared" si="123"/>
        <v>0</v>
      </c>
      <c r="BE203" s="27">
        <f t="shared" si="123"/>
        <v>0</v>
      </c>
      <c r="BF203" s="27">
        <f t="shared" si="123"/>
        <v>0</v>
      </c>
      <c r="BG203" s="27">
        <f t="shared" si="123"/>
        <v>0</v>
      </c>
      <c r="BH203" s="27">
        <f t="shared" si="123"/>
        <v>0</v>
      </c>
      <c r="BI203" s="41"/>
      <c r="BJ203" s="42">
        <f t="shared" si="91"/>
        <v>9.4830125000000001E-2</v>
      </c>
      <c r="BK203" s="27">
        <f t="shared" si="113"/>
        <v>9.4830125000000001E-2</v>
      </c>
      <c r="BL203" s="27">
        <f t="shared" si="113"/>
        <v>0</v>
      </c>
      <c r="BM203" s="27">
        <f t="shared" si="113"/>
        <v>9.4830125000000001E-2</v>
      </c>
      <c r="BN203" s="27">
        <f t="shared" si="113"/>
        <v>0</v>
      </c>
      <c r="BO203" s="27">
        <f t="shared" si="113"/>
        <v>9.4830125000000001E-2</v>
      </c>
      <c r="BP203" s="27">
        <f t="shared" si="113"/>
        <v>0</v>
      </c>
      <c r="BQ203" s="27">
        <f t="shared" si="113"/>
        <v>9.4830125000000001E-2</v>
      </c>
      <c r="BR203" s="27">
        <f t="shared" si="113"/>
        <v>0</v>
      </c>
      <c r="BS203" s="27">
        <f t="shared" si="113"/>
        <v>9.4830125000000001E-2</v>
      </c>
      <c r="BT203" s="27">
        <f t="shared" si="113"/>
        <v>0</v>
      </c>
      <c r="BU203" s="27">
        <f t="shared" si="113"/>
        <v>9.4830125000000001E-2</v>
      </c>
      <c r="BV203" s="27">
        <f t="shared" si="113"/>
        <v>0</v>
      </c>
      <c r="BW203" s="27">
        <f t="shared" si="113"/>
        <v>9.4830125000000001E-2</v>
      </c>
      <c r="BX203" s="27">
        <f t="shared" si="113"/>
        <v>0</v>
      </c>
      <c r="BY203" s="27">
        <f t="shared" si="124"/>
        <v>9.4830125000000001E-2</v>
      </c>
      <c r="BZ203" s="27">
        <f t="shared" si="124"/>
        <v>0</v>
      </c>
      <c r="CA203" s="27">
        <f t="shared" si="124"/>
        <v>9.4830125000000001E-2</v>
      </c>
      <c r="CB203" s="27">
        <f t="shared" si="124"/>
        <v>0</v>
      </c>
      <c r="CC203" s="27">
        <f t="shared" si="124"/>
        <v>9.4830125000000001E-2</v>
      </c>
      <c r="CD203" s="27">
        <f t="shared" si="124"/>
        <v>0</v>
      </c>
      <c r="CE203" s="27">
        <f t="shared" si="124"/>
        <v>9.4830125000000001E-2</v>
      </c>
      <c r="CF203" s="27">
        <f t="shared" si="117"/>
        <v>0</v>
      </c>
      <c r="CG203" s="27">
        <f t="shared" si="117"/>
        <v>9.4830125000000001E-2</v>
      </c>
      <c r="CH203" s="27">
        <f t="shared" si="117"/>
        <v>0</v>
      </c>
      <c r="CI203" s="43"/>
      <c r="CJ203" s="23">
        <f t="shared" si="114"/>
        <v>2</v>
      </c>
      <c r="CK203" s="23">
        <f t="shared" si="114"/>
        <v>0</v>
      </c>
      <c r="CL203" s="23">
        <f t="shared" si="114"/>
        <v>2</v>
      </c>
      <c r="CM203" s="23">
        <f t="shared" si="114"/>
        <v>0</v>
      </c>
      <c r="CN203" s="23">
        <f t="shared" si="114"/>
        <v>2</v>
      </c>
      <c r="CO203" s="23">
        <f t="shared" si="114"/>
        <v>0</v>
      </c>
      <c r="CP203" s="23">
        <f t="shared" si="114"/>
        <v>2</v>
      </c>
      <c r="CQ203" s="23">
        <f t="shared" si="114"/>
        <v>0</v>
      </c>
      <c r="CR203" s="23">
        <f t="shared" si="114"/>
        <v>2</v>
      </c>
      <c r="CS203" s="23">
        <f t="shared" si="114"/>
        <v>0</v>
      </c>
      <c r="CT203" s="23">
        <f t="shared" si="114"/>
        <v>2</v>
      </c>
      <c r="CU203" s="23">
        <f t="shared" si="114"/>
        <v>0</v>
      </c>
      <c r="CV203" s="23">
        <f t="shared" si="114"/>
        <v>2</v>
      </c>
      <c r="CW203" s="23">
        <f t="shared" si="114"/>
        <v>0</v>
      </c>
      <c r="CX203" s="23">
        <f t="shared" si="125"/>
        <v>2</v>
      </c>
      <c r="CY203" s="23">
        <f t="shared" si="125"/>
        <v>0</v>
      </c>
      <c r="CZ203" s="23">
        <f t="shared" si="125"/>
        <v>2</v>
      </c>
      <c r="DA203" s="23">
        <f t="shared" si="125"/>
        <v>0</v>
      </c>
      <c r="DB203" s="23">
        <f t="shared" si="125"/>
        <v>2</v>
      </c>
      <c r="DC203" s="23">
        <f t="shared" si="125"/>
        <v>0</v>
      </c>
      <c r="DD203" s="23">
        <f t="shared" si="125"/>
        <v>2</v>
      </c>
      <c r="DE203" s="23">
        <f t="shared" si="118"/>
        <v>0</v>
      </c>
      <c r="DF203" s="23">
        <f t="shared" si="118"/>
        <v>2</v>
      </c>
      <c r="DG203" s="23">
        <f t="shared" si="118"/>
        <v>0</v>
      </c>
      <c r="DH203" s="44">
        <f t="shared" si="92"/>
        <v>24</v>
      </c>
      <c r="DI203" s="44">
        <f t="shared" si="93"/>
        <v>-2</v>
      </c>
      <c r="DK203" s="44" t="b">
        <f t="shared" si="94"/>
        <v>0</v>
      </c>
      <c r="DL203" s="44">
        <f t="shared" si="95"/>
        <v>0</v>
      </c>
      <c r="EL203" s="44" t="b">
        <f t="shared" si="115"/>
        <v>0</v>
      </c>
      <c r="EM203" s="44" t="b">
        <f t="shared" si="115"/>
        <v>1</v>
      </c>
      <c r="EN203" s="44" t="b">
        <f t="shared" si="115"/>
        <v>0</v>
      </c>
      <c r="EO203" s="44" t="b">
        <f t="shared" si="115"/>
        <v>1</v>
      </c>
      <c r="EP203" s="44" t="b">
        <f t="shared" si="115"/>
        <v>0</v>
      </c>
      <c r="EQ203" s="44" t="b">
        <f t="shared" si="115"/>
        <v>1</v>
      </c>
      <c r="ER203" s="44" t="b">
        <f t="shared" si="115"/>
        <v>0</v>
      </c>
      <c r="ES203" s="44" t="b">
        <f t="shared" si="115"/>
        <v>1</v>
      </c>
      <c r="ET203" s="44" t="b">
        <f t="shared" si="115"/>
        <v>0</v>
      </c>
      <c r="EU203" s="44" t="b">
        <f t="shared" si="115"/>
        <v>1</v>
      </c>
      <c r="EV203" s="44" t="b">
        <f t="shared" si="115"/>
        <v>0</v>
      </c>
      <c r="EW203" s="44" t="b">
        <f t="shared" si="115"/>
        <v>1</v>
      </c>
      <c r="EX203" s="44" t="b">
        <f t="shared" si="115"/>
        <v>0</v>
      </c>
      <c r="EY203" s="44" t="b">
        <f t="shared" si="115"/>
        <v>1</v>
      </c>
      <c r="EZ203" s="44" t="b">
        <f t="shared" si="126"/>
        <v>0</v>
      </c>
      <c r="FA203" s="44" t="b">
        <f t="shared" si="126"/>
        <v>1</v>
      </c>
      <c r="FB203" s="44" t="b">
        <f t="shared" si="126"/>
        <v>0</v>
      </c>
      <c r="FC203" s="44" t="b">
        <f t="shared" si="126"/>
        <v>1</v>
      </c>
      <c r="FD203" s="44" t="b">
        <f t="shared" si="126"/>
        <v>0</v>
      </c>
      <c r="FE203" s="44" t="b">
        <f t="shared" si="126"/>
        <v>1</v>
      </c>
      <c r="FF203" s="44" t="b">
        <f t="shared" si="126"/>
        <v>0</v>
      </c>
      <c r="FG203" s="44" t="b">
        <f t="shared" si="119"/>
        <v>1</v>
      </c>
      <c r="FH203" s="44" t="b">
        <f t="shared" si="119"/>
        <v>0</v>
      </c>
      <c r="FI203" s="44" t="b">
        <f t="shared" si="119"/>
        <v>1</v>
      </c>
      <c r="FJ203" s="45">
        <f t="shared" si="96"/>
        <v>12</v>
      </c>
    </row>
    <row r="204" spans="1:166" s="44" customFormat="1" ht="25.5" customHeight="1" x14ac:dyDescent="0.25">
      <c r="A204" s="38" t="s">
        <v>9908</v>
      </c>
      <c r="B204" s="38" t="s">
        <v>5204</v>
      </c>
      <c r="C204" s="38" t="s">
        <v>10129</v>
      </c>
      <c r="D204" s="45" t="s">
        <v>10042</v>
      </c>
      <c r="E204" s="23" t="str">
        <f t="shared" si="97"/>
        <v>5058-1-43-N</v>
      </c>
      <c r="F204" s="23">
        <v>85</v>
      </c>
      <c r="G204" s="27">
        <v>7.3847030399999998</v>
      </c>
      <c r="H204" s="23">
        <f>VLOOKUP(A204,'Pivot 1'!$A$5:$H$251,8,0)</f>
        <v>12</v>
      </c>
      <c r="I204" s="27" t="s">
        <v>10145</v>
      </c>
      <c r="J204" s="39">
        <f t="shared" si="89"/>
        <v>12</v>
      </c>
      <c r="K204" s="40">
        <v>1</v>
      </c>
      <c r="L204" s="40">
        <v>0</v>
      </c>
      <c r="M204" s="40">
        <v>1</v>
      </c>
      <c r="N204" s="40">
        <v>0</v>
      </c>
      <c r="O204" s="40">
        <v>1</v>
      </c>
      <c r="P204" s="40">
        <v>0</v>
      </c>
      <c r="Q204" s="40">
        <v>1</v>
      </c>
      <c r="R204" s="40">
        <v>0</v>
      </c>
      <c r="S204" s="40">
        <v>1</v>
      </c>
      <c r="T204" s="40">
        <v>0</v>
      </c>
      <c r="U204" s="40">
        <v>1</v>
      </c>
      <c r="V204" s="40">
        <v>0</v>
      </c>
      <c r="W204" s="40">
        <v>1</v>
      </c>
      <c r="X204" s="40">
        <v>0</v>
      </c>
      <c r="Y204" s="40">
        <v>1</v>
      </c>
      <c r="Z204" s="40">
        <v>0</v>
      </c>
      <c r="AA204" s="40">
        <v>1</v>
      </c>
      <c r="AB204" s="40">
        <v>0</v>
      </c>
      <c r="AC204" s="40">
        <v>1</v>
      </c>
      <c r="AD204" s="40">
        <v>0</v>
      </c>
      <c r="AE204" s="40">
        <v>1</v>
      </c>
      <c r="AF204" s="40">
        <v>0</v>
      </c>
      <c r="AG204" s="40">
        <v>1</v>
      </c>
      <c r="AH204" s="40">
        <v>0</v>
      </c>
      <c r="AI204" s="39" t="b">
        <f t="shared" si="90"/>
        <v>1</v>
      </c>
      <c r="AJ204" s="23"/>
      <c r="AK204" s="27">
        <f t="shared" si="123"/>
        <v>1</v>
      </c>
      <c r="AL204" s="27">
        <f t="shared" si="123"/>
        <v>0</v>
      </c>
      <c r="AM204" s="27">
        <f t="shared" si="123"/>
        <v>1</v>
      </c>
      <c r="AN204" s="27">
        <f t="shared" si="123"/>
        <v>0</v>
      </c>
      <c r="AO204" s="27">
        <f t="shared" si="123"/>
        <v>1</v>
      </c>
      <c r="AP204" s="27">
        <f t="shared" si="123"/>
        <v>0</v>
      </c>
      <c r="AQ204" s="27">
        <f t="shared" si="123"/>
        <v>1</v>
      </c>
      <c r="AR204" s="27">
        <f t="shared" si="123"/>
        <v>0</v>
      </c>
      <c r="AS204" s="27">
        <f t="shared" si="123"/>
        <v>1</v>
      </c>
      <c r="AT204" s="27">
        <f t="shared" si="123"/>
        <v>0</v>
      </c>
      <c r="AU204" s="27">
        <f t="shared" si="123"/>
        <v>1</v>
      </c>
      <c r="AV204" s="27">
        <f t="shared" si="123"/>
        <v>0</v>
      </c>
      <c r="AW204" s="27">
        <f t="shared" si="123"/>
        <v>1</v>
      </c>
      <c r="AX204" s="27">
        <f t="shared" si="123"/>
        <v>0</v>
      </c>
      <c r="AY204" s="27">
        <f t="shared" si="123"/>
        <v>1</v>
      </c>
      <c r="AZ204" s="27">
        <f t="shared" ref="AZ204:BH204" si="127">IF($I204="Direct",IF(Z204=1,ROUNDUP($G204/$H204,0),IF($I204="Unpacking",IF($K204=0,ROUNDUP($G204/$H204,0)),0)),0)</f>
        <v>0</v>
      </c>
      <c r="BA204" s="27">
        <f t="shared" si="127"/>
        <v>1</v>
      </c>
      <c r="BB204" s="27">
        <f t="shared" si="127"/>
        <v>0</v>
      </c>
      <c r="BC204" s="27">
        <f t="shared" si="127"/>
        <v>1</v>
      </c>
      <c r="BD204" s="27">
        <f t="shared" si="127"/>
        <v>0</v>
      </c>
      <c r="BE204" s="27">
        <f t="shared" si="127"/>
        <v>1</v>
      </c>
      <c r="BF204" s="27">
        <f t="shared" si="127"/>
        <v>0</v>
      </c>
      <c r="BG204" s="27">
        <f t="shared" si="127"/>
        <v>1</v>
      </c>
      <c r="BH204" s="27">
        <f t="shared" si="127"/>
        <v>0</v>
      </c>
      <c r="BI204" s="41"/>
      <c r="BJ204" s="42">
        <f t="shared" si="91"/>
        <v>0.61539191999999998</v>
      </c>
      <c r="BK204" s="27">
        <f t="shared" si="113"/>
        <v>0.61539191999999998</v>
      </c>
      <c r="BL204" s="27">
        <f t="shared" si="113"/>
        <v>0</v>
      </c>
      <c r="BM204" s="27">
        <f t="shared" si="113"/>
        <v>0.61539191999999998</v>
      </c>
      <c r="BN204" s="27">
        <f t="shared" si="113"/>
        <v>0</v>
      </c>
      <c r="BO204" s="27">
        <f t="shared" si="113"/>
        <v>0.61539191999999998</v>
      </c>
      <c r="BP204" s="27">
        <f t="shared" si="113"/>
        <v>0</v>
      </c>
      <c r="BQ204" s="27">
        <f t="shared" si="113"/>
        <v>0.61539191999999998</v>
      </c>
      <c r="BR204" s="27">
        <f t="shared" si="113"/>
        <v>0</v>
      </c>
      <c r="BS204" s="27">
        <f t="shared" si="113"/>
        <v>0.61539191999999998</v>
      </c>
      <c r="BT204" s="27">
        <f t="shared" si="113"/>
        <v>0</v>
      </c>
      <c r="BU204" s="27">
        <f t="shared" si="113"/>
        <v>0.61539191999999998</v>
      </c>
      <c r="BV204" s="27">
        <f t="shared" si="113"/>
        <v>0</v>
      </c>
      <c r="BW204" s="27">
        <f t="shared" si="113"/>
        <v>0.61539191999999998</v>
      </c>
      <c r="BX204" s="27">
        <f t="shared" si="113"/>
        <v>0</v>
      </c>
      <c r="BY204" s="27">
        <f t="shared" si="124"/>
        <v>0.61539191999999998</v>
      </c>
      <c r="BZ204" s="27">
        <f t="shared" si="124"/>
        <v>0</v>
      </c>
      <c r="CA204" s="27">
        <f t="shared" si="124"/>
        <v>0.61539191999999998</v>
      </c>
      <c r="CB204" s="27">
        <f t="shared" si="124"/>
        <v>0</v>
      </c>
      <c r="CC204" s="27">
        <f t="shared" si="124"/>
        <v>0.61539191999999998</v>
      </c>
      <c r="CD204" s="27">
        <f t="shared" si="124"/>
        <v>0</v>
      </c>
      <c r="CE204" s="27">
        <f t="shared" si="124"/>
        <v>0.61539191999999998</v>
      </c>
      <c r="CF204" s="27">
        <f t="shared" si="117"/>
        <v>0</v>
      </c>
      <c r="CG204" s="27">
        <f t="shared" si="117"/>
        <v>0.61539191999999998</v>
      </c>
      <c r="CH204" s="27">
        <f t="shared" si="117"/>
        <v>0</v>
      </c>
      <c r="CI204" s="43"/>
      <c r="CJ204" s="23">
        <f t="shared" si="114"/>
        <v>7</v>
      </c>
      <c r="CK204" s="23">
        <f t="shared" si="114"/>
        <v>0</v>
      </c>
      <c r="CL204" s="23">
        <f t="shared" si="114"/>
        <v>7</v>
      </c>
      <c r="CM204" s="23">
        <f t="shared" si="114"/>
        <v>0</v>
      </c>
      <c r="CN204" s="23">
        <f t="shared" si="114"/>
        <v>7</v>
      </c>
      <c r="CO204" s="23">
        <f t="shared" si="114"/>
        <v>0</v>
      </c>
      <c r="CP204" s="23">
        <f t="shared" si="114"/>
        <v>7</v>
      </c>
      <c r="CQ204" s="23">
        <f t="shared" si="114"/>
        <v>0</v>
      </c>
      <c r="CR204" s="23">
        <f t="shared" si="114"/>
        <v>7</v>
      </c>
      <c r="CS204" s="23">
        <f t="shared" si="114"/>
        <v>0</v>
      </c>
      <c r="CT204" s="23">
        <f t="shared" si="114"/>
        <v>7</v>
      </c>
      <c r="CU204" s="23">
        <f t="shared" si="114"/>
        <v>0</v>
      </c>
      <c r="CV204" s="23">
        <f t="shared" si="114"/>
        <v>7</v>
      </c>
      <c r="CW204" s="23">
        <f t="shared" si="114"/>
        <v>0</v>
      </c>
      <c r="CX204" s="23">
        <f t="shared" si="125"/>
        <v>7</v>
      </c>
      <c r="CY204" s="23">
        <f t="shared" si="125"/>
        <v>0</v>
      </c>
      <c r="CZ204" s="23">
        <f t="shared" si="125"/>
        <v>7</v>
      </c>
      <c r="DA204" s="23">
        <f t="shared" si="125"/>
        <v>0</v>
      </c>
      <c r="DB204" s="23">
        <f t="shared" si="125"/>
        <v>7</v>
      </c>
      <c r="DC204" s="23">
        <f t="shared" si="125"/>
        <v>0</v>
      </c>
      <c r="DD204" s="23">
        <f t="shared" si="125"/>
        <v>7</v>
      </c>
      <c r="DE204" s="23">
        <f t="shared" si="118"/>
        <v>0</v>
      </c>
      <c r="DF204" s="23">
        <f t="shared" si="118"/>
        <v>7</v>
      </c>
      <c r="DG204" s="23">
        <f t="shared" si="118"/>
        <v>0</v>
      </c>
      <c r="DH204" s="44">
        <f t="shared" si="92"/>
        <v>84</v>
      </c>
      <c r="DI204" s="44">
        <f t="shared" si="93"/>
        <v>-1</v>
      </c>
      <c r="DK204" s="44" t="b">
        <f t="shared" si="94"/>
        <v>0</v>
      </c>
      <c r="DL204" s="44">
        <f t="shared" si="95"/>
        <v>0</v>
      </c>
      <c r="EL204" s="44" t="b">
        <f t="shared" si="115"/>
        <v>0</v>
      </c>
      <c r="EM204" s="44" t="b">
        <f t="shared" si="115"/>
        <v>1</v>
      </c>
      <c r="EN204" s="44" t="b">
        <f t="shared" si="115"/>
        <v>0</v>
      </c>
      <c r="EO204" s="44" t="b">
        <f t="shared" si="115"/>
        <v>1</v>
      </c>
      <c r="EP204" s="44" t="b">
        <f t="shared" si="115"/>
        <v>0</v>
      </c>
      <c r="EQ204" s="44" t="b">
        <f t="shared" si="115"/>
        <v>1</v>
      </c>
      <c r="ER204" s="44" t="b">
        <f t="shared" si="115"/>
        <v>0</v>
      </c>
      <c r="ES204" s="44" t="b">
        <f t="shared" si="115"/>
        <v>1</v>
      </c>
      <c r="ET204" s="44" t="b">
        <f t="shared" si="115"/>
        <v>0</v>
      </c>
      <c r="EU204" s="44" t="b">
        <f t="shared" si="115"/>
        <v>1</v>
      </c>
      <c r="EV204" s="44" t="b">
        <f t="shared" si="115"/>
        <v>0</v>
      </c>
      <c r="EW204" s="44" t="b">
        <f t="shared" si="115"/>
        <v>1</v>
      </c>
      <c r="EX204" s="44" t="b">
        <f t="shared" si="115"/>
        <v>0</v>
      </c>
      <c r="EY204" s="44" t="b">
        <f t="shared" si="115"/>
        <v>1</v>
      </c>
      <c r="EZ204" s="44" t="b">
        <f t="shared" si="126"/>
        <v>0</v>
      </c>
      <c r="FA204" s="44" t="b">
        <f t="shared" si="126"/>
        <v>1</v>
      </c>
      <c r="FB204" s="44" t="b">
        <f t="shared" si="126"/>
        <v>0</v>
      </c>
      <c r="FC204" s="44" t="b">
        <f t="shared" si="126"/>
        <v>1</v>
      </c>
      <c r="FD204" s="44" t="b">
        <f t="shared" si="126"/>
        <v>0</v>
      </c>
      <c r="FE204" s="44" t="b">
        <f t="shared" si="126"/>
        <v>1</v>
      </c>
      <c r="FF204" s="44" t="b">
        <f t="shared" si="126"/>
        <v>0</v>
      </c>
      <c r="FG204" s="44" t="b">
        <f t="shared" si="119"/>
        <v>1</v>
      </c>
      <c r="FH204" s="44" t="b">
        <f t="shared" si="119"/>
        <v>0</v>
      </c>
      <c r="FI204" s="44" t="b">
        <f t="shared" si="119"/>
        <v>1</v>
      </c>
      <c r="FJ204" s="45">
        <f t="shared" si="96"/>
        <v>12</v>
      </c>
    </row>
    <row r="205" spans="1:166" s="44" customFormat="1" ht="27" hidden="1" customHeight="1" x14ac:dyDescent="0.25">
      <c r="A205" s="38" t="s">
        <v>9909</v>
      </c>
      <c r="B205" s="38" t="s">
        <v>5204</v>
      </c>
      <c r="C205" s="38" t="s">
        <v>409</v>
      </c>
      <c r="D205" s="38" t="s">
        <v>10053</v>
      </c>
      <c r="E205" s="23" t="str">
        <f t="shared" si="97"/>
        <v>5058-1-JP1-43-J</v>
      </c>
      <c r="F205" s="23">
        <v>39</v>
      </c>
      <c r="G205" s="27">
        <v>9.857542500000001</v>
      </c>
      <c r="H205" s="23" t="str">
        <f>VLOOKUP(A205,'Pivot 1'!$A$5:$H$251,8,0)</f>
        <v>12</v>
      </c>
      <c r="I205" s="27" t="s">
        <v>10145</v>
      </c>
      <c r="J205" s="39">
        <f t="shared" si="89"/>
        <v>12</v>
      </c>
      <c r="K205" s="40">
        <v>1</v>
      </c>
      <c r="L205" s="40">
        <v>0</v>
      </c>
      <c r="M205" s="40">
        <v>1</v>
      </c>
      <c r="N205" s="40">
        <v>0</v>
      </c>
      <c r="O205" s="40">
        <v>1</v>
      </c>
      <c r="P205" s="40">
        <v>0</v>
      </c>
      <c r="Q205" s="40">
        <v>1</v>
      </c>
      <c r="R205" s="40">
        <v>0</v>
      </c>
      <c r="S205" s="40">
        <v>1</v>
      </c>
      <c r="T205" s="40">
        <v>0</v>
      </c>
      <c r="U205" s="40">
        <v>1</v>
      </c>
      <c r="V205" s="40">
        <v>0</v>
      </c>
      <c r="W205" s="40">
        <v>1</v>
      </c>
      <c r="X205" s="40">
        <v>0</v>
      </c>
      <c r="Y205" s="40">
        <v>1</v>
      </c>
      <c r="Z205" s="40">
        <v>0</v>
      </c>
      <c r="AA205" s="40">
        <v>1</v>
      </c>
      <c r="AB205" s="40">
        <v>0</v>
      </c>
      <c r="AC205" s="40">
        <v>1</v>
      </c>
      <c r="AD205" s="40">
        <v>0</v>
      </c>
      <c r="AE205" s="40">
        <v>1</v>
      </c>
      <c r="AF205" s="40">
        <v>0</v>
      </c>
      <c r="AG205" s="40">
        <v>1</v>
      </c>
      <c r="AH205" s="40">
        <v>0</v>
      </c>
      <c r="AI205" s="39" t="b">
        <f t="shared" si="90"/>
        <v>0</v>
      </c>
      <c r="AJ205" s="23"/>
      <c r="AK205" s="27">
        <f t="shared" ref="AK205:BH215" si="128">IF($I205="Direct",IF(K205=1,ROUNDUP($G205/$H205,0),IF($I205="Unpacking",IF($K205=0,ROUNDUP($G205/$H205,0)),0)),0)</f>
        <v>1</v>
      </c>
      <c r="AL205" s="27">
        <f t="shared" si="128"/>
        <v>0</v>
      </c>
      <c r="AM205" s="27">
        <f t="shared" si="128"/>
        <v>1</v>
      </c>
      <c r="AN205" s="27">
        <f t="shared" si="128"/>
        <v>0</v>
      </c>
      <c r="AO205" s="27">
        <f t="shared" si="128"/>
        <v>1</v>
      </c>
      <c r="AP205" s="27">
        <f t="shared" si="128"/>
        <v>0</v>
      </c>
      <c r="AQ205" s="27">
        <f t="shared" si="128"/>
        <v>1</v>
      </c>
      <c r="AR205" s="27">
        <f t="shared" si="128"/>
        <v>0</v>
      </c>
      <c r="AS205" s="27">
        <f t="shared" si="128"/>
        <v>1</v>
      </c>
      <c r="AT205" s="27">
        <f t="shared" si="128"/>
        <v>0</v>
      </c>
      <c r="AU205" s="27">
        <f t="shared" si="128"/>
        <v>1</v>
      </c>
      <c r="AV205" s="27">
        <f t="shared" si="128"/>
        <v>0</v>
      </c>
      <c r="AW205" s="27">
        <f t="shared" si="128"/>
        <v>1</v>
      </c>
      <c r="AX205" s="27">
        <f t="shared" si="128"/>
        <v>0</v>
      </c>
      <c r="AY205" s="27">
        <f t="shared" si="128"/>
        <v>1</v>
      </c>
      <c r="AZ205" s="27">
        <f t="shared" si="128"/>
        <v>0</v>
      </c>
      <c r="BA205" s="27">
        <f t="shared" si="128"/>
        <v>1</v>
      </c>
      <c r="BB205" s="27">
        <f t="shared" si="128"/>
        <v>0</v>
      </c>
      <c r="BC205" s="27">
        <f t="shared" si="128"/>
        <v>1</v>
      </c>
      <c r="BD205" s="27">
        <f t="shared" si="128"/>
        <v>0</v>
      </c>
      <c r="BE205" s="27">
        <f t="shared" si="128"/>
        <v>1</v>
      </c>
      <c r="BF205" s="27">
        <f t="shared" si="128"/>
        <v>0</v>
      </c>
      <c r="BG205" s="27">
        <f t="shared" si="128"/>
        <v>1</v>
      </c>
      <c r="BH205" s="27">
        <f t="shared" si="128"/>
        <v>0</v>
      </c>
      <c r="BI205" s="41"/>
      <c r="BJ205" s="42">
        <f t="shared" si="91"/>
        <v>0.82146187500000012</v>
      </c>
      <c r="BK205" s="27">
        <f t="shared" si="113"/>
        <v>0.82146187500000012</v>
      </c>
      <c r="BL205" s="27">
        <f t="shared" si="113"/>
        <v>0</v>
      </c>
      <c r="BM205" s="27">
        <f t="shared" si="113"/>
        <v>0.82146187500000012</v>
      </c>
      <c r="BN205" s="27">
        <f t="shared" si="113"/>
        <v>0</v>
      </c>
      <c r="BO205" s="27">
        <f t="shared" si="113"/>
        <v>0.82146187500000012</v>
      </c>
      <c r="BP205" s="27">
        <f t="shared" si="113"/>
        <v>0</v>
      </c>
      <c r="BQ205" s="27">
        <f t="shared" si="113"/>
        <v>0.82146187500000012</v>
      </c>
      <c r="BR205" s="27">
        <f t="shared" si="113"/>
        <v>0</v>
      </c>
      <c r="BS205" s="27">
        <f t="shared" si="113"/>
        <v>0.82146187500000012</v>
      </c>
      <c r="BT205" s="27">
        <f t="shared" si="113"/>
        <v>0</v>
      </c>
      <c r="BU205" s="27">
        <f t="shared" si="113"/>
        <v>0.82146187500000012</v>
      </c>
      <c r="BV205" s="27">
        <f t="shared" si="113"/>
        <v>0</v>
      </c>
      <c r="BW205" s="27">
        <f t="shared" si="113"/>
        <v>0.82146187500000012</v>
      </c>
      <c r="BX205" s="27">
        <f t="shared" si="113"/>
        <v>0</v>
      </c>
      <c r="BY205" s="27">
        <f t="shared" si="124"/>
        <v>0.82146187500000012</v>
      </c>
      <c r="BZ205" s="27">
        <f t="shared" si="124"/>
        <v>0</v>
      </c>
      <c r="CA205" s="27">
        <f t="shared" si="124"/>
        <v>0.82146187500000012</v>
      </c>
      <c r="CB205" s="27">
        <f t="shared" si="124"/>
        <v>0</v>
      </c>
      <c r="CC205" s="27">
        <f t="shared" si="124"/>
        <v>0.82146187500000012</v>
      </c>
      <c r="CD205" s="27">
        <f t="shared" si="124"/>
        <v>0</v>
      </c>
      <c r="CE205" s="27">
        <f t="shared" si="124"/>
        <v>0.82146187500000012</v>
      </c>
      <c r="CF205" s="27">
        <f t="shared" si="117"/>
        <v>0</v>
      </c>
      <c r="CG205" s="27">
        <f t="shared" si="117"/>
        <v>0.82146187500000012</v>
      </c>
      <c r="CH205" s="27">
        <f t="shared" si="117"/>
        <v>0</v>
      </c>
      <c r="CI205" s="43"/>
      <c r="CJ205" s="23">
        <f t="shared" si="114"/>
        <v>3</v>
      </c>
      <c r="CK205" s="23">
        <f t="shared" si="114"/>
        <v>0</v>
      </c>
      <c r="CL205" s="23">
        <f t="shared" si="114"/>
        <v>3</v>
      </c>
      <c r="CM205" s="23">
        <f t="shared" si="114"/>
        <v>0</v>
      </c>
      <c r="CN205" s="23">
        <f t="shared" si="114"/>
        <v>3</v>
      </c>
      <c r="CO205" s="23">
        <f t="shared" si="114"/>
        <v>0</v>
      </c>
      <c r="CP205" s="23">
        <f t="shared" si="114"/>
        <v>3</v>
      </c>
      <c r="CQ205" s="23">
        <f t="shared" si="114"/>
        <v>0</v>
      </c>
      <c r="CR205" s="23">
        <f t="shared" si="114"/>
        <v>3</v>
      </c>
      <c r="CS205" s="23">
        <f t="shared" si="114"/>
        <v>0</v>
      </c>
      <c r="CT205" s="23">
        <f t="shared" si="114"/>
        <v>3</v>
      </c>
      <c r="CU205" s="23">
        <f t="shared" si="114"/>
        <v>0</v>
      </c>
      <c r="CV205" s="23">
        <f t="shared" si="114"/>
        <v>3</v>
      </c>
      <c r="CW205" s="23">
        <f t="shared" si="114"/>
        <v>0</v>
      </c>
      <c r="CX205" s="23">
        <f t="shared" si="125"/>
        <v>3</v>
      </c>
      <c r="CY205" s="23">
        <f t="shared" si="125"/>
        <v>0</v>
      </c>
      <c r="CZ205" s="23">
        <f t="shared" si="125"/>
        <v>3</v>
      </c>
      <c r="DA205" s="23">
        <f t="shared" si="125"/>
        <v>0</v>
      </c>
      <c r="DB205" s="23">
        <f t="shared" si="125"/>
        <v>3</v>
      </c>
      <c r="DC205" s="23">
        <f t="shared" si="125"/>
        <v>0</v>
      </c>
      <c r="DD205" s="23">
        <f t="shared" si="125"/>
        <v>3</v>
      </c>
      <c r="DE205" s="23">
        <f t="shared" si="118"/>
        <v>0</v>
      </c>
      <c r="DF205" s="23">
        <f t="shared" si="118"/>
        <v>3</v>
      </c>
      <c r="DG205" s="23">
        <f t="shared" si="118"/>
        <v>0</v>
      </c>
      <c r="DH205" s="44">
        <f t="shared" si="92"/>
        <v>36</v>
      </c>
      <c r="DI205" s="44">
        <f t="shared" si="93"/>
        <v>-3</v>
      </c>
      <c r="DK205" s="44" t="b">
        <f t="shared" si="94"/>
        <v>0</v>
      </c>
      <c r="DL205" s="44">
        <f t="shared" si="95"/>
        <v>0</v>
      </c>
      <c r="EL205" s="44" t="b">
        <f t="shared" si="115"/>
        <v>0</v>
      </c>
      <c r="EM205" s="44" t="b">
        <f t="shared" si="115"/>
        <v>1</v>
      </c>
      <c r="EN205" s="44" t="b">
        <f t="shared" si="115"/>
        <v>0</v>
      </c>
      <c r="EO205" s="44" t="b">
        <f t="shared" si="115"/>
        <v>1</v>
      </c>
      <c r="EP205" s="44" t="b">
        <f t="shared" si="115"/>
        <v>0</v>
      </c>
      <c r="EQ205" s="44" t="b">
        <f t="shared" si="115"/>
        <v>1</v>
      </c>
      <c r="ER205" s="44" t="b">
        <f t="shared" si="115"/>
        <v>0</v>
      </c>
      <c r="ES205" s="44" t="b">
        <f t="shared" si="115"/>
        <v>1</v>
      </c>
      <c r="ET205" s="44" t="b">
        <f t="shared" si="115"/>
        <v>0</v>
      </c>
      <c r="EU205" s="44" t="b">
        <f t="shared" si="115"/>
        <v>1</v>
      </c>
      <c r="EV205" s="44" t="b">
        <f t="shared" si="115"/>
        <v>0</v>
      </c>
      <c r="EW205" s="44" t="b">
        <f t="shared" si="115"/>
        <v>1</v>
      </c>
      <c r="EX205" s="44" t="b">
        <f t="shared" si="115"/>
        <v>0</v>
      </c>
      <c r="EY205" s="44" t="b">
        <f t="shared" si="115"/>
        <v>1</v>
      </c>
      <c r="EZ205" s="44" t="b">
        <f t="shared" si="126"/>
        <v>0</v>
      </c>
      <c r="FA205" s="44" t="b">
        <f t="shared" si="126"/>
        <v>1</v>
      </c>
      <c r="FB205" s="44" t="b">
        <f t="shared" si="126"/>
        <v>0</v>
      </c>
      <c r="FC205" s="44" t="b">
        <f t="shared" si="126"/>
        <v>1</v>
      </c>
      <c r="FD205" s="44" t="b">
        <f t="shared" si="126"/>
        <v>0</v>
      </c>
      <c r="FE205" s="44" t="b">
        <f t="shared" si="126"/>
        <v>1</v>
      </c>
      <c r="FF205" s="44" t="b">
        <f t="shared" si="126"/>
        <v>0</v>
      </c>
      <c r="FG205" s="44" t="b">
        <f t="shared" si="119"/>
        <v>1</v>
      </c>
      <c r="FH205" s="44" t="b">
        <f t="shared" si="119"/>
        <v>0</v>
      </c>
      <c r="FI205" s="44" t="b">
        <f t="shared" si="119"/>
        <v>1</v>
      </c>
      <c r="FJ205" s="45">
        <f t="shared" si="96"/>
        <v>12</v>
      </c>
    </row>
    <row r="206" spans="1:166" s="44" customFormat="1" ht="25.5" hidden="1" customHeight="1" x14ac:dyDescent="0.25">
      <c r="A206" s="38" t="s">
        <v>9910</v>
      </c>
      <c r="B206" s="38" t="s">
        <v>5238</v>
      </c>
      <c r="C206" s="38" t="s">
        <v>10129</v>
      </c>
      <c r="D206" s="38" t="s">
        <v>9782</v>
      </c>
      <c r="E206" s="23" t="str">
        <f t="shared" si="97"/>
        <v>5059-1-43-B</v>
      </c>
      <c r="F206" s="23">
        <v>2</v>
      </c>
      <c r="G206" s="27">
        <v>4.3767750000000001E-2</v>
      </c>
      <c r="H206" s="23" t="str">
        <f>VLOOKUP(A206,'Pivot 1'!$A$5:$H$251,8,0)</f>
        <v>1</v>
      </c>
      <c r="I206" s="27" t="s">
        <v>10145</v>
      </c>
      <c r="J206" s="39">
        <f t="shared" si="89"/>
        <v>1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>
        <v>0</v>
      </c>
      <c r="W206" s="40">
        <v>0</v>
      </c>
      <c r="X206" s="40">
        <v>0</v>
      </c>
      <c r="Y206" s="40">
        <v>0</v>
      </c>
      <c r="Z206" s="40">
        <v>0</v>
      </c>
      <c r="AA206" s="40">
        <v>0</v>
      </c>
      <c r="AB206" s="40">
        <v>0</v>
      </c>
      <c r="AC206" s="40">
        <v>0</v>
      </c>
      <c r="AD206" s="40">
        <v>0</v>
      </c>
      <c r="AE206" s="40">
        <v>0</v>
      </c>
      <c r="AF206" s="40">
        <v>1</v>
      </c>
      <c r="AG206" s="40">
        <v>0</v>
      </c>
      <c r="AH206" s="40">
        <v>0</v>
      </c>
      <c r="AI206" s="39" t="b">
        <f t="shared" si="90"/>
        <v>0</v>
      </c>
      <c r="AJ206" s="23"/>
      <c r="AK206" s="27">
        <f t="shared" si="128"/>
        <v>0</v>
      </c>
      <c r="AL206" s="27">
        <f t="shared" si="128"/>
        <v>0</v>
      </c>
      <c r="AM206" s="27">
        <f t="shared" si="128"/>
        <v>0</v>
      </c>
      <c r="AN206" s="27">
        <f t="shared" si="128"/>
        <v>0</v>
      </c>
      <c r="AO206" s="27">
        <f t="shared" si="128"/>
        <v>0</v>
      </c>
      <c r="AP206" s="27">
        <f t="shared" si="128"/>
        <v>0</v>
      </c>
      <c r="AQ206" s="27">
        <f t="shared" si="128"/>
        <v>0</v>
      </c>
      <c r="AR206" s="27">
        <f t="shared" si="128"/>
        <v>0</v>
      </c>
      <c r="AS206" s="27">
        <f t="shared" si="128"/>
        <v>0</v>
      </c>
      <c r="AT206" s="27">
        <f t="shared" si="128"/>
        <v>0</v>
      </c>
      <c r="AU206" s="27">
        <f t="shared" si="128"/>
        <v>0</v>
      </c>
      <c r="AV206" s="27">
        <f t="shared" si="128"/>
        <v>0</v>
      </c>
      <c r="AW206" s="27">
        <f t="shared" si="128"/>
        <v>0</v>
      </c>
      <c r="AX206" s="27">
        <f t="shared" si="128"/>
        <v>0</v>
      </c>
      <c r="AY206" s="27">
        <f t="shared" si="128"/>
        <v>0</v>
      </c>
      <c r="AZ206" s="27">
        <f t="shared" si="128"/>
        <v>0</v>
      </c>
      <c r="BA206" s="27">
        <f t="shared" si="128"/>
        <v>0</v>
      </c>
      <c r="BB206" s="27">
        <f t="shared" si="128"/>
        <v>0</v>
      </c>
      <c r="BC206" s="27">
        <f t="shared" si="128"/>
        <v>0</v>
      </c>
      <c r="BD206" s="27">
        <f t="shared" si="128"/>
        <v>0</v>
      </c>
      <c r="BE206" s="27">
        <f t="shared" si="128"/>
        <v>0</v>
      </c>
      <c r="BF206" s="27">
        <f t="shared" si="128"/>
        <v>1</v>
      </c>
      <c r="BG206" s="27">
        <f t="shared" si="128"/>
        <v>0</v>
      </c>
      <c r="BH206" s="27">
        <f t="shared" si="128"/>
        <v>0</v>
      </c>
      <c r="BI206" s="41"/>
      <c r="BJ206" s="80">
        <f t="shared" si="91"/>
        <v>4.3767750000000001E-2</v>
      </c>
      <c r="BK206" s="27">
        <f t="shared" si="113"/>
        <v>0</v>
      </c>
      <c r="BL206" s="27">
        <f t="shared" si="113"/>
        <v>0</v>
      </c>
      <c r="BM206" s="27">
        <f t="shared" si="113"/>
        <v>0</v>
      </c>
      <c r="BN206" s="27">
        <f t="shared" si="113"/>
        <v>0</v>
      </c>
      <c r="BO206" s="27">
        <f t="shared" si="113"/>
        <v>0</v>
      </c>
      <c r="BP206" s="27">
        <f t="shared" si="113"/>
        <v>0</v>
      </c>
      <c r="BQ206" s="27">
        <f t="shared" si="113"/>
        <v>0</v>
      </c>
      <c r="BR206" s="27">
        <f t="shared" si="113"/>
        <v>0</v>
      </c>
      <c r="BS206" s="27">
        <f t="shared" si="113"/>
        <v>0</v>
      </c>
      <c r="BT206" s="27">
        <f t="shared" si="113"/>
        <v>0</v>
      </c>
      <c r="BU206" s="27">
        <f t="shared" si="113"/>
        <v>0</v>
      </c>
      <c r="BV206" s="27">
        <f t="shared" si="113"/>
        <v>0</v>
      </c>
      <c r="BW206" s="27">
        <f t="shared" si="113"/>
        <v>0</v>
      </c>
      <c r="BX206" s="27">
        <f t="shared" si="113"/>
        <v>0</v>
      </c>
      <c r="BY206" s="27">
        <f t="shared" si="124"/>
        <v>0</v>
      </c>
      <c r="BZ206" s="27">
        <f t="shared" si="124"/>
        <v>0</v>
      </c>
      <c r="CA206" s="27">
        <f t="shared" si="124"/>
        <v>0</v>
      </c>
      <c r="CB206" s="27">
        <f t="shared" si="124"/>
        <v>0</v>
      </c>
      <c r="CC206" s="27">
        <f t="shared" si="124"/>
        <v>0</v>
      </c>
      <c r="CD206" s="27">
        <f t="shared" si="124"/>
        <v>0</v>
      </c>
      <c r="CE206" s="27">
        <f t="shared" si="124"/>
        <v>0</v>
      </c>
      <c r="CF206" s="27">
        <f t="shared" si="117"/>
        <v>4.3767750000000001E-2</v>
      </c>
      <c r="CG206" s="27">
        <f t="shared" si="117"/>
        <v>0</v>
      </c>
      <c r="CH206" s="27">
        <f t="shared" si="117"/>
        <v>0</v>
      </c>
      <c r="CI206" s="43"/>
      <c r="CJ206" s="23">
        <f t="shared" si="114"/>
        <v>0</v>
      </c>
      <c r="CK206" s="23">
        <f t="shared" si="114"/>
        <v>0</v>
      </c>
      <c r="CL206" s="23">
        <f t="shared" si="114"/>
        <v>0</v>
      </c>
      <c r="CM206" s="23">
        <f t="shared" si="114"/>
        <v>0</v>
      </c>
      <c r="CN206" s="23">
        <f t="shared" si="114"/>
        <v>0</v>
      </c>
      <c r="CO206" s="23">
        <f t="shared" si="114"/>
        <v>0</v>
      </c>
      <c r="CP206" s="23">
        <f t="shared" si="114"/>
        <v>0</v>
      </c>
      <c r="CQ206" s="23">
        <f t="shared" si="114"/>
        <v>0</v>
      </c>
      <c r="CR206" s="23">
        <f t="shared" si="114"/>
        <v>0</v>
      </c>
      <c r="CS206" s="23">
        <f t="shared" si="114"/>
        <v>0</v>
      </c>
      <c r="CT206" s="23">
        <f t="shared" si="114"/>
        <v>0</v>
      </c>
      <c r="CU206" s="23">
        <f t="shared" si="114"/>
        <v>0</v>
      </c>
      <c r="CV206" s="23">
        <f t="shared" si="114"/>
        <v>0</v>
      </c>
      <c r="CW206" s="23">
        <f t="shared" si="114"/>
        <v>0</v>
      </c>
      <c r="CX206" s="23">
        <f t="shared" si="125"/>
        <v>0</v>
      </c>
      <c r="CY206" s="23">
        <f t="shared" si="125"/>
        <v>0</v>
      </c>
      <c r="CZ206" s="23">
        <f t="shared" si="125"/>
        <v>0</v>
      </c>
      <c r="DA206" s="23">
        <f t="shared" si="125"/>
        <v>0</v>
      </c>
      <c r="DB206" s="23">
        <f t="shared" si="125"/>
        <v>0</v>
      </c>
      <c r="DC206" s="23">
        <f t="shared" si="125"/>
        <v>0</v>
      </c>
      <c r="DD206" s="23">
        <f t="shared" si="125"/>
        <v>0</v>
      </c>
      <c r="DE206" s="23">
        <f t="shared" si="118"/>
        <v>2</v>
      </c>
      <c r="DF206" s="23">
        <f t="shared" si="118"/>
        <v>0</v>
      </c>
      <c r="DG206" s="23">
        <f t="shared" si="118"/>
        <v>0</v>
      </c>
      <c r="DH206" s="44">
        <f t="shared" si="92"/>
        <v>2</v>
      </c>
      <c r="DI206" s="44">
        <f t="shared" si="93"/>
        <v>0</v>
      </c>
      <c r="DK206" s="44" t="b">
        <f t="shared" si="94"/>
        <v>0</v>
      </c>
      <c r="DL206" s="44">
        <f t="shared" si="95"/>
        <v>0</v>
      </c>
      <c r="EL206" s="44" t="b">
        <f t="shared" si="115"/>
        <v>1</v>
      </c>
      <c r="EM206" s="44" t="b">
        <f t="shared" si="115"/>
        <v>1</v>
      </c>
      <c r="EN206" s="44" t="b">
        <f t="shared" si="115"/>
        <v>1</v>
      </c>
      <c r="EO206" s="44" t="b">
        <f t="shared" si="115"/>
        <v>1</v>
      </c>
      <c r="EP206" s="44" t="b">
        <f t="shared" si="115"/>
        <v>1</v>
      </c>
      <c r="EQ206" s="44" t="b">
        <f t="shared" si="115"/>
        <v>1</v>
      </c>
      <c r="ER206" s="44" t="b">
        <f t="shared" si="115"/>
        <v>1</v>
      </c>
      <c r="ES206" s="44" t="b">
        <f t="shared" si="115"/>
        <v>1</v>
      </c>
      <c r="ET206" s="44" t="b">
        <f t="shared" si="115"/>
        <v>1</v>
      </c>
      <c r="EU206" s="44" t="b">
        <f t="shared" si="115"/>
        <v>1</v>
      </c>
      <c r="EV206" s="44" t="b">
        <f t="shared" si="115"/>
        <v>1</v>
      </c>
      <c r="EW206" s="44" t="b">
        <f t="shared" si="115"/>
        <v>1</v>
      </c>
      <c r="EX206" s="44" t="b">
        <f t="shared" si="115"/>
        <v>1</v>
      </c>
      <c r="EY206" s="44" t="b">
        <f t="shared" si="115"/>
        <v>1</v>
      </c>
      <c r="EZ206" s="44" t="b">
        <f t="shared" si="126"/>
        <v>1</v>
      </c>
      <c r="FA206" s="44" t="b">
        <f t="shared" si="126"/>
        <v>1</v>
      </c>
      <c r="FB206" s="44" t="b">
        <f t="shared" si="126"/>
        <v>1</v>
      </c>
      <c r="FC206" s="44" t="b">
        <f t="shared" si="126"/>
        <v>1</v>
      </c>
      <c r="FD206" s="44" t="b">
        <f t="shared" si="126"/>
        <v>1</v>
      </c>
      <c r="FE206" s="44" t="b">
        <f t="shared" si="126"/>
        <v>1</v>
      </c>
      <c r="FF206" s="44" t="b">
        <f t="shared" si="126"/>
        <v>1</v>
      </c>
      <c r="FG206" s="44" t="b">
        <f t="shared" si="119"/>
        <v>0</v>
      </c>
      <c r="FH206" s="44" t="b">
        <f t="shared" si="119"/>
        <v>1</v>
      </c>
      <c r="FI206" s="44" t="b">
        <f t="shared" si="119"/>
        <v>1</v>
      </c>
      <c r="FJ206" s="45">
        <f t="shared" si="96"/>
        <v>1</v>
      </c>
    </row>
    <row r="207" spans="1:166" s="44" customFormat="1" ht="25.5" hidden="1" customHeight="1" x14ac:dyDescent="0.25">
      <c r="A207" s="38" t="s">
        <v>9911</v>
      </c>
      <c r="B207" s="38" t="s">
        <v>5245</v>
      </c>
      <c r="C207" s="38" t="s">
        <v>10129</v>
      </c>
      <c r="D207" s="38" t="s">
        <v>10047</v>
      </c>
      <c r="E207" s="23" t="str">
        <f t="shared" si="97"/>
        <v>5062-1-43-I</v>
      </c>
      <c r="F207" s="23">
        <v>8</v>
      </c>
      <c r="G207" s="27">
        <v>9.2473399999999997E-2</v>
      </c>
      <c r="H207" s="23">
        <f>VLOOKUP(A207,'Pivot 1'!$A$5:$H$251,8,0)</f>
        <v>12</v>
      </c>
      <c r="I207" s="27" t="s">
        <v>10146</v>
      </c>
      <c r="J207" s="39">
        <f t="shared" si="89"/>
        <v>12</v>
      </c>
      <c r="K207" s="40">
        <v>1</v>
      </c>
      <c r="L207" s="40">
        <v>0</v>
      </c>
      <c r="M207" s="40">
        <v>1</v>
      </c>
      <c r="N207" s="40">
        <v>0</v>
      </c>
      <c r="O207" s="40">
        <v>1</v>
      </c>
      <c r="P207" s="40">
        <v>0</v>
      </c>
      <c r="Q207" s="40">
        <v>1</v>
      </c>
      <c r="R207" s="40">
        <v>0</v>
      </c>
      <c r="S207" s="40">
        <v>1</v>
      </c>
      <c r="T207" s="40">
        <v>0</v>
      </c>
      <c r="U207" s="40">
        <v>1</v>
      </c>
      <c r="V207" s="40">
        <v>0</v>
      </c>
      <c r="W207" s="40">
        <v>1</v>
      </c>
      <c r="X207" s="40">
        <v>0</v>
      </c>
      <c r="Y207" s="40">
        <v>1</v>
      </c>
      <c r="Z207" s="40">
        <v>0</v>
      </c>
      <c r="AA207" s="40">
        <v>1</v>
      </c>
      <c r="AB207" s="40">
        <v>0</v>
      </c>
      <c r="AC207" s="40">
        <v>1</v>
      </c>
      <c r="AD207" s="40">
        <v>0</v>
      </c>
      <c r="AE207" s="40">
        <v>1</v>
      </c>
      <c r="AF207" s="40">
        <v>0</v>
      </c>
      <c r="AG207" s="40">
        <v>1</v>
      </c>
      <c r="AH207" s="40">
        <v>0</v>
      </c>
      <c r="AI207" s="39" t="b">
        <f t="shared" si="90"/>
        <v>1</v>
      </c>
      <c r="AJ207" s="23"/>
      <c r="AK207" s="27">
        <f t="shared" si="128"/>
        <v>0</v>
      </c>
      <c r="AL207" s="27">
        <f t="shared" si="128"/>
        <v>0</v>
      </c>
      <c r="AM207" s="27">
        <f t="shared" si="128"/>
        <v>0</v>
      </c>
      <c r="AN207" s="27">
        <f t="shared" si="128"/>
        <v>0</v>
      </c>
      <c r="AO207" s="27">
        <f t="shared" si="128"/>
        <v>0</v>
      </c>
      <c r="AP207" s="27">
        <f t="shared" si="128"/>
        <v>0</v>
      </c>
      <c r="AQ207" s="27">
        <f t="shared" si="128"/>
        <v>0</v>
      </c>
      <c r="AR207" s="27">
        <f t="shared" si="128"/>
        <v>0</v>
      </c>
      <c r="AS207" s="27">
        <f t="shared" si="128"/>
        <v>0</v>
      </c>
      <c r="AT207" s="27">
        <f t="shared" si="128"/>
        <v>0</v>
      </c>
      <c r="AU207" s="27">
        <f t="shared" si="128"/>
        <v>0</v>
      </c>
      <c r="AV207" s="27">
        <f t="shared" si="128"/>
        <v>0</v>
      </c>
      <c r="AW207" s="27">
        <f t="shared" si="128"/>
        <v>0</v>
      </c>
      <c r="AX207" s="27">
        <f t="shared" si="128"/>
        <v>0</v>
      </c>
      <c r="AY207" s="27">
        <f t="shared" si="128"/>
        <v>0</v>
      </c>
      <c r="AZ207" s="27">
        <f t="shared" si="128"/>
        <v>0</v>
      </c>
      <c r="BA207" s="27">
        <f t="shared" si="128"/>
        <v>0</v>
      </c>
      <c r="BB207" s="27">
        <f t="shared" si="128"/>
        <v>0</v>
      </c>
      <c r="BC207" s="27">
        <f t="shared" si="128"/>
        <v>0</v>
      </c>
      <c r="BD207" s="27">
        <f t="shared" si="128"/>
        <v>0</v>
      </c>
      <c r="BE207" s="27">
        <f t="shared" si="128"/>
        <v>0</v>
      </c>
      <c r="BF207" s="27">
        <f t="shared" si="128"/>
        <v>0</v>
      </c>
      <c r="BG207" s="27">
        <f t="shared" si="128"/>
        <v>0</v>
      </c>
      <c r="BH207" s="27">
        <f t="shared" si="128"/>
        <v>0</v>
      </c>
      <c r="BI207" s="41"/>
      <c r="BJ207" s="42">
        <f t="shared" si="91"/>
        <v>7.7061166666666661E-3</v>
      </c>
      <c r="BK207" s="27">
        <f t="shared" si="113"/>
        <v>7.7061166666666661E-3</v>
      </c>
      <c r="BL207" s="27">
        <f t="shared" si="113"/>
        <v>0</v>
      </c>
      <c r="BM207" s="27">
        <f t="shared" si="113"/>
        <v>7.7061166666666661E-3</v>
      </c>
      <c r="BN207" s="27">
        <f t="shared" si="113"/>
        <v>0</v>
      </c>
      <c r="BO207" s="27">
        <f t="shared" si="113"/>
        <v>7.7061166666666661E-3</v>
      </c>
      <c r="BP207" s="27">
        <f t="shared" si="113"/>
        <v>0</v>
      </c>
      <c r="BQ207" s="27">
        <f t="shared" si="113"/>
        <v>7.7061166666666661E-3</v>
      </c>
      <c r="BR207" s="27">
        <f t="shared" si="113"/>
        <v>0</v>
      </c>
      <c r="BS207" s="27">
        <f t="shared" si="113"/>
        <v>7.7061166666666661E-3</v>
      </c>
      <c r="BT207" s="27">
        <f t="shared" si="113"/>
        <v>0</v>
      </c>
      <c r="BU207" s="27">
        <f t="shared" si="113"/>
        <v>7.7061166666666661E-3</v>
      </c>
      <c r="BV207" s="27">
        <f t="shared" si="113"/>
        <v>0</v>
      </c>
      <c r="BW207" s="27">
        <f t="shared" si="113"/>
        <v>7.7061166666666661E-3</v>
      </c>
      <c r="BX207" s="27">
        <f t="shared" si="113"/>
        <v>0</v>
      </c>
      <c r="BY207" s="27">
        <f t="shared" si="124"/>
        <v>7.7061166666666661E-3</v>
      </c>
      <c r="BZ207" s="27">
        <f t="shared" si="124"/>
        <v>0</v>
      </c>
      <c r="CA207" s="27">
        <f t="shared" si="124"/>
        <v>7.7061166666666661E-3</v>
      </c>
      <c r="CB207" s="27">
        <f t="shared" si="124"/>
        <v>0</v>
      </c>
      <c r="CC207" s="27">
        <f t="shared" si="124"/>
        <v>7.7061166666666661E-3</v>
      </c>
      <c r="CD207" s="27">
        <f t="shared" si="124"/>
        <v>0</v>
      </c>
      <c r="CE207" s="27">
        <f t="shared" si="124"/>
        <v>7.7061166666666661E-3</v>
      </c>
      <c r="CF207" s="27">
        <f t="shared" si="117"/>
        <v>0</v>
      </c>
      <c r="CG207" s="27">
        <f t="shared" si="117"/>
        <v>7.7061166666666661E-3</v>
      </c>
      <c r="CH207" s="27">
        <f t="shared" si="117"/>
        <v>0</v>
      </c>
      <c r="CI207" s="43"/>
      <c r="CJ207" s="23">
        <f t="shared" si="114"/>
        <v>1</v>
      </c>
      <c r="CK207" s="23">
        <f t="shared" si="114"/>
        <v>0</v>
      </c>
      <c r="CL207" s="23">
        <f t="shared" si="114"/>
        <v>1</v>
      </c>
      <c r="CM207" s="23">
        <f t="shared" si="114"/>
        <v>0</v>
      </c>
      <c r="CN207" s="23">
        <f t="shared" si="114"/>
        <v>1</v>
      </c>
      <c r="CO207" s="23">
        <f t="shared" si="114"/>
        <v>0</v>
      </c>
      <c r="CP207" s="23">
        <f t="shared" si="114"/>
        <v>1</v>
      </c>
      <c r="CQ207" s="23">
        <f t="shared" si="114"/>
        <v>0</v>
      </c>
      <c r="CR207" s="23">
        <f t="shared" si="114"/>
        <v>1</v>
      </c>
      <c r="CS207" s="23">
        <f t="shared" si="114"/>
        <v>0</v>
      </c>
      <c r="CT207" s="23">
        <f t="shared" si="114"/>
        <v>1</v>
      </c>
      <c r="CU207" s="23">
        <f t="shared" si="114"/>
        <v>0</v>
      </c>
      <c r="CV207" s="23">
        <f t="shared" si="114"/>
        <v>1</v>
      </c>
      <c r="CW207" s="23">
        <f t="shared" si="114"/>
        <v>0</v>
      </c>
      <c r="CX207" s="23">
        <f t="shared" si="125"/>
        <v>1</v>
      </c>
      <c r="CY207" s="23">
        <f t="shared" si="125"/>
        <v>0</v>
      </c>
      <c r="CZ207" s="23">
        <f t="shared" si="125"/>
        <v>1</v>
      </c>
      <c r="DA207" s="23">
        <f t="shared" si="125"/>
        <v>0</v>
      </c>
      <c r="DB207" s="23">
        <f t="shared" si="125"/>
        <v>1</v>
      </c>
      <c r="DC207" s="23">
        <f t="shared" si="125"/>
        <v>0</v>
      </c>
      <c r="DD207" s="23">
        <f t="shared" si="125"/>
        <v>1</v>
      </c>
      <c r="DE207" s="23">
        <f t="shared" si="118"/>
        <v>0</v>
      </c>
      <c r="DF207" s="23">
        <f t="shared" si="118"/>
        <v>1</v>
      </c>
      <c r="DG207" s="23">
        <f t="shared" si="118"/>
        <v>0</v>
      </c>
      <c r="DH207" s="44">
        <f t="shared" si="92"/>
        <v>12</v>
      </c>
      <c r="DI207" s="44">
        <f t="shared" si="93"/>
        <v>4</v>
      </c>
      <c r="DK207" s="44" t="b">
        <f t="shared" si="94"/>
        <v>0</v>
      </c>
      <c r="DL207" s="44">
        <f t="shared" si="95"/>
        <v>0</v>
      </c>
      <c r="EL207" s="44" t="b">
        <f t="shared" si="115"/>
        <v>0</v>
      </c>
      <c r="EM207" s="44" t="b">
        <f t="shared" si="115"/>
        <v>1</v>
      </c>
      <c r="EN207" s="44" t="b">
        <f t="shared" si="115"/>
        <v>0</v>
      </c>
      <c r="EO207" s="44" t="b">
        <f t="shared" si="115"/>
        <v>1</v>
      </c>
      <c r="EP207" s="44" t="b">
        <f t="shared" si="115"/>
        <v>0</v>
      </c>
      <c r="EQ207" s="44" t="b">
        <f t="shared" si="115"/>
        <v>1</v>
      </c>
      <c r="ER207" s="44" t="b">
        <f t="shared" si="115"/>
        <v>0</v>
      </c>
      <c r="ES207" s="44" t="b">
        <f t="shared" si="115"/>
        <v>1</v>
      </c>
      <c r="ET207" s="44" t="b">
        <f t="shared" si="115"/>
        <v>0</v>
      </c>
      <c r="EU207" s="44" t="b">
        <f t="shared" si="115"/>
        <v>1</v>
      </c>
      <c r="EV207" s="44" t="b">
        <f t="shared" si="115"/>
        <v>0</v>
      </c>
      <c r="EW207" s="44" t="b">
        <f t="shared" si="115"/>
        <v>1</v>
      </c>
      <c r="EX207" s="44" t="b">
        <f t="shared" si="115"/>
        <v>0</v>
      </c>
      <c r="EY207" s="44" t="b">
        <f t="shared" si="115"/>
        <v>1</v>
      </c>
      <c r="EZ207" s="44" t="b">
        <f t="shared" si="126"/>
        <v>0</v>
      </c>
      <c r="FA207" s="44" t="b">
        <f t="shared" si="126"/>
        <v>1</v>
      </c>
      <c r="FB207" s="44" t="b">
        <f t="shared" si="126"/>
        <v>0</v>
      </c>
      <c r="FC207" s="44" t="b">
        <f t="shared" si="126"/>
        <v>1</v>
      </c>
      <c r="FD207" s="44" t="b">
        <f t="shared" si="126"/>
        <v>0</v>
      </c>
      <c r="FE207" s="44" t="b">
        <f t="shared" si="126"/>
        <v>1</v>
      </c>
      <c r="FF207" s="44" t="b">
        <f t="shared" si="126"/>
        <v>0</v>
      </c>
      <c r="FG207" s="44" t="b">
        <f t="shared" si="119"/>
        <v>1</v>
      </c>
      <c r="FH207" s="44" t="b">
        <f t="shared" si="119"/>
        <v>0</v>
      </c>
      <c r="FI207" s="44" t="b">
        <f t="shared" si="119"/>
        <v>1</v>
      </c>
      <c r="FJ207" s="45">
        <f t="shared" si="96"/>
        <v>12</v>
      </c>
    </row>
    <row r="208" spans="1:166" s="44" customFormat="1" ht="25.5" hidden="1" customHeight="1" x14ac:dyDescent="0.25">
      <c r="A208" s="38" t="s">
        <v>9911</v>
      </c>
      <c r="B208" s="38" t="s">
        <v>5245</v>
      </c>
      <c r="C208" s="38" t="s">
        <v>10129</v>
      </c>
      <c r="D208" s="38" t="s">
        <v>10048</v>
      </c>
      <c r="E208" s="23" t="str">
        <f t="shared" si="97"/>
        <v>5062-1-43-M</v>
      </c>
      <c r="F208" s="23">
        <v>230</v>
      </c>
      <c r="G208" s="27">
        <v>6.3601173749999997</v>
      </c>
      <c r="H208" s="23">
        <f>VLOOKUP(A208,'Pivot 1'!$A$5:$H$251,8,0)</f>
        <v>12</v>
      </c>
      <c r="I208" s="27" t="s">
        <v>10145</v>
      </c>
      <c r="J208" s="39">
        <f t="shared" si="89"/>
        <v>12</v>
      </c>
      <c r="K208" s="40">
        <v>1</v>
      </c>
      <c r="L208" s="40">
        <v>0</v>
      </c>
      <c r="M208" s="40">
        <v>1</v>
      </c>
      <c r="N208" s="40">
        <v>0</v>
      </c>
      <c r="O208" s="40">
        <v>1</v>
      </c>
      <c r="P208" s="40">
        <v>0</v>
      </c>
      <c r="Q208" s="40">
        <v>1</v>
      </c>
      <c r="R208" s="40">
        <v>0</v>
      </c>
      <c r="S208" s="40">
        <v>1</v>
      </c>
      <c r="T208" s="40">
        <v>0</v>
      </c>
      <c r="U208" s="40">
        <v>1</v>
      </c>
      <c r="V208" s="40">
        <v>0</v>
      </c>
      <c r="W208" s="40">
        <v>1</v>
      </c>
      <c r="X208" s="40">
        <v>0</v>
      </c>
      <c r="Y208" s="40">
        <v>1</v>
      </c>
      <c r="Z208" s="40">
        <v>0</v>
      </c>
      <c r="AA208" s="40">
        <v>1</v>
      </c>
      <c r="AB208" s="40">
        <v>0</v>
      </c>
      <c r="AC208" s="40">
        <v>1</v>
      </c>
      <c r="AD208" s="40">
        <v>0</v>
      </c>
      <c r="AE208" s="40">
        <v>1</v>
      </c>
      <c r="AF208" s="40">
        <v>0</v>
      </c>
      <c r="AG208" s="40">
        <v>1</v>
      </c>
      <c r="AH208" s="40">
        <v>0</v>
      </c>
      <c r="AI208" s="39" t="b">
        <f t="shared" si="90"/>
        <v>1</v>
      </c>
      <c r="AJ208" s="23"/>
      <c r="AK208" s="27">
        <f t="shared" si="128"/>
        <v>1</v>
      </c>
      <c r="AL208" s="27">
        <f t="shared" si="128"/>
        <v>0</v>
      </c>
      <c r="AM208" s="27">
        <f t="shared" si="128"/>
        <v>1</v>
      </c>
      <c r="AN208" s="27">
        <f t="shared" si="128"/>
        <v>0</v>
      </c>
      <c r="AO208" s="27">
        <f t="shared" si="128"/>
        <v>1</v>
      </c>
      <c r="AP208" s="27">
        <f t="shared" si="128"/>
        <v>0</v>
      </c>
      <c r="AQ208" s="27">
        <f t="shared" si="128"/>
        <v>1</v>
      </c>
      <c r="AR208" s="27">
        <f t="shared" si="128"/>
        <v>0</v>
      </c>
      <c r="AS208" s="27">
        <f t="shared" si="128"/>
        <v>1</v>
      </c>
      <c r="AT208" s="27">
        <f t="shared" si="128"/>
        <v>0</v>
      </c>
      <c r="AU208" s="27">
        <f t="shared" si="128"/>
        <v>1</v>
      </c>
      <c r="AV208" s="27">
        <f t="shared" si="128"/>
        <v>0</v>
      </c>
      <c r="AW208" s="27">
        <f t="shared" si="128"/>
        <v>1</v>
      </c>
      <c r="AX208" s="27">
        <f t="shared" si="128"/>
        <v>0</v>
      </c>
      <c r="AY208" s="27">
        <f t="shared" si="128"/>
        <v>1</v>
      </c>
      <c r="AZ208" s="27">
        <f t="shared" si="128"/>
        <v>0</v>
      </c>
      <c r="BA208" s="27">
        <f t="shared" si="128"/>
        <v>1</v>
      </c>
      <c r="BB208" s="27">
        <f t="shared" si="128"/>
        <v>0</v>
      </c>
      <c r="BC208" s="27">
        <f t="shared" si="128"/>
        <v>1</v>
      </c>
      <c r="BD208" s="27">
        <f t="shared" si="128"/>
        <v>0</v>
      </c>
      <c r="BE208" s="27">
        <f t="shared" si="128"/>
        <v>1</v>
      </c>
      <c r="BF208" s="27">
        <f t="shared" si="128"/>
        <v>0</v>
      </c>
      <c r="BG208" s="27">
        <f t="shared" si="128"/>
        <v>1</v>
      </c>
      <c r="BH208" s="27">
        <f t="shared" si="128"/>
        <v>0</v>
      </c>
      <c r="BI208" s="41"/>
      <c r="BJ208" s="42">
        <f t="shared" si="91"/>
        <v>0.53000978124999998</v>
      </c>
      <c r="BK208" s="27">
        <f t="shared" si="113"/>
        <v>0.53000978124999998</v>
      </c>
      <c r="BL208" s="27">
        <f t="shared" si="113"/>
        <v>0</v>
      </c>
      <c r="BM208" s="27">
        <f t="shared" si="113"/>
        <v>0.53000978124999998</v>
      </c>
      <c r="BN208" s="27">
        <f t="shared" si="113"/>
        <v>0</v>
      </c>
      <c r="BO208" s="27">
        <f t="shared" si="113"/>
        <v>0.53000978124999998</v>
      </c>
      <c r="BP208" s="27">
        <f t="shared" si="113"/>
        <v>0</v>
      </c>
      <c r="BQ208" s="27">
        <f t="shared" si="113"/>
        <v>0.53000978124999998</v>
      </c>
      <c r="BR208" s="27">
        <f t="shared" si="113"/>
        <v>0</v>
      </c>
      <c r="BS208" s="27">
        <f t="shared" si="113"/>
        <v>0.53000978124999998</v>
      </c>
      <c r="BT208" s="27">
        <f t="shared" si="113"/>
        <v>0</v>
      </c>
      <c r="BU208" s="27">
        <f t="shared" si="113"/>
        <v>0.53000978124999998</v>
      </c>
      <c r="BV208" s="27">
        <f t="shared" si="113"/>
        <v>0</v>
      </c>
      <c r="BW208" s="27">
        <f t="shared" si="113"/>
        <v>0.53000978124999998</v>
      </c>
      <c r="BX208" s="27">
        <f t="shared" si="113"/>
        <v>0</v>
      </c>
      <c r="BY208" s="27">
        <f t="shared" si="124"/>
        <v>0.53000978124999998</v>
      </c>
      <c r="BZ208" s="27">
        <f t="shared" si="124"/>
        <v>0</v>
      </c>
      <c r="CA208" s="27">
        <f t="shared" si="124"/>
        <v>0.53000978124999998</v>
      </c>
      <c r="CB208" s="27">
        <f t="shared" si="124"/>
        <v>0</v>
      </c>
      <c r="CC208" s="27">
        <f t="shared" si="124"/>
        <v>0.53000978124999998</v>
      </c>
      <c r="CD208" s="27">
        <f t="shared" si="124"/>
        <v>0</v>
      </c>
      <c r="CE208" s="27">
        <f t="shared" si="124"/>
        <v>0.53000978124999998</v>
      </c>
      <c r="CF208" s="27">
        <f t="shared" si="117"/>
        <v>0</v>
      </c>
      <c r="CG208" s="27">
        <f t="shared" si="117"/>
        <v>0.53000978124999998</v>
      </c>
      <c r="CH208" s="27">
        <f t="shared" si="117"/>
        <v>0</v>
      </c>
      <c r="CI208" s="43"/>
      <c r="CJ208" s="23">
        <f t="shared" si="114"/>
        <v>19</v>
      </c>
      <c r="CK208" s="23">
        <f t="shared" si="114"/>
        <v>0</v>
      </c>
      <c r="CL208" s="23">
        <f t="shared" si="114"/>
        <v>19</v>
      </c>
      <c r="CM208" s="23">
        <f t="shared" si="114"/>
        <v>0</v>
      </c>
      <c r="CN208" s="23">
        <f t="shared" si="114"/>
        <v>19</v>
      </c>
      <c r="CO208" s="23">
        <f t="shared" si="114"/>
        <v>0</v>
      </c>
      <c r="CP208" s="23">
        <f t="shared" si="114"/>
        <v>19</v>
      </c>
      <c r="CQ208" s="23">
        <f t="shared" si="114"/>
        <v>0</v>
      </c>
      <c r="CR208" s="23">
        <f t="shared" si="114"/>
        <v>19</v>
      </c>
      <c r="CS208" s="23">
        <f t="shared" si="114"/>
        <v>0</v>
      </c>
      <c r="CT208" s="23">
        <f t="shared" si="114"/>
        <v>19</v>
      </c>
      <c r="CU208" s="23">
        <f t="shared" si="114"/>
        <v>0</v>
      </c>
      <c r="CV208" s="23">
        <f t="shared" si="114"/>
        <v>19</v>
      </c>
      <c r="CW208" s="23">
        <f t="shared" si="114"/>
        <v>0</v>
      </c>
      <c r="CX208" s="23">
        <f t="shared" si="125"/>
        <v>19</v>
      </c>
      <c r="CY208" s="23">
        <f t="shared" si="125"/>
        <v>0</v>
      </c>
      <c r="CZ208" s="23">
        <f t="shared" si="125"/>
        <v>19</v>
      </c>
      <c r="DA208" s="23">
        <f t="shared" si="125"/>
        <v>0</v>
      </c>
      <c r="DB208" s="23">
        <f t="shared" si="125"/>
        <v>19</v>
      </c>
      <c r="DC208" s="23">
        <f t="shared" si="125"/>
        <v>0</v>
      </c>
      <c r="DD208" s="23">
        <f t="shared" si="125"/>
        <v>19</v>
      </c>
      <c r="DE208" s="23">
        <f t="shared" si="118"/>
        <v>0</v>
      </c>
      <c r="DF208" s="23">
        <f t="shared" si="118"/>
        <v>19</v>
      </c>
      <c r="DG208" s="23">
        <f t="shared" si="118"/>
        <v>0</v>
      </c>
      <c r="DH208" s="44">
        <f t="shared" si="92"/>
        <v>228</v>
      </c>
      <c r="DI208" s="44">
        <f t="shared" si="93"/>
        <v>-2</v>
      </c>
      <c r="DK208" s="44" t="b">
        <f t="shared" si="94"/>
        <v>0</v>
      </c>
      <c r="DL208" s="44">
        <f t="shared" si="95"/>
        <v>0</v>
      </c>
      <c r="EL208" s="44" t="b">
        <f t="shared" si="115"/>
        <v>0</v>
      </c>
      <c r="EM208" s="44" t="b">
        <f t="shared" si="115"/>
        <v>1</v>
      </c>
      <c r="EN208" s="44" t="b">
        <f t="shared" si="115"/>
        <v>0</v>
      </c>
      <c r="EO208" s="44" t="b">
        <f t="shared" si="115"/>
        <v>1</v>
      </c>
      <c r="EP208" s="44" t="b">
        <f t="shared" si="115"/>
        <v>0</v>
      </c>
      <c r="EQ208" s="44" t="b">
        <f t="shared" si="115"/>
        <v>1</v>
      </c>
      <c r="ER208" s="44" t="b">
        <f t="shared" si="115"/>
        <v>0</v>
      </c>
      <c r="ES208" s="44" t="b">
        <f t="shared" si="115"/>
        <v>1</v>
      </c>
      <c r="ET208" s="44" t="b">
        <f t="shared" si="115"/>
        <v>0</v>
      </c>
      <c r="EU208" s="44" t="b">
        <f t="shared" si="115"/>
        <v>1</v>
      </c>
      <c r="EV208" s="44" t="b">
        <f t="shared" si="115"/>
        <v>0</v>
      </c>
      <c r="EW208" s="44" t="b">
        <f t="shared" si="115"/>
        <v>1</v>
      </c>
      <c r="EX208" s="44" t="b">
        <f t="shared" si="115"/>
        <v>0</v>
      </c>
      <c r="EY208" s="44" t="b">
        <f t="shared" si="115"/>
        <v>1</v>
      </c>
      <c r="EZ208" s="44" t="b">
        <f t="shared" si="126"/>
        <v>0</v>
      </c>
      <c r="FA208" s="44" t="b">
        <f t="shared" si="126"/>
        <v>1</v>
      </c>
      <c r="FB208" s="44" t="b">
        <f t="shared" si="126"/>
        <v>0</v>
      </c>
      <c r="FC208" s="44" t="b">
        <f t="shared" si="126"/>
        <v>1</v>
      </c>
      <c r="FD208" s="44" t="b">
        <f t="shared" si="126"/>
        <v>0</v>
      </c>
      <c r="FE208" s="44" t="b">
        <f t="shared" si="126"/>
        <v>1</v>
      </c>
      <c r="FF208" s="44" t="b">
        <f t="shared" si="126"/>
        <v>0</v>
      </c>
      <c r="FG208" s="44" t="b">
        <f t="shared" si="119"/>
        <v>1</v>
      </c>
      <c r="FH208" s="44" t="b">
        <f t="shared" si="119"/>
        <v>0</v>
      </c>
      <c r="FI208" s="44" t="b">
        <f t="shared" si="119"/>
        <v>1</v>
      </c>
      <c r="FJ208" s="45">
        <f t="shared" si="96"/>
        <v>12</v>
      </c>
    </row>
    <row r="209" spans="1:166" s="44" customFormat="1" ht="25.5" hidden="1" customHeight="1" x14ac:dyDescent="0.25">
      <c r="A209" s="46" t="s">
        <v>9912</v>
      </c>
      <c r="B209" s="38" t="s">
        <v>5271</v>
      </c>
      <c r="C209" s="38" t="s">
        <v>10129</v>
      </c>
      <c r="D209" s="38" t="s">
        <v>587</v>
      </c>
      <c r="E209" s="23" t="str">
        <f t="shared" si="97"/>
        <v>5065-1-43-A</v>
      </c>
      <c r="F209" s="23">
        <v>29</v>
      </c>
      <c r="G209" s="27">
        <v>0.97457817499999988</v>
      </c>
      <c r="H209" s="23" t="str">
        <f>VLOOKUP(A209,'Pivot 1'!$A$5:$H$251,8,0)</f>
        <v>4</v>
      </c>
      <c r="I209" s="27" t="s">
        <v>10145</v>
      </c>
      <c r="J209" s="39">
        <f t="shared" ref="J209:J272" si="129">SUM(K209:AH209)</f>
        <v>4</v>
      </c>
      <c r="K209" s="40">
        <v>0</v>
      </c>
      <c r="L209" s="40">
        <v>0</v>
      </c>
      <c r="M209" s="40">
        <v>0</v>
      </c>
      <c r="N209" s="40">
        <v>1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1</v>
      </c>
      <c r="U209" s="40">
        <v>0</v>
      </c>
      <c r="V209" s="40">
        <v>0</v>
      </c>
      <c r="W209" s="40">
        <v>0</v>
      </c>
      <c r="X209" s="40">
        <v>0</v>
      </c>
      <c r="Y209" s="40">
        <v>0</v>
      </c>
      <c r="Z209" s="40">
        <v>1</v>
      </c>
      <c r="AA209" s="40">
        <v>0</v>
      </c>
      <c r="AB209" s="40">
        <v>0</v>
      </c>
      <c r="AC209" s="40">
        <v>0</v>
      </c>
      <c r="AD209" s="40">
        <v>0</v>
      </c>
      <c r="AE209" s="40">
        <v>0</v>
      </c>
      <c r="AF209" s="40">
        <v>1</v>
      </c>
      <c r="AG209" s="40">
        <v>0</v>
      </c>
      <c r="AH209" s="40">
        <v>0</v>
      </c>
      <c r="AI209" s="39" t="b">
        <f t="shared" ref="AI209:AI272" si="130">J209=H209</f>
        <v>0</v>
      </c>
      <c r="AJ209" s="23"/>
      <c r="AK209" s="27">
        <f t="shared" si="128"/>
        <v>0</v>
      </c>
      <c r="AL209" s="27">
        <f t="shared" si="128"/>
        <v>0</v>
      </c>
      <c r="AM209" s="27">
        <f t="shared" si="128"/>
        <v>0</v>
      </c>
      <c r="AN209" s="27">
        <f t="shared" si="128"/>
        <v>1</v>
      </c>
      <c r="AO209" s="27">
        <f t="shared" si="128"/>
        <v>0</v>
      </c>
      <c r="AP209" s="27">
        <f t="shared" si="128"/>
        <v>0</v>
      </c>
      <c r="AQ209" s="27">
        <f t="shared" si="128"/>
        <v>0</v>
      </c>
      <c r="AR209" s="27">
        <f t="shared" si="128"/>
        <v>0</v>
      </c>
      <c r="AS209" s="27">
        <f t="shared" si="128"/>
        <v>0</v>
      </c>
      <c r="AT209" s="27">
        <f t="shared" si="128"/>
        <v>1</v>
      </c>
      <c r="AU209" s="27">
        <f t="shared" si="128"/>
        <v>0</v>
      </c>
      <c r="AV209" s="27">
        <f t="shared" si="128"/>
        <v>0</v>
      </c>
      <c r="AW209" s="27">
        <f t="shared" si="128"/>
        <v>0</v>
      </c>
      <c r="AX209" s="27">
        <f t="shared" si="128"/>
        <v>0</v>
      </c>
      <c r="AY209" s="27">
        <f t="shared" si="128"/>
        <v>0</v>
      </c>
      <c r="AZ209" s="27">
        <f t="shared" si="128"/>
        <v>1</v>
      </c>
      <c r="BA209" s="27">
        <f t="shared" si="128"/>
        <v>0</v>
      </c>
      <c r="BB209" s="27">
        <f t="shared" si="128"/>
        <v>0</v>
      </c>
      <c r="BC209" s="27">
        <f t="shared" si="128"/>
        <v>0</v>
      </c>
      <c r="BD209" s="27">
        <f t="shared" si="128"/>
        <v>0</v>
      </c>
      <c r="BE209" s="27">
        <f t="shared" si="128"/>
        <v>0</v>
      </c>
      <c r="BF209" s="27">
        <f t="shared" si="128"/>
        <v>1</v>
      </c>
      <c r="BG209" s="27">
        <f t="shared" si="128"/>
        <v>0</v>
      </c>
      <c r="BH209" s="27">
        <f t="shared" si="128"/>
        <v>0</v>
      </c>
      <c r="BI209" s="41"/>
      <c r="BJ209" s="80">
        <f t="shared" ref="BJ209:BJ272" si="131">MAX(BK209:CH209)</f>
        <v>0.24364454374999997</v>
      </c>
      <c r="BK209" s="27">
        <f t="shared" si="113"/>
        <v>0</v>
      </c>
      <c r="BL209" s="27">
        <f t="shared" si="113"/>
        <v>0</v>
      </c>
      <c r="BM209" s="27">
        <f t="shared" si="113"/>
        <v>0</v>
      </c>
      <c r="BN209" s="27">
        <f t="shared" si="113"/>
        <v>0.24364454374999997</v>
      </c>
      <c r="BO209" s="27">
        <f t="shared" si="113"/>
        <v>0</v>
      </c>
      <c r="BP209" s="27">
        <f t="shared" si="113"/>
        <v>0</v>
      </c>
      <c r="BQ209" s="27">
        <f t="shared" si="113"/>
        <v>0</v>
      </c>
      <c r="BR209" s="27">
        <f t="shared" si="113"/>
        <v>0</v>
      </c>
      <c r="BS209" s="27">
        <f t="shared" si="113"/>
        <v>0</v>
      </c>
      <c r="BT209" s="27">
        <f t="shared" si="113"/>
        <v>0.24364454374999997</v>
      </c>
      <c r="BU209" s="27">
        <f t="shared" si="113"/>
        <v>0</v>
      </c>
      <c r="BV209" s="27">
        <f t="shared" si="113"/>
        <v>0</v>
      </c>
      <c r="BW209" s="27">
        <f t="shared" si="113"/>
        <v>0</v>
      </c>
      <c r="BX209" s="27">
        <f t="shared" si="113"/>
        <v>0</v>
      </c>
      <c r="BY209" s="27">
        <f t="shared" si="124"/>
        <v>0</v>
      </c>
      <c r="BZ209" s="27">
        <f t="shared" si="124"/>
        <v>0.24364454374999997</v>
      </c>
      <c r="CA209" s="27">
        <f t="shared" si="124"/>
        <v>0</v>
      </c>
      <c r="CB209" s="27">
        <f t="shared" si="124"/>
        <v>0</v>
      </c>
      <c r="CC209" s="27">
        <f t="shared" si="124"/>
        <v>0</v>
      </c>
      <c r="CD209" s="27">
        <f t="shared" si="124"/>
        <v>0</v>
      </c>
      <c r="CE209" s="27">
        <f t="shared" si="124"/>
        <v>0</v>
      </c>
      <c r="CF209" s="27">
        <f t="shared" si="117"/>
        <v>0.24364454374999997</v>
      </c>
      <c r="CG209" s="27">
        <f t="shared" si="117"/>
        <v>0</v>
      </c>
      <c r="CH209" s="27">
        <f t="shared" si="117"/>
        <v>0</v>
      </c>
      <c r="CI209" s="43"/>
      <c r="CJ209" s="23">
        <f t="shared" si="114"/>
        <v>0</v>
      </c>
      <c r="CK209" s="23">
        <f t="shared" si="114"/>
        <v>0</v>
      </c>
      <c r="CL209" s="23">
        <f t="shared" si="114"/>
        <v>0</v>
      </c>
      <c r="CM209" s="23">
        <f t="shared" si="114"/>
        <v>7</v>
      </c>
      <c r="CN209" s="23">
        <f t="shared" si="114"/>
        <v>0</v>
      </c>
      <c r="CO209" s="23">
        <f t="shared" si="114"/>
        <v>0</v>
      </c>
      <c r="CP209" s="23">
        <f t="shared" si="114"/>
        <v>0</v>
      </c>
      <c r="CQ209" s="23">
        <f t="shared" si="114"/>
        <v>0</v>
      </c>
      <c r="CR209" s="23">
        <f t="shared" si="114"/>
        <v>0</v>
      </c>
      <c r="CS209" s="23">
        <f t="shared" si="114"/>
        <v>7</v>
      </c>
      <c r="CT209" s="23">
        <f t="shared" si="114"/>
        <v>0</v>
      </c>
      <c r="CU209" s="23">
        <f t="shared" si="114"/>
        <v>0</v>
      </c>
      <c r="CV209" s="23">
        <f t="shared" si="114"/>
        <v>0</v>
      </c>
      <c r="CW209" s="23">
        <f t="shared" si="114"/>
        <v>0</v>
      </c>
      <c r="CX209" s="23">
        <f t="shared" si="125"/>
        <v>0</v>
      </c>
      <c r="CY209" s="23">
        <f t="shared" si="125"/>
        <v>7</v>
      </c>
      <c r="CZ209" s="23">
        <f t="shared" si="125"/>
        <v>0</v>
      </c>
      <c r="DA209" s="23">
        <f t="shared" si="125"/>
        <v>0</v>
      </c>
      <c r="DB209" s="23">
        <f t="shared" si="125"/>
        <v>0</v>
      </c>
      <c r="DC209" s="23">
        <f t="shared" si="125"/>
        <v>0</v>
      </c>
      <c r="DD209" s="23">
        <f t="shared" si="125"/>
        <v>0</v>
      </c>
      <c r="DE209" s="23">
        <f t="shared" si="118"/>
        <v>7</v>
      </c>
      <c r="DF209" s="23">
        <f t="shared" si="118"/>
        <v>0</v>
      </c>
      <c r="DG209" s="23">
        <f t="shared" si="118"/>
        <v>0</v>
      </c>
      <c r="DH209" s="44">
        <f t="shared" ref="DH209:DH272" si="132">SUM(CJ209:DG209)</f>
        <v>28</v>
      </c>
      <c r="DI209" s="44">
        <f t="shared" ref="DI209:DI272" si="133">DH209-F209</f>
        <v>-1</v>
      </c>
      <c r="DK209" s="44" t="b">
        <f t="shared" ref="DK209:DK272" si="134">DL209=H209</f>
        <v>0</v>
      </c>
      <c r="DL209" s="44">
        <f t="shared" ref="DL209:DL272" si="135">SUM(DM209:EJ209)</f>
        <v>0</v>
      </c>
      <c r="EL209" s="44" t="b">
        <f t="shared" si="115"/>
        <v>1</v>
      </c>
      <c r="EM209" s="44" t="b">
        <f t="shared" si="115"/>
        <v>1</v>
      </c>
      <c r="EN209" s="44" t="b">
        <f t="shared" si="115"/>
        <v>1</v>
      </c>
      <c r="EO209" s="44" t="b">
        <f t="shared" si="115"/>
        <v>0</v>
      </c>
      <c r="EP209" s="44" t="b">
        <f t="shared" si="115"/>
        <v>1</v>
      </c>
      <c r="EQ209" s="44" t="b">
        <f t="shared" si="115"/>
        <v>1</v>
      </c>
      <c r="ER209" s="44" t="b">
        <f t="shared" si="115"/>
        <v>1</v>
      </c>
      <c r="ES209" s="44" t="b">
        <f t="shared" si="115"/>
        <v>1</v>
      </c>
      <c r="ET209" s="44" t="b">
        <f t="shared" si="115"/>
        <v>1</v>
      </c>
      <c r="EU209" s="44" t="b">
        <f t="shared" si="115"/>
        <v>0</v>
      </c>
      <c r="EV209" s="44" t="b">
        <f t="shared" si="115"/>
        <v>1</v>
      </c>
      <c r="EW209" s="44" t="b">
        <f t="shared" si="115"/>
        <v>1</v>
      </c>
      <c r="EX209" s="44" t="b">
        <f t="shared" si="115"/>
        <v>1</v>
      </c>
      <c r="EY209" s="44" t="b">
        <f t="shared" si="115"/>
        <v>1</v>
      </c>
      <c r="EZ209" s="44" t="b">
        <f t="shared" si="126"/>
        <v>1</v>
      </c>
      <c r="FA209" s="44" t="b">
        <f t="shared" si="126"/>
        <v>0</v>
      </c>
      <c r="FB209" s="44" t="b">
        <f t="shared" si="126"/>
        <v>1</v>
      </c>
      <c r="FC209" s="44" t="b">
        <f t="shared" si="126"/>
        <v>1</v>
      </c>
      <c r="FD209" s="44" t="b">
        <f t="shared" si="126"/>
        <v>1</v>
      </c>
      <c r="FE209" s="44" t="b">
        <f t="shared" si="126"/>
        <v>1</v>
      </c>
      <c r="FF209" s="44" t="b">
        <f t="shared" si="126"/>
        <v>1</v>
      </c>
      <c r="FG209" s="44" t="b">
        <f t="shared" si="119"/>
        <v>0</v>
      </c>
      <c r="FH209" s="44" t="b">
        <f t="shared" si="119"/>
        <v>1</v>
      </c>
      <c r="FI209" s="44" t="b">
        <f t="shared" si="119"/>
        <v>1</v>
      </c>
      <c r="FJ209" s="45">
        <f t="shared" ref="FJ209:FJ272" si="136">COUNTIF(EL209:FI209,FALSE)</f>
        <v>4</v>
      </c>
    </row>
    <row r="210" spans="1:166" s="44" customFormat="1" ht="25.5" hidden="1" customHeight="1" x14ac:dyDescent="0.25">
      <c r="A210" s="38" t="s">
        <v>9912</v>
      </c>
      <c r="B210" s="38" t="s">
        <v>5271</v>
      </c>
      <c r="C210" s="38" t="s">
        <v>10129</v>
      </c>
      <c r="D210" s="38" t="s">
        <v>832</v>
      </c>
      <c r="E210" s="23" t="str">
        <f t="shared" ref="E210:E273" si="137">A210&amp;"-"&amp;D210</f>
        <v>5065-1-43-E</v>
      </c>
      <c r="F210" s="23">
        <v>2</v>
      </c>
      <c r="G210" s="27">
        <v>2.3118349999999999E-2</v>
      </c>
      <c r="H210" s="23" t="str">
        <f>VLOOKUP(A210,'Pivot 1'!$A$5:$H$251,8,0)</f>
        <v>4</v>
      </c>
      <c r="I210" s="27" t="s">
        <v>10146</v>
      </c>
      <c r="J210" s="39">
        <f t="shared" si="129"/>
        <v>4</v>
      </c>
      <c r="K210" s="40">
        <v>0</v>
      </c>
      <c r="L210" s="40">
        <v>0</v>
      </c>
      <c r="M210" s="40">
        <v>0</v>
      </c>
      <c r="N210" s="40">
        <v>1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>
        <v>0</v>
      </c>
      <c r="W210" s="40">
        <v>0</v>
      </c>
      <c r="X210" s="40">
        <v>0</v>
      </c>
      <c r="Y210" s="40">
        <v>0</v>
      </c>
      <c r="Z210" s="40">
        <v>1</v>
      </c>
      <c r="AA210" s="40">
        <v>0</v>
      </c>
      <c r="AB210" s="40">
        <v>0</v>
      </c>
      <c r="AC210" s="40">
        <v>0</v>
      </c>
      <c r="AD210" s="40">
        <v>0</v>
      </c>
      <c r="AE210" s="40">
        <v>0</v>
      </c>
      <c r="AF210" s="40">
        <v>1</v>
      </c>
      <c r="AG210" s="40">
        <v>0</v>
      </c>
      <c r="AH210" s="40">
        <v>0</v>
      </c>
      <c r="AI210" s="39" t="b">
        <f t="shared" si="130"/>
        <v>0</v>
      </c>
      <c r="AJ210" s="23"/>
      <c r="AK210" s="27">
        <f t="shared" si="128"/>
        <v>0</v>
      </c>
      <c r="AL210" s="27">
        <f t="shared" si="128"/>
        <v>0</v>
      </c>
      <c r="AM210" s="27">
        <f t="shared" si="128"/>
        <v>0</v>
      </c>
      <c r="AN210" s="27">
        <f t="shared" si="128"/>
        <v>0</v>
      </c>
      <c r="AO210" s="27">
        <f t="shared" si="128"/>
        <v>0</v>
      </c>
      <c r="AP210" s="27">
        <f t="shared" si="128"/>
        <v>0</v>
      </c>
      <c r="AQ210" s="27">
        <f t="shared" si="128"/>
        <v>0</v>
      </c>
      <c r="AR210" s="27">
        <f t="shared" si="128"/>
        <v>0</v>
      </c>
      <c r="AS210" s="27">
        <f t="shared" si="128"/>
        <v>0</v>
      </c>
      <c r="AT210" s="27">
        <f t="shared" si="128"/>
        <v>0</v>
      </c>
      <c r="AU210" s="27">
        <f t="shared" si="128"/>
        <v>0</v>
      </c>
      <c r="AV210" s="27">
        <f t="shared" si="128"/>
        <v>0</v>
      </c>
      <c r="AW210" s="27">
        <f t="shared" si="128"/>
        <v>0</v>
      </c>
      <c r="AX210" s="27">
        <f t="shared" si="128"/>
        <v>0</v>
      </c>
      <c r="AY210" s="27">
        <f t="shared" si="128"/>
        <v>0</v>
      </c>
      <c r="AZ210" s="27">
        <f t="shared" si="128"/>
        <v>0</v>
      </c>
      <c r="BA210" s="27">
        <f t="shared" si="128"/>
        <v>0</v>
      </c>
      <c r="BB210" s="27">
        <f t="shared" si="128"/>
        <v>0</v>
      </c>
      <c r="BC210" s="27">
        <f t="shared" si="128"/>
        <v>0</v>
      </c>
      <c r="BD210" s="27">
        <f t="shared" si="128"/>
        <v>0</v>
      </c>
      <c r="BE210" s="27">
        <f t="shared" si="128"/>
        <v>0</v>
      </c>
      <c r="BF210" s="27">
        <f t="shared" si="128"/>
        <v>0</v>
      </c>
      <c r="BG210" s="27">
        <f t="shared" si="128"/>
        <v>0</v>
      </c>
      <c r="BH210" s="27">
        <f t="shared" si="128"/>
        <v>0</v>
      </c>
      <c r="BI210" s="41"/>
      <c r="BJ210" s="42">
        <f t="shared" si="131"/>
        <v>5.7795874999999998E-3</v>
      </c>
      <c r="BK210" s="27">
        <f t="shared" si="113"/>
        <v>0</v>
      </c>
      <c r="BL210" s="27">
        <f t="shared" si="113"/>
        <v>0</v>
      </c>
      <c r="BM210" s="27">
        <f t="shared" si="113"/>
        <v>0</v>
      </c>
      <c r="BN210" s="27">
        <f t="shared" si="113"/>
        <v>5.7795874999999998E-3</v>
      </c>
      <c r="BO210" s="27">
        <f t="shared" si="113"/>
        <v>0</v>
      </c>
      <c r="BP210" s="27">
        <f t="shared" si="113"/>
        <v>0</v>
      </c>
      <c r="BQ210" s="27">
        <f t="shared" si="113"/>
        <v>0</v>
      </c>
      <c r="BR210" s="27">
        <f t="shared" si="113"/>
        <v>0</v>
      </c>
      <c r="BS210" s="27">
        <f t="shared" si="113"/>
        <v>0</v>
      </c>
      <c r="BT210" s="27">
        <f t="shared" si="113"/>
        <v>5.7795874999999998E-3</v>
      </c>
      <c r="BU210" s="27">
        <f t="shared" si="113"/>
        <v>0</v>
      </c>
      <c r="BV210" s="27">
        <f t="shared" si="113"/>
        <v>0</v>
      </c>
      <c r="BW210" s="27">
        <f t="shared" si="113"/>
        <v>0</v>
      </c>
      <c r="BX210" s="27">
        <f t="shared" si="113"/>
        <v>0</v>
      </c>
      <c r="BY210" s="27">
        <f t="shared" si="124"/>
        <v>0</v>
      </c>
      <c r="BZ210" s="27">
        <f t="shared" si="124"/>
        <v>5.7795874999999998E-3</v>
      </c>
      <c r="CA210" s="27">
        <f t="shared" si="124"/>
        <v>0</v>
      </c>
      <c r="CB210" s="27">
        <f t="shared" si="124"/>
        <v>0</v>
      </c>
      <c r="CC210" s="27">
        <f t="shared" si="124"/>
        <v>0</v>
      </c>
      <c r="CD210" s="27">
        <f t="shared" si="124"/>
        <v>0</v>
      </c>
      <c r="CE210" s="27">
        <f t="shared" si="124"/>
        <v>0</v>
      </c>
      <c r="CF210" s="27">
        <f t="shared" si="117"/>
        <v>5.7795874999999998E-3</v>
      </c>
      <c r="CG210" s="27">
        <f t="shared" si="117"/>
        <v>0</v>
      </c>
      <c r="CH210" s="27">
        <f t="shared" si="117"/>
        <v>0</v>
      </c>
      <c r="CI210" s="43"/>
      <c r="CJ210" s="23">
        <f t="shared" si="114"/>
        <v>0</v>
      </c>
      <c r="CK210" s="23">
        <f t="shared" si="114"/>
        <v>0</v>
      </c>
      <c r="CL210" s="23">
        <f t="shared" si="114"/>
        <v>0</v>
      </c>
      <c r="CM210" s="23">
        <f t="shared" si="114"/>
        <v>1</v>
      </c>
      <c r="CN210" s="23">
        <f t="shared" si="114"/>
        <v>0</v>
      </c>
      <c r="CO210" s="23">
        <f t="shared" si="114"/>
        <v>0</v>
      </c>
      <c r="CP210" s="23">
        <f t="shared" si="114"/>
        <v>0</v>
      </c>
      <c r="CQ210" s="23">
        <f t="shared" si="114"/>
        <v>0</v>
      </c>
      <c r="CR210" s="23">
        <f t="shared" si="114"/>
        <v>0</v>
      </c>
      <c r="CS210" s="23">
        <f t="shared" si="114"/>
        <v>1</v>
      </c>
      <c r="CT210" s="23">
        <f t="shared" si="114"/>
        <v>0</v>
      </c>
      <c r="CU210" s="23">
        <f t="shared" si="114"/>
        <v>0</v>
      </c>
      <c r="CV210" s="23">
        <f t="shared" si="114"/>
        <v>0</v>
      </c>
      <c r="CW210" s="23">
        <f t="shared" si="114"/>
        <v>0</v>
      </c>
      <c r="CX210" s="23">
        <f t="shared" si="125"/>
        <v>0</v>
      </c>
      <c r="CY210" s="23">
        <f t="shared" si="125"/>
        <v>1</v>
      </c>
      <c r="CZ210" s="23">
        <f t="shared" si="125"/>
        <v>0</v>
      </c>
      <c r="DA210" s="23">
        <f t="shared" si="125"/>
        <v>0</v>
      </c>
      <c r="DB210" s="23">
        <f t="shared" si="125"/>
        <v>0</v>
      </c>
      <c r="DC210" s="23">
        <f t="shared" si="125"/>
        <v>0</v>
      </c>
      <c r="DD210" s="23">
        <f t="shared" si="125"/>
        <v>0</v>
      </c>
      <c r="DE210" s="23">
        <f t="shared" si="118"/>
        <v>1</v>
      </c>
      <c r="DF210" s="23">
        <f t="shared" si="118"/>
        <v>0</v>
      </c>
      <c r="DG210" s="23">
        <f t="shared" si="118"/>
        <v>0</v>
      </c>
      <c r="DH210" s="44">
        <f t="shared" si="132"/>
        <v>4</v>
      </c>
      <c r="DI210" s="44">
        <f t="shared" si="133"/>
        <v>2</v>
      </c>
      <c r="DK210" s="44" t="b">
        <f t="shared" si="134"/>
        <v>0</v>
      </c>
      <c r="DL210" s="44">
        <f t="shared" si="135"/>
        <v>0</v>
      </c>
      <c r="EL210" s="44" t="b">
        <f t="shared" si="115"/>
        <v>1</v>
      </c>
      <c r="EM210" s="44" t="b">
        <f t="shared" si="115"/>
        <v>1</v>
      </c>
      <c r="EN210" s="44" t="b">
        <f t="shared" si="115"/>
        <v>1</v>
      </c>
      <c r="EO210" s="44" t="b">
        <f t="shared" si="115"/>
        <v>0</v>
      </c>
      <c r="EP210" s="44" t="b">
        <f t="shared" si="115"/>
        <v>1</v>
      </c>
      <c r="EQ210" s="44" t="b">
        <f t="shared" si="115"/>
        <v>1</v>
      </c>
      <c r="ER210" s="44" t="b">
        <f t="shared" si="115"/>
        <v>1</v>
      </c>
      <c r="ES210" s="44" t="b">
        <f t="shared" si="115"/>
        <v>1</v>
      </c>
      <c r="ET210" s="44" t="b">
        <f t="shared" si="115"/>
        <v>1</v>
      </c>
      <c r="EU210" s="44" t="b">
        <f t="shared" si="115"/>
        <v>0</v>
      </c>
      <c r="EV210" s="44" t="b">
        <f t="shared" si="115"/>
        <v>1</v>
      </c>
      <c r="EW210" s="44" t="b">
        <f t="shared" si="115"/>
        <v>1</v>
      </c>
      <c r="EX210" s="44" t="b">
        <f t="shared" si="115"/>
        <v>1</v>
      </c>
      <c r="EY210" s="44" t="b">
        <f t="shared" si="115"/>
        <v>1</v>
      </c>
      <c r="EZ210" s="44" t="b">
        <f t="shared" si="126"/>
        <v>1</v>
      </c>
      <c r="FA210" s="44" t="b">
        <f t="shared" si="126"/>
        <v>0</v>
      </c>
      <c r="FB210" s="44" t="b">
        <f t="shared" si="126"/>
        <v>1</v>
      </c>
      <c r="FC210" s="44" t="b">
        <f t="shared" si="126"/>
        <v>1</v>
      </c>
      <c r="FD210" s="44" t="b">
        <f t="shared" si="126"/>
        <v>1</v>
      </c>
      <c r="FE210" s="44" t="b">
        <f t="shared" si="126"/>
        <v>1</v>
      </c>
      <c r="FF210" s="44" t="b">
        <f t="shared" si="126"/>
        <v>1</v>
      </c>
      <c r="FG210" s="44" t="b">
        <f t="shared" si="119"/>
        <v>0</v>
      </c>
      <c r="FH210" s="44" t="b">
        <f t="shared" si="119"/>
        <v>1</v>
      </c>
      <c r="FI210" s="44" t="b">
        <f t="shared" si="119"/>
        <v>1</v>
      </c>
      <c r="FJ210" s="45">
        <f t="shared" si="136"/>
        <v>4</v>
      </c>
    </row>
    <row r="211" spans="1:166" s="44" customFormat="1" ht="25.5" hidden="1" customHeight="1" x14ac:dyDescent="0.25">
      <c r="A211" s="46" t="s">
        <v>9912</v>
      </c>
      <c r="B211" s="38" t="s">
        <v>5271</v>
      </c>
      <c r="C211" s="38" t="s">
        <v>10129</v>
      </c>
      <c r="D211" s="38" t="s">
        <v>10053</v>
      </c>
      <c r="E211" s="23" t="str">
        <f t="shared" si="137"/>
        <v>5065-1-43-J</v>
      </c>
      <c r="F211" s="23">
        <v>29</v>
      </c>
      <c r="G211" s="27">
        <v>1.0226947</v>
      </c>
      <c r="H211" s="23" t="str">
        <f>VLOOKUP(A211,'Pivot 1'!$A$5:$H$251,8,0)</f>
        <v>4</v>
      </c>
      <c r="I211" s="27" t="s">
        <v>10145</v>
      </c>
      <c r="J211" s="39">
        <f t="shared" si="129"/>
        <v>4</v>
      </c>
      <c r="K211" s="40">
        <v>0</v>
      </c>
      <c r="L211" s="40">
        <v>0</v>
      </c>
      <c r="M211" s="40">
        <v>0</v>
      </c>
      <c r="N211" s="40">
        <v>1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1</v>
      </c>
      <c r="U211" s="40">
        <v>0</v>
      </c>
      <c r="V211" s="40">
        <v>0</v>
      </c>
      <c r="W211" s="40">
        <v>0</v>
      </c>
      <c r="X211" s="40">
        <v>0</v>
      </c>
      <c r="Y211" s="40">
        <v>0</v>
      </c>
      <c r="Z211" s="40">
        <v>1</v>
      </c>
      <c r="AA211" s="40">
        <v>0</v>
      </c>
      <c r="AB211" s="40">
        <v>0</v>
      </c>
      <c r="AC211" s="40">
        <v>0</v>
      </c>
      <c r="AD211" s="40">
        <v>0</v>
      </c>
      <c r="AE211" s="40">
        <v>0</v>
      </c>
      <c r="AF211" s="40">
        <v>1</v>
      </c>
      <c r="AG211" s="40">
        <v>0</v>
      </c>
      <c r="AH211" s="40">
        <v>0</v>
      </c>
      <c r="AI211" s="39" t="b">
        <f t="shared" si="130"/>
        <v>0</v>
      </c>
      <c r="AJ211" s="23"/>
      <c r="AK211" s="27">
        <f t="shared" si="128"/>
        <v>0</v>
      </c>
      <c r="AL211" s="27">
        <f t="shared" si="128"/>
        <v>0</v>
      </c>
      <c r="AM211" s="27">
        <f t="shared" si="128"/>
        <v>0</v>
      </c>
      <c r="AN211" s="27">
        <f t="shared" si="128"/>
        <v>1</v>
      </c>
      <c r="AO211" s="27">
        <f t="shared" si="128"/>
        <v>0</v>
      </c>
      <c r="AP211" s="27">
        <f t="shared" si="128"/>
        <v>0</v>
      </c>
      <c r="AQ211" s="27">
        <f t="shared" si="128"/>
        <v>0</v>
      </c>
      <c r="AR211" s="27">
        <f t="shared" si="128"/>
        <v>0</v>
      </c>
      <c r="AS211" s="27">
        <f t="shared" si="128"/>
        <v>0</v>
      </c>
      <c r="AT211" s="27">
        <f t="shared" si="128"/>
        <v>1</v>
      </c>
      <c r="AU211" s="27">
        <f t="shared" si="128"/>
        <v>0</v>
      </c>
      <c r="AV211" s="27">
        <f t="shared" si="128"/>
        <v>0</v>
      </c>
      <c r="AW211" s="27">
        <f t="shared" si="128"/>
        <v>0</v>
      </c>
      <c r="AX211" s="27">
        <f t="shared" si="128"/>
        <v>0</v>
      </c>
      <c r="AY211" s="27">
        <f t="shared" si="128"/>
        <v>0</v>
      </c>
      <c r="AZ211" s="27">
        <f t="shared" si="128"/>
        <v>1</v>
      </c>
      <c r="BA211" s="27">
        <f t="shared" si="128"/>
        <v>0</v>
      </c>
      <c r="BB211" s="27">
        <f t="shared" si="128"/>
        <v>0</v>
      </c>
      <c r="BC211" s="27">
        <f t="shared" si="128"/>
        <v>0</v>
      </c>
      <c r="BD211" s="27">
        <f t="shared" si="128"/>
        <v>0</v>
      </c>
      <c r="BE211" s="27">
        <f t="shared" si="128"/>
        <v>0</v>
      </c>
      <c r="BF211" s="27">
        <f t="shared" si="128"/>
        <v>1</v>
      </c>
      <c r="BG211" s="27">
        <f t="shared" si="128"/>
        <v>0</v>
      </c>
      <c r="BH211" s="27">
        <f t="shared" si="128"/>
        <v>0</v>
      </c>
      <c r="BI211" s="41"/>
      <c r="BJ211" s="80">
        <f t="shared" si="131"/>
        <v>0.25567367499999999</v>
      </c>
      <c r="BK211" s="27">
        <f t="shared" si="113"/>
        <v>0</v>
      </c>
      <c r="BL211" s="27">
        <f t="shared" si="113"/>
        <v>0</v>
      </c>
      <c r="BM211" s="27">
        <f t="shared" si="113"/>
        <v>0</v>
      </c>
      <c r="BN211" s="27">
        <f t="shared" si="113"/>
        <v>0.25567367499999999</v>
      </c>
      <c r="BO211" s="27">
        <f t="shared" si="113"/>
        <v>0</v>
      </c>
      <c r="BP211" s="27">
        <f t="shared" si="113"/>
        <v>0</v>
      </c>
      <c r="BQ211" s="27">
        <f t="shared" si="113"/>
        <v>0</v>
      </c>
      <c r="BR211" s="27">
        <f t="shared" si="113"/>
        <v>0</v>
      </c>
      <c r="BS211" s="27">
        <f t="shared" si="113"/>
        <v>0</v>
      </c>
      <c r="BT211" s="27">
        <f t="shared" si="113"/>
        <v>0.25567367499999999</v>
      </c>
      <c r="BU211" s="27">
        <f t="shared" si="113"/>
        <v>0</v>
      </c>
      <c r="BV211" s="27">
        <f t="shared" si="113"/>
        <v>0</v>
      </c>
      <c r="BW211" s="27">
        <f t="shared" si="113"/>
        <v>0</v>
      </c>
      <c r="BX211" s="27">
        <f t="shared" si="113"/>
        <v>0</v>
      </c>
      <c r="BY211" s="27">
        <f t="shared" si="124"/>
        <v>0</v>
      </c>
      <c r="BZ211" s="27">
        <f t="shared" si="124"/>
        <v>0.25567367499999999</v>
      </c>
      <c r="CA211" s="27">
        <f t="shared" si="124"/>
        <v>0</v>
      </c>
      <c r="CB211" s="27">
        <f t="shared" si="124"/>
        <v>0</v>
      </c>
      <c r="CC211" s="27">
        <f t="shared" si="124"/>
        <v>0</v>
      </c>
      <c r="CD211" s="27">
        <f t="shared" si="124"/>
        <v>0</v>
      </c>
      <c r="CE211" s="27">
        <f t="shared" si="124"/>
        <v>0</v>
      </c>
      <c r="CF211" s="27">
        <f t="shared" si="117"/>
        <v>0.25567367499999999</v>
      </c>
      <c r="CG211" s="27">
        <f t="shared" si="117"/>
        <v>0</v>
      </c>
      <c r="CH211" s="27">
        <f t="shared" si="117"/>
        <v>0</v>
      </c>
      <c r="CI211" s="43"/>
      <c r="CJ211" s="23">
        <f t="shared" si="114"/>
        <v>0</v>
      </c>
      <c r="CK211" s="23">
        <f t="shared" si="114"/>
        <v>0</v>
      </c>
      <c r="CL211" s="23">
        <f t="shared" si="114"/>
        <v>0</v>
      </c>
      <c r="CM211" s="23">
        <f t="shared" si="114"/>
        <v>7</v>
      </c>
      <c r="CN211" s="23">
        <f t="shared" si="114"/>
        <v>0</v>
      </c>
      <c r="CO211" s="23">
        <f t="shared" si="114"/>
        <v>0</v>
      </c>
      <c r="CP211" s="23">
        <f t="shared" si="114"/>
        <v>0</v>
      </c>
      <c r="CQ211" s="23">
        <f t="shared" si="114"/>
        <v>0</v>
      </c>
      <c r="CR211" s="23">
        <f t="shared" si="114"/>
        <v>0</v>
      </c>
      <c r="CS211" s="23">
        <f t="shared" si="114"/>
        <v>7</v>
      </c>
      <c r="CT211" s="23">
        <f t="shared" si="114"/>
        <v>0</v>
      </c>
      <c r="CU211" s="23">
        <f t="shared" si="114"/>
        <v>0</v>
      </c>
      <c r="CV211" s="23">
        <f t="shared" si="114"/>
        <v>0</v>
      </c>
      <c r="CW211" s="23">
        <f t="shared" si="114"/>
        <v>0</v>
      </c>
      <c r="CX211" s="23">
        <f t="shared" si="125"/>
        <v>0</v>
      </c>
      <c r="CY211" s="23">
        <f t="shared" si="125"/>
        <v>7</v>
      </c>
      <c r="CZ211" s="23">
        <f t="shared" si="125"/>
        <v>0</v>
      </c>
      <c r="DA211" s="23">
        <f t="shared" si="125"/>
        <v>0</v>
      </c>
      <c r="DB211" s="23">
        <f t="shared" si="125"/>
        <v>0</v>
      </c>
      <c r="DC211" s="23">
        <f t="shared" si="125"/>
        <v>0</v>
      </c>
      <c r="DD211" s="23">
        <f t="shared" si="125"/>
        <v>0</v>
      </c>
      <c r="DE211" s="23">
        <f t="shared" si="118"/>
        <v>7</v>
      </c>
      <c r="DF211" s="23">
        <f t="shared" si="118"/>
        <v>0</v>
      </c>
      <c r="DG211" s="23">
        <f t="shared" si="118"/>
        <v>0</v>
      </c>
      <c r="DH211" s="44">
        <f t="shared" si="132"/>
        <v>28</v>
      </c>
      <c r="DI211" s="44">
        <f t="shared" si="133"/>
        <v>-1</v>
      </c>
      <c r="DK211" s="44" t="b">
        <f t="shared" si="134"/>
        <v>0</v>
      </c>
      <c r="DL211" s="44">
        <f t="shared" si="135"/>
        <v>0</v>
      </c>
      <c r="EL211" s="44" t="b">
        <f t="shared" si="115"/>
        <v>1</v>
      </c>
      <c r="EM211" s="44" t="b">
        <f t="shared" si="115"/>
        <v>1</v>
      </c>
      <c r="EN211" s="44" t="b">
        <f t="shared" si="115"/>
        <v>1</v>
      </c>
      <c r="EO211" s="44" t="b">
        <f t="shared" si="115"/>
        <v>0</v>
      </c>
      <c r="EP211" s="44" t="b">
        <f t="shared" si="115"/>
        <v>1</v>
      </c>
      <c r="EQ211" s="44" t="b">
        <f t="shared" si="115"/>
        <v>1</v>
      </c>
      <c r="ER211" s="44" t="b">
        <f t="shared" si="115"/>
        <v>1</v>
      </c>
      <c r="ES211" s="44" t="b">
        <f t="shared" si="115"/>
        <v>1</v>
      </c>
      <c r="ET211" s="44" t="b">
        <f t="shared" si="115"/>
        <v>1</v>
      </c>
      <c r="EU211" s="44" t="b">
        <f t="shared" si="115"/>
        <v>0</v>
      </c>
      <c r="EV211" s="44" t="b">
        <f t="shared" si="115"/>
        <v>1</v>
      </c>
      <c r="EW211" s="44" t="b">
        <f t="shared" si="115"/>
        <v>1</v>
      </c>
      <c r="EX211" s="44" t="b">
        <f t="shared" si="115"/>
        <v>1</v>
      </c>
      <c r="EY211" s="44" t="b">
        <f t="shared" si="115"/>
        <v>1</v>
      </c>
      <c r="EZ211" s="44" t="b">
        <f t="shared" si="126"/>
        <v>1</v>
      </c>
      <c r="FA211" s="44" t="b">
        <f t="shared" si="126"/>
        <v>0</v>
      </c>
      <c r="FB211" s="44" t="b">
        <f t="shared" si="126"/>
        <v>1</v>
      </c>
      <c r="FC211" s="44" t="b">
        <f t="shared" si="126"/>
        <v>1</v>
      </c>
      <c r="FD211" s="44" t="b">
        <f t="shared" si="126"/>
        <v>1</v>
      </c>
      <c r="FE211" s="44" t="b">
        <f t="shared" si="126"/>
        <v>1</v>
      </c>
      <c r="FF211" s="44" t="b">
        <f t="shared" si="126"/>
        <v>1</v>
      </c>
      <c r="FG211" s="44" t="b">
        <f t="shared" si="119"/>
        <v>0</v>
      </c>
      <c r="FH211" s="44" t="b">
        <f t="shared" si="119"/>
        <v>1</v>
      </c>
      <c r="FI211" s="44" t="b">
        <f t="shared" si="119"/>
        <v>1</v>
      </c>
      <c r="FJ211" s="45">
        <f t="shared" si="136"/>
        <v>4</v>
      </c>
    </row>
    <row r="212" spans="1:166" s="44" customFormat="1" ht="25.5" hidden="1" customHeight="1" x14ac:dyDescent="0.25">
      <c r="A212" s="38" t="s">
        <v>9913</v>
      </c>
      <c r="B212" s="38" t="s">
        <v>5396</v>
      </c>
      <c r="C212" s="38" t="s">
        <v>10129</v>
      </c>
      <c r="D212" s="38" t="s">
        <v>807</v>
      </c>
      <c r="E212" s="23" t="str">
        <f t="shared" si="137"/>
        <v>5073-1-43-C</v>
      </c>
      <c r="F212" s="23">
        <v>4</v>
      </c>
      <c r="G212" s="27">
        <v>0.101103</v>
      </c>
      <c r="H212" s="23" t="str">
        <f>VLOOKUP(A212,'Pivot 1'!$A$5:$H$251,8,0)</f>
        <v>1</v>
      </c>
      <c r="I212" s="27" t="s">
        <v>10146</v>
      </c>
      <c r="J212" s="39">
        <f t="shared" si="129"/>
        <v>1</v>
      </c>
      <c r="K212" s="40">
        <v>0</v>
      </c>
      <c r="L212" s="40">
        <v>0</v>
      </c>
      <c r="M212" s="40">
        <v>0</v>
      </c>
      <c r="N212" s="40">
        <v>1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>
        <v>0</v>
      </c>
      <c r="W212" s="40">
        <v>0</v>
      </c>
      <c r="X212" s="40">
        <v>0</v>
      </c>
      <c r="Y212" s="40">
        <v>0</v>
      </c>
      <c r="Z212" s="40">
        <v>0</v>
      </c>
      <c r="AA212" s="40">
        <v>0</v>
      </c>
      <c r="AB212" s="40">
        <v>0</v>
      </c>
      <c r="AC212" s="40">
        <v>0</v>
      </c>
      <c r="AD212" s="40">
        <v>0</v>
      </c>
      <c r="AE212" s="40">
        <v>0</v>
      </c>
      <c r="AF212" s="40">
        <v>0</v>
      </c>
      <c r="AG212" s="40">
        <v>0</v>
      </c>
      <c r="AH212" s="40">
        <v>0</v>
      </c>
      <c r="AI212" s="39" t="b">
        <f t="shared" si="130"/>
        <v>0</v>
      </c>
      <c r="AJ212" s="23"/>
      <c r="AK212" s="27">
        <f t="shared" si="128"/>
        <v>0</v>
      </c>
      <c r="AL212" s="27">
        <f t="shared" si="128"/>
        <v>0</v>
      </c>
      <c r="AM212" s="27">
        <f t="shared" si="128"/>
        <v>0</v>
      </c>
      <c r="AN212" s="27">
        <f t="shared" si="128"/>
        <v>0</v>
      </c>
      <c r="AO212" s="27">
        <f t="shared" si="128"/>
        <v>0</v>
      </c>
      <c r="AP212" s="27">
        <f t="shared" si="128"/>
        <v>0</v>
      </c>
      <c r="AQ212" s="27">
        <f t="shared" si="128"/>
        <v>0</v>
      </c>
      <c r="AR212" s="27">
        <f t="shared" si="128"/>
        <v>0</v>
      </c>
      <c r="AS212" s="27">
        <f t="shared" si="128"/>
        <v>0</v>
      </c>
      <c r="AT212" s="27">
        <f t="shared" si="128"/>
        <v>0</v>
      </c>
      <c r="AU212" s="27">
        <f t="shared" si="128"/>
        <v>0</v>
      </c>
      <c r="AV212" s="27">
        <f t="shared" si="128"/>
        <v>0</v>
      </c>
      <c r="AW212" s="27">
        <f t="shared" si="128"/>
        <v>0</v>
      </c>
      <c r="AX212" s="27">
        <f t="shared" si="128"/>
        <v>0</v>
      </c>
      <c r="AY212" s="27">
        <f t="shared" si="128"/>
        <v>0</v>
      </c>
      <c r="AZ212" s="27">
        <f t="shared" si="128"/>
        <v>0</v>
      </c>
      <c r="BA212" s="27">
        <f t="shared" si="128"/>
        <v>0</v>
      </c>
      <c r="BB212" s="27">
        <f t="shared" si="128"/>
        <v>0</v>
      </c>
      <c r="BC212" s="27">
        <f t="shared" si="128"/>
        <v>0</v>
      </c>
      <c r="BD212" s="27">
        <f t="shared" si="128"/>
        <v>0</v>
      </c>
      <c r="BE212" s="27">
        <f t="shared" si="128"/>
        <v>0</v>
      </c>
      <c r="BF212" s="27">
        <f t="shared" si="128"/>
        <v>0</v>
      </c>
      <c r="BG212" s="27">
        <f t="shared" si="128"/>
        <v>0</v>
      </c>
      <c r="BH212" s="27">
        <f t="shared" si="128"/>
        <v>0</v>
      </c>
      <c r="BI212" s="41"/>
      <c r="BJ212" s="42">
        <f t="shared" si="131"/>
        <v>0.101103</v>
      </c>
      <c r="BK212" s="27">
        <f t="shared" si="113"/>
        <v>0</v>
      </c>
      <c r="BL212" s="27">
        <f t="shared" si="113"/>
        <v>0</v>
      </c>
      <c r="BM212" s="27">
        <f t="shared" si="113"/>
        <v>0</v>
      </c>
      <c r="BN212" s="27">
        <f t="shared" si="113"/>
        <v>0.101103</v>
      </c>
      <c r="BO212" s="27">
        <f t="shared" si="113"/>
        <v>0</v>
      </c>
      <c r="BP212" s="27">
        <f t="shared" ref="BP212:CA238" si="138">IF(P212=1,$G212/$H212,0)</f>
        <v>0</v>
      </c>
      <c r="BQ212" s="27">
        <f t="shared" si="138"/>
        <v>0</v>
      </c>
      <c r="BR212" s="27">
        <f t="shared" si="138"/>
        <v>0</v>
      </c>
      <c r="BS212" s="27">
        <f t="shared" si="138"/>
        <v>0</v>
      </c>
      <c r="BT212" s="27">
        <f t="shared" si="138"/>
        <v>0</v>
      </c>
      <c r="BU212" s="27">
        <f t="shared" si="138"/>
        <v>0</v>
      </c>
      <c r="BV212" s="27">
        <f t="shared" si="138"/>
        <v>0</v>
      </c>
      <c r="BW212" s="27">
        <f t="shared" si="138"/>
        <v>0</v>
      </c>
      <c r="BX212" s="27">
        <f t="shared" si="138"/>
        <v>0</v>
      </c>
      <c r="BY212" s="27">
        <f t="shared" si="124"/>
        <v>0</v>
      </c>
      <c r="BZ212" s="27">
        <f t="shared" si="124"/>
        <v>0</v>
      </c>
      <c r="CA212" s="27">
        <f t="shared" si="124"/>
        <v>0</v>
      </c>
      <c r="CB212" s="27">
        <f t="shared" si="124"/>
        <v>0</v>
      </c>
      <c r="CC212" s="27">
        <f t="shared" si="124"/>
        <v>0</v>
      </c>
      <c r="CD212" s="27">
        <f t="shared" si="124"/>
        <v>0</v>
      </c>
      <c r="CE212" s="27">
        <f t="shared" si="124"/>
        <v>0</v>
      </c>
      <c r="CF212" s="27">
        <f t="shared" si="117"/>
        <v>0</v>
      </c>
      <c r="CG212" s="27">
        <f t="shared" si="117"/>
        <v>0</v>
      </c>
      <c r="CH212" s="27">
        <f t="shared" si="117"/>
        <v>0</v>
      </c>
      <c r="CI212" s="43"/>
      <c r="CJ212" s="23">
        <f t="shared" si="114"/>
        <v>0</v>
      </c>
      <c r="CK212" s="23">
        <f t="shared" si="114"/>
        <v>0</v>
      </c>
      <c r="CL212" s="23">
        <f t="shared" si="114"/>
        <v>0</v>
      </c>
      <c r="CM212" s="23">
        <f t="shared" si="114"/>
        <v>4</v>
      </c>
      <c r="CN212" s="23">
        <f t="shared" si="114"/>
        <v>0</v>
      </c>
      <c r="CO212" s="23">
        <f t="shared" ref="CO212:CZ238" si="139">IF(P212=1,ROUND($F212/$H212,0),0)</f>
        <v>0</v>
      </c>
      <c r="CP212" s="23">
        <f t="shared" si="139"/>
        <v>0</v>
      </c>
      <c r="CQ212" s="23">
        <f t="shared" si="139"/>
        <v>0</v>
      </c>
      <c r="CR212" s="23">
        <f t="shared" si="139"/>
        <v>0</v>
      </c>
      <c r="CS212" s="23">
        <f t="shared" si="139"/>
        <v>0</v>
      </c>
      <c r="CT212" s="23">
        <f t="shared" si="139"/>
        <v>0</v>
      </c>
      <c r="CU212" s="23">
        <f t="shared" si="139"/>
        <v>0</v>
      </c>
      <c r="CV212" s="23">
        <f t="shared" si="139"/>
        <v>0</v>
      </c>
      <c r="CW212" s="23">
        <f t="shared" si="139"/>
        <v>0</v>
      </c>
      <c r="CX212" s="23">
        <f t="shared" si="125"/>
        <v>0</v>
      </c>
      <c r="CY212" s="23">
        <f t="shared" si="125"/>
        <v>0</v>
      </c>
      <c r="CZ212" s="23">
        <f t="shared" si="125"/>
        <v>0</v>
      </c>
      <c r="DA212" s="23">
        <f t="shared" si="125"/>
        <v>0</v>
      </c>
      <c r="DB212" s="23">
        <f t="shared" si="125"/>
        <v>0</v>
      </c>
      <c r="DC212" s="23">
        <f t="shared" si="125"/>
        <v>0</v>
      </c>
      <c r="DD212" s="23">
        <f t="shared" si="125"/>
        <v>0</v>
      </c>
      <c r="DE212" s="23">
        <f t="shared" si="118"/>
        <v>0</v>
      </c>
      <c r="DF212" s="23">
        <f t="shared" si="118"/>
        <v>0</v>
      </c>
      <c r="DG212" s="23">
        <f t="shared" si="118"/>
        <v>0</v>
      </c>
      <c r="DH212" s="44">
        <f t="shared" si="132"/>
        <v>4</v>
      </c>
      <c r="DI212" s="44">
        <f t="shared" si="133"/>
        <v>0</v>
      </c>
      <c r="DK212" s="44" t="b">
        <f t="shared" si="134"/>
        <v>0</v>
      </c>
      <c r="DL212" s="44">
        <f t="shared" si="135"/>
        <v>0</v>
      </c>
      <c r="EL212" s="44" t="b">
        <f t="shared" si="115"/>
        <v>1</v>
      </c>
      <c r="EM212" s="44" t="b">
        <f t="shared" si="115"/>
        <v>1</v>
      </c>
      <c r="EN212" s="44" t="b">
        <f t="shared" si="115"/>
        <v>1</v>
      </c>
      <c r="EO212" s="44" t="b">
        <f t="shared" si="115"/>
        <v>0</v>
      </c>
      <c r="EP212" s="44" t="b">
        <f t="shared" si="115"/>
        <v>1</v>
      </c>
      <c r="EQ212" s="44" t="b">
        <f t="shared" ref="EQ212:FB238" si="140">DR212=P212</f>
        <v>1</v>
      </c>
      <c r="ER212" s="44" t="b">
        <f t="shared" si="140"/>
        <v>1</v>
      </c>
      <c r="ES212" s="44" t="b">
        <f t="shared" si="140"/>
        <v>1</v>
      </c>
      <c r="ET212" s="44" t="b">
        <f t="shared" si="140"/>
        <v>1</v>
      </c>
      <c r="EU212" s="44" t="b">
        <f t="shared" si="140"/>
        <v>1</v>
      </c>
      <c r="EV212" s="44" t="b">
        <f t="shared" si="140"/>
        <v>1</v>
      </c>
      <c r="EW212" s="44" t="b">
        <f t="shared" si="140"/>
        <v>1</v>
      </c>
      <c r="EX212" s="44" t="b">
        <f t="shared" si="140"/>
        <v>1</v>
      </c>
      <c r="EY212" s="44" t="b">
        <f t="shared" si="140"/>
        <v>1</v>
      </c>
      <c r="EZ212" s="44" t="b">
        <f t="shared" si="126"/>
        <v>1</v>
      </c>
      <c r="FA212" s="44" t="b">
        <f t="shared" si="126"/>
        <v>1</v>
      </c>
      <c r="FB212" s="44" t="b">
        <f t="shared" si="126"/>
        <v>1</v>
      </c>
      <c r="FC212" s="44" t="b">
        <f t="shared" si="126"/>
        <v>1</v>
      </c>
      <c r="FD212" s="44" t="b">
        <f t="shared" si="126"/>
        <v>1</v>
      </c>
      <c r="FE212" s="44" t="b">
        <f t="shared" si="126"/>
        <v>1</v>
      </c>
      <c r="FF212" s="44" t="b">
        <f t="shared" si="126"/>
        <v>1</v>
      </c>
      <c r="FG212" s="44" t="b">
        <f t="shared" si="119"/>
        <v>1</v>
      </c>
      <c r="FH212" s="44" t="b">
        <f t="shared" si="119"/>
        <v>1</v>
      </c>
      <c r="FI212" s="44" t="b">
        <f t="shared" si="119"/>
        <v>1</v>
      </c>
      <c r="FJ212" s="45">
        <f t="shared" si="136"/>
        <v>1</v>
      </c>
    </row>
    <row r="213" spans="1:166" s="44" customFormat="1" ht="25.5" hidden="1" customHeight="1" x14ac:dyDescent="0.25">
      <c r="A213" s="38" t="s">
        <v>9913</v>
      </c>
      <c r="B213" s="38" t="s">
        <v>5396</v>
      </c>
      <c r="C213" s="38" t="s">
        <v>10129</v>
      </c>
      <c r="D213" s="38" t="s">
        <v>832</v>
      </c>
      <c r="E213" s="23" t="str">
        <f t="shared" si="137"/>
        <v>5073-1-43-E</v>
      </c>
      <c r="F213" s="23">
        <v>3</v>
      </c>
      <c r="G213" s="27">
        <v>3.4677525000000001E-2</v>
      </c>
      <c r="H213" s="23" t="str">
        <f>VLOOKUP(A213,'Pivot 1'!$A$5:$H$251,8,0)</f>
        <v>1</v>
      </c>
      <c r="I213" s="27" t="s">
        <v>10145</v>
      </c>
      <c r="J213" s="39">
        <f t="shared" si="129"/>
        <v>1</v>
      </c>
      <c r="K213" s="40">
        <v>0</v>
      </c>
      <c r="L213" s="40">
        <v>0</v>
      </c>
      <c r="M213" s="40">
        <v>0</v>
      </c>
      <c r="N213" s="40">
        <v>1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>
        <v>0</v>
      </c>
      <c r="W213" s="40">
        <v>0</v>
      </c>
      <c r="X213" s="40">
        <v>0</v>
      </c>
      <c r="Y213" s="40">
        <v>0</v>
      </c>
      <c r="Z213" s="40">
        <v>0</v>
      </c>
      <c r="AA213" s="40">
        <v>0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39" t="b">
        <f t="shared" si="130"/>
        <v>0</v>
      </c>
      <c r="AJ213" s="23"/>
      <c r="AK213" s="27">
        <f t="shared" si="128"/>
        <v>0</v>
      </c>
      <c r="AL213" s="27">
        <f t="shared" si="128"/>
        <v>0</v>
      </c>
      <c r="AM213" s="27">
        <f t="shared" si="128"/>
        <v>0</v>
      </c>
      <c r="AN213" s="27">
        <f t="shared" si="128"/>
        <v>1</v>
      </c>
      <c r="AO213" s="27">
        <f t="shared" si="128"/>
        <v>0</v>
      </c>
      <c r="AP213" s="27">
        <f t="shared" si="128"/>
        <v>0</v>
      </c>
      <c r="AQ213" s="27">
        <f t="shared" si="128"/>
        <v>0</v>
      </c>
      <c r="AR213" s="27">
        <f t="shared" si="128"/>
        <v>0</v>
      </c>
      <c r="AS213" s="27">
        <f t="shared" si="128"/>
        <v>0</v>
      </c>
      <c r="AT213" s="27">
        <f t="shared" si="128"/>
        <v>0</v>
      </c>
      <c r="AU213" s="27">
        <f t="shared" si="128"/>
        <v>0</v>
      </c>
      <c r="AV213" s="27">
        <f t="shared" si="128"/>
        <v>0</v>
      </c>
      <c r="AW213" s="27">
        <f t="shared" si="128"/>
        <v>0</v>
      </c>
      <c r="AX213" s="27">
        <f t="shared" si="128"/>
        <v>0</v>
      </c>
      <c r="AY213" s="27">
        <f t="shared" si="128"/>
        <v>0</v>
      </c>
      <c r="AZ213" s="27">
        <f t="shared" si="128"/>
        <v>0</v>
      </c>
      <c r="BA213" s="27">
        <f t="shared" si="128"/>
        <v>0</v>
      </c>
      <c r="BB213" s="27">
        <f t="shared" si="128"/>
        <v>0</v>
      </c>
      <c r="BC213" s="27">
        <f t="shared" si="128"/>
        <v>0</v>
      </c>
      <c r="BD213" s="27">
        <f t="shared" si="128"/>
        <v>0</v>
      </c>
      <c r="BE213" s="27">
        <f t="shared" si="128"/>
        <v>0</v>
      </c>
      <c r="BF213" s="27">
        <f t="shared" si="128"/>
        <v>0</v>
      </c>
      <c r="BG213" s="27">
        <f t="shared" si="128"/>
        <v>0</v>
      </c>
      <c r="BH213" s="27">
        <f t="shared" si="128"/>
        <v>0</v>
      </c>
      <c r="BI213" s="41"/>
      <c r="BJ213" s="80">
        <f t="shared" si="131"/>
        <v>3.4677525000000001E-2</v>
      </c>
      <c r="BK213" s="27">
        <f t="shared" ref="BK213:BX247" si="141">IF(K213=1,$G213/$H213,0)</f>
        <v>0</v>
      </c>
      <c r="BL213" s="27">
        <f t="shared" si="141"/>
        <v>0</v>
      </c>
      <c r="BM213" s="27">
        <f t="shared" si="141"/>
        <v>0</v>
      </c>
      <c r="BN213" s="27">
        <f t="shared" si="141"/>
        <v>3.4677525000000001E-2</v>
      </c>
      <c r="BO213" s="27">
        <f t="shared" si="141"/>
        <v>0</v>
      </c>
      <c r="BP213" s="27">
        <f t="shared" si="138"/>
        <v>0</v>
      </c>
      <c r="BQ213" s="27">
        <f t="shared" si="138"/>
        <v>0</v>
      </c>
      <c r="BR213" s="27">
        <f t="shared" si="138"/>
        <v>0</v>
      </c>
      <c r="BS213" s="27">
        <f t="shared" si="138"/>
        <v>0</v>
      </c>
      <c r="BT213" s="27">
        <f t="shared" si="138"/>
        <v>0</v>
      </c>
      <c r="BU213" s="27">
        <f t="shared" si="138"/>
        <v>0</v>
      </c>
      <c r="BV213" s="27">
        <f t="shared" si="138"/>
        <v>0</v>
      </c>
      <c r="BW213" s="27">
        <f t="shared" si="138"/>
        <v>0</v>
      </c>
      <c r="BX213" s="27">
        <f t="shared" si="138"/>
        <v>0</v>
      </c>
      <c r="BY213" s="27">
        <f t="shared" si="124"/>
        <v>0</v>
      </c>
      <c r="BZ213" s="27">
        <f t="shared" si="124"/>
        <v>0</v>
      </c>
      <c r="CA213" s="27">
        <f t="shared" si="124"/>
        <v>0</v>
      </c>
      <c r="CB213" s="27">
        <f t="shared" si="124"/>
        <v>0</v>
      </c>
      <c r="CC213" s="27">
        <f t="shared" si="124"/>
        <v>0</v>
      </c>
      <c r="CD213" s="27">
        <f t="shared" si="124"/>
        <v>0</v>
      </c>
      <c r="CE213" s="27">
        <f t="shared" si="124"/>
        <v>0</v>
      </c>
      <c r="CF213" s="27">
        <f t="shared" si="117"/>
        <v>0</v>
      </c>
      <c r="CG213" s="27">
        <f t="shared" si="117"/>
        <v>0</v>
      </c>
      <c r="CH213" s="27">
        <f t="shared" si="117"/>
        <v>0</v>
      </c>
      <c r="CI213" s="43"/>
      <c r="CJ213" s="23">
        <f t="shared" ref="CJ213:CW247" si="142">IF(K213=1,ROUND($F213/$H213,0),0)</f>
        <v>0</v>
      </c>
      <c r="CK213" s="23">
        <f t="shared" si="142"/>
        <v>0</v>
      </c>
      <c r="CL213" s="23">
        <f t="shared" si="142"/>
        <v>0</v>
      </c>
      <c r="CM213" s="23">
        <f t="shared" si="142"/>
        <v>3</v>
      </c>
      <c r="CN213" s="23">
        <f t="shared" si="142"/>
        <v>0</v>
      </c>
      <c r="CO213" s="23">
        <f t="shared" si="139"/>
        <v>0</v>
      </c>
      <c r="CP213" s="23">
        <f t="shared" si="139"/>
        <v>0</v>
      </c>
      <c r="CQ213" s="23">
        <f t="shared" si="139"/>
        <v>0</v>
      </c>
      <c r="CR213" s="23">
        <f t="shared" si="139"/>
        <v>0</v>
      </c>
      <c r="CS213" s="23">
        <f t="shared" si="139"/>
        <v>0</v>
      </c>
      <c r="CT213" s="23">
        <f t="shared" si="139"/>
        <v>0</v>
      </c>
      <c r="CU213" s="23">
        <f t="shared" si="139"/>
        <v>0</v>
      </c>
      <c r="CV213" s="23">
        <f t="shared" si="139"/>
        <v>0</v>
      </c>
      <c r="CW213" s="23">
        <f t="shared" si="139"/>
        <v>0</v>
      </c>
      <c r="CX213" s="23">
        <f t="shared" si="125"/>
        <v>0</v>
      </c>
      <c r="CY213" s="23">
        <f t="shared" si="125"/>
        <v>0</v>
      </c>
      <c r="CZ213" s="23">
        <f t="shared" si="125"/>
        <v>0</v>
      </c>
      <c r="DA213" s="23">
        <f t="shared" si="125"/>
        <v>0</v>
      </c>
      <c r="DB213" s="23">
        <f t="shared" si="125"/>
        <v>0</v>
      </c>
      <c r="DC213" s="23">
        <f t="shared" si="125"/>
        <v>0</v>
      </c>
      <c r="DD213" s="23">
        <f t="shared" si="125"/>
        <v>0</v>
      </c>
      <c r="DE213" s="23">
        <f t="shared" si="118"/>
        <v>0</v>
      </c>
      <c r="DF213" s="23">
        <f t="shared" si="118"/>
        <v>0</v>
      </c>
      <c r="DG213" s="23">
        <f t="shared" si="118"/>
        <v>0</v>
      </c>
      <c r="DH213" s="44">
        <f t="shared" si="132"/>
        <v>3</v>
      </c>
      <c r="DI213" s="44">
        <f t="shared" si="133"/>
        <v>0</v>
      </c>
      <c r="DK213" s="44" t="b">
        <f t="shared" si="134"/>
        <v>0</v>
      </c>
      <c r="DL213" s="44">
        <f t="shared" si="135"/>
        <v>0</v>
      </c>
      <c r="EL213" s="44" t="b">
        <f t="shared" ref="EL213:EY247" si="143">DM213=K213</f>
        <v>1</v>
      </c>
      <c r="EM213" s="44" t="b">
        <f t="shared" si="143"/>
        <v>1</v>
      </c>
      <c r="EN213" s="44" t="b">
        <f t="shared" si="143"/>
        <v>1</v>
      </c>
      <c r="EO213" s="44" t="b">
        <f t="shared" si="143"/>
        <v>0</v>
      </c>
      <c r="EP213" s="44" t="b">
        <f t="shared" si="143"/>
        <v>1</v>
      </c>
      <c r="EQ213" s="44" t="b">
        <f t="shared" si="140"/>
        <v>1</v>
      </c>
      <c r="ER213" s="44" t="b">
        <f t="shared" si="140"/>
        <v>1</v>
      </c>
      <c r="ES213" s="44" t="b">
        <f t="shared" si="140"/>
        <v>1</v>
      </c>
      <c r="ET213" s="44" t="b">
        <f t="shared" si="140"/>
        <v>1</v>
      </c>
      <c r="EU213" s="44" t="b">
        <f t="shared" si="140"/>
        <v>1</v>
      </c>
      <c r="EV213" s="44" t="b">
        <f t="shared" si="140"/>
        <v>1</v>
      </c>
      <c r="EW213" s="44" t="b">
        <f t="shared" si="140"/>
        <v>1</v>
      </c>
      <c r="EX213" s="44" t="b">
        <f t="shared" si="140"/>
        <v>1</v>
      </c>
      <c r="EY213" s="44" t="b">
        <f t="shared" si="140"/>
        <v>1</v>
      </c>
      <c r="EZ213" s="44" t="b">
        <f t="shared" si="126"/>
        <v>1</v>
      </c>
      <c r="FA213" s="44" t="b">
        <f t="shared" si="126"/>
        <v>1</v>
      </c>
      <c r="FB213" s="44" t="b">
        <f t="shared" si="126"/>
        <v>1</v>
      </c>
      <c r="FC213" s="44" t="b">
        <f t="shared" si="126"/>
        <v>1</v>
      </c>
      <c r="FD213" s="44" t="b">
        <f t="shared" si="126"/>
        <v>1</v>
      </c>
      <c r="FE213" s="44" t="b">
        <f t="shared" si="126"/>
        <v>1</v>
      </c>
      <c r="FF213" s="44" t="b">
        <f t="shared" si="126"/>
        <v>1</v>
      </c>
      <c r="FG213" s="44" t="b">
        <f t="shared" si="119"/>
        <v>1</v>
      </c>
      <c r="FH213" s="44" t="b">
        <f t="shared" si="119"/>
        <v>1</v>
      </c>
      <c r="FI213" s="44" t="b">
        <f t="shared" si="119"/>
        <v>1</v>
      </c>
      <c r="FJ213" s="45">
        <f t="shared" si="136"/>
        <v>1</v>
      </c>
    </row>
    <row r="214" spans="1:166" s="44" customFormat="1" ht="25.5" hidden="1" customHeight="1" x14ac:dyDescent="0.25">
      <c r="A214" s="38" t="s">
        <v>9914</v>
      </c>
      <c r="B214" s="38" t="s">
        <v>5406</v>
      </c>
      <c r="C214" s="38" t="s">
        <v>10129</v>
      </c>
      <c r="D214" s="38" t="s">
        <v>10049</v>
      </c>
      <c r="E214" s="23" t="str">
        <f t="shared" si="137"/>
        <v>5080-1-43-H</v>
      </c>
      <c r="F214" s="23">
        <v>243</v>
      </c>
      <c r="G214" s="27">
        <v>25.442914999999999</v>
      </c>
      <c r="H214" s="23" t="str">
        <f>VLOOKUP(A214,'Pivot 1'!$A$5:$H$251,8,0)</f>
        <v>24</v>
      </c>
      <c r="I214" s="27" t="s">
        <v>10145</v>
      </c>
      <c r="J214" s="39">
        <f t="shared" si="129"/>
        <v>24</v>
      </c>
      <c r="K214" s="40">
        <v>1</v>
      </c>
      <c r="L214" s="40">
        <v>1</v>
      </c>
      <c r="M214" s="40">
        <v>1</v>
      </c>
      <c r="N214" s="40">
        <v>1</v>
      </c>
      <c r="O214" s="40">
        <v>1</v>
      </c>
      <c r="P214" s="40">
        <v>1</v>
      </c>
      <c r="Q214" s="40">
        <v>1</v>
      </c>
      <c r="R214" s="40">
        <v>1</v>
      </c>
      <c r="S214" s="40">
        <v>1</v>
      </c>
      <c r="T214" s="40">
        <v>1</v>
      </c>
      <c r="U214" s="40">
        <v>1</v>
      </c>
      <c r="V214" s="40">
        <v>1</v>
      </c>
      <c r="W214" s="40">
        <v>1</v>
      </c>
      <c r="X214" s="40">
        <v>1</v>
      </c>
      <c r="Y214" s="40">
        <v>1</v>
      </c>
      <c r="Z214" s="40">
        <v>1</v>
      </c>
      <c r="AA214" s="40">
        <v>1</v>
      </c>
      <c r="AB214" s="40">
        <v>1</v>
      </c>
      <c r="AC214" s="40">
        <v>1</v>
      </c>
      <c r="AD214" s="40">
        <v>1</v>
      </c>
      <c r="AE214" s="40">
        <v>1</v>
      </c>
      <c r="AF214" s="40">
        <v>1</v>
      </c>
      <c r="AG214" s="40">
        <v>1</v>
      </c>
      <c r="AH214" s="40">
        <v>1</v>
      </c>
      <c r="AI214" s="39" t="b">
        <f t="shared" si="130"/>
        <v>0</v>
      </c>
      <c r="AJ214" s="23"/>
      <c r="AK214" s="27">
        <f>IF($I214="Direct",IF(K214=1,ROUND($G214/$H214,0),IF($I214="Unpacking",IF($K214=0,ROUND($G214/$H214,0)),0)),0)</f>
        <v>1</v>
      </c>
      <c r="AL214" s="27">
        <f t="shared" ref="AL214:BH214" si="144">IF($I214="Direct",IF(L214=1,ROUND($G214/$H214,0),IF($I214="Unpacking",IF($K214=0,ROUND($G214/$H214,0)),0)),0)</f>
        <v>1</v>
      </c>
      <c r="AM214" s="27">
        <f t="shared" si="144"/>
        <v>1</v>
      </c>
      <c r="AN214" s="27">
        <f t="shared" si="144"/>
        <v>1</v>
      </c>
      <c r="AO214" s="27">
        <f t="shared" si="144"/>
        <v>1</v>
      </c>
      <c r="AP214" s="27">
        <f t="shared" si="144"/>
        <v>1</v>
      </c>
      <c r="AQ214" s="27">
        <f t="shared" si="144"/>
        <v>1</v>
      </c>
      <c r="AR214" s="27">
        <f t="shared" si="144"/>
        <v>1</v>
      </c>
      <c r="AS214" s="27">
        <f t="shared" si="144"/>
        <v>1</v>
      </c>
      <c r="AT214" s="27">
        <f t="shared" si="144"/>
        <v>1</v>
      </c>
      <c r="AU214" s="27">
        <f t="shared" si="144"/>
        <v>1</v>
      </c>
      <c r="AV214" s="27">
        <f t="shared" si="144"/>
        <v>1</v>
      </c>
      <c r="AW214" s="27">
        <f t="shared" si="144"/>
        <v>1</v>
      </c>
      <c r="AX214" s="27">
        <f t="shared" si="144"/>
        <v>1</v>
      </c>
      <c r="AY214" s="27">
        <f t="shared" si="144"/>
        <v>1</v>
      </c>
      <c r="AZ214" s="27">
        <f t="shared" si="144"/>
        <v>1</v>
      </c>
      <c r="BA214" s="27">
        <f t="shared" si="144"/>
        <v>1</v>
      </c>
      <c r="BB214" s="27">
        <f t="shared" si="144"/>
        <v>1</v>
      </c>
      <c r="BC214" s="27">
        <f t="shared" si="144"/>
        <v>1</v>
      </c>
      <c r="BD214" s="27">
        <f t="shared" si="144"/>
        <v>1</v>
      </c>
      <c r="BE214" s="27">
        <f t="shared" si="144"/>
        <v>1</v>
      </c>
      <c r="BF214" s="27">
        <f t="shared" si="144"/>
        <v>1</v>
      </c>
      <c r="BG214" s="27">
        <f t="shared" si="144"/>
        <v>1</v>
      </c>
      <c r="BH214" s="27">
        <f t="shared" si="144"/>
        <v>1</v>
      </c>
      <c r="BI214" s="41"/>
      <c r="BJ214" s="42">
        <f t="shared" si="131"/>
        <v>1.0601214583333334</v>
      </c>
      <c r="BK214" s="27">
        <f t="shared" si="141"/>
        <v>1.0601214583333334</v>
      </c>
      <c r="BL214" s="27">
        <f t="shared" si="141"/>
        <v>1.0601214583333334</v>
      </c>
      <c r="BM214" s="27">
        <f t="shared" si="141"/>
        <v>1.0601214583333334</v>
      </c>
      <c r="BN214" s="27">
        <f t="shared" si="141"/>
        <v>1.0601214583333334</v>
      </c>
      <c r="BO214" s="27">
        <f t="shared" si="141"/>
        <v>1.0601214583333334</v>
      </c>
      <c r="BP214" s="27">
        <f t="shared" si="138"/>
        <v>1.0601214583333334</v>
      </c>
      <c r="BQ214" s="27">
        <f t="shared" si="138"/>
        <v>1.0601214583333334</v>
      </c>
      <c r="BR214" s="27">
        <f t="shared" si="138"/>
        <v>1.0601214583333334</v>
      </c>
      <c r="BS214" s="27">
        <f t="shared" si="138"/>
        <v>1.0601214583333334</v>
      </c>
      <c r="BT214" s="27">
        <f t="shared" si="138"/>
        <v>1.0601214583333334</v>
      </c>
      <c r="BU214" s="27">
        <f t="shared" si="138"/>
        <v>1.0601214583333334</v>
      </c>
      <c r="BV214" s="27">
        <f t="shared" si="138"/>
        <v>1.0601214583333334</v>
      </c>
      <c r="BW214" s="27">
        <f t="shared" si="138"/>
        <v>1.0601214583333334</v>
      </c>
      <c r="BX214" s="27">
        <f t="shared" si="138"/>
        <v>1.0601214583333334</v>
      </c>
      <c r="BY214" s="27">
        <f t="shared" si="124"/>
        <v>1.0601214583333334</v>
      </c>
      <c r="BZ214" s="27">
        <f t="shared" si="124"/>
        <v>1.0601214583333334</v>
      </c>
      <c r="CA214" s="27">
        <f t="shared" si="124"/>
        <v>1.0601214583333334</v>
      </c>
      <c r="CB214" s="27">
        <f t="shared" si="124"/>
        <v>1.0601214583333334</v>
      </c>
      <c r="CC214" s="27">
        <f t="shared" si="124"/>
        <v>1.0601214583333334</v>
      </c>
      <c r="CD214" s="27">
        <f t="shared" si="124"/>
        <v>1.0601214583333334</v>
      </c>
      <c r="CE214" s="27">
        <f t="shared" si="124"/>
        <v>1.0601214583333334</v>
      </c>
      <c r="CF214" s="27">
        <f t="shared" si="117"/>
        <v>1.0601214583333334</v>
      </c>
      <c r="CG214" s="27">
        <f t="shared" si="117"/>
        <v>1.0601214583333334</v>
      </c>
      <c r="CH214" s="27">
        <f t="shared" si="117"/>
        <v>1.0601214583333334</v>
      </c>
      <c r="CI214" s="43"/>
      <c r="CJ214" s="23">
        <f t="shared" si="142"/>
        <v>10</v>
      </c>
      <c r="CK214" s="23">
        <f t="shared" si="142"/>
        <v>10</v>
      </c>
      <c r="CL214" s="23">
        <f t="shared" si="142"/>
        <v>10</v>
      </c>
      <c r="CM214" s="23">
        <f t="shared" si="142"/>
        <v>10</v>
      </c>
      <c r="CN214" s="23">
        <f t="shared" si="142"/>
        <v>10</v>
      </c>
      <c r="CO214" s="23">
        <f t="shared" si="139"/>
        <v>10</v>
      </c>
      <c r="CP214" s="23">
        <f t="shared" si="139"/>
        <v>10</v>
      </c>
      <c r="CQ214" s="23">
        <f t="shared" si="139"/>
        <v>10</v>
      </c>
      <c r="CR214" s="23">
        <f t="shared" si="139"/>
        <v>10</v>
      </c>
      <c r="CS214" s="23">
        <f t="shared" si="139"/>
        <v>10</v>
      </c>
      <c r="CT214" s="23">
        <f t="shared" si="139"/>
        <v>10</v>
      </c>
      <c r="CU214" s="23">
        <f t="shared" si="139"/>
        <v>10</v>
      </c>
      <c r="CV214" s="23">
        <f t="shared" si="139"/>
        <v>10</v>
      </c>
      <c r="CW214" s="23">
        <f t="shared" si="139"/>
        <v>10</v>
      </c>
      <c r="CX214" s="23">
        <f t="shared" si="125"/>
        <v>10</v>
      </c>
      <c r="CY214" s="23">
        <f t="shared" si="125"/>
        <v>10</v>
      </c>
      <c r="CZ214" s="23">
        <f t="shared" si="125"/>
        <v>10</v>
      </c>
      <c r="DA214" s="23">
        <f t="shared" si="125"/>
        <v>10</v>
      </c>
      <c r="DB214" s="23">
        <f t="shared" si="125"/>
        <v>10</v>
      </c>
      <c r="DC214" s="23">
        <f t="shared" si="125"/>
        <v>10</v>
      </c>
      <c r="DD214" s="23">
        <f t="shared" si="125"/>
        <v>10</v>
      </c>
      <c r="DE214" s="23">
        <f t="shared" si="118"/>
        <v>10</v>
      </c>
      <c r="DF214" s="23">
        <f t="shared" si="118"/>
        <v>10</v>
      </c>
      <c r="DG214" s="23">
        <f t="shared" si="118"/>
        <v>10</v>
      </c>
      <c r="DH214" s="44">
        <f t="shared" si="132"/>
        <v>240</v>
      </c>
      <c r="DI214" s="44">
        <f t="shared" si="133"/>
        <v>-3</v>
      </c>
      <c r="DK214" s="44" t="b">
        <f t="shared" si="134"/>
        <v>0</v>
      </c>
      <c r="DL214" s="44">
        <f t="shared" si="135"/>
        <v>0</v>
      </c>
      <c r="EL214" s="44" t="b">
        <f t="shared" si="143"/>
        <v>0</v>
      </c>
      <c r="EM214" s="44" t="b">
        <f t="shared" si="143"/>
        <v>0</v>
      </c>
      <c r="EN214" s="44" t="b">
        <f t="shared" si="143"/>
        <v>0</v>
      </c>
      <c r="EO214" s="44" t="b">
        <f t="shared" si="143"/>
        <v>0</v>
      </c>
      <c r="EP214" s="44" t="b">
        <f t="shared" si="143"/>
        <v>0</v>
      </c>
      <c r="EQ214" s="44" t="b">
        <f t="shared" si="140"/>
        <v>0</v>
      </c>
      <c r="ER214" s="44" t="b">
        <f t="shared" si="140"/>
        <v>0</v>
      </c>
      <c r="ES214" s="44" t="b">
        <f t="shared" si="140"/>
        <v>0</v>
      </c>
      <c r="ET214" s="44" t="b">
        <f t="shared" si="140"/>
        <v>0</v>
      </c>
      <c r="EU214" s="44" t="b">
        <f t="shared" si="140"/>
        <v>0</v>
      </c>
      <c r="EV214" s="44" t="b">
        <f t="shared" si="140"/>
        <v>0</v>
      </c>
      <c r="EW214" s="44" t="b">
        <f t="shared" si="140"/>
        <v>0</v>
      </c>
      <c r="EX214" s="44" t="b">
        <f t="shared" si="140"/>
        <v>0</v>
      </c>
      <c r="EY214" s="44" t="b">
        <f t="shared" si="140"/>
        <v>0</v>
      </c>
      <c r="EZ214" s="44" t="b">
        <f t="shared" si="126"/>
        <v>0</v>
      </c>
      <c r="FA214" s="44" t="b">
        <f t="shared" si="126"/>
        <v>0</v>
      </c>
      <c r="FB214" s="44" t="b">
        <f t="shared" si="126"/>
        <v>0</v>
      </c>
      <c r="FC214" s="44" t="b">
        <f t="shared" si="126"/>
        <v>0</v>
      </c>
      <c r="FD214" s="44" t="b">
        <f t="shared" si="126"/>
        <v>0</v>
      </c>
      <c r="FE214" s="44" t="b">
        <f t="shared" si="126"/>
        <v>0</v>
      </c>
      <c r="FF214" s="44" t="b">
        <f t="shared" si="126"/>
        <v>0</v>
      </c>
      <c r="FG214" s="44" t="b">
        <f t="shared" si="119"/>
        <v>0</v>
      </c>
      <c r="FH214" s="44" t="b">
        <f t="shared" si="119"/>
        <v>0</v>
      </c>
      <c r="FI214" s="44" t="b">
        <f t="shared" si="119"/>
        <v>0</v>
      </c>
      <c r="FJ214" s="45">
        <f t="shared" si="136"/>
        <v>24</v>
      </c>
    </row>
    <row r="215" spans="1:166" s="44" customFormat="1" ht="25.5" hidden="1" customHeight="1" x14ac:dyDescent="0.25">
      <c r="A215" s="38" t="s">
        <v>9914</v>
      </c>
      <c r="B215" s="38" t="s">
        <v>5406</v>
      </c>
      <c r="C215" s="38" t="s">
        <v>10129</v>
      </c>
      <c r="D215" s="38" t="s">
        <v>10051</v>
      </c>
      <c r="E215" s="23" t="str">
        <f t="shared" si="137"/>
        <v>5080-1-43-L</v>
      </c>
      <c r="F215" s="23">
        <v>66</v>
      </c>
      <c r="G215" s="27">
        <v>5.137296525</v>
      </c>
      <c r="H215" s="23" t="str">
        <f>VLOOKUP(A215,'Pivot 1'!$A$5:$H$251,8,0)</f>
        <v>24</v>
      </c>
      <c r="I215" s="27" t="s">
        <v>10146</v>
      </c>
      <c r="J215" s="39">
        <f t="shared" si="129"/>
        <v>24</v>
      </c>
      <c r="K215" s="40">
        <v>1</v>
      </c>
      <c r="L215" s="40">
        <v>1</v>
      </c>
      <c r="M215" s="40">
        <v>1</v>
      </c>
      <c r="N215" s="40">
        <v>1</v>
      </c>
      <c r="O215" s="40">
        <v>1</v>
      </c>
      <c r="P215" s="40">
        <v>1</v>
      </c>
      <c r="Q215" s="40">
        <v>1</v>
      </c>
      <c r="R215" s="40">
        <v>1</v>
      </c>
      <c r="S215" s="40">
        <v>1</v>
      </c>
      <c r="T215" s="40">
        <v>1</v>
      </c>
      <c r="U215" s="40">
        <v>1</v>
      </c>
      <c r="V215" s="40">
        <v>1</v>
      </c>
      <c r="W215" s="40">
        <v>1</v>
      </c>
      <c r="X215" s="40">
        <v>1</v>
      </c>
      <c r="Y215" s="40">
        <v>1</v>
      </c>
      <c r="Z215" s="40">
        <v>1</v>
      </c>
      <c r="AA215" s="40">
        <v>1</v>
      </c>
      <c r="AB215" s="40">
        <v>1</v>
      </c>
      <c r="AC215" s="40">
        <v>1</v>
      </c>
      <c r="AD215" s="40">
        <v>1</v>
      </c>
      <c r="AE215" s="40">
        <v>1</v>
      </c>
      <c r="AF215" s="40">
        <v>1</v>
      </c>
      <c r="AG215" s="40">
        <v>1</v>
      </c>
      <c r="AH215" s="40">
        <v>1</v>
      </c>
      <c r="AI215" s="39" t="b">
        <f t="shared" si="130"/>
        <v>0</v>
      </c>
      <c r="AJ215" s="23"/>
      <c r="AK215" s="27">
        <f t="shared" si="128"/>
        <v>0</v>
      </c>
      <c r="AL215" s="27">
        <f t="shared" si="128"/>
        <v>0</v>
      </c>
      <c r="AM215" s="27">
        <f t="shared" si="128"/>
        <v>0</v>
      </c>
      <c r="AN215" s="27">
        <f t="shared" si="128"/>
        <v>0</v>
      </c>
      <c r="AO215" s="27">
        <f t="shared" si="128"/>
        <v>0</v>
      </c>
      <c r="AP215" s="27">
        <f t="shared" si="128"/>
        <v>0</v>
      </c>
      <c r="AQ215" s="27">
        <f t="shared" si="128"/>
        <v>0</v>
      </c>
      <c r="AR215" s="27">
        <f t="shared" si="128"/>
        <v>0</v>
      </c>
      <c r="AS215" s="27">
        <f t="shared" si="128"/>
        <v>0</v>
      </c>
      <c r="AT215" s="27">
        <f t="shared" si="128"/>
        <v>0</v>
      </c>
      <c r="AU215" s="27">
        <f t="shared" si="128"/>
        <v>0</v>
      </c>
      <c r="AV215" s="27">
        <f t="shared" si="128"/>
        <v>0</v>
      </c>
      <c r="AW215" s="27">
        <f t="shared" si="128"/>
        <v>0</v>
      </c>
      <c r="AX215" s="27">
        <f t="shared" si="128"/>
        <v>0</v>
      </c>
      <c r="AY215" s="27">
        <f t="shared" si="128"/>
        <v>0</v>
      </c>
      <c r="AZ215" s="27">
        <f t="shared" ref="AZ215:BH215" si="145">IF($I215="Direct",IF(Z215=1,ROUNDUP($G215/$H215,0),IF($I215="Unpacking",IF($K215=0,ROUNDUP($G215/$H215,0)),0)),0)</f>
        <v>0</v>
      </c>
      <c r="BA215" s="27">
        <f t="shared" si="145"/>
        <v>0</v>
      </c>
      <c r="BB215" s="27">
        <f t="shared" si="145"/>
        <v>0</v>
      </c>
      <c r="BC215" s="27">
        <f t="shared" si="145"/>
        <v>0</v>
      </c>
      <c r="BD215" s="27">
        <f t="shared" si="145"/>
        <v>0</v>
      </c>
      <c r="BE215" s="27">
        <f t="shared" si="145"/>
        <v>0</v>
      </c>
      <c r="BF215" s="27">
        <f t="shared" si="145"/>
        <v>0</v>
      </c>
      <c r="BG215" s="27">
        <f t="shared" si="145"/>
        <v>0</v>
      </c>
      <c r="BH215" s="27">
        <f t="shared" si="145"/>
        <v>0</v>
      </c>
      <c r="BI215" s="41"/>
      <c r="BJ215" s="42">
        <f t="shared" si="131"/>
        <v>0.214054021875</v>
      </c>
      <c r="BK215" s="27">
        <f t="shared" si="141"/>
        <v>0.214054021875</v>
      </c>
      <c r="BL215" s="27">
        <f t="shared" si="141"/>
        <v>0.214054021875</v>
      </c>
      <c r="BM215" s="27">
        <f t="shared" si="141"/>
        <v>0.214054021875</v>
      </c>
      <c r="BN215" s="27">
        <f t="shared" si="141"/>
        <v>0.214054021875</v>
      </c>
      <c r="BO215" s="27">
        <f t="shared" si="141"/>
        <v>0.214054021875</v>
      </c>
      <c r="BP215" s="27">
        <f t="shared" si="138"/>
        <v>0.214054021875</v>
      </c>
      <c r="BQ215" s="27">
        <f t="shared" si="138"/>
        <v>0.214054021875</v>
      </c>
      <c r="BR215" s="27">
        <f t="shared" si="138"/>
        <v>0.214054021875</v>
      </c>
      <c r="BS215" s="27">
        <f t="shared" si="138"/>
        <v>0.214054021875</v>
      </c>
      <c r="BT215" s="27">
        <f t="shared" si="138"/>
        <v>0.214054021875</v>
      </c>
      <c r="BU215" s="27">
        <f t="shared" si="138"/>
        <v>0.214054021875</v>
      </c>
      <c r="BV215" s="27">
        <f t="shared" si="138"/>
        <v>0.214054021875</v>
      </c>
      <c r="BW215" s="27">
        <f t="shared" si="138"/>
        <v>0.214054021875</v>
      </c>
      <c r="BX215" s="27">
        <f t="shared" si="138"/>
        <v>0.214054021875</v>
      </c>
      <c r="BY215" s="27">
        <f t="shared" si="124"/>
        <v>0.214054021875</v>
      </c>
      <c r="BZ215" s="27">
        <f t="shared" si="124"/>
        <v>0.214054021875</v>
      </c>
      <c r="CA215" s="27">
        <f t="shared" si="124"/>
        <v>0.214054021875</v>
      </c>
      <c r="CB215" s="27">
        <f t="shared" si="124"/>
        <v>0.214054021875</v>
      </c>
      <c r="CC215" s="27">
        <f t="shared" si="124"/>
        <v>0.214054021875</v>
      </c>
      <c r="CD215" s="27">
        <f t="shared" si="124"/>
        <v>0.214054021875</v>
      </c>
      <c r="CE215" s="27">
        <f t="shared" si="124"/>
        <v>0.214054021875</v>
      </c>
      <c r="CF215" s="27">
        <f t="shared" si="117"/>
        <v>0.214054021875</v>
      </c>
      <c r="CG215" s="27">
        <f t="shared" si="117"/>
        <v>0.214054021875</v>
      </c>
      <c r="CH215" s="27">
        <f t="shared" si="117"/>
        <v>0.214054021875</v>
      </c>
      <c r="CI215" s="43"/>
      <c r="CJ215" s="23">
        <f t="shared" si="142"/>
        <v>3</v>
      </c>
      <c r="CK215" s="23">
        <f t="shared" si="142"/>
        <v>3</v>
      </c>
      <c r="CL215" s="23">
        <f t="shared" si="142"/>
        <v>3</v>
      </c>
      <c r="CM215" s="23">
        <f t="shared" si="142"/>
        <v>3</v>
      </c>
      <c r="CN215" s="23">
        <f t="shared" si="142"/>
        <v>3</v>
      </c>
      <c r="CO215" s="23">
        <f t="shared" si="139"/>
        <v>3</v>
      </c>
      <c r="CP215" s="23">
        <f t="shared" si="139"/>
        <v>3</v>
      </c>
      <c r="CQ215" s="23">
        <f t="shared" si="139"/>
        <v>3</v>
      </c>
      <c r="CR215" s="23">
        <f t="shared" si="139"/>
        <v>3</v>
      </c>
      <c r="CS215" s="23">
        <f t="shared" si="139"/>
        <v>3</v>
      </c>
      <c r="CT215" s="23">
        <f t="shared" si="139"/>
        <v>3</v>
      </c>
      <c r="CU215" s="23">
        <f t="shared" si="139"/>
        <v>3</v>
      </c>
      <c r="CV215" s="23">
        <f t="shared" si="139"/>
        <v>3</v>
      </c>
      <c r="CW215" s="23">
        <f t="shared" si="139"/>
        <v>3</v>
      </c>
      <c r="CX215" s="23">
        <f t="shared" si="125"/>
        <v>3</v>
      </c>
      <c r="CY215" s="23">
        <f t="shared" si="125"/>
        <v>3</v>
      </c>
      <c r="CZ215" s="23">
        <f t="shared" si="125"/>
        <v>3</v>
      </c>
      <c r="DA215" s="23">
        <f t="shared" si="125"/>
        <v>3</v>
      </c>
      <c r="DB215" s="23">
        <f t="shared" si="125"/>
        <v>3</v>
      </c>
      <c r="DC215" s="23">
        <f t="shared" si="125"/>
        <v>3</v>
      </c>
      <c r="DD215" s="23">
        <f t="shared" si="125"/>
        <v>3</v>
      </c>
      <c r="DE215" s="23">
        <f t="shared" si="118"/>
        <v>3</v>
      </c>
      <c r="DF215" s="23">
        <f t="shared" si="118"/>
        <v>3</v>
      </c>
      <c r="DG215" s="23">
        <f t="shared" si="118"/>
        <v>3</v>
      </c>
      <c r="DH215" s="44">
        <f t="shared" si="132"/>
        <v>72</v>
      </c>
      <c r="DI215" s="44">
        <f t="shared" si="133"/>
        <v>6</v>
      </c>
      <c r="DK215" s="44" t="b">
        <f t="shared" si="134"/>
        <v>0</v>
      </c>
      <c r="DL215" s="44">
        <f t="shared" si="135"/>
        <v>0</v>
      </c>
      <c r="EL215" s="44" t="b">
        <f t="shared" si="143"/>
        <v>0</v>
      </c>
      <c r="EM215" s="44" t="b">
        <f t="shared" si="143"/>
        <v>0</v>
      </c>
      <c r="EN215" s="44" t="b">
        <f t="shared" si="143"/>
        <v>0</v>
      </c>
      <c r="EO215" s="44" t="b">
        <f t="shared" si="143"/>
        <v>0</v>
      </c>
      <c r="EP215" s="44" t="b">
        <f t="shared" si="143"/>
        <v>0</v>
      </c>
      <c r="EQ215" s="44" t="b">
        <f t="shared" si="140"/>
        <v>0</v>
      </c>
      <c r="ER215" s="44" t="b">
        <f t="shared" si="140"/>
        <v>0</v>
      </c>
      <c r="ES215" s="44" t="b">
        <f t="shared" si="140"/>
        <v>0</v>
      </c>
      <c r="ET215" s="44" t="b">
        <f t="shared" si="140"/>
        <v>0</v>
      </c>
      <c r="EU215" s="44" t="b">
        <f t="shared" si="140"/>
        <v>0</v>
      </c>
      <c r="EV215" s="44" t="b">
        <f t="shared" si="140"/>
        <v>0</v>
      </c>
      <c r="EW215" s="44" t="b">
        <f t="shared" si="140"/>
        <v>0</v>
      </c>
      <c r="EX215" s="44" t="b">
        <f t="shared" si="140"/>
        <v>0</v>
      </c>
      <c r="EY215" s="44" t="b">
        <f t="shared" si="140"/>
        <v>0</v>
      </c>
      <c r="EZ215" s="44" t="b">
        <f t="shared" si="126"/>
        <v>0</v>
      </c>
      <c r="FA215" s="44" t="b">
        <f t="shared" si="126"/>
        <v>0</v>
      </c>
      <c r="FB215" s="44" t="b">
        <f t="shared" si="126"/>
        <v>0</v>
      </c>
      <c r="FC215" s="44" t="b">
        <f t="shared" si="126"/>
        <v>0</v>
      </c>
      <c r="FD215" s="44" t="b">
        <f t="shared" si="126"/>
        <v>0</v>
      </c>
      <c r="FE215" s="44" t="b">
        <f t="shared" si="126"/>
        <v>0</v>
      </c>
      <c r="FF215" s="44" t="b">
        <f t="shared" si="126"/>
        <v>0</v>
      </c>
      <c r="FG215" s="44" t="b">
        <f t="shared" si="119"/>
        <v>0</v>
      </c>
      <c r="FH215" s="44" t="b">
        <f t="shared" si="119"/>
        <v>0</v>
      </c>
      <c r="FI215" s="44" t="b">
        <f t="shared" si="119"/>
        <v>0</v>
      </c>
      <c r="FJ215" s="45">
        <f t="shared" si="136"/>
        <v>24</v>
      </c>
    </row>
    <row r="216" spans="1:166" s="44" customFormat="1" ht="25.5" hidden="1" customHeight="1" x14ac:dyDescent="0.25">
      <c r="A216" s="38" t="s">
        <v>9915</v>
      </c>
      <c r="B216" s="38" t="s">
        <v>5406</v>
      </c>
      <c r="C216" s="38" t="s">
        <v>98</v>
      </c>
      <c r="D216" s="38" t="s">
        <v>807</v>
      </c>
      <c r="E216" s="23" t="str">
        <f t="shared" si="137"/>
        <v>5080-1-OP1-43-C</v>
      </c>
      <c r="F216" s="23">
        <v>14</v>
      </c>
      <c r="G216" s="27">
        <v>1.1940740000000001</v>
      </c>
      <c r="H216" s="23">
        <f>VLOOKUP(A216,'Pivot 1'!$A$5:$H$251,8,0)</f>
        <v>6</v>
      </c>
      <c r="I216" s="27" t="s">
        <v>10148</v>
      </c>
      <c r="J216" s="39">
        <f t="shared" si="129"/>
        <v>6</v>
      </c>
      <c r="K216" s="40">
        <v>0</v>
      </c>
      <c r="L216" s="40">
        <v>1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0</v>
      </c>
      <c r="S216" s="40">
        <v>0</v>
      </c>
      <c r="T216" s="40">
        <v>1</v>
      </c>
      <c r="U216" s="40">
        <v>0</v>
      </c>
      <c r="V216" s="40">
        <v>0</v>
      </c>
      <c r="W216" s="40">
        <v>0</v>
      </c>
      <c r="X216" s="40">
        <v>1</v>
      </c>
      <c r="Y216" s="40">
        <v>0</v>
      </c>
      <c r="Z216" s="40">
        <v>0</v>
      </c>
      <c r="AA216" s="40">
        <v>0</v>
      </c>
      <c r="AB216" s="40">
        <v>1</v>
      </c>
      <c r="AC216" s="40">
        <v>0</v>
      </c>
      <c r="AD216" s="40">
        <v>0</v>
      </c>
      <c r="AE216" s="40">
        <v>0</v>
      </c>
      <c r="AF216" s="40">
        <v>1</v>
      </c>
      <c r="AG216" s="40">
        <v>0</v>
      </c>
      <c r="AH216" s="40">
        <v>0</v>
      </c>
      <c r="AI216" s="39" t="b">
        <f t="shared" si="130"/>
        <v>1</v>
      </c>
      <c r="AJ216" s="23"/>
      <c r="AK216" s="27">
        <f t="shared" ref="AK216:BH226" si="146">IF($I216="Direct",IF(K216=1,ROUNDUP($G216/$H216,0),IF($I216="Unpacking",IF($K216=0,ROUNDUP($G216/$H216,0)),0)),0)</f>
        <v>0</v>
      </c>
      <c r="AL216" s="27">
        <f t="shared" si="146"/>
        <v>0</v>
      </c>
      <c r="AM216" s="27">
        <f t="shared" si="146"/>
        <v>0</v>
      </c>
      <c r="AN216" s="27">
        <f t="shared" si="146"/>
        <v>0</v>
      </c>
      <c r="AO216" s="27">
        <f t="shared" si="146"/>
        <v>0</v>
      </c>
      <c r="AP216" s="27">
        <f t="shared" si="146"/>
        <v>0</v>
      </c>
      <c r="AQ216" s="27">
        <f t="shared" si="146"/>
        <v>0</v>
      </c>
      <c r="AR216" s="27">
        <f t="shared" si="146"/>
        <v>0</v>
      </c>
      <c r="AS216" s="27">
        <f t="shared" si="146"/>
        <v>0</v>
      </c>
      <c r="AT216" s="27">
        <f t="shared" si="146"/>
        <v>0</v>
      </c>
      <c r="AU216" s="27">
        <f t="shared" si="146"/>
        <v>0</v>
      </c>
      <c r="AV216" s="27">
        <f t="shared" si="146"/>
        <v>0</v>
      </c>
      <c r="AW216" s="27">
        <f t="shared" si="146"/>
        <v>0</v>
      </c>
      <c r="AX216" s="27">
        <f t="shared" si="146"/>
        <v>0</v>
      </c>
      <c r="AY216" s="27">
        <f t="shared" si="146"/>
        <v>0</v>
      </c>
      <c r="AZ216" s="27">
        <f t="shared" si="146"/>
        <v>0</v>
      </c>
      <c r="BA216" s="27">
        <f t="shared" si="146"/>
        <v>0</v>
      </c>
      <c r="BB216" s="27">
        <f t="shared" si="146"/>
        <v>0</v>
      </c>
      <c r="BC216" s="27">
        <f t="shared" si="146"/>
        <v>0</v>
      </c>
      <c r="BD216" s="27">
        <f t="shared" si="146"/>
        <v>0</v>
      </c>
      <c r="BE216" s="27">
        <f t="shared" si="146"/>
        <v>0</v>
      </c>
      <c r="BF216" s="27">
        <f t="shared" si="146"/>
        <v>0</v>
      </c>
      <c r="BG216" s="27">
        <f t="shared" si="146"/>
        <v>0</v>
      </c>
      <c r="BH216" s="27">
        <f t="shared" si="146"/>
        <v>0</v>
      </c>
      <c r="BI216" s="41"/>
      <c r="BJ216" s="42">
        <f t="shared" si="131"/>
        <v>0.19901233333333335</v>
      </c>
      <c r="BK216" s="27">
        <f t="shared" si="141"/>
        <v>0</v>
      </c>
      <c r="BL216" s="27">
        <f t="shared" si="141"/>
        <v>0.19901233333333335</v>
      </c>
      <c r="BM216" s="27">
        <f t="shared" si="141"/>
        <v>0</v>
      </c>
      <c r="BN216" s="27">
        <f t="shared" si="141"/>
        <v>0</v>
      </c>
      <c r="BO216" s="27">
        <f t="shared" si="141"/>
        <v>0</v>
      </c>
      <c r="BP216" s="27">
        <f t="shared" si="138"/>
        <v>0.19901233333333335</v>
      </c>
      <c r="BQ216" s="27">
        <f t="shared" si="138"/>
        <v>0</v>
      </c>
      <c r="BR216" s="27">
        <f t="shared" si="138"/>
        <v>0</v>
      </c>
      <c r="BS216" s="27">
        <f t="shared" si="138"/>
        <v>0</v>
      </c>
      <c r="BT216" s="27">
        <f t="shared" si="138"/>
        <v>0.19901233333333335</v>
      </c>
      <c r="BU216" s="27">
        <f t="shared" si="138"/>
        <v>0</v>
      </c>
      <c r="BV216" s="27">
        <f t="shared" si="138"/>
        <v>0</v>
      </c>
      <c r="BW216" s="27">
        <f t="shared" si="138"/>
        <v>0</v>
      </c>
      <c r="BX216" s="27">
        <f t="shared" si="138"/>
        <v>0.19901233333333335</v>
      </c>
      <c r="BY216" s="27">
        <f t="shared" si="124"/>
        <v>0</v>
      </c>
      <c r="BZ216" s="27">
        <f t="shared" si="124"/>
        <v>0</v>
      </c>
      <c r="CA216" s="27">
        <f t="shared" si="124"/>
        <v>0</v>
      </c>
      <c r="CB216" s="27">
        <f t="shared" si="124"/>
        <v>0.19901233333333335</v>
      </c>
      <c r="CC216" s="27">
        <f t="shared" si="124"/>
        <v>0</v>
      </c>
      <c r="CD216" s="27">
        <f t="shared" si="124"/>
        <v>0</v>
      </c>
      <c r="CE216" s="27">
        <f t="shared" si="124"/>
        <v>0</v>
      </c>
      <c r="CF216" s="27">
        <f t="shared" si="117"/>
        <v>0.19901233333333335</v>
      </c>
      <c r="CG216" s="27">
        <f t="shared" si="117"/>
        <v>0</v>
      </c>
      <c r="CH216" s="27">
        <f t="shared" si="117"/>
        <v>0</v>
      </c>
      <c r="CI216" s="43"/>
      <c r="CJ216" s="23">
        <f t="shared" si="142"/>
        <v>0</v>
      </c>
      <c r="CK216" s="23">
        <f t="shared" si="142"/>
        <v>2</v>
      </c>
      <c r="CL216" s="23">
        <f t="shared" si="142"/>
        <v>0</v>
      </c>
      <c r="CM216" s="23">
        <f t="shared" si="142"/>
        <v>0</v>
      </c>
      <c r="CN216" s="23">
        <f t="shared" si="142"/>
        <v>0</v>
      </c>
      <c r="CO216" s="23">
        <f t="shared" si="139"/>
        <v>2</v>
      </c>
      <c r="CP216" s="23">
        <f t="shared" si="139"/>
        <v>0</v>
      </c>
      <c r="CQ216" s="23">
        <f t="shared" si="139"/>
        <v>0</v>
      </c>
      <c r="CR216" s="23">
        <f t="shared" si="139"/>
        <v>0</v>
      </c>
      <c r="CS216" s="23">
        <f t="shared" si="139"/>
        <v>2</v>
      </c>
      <c r="CT216" s="23">
        <f t="shared" si="139"/>
        <v>0</v>
      </c>
      <c r="CU216" s="23">
        <f t="shared" si="139"/>
        <v>0</v>
      </c>
      <c r="CV216" s="23">
        <f t="shared" si="139"/>
        <v>0</v>
      </c>
      <c r="CW216" s="23">
        <f t="shared" si="139"/>
        <v>2</v>
      </c>
      <c r="CX216" s="23">
        <f t="shared" si="125"/>
        <v>0</v>
      </c>
      <c r="CY216" s="23">
        <f t="shared" si="125"/>
        <v>0</v>
      </c>
      <c r="CZ216" s="23">
        <f t="shared" si="125"/>
        <v>0</v>
      </c>
      <c r="DA216" s="23">
        <f t="shared" si="125"/>
        <v>2</v>
      </c>
      <c r="DB216" s="23">
        <f t="shared" si="125"/>
        <v>0</v>
      </c>
      <c r="DC216" s="23">
        <f t="shared" si="125"/>
        <v>0</v>
      </c>
      <c r="DD216" s="23">
        <f t="shared" si="125"/>
        <v>0</v>
      </c>
      <c r="DE216" s="23">
        <f t="shared" si="118"/>
        <v>2</v>
      </c>
      <c r="DF216" s="23">
        <f t="shared" si="118"/>
        <v>0</v>
      </c>
      <c r="DG216" s="23">
        <f t="shared" si="118"/>
        <v>0</v>
      </c>
      <c r="DH216" s="44">
        <f t="shared" si="132"/>
        <v>12</v>
      </c>
      <c r="DI216" s="44">
        <f t="shared" si="133"/>
        <v>-2</v>
      </c>
      <c r="DK216" s="44" t="b">
        <f t="shared" si="134"/>
        <v>0</v>
      </c>
      <c r="DL216" s="44">
        <f t="shared" si="135"/>
        <v>0</v>
      </c>
      <c r="EL216" s="44" t="b">
        <f t="shared" si="143"/>
        <v>1</v>
      </c>
      <c r="EM216" s="44" t="b">
        <f t="shared" si="143"/>
        <v>0</v>
      </c>
      <c r="EN216" s="44" t="b">
        <f t="shared" si="143"/>
        <v>1</v>
      </c>
      <c r="EO216" s="44" t="b">
        <f t="shared" si="143"/>
        <v>1</v>
      </c>
      <c r="EP216" s="44" t="b">
        <f t="shared" si="143"/>
        <v>1</v>
      </c>
      <c r="EQ216" s="44" t="b">
        <f t="shared" si="140"/>
        <v>0</v>
      </c>
      <c r="ER216" s="44" t="b">
        <f t="shared" si="140"/>
        <v>1</v>
      </c>
      <c r="ES216" s="44" t="b">
        <f t="shared" si="140"/>
        <v>1</v>
      </c>
      <c r="ET216" s="44" t="b">
        <f t="shared" si="140"/>
        <v>1</v>
      </c>
      <c r="EU216" s="44" t="b">
        <f t="shared" si="140"/>
        <v>0</v>
      </c>
      <c r="EV216" s="44" t="b">
        <f t="shared" si="140"/>
        <v>1</v>
      </c>
      <c r="EW216" s="44" t="b">
        <f t="shared" si="140"/>
        <v>1</v>
      </c>
      <c r="EX216" s="44" t="b">
        <f t="shared" si="140"/>
        <v>1</v>
      </c>
      <c r="EY216" s="44" t="b">
        <f t="shared" si="140"/>
        <v>0</v>
      </c>
      <c r="EZ216" s="44" t="b">
        <f t="shared" si="126"/>
        <v>1</v>
      </c>
      <c r="FA216" s="44" t="b">
        <f t="shared" si="126"/>
        <v>1</v>
      </c>
      <c r="FB216" s="44" t="b">
        <f t="shared" si="126"/>
        <v>1</v>
      </c>
      <c r="FC216" s="44" t="b">
        <f t="shared" si="126"/>
        <v>0</v>
      </c>
      <c r="FD216" s="44" t="b">
        <f t="shared" si="126"/>
        <v>1</v>
      </c>
      <c r="FE216" s="44" t="b">
        <f t="shared" si="126"/>
        <v>1</v>
      </c>
      <c r="FF216" s="44" t="b">
        <f t="shared" si="126"/>
        <v>1</v>
      </c>
      <c r="FG216" s="44" t="b">
        <f t="shared" si="119"/>
        <v>0</v>
      </c>
      <c r="FH216" s="44" t="b">
        <f t="shared" si="119"/>
        <v>1</v>
      </c>
      <c r="FI216" s="44" t="b">
        <f t="shared" si="119"/>
        <v>1</v>
      </c>
      <c r="FJ216" s="45">
        <f t="shared" si="136"/>
        <v>6</v>
      </c>
    </row>
    <row r="217" spans="1:166" s="44" customFormat="1" ht="25.5" hidden="1" customHeight="1" x14ac:dyDescent="0.25">
      <c r="A217" s="38" t="s">
        <v>9915</v>
      </c>
      <c r="B217" s="38" t="s">
        <v>5406</v>
      </c>
      <c r="C217" s="38" t="s">
        <v>98</v>
      </c>
      <c r="D217" s="38" t="s">
        <v>10047</v>
      </c>
      <c r="E217" s="23" t="str">
        <f t="shared" si="137"/>
        <v>5080-1-OP1-43-I</v>
      </c>
      <c r="F217" s="23">
        <v>15</v>
      </c>
      <c r="G217" s="27">
        <v>1.2793650000000001</v>
      </c>
      <c r="H217" s="23">
        <f>VLOOKUP(A217,'Pivot 1'!$A$5:$H$251,8,0)</f>
        <v>6</v>
      </c>
      <c r="I217" s="27" t="s">
        <v>10148</v>
      </c>
      <c r="J217" s="39">
        <f t="shared" si="129"/>
        <v>6</v>
      </c>
      <c r="K217" s="40">
        <v>0</v>
      </c>
      <c r="L217" s="40">
        <v>1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0</v>
      </c>
      <c r="S217" s="40">
        <v>0</v>
      </c>
      <c r="T217" s="40">
        <v>1</v>
      </c>
      <c r="U217" s="40">
        <v>0</v>
      </c>
      <c r="V217" s="40">
        <v>0</v>
      </c>
      <c r="W217" s="40">
        <v>0</v>
      </c>
      <c r="X217" s="40">
        <v>1</v>
      </c>
      <c r="Y217" s="40">
        <v>0</v>
      </c>
      <c r="Z217" s="40">
        <v>0</v>
      </c>
      <c r="AA217" s="40">
        <v>0</v>
      </c>
      <c r="AB217" s="40">
        <v>1</v>
      </c>
      <c r="AC217" s="40">
        <v>0</v>
      </c>
      <c r="AD217" s="40">
        <v>0</v>
      </c>
      <c r="AE217" s="40">
        <v>0</v>
      </c>
      <c r="AF217" s="40">
        <v>1</v>
      </c>
      <c r="AG217" s="40">
        <v>0</v>
      </c>
      <c r="AH217" s="40">
        <v>0</v>
      </c>
      <c r="AI217" s="39" t="b">
        <f t="shared" si="130"/>
        <v>1</v>
      </c>
      <c r="AJ217" s="23"/>
      <c r="AK217" s="27">
        <f t="shared" si="146"/>
        <v>0</v>
      </c>
      <c r="AL217" s="27">
        <f t="shared" si="146"/>
        <v>0</v>
      </c>
      <c r="AM217" s="27">
        <f t="shared" si="146"/>
        <v>0</v>
      </c>
      <c r="AN217" s="27">
        <f t="shared" si="146"/>
        <v>0</v>
      </c>
      <c r="AO217" s="27">
        <f t="shared" si="146"/>
        <v>0</v>
      </c>
      <c r="AP217" s="27">
        <f t="shared" si="146"/>
        <v>0</v>
      </c>
      <c r="AQ217" s="27">
        <f t="shared" si="146"/>
        <v>0</v>
      </c>
      <c r="AR217" s="27">
        <f t="shared" si="146"/>
        <v>0</v>
      </c>
      <c r="AS217" s="27">
        <f t="shared" si="146"/>
        <v>0</v>
      </c>
      <c r="AT217" s="27">
        <f t="shared" si="146"/>
        <v>0</v>
      </c>
      <c r="AU217" s="27">
        <f t="shared" si="146"/>
        <v>0</v>
      </c>
      <c r="AV217" s="27">
        <f t="shared" si="146"/>
        <v>0</v>
      </c>
      <c r="AW217" s="27">
        <f t="shared" si="146"/>
        <v>0</v>
      </c>
      <c r="AX217" s="27">
        <f t="shared" si="146"/>
        <v>0</v>
      </c>
      <c r="AY217" s="27">
        <f t="shared" si="146"/>
        <v>0</v>
      </c>
      <c r="AZ217" s="27">
        <f t="shared" si="146"/>
        <v>0</v>
      </c>
      <c r="BA217" s="27">
        <f t="shared" si="146"/>
        <v>0</v>
      </c>
      <c r="BB217" s="27">
        <f t="shared" si="146"/>
        <v>0</v>
      </c>
      <c r="BC217" s="27">
        <f t="shared" si="146"/>
        <v>0</v>
      </c>
      <c r="BD217" s="27">
        <f t="shared" si="146"/>
        <v>0</v>
      </c>
      <c r="BE217" s="27">
        <f t="shared" si="146"/>
        <v>0</v>
      </c>
      <c r="BF217" s="27">
        <f t="shared" si="146"/>
        <v>0</v>
      </c>
      <c r="BG217" s="27">
        <f t="shared" si="146"/>
        <v>0</v>
      </c>
      <c r="BH217" s="27">
        <f t="shared" si="146"/>
        <v>0</v>
      </c>
      <c r="BI217" s="41"/>
      <c r="BJ217" s="42">
        <f t="shared" si="131"/>
        <v>0.21322750000000001</v>
      </c>
      <c r="BK217" s="27">
        <f t="shared" si="141"/>
        <v>0</v>
      </c>
      <c r="BL217" s="27">
        <f t="shared" si="141"/>
        <v>0.21322750000000001</v>
      </c>
      <c r="BM217" s="27">
        <f t="shared" si="141"/>
        <v>0</v>
      </c>
      <c r="BN217" s="27">
        <f t="shared" si="141"/>
        <v>0</v>
      </c>
      <c r="BO217" s="27">
        <f t="shared" si="141"/>
        <v>0</v>
      </c>
      <c r="BP217" s="27">
        <f t="shared" si="138"/>
        <v>0.21322750000000001</v>
      </c>
      <c r="BQ217" s="27">
        <f t="shared" si="138"/>
        <v>0</v>
      </c>
      <c r="BR217" s="27">
        <f t="shared" si="138"/>
        <v>0</v>
      </c>
      <c r="BS217" s="27">
        <f t="shared" si="138"/>
        <v>0</v>
      </c>
      <c r="BT217" s="27">
        <f t="shared" si="138"/>
        <v>0.21322750000000001</v>
      </c>
      <c r="BU217" s="27">
        <f t="shared" si="138"/>
        <v>0</v>
      </c>
      <c r="BV217" s="27">
        <f t="shared" si="138"/>
        <v>0</v>
      </c>
      <c r="BW217" s="27">
        <f t="shared" si="138"/>
        <v>0</v>
      </c>
      <c r="BX217" s="27">
        <f t="shared" si="138"/>
        <v>0.21322750000000001</v>
      </c>
      <c r="BY217" s="27">
        <f t="shared" si="124"/>
        <v>0</v>
      </c>
      <c r="BZ217" s="27">
        <f t="shared" si="124"/>
        <v>0</v>
      </c>
      <c r="CA217" s="27">
        <f t="shared" si="124"/>
        <v>0</v>
      </c>
      <c r="CB217" s="27">
        <f t="shared" si="124"/>
        <v>0.21322750000000001</v>
      </c>
      <c r="CC217" s="27">
        <f t="shared" si="124"/>
        <v>0</v>
      </c>
      <c r="CD217" s="27">
        <f t="shared" si="124"/>
        <v>0</v>
      </c>
      <c r="CE217" s="27">
        <f t="shared" si="124"/>
        <v>0</v>
      </c>
      <c r="CF217" s="27">
        <f t="shared" si="117"/>
        <v>0.21322750000000001</v>
      </c>
      <c r="CG217" s="27">
        <f t="shared" si="117"/>
        <v>0</v>
      </c>
      <c r="CH217" s="27">
        <f t="shared" si="117"/>
        <v>0</v>
      </c>
      <c r="CI217" s="43"/>
      <c r="CJ217" s="23">
        <f t="shared" si="142"/>
        <v>0</v>
      </c>
      <c r="CK217" s="23">
        <f t="shared" si="142"/>
        <v>3</v>
      </c>
      <c r="CL217" s="23">
        <f t="shared" si="142"/>
        <v>0</v>
      </c>
      <c r="CM217" s="23">
        <f t="shared" si="142"/>
        <v>0</v>
      </c>
      <c r="CN217" s="23">
        <f t="shared" si="142"/>
        <v>0</v>
      </c>
      <c r="CO217" s="23">
        <f t="shared" si="139"/>
        <v>3</v>
      </c>
      <c r="CP217" s="23">
        <f t="shared" si="139"/>
        <v>0</v>
      </c>
      <c r="CQ217" s="23">
        <f t="shared" si="139"/>
        <v>0</v>
      </c>
      <c r="CR217" s="23">
        <f t="shared" si="139"/>
        <v>0</v>
      </c>
      <c r="CS217" s="23">
        <f t="shared" si="139"/>
        <v>3</v>
      </c>
      <c r="CT217" s="23">
        <f t="shared" si="139"/>
        <v>0</v>
      </c>
      <c r="CU217" s="23">
        <f t="shared" si="139"/>
        <v>0</v>
      </c>
      <c r="CV217" s="23">
        <f t="shared" si="139"/>
        <v>0</v>
      </c>
      <c r="CW217" s="23">
        <f t="shared" si="139"/>
        <v>3</v>
      </c>
      <c r="CX217" s="23">
        <f t="shared" si="125"/>
        <v>0</v>
      </c>
      <c r="CY217" s="23">
        <f t="shared" si="125"/>
        <v>0</v>
      </c>
      <c r="CZ217" s="23">
        <f t="shared" si="125"/>
        <v>0</v>
      </c>
      <c r="DA217" s="23">
        <f t="shared" si="125"/>
        <v>3</v>
      </c>
      <c r="DB217" s="23">
        <f t="shared" si="125"/>
        <v>0</v>
      </c>
      <c r="DC217" s="23">
        <f t="shared" si="125"/>
        <v>0</v>
      </c>
      <c r="DD217" s="23">
        <f t="shared" si="125"/>
        <v>0</v>
      </c>
      <c r="DE217" s="23">
        <f t="shared" si="118"/>
        <v>3</v>
      </c>
      <c r="DF217" s="23">
        <f t="shared" si="118"/>
        <v>0</v>
      </c>
      <c r="DG217" s="23">
        <f t="shared" si="118"/>
        <v>0</v>
      </c>
      <c r="DH217" s="44">
        <f t="shared" si="132"/>
        <v>18</v>
      </c>
      <c r="DI217" s="44">
        <f t="shared" si="133"/>
        <v>3</v>
      </c>
      <c r="DK217" s="44" t="b">
        <f t="shared" si="134"/>
        <v>0</v>
      </c>
      <c r="DL217" s="44">
        <f t="shared" si="135"/>
        <v>0</v>
      </c>
      <c r="EL217" s="44" t="b">
        <f t="shared" si="143"/>
        <v>1</v>
      </c>
      <c r="EM217" s="44" t="b">
        <f t="shared" si="143"/>
        <v>0</v>
      </c>
      <c r="EN217" s="44" t="b">
        <f t="shared" si="143"/>
        <v>1</v>
      </c>
      <c r="EO217" s="44" t="b">
        <f t="shared" si="143"/>
        <v>1</v>
      </c>
      <c r="EP217" s="44" t="b">
        <f t="shared" si="143"/>
        <v>1</v>
      </c>
      <c r="EQ217" s="44" t="b">
        <f t="shared" si="140"/>
        <v>0</v>
      </c>
      <c r="ER217" s="44" t="b">
        <f t="shared" si="140"/>
        <v>1</v>
      </c>
      <c r="ES217" s="44" t="b">
        <f t="shared" si="140"/>
        <v>1</v>
      </c>
      <c r="ET217" s="44" t="b">
        <f t="shared" si="140"/>
        <v>1</v>
      </c>
      <c r="EU217" s="44" t="b">
        <f t="shared" si="140"/>
        <v>0</v>
      </c>
      <c r="EV217" s="44" t="b">
        <f t="shared" si="140"/>
        <v>1</v>
      </c>
      <c r="EW217" s="44" t="b">
        <f t="shared" si="140"/>
        <v>1</v>
      </c>
      <c r="EX217" s="44" t="b">
        <f t="shared" si="140"/>
        <v>1</v>
      </c>
      <c r="EY217" s="44" t="b">
        <f t="shared" si="140"/>
        <v>0</v>
      </c>
      <c r="EZ217" s="44" t="b">
        <f t="shared" si="126"/>
        <v>1</v>
      </c>
      <c r="FA217" s="44" t="b">
        <f t="shared" si="126"/>
        <v>1</v>
      </c>
      <c r="FB217" s="44" t="b">
        <f t="shared" si="126"/>
        <v>1</v>
      </c>
      <c r="FC217" s="44" t="b">
        <f t="shared" si="126"/>
        <v>0</v>
      </c>
      <c r="FD217" s="44" t="b">
        <f t="shared" si="126"/>
        <v>1</v>
      </c>
      <c r="FE217" s="44" t="b">
        <f t="shared" si="126"/>
        <v>1</v>
      </c>
      <c r="FF217" s="44" t="b">
        <f t="shared" si="126"/>
        <v>1</v>
      </c>
      <c r="FG217" s="44" t="b">
        <f t="shared" si="119"/>
        <v>0</v>
      </c>
      <c r="FH217" s="44" t="b">
        <f t="shared" si="119"/>
        <v>1</v>
      </c>
      <c r="FI217" s="44" t="b">
        <f t="shared" si="119"/>
        <v>1</v>
      </c>
      <c r="FJ217" s="45">
        <f t="shared" si="136"/>
        <v>6</v>
      </c>
    </row>
    <row r="218" spans="1:166" s="44" customFormat="1" ht="25.5" hidden="1" customHeight="1" x14ac:dyDescent="0.25">
      <c r="A218" s="38" t="s">
        <v>9915</v>
      </c>
      <c r="B218" s="38" t="s">
        <v>5406</v>
      </c>
      <c r="C218" s="38" t="s">
        <v>98</v>
      </c>
      <c r="D218" s="38" t="s">
        <v>10045</v>
      </c>
      <c r="E218" s="23" t="str">
        <f t="shared" si="137"/>
        <v>5080-1-OP1-43-O</v>
      </c>
      <c r="F218" s="23">
        <v>52</v>
      </c>
      <c r="G218" s="27">
        <v>3.3613631999999996</v>
      </c>
      <c r="H218" s="23">
        <f>VLOOKUP(A218,'Pivot 1'!$A$5:$H$251,8,0)</f>
        <v>6</v>
      </c>
      <c r="I218" s="27" t="s">
        <v>10148</v>
      </c>
      <c r="J218" s="39">
        <f t="shared" si="129"/>
        <v>6</v>
      </c>
      <c r="K218" s="40">
        <v>0</v>
      </c>
      <c r="L218" s="40">
        <v>1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0</v>
      </c>
      <c r="S218" s="40">
        <v>0</v>
      </c>
      <c r="T218" s="40">
        <v>1</v>
      </c>
      <c r="U218" s="40">
        <v>0</v>
      </c>
      <c r="V218" s="40">
        <v>0</v>
      </c>
      <c r="W218" s="40">
        <v>0</v>
      </c>
      <c r="X218" s="40">
        <v>1</v>
      </c>
      <c r="Y218" s="40">
        <v>0</v>
      </c>
      <c r="Z218" s="40">
        <v>0</v>
      </c>
      <c r="AA218" s="40">
        <v>0</v>
      </c>
      <c r="AB218" s="40">
        <v>1</v>
      </c>
      <c r="AC218" s="40">
        <v>0</v>
      </c>
      <c r="AD218" s="40">
        <v>0</v>
      </c>
      <c r="AE218" s="40">
        <v>0</v>
      </c>
      <c r="AF218" s="40">
        <v>1</v>
      </c>
      <c r="AG218" s="40">
        <v>0</v>
      </c>
      <c r="AH218" s="40">
        <v>0</v>
      </c>
      <c r="AI218" s="39" t="b">
        <f t="shared" si="130"/>
        <v>1</v>
      </c>
      <c r="AJ218" s="23"/>
      <c r="AK218" s="27">
        <f t="shared" si="146"/>
        <v>0</v>
      </c>
      <c r="AL218" s="27">
        <f t="shared" si="146"/>
        <v>0</v>
      </c>
      <c r="AM218" s="27">
        <f t="shared" si="146"/>
        <v>0</v>
      </c>
      <c r="AN218" s="27">
        <f t="shared" si="146"/>
        <v>0</v>
      </c>
      <c r="AO218" s="27">
        <f t="shared" si="146"/>
        <v>0</v>
      </c>
      <c r="AP218" s="27">
        <f t="shared" si="146"/>
        <v>0</v>
      </c>
      <c r="AQ218" s="27">
        <f t="shared" si="146"/>
        <v>0</v>
      </c>
      <c r="AR218" s="27">
        <f t="shared" si="146"/>
        <v>0</v>
      </c>
      <c r="AS218" s="27">
        <f t="shared" si="146"/>
        <v>0</v>
      </c>
      <c r="AT218" s="27">
        <f t="shared" si="146"/>
        <v>0</v>
      </c>
      <c r="AU218" s="27">
        <f t="shared" si="146"/>
        <v>0</v>
      </c>
      <c r="AV218" s="27">
        <f t="shared" si="146"/>
        <v>0</v>
      </c>
      <c r="AW218" s="27">
        <f t="shared" si="146"/>
        <v>0</v>
      </c>
      <c r="AX218" s="27">
        <f t="shared" si="146"/>
        <v>0</v>
      </c>
      <c r="AY218" s="27">
        <f t="shared" si="146"/>
        <v>0</v>
      </c>
      <c r="AZ218" s="27">
        <f t="shared" si="146"/>
        <v>0</v>
      </c>
      <c r="BA218" s="27">
        <f t="shared" si="146"/>
        <v>0</v>
      </c>
      <c r="BB218" s="27">
        <f t="shared" si="146"/>
        <v>0</v>
      </c>
      <c r="BC218" s="27">
        <f t="shared" si="146"/>
        <v>0</v>
      </c>
      <c r="BD218" s="27">
        <f t="shared" si="146"/>
        <v>0</v>
      </c>
      <c r="BE218" s="27">
        <f t="shared" si="146"/>
        <v>0</v>
      </c>
      <c r="BF218" s="27">
        <f t="shared" si="146"/>
        <v>0</v>
      </c>
      <c r="BG218" s="27">
        <f t="shared" si="146"/>
        <v>0</v>
      </c>
      <c r="BH218" s="27">
        <f t="shared" si="146"/>
        <v>0</v>
      </c>
      <c r="BI218" s="41"/>
      <c r="BJ218" s="42">
        <f t="shared" si="131"/>
        <v>0.56022719999999993</v>
      </c>
      <c r="BK218" s="27">
        <f t="shared" si="141"/>
        <v>0</v>
      </c>
      <c r="BL218" s="27">
        <f t="shared" si="141"/>
        <v>0.56022719999999993</v>
      </c>
      <c r="BM218" s="27">
        <f t="shared" si="141"/>
        <v>0</v>
      </c>
      <c r="BN218" s="27">
        <f t="shared" si="141"/>
        <v>0</v>
      </c>
      <c r="BO218" s="27">
        <f t="shared" si="141"/>
        <v>0</v>
      </c>
      <c r="BP218" s="27">
        <f t="shared" si="138"/>
        <v>0.56022719999999993</v>
      </c>
      <c r="BQ218" s="27">
        <f t="shared" si="138"/>
        <v>0</v>
      </c>
      <c r="BR218" s="27">
        <f t="shared" si="138"/>
        <v>0</v>
      </c>
      <c r="BS218" s="27">
        <f t="shared" si="138"/>
        <v>0</v>
      </c>
      <c r="BT218" s="27">
        <f t="shared" si="138"/>
        <v>0.56022719999999993</v>
      </c>
      <c r="BU218" s="27">
        <f t="shared" si="138"/>
        <v>0</v>
      </c>
      <c r="BV218" s="27">
        <f t="shared" si="138"/>
        <v>0</v>
      </c>
      <c r="BW218" s="27">
        <f t="shared" si="138"/>
        <v>0</v>
      </c>
      <c r="BX218" s="27">
        <f t="shared" si="138"/>
        <v>0.56022719999999993</v>
      </c>
      <c r="BY218" s="27">
        <f t="shared" si="124"/>
        <v>0</v>
      </c>
      <c r="BZ218" s="27">
        <f t="shared" si="124"/>
        <v>0</v>
      </c>
      <c r="CA218" s="27">
        <f t="shared" si="124"/>
        <v>0</v>
      </c>
      <c r="CB218" s="27">
        <f t="shared" si="124"/>
        <v>0.56022719999999993</v>
      </c>
      <c r="CC218" s="27">
        <f t="shared" si="124"/>
        <v>0</v>
      </c>
      <c r="CD218" s="27">
        <f t="shared" si="124"/>
        <v>0</v>
      </c>
      <c r="CE218" s="27">
        <f t="shared" si="124"/>
        <v>0</v>
      </c>
      <c r="CF218" s="27">
        <f t="shared" si="117"/>
        <v>0.56022719999999993</v>
      </c>
      <c r="CG218" s="27">
        <f t="shared" si="117"/>
        <v>0</v>
      </c>
      <c r="CH218" s="27">
        <f t="shared" si="117"/>
        <v>0</v>
      </c>
      <c r="CI218" s="43"/>
      <c r="CJ218" s="23">
        <f t="shared" si="142"/>
        <v>0</v>
      </c>
      <c r="CK218" s="23">
        <f t="shared" si="142"/>
        <v>9</v>
      </c>
      <c r="CL218" s="23">
        <f t="shared" si="142"/>
        <v>0</v>
      </c>
      <c r="CM218" s="23">
        <f t="shared" si="142"/>
        <v>0</v>
      </c>
      <c r="CN218" s="23">
        <f t="shared" si="142"/>
        <v>0</v>
      </c>
      <c r="CO218" s="23">
        <f t="shared" si="139"/>
        <v>9</v>
      </c>
      <c r="CP218" s="23">
        <f t="shared" si="139"/>
        <v>0</v>
      </c>
      <c r="CQ218" s="23">
        <f t="shared" si="139"/>
        <v>0</v>
      </c>
      <c r="CR218" s="23">
        <f t="shared" si="139"/>
        <v>0</v>
      </c>
      <c r="CS218" s="23">
        <f t="shared" si="139"/>
        <v>9</v>
      </c>
      <c r="CT218" s="23">
        <f t="shared" si="139"/>
        <v>0</v>
      </c>
      <c r="CU218" s="23">
        <f t="shared" si="139"/>
        <v>0</v>
      </c>
      <c r="CV218" s="23">
        <f t="shared" si="139"/>
        <v>0</v>
      </c>
      <c r="CW218" s="23">
        <f t="shared" si="139"/>
        <v>9</v>
      </c>
      <c r="CX218" s="23">
        <f t="shared" si="125"/>
        <v>0</v>
      </c>
      <c r="CY218" s="23">
        <f t="shared" si="125"/>
        <v>0</v>
      </c>
      <c r="CZ218" s="23">
        <f t="shared" si="125"/>
        <v>0</v>
      </c>
      <c r="DA218" s="23">
        <f t="shared" si="125"/>
        <v>9</v>
      </c>
      <c r="DB218" s="23">
        <f t="shared" si="125"/>
        <v>0</v>
      </c>
      <c r="DC218" s="23">
        <f t="shared" si="125"/>
        <v>0</v>
      </c>
      <c r="DD218" s="23">
        <f t="shared" si="125"/>
        <v>0</v>
      </c>
      <c r="DE218" s="23">
        <f t="shared" si="118"/>
        <v>9</v>
      </c>
      <c r="DF218" s="23">
        <f t="shared" si="118"/>
        <v>0</v>
      </c>
      <c r="DG218" s="23">
        <f t="shared" si="118"/>
        <v>0</v>
      </c>
      <c r="DH218" s="44">
        <f t="shared" si="132"/>
        <v>54</v>
      </c>
      <c r="DI218" s="44">
        <f t="shared" si="133"/>
        <v>2</v>
      </c>
      <c r="DK218" s="44" t="b">
        <f t="shared" si="134"/>
        <v>0</v>
      </c>
      <c r="DL218" s="44">
        <f t="shared" si="135"/>
        <v>0</v>
      </c>
      <c r="EL218" s="44" t="b">
        <f t="shared" si="143"/>
        <v>1</v>
      </c>
      <c r="EM218" s="44" t="b">
        <f t="shared" si="143"/>
        <v>0</v>
      </c>
      <c r="EN218" s="44" t="b">
        <f t="shared" si="143"/>
        <v>1</v>
      </c>
      <c r="EO218" s="44" t="b">
        <f t="shared" si="143"/>
        <v>1</v>
      </c>
      <c r="EP218" s="44" t="b">
        <f t="shared" si="143"/>
        <v>1</v>
      </c>
      <c r="EQ218" s="44" t="b">
        <f t="shared" si="140"/>
        <v>0</v>
      </c>
      <c r="ER218" s="44" t="b">
        <f t="shared" si="140"/>
        <v>1</v>
      </c>
      <c r="ES218" s="44" t="b">
        <f t="shared" si="140"/>
        <v>1</v>
      </c>
      <c r="ET218" s="44" t="b">
        <f t="shared" si="140"/>
        <v>1</v>
      </c>
      <c r="EU218" s="44" t="b">
        <f t="shared" si="140"/>
        <v>0</v>
      </c>
      <c r="EV218" s="44" t="b">
        <f t="shared" si="140"/>
        <v>1</v>
      </c>
      <c r="EW218" s="44" t="b">
        <f t="shared" si="140"/>
        <v>1</v>
      </c>
      <c r="EX218" s="44" t="b">
        <f t="shared" si="140"/>
        <v>1</v>
      </c>
      <c r="EY218" s="44" t="b">
        <f t="shared" si="140"/>
        <v>0</v>
      </c>
      <c r="EZ218" s="44" t="b">
        <f t="shared" si="126"/>
        <v>1</v>
      </c>
      <c r="FA218" s="44" t="b">
        <f t="shared" si="126"/>
        <v>1</v>
      </c>
      <c r="FB218" s="44" t="b">
        <f t="shared" si="126"/>
        <v>1</v>
      </c>
      <c r="FC218" s="44" t="b">
        <f t="shared" si="126"/>
        <v>0</v>
      </c>
      <c r="FD218" s="44" t="b">
        <f t="shared" si="126"/>
        <v>1</v>
      </c>
      <c r="FE218" s="44" t="b">
        <f t="shared" si="126"/>
        <v>1</v>
      </c>
      <c r="FF218" s="44" t="b">
        <f t="shared" si="126"/>
        <v>1</v>
      </c>
      <c r="FG218" s="44" t="b">
        <f t="shared" si="119"/>
        <v>0</v>
      </c>
      <c r="FH218" s="44" t="b">
        <f t="shared" si="119"/>
        <v>1</v>
      </c>
      <c r="FI218" s="44" t="b">
        <f t="shared" si="119"/>
        <v>1</v>
      </c>
      <c r="FJ218" s="45">
        <f t="shared" si="136"/>
        <v>6</v>
      </c>
    </row>
    <row r="219" spans="1:166" s="44" customFormat="1" ht="25.5" hidden="1" customHeight="1" x14ac:dyDescent="0.25">
      <c r="A219" s="38" t="s">
        <v>9916</v>
      </c>
      <c r="B219" s="38" t="s">
        <v>5483</v>
      </c>
      <c r="C219" s="38" t="s">
        <v>10129</v>
      </c>
      <c r="D219" s="38" t="s">
        <v>807</v>
      </c>
      <c r="E219" s="23" t="str">
        <f t="shared" si="137"/>
        <v>5082-1-43-C</v>
      </c>
      <c r="F219" s="23">
        <v>42</v>
      </c>
      <c r="G219" s="27">
        <v>1.8382455</v>
      </c>
      <c r="H219" s="23">
        <f>VLOOKUP(A219,'Pivot 1'!$A$5:$H$251,8,0)</f>
        <v>6</v>
      </c>
      <c r="I219" s="27" t="s">
        <v>10146</v>
      </c>
      <c r="J219" s="39">
        <f t="shared" si="129"/>
        <v>6</v>
      </c>
      <c r="K219" s="40">
        <v>0</v>
      </c>
      <c r="L219" s="40">
        <v>0</v>
      </c>
      <c r="M219" s="40">
        <v>0</v>
      </c>
      <c r="N219" s="40">
        <v>1</v>
      </c>
      <c r="O219" s="40">
        <v>0</v>
      </c>
      <c r="P219" s="40">
        <v>0</v>
      </c>
      <c r="Q219" s="40">
        <v>0</v>
      </c>
      <c r="R219" s="40">
        <v>1</v>
      </c>
      <c r="S219" s="40">
        <v>0</v>
      </c>
      <c r="T219" s="40">
        <v>0</v>
      </c>
      <c r="U219" s="40">
        <v>0</v>
      </c>
      <c r="V219" s="40">
        <v>1</v>
      </c>
      <c r="W219" s="40">
        <v>0</v>
      </c>
      <c r="X219" s="40">
        <v>0</v>
      </c>
      <c r="Y219" s="40">
        <v>0</v>
      </c>
      <c r="Z219" s="40">
        <v>1</v>
      </c>
      <c r="AA219" s="40">
        <v>0</v>
      </c>
      <c r="AB219" s="40">
        <v>0</v>
      </c>
      <c r="AC219" s="40">
        <v>0</v>
      </c>
      <c r="AD219" s="40">
        <v>1</v>
      </c>
      <c r="AE219" s="40">
        <v>0</v>
      </c>
      <c r="AF219" s="40">
        <v>0</v>
      </c>
      <c r="AG219" s="40">
        <v>0</v>
      </c>
      <c r="AH219" s="40">
        <v>1</v>
      </c>
      <c r="AI219" s="39" t="b">
        <f t="shared" si="130"/>
        <v>1</v>
      </c>
      <c r="AJ219" s="23">
        <v>1</v>
      </c>
      <c r="AK219" s="27">
        <f t="shared" si="146"/>
        <v>0</v>
      </c>
      <c r="AL219" s="27">
        <f t="shared" si="146"/>
        <v>0</v>
      </c>
      <c r="AM219" s="27">
        <f t="shared" si="146"/>
        <v>0</v>
      </c>
      <c r="AN219" s="27">
        <f t="shared" si="146"/>
        <v>0</v>
      </c>
      <c r="AO219" s="27">
        <f t="shared" si="146"/>
        <v>0</v>
      </c>
      <c r="AP219" s="27">
        <f t="shared" si="146"/>
        <v>0</v>
      </c>
      <c r="AQ219" s="27">
        <f t="shared" si="146"/>
        <v>0</v>
      </c>
      <c r="AR219" s="27">
        <f t="shared" si="146"/>
        <v>0</v>
      </c>
      <c r="AS219" s="27">
        <f t="shared" si="146"/>
        <v>0</v>
      </c>
      <c r="AT219" s="27">
        <f t="shared" si="146"/>
        <v>0</v>
      </c>
      <c r="AU219" s="27">
        <f t="shared" si="146"/>
        <v>0</v>
      </c>
      <c r="AV219" s="27">
        <f t="shared" si="146"/>
        <v>0</v>
      </c>
      <c r="AW219" s="27">
        <f t="shared" si="146"/>
        <v>0</v>
      </c>
      <c r="AX219" s="27">
        <f t="shared" si="146"/>
        <v>0</v>
      </c>
      <c r="AY219" s="27">
        <f t="shared" si="146"/>
        <v>0</v>
      </c>
      <c r="AZ219" s="27">
        <f t="shared" si="146"/>
        <v>0</v>
      </c>
      <c r="BA219" s="27">
        <f t="shared" si="146"/>
        <v>0</v>
      </c>
      <c r="BB219" s="27">
        <f t="shared" si="146"/>
        <v>0</v>
      </c>
      <c r="BC219" s="27">
        <f t="shared" si="146"/>
        <v>0</v>
      </c>
      <c r="BD219" s="27">
        <f t="shared" si="146"/>
        <v>0</v>
      </c>
      <c r="BE219" s="27">
        <f t="shared" si="146"/>
        <v>0</v>
      </c>
      <c r="BF219" s="27">
        <f t="shared" si="146"/>
        <v>0</v>
      </c>
      <c r="BG219" s="27">
        <f t="shared" si="146"/>
        <v>0</v>
      </c>
      <c r="BH219" s="27">
        <f t="shared" si="146"/>
        <v>0</v>
      </c>
      <c r="BI219" s="41"/>
      <c r="BJ219" s="42">
        <f t="shared" si="131"/>
        <v>0.30637425000000001</v>
      </c>
      <c r="BK219" s="27">
        <f t="shared" si="141"/>
        <v>0</v>
      </c>
      <c r="BL219" s="27">
        <f t="shared" si="141"/>
        <v>0</v>
      </c>
      <c r="BM219" s="27">
        <f t="shared" si="141"/>
        <v>0</v>
      </c>
      <c r="BN219" s="27">
        <f t="shared" si="141"/>
        <v>0.30637425000000001</v>
      </c>
      <c r="BO219" s="27">
        <f t="shared" si="141"/>
        <v>0</v>
      </c>
      <c r="BP219" s="27">
        <f t="shared" si="138"/>
        <v>0</v>
      </c>
      <c r="BQ219" s="27">
        <f t="shared" si="138"/>
        <v>0</v>
      </c>
      <c r="BR219" s="27">
        <f t="shared" si="138"/>
        <v>0.30637425000000001</v>
      </c>
      <c r="BS219" s="27">
        <f t="shared" si="138"/>
        <v>0</v>
      </c>
      <c r="BT219" s="27">
        <f t="shared" si="138"/>
        <v>0</v>
      </c>
      <c r="BU219" s="27">
        <f t="shared" si="138"/>
        <v>0</v>
      </c>
      <c r="BV219" s="27">
        <f t="shared" si="138"/>
        <v>0.30637425000000001</v>
      </c>
      <c r="BW219" s="27">
        <f t="shared" si="138"/>
        <v>0</v>
      </c>
      <c r="BX219" s="27">
        <f t="shared" si="138"/>
        <v>0</v>
      </c>
      <c r="BY219" s="27">
        <f t="shared" si="124"/>
        <v>0</v>
      </c>
      <c r="BZ219" s="27">
        <f t="shared" si="124"/>
        <v>0.30637425000000001</v>
      </c>
      <c r="CA219" s="27">
        <f t="shared" si="124"/>
        <v>0</v>
      </c>
      <c r="CB219" s="27">
        <f t="shared" si="124"/>
        <v>0</v>
      </c>
      <c r="CC219" s="27">
        <f t="shared" si="124"/>
        <v>0</v>
      </c>
      <c r="CD219" s="27">
        <f t="shared" si="124"/>
        <v>0.30637425000000001</v>
      </c>
      <c r="CE219" s="27">
        <f t="shared" si="124"/>
        <v>0</v>
      </c>
      <c r="CF219" s="27">
        <f t="shared" si="117"/>
        <v>0</v>
      </c>
      <c r="CG219" s="27">
        <f t="shared" si="117"/>
        <v>0</v>
      </c>
      <c r="CH219" s="27">
        <f t="shared" si="117"/>
        <v>0.30637425000000001</v>
      </c>
      <c r="CI219" s="43"/>
      <c r="CJ219" s="23">
        <f t="shared" si="142"/>
        <v>0</v>
      </c>
      <c r="CK219" s="23">
        <f t="shared" si="142"/>
        <v>0</v>
      </c>
      <c r="CL219" s="23">
        <f t="shared" si="142"/>
        <v>0</v>
      </c>
      <c r="CM219" s="23">
        <f t="shared" si="142"/>
        <v>7</v>
      </c>
      <c r="CN219" s="23">
        <f t="shared" si="142"/>
        <v>0</v>
      </c>
      <c r="CO219" s="23">
        <f t="shared" si="139"/>
        <v>0</v>
      </c>
      <c r="CP219" s="23">
        <f t="shared" si="139"/>
        <v>0</v>
      </c>
      <c r="CQ219" s="23">
        <f t="shared" si="139"/>
        <v>7</v>
      </c>
      <c r="CR219" s="23">
        <f t="shared" si="139"/>
        <v>0</v>
      </c>
      <c r="CS219" s="23">
        <f t="shared" si="139"/>
        <v>0</v>
      </c>
      <c r="CT219" s="23">
        <f t="shared" si="139"/>
        <v>0</v>
      </c>
      <c r="CU219" s="23">
        <f t="shared" si="139"/>
        <v>7</v>
      </c>
      <c r="CV219" s="23">
        <f t="shared" si="139"/>
        <v>0</v>
      </c>
      <c r="CW219" s="23">
        <f t="shared" si="139"/>
        <v>0</v>
      </c>
      <c r="CX219" s="23">
        <f t="shared" si="125"/>
        <v>0</v>
      </c>
      <c r="CY219" s="23">
        <f t="shared" si="125"/>
        <v>7</v>
      </c>
      <c r="CZ219" s="23">
        <f t="shared" si="125"/>
        <v>0</v>
      </c>
      <c r="DA219" s="23">
        <f t="shared" si="125"/>
        <v>0</v>
      </c>
      <c r="DB219" s="23">
        <f t="shared" si="125"/>
        <v>0</v>
      </c>
      <c r="DC219" s="23">
        <f t="shared" si="125"/>
        <v>7</v>
      </c>
      <c r="DD219" s="23">
        <f t="shared" si="125"/>
        <v>0</v>
      </c>
      <c r="DE219" s="23">
        <f t="shared" si="118"/>
        <v>0</v>
      </c>
      <c r="DF219" s="23">
        <f t="shared" si="118"/>
        <v>0</v>
      </c>
      <c r="DG219" s="23">
        <f t="shared" si="118"/>
        <v>7</v>
      </c>
      <c r="DH219" s="44">
        <f t="shared" si="132"/>
        <v>42</v>
      </c>
      <c r="DI219" s="44">
        <f t="shared" si="133"/>
        <v>0</v>
      </c>
      <c r="DK219" s="44" t="b">
        <f t="shared" si="134"/>
        <v>0</v>
      </c>
      <c r="DL219" s="44">
        <f t="shared" si="135"/>
        <v>0</v>
      </c>
      <c r="EL219" s="44" t="b">
        <f t="shared" si="143"/>
        <v>1</v>
      </c>
      <c r="EM219" s="44" t="b">
        <f t="shared" si="143"/>
        <v>1</v>
      </c>
      <c r="EN219" s="44" t="b">
        <f t="shared" si="143"/>
        <v>1</v>
      </c>
      <c r="EO219" s="44" t="b">
        <f t="shared" si="143"/>
        <v>0</v>
      </c>
      <c r="EP219" s="44" t="b">
        <f t="shared" si="143"/>
        <v>1</v>
      </c>
      <c r="EQ219" s="44" t="b">
        <f t="shared" si="140"/>
        <v>1</v>
      </c>
      <c r="ER219" s="44" t="b">
        <f t="shared" si="140"/>
        <v>1</v>
      </c>
      <c r="ES219" s="44" t="b">
        <f t="shared" si="140"/>
        <v>0</v>
      </c>
      <c r="ET219" s="44" t="b">
        <f t="shared" si="140"/>
        <v>1</v>
      </c>
      <c r="EU219" s="44" t="b">
        <f t="shared" si="140"/>
        <v>1</v>
      </c>
      <c r="EV219" s="44" t="b">
        <f t="shared" si="140"/>
        <v>1</v>
      </c>
      <c r="EW219" s="44" t="b">
        <f t="shared" si="140"/>
        <v>0</v>
      </c>
      <c r="EX219" s="44" t="b">
        <f t="shared" si="140"/>
        <v>1</v>
      </c>
      <c r="EY219" s="44" t="b">
        <f t="shared" si="140"/>
        <v>1</v>
      </c>
      <c r="EZ219" s="44" t="b">
        <f t="shared" si="126"/>
        <v>1</v>
      </c>
      <c r="FA219" s="44" t="b">
        <f t="shared" si="126"/>
        <v>0</v>
      </c>
      <c r="FB219" s="44" t="b">
        <f t="shared" si="126"/>
        <v>1</v>
      </c>
      <c r="FC219" s="44" t="b">
        <f t="shared" si="126"/>
        <v>1</v>
      </c>
      <c r="FD219" s="44" t="b">
        <f t="shared" si="126"/>
        <v>1</v>
      </c>
      <c r="FE219" s="44" t="b">
        <f t="shared" si="126"/>
        <v>0</v>
      </c>
      <c r="FF219" s="44" t="b">
        <f t="shared" si="126"/>
        <v>1</v>
      </c>
      <c r="FG219" s="44" t="b">
        <f t="shared" si="119"/>
        <v>1</v>
      </c>
      <c r="FH219" s="44" t="b">
        <f t="shared" si="119"/>
        <v>1</v>
      </c>
      <c r="FI219" s="44" t="b">
        <f t="shared" si="119"/>
        <v>0</v>
      </c>
      <c r="FJ219" s="45">
        <f t="shared" si="136"/>
        <v>6</v>
      </c>
    </row>
    <row r="220" spans="1:166" s="44" customFormat="1" ht="25.5" hidden="1" customHeight="1" x14ac:dyDescent="0.25">
      <c r="A220" s="38" t="s">
        <v>9916</v>
      </c>
      <c r="B220" s="38" t="s">
        <v>5483</v>
      </c>
      <c r="C220" s="38" t="s">
        <v>10129</v>
      </c>
      <c r="D220" s="38" t="s">
        <v>10047</v>
      </c>
      <c r="E220" s="23" t="str">
        <f t="shared" si="137"/>
        <v>5082-1-43-I</v>
      </c>
      <c r="F220" s="23">
        <v>8</v>
      </c>
      <c r="G220" s="27">
        <v>0.35014200000000001</v>
      </c>
      <c r="H220" s="23">
        <f>VLOOKUP(A220,'Pivot 1'!$A$5:$H$251,8,0)</f>
        <v>6</v>
      </c>
      <c r="I220" s="27" t="s">
        <v>10146</v>
      </c>
      <c r="J220" s="39">
        <f t="shared" si="129"/>
        <v>6</v>
      </c>
      <c r="K220" s="40">
        <v>0</v>
      </c>
      <c r="L220" s="40">
        <v>0</v>
      </c>
      <c r="M220" s="40">
        <v>0</v>
      </c>
      <c r="N220" s="40">
        <v>1</v>
      </c>
      <c r="O220" s="40">
        <v>0</v>
      </c>
      <c r="P220" s="40">
        <v>0</v>
      </c>
      <c r="Q220" s="40">
        <v>0</v>
      </c>
      <c r="R220" s="40">
        <v>1</v>
      </c>
      <c r="S220" s="40">
        <v>0</v>
      </c>
      <c r="T220" s="40">
        <v>0</v>
      </c>
      <c r="U220" s="40">
        <v>0</v>
      </c>
      <c r="V220" s="40">
        <v>1</v>
      </c>
      <c r="W220" s="40">
        <v>0</v>
      </c>
      <c r="X220" s="40">
        <v>0</v>
      </c>
      <c r="Y220" s="40">
        <v>0</v>
      </c>
      <c r="Z220" s="40">
        <v>1</v>
      </c>
      <c r="AA220" s="40">
        <v>0</v>
      </c>
      <c r="AB220" s="40">
        <v>0</v>
      </c>
      <c r="AC220" s="40">
        <v>0</v>
      </c>
      <c r="AD220" s="40">
        <v>1</v>
      </c>
      <c r="AE220" s="40">
        <v>0</v>
      </c>
      <c r="AF220" s="40">
        <v>0</v>
      </c>
      <c r="AG220" s="40">
        <v>0</v>
      </c>
      <c r="AH220" s="40">
        <v>1</v>
      </c>
      <c r="AI220" s="39" t="b">
        <f t="shared" si="130"/>
        <v>1</v>
      </c>
      <c r="AJ220" s="23"/>
      <c r="AK220" s="27">
        <f t="shared" si="146"/>
        <v>0</v>
      </c>
      <c r="AL220" s="27">
        <f t="shared" si="146"/>
        <v>0</v>
      </c>
      <c r="AM220" s="27">
        <f t="shared" si="146"/>
        <v>0</v>
      </c>
      <c r="AN220" s="27">
        <f t="shared" si="146"/>
        <v>0</v>
      </c>
      <c r="AO220" s="27">
        <f t="shared" si="146"/>
        <v>0</v>
      </c>
      <c r="AP220" s="27">
        <f t="shared" si="146"/>
        <v>0</v>
      </c>
      <c r="AQ220" s="27">
        <f t="shared" si="146"/>
        <v>0</v>
      </c>
      <c r="AR220" s="27">
        <f t="shared" si="146"/>
        <v>0</v>
      </c>
      <c r="AS220" s="27">
        <f t="shared" si="146"/>
        <v>0</v>
      </c>
      <c r="AT220" s="27">
        <f t="shared" si="146"/>
        <v>0</v>
      </c>
      <c r="AU220" s="27">
        <f t="shared" si="146"/>
        <v>0</v>
      </c>
      <c r="AV220" s="27">
        <f t="shared" si="146"/>
        <v>0</v>
      </c>
      <c r="AW220" s="27">
        <f t="shared" si="146"/>
        <v>0</v>
      </c>
      <c r="AX220" s="27">
        <f t="shared" si="146"/>
        <v>0</v>
      </c>
      <c r="AY220" s="27">
        <f t="shared" si="146"/>
        <v>0</v>
      </c>
      <c r="AZ220" s="27">
        <f t="shared" si="146"/>
        <v>0</v>
      </c>
      <c r="BA220" s="27">
        <f t="shared" si="146"/>
        <v>0</v>
      </c>
      <c r="BB220" s="27">
        <f t="shared" si="146"/>
        <v>0</v>
      </c>
      <c r="BC220" s="27">
        <f t="shared" si="146"/>
        <v>0</v>
      </c>
      <c r="BD220" s="27">
        <f t="shared" si="146"/>
        <v>0</v>
      </c>
      <c r="BE220" s="27">
        <f t="shared" si="146"/>
        <v>0</v>
      </c>
      <c r="BF220" s="27">
        <f t="shared" si="146"/>
        <v>0</v>
      </c>
      <c r="BG220" s="27">
        <f t="shared" si="146"/>
        <v>0</v>
      </c>
      <c r="BH220" s="27">
        <f t="shared" si="146"/>
        <v>0</v>
      </c>
      <c r="BI220" s="41"/>
      <c r="BJ220" s="42">
        <f t="shared" si="131"/>
        <v>5.8356999999999999E-2</v>
      </c>
      <c r="BK220" s="27">
        <f t="shared" si="141"/>
        <v>0</v>
      </c>
      <c r="BL220" s="27">
        <f t="shared" si="141"/>
        <v>0</v>
      </c>
      <c r="BM220" s="27">
        <f t="shared" si="141"/>
        <v>0</v>
      </c>
      <c r="BN220" s="27">
        <f t="shared" si="141"/>
        <v>5.8356999999999999E-2</v>
      </c>
      <c r="BO220" s="27">
        <f t="shared" si="141"/>
        <v>0</v>
      </c>
      <c r="BP220" s="27">
        <f t="shared" si="138"/>
        <v>0</v>
      </c>
      <c r="BQ220" s="27">
        <f t="shared" si="138"/>
        <v>0</v>
      </c>
      <c r="BR220" s="27">
        <f t="shared" si="138"/>
        <v>5.8356999999999999E-2</v>
      </c>
      <c r="BS220" s="27">
        <f t="shared" si="138"/>
        <v>0</v>
      </c>
      <c r="BT220" s="27">
        <f t="shared" si="138"/>
        <v>0</v>
      </c>
      <c r="BU220" s="27">
        <f t="shared" si="138"/>
        <v>0</v>
      </c>
      <c r="BV220" s="27">
        <f t="shared" si="138"/>
        <v>5.8356999999999999E-2</v>
      </c>
      <c r="BW220" s="27">
        <f t="shared" si="138"/>
        <v>0</v>
      </c>
      <c r="BX220" s="27">
        <f t="shared" si="138"/>
        <v>0</v>
      </c>
      <c r="BY220" s="27">
        <f t="shared" si="124"/>
        <v>0</v>
      </c>
      <c r="BZ220" s="27">
        <f t="shared" si="124"/>
        <v>5.8356999999999999E-2</v>
      </c>
      <c r="CA220" s="27">
        <f t="shared" si="124"/>
        <v>0</v>
      </c>
      <c r="CB220" s="27">
        <f t="shared" si="124"/>
        <v>0</v>
      </c>
      <c r="CC220" s="27">
        <f t="shared" si="124"/>
        <v>0</v>
      </c>
      <c r="CD220" s="27">
        <f t="shared" si="124"/>
        <v>5.8356999999999999E-2</v>
      </c>
      <c r="CE220" s="27">
        <f t="shared" si="124"/>
        <v>0</v>
      </c>
      <c r="CF220" s="27">
        <f t="shared" si="117"/>
        <v>0</v>
      </c>
      <c r="CG220" s="27">
        <f t="shared" si="117"/>
        <v>0</v>
      </c>
      <c r="CH220" s="27">
        <f t="shared" si="117"/>
        <v>5.8356999999999999E-2</v>
      </c>
      <c r="CI220" s="43"/>
      <c r="CJ220" s="23">
        <f t="shared" si="142"/>
        <v>0</v>
      </c>
      <c r="CK220" s="23">
        <f t="shared" si="142"/>
        <v>0</v>
      </c>
      <c r="CL220" s="23">
        <f t="shared" si="142"/>
        <v>0</v>
      </c>
      <c r="CM220" s="23">
        <f t="shared" si="142"/>
        <v>1</v>
      </c>
      <c r="CN220" s="23">
        <f t="shared" si="142"/>
        <v>0</v>
      </c>
      <c r="CO220" s="23">
        <f t="shared" si="139"/>
        <v>0</v>
      </c>
      <c r="CP220" s="23">
        <f t="shared" si="139"/>
        <v>0</v>
      </c>
      <c r="CQ220" s="23">
        <f t="shared" si="139"/>
        <v>1</v>
      </c>
      <c r="CR220" s="23">
        <f t="shared" si="139"/>
        <v>0</v>
      </c>
      <c r="CS220" s="23">
        <f t="shared" si="139"/>
        <v>0</v>
      </c>
      <c r="CT220" s="23">
        <f t="shared" si="139"/>
        <v>0</v>
      </c>
      <c r="CU220" s="23">
        <f t="shared" si="139"/>
        <v>1</v>
      </c>
      <c r="CV220" s="23">
        <f t="shared" si="139"/>
        <v>0</v>
      </c>
      <c r="CW220" s="23">
        <f t="shared" si="139"/>
        <v>0</v>
      </c>
      <c r="CX220" s="23">
        <f t="shared" si="125"/>
        <v>0</v>
      </c>
      <c r="CY220" s="23">
        <f t="shared" si="125"/>
        <v>1</v>
      </c>
      <c r="CZ220" s="23">
        <f t="shared" si="125"/>
        <v>0</v>
      </c>
      <c r="DA220" s="23">
        <f t="shared" si="125"/>
        <v>0</v>
      </c>
      <c r="DB220" s="23">
        <f t="shared" si="125"/>
        <v>0</v>
      </c>
      <c r="DC220" s="23">
        <f t="shared" si="125"/>
        <v>1</v>
      </c>
      <c r="DD220" s="23">
        <f t="shared" si="125"/>
        <v>0</v>
      </c>
      <c r="DE220" s="23">
        <f t="shared" si="118"/>
        <v>0</v>
      </c>
      <c r="DF220" s="23">
        <f t="shared" si="118"/>
        <v>0</v>
      </c>
      <c r="DG220" s="23">
        <f t="shared" si="118"/>
        <v>1</v>
      </c>
      <c r="DH220" s="44">
        <f t="shared" si="132"/>
        <v>6</v>
      </c>
      <c r="DI220" s="44">
        <f t="shared" si="133"/>
        <v>-2</v>
      </c>
      <c r="DK220" s="44" t="b">
        <f t="shared" si="134"/>
        <v>0</v>
      </c>
      <c r="DL220" s="44">
        <f t="shared" si="135"/>
        <v>0</v>
      </c>
      <c r="EL220" s="44" t="b">
        <f t="shared" si="143"/>
        <v>1</v>
      </c>
      <c r="EM220" s="44" t="b">
        <f t="shared" si="143"/>
        <v>1</v>
      </c>
      <c r="EN220" s="44" t="b">
        <f t="shared" si="143"/>
        <v>1</v>
      </c>
      <c r="EO220" s="44" t="b">
        <f t="shared" si="143"/>
        <v>0</v>
      </c>
      <c r="EP220" s="44" t="b">
        <f t="shared" si="143"/>
        <v>1</v>
      </c>
      <c r="EQ220" s="44" t="b">
        <f t="shared" si="140"/>
        <v>1</v>
      </c>
      <c r="ER220" s="44" t="b">
        <f t="shared" si="140"/>
        <v>1</v>
      </c>
      <c r="ES220" s="44" t="b">
        <f t="shared" si="140"/>
        <v>0</v>
      </c>
      <c r="ET220" s="44" t="b">
        <f t="shared" si="140"/>
        <v>1</v>
      </c>
      <c r="EU220" s="44" t="b">
        <f t="shared" si="140"/>
        <v>1</v>
      </c>
      <c r="EV220" s="44" t="b">
        <f t="shared" si="140"/>
        <v>1</v>
      </c>
      <c r="EW220" s="44" t="b">
        <f t="shared" si="140"/>
        <v>0</v>
      </c>
      <c r="EX220" s="44" t="b">
        <f t="shared" si="140"/>
        <v>1</v>
      </c>
      <c r="EY220" s="44" t="b">
        <f t="shared" si="140"/>
        <v>1</v>
      </c>
      <c r="EZ220" s="44" t="b">
        <f t="shared" si="126"/>
        <v>1</v>
      </c>
      <c r="FA220" s="44" t="b">
        <f t="shared" si="126"/>
        <v>0</v>
      </c>
      <c r="FB220" s="44" t="b">
        <f t="shared" si="126"/>
        <v>1</v>
      </c>
      <c r="FC220" s="44" t="b">
        <f t="shared" si="126"/>
        <v>1</v>
      </c>
      <c r="FD220" s="44" t="b">
        <f t="shared" si="126"/>
        <v>1</v>
      </c>
      <c r="FE220" s="44" t="b">
        <f t="shared" si="126"/>
        <v>0</v>
      </c>
      <c r="FF220" s="44" t="b">
        <f t="shared" si="126"/>
        <v>1</v>
      </c>
      <c r="FG220" s="44" t="b">
        <f t="shared" si="119"/>
        <v>1</v>
      </c>
      <c r="FH220" s="44" t="b">
        <f t="shared" si="119"/>
        <v>1</v>
      </c>
      <c r="FI220" s="44" t="b">
        <f t="shared" si="119"/>
        <v>0</v>
      </c>
      <c r="FJ220" s="45">
        <f t="shared" si="136"/>
        <v>6</v>
      </c>
    </row>
    <row r="221" spans="1:166" s="44" customFormat="1" ht="25.5" hidden="1" customHeight="1" x14ac:dyDescent="0.25">
      <c r="A221" s="38" t="s">
        <v>9916</v>
      </c>
      <c r="B221" s="38" t="s">
        <v>5483</v>
      </c>
      <c r="C221" s="38" t="s">
        <v>10129</v>
      </c>
      <c r="D221" s="38" t="s">
        <v>10045</v>
      </c>
      <c r="E221" s="23" t="str">
        <f t="shared" si="137"/>
        <v>5082-1-43-O</v>
      </c>
      <c r="F221" s="23">
        <v>10</v>
      </c>
      <c r="G221" s="27">
        <v>0.4376775</v>
      </c>
      <c r="H221" s="23">
        <f>VLOOKUP(A221,'Pivot 1'!$A$5:$H$251,8,0)</f>
        <v>6</v>
      </c>
      <c r="I221" s="27" t="s">
        <v>10146</v>
      </c>
      <c r="J221" s="39">
        <f t="shared" si="129"/>
        <v>6</v>
      </c>
      <c r="K221" s="40">
        <v>0</v>
      </c>
      <c r="L221" s="40">
        <v>0</v>
      </c>
      <c r="M221" s="40">
        <v>0</v>
      </c>
      <c r="N221" s="40">
        <v>1</v>
      </c>
      <c r="O221" s="40">
        <v>0</v>
      </c>
      <c r="P221" s="40">
        <v>0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>
        <v>1</v>
      </c>
      <c r="W221" s="40">
        <v>0</v>
      </c>
      <c r="X221" s="40">
        <v>0</v>
      </c>
      <c r="Y221" s="40">
        <v>0</v>
      </c>
      <c r="Z221" s="40">
        <v>1</v>
      </c>
      <c r="AA221" s="40">
        <v>0</v>
      </c>
      <c r="AB221" s="40">
        <v>0</v>
      </c>
      <c r="AC221" s="40">
        <v>0</v>
      </c>
      <c r="AD221" s="40">
        <v>1</v>
      </c>
      <c r="AE221" s="40">
        <v>0</v>
      </c>
      <c r="AF221" s="40">
        <v>0</v>
      </c>
      <c r="AG221" s="40">
        <v>0</v>
      </c>
      <c r="AH221" s="40">
        <v>1</v>
      </c>
      <c r="AI221" s="39" t="b">
        <f t="shared" si="130"/>
        <v>1</v>
      </c>
      <c r="AJ221" s="23"/>
      <c r="AK221" s="27">
        <f t="shared" si="146"/>
        <v>0</v>
      </c>
      <c r="AL221" s="27">
        <f t="shared" si="146"/>
        <v>0</v>
      </c>
      <c r="AM221" s="27">
        <f t="shared" si="146"/>
        <v>0</v>
      </c>
      <c r="AN221" s="27">
        <f t="shared" si="146"/>
        <v>0</v>
      </c>
      <c r="AO221" s="27">
        <f t="shared" si="146"/>
        <v>0</v>
      </c>
      <c r="AP221" s="27">
        <f t="shared" si="146"/>
        <v>0</v>
      </c>
      <c r="AQ221" s="27">
        <f t="shared" si="146"/>
        <v>0</v>
      </c>
      <c r="AR221" s="27">
        <f t="shared" si="146"/>
        <v>0</v>
      </c>
      <c r="AS221" s="27">
        <f t="shared" si="146"/>
        <v>0</v>
      </c>
      <c r="AT221" s="27">
        <f t="shared" si="146"/>
        <v>0</v>
      </c>
      <c r="AU221" s="27">
        <f t="shared" si="146"/>
        <v>0</v>
      </c>
      <c r="AV221" s="27">
        <f t="shared" si="146"/>
        <v>0</v>
      </c>
      <c r="AW221" s="27">
        <f t="shared" si="146"/>
        <v>0</v>
      </c>
      <c r="AX221" s="27">
        <f t="shared" si="146"/>
        <v>0</v>
      </c>
      <c r="AY221" s="27">
        <f t="shared" si="146"/>
        <v>0</v>
      </c>
      <c r="AZ221" s="27">
        <f t="shared" si="146"/>
        <v>0</v>
      </c>
      <c r="BA221" s="27">
        <f t="shared" si="146"/>
        <v>0</v>
      </c>
      <c r="BB221" s="27">
        <f t="shared" si="146"/>
        <v>0</v>
      </c>
      <c r="BC221" s="27">
        <f t="shared" si="146"/>
        <v>0</v>
      </c>
      <c r="BD221" s="27">
        <f t="shared" si="146"/>
        <v>0</v>
      </c>
      <c r="BE221" s="27">
        <f t="shared" si="146"/>
        <v>0</v>
      </c>
      <c r="BF221" s="27">
        <f t="shared" si="146"/>
        <v>0</v>
      </c>
      <c r="BG221" s="27">
        <f t="shared" si="146"/>
        <v>0</v>
      </c>
      <c r="BH221" s="27">
        <f t="shared" si="146"/>
        <v>0</v>
      </c>
      <c r="BI221" s="41"/>
      <c r="BJ221" s="42">
        <f t="shared" si="131"/>
        <v>7.2946250000000004E-2</v>
      </c>
      <c r="BK221" s="27">
        <f t="shared" si="141"/>
        <v>0</v>
      </c>
      <c r="BL221" s="27">
        <f t="shared" si="141"/>
        <v>0</v>
      </c>
      <c r="BM221" s="27">
        <f t="shared" si="141"/>
        <v>0</v>
      </c>
      <c r="BN221" s="27">
        <f t="shared" si="141"/>
        <v>7.2946250000000004E-2</v>
      </c>
      <c r="BO221" s="27">
        <f t="shared" si="141"/>
        <v>0</v>
      </c>
      <c r="BP221" s="27">
        <f t="shared" si="138"/>
        <v>0</v>
      </c>
      <c r="BQ221" s="27">
        <f t="shared" si="138"/>
        <v>0</v>
      </c>
      <c r="BR221" s="27">
        <f t="shared" si="138"/>
        <v>7.2946250000000004E-2</v>
      </c>
      <c r="BS221" s="27">
        <f t="shared" si="138"/>
        <v>0</v>
      </c>
      <c r="BT221" s="27">
        <f t="shared" si="138"/>
        <v>0</v>
      </c>
      <c r="BU221" s="27">
        <f t="shared" si="138"/>
        <v>0</v>
      </c>
      <c r="BV221" s="27">
        <f t="shared" si="138"/>
        <v>7.2946250000000004E-2</v>
      </c>
      <c r="BW221" s="27">
        <f t="shared" si="138"/>
        <v>0</v>
      </c>
      <c r="BX221" s="27">
        <f t="shared" si="138"/>
        <v>0</v>
      </c>
      <c r="BY221" s="27">
        <f t="shared" si="124"/>
        <v>0</v>
      </c>
      <c r="BZ221" s="27">
        <f t="shared" si="124"/>
        <v>7.2946250000000004E-2</v>
      </c>
      <c r="CA221" s="27">
        <f t="shared" si="124"/>
        <v>0</v>
      </c>
      <c r="CB221" s="27">
        <f t="shared" si="124"/>
        <v>0</v>
      </c>
      <c r="CC221" s="27">
        <f t="shared" si="124"/>
        <v>0</v>
      </c>
      <c r="CD221" s="27">
        <f t="shared" si="124"/>
        <v>7.2946250000000004E-2</v>
      </c>
      <c r="CE221" s="27">
        <f t="shared" si="124"/>
        <v>0</v>
      </c>
      <c r="CF221" s="27">
        <f t="shared" si="117"/>
        <v>0</v>
      </c>
      <c r="CG221" s="27">
        <f t="shared" si="117"/>
        <v>0</v>
      </c>
      <c r="CH221" s="27">
        <f t="shared" si="117"/>
        <v>7.2946250000000004E-2</v>
      </c>
      <c r="CI221" s="43"/>
      <c r="CJ221" s="23">
        <f t="shared" si="142"/>
        <v>0</v>
      </c>
      <c r="CK221" s="23">
        <f t="shared" si="142"/>
        <v>0</v>
      </c>
      <c r="CL221" s="23">
        <f t="shared" si="142"/>
        <v>0</v>
      </c>
      <c r="CM221" s="23">
        <f t="shared" si="142"/>
        <v>2</v>
      </c>
      <c r="CN221" s="23">
        <f t="shared" si="142"/>
        <v>0</v>
      </c>
      <c r="CO221" s="23">
        <f t="shared" si="139"/>
        <v>0</v>
      </c>
      <c r="CP221" s="23">
        <f t="shared" si="139"/>
        <v>0</v>
      </c>
      <c r="CQ221" s="23">
        <f t="shared" si="139"/>
        <v>2</v>
      </c>
      <c r="CR221" s="23">
        <f t="shared" si="139"/>
        <v>0</v>
      </c>
      <c r="CS221" s="23">
        <f t="shared" si="139"/>
        <v>0</v>
      </c>
      <c r="CT221" s="23">
        <f t="shared" si="139"/>
        <v>0</v>
      </c>
      <c r="CU221" s="23">
        <f t="shared" si="139"/>
        <v>2</v>
      </c>
      <c r="CV221" s="23">
        <f t="shared" si="139"/>
        <v>0</v>
      </c>
      <c r="CW221" s="23">
        <f t="shared" si="139"/>
        <v>0</v>
      </c>
      <c r="CX221" s="23">
        <f t="shared" si="125"/>
        <v>0</v>
      </c>
      <c r="CY221" s="23">
        <f t="shared" si="125"/>
        <v>2</v>
      </c>
      <c r="CZ221" s="23">
        <f t="shared" si="125"/>
        <v>0</v>
      </c>
      <c r="DA221" s="23">
        <f t="shared" si="125"/>
        <v>0</v>
      </c>
      <c r="DB221" s="23">
        <f t="shared" si="125"/>
        <v>0</v>
      </c>
      <c r="DC221" s="23">
        <f t="shared" si="125"/>
        <v>2</v>
      </c>
      <c r="DD221" s="23">
        <f t="shared" si="125"/>
        <v>0</v>
      </c>
      <c r="DE221" s="23">
        <f t="shared" si="118"/>
        <v>0</v>
      </c>
      <c r="DF221" s="23">
        <f t="shared" si="118"/>
        <v>0</v>
      </c>
      <c r="DG221" s="23">
        <f t="shared" si="118"/>
        <v>2</v>
      </c>
      <c r="DH221" s="44">
        <f t="shared" si="132"/>
        <v>12</v>
      </c>
      <c r="DI221" s="44">
        <f t="shared" si="133"/>
        <v>2</v>
      </c>
      <c r="DK221" s="44" t="b">
        <f t="shared" si="134"/>
        <v>0</v>
      </c>
      <c r="DL221" s="44">
        <f t="shared" si="135"/>
        <v>0</v>
      </c>
      <c r="EL221" s="44" t="b">
        <f t="shared" si="143"/>
        <v>1</v>
      </c>
      <c r="EM221" s="44" t="b">
        <f t="shared" si="143"/>
        <v>1</v>
      </c>
      <c r="EN221" s="44" t="b">
        <f t="shared" si="143"/>
        <v>1</v>
      </c>
      <c r="EO221" s="44" t="b">
        <f t="shared" si="143"/>
        <v>0</v>
      </c>
      <c r="EP221" s="44" t="b">
        <f t="shared" si="143"/>
        <v>1</v>
      </c>
      <c r="EQ221" s="44" t="b">
        <f t="shared" si="140"/>
        <v>1</v>
      </c>
      <c r="ER221" s="44" t="b">
        <f t="shared" si="140"/>
        <v>1</v>
      </c>
      <c r="ES221" s="44" t="b">
        <f t="shared" si="140"/>
        <v>0</v>
      </c>
      <c r="ET221" s="44" t="b">
        <f t="shared" si="140"/>
        <v>1</v>
      </c>
      <c r="EU221" s="44" t="b">
        <f t="shared" si="140"/>
        <v>1</v>
      </c>
      <c r="EV221" s="44" t="b">
        <f t="shared" si="140"/>
        <v>1</v>
      </c>
      <c r="EW221" s="44" t="b">
        <f t="shared" si="140"/>
        <v>0</v>
      </c>
      <c r="EX221" s="44" t="b">
        <f t="shared" si="140"/>
        <v>1</v>
      </c>
      <c r="EY221" s="44" t="b">
        <f t="shared" si="140"/>
        <v>1</v>
      </c>
      <c r="EZ221" s="44" t="b">
        <f t="shared" si="126"/>
        <v>1</v>
      </c>
      <c r="FA221" s="44" t="b">
        <f t="shared" si="126"/>
        <v>0</v>
      </c>
      <c r="FB221" s="44" t="b">
        <f t="shared" si="126"/>
        <v>1</v>
      </c>
      <c r="FC221" s="44" t="b">
        <f t="shared" si="126"/>
        <v>1</v>
      </c>
      <c r="FD221" s="44" t="b">
        <f t="shared" si="126"/>
        <v>1</v>
      </c>
      <c r="FE221" s="44" t="b">
        <f t="shared" si="126"/>
        <v>0</v>
      </c>
      <c r="FF221" s="44" t="b">
        <f t="shared" si="126"/>
        <v>1</v>
      </c>
      <c r="FG221" s="44" t="b">
        <f t="shared" si="119"/>
        <v>1</v>
      </c>
      <c r="FH221" s="44" t="b">
        <f t="shared" si="119"/>
        <v>1</v>
      </c>
      <c r="FI221" s="44" t="b">
        <f t="shared" si="119"/>
        <v>0</v>
      </c>
      <c r="FJ221" s="45">
        <f t="shared" si="136"/>
        <v>6</v>
      </c>
    </row>
    <row r="222" spans="1:166" s="44" customFormat="1" ht="25.5" hidden="1" customHeight="1" x14ac:dyDescent="0.25">
      <c r="A222" s="38" t="s">
        <v>9916</v>
      </c>
      <c r="B222" s="38" t="s">
        <v>5483</v>
      </c>
      <c r="C222" s="38" t="s">
        <v>10129</v>
      </c>
      <c r="D222" s="45" t="s">
        <v>10051</v>
      </c>
      <c r="E222" s="23" t="str">
        <f t="shared" si="137"/>
        <v>5082-1-43-L</v>
      </c>
      <c r="F222" s="23">
        <v>31</v>
      </c>
      <c r="G222" s="27">
        <v>1.35680025</v>
      </c>
      <c r="H222" s="23">
        <f>VLOOKUP(A222,'Pivot 1'!$A$5:$H$251,8,0)</f>
        <v>6</v>
      </c>
      <c r="I222" s="27" t="s">
        <v>10145</v>
      </c>
      <c r="J222" s="39">
        <f t="shared" si="129"/>
        <v>6</v>
      </c>
      <c r="K222" s="40">
        <v>0</v>
      </c>
      <c r="L222" s="40">
        <v>0</v>
      </c>
      <c r="M222" s="40">
        <v>0</v>
      </c>
      <c r="N222" s="40">
        <v>1</v>
      </c>
      <c r="O222" s="40">
        <v>0</v>
      </c>
      <c r="P222" s="40">
        <v>0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>
        <v>1</v>
      </c>
      <c r="W222" s="40">
        <v>0</v>
      </c>
      <c r="X222" s="40">
        <v>0</v>
      </c>
      <c r="Y222" s="40">
        <v>0</v>
      </c>
      <c r="Z222" s="40">
        <v>1</v>
      </c>
      <c r="AA222" s="40">
        <v>0</v>
      </c>
      <c r="AB222" s="40">
        <v>0</v>
      </c>
      <c r="AC222" s="40">
        <v>0</v>
      </c>
      <c r="AD222" s="40">
        <v>1</v>
      </c>
      <c r="AE222" s="40">
        <v>0</v>
      </c>
      <c r="AF222" s="40">
        <v>0</v>
      </c>
      <c r="AG222" s="40">
        <v>0</v>
      </c>
      <c r="AH222" s="40">
        <v>1</v>
      </c>
      <c r="AI222" s="39" t="b">
        <f t="shared" si="130"/>
        <v>1</v>
      </c>
      <c r="AJ222" s="23"/>
      <c r="AK222" s="27">
        <f t="shared" si="146"/>
        <v>0</v>
      </c>
      <c r="AL222" s="27">
        <f t="shared" si="146"/>
        <v>0</v>
      </c>
      <c r="AM222" s="27">
        <f t="shared" si="146"/>
        <v>0</v>
      </c>
      <c r="AN222" s="27">
        <f t="shared" si="146"/>
        <v>1</v>
      </c>
      <c r="AO222" s="27">
        <f t="shared" si="146"/>
        <v>0</v>
      </c>
      <c r="AP222" s="27">
        <f t="shared" si="146"/>
        <v>0</v>
      </c>
      <c r="AQ222" s="27">
        <f t="shared" si="146"/>
        <v>0</v>
      </c>
      <c r="AR222" s="27">
        <f t="shared" si="146"/>
        <v>1</v>
      </c>
      <c r="AS222" s="27">
        <f t="shared" si="146"/>
        <v>0</v>
      </c>
      <c r="AT222" s="27">
        <f t="shared" si="146"/>
        <v>0</v>
      </c>
      <c r="AU222" s="27">
        <f t="shared" si="146"/>
        <v>0</v>
      </c>
      <c r="AV222" s="27">
        <f t="shared" si="146"/>
        <v>1</v>
      </c>
      <c r="AW222" s="27">
        <f t="shared" si="146"/>
        <v>0</v>
      </c>
      <c r="AX222" s="27">
        <f t="shared" si="146"/>
        <v>0</v>
      </c>
      <c r="AY222" s="27">
        <f t="shared" si="146"/>
        <v>0</v>
      </c>
      <c r="AZ222" s="27">
        <f t="shared" si="146"/>
        <v>1</v>
      </c>
      <c r="BA222" s="27">
        <f t="shared" si="146"/>
        <v>0</v>
      </c>
      <c r="BB222" s="27">
        <f t="shared" si="146"/>
        <v>0</v>
      </c>
      <c r="BC222" s="27">
        <f t="shared" si="146"/>
        <v>0</v>
      </c>
      <c r="BD222" s="27">
        <f t="shared" si="146"/>
        <v>1</v>
      </c>
      <c r="BE222" s="27">
        <f t="shared" si="146"/>
        <v>0</v>
      </c>
      <c r="BF222" s="27">
        <f t="shared" si="146"/>
        <v>0</v>
      </c>
      <c r="BG222" s="27">
        <f t="shared" si="146"/>
        <v>0</v>
      </c>
      <c r="BH222" s="27">
        <f t="shared" si="146"/>
        <v>1</v>
      </c>
      <c r="BI222" s="41"/>
      <c r="BJ222" s="80">
        <f t="shared" si="131"/>
        <v>0.226133375</v>
      </c>
      <c r="BK222" s="27">
        <f t="shared" si="141"/>
        <v>0</v>
      </c>
      <c r="BL222" s="27">
        <f t="shared" si="141"/>
        <v>0</v>
      </c>
      <c r="BM222" s="27">
        <f t="shared" si="141"/>
        <v>0</v>
      </c>
      <c r="BN222" s="27">
        <f t="shared" si="141"/>
        <v>0.226133375</v>
      </c>
      <c r="BO222" s="27">
        <f t="shared" si="141"/>
        <v>0</v>
      </c>
      <c r="BP222" s="27">
        <f t="shared" si="138"/>
        <v>0</v>
      </c>
      <c r="BQ222" s="27">
        <f t="shared" si="138"/>
        <v>0</v>
      </c>
      <c r="BR222" s="27">
        <f t="shared" si="138"/>
        <v>0.226133375</v>
      </c>
      <c r="BS222" s="27">
        <f t="shared" si="138"/>
        <v>0</v>
      </c>
      <c r="BT222" s="27">
        <f t="shared" si="138"/>
        <v>0</v>
      </c>
      <c r="BU222" s="27">
        <f t="shared" si="138"/>
        <v>0</v>
      </c>
      <c r="BV222" s="27">
        <f t="shared" si="138"/>
        <v>0.226133375</v>
      </c>
      <c r="BW222" s="27">
        <f t="shared" si="138"/>
        <v>0</v>
      </c>
      <c r="BX222" s="27">
        <f t="shared" si="138"/>
        <v>0</v>
      </c>
      <c r="BY222" s="27">
        <f t="shared" si="124"/>
        <v>0</v>
      </c>
      <c r="BZ222" s="27">
        <f t="shared" si="124"/>
        <v>0.226133375</v>
      </c>
      <c r="CA222" s="27">
        <f t="shared" si="124"/>
        <v>0</v>
      </c>
      <c r="CB222" s="27">
        <f t="shared" si="124"/>
        <v>0</v>
      </c>
      <c r="CC222" s="27">
        <f t="shared" si="124"/>
        <v>0</v>
      </c>
      <c r="CD222" s="27">
        <f t="shared" si="124"/>
        <v>0.226133375</v>
      </c>
      <c r="CE222" s="27">
        <f t="shared" si="124"/>
        <v>0</v>
      </c>
      <c r="CF222" s="27">
        <f t="shared" si="117"/>
        <v>0</v>
      </c>
      <c r="CG222" s="27">
        <f t="shared" si="117"/>
        <v>0</v>
      </c>
      <c r="CH222" s="27">
        <f t="shared" si="117"/>
        <v>0.226133375</v>
      </c>
      <c r="CI222" s="43"/>
      <c r="CJ222" s="23">
        <f t="shared" si="142"/>
        <v>0</v>
      </c>
      <c r="CK222" s="23">
        <f t="shared" si="142"/>
        <v>0</v>
      </c>
      <c r="CL222" s="23">
        <f t="shared" si="142"/>
        <v>0</v>
      </c>
      <c r="CM222" s="23">
        <f t="shared" si="142"/>
        <v>5</v>
      </c>
      <c r="CN222" s="23">
        <f t="shared" si="142"/>
        <v>0</v>
      </c>
      <c r="CO222" s="23">
        <f t="shared" si="139"/>
        <v>0</v>
      </c>
      <c r="CP222" s="23">
        <f t="shared" si="139"/>
        <v>0</v>
      </c>
      <c r="CQ222" s="23">
        <f t="shared" si="139"/>
        <v>5</v>
      </c>
      <c r="CR222" s="23">
        <f t="shared" si="139"/>
        <v>0</v>
      </c>
      <c r="CS222" s="23">
        <f t="shared" si="139"/>
        <v>0</v>
      </c>
      <c r="CT222" s="23">
        <f t="shared" si="139"/>
        <v>0</v>
      </c>
      <c r="CU222" s="23">
        <f t="shared" si="139"/>
        <v>5</v>
      </c>
      <c r="CV222" s="23">
        <f t="shared" si="139"/>
        <v>0</v>
      </c>
      <c r="CW222" s="23">
        <f t="shared" si="139"/>
        <v>0</v>
      </c>
      <c r="CX222" s="23">
        <f t="shared" si="125"/>
        <v>0</v>
      </c>
      <c r="CY222" s="23">
        <f t="shared" si="125"/>
        <v>5</v>
      </c>
      <c r="CZ222" s="23">
        <f t="shared" si="125"/>
        <v>0</v>
      </c>
      <c r="DA222" s="23">
        <f t="shared" si="125"/>
        <v>0</v>
      </c>
      <c r="DB222" s="23">
        <f t="shared" si="125"/>
        <v>0</v>
      </c>
      <c r="DC222" s="23">
        <f t="shared" si="125"/>
        <v>5</v>
      </c>
      <c r="DD222" s="23">
        <f t="shared" si="125"/>
        <v>0</v>
      </c>
      <c r="DE222" s="23">
        <f t="shared" si="118"/>
        <v>0</v>
      </c>
      <c r="DF222" s="23">
        <f t="shared" si="118"/>
        <v>0</v>
      </c>
      <c r="DG222" s="23">
        <f t="shared" si="118"/>
        <v>5</v>
      </c>
      <c r="DH222" s="44">
        <f t="shared" si="132"/>
        <v>30</v>
      </c>
      <c r="DI222" s="44">
        <f t="shared" si="133"/>
        <v>-1</v>
      </c>
      <c r="DK222" s="44" t="b">
        <f t="shared" si="134"/>
        <v>0</v>
      </c>
      <c r="DL222" s="44">
        <f t="shared" si="135"/>
        <v>0</v>
      </c>
      <c r="EL222" s="44" t="b">
        <f t="shared" si="143"/>
        <v>1</v>
      </c>
      <c r="EM222" s="44" t="b">
        <f t="shared" si="143"/>
        <v>1</v>
      </c>
      <c r="EN222" s="44" t="b">
        <f t="shared" si="143"/>
        <v>1</v>
      </c>
      <c r="EO222" s="44" t="b">
        <f t="shared" si="143"/>
        <v>0</v>
      </c>
      <c r="EP222" s="44" t="b">
        <f t="shared" si="143"/>
        <v>1</v>
      </c>
      <c r="EQ222" s="44" t="b">
        <f t="shared" si="140"/>
        <v>1</v>
      </c>
      <c r="ER222" s="44" t="b">
        <f t="shared" si="140"/>
        <v>1</v>
      </c>
      <c r="ES222" s="44" t="b">
        <f t="shared" si="140"/>
        <v>0</v>
      </c>
      <c r="ET222" s="44" t="b">
        <f t="shared" si="140"/>
        <v>1</v>
      </c>
      <c r="EU222" s="44" t="b">
        <f t="shared" si="140"/>
        <v>1</v>
      </c>
      <c r="EV222" s="44" t="b">
        <f t="shared" si="140"/>
        <v>1</v>
      </c>
      <c r="EW222" s="44" t="b">
        <f t="shared" si="140"/>
        <v>0</v>
      </c>
      <c r="EX222" s="44" t="b">
        <f t="shared" si="140"/>
        <v>1</v>
      </c>
      <c r="EY222" s="44" t="b">
        <f t="shared" si="140"/>
        <v>1</v>
      </c>
      <c r="EZ222" s="44" t="b">
        <f t="shared" si="126"/>
        <v>1</v>
      </c>
      <c r="FA222" s="44" t="b">
        <f t="shared" si="126"/>
        <v>0</v>
      </c>
      <c r="FB222" s="44" t="b">
        <f t="shared" si="126"/>
        <v>1</v>
      </c>
      <c r="FC222" s="44" t="b">
        <f t="shared" si="126"/>
        <v>1</v>
      </c>
      <c r="FD222" s="44" t="b">
        <f t="shared" si="126"/>
        <v>1</v>
      </c>
      <c r="FE222" s="44" t="b">
        <f t="shared" si="126"/>
        <v>0</v>
      </c>
      <c r="FF222" s="44" t="b">
        <f t="shared" si="126"/>
        <v>1</v>
      </c>
      <c r="FG222" s="44" t="b">
        <f t="shared" si="119"/>
        <v>1</v>
      </c>
      <c r="FH222" s="44" t="b">
        <f t="shared" si="119"/>
        <v>1</v>
      </c>
      <c r="FI222" s="44" t="b">
        <f t="shared" si="119"/>
        <v>0</v>
      </c>
      <c r="FJ222" s="45">
        <f t="shared" si="136"/>
        <v>6</v>
      </c>
    </row>
    <row r="223" spans="1:166" s="44" customFormat="1" ht="25.5" hidden="1" customHeight="1" x14ac:dyDescent="0.25">
      <c r="A223" s="38" t="s">
        <v>9917</v>
      </c>
      <c r="B223" s="38" t="s">
        <v>28</v>
      </c>
      <c r="C223" s="38" t="s">
        <v>194</v>
      </c>
      <c r="D223" s="38" t="s">
        <v>10051</v>
      </c>
      <c r="E223" s="23" t="str">
        <f t="shared" si="137"/>
        <v>5091-2-IP1-43-L</v>
      </c>
      <c r="F223" s="23">
        <v>67</v>
      </c>
      <c r="G223" s="27">
        <v>4.2673556250000004</v>
      </c>
      <c r="H223" s="23">
        <f>VLOOKUP(A223,'Pivot 1'!$A$5:$H$251,8,0)</f>
        <v>6</v>
      </c>
      <c r="I223" s="27" t="s">
        <v>10145</v>
      </c>
      <c r="J223" s="39">
        <f t="shared" si="129"/>
        <v>6</v>
      </c>
      <c r="K223" s="40">
        <v>0</v>
      </c>
      <c r="L223" s="40">
        <v>0</v>
      </c>
      <c r="M223" s="40">
        <v>1</v>
      </c>
      <c r="N223" s="40">
        <v>0</v>
      </c>
      <c r="O223" s="40">
        <v>0</v>
      </c>
      <c r="P223" s="40">
        <v>0</v>
      </c>
      <c r="Q223" s="40">
        <v>1</v>
      </c>
      <c r="R223" s="40">
        <v>0</v>
      </c>
      <c r="S223" s="40">
        <v>0</v>
      </c>
      <c r="T223" s="40">
        <v>0</v>
      </c>
      <c r="U223" s="40">
        <v>1</v>
      </c>
      <c r="V223" s="40">
        <v>0</v>
      </c>
      <c r="W223" s="40">
        <v>0</v>
      </c>
      <c r="X223" s="40">
        <v>0</v>
      </c>
      <c r="Y223" s="40">
        <v>1</v>
      </c>
      <c r="Z223" s="40">
        <v>0</v>
      </c>
      <c r="AA223" s="40">
        <v>0</v>
      </c>
      <c r="AB223" s="40">
        <v>0</v>
      </c>
      <c r="AC223" s="40">
        <v>1</v>
      </c>
      <c r="AD223" s="40">
        <v>0</v>
      </c>
      <c r="AE223" s="40">
        <v>0</v>
      </c>
      <c r="AF223" s="40">
        <v>0</v>
      </c>
      <c r="AG223" s="40">
        <v>1</v>
      </c>
      <c r="AH223" s="40">
        <v>0</v>
      </c>
      <c r="AI223" s="39" t="b">
        <f t="shared" si="130"/>
        <v>1</v>
      </c>
      <c r="AJ223" s="23"/>
      <c r="AK223" s="27">
        <f t="shared" si="146"/>
        <v>0</v>
      </c>
      <c r="AL223" s="27">
        <f t="shared" si="146"/>
        <v>0</v>
      </c>
      <c r="AM223" s="27">
        <f t="shared" si="146"/>
        <v>1</v>
      </c>
      <c r="AN223" s="27">
        <f t="shared" si="146"/>
        <v>0</v>
      </c>
      <c r="AO223" s="27">
        <f t="shared" si="146"/>
        <v>0</v>
      </c>
      <c r="AP223" s="27">
        <f t="shared" si="146"/>
        <v>0</v>
      </c>
      <c r="AQ223" s="27">
        <f t="shared" si="146"/>
        <v>1</v>
      </c>
      <c r="AR223" s="27">
        <f t="shared" si="146"/>
        <v>0</v>
      </c>
      <c r="AS223" s="27">
        <f t="shared" si="146"/>
        <v>0</v>
      </c>
      <c r="AT223" s="27">
        <f t="shared" si="146"/>
        <v>0</v>
      </c>
      <c r="AU223" s="27">
        <f t="shared" si="146"/>
        <v>1</v>
      </c>
      <c r="AV223" s="27">
        <f t="shared" si="146"/>
        <v>0</v>
      </c>
      <c r="AW223" s="27">
        <f t="shared" si="146"/>
        <v>0</v>
      </c>
      <c r="AX223" s="27">
        <f t="shared" si="146"/>
        <v>0</v>
      </c>
      <c r="AY223" s="27">
        <f t="shared" si="146"/>
        <v>1</v>
      </c>
      <c r="AZ223" s="27">
        <f t="shared" si="146"/>
        <v>0</v>
      </c>
      <c r="BA223" s="27">
        <f t="shared" si="146"/>
        <v>0</v>
      </c>
      <c r="BB223" s="27">
        <f t="shared" si="146"/>
        <v>0</v>
      </c>
      <c r="BC223" s="27">
        <f t="shared" si="146"/>
        <v>1</v>
      </c>
      <c r="BD223" s="27">
        <f t="shared" si="146"/>
        <v>0</v>
      </c>
      <c r="BE223" s="27">
        <f t="shared" si="146"/>
        <v>0</v>
      </c>
      <c r="BF223" s="27">
        <f t="shared" si="146"/>
        <v>0</v>
      </c>
      <c r="BG223" s="27">
        <f t="shared" si="146"/>
        <v>1</v>
      </c>
      <c r="BH223" s="27">
        <f t="shared" si="146"/>
        <v>0</v>
      </c>
      <c r="BI223" s="41"/>
      <c r="BJ223" s="42">
        <f t="shared" si="131"/>
        <v>0.71122593750000007</v>
      </c>
      <c r="BK223" s="27">
        <f t="shared" si="141"/>
        <v>0</v>
      </c>
      <c r="BL223" s="27">
        <f t="shared" si="141"/>
        <v>0</v>
      </c>
      <c r="BM223" s="27">
        <f t="shared" si="141"/>
        <v>0.71122593750000007</v>
      </c>
      <c r="BN223" s="27">
        <f t="shared" si="141"/>
        <v>0</v>
      </c>
      <c r="BO223" s="27">
        <f t="shared" si="141"/>
        <v>0</v>
      </c>
      <c r="BP223" s="27">
        <f t="shared" si="138"/>
        <v>0</v>
      </c>
      <c r="BQ223" s="27">
        <f t="shared" si="138"/>
        <v>0.71122593750000007</v>
      </c>
      <c r="BR223" s="27">
        <f t="shared" si="138"/>
        <v>0</v>
      </c>
      <c r="BS223" s="27">
        <f t="shared" si="138"/>
        <v>0</v>
      </c>
      <c r="BT223" s="27">
        <f t="shared" si="138"/>
        <v>0</v>
      </c>
      <c r="BU223" s="27">
        <f t="shared" si="138"/>
        <v>0.71122593750000007</v>
      </c>
      <c r="BV223" s="27">
        <f t="shared" si="138"/>
        <v>0</v>
      </c>
      <c r="BW223" s="27">
        <f t="shared" si="138"/>
        <v>0</v>
      </c>
      <c r="BX223" s="27">
        <f t="shared" si="138"/>
        <v>0</v>
      </c>
      <c r="BY223" s="27">
        <f t="shared" si="124"/>
        <v>0.71122593750000007</v>
      </c>
      <c r="BZ223" s="27">
        <f t="shared" si="124"/>
        <v>0</v>
      </c>
      <c r="CA223" s="27">
        <f t="shared" si="124"/>
        <v>0</v>
      </c>
      <c r="CB223" s="27">
        <f t="shared" si="124"/>
        <v>0</v>
      </c>
      <c r="CC223" s="27">
        <f t="shared" si="124"/>
        <v>0.71122593750000007</v>
      </c>
      <c r="CD223" s="27">
        <f t="shared" si="124"/>
        <v>0</v>
      </c>
      <c r="CE223" s="27">
        <f t="shared" si="124"/>
        <v>0</v>
      </c>
      <c r="CF223" s="27">
        <f t="shared" si="117"/>
        <v>0</v>
      </c>
      <c r="CG223" s="27">
        <f t="shared" si="117"/>
        <v>0.71122593750000007</v>
      </c>
      <c r="CH223" s="27">
        <f t="shared" si="117"/>
        <v>0</v>
      </c>
      <c r="CI223" s="43"/>
      <c r="CJ223" s="23">
        <f t="shared" si="142"/>
        <v>0</v>
      </c>
      <c r="CK223" s="23">
        <f t="shared" si="142"/>
        <v>0</v>
      </c>
      <c r="CL223" s="23">
        <f t="shared" si="142"/>
        <v>11</v>
      </c>
      <c r="CM223" s="23">
        <f t="shared" si="142"/>
        <v>0</v>
      </c>
      <c r="CN223" s="23">
        <f t="shared" si="142"/>
        <v>0</v>
      </c>
      <c r="CO223" s="23">
        <f t="shared" si="139"/>
        <v>0</v>
      </c>
      <c r="CP223" s="23">
        <f t="shared" si="139"/>
        <v>11</v>
      </c>
      <c r="CQ223" s="23">
        <f t="shared" si="139"/>
        <v>0</v>
      </c>
      <c r="CR223" s="23">
        <f t="shared" si="139"/>
        <v>0</v>
      </c>
      <c r="CS223" s="23">
        <f t="shared" si="139"/>
        <v>0</v>
      </c>
      <c r="CT223" s="23">
        <f t="shared" si="139"/>
        <v>11</v>
      </c>
      <c r="CU223" s="23">
        <f t="shared" si="139"/>
        <v>0</v>
      </c>
      <c r="CV223" s="23">
        <f t="shared" si="139"/>
        <v>0</v>
      </c>
      <c r="CW223" s="23">
        <f t="shared" si="139"/>
        <v>0</v>
      </c>
      <c r="CX223" s="23">
        <f t="shared" si="125"/>
        <v>11</v>
      </c>
      <c r="CY223" s="23">
        <f t="shared" si="125"/>
        <v>0</v>
      </c>
      <c r="CZ223" s="23">
        <f t="shared" si="125"/>
        <v>0</v>
      </c>
      <c r="DA223" s="23">
        <f t="shared" si="125"/>
        <v>0</v>
      </c>
      <c r="DB223" s="23">
        <f t="shared" si="125"/>
        <v>11</v>
      </c>
      <c r="DC223" s="23">
        <f t="shared" si="125"/>
        <v>0</v>
      </c>
      <c r="DD223" s="23">
        <f t="shared" si="125"/>
        <v>0</v>
      </c>
      <c r="DE223" s="23">
        <f t="shared" si="118"/>
        <v>0</v>
      </c>
      <c r="DF223" s="23">
        <f t="shared" si="118"/>
        <v>11</v>
      </c>
      <c r="DG223" s="23">
        <f t="shared" si="118"/>
        <v>0</v>
      </c>
      <c r="DH223" s="44">
        <f t="shared" si="132"/>
        <v>66</v>
      </c>
      <c r="DI223" s="44">
        <f t="shared" si="133"/>
        <v>-1</v>
      </c>
      <c r="DK223" s="44" t="b">
        <f t="shared" si="134"/>
        <v>0</v>
      </c>
      <c r="DL223" s="44">
        <f t="shared" si="135"/>
        <v>0</v>
      </c>
      <c r="EL223" s="44" t="b">
        <f t="shared" si="143"/>
        <v>1</v>
      </c>
      <c r="EM223" s="44" t="b">
        <f t="shared" si="143"/>
        <v>1</v>
      </c>
      <c r="EN223" s="44" t="b">
        <f t="shared" si="143"/>
        <v>0</v>
      </c>
      <c r="EO223" s="44" t="b">
        <f t="shared" si="143"/>
        <v>1</v>
      </c>
      <c r="EP223" s="44" t="b">
        <f t="shared" si="143"/>
        <v>1</v>
      </c>
      <c r="EQ223" s="44" t="b">
        <f t="shared" si="140"/>
        <v>1</v>
      </c>
      <c r="ER223" s="44" t="b">
        <f t="shared" si="140"/>
        <v>0</v>
      </c>
      <c r="ES223" s="44" t="b">
        <f t="shared" si="140"/>
        <v>1</v>
      </c>
      <c r="ET223" s="44" t="b">
        <f t="shared" si="140"/>
        <v>1</v>
      </c>
      <c r="EU223" s="44" t="b">
        <f t="shared" si="140"/>
        <v>1</v>
      </c>
      <c r="EV223" s="44" t="b">
        <f t="shared" si="140"/>
        <v>0</v>
      </c>
      <c r="EW223" s="44" t="b">
        <f t="shared" si="140"/>
        <v>1</v>
      </c>
      <c r="EX223" s="44" t="b">
        <f t="shared" si="140"/>
        <v>1</v>
      </c>
      <c r="EY223" s="44" t="b">
        <f t="shared" si="140"/>
        <v>1</v>
      </c>
      <c r="EZ223" s="44" t="b">
        <f t="shared" si="126"/>
        <v>0</v>
      </c>
      <c r="FA223" s="44" t="b">
        <f t="shared" si="126"/>
        <v>1</v>
      </c>
      <c r="FB223" s="44" t="b">
        <f t="shared" si="126"/>
        <v>1</v>
      </c>
      <c r="FC223" s="44" t="b">
        <f t="shared" si="126"/>
        <v>1</v>
      </c>
      <c r="FD223" s="44" t="b">
        <f t="shared" si="126"/>
        <v>0</v>
      </c>
      <c r="FE223" s="44" t="b">
        <f t="shared" si="126"/>
        <v>1</v>
      </c>
      <c r="FF223" s="44" t="b">
        <f t="shared" si="126"/>
        <v>1</v>
      </c>
      <c r="FG223" s="44" t="b">
        <f t="shared" si="119"/>
        <v>1</v>
      </c>
      <c r="FH223" s="44" t="b">
        <f t="shared" si="119"/>
        <v>0</v>
      </c>
      <c r="FI223" s="44" t="b">
        <f t="shared" si="119"/>
        <v>1</v>
      </c>
      <c r="FJ223" s="45">
        <f t="shared" si="136"/>
        <v>6</v>
      </c>
    </row>
    <row r="224" spans="1:166" s="44" customFormat="1" ht="25.5" hidden="1" customHeight="1" x14ac:dyDescent="0.25">
      <c r="A224" s="38" t="s">
        <v>9918</v>
      </c>
      <c r="B224" s="38" t="s">
        <v>28</v>
      </c>
      <c r="C224" s="38" t="s">
        <v>555</v>
      </c>
      <c r="D224" s="38" t="s">
        <v>807</v>
      </c>
      <c r="E224" s="23" t="str">
        <f t="shared" si="137"/>
        <v>5091-2-NP1-43-C</v>
      </c>
      <c r="F224" s="23">
        <v>16</v>
      </c>
      <c r="G224" s="27">
        <v>0.3191679</v>
      </c>
      <c r="H224" s="23" t="str">
        <f>VLOOKUP(A224,'Pivot 1'!$A$5:$H$251,8,0)</f>
        <v>4</v>
      </c>
      <c r="I224" s="27" t="s">
        <v>10146</v>
      </c>
      <c r="J224" s="39">
        <f t="shared" si="129"/>
        <v>4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>
        <v>1</v>
      </c>
      <c r="W224" s="40">
        <v>0</v>
      </c>
      <c r="X224" s="40">
        <v>0</v>
      </c>
      <c r="Y224" s="40">
        <v>0</v>
      </c>
      <c r="Z224" s="40">
        <v>0</v>
      </c>
      <c r="AA224" s="40">
        <v>0</v>
      </c>
      <c r="AB224" s="40">
        <v>1</v>
      </c>
      <c r="AC224" s="40">
        <v>0</v>
      </c>
      <c r="AD224" s="40">
        <v>0</v>
      </c>
      <c r="AE224" s="40">
        <v>0</v>
      </c>
      <c r="AF224" s="40">
        <v>0</v>
      </c>
      <c r="AG224" s="40">
        <v>0</v>
      </c>
      <c r="AH224" s="40">
        <v>1</v>
      </c>
      <c r="AI224" s="39" t="b">
        <f t="shared" si="130"/>
        <v>0</v>
      </c>
      <c r="AJ224" s="23"/>
      <c r="AK224" s="27">
        <f t="shared" si="146"/>
        <v>0</v>
      </c>
      <c r="AL224" s="27">
        <f t="shared" si="146"/>
        <v>0</v>
      </c>
      <c r="AM224" s="27">
        <f t="shared" si="146"/>
        <v>0</v>
      </c>
      <c r="AN224" s="27">
        <f t="shared" si="146"/>
        <v>0</v>
      </c>
      <c r="AO224" s="27">
        <f t="shared" si="146"/>
        <v>0</v>
      </c>
      <c r="AP224" s="27">
        <f t="shared" si="146"/>
        <v>0</v>
      </c>
      <c r="AQ224" s="27">
        <f t="shared" si="146"/>
        <v>0</v>
      </c>
      <c r="AR224" s="27">
        <f t="shared" si="146"/>
        <v>0</v>
      </c>
      <c r="AS224" s="27">
        <f t="shared" si="146"/>
        <v>0</v>
      </c>
      <c r="AT224" s="27">
        <f t="shared" si="146"/>
        <v>0</v>
      </c>
      <c r="AU224" s="27">
        <f t="shared" si="146"/>
        <v>0</v>
      </c>
      <c r="AV224" s="27">
        <f t="shared" si="146"/>
        <v>0</v>
      </c>
      <c r="AW224" s="27">
        <f t="shared" si="146"/>
        <v>0</v>
      </c>
      <c r="AX224" s="27">
        <f t="shared" si="146"/>
        <v>0</v>
      </c>
      <c r="AY224" s="27">
        <f t="shared" si="146"/>
        <v>0</v>
      </c>
      <c r="AZ224" s="27">
        <f t="shared" si="146"/>
        <v>0</v>
      </c>
      <c r="BA224" s="27">
        <f t="shared" si="146"/>
        <v>0</v>
      </c>
      <c r="BB224" s="27">
        <f t="shared" si="146"/>
        <v>0</v>
      </c>
      <c r="BC224" s="27">
        <f t="shared" si="146"/>
        <v>0</v>
      </c>
      <c r="BD224" s="27">
        <f t="shared" si="146"/>
        <v>0</v>
      </c>
      <c r="BE224" s="27">
        <f t="shared" si="146"/>
        <v>0</v>
      </c>
      <c r="BF224" s="27">
        <f t="shared" si="146"/>
        <v>0</v>
      </c>
      <c r="BG224" s="27">
        <f t="shared" si="146"/>
        <v>0</v>
      </c>
      <c r="BH224" s="27">
        <f t="shared" si="146"/>
        <v>0</v>
      </c>
      <c r="BI224" s="41"/>
      <c r="BJ224" s="42">
        <f t="shared" si="131"/>
        <v>7.9791975000000001E-2</v>
      </c>
      <c r="BK224" s="27">
        <f t="shared" si="141"/>
        <v>0</v>
      </c>
      <c r="BL224" s="27">
        <f t="shared" si="141"/>
        <v>0</v>
      </c>
      <c r="BM224" s="27">
        <f t="shared" si="141"/>
        <v>0</v>
      </c>
      <c r="BN224" s="27">
        <f t="shared" si="141"/>
        <v>0</v>
      </c>
      <c r="BO224" s="27">
        <f t="shared" si="141"/>
        <v>0</v>
      </c>
      <c r="BP224" s="27">
        <f t="shared" si="138"/>
        <v>7.9791975000000001E-2</v>
      </c>
      <c r="BQ224" s="27">
        <f t="shared" si="138"/>
        <v>0</v>
      </c>
      <c r="BR224" s="27">
        <f t="shared" si="138"/>
        <v>0</v>
      </c>
      <c r="BS224" s="27">
        <f t="shared" si="138"/>
        <v>0</v>
      </c>
      <c r="BT224" s="27">
        <f t="shared" si="138"/>
        <v>0</v>
      </c>
      <c r="BU224" s="27">
        <f t="shared" si="138"/>
        <v>0</v>
      </c>
      <c r="BV224" s="27">
        <f t="shared" si="138"/>
        <v>7.9791975000000001E-2</v>
      </c>
      <c r="BW224" s="27">
        <f t="shared" si="138"/>
        <v>0</v>
      </c>
      <c r="BX224" s="27">
        <f t="shared" si="138"/>
        <v>0</v>
      </c>
      <c r="BY224" s="27">
        <f t="shared" si="124"/>
        <v>0</v>
      </c>
      <c r="BZ224" s="27">
        <f t="shared" si="124"/>
        <v>0</v>
      </c>
      <c r="CA224" s="27">
        <f t="shared" si="124"/>
        <v>0</v>
      </c>
      <c r="CB224" s="27">
        <f t="shared" si="124"/>
        <v>7.9791975000000001E-2</v>
      </c>
      <c r="CC224" s="27">
        <f t="shared" si="124"/>
        <v>0</v>
      </c>
      <c r="CD224" s="27">
        <f t="shared" si="124"/>
        <v>0</v>
      </c>
      <c r="CE224" s="27">
        <f t="shared" si="124"/>
        <v>0</v>
      </c>
      <c r="CF224" s="27">
        <f t="shared" si="117"/>
        <v>0</v>
      </c>
      <c r="CG224" s="27">
        <f t="shared" si="117"/>
        <v>0</v>
      </c>
      <c r="CH224" s="27">
        <f t="shared" si="117"/>
        <v>7.9791975000000001E-2</v>
      </c>
      <c r="CI224" s="43"/>
      <c r="CJ224" s="23">
        <f t="shared" si="142"/>
        <v>0</v>
      </c>
      <c r="CK224" s="23">
        <f t="shared" si="142"/>
        <v>0</v>
      </c>
      <c r="CL224" s="23">
        <f t="shared" si="142"/>
        <v>0</v>
      </c>
      <c r="CM224" s="23">
        <f t="shared" si="142"/>
        <v>0</v>
      </c>
      <c r="CN224" s="23">
        <f t="shared" si="142"/>
        <v>0</v>
      </c>
      <c r="CO224" s="23">
        <f t="shared" si="139"/>
        <v>4</v>
      </c>
      <c r="CP224" s="23">
        <f t="shared" si="139"/>
        <v>0</v>
      </c>
      <c r="CQ224" s="23">
        <f t="shared" si="139"/>
        <v>0</v>
      </c>
      <c r="CR224" s="23">
        <f t="shared" si="139"/>
        <v>0</v>
      </c>
      <c r="CS224" s="23">
        <f t="shared" si="139"/>
        <v>0</v>
      </c>
      <c r="CT224" s="23">
        <f t="shared" si="139"/>
        <v>0</v>
      </c>
      <c r="CU224" s="23">
        <f t="shared" si="139"/>
        <v>4</v>
      </c>
      <c r="CV224" s="23">
        <f t="shared" si="139"/>
        <v>0</v>
      </c>
      <c r="CW224" s="23">
        <f t="shared" si="139"/>
        <v>0</v>
      </c>
      <c r="CX224" s="23">
        <f t="shared" si="125"/>
        <v>0</v>
      </c>
      <c r="CY224" s="23">
        <f t="shared" si="125"/>
        <v>0</v>
      </c>
      <c r="CZ224" s="23">
        <f t="shared" si="125"/>
        <v>0</v>
      </c>
      <c r="DA224" s="23">
        <f t="shared" si="125"/>
        <v>4</v>
      </c>
      <c r="DB224" s="23">
        <f t="shared" si="125"/>
        <v>0</v>
      </c>
      <c r="DC224" s="23">
        <f t="shared" si="125"/>
        <v>0</v>
      </c>
      <c r="DD224" s="23">
        <f t="shared" si="125"/>
        <v>0</v>
      </c>
      <c r="DE224" s="23">
        <f t="shared" si="118"/>
        <v>0</v>
      </c>
      <c r="DF224" s="23">
        <f t="shared" si="118"/>
        <v>0</v>
      </c>
      <c r="DG224" s="23">
        <f t="shared" si="118"/>
        <v>4</v>
      </c>
      <c r="DH224" s="44">
        <f t="shared" si="132"/>
        <v>16</v>
      </c>
      <c r="DI224" s="44">
        <f t="shared" si="133"/>
        <v>0</v>
      </c>
      <c r="DK224" s="44" t="b">
        <f t="shared" si="134"/>
        <v>0</v>
      </c>
      <c r="DL224" s="44">
        <f t="shared" si="135"/>
        <v>0</v>
      </c>
      <c r="EL224" s="44" t="b">
        <f t="shared" si="143"/>
        <v>1</v>
      </c>
      <c r="EM224" s="44" t="b">
        <f t="shared" si="143"/>
        <v>1</v>
      </c>
      <c r="EN224" s="44" t="b">
        <f t="shared" si="143"/>
        <v>1</v>
      </c>
      <c r="EO224" s="44" t="b">
        <f t="shared" si="143"/>
        <v>1</v>
      </c>
      <c r="EP224" s="44" t="b">
        <f t="shared" si="143"/>
        <v>1</v>
      </c>
      <c r="EQ224" s="44" t="b">
        <f t="shared" si="140"/>
        <v>0</v>
      </c>
      <c r="ER224" s="44" t="b">
        <f t="shared" si="140"/>
        <v>1</v>
      </c>
      <c r="ES224" s="44" t="b">
        <f t="shared" si="140"/>
        <v>1</v>
      </c>
      <c r="ET224" s="44" t="b">
        <f t="shared" si="140"/>
        <v>1</v>
      </c>
      <c r="EU224" s="44" t="b">
        <f t="shared" si="140"/>
        <v>1</v>
      </c>
      <c r="EV224" s="44" t="b">
        <f t="shared" si="140"/>
        <v>1</v>
      </c>
      <c r="EW224" s="44" t="b">
        <f t="shared" si="140"/>
        <v>0</v>
      </c>
      <c r="EX224" s="44" t="b">
        <f t="shared" si="140"/>
        <v>1</v>
      </c>
      <c r="EY224" s="44" t="b">
        <f t="shared" si="140"/>
        <v>1</v>
      </c>
      <c r="EZ224" s="44" t="b">
        <f t="shared" si="126"/>
        <v>1</v>
      </c>
      <c r="FA224" s="44" t="b">
        <f t="shared" si="126"/>
        <v>1</v>
      </c>
      <c r="FB224" s="44" t="b">
        <f t="shared" si="126"/>
        <v>1</v>
      </c>
      <c r="FC224" s="44" t="b">
        <f t="shared" si="126"/>
        <v>0</v>
      </c>
      <c r="FD224" s="44" t="b">
        <f t="shared" si="126"/>
        <v>1</v>
      </c>
      <c r="FE224" s="44" t="b">
        <f t="shared" si="126"/>
        <v>1</v>
      </c>
      <c r="FF224" s="44" t="b">
        <f t="shared" si="126"/>
        <v>1</v>
      </c>
      <c r="FG224" s="44" t="b">
        <f t="shared" si="119"/>
        <v>1</v>
      </c>
      <c r="FH224" s="44" t="b">
        <f t="shared" si="119"/>
        <v>1</v>
      </c>
      <c r="FI224" s="44" t="b">
        <f t="shared" si="119"/>
        <v>0</v>
      </c>
      <c r="FJ224" s="45">
        <f t="shared" si="136"/>
        <v>4</v>
      </c>
    </row>
    <row r="225" spans="1:166" s="44" customFormat="1" ht="25.5" customHeight="1" x14ac:dyDescent="0.25">
      <c r="A225" s="38" t="s">
        <v>9918</v>
      </c>
      <c r="B225" s="38" t="s">
        <v>28</v>
      </c>
      <c r="C225" s="38" t="s">
        <v>555</v>
      </c>
      <c r="D225" s="45" t="s">
        <v>10042</v>
      </c>
      <c r="E225" s="23" t="str">
        <f t="shared" si="137"/>
        <v>5091-2-NP1-43-N</v>
      </c>
      <c r="F225" s="23">
        <v>67</v>
      </c>
      <c r="G225" s="27">
        <v>1.8727651250000004</v>
      </c>
      <c r="H225" s="23" t="str">
        <f>VLOOKUP(A225,'Pivot 1'!$A$5:$H$251,8,0)</f>
        <v>4</v>
      </c>
      <c r="I225" s="27" t="s">
        <v>10145</v>
      </c>
      <c r="J225" s="39">
        <f t="shared" si="129"/>
        <v>4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>
        <v>1</v>
      </c>
      <c r="W225" s="40">
        <v>0</v>
      </c>
      <c r="X225" s="40">
        <v>0</v>
      </c>
      <c r="Y225" s="40">
        <v>0</v>
      </c>
      <c r="Z225" s="40">
        <v>0</v>
      </c>
      <c r="AA225" s="40">
        <v>0</v>
      </c>
      <c r="AB225" s="40">
        <v>1</v>
      </c>
      <c r="AC225" s="40">
        <v>0</v>
      </c>
      <c r="AD225" s="40">
        <v>0</v>
      </c>
      <c r="AE225" s="40">
        <v>0</v>
      </c>
      <c r="AF225" s="40">
        <v>0</v>
      </c>
      <c r="AG225" s="40">
        <v>0</v>
      </c>
      <c r="AH225" s="40">
        <v>1</v>
      </c>
      <c r="AI225" s="39" t="b">
        <f t="shared" si="130"/>
        <v>0</v>
      </c>
      <c r="AJ225" s="23">
        <v>1</v>
      </c>
      <c r="AK225" s="27">
        <f t="shared" si="146"/>
        <v>0</v>
      </c>
      <c r="AL225" s="27">
        <f t="shared" si="146"/>
        <v>0</v>
      </c>
      <c r="AM225" s="27">
        <f t="shared" si="146"/>
        <v>0</v>
      </c>
      <c r="AN225" s="27">
        <f t="shared" si="146"/>
        <v>0</v>
      </c>
      <c r="AO225" s="27">
        <f t="shared" si="146"/>
        <v>0</v>
      </c>
      <c r="AP225" s="27">
        <f t="shared" si="146"/>
        <v>1</v>
      </c>
      <c r="AQ225" s="27">
        <f t="shared" si="146"/>
        <v>0</v>
      </c>
      <c r="AR225" s="27">
        <f t="shared" si="146"/>
        <v>0</v>
      </c>
      <c r="AS225" s="27">
        <f t="shared" si="146"/>
        <v>0</v>
      </c>
      <c r="AT225" s="27">
        <f t="shared" si="146"/>
        <v>0</v>
      </c>
      <c r="AU225" s="27">
        <f t="shared" si="146"/>
        <v>0</v>
      </c>
      <c r="AV225" s="27">
        <f t="shared" si="146"/>
        <v>1</v>
      </c>
      <c r="AW225" s="27">
        <f t="shared" si="146"/>
        <v>0</v>
      </c>
      <c r="AX225" s="27">
        <f t="shared" si="146"/>
        <v>0</v>
      </c>
      <c r="AY225" s="27">
        <f t="shared" si="146"/>
        <v>0</v>
      </c>
      <c r="AZ225" s="27">
        <f t="shared" si="146"/>
        <v>0</v>
      </c>
      <c r="BA225" s="27">
        <f t="shared" si="146"/>
        <v>0</v>
      </c>
      <c r="BB225" s="27">
        <f t="shared" si="146"/>
        <v>1</v>
      </c>
      <c r="BC225" s="27">
        <f t="shared" si="146"/>
        <v>0</v>
      </c>
      <c r="BD225" s="27">
        <f t="shared" si="146"/>
        <v>0</v>
      </c>
      <c r="BE225" s="27">
        <f t="shared" si="146"/>
        <v>0</v>
      </c>
      <c r="BF225" s="27">
        <f t="shared" si="146"/>
        <v>0</v>
      </c>
      <c r="BG225" s="27">
        <f t="shared" si="146"/>
        <v>0</v>
      </c>
      <c r="BH225" s="27">
        <f t="shared" si="146"/>
        <v>1</v>
      </c>
      <c r="BI225" s="41"/>
      <c r="BJ225" s="42">
        <f t="shared" si="131"/>
        <v>0.46819128125000009</v>
      </c>
      <c r="BK225" s="27">
        <f t="shared" si="141"/>
        <v>0</v>
      </c>
      <c r="BL225" s="27">
        <f t="shared" si="141"/>
        <v>0</v>
      </c>
      <c r="BM225" s="27">
        <f t="shared" si="141"/>
        <v>0</v>
      </c>
      <c r="BN225" s="27">
        <f t="shared" si="141"/>
        <v>0</v>
      </c>
      <c r="BO225" s="27">
        <f t="shared" si="141"/>
        <v>0</v>
      </c>
      <c r="BP225" s="27">
        <f t="shared" si="138"/>
        <v>0.46819128125000009</v>
      </c>
      <c r="BQ225" s="27">
        <f t="shared" si="138"/>
        <v>0</v>
      </c>
      <c r="BR225" s="27">
        <f t="shared" si="138"/>
        <v>0</v>
      </c>
      <c r="BS225" s="27">
        <f t="shared" si="138"/>
        <v>0</v>
      </c>
      <c r="BT225" s="27">
        <f t="shared" si="138"/>
        <v>0</v>
      </c>
      <c r="BU225" s="27">
        <f t="shared" si="138"/>
        <v>0</v>
      </c>
      <c r="BV225" s="27">
        <f t="shared" si="138"/>
        <v>0.46819128125000009</v>
      </c>
      <c r="BW225" s="27">
        <f t="shared" si="138"/>
        <v>0</v>
      </c>
      <c r="BX225" s="27">
        <f t="shared" si="138"/>
        <v>0</v>
      </c>
      <c r="BY225" s="27">
        <f t="shared" si="124"/>
        <v>0</v>
      </c>
      <c r="BZ225" s="27">
        <f t="shared" si="124"/>
        <v>0</v>
      </c>
      <c r="CA225" s="27">
        <f t="shared" si="124"/>
        <v>0</v>
      </c>
      <c r="CB225" s="27">
        <f t="shared" si="124"/>
        <v>0.46819128125000009</v>
      </c>
      <c r="CC225" s="27">
        <f t="shared" si="124"/>
        <v>0</v>
      </c>
      <c r="CD225" s="27">
        <f t="shared" si="124"/>
        <v>0</v>
      </c>
      <c r="CE225" s="27">
        <f t="shared" si="124"/>
        <v>0</v>
      </c>
      <c r="CF225" s="27">
        <f t="shared" si="117"/>
        <v>0</v>
      </c>
      <c r="CG225" s="27">
        <f t="shared" si="117"/>
        <v>0</v>
      </c>
      <c r="CH225" s="27">
        <f t="shared" si="117"/>
        <v>0.46819128125000009</v>
      </c>
      <c r="CI225" s="43"/>
      <c r="CJ225" s="23">
        <f t="shared" si="142"/>
        <v>0</v>
      </c>
      <c r="CK225" s="23">
        <f t="shared" si="142"/>
        <v>0</v>
      </c>
      <c r="CL225" s="23">
        <f t="shared" si="142"/>
        <v>0</v>
      </c>
      <c r="CM225" s="23">
        <f t="shared" si="142"/>
        <v>0</v>
      </c>
      <c r="CN225" s="23">
        <f t="shared" si="142"/>
        <v>0</v>
      </c>
      <c r="CO225" s="23">
        <f t="shared" si="139"/>
        <v>17</v>
      </c>
      <c r="CP225" s="23">
        <f t="shared" si="139"/>
        <v>0</v>
      </c>
      <c r="CQ225" s="23">
        <f t="shared" si="139"/>
        <v>0</v>
      </c>
      <c r="CR225" s="23">
        <f t="shared" si="139"/>
        <v>0</v>
      </c>
      <c r="CS225" s="23">
        <f t="shared" si="139"/>
        <v>0</v>
      </c>
      <c r="CT225" s="23">
        <f t="shared" si="139"/>
        <v>0</v>
      </c>
      <c r="CU225" s="23">
        <f t="shared" si="139"/>
        <v>17</v>
      </c>
      <c r="CV225" s="23">
        <f t="shared" si="139"/>
        <v>0</v>
      </c>
      <c r="CW225" s="23">
        <f t="shared" si="139"/>
        <v>0</v>
      </c>
      <c r="CX225" s="23">
        <f t="shared" si="125"/>
        <v>0</v>
      </c>
      <c r="CY225" s="23">
        <f t="shared" si="125"/>
        <v>0</v>
      </c>
      <c r="CZ225" s="23">
        <f t="shared" si="125"/>
        <v>0</v>
      </c>
      <c r="DA225" s="23">
        <f t="shared" si="125"/>
        <v>17</v>
      </c>
      <c r="DB225" s="23">
        <f t="shared" si="125"/>
        <v>0</v>
      </c>
      <c r="DC225" s="23">
        <f t="shared" si="125"/>
        <v>0</v>
      </c>
      <c r="DD225" s="23">
        <f t="shared" si="125"/>
        <v>0</v>
      </c>
      <c r="DE225" s="23">
        <f t="shared" si="118"/>
        <v>0</v>
      </c>
      <c r="DF225" s="23">
        <f t="shared" si="118"/>
        <v>0</v>
      </c>
      <c r="DG225" s="23">
        <f t="shared" si="118"/>
        <v>17</v>
      </c>
      <c r="DH225" s="44">
        <f t="shared" si="132"/>
        <v>68</v>
      </c>
      <c r="DI225" s="44">
        <f t="shared" si="133"/>
        <v>1</v>
      </c>
      <c r="DK225" s="44" t="b">
        <f t="shared" si="134"/>
        <v>0</v>
      </c>
      <c r="DL225" s="44">
        <f t="shared" si="135"/>
        <v>0</v>
      </c>
      <c r="EL225" s="44" t="b">
        <f t="shared" si="143"/>
        <v>1</v>
      </c>
      <c r="EM225" s="44" t="b">
        <f t="shared" si="143"/>
        <v>1</v>
      </c>
      <c r="EN225" s="44" t="b">
        <f t="shared" si="143"/>
        <v>1</v>
      </c>
      <c r="EO225" s="44" t="b">
        <f t="shared" si="143"/>
        <v>1</v>
      </c>
      <c r="EP225" s="44" t="b">
        <f t="shared" si="143"/>
        <v>1</v>
      </c>
      <c r="EQ225" s="44" t="b">
        <f t="shared" si="140"/>
        <v>0</v>
      </c>
      <c r="ER225" s="44" t="b">
        <f t="shared" si="140"/>
        <v>1</v>
      </c>
      <c r="ES225" s="44" t="b">
        <f t="shared" si="140"/>
        <v>1</v>
      </c>
      <c r="ET225" s="44" t="b">
        <f t="shared" si="140"/>
        <v>1</v>
      </c>
      <c r="EU225" s="44" t="b">
        <f t="shared" si="140"/>
        <v>1</v>
      </c>
      <c r="EV225" s="44" t="b">
        <f t="shared" si="140"/>
        <v>1</v>
      </c>
      <c r="EW225" s="44" t="b">
        <f t="shared" si="140"/>
        <v>0</v>
      </c>
      <c r="EX225" s="44" t="b">
        <f t="shared" si="140"/>
        <v>1</v>
      </c>
      <c r="EY225" s="44" t="b">
        <f t="shared" si="140"/>
        <v>1</v>
      </c>
      <c r="EZ225" s="44" t="b">
        <f t="shared" si="126"/>
        <v>1</v>
      </c>
      <c r="FA225" s="44" t="b">
        <f t="shared" si="126"/>
        <v>1</v>
      </c>
      <c r="FB225" s="44" t="b">
        <f t="shared" si="126"/>
        <v>1</v>
      </c>
      <c r="FC225" s="44" t="b">
        <f t="shared" si="126"/>
        <v>0</v>
      </c>
      <c r="FD225" s="44" t="b">
        <f t="shared" si="126"/>
        <v>1</v>
      </c>
      <c r="FE225" s="44" t="b">
        <f t="shared" si="126"/>
        <v>1</v>
      </c>
      <c r="FF225" s="44" t="b">
        <f t="shared" si="126"/>
        <v>1</v>
      </c>
      <c r="FG225" s="44" t="b">
        <f t="shared" si="119"/>
        <v>1</v>
      </c>
      <c r="FH225" s="44" t="b">
        <f t="shared" si="119"/>
        <v>1</v>
      </c>
      <c r="FI225" s="44" t="b">
        <f t="shared" si="119"/>
        <v>0</v>
      </c>
      <c r="FJ225" s="45">
        <f t="shared" si="136"/>
        <v>4</v>
      </c>
    </row>
    <row r="226" spans="1:166" s="44" customFormat="1" ht="25.5" hidden="1" customHeight="1" x14ac:dyDescent="0.25">
      <c r="A226" s="38" t="s">
        <v>9919</v>
      </c>
      <c r="B226" s="38" t="s">
        <v>5667</v>
      </c>
      <c r="C226" s="38" t="s">
        <v>10129</v>
      </c>
      <c r="D226" s="38" t="s">
        <v>587</v>
      </c>
      <c r="E226" s="23" t="str">
        <f t="shared" si="137"/>
        <v>5108-1-43-A</v>
      </c>
      <c r="F226" s="23">
        <v>31</v>
      </c>
      <c r="G226" s="27">
        <v>0.35112007499999998</v>
      </c>
      <c r="H226" s="23">
        <f>VLOOKUP(A226,'Pivot 1'!$A$5:$H$251,8,0)</f>
        <v>6</v>
      </c>
      <c r="I226" s="27" t="s">
        <v>10147</v>
      </c>
      <c r="J226" s="39">
        <f t="shared" si="129"/>
        <v>6</v>
      </c>
      <c r="K226" s="40">
        <v>0</v>
      </c>
      <c r="L226" s="40">
        <v>0</v>
      </c>
      <c r="M226" s="40">
        <v>0</v>
      </c>
      <c r="N226" s="40">
        <v>1</v>
      </c>
      <c r="O226" s="40">
        <v>0</v>
      </c>
      <c r="P226" s="40">
        <v>0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>
        <v>1</v>
      </c>
      <c r="W226" s="40">
        <v>0</v>
      </c>
      <c r="X226" s="40">
        <v>0</v>
      </c>
      <c r="Y226" s="40">
        <v>0</v>
      </c>
      <c r="Z226" s="40">
        <v>1</v>
      </c>
      <c r="AA226" s="40">
        <v>0</v>
      </c>
      <c r="AB226" s="40">
        <v>0</v>
      </c>
      <c r="AC226" s="40">
        <v>0</v>
      </c>
      <c r="AD226" s="40">
        <v>1</v>
      </c>
      <c r="AE226" s="40">
        <v>0</v>
      </c>
      <c r="AF226" s="40">
        <v>0</v>
      </c>
      <c r="AG226" s="40">
        <v>0</v>
      </c>
      <c r="AH226" s="40">
        <v>1</v>
      </c>
      <c r="AI226" s="39" t="b">
        <f t="shared" si="130"/>
        <v>1</v>
      </c>
      <c r="AJ226" s="23"/>
      <c r="AK226" s="27">
        <f t="shared" si="146"/>
        <v>0</v>
      </c>
      <c r="AL226" s="27">
        <f t="shared" si="146"/>
        <v>0</v>
      </c>
      <c r="AM226" s="27">
        <f t="shared" si="146"/>
        <v>0</v>
      </c>
      <c r="AN226" s="27">
        <f t="shared" si="146"/>
        <v>0</v>
      </c>
      <c r="AO226" s="27">
        <f t="shared" si="146"/>
        <v>0</v>
      </c>
      <c r="AP226" s="27">
        <f t="shared" si="146"/>
        <v>0</v>
      </c>
      <c r="AQ226" s="27">
        <f t="shared" si="146"/>
        <v>0</v>
      </c>
      <c r="AR226" s="27">
        <f t="shared" si="146"/>
        <v>0</v>
      </c>
      <c r="AS226" s="27">
        <f t="shared" si="146"/>
        <v>0</v>
      </c>
      <c r="AT226" s="27">
        <f t="shared" si="146"/>
        <v>0</v>
      </c>
      <c r="AU226" s="27">
        <f t="shared" si="146"/>
        <v>0</v>
      </c>
      <c r="AV226" s="27">
        <f t="shared" si="146"/>
        <v>0</v>
      </c>
      <c r="AW226" s="27">
        <f t="shared" si="146"/>
        <v>0</v>
      </c>
      <c r="AX226" s="27">
        <f t="shared" si="146"/>
        <v>0</v>
      </c>
      <c r="AY226" s="27">
        <f t="shared" si="146"/>
        <v>0</v>
      </c>
      <c r="AZ226" s="27">
        <f t="shared" ref="AZ226:BH226" si="147">IF($I226="Direct",IF(Z226=1,ROUNDUP($G226/$H226,0),IF($I226="Unpacking",IF($K226=0,ROUNDUP($G226/$H226,0)),0)),0)</f>
        <v>0</v>
      </c>
      <c r="BA226" s="27">
        <f t="shared" si="147"/>
        <v>0</v>
      </c>
      <c r="BB226" s="27">
        <f t="shared" si="147"/>
        <v>0</v>
      </c>
      <c r="BC226" s="27">
        <f t="shared" si="147"/>
        <v>0</v>
      </c>
      <c r="BD226" s="27">
        <f t="shared" si="147"/>
        <v>0</v>
      </c>
      <c r="BE226" s="27">
        <f t="shared" si="147"/>
        <v>0</v>
      </c>
      <c r="BF226" s="27">
        <f t="shared" si="147"/>
        <v>0</v>
      </c>
      <c r="BG226" s="27">
        <f t="shared" si="147"/>
        <v>0</v>
      </c>
      <c r="BH226" s="27">
        <f t="shared" si="147"/>
        <v>0</v>
      </c>
      <c r="BI226" s="41"/>
      <c r="BJ226" s="42">
        <f t="shared" si="131"/>
        <v>5.8520012499999996E-2</v>
      </c>
      <c r="BK226" s="27">
        <f t="shared" si="141"/>
        <v>0</v>
      </c>
      <c r="BL226" s="27">
        <f t="shared" si="141"/>
        <v>0</v>
      </c>
      <c r="BM226" s="27">
        <f t="shared" si="141"/>
        <v>0</v>
      </c>
      <c r="BN226" s="27">
        <f t="shared" si="141"/>
        <v>5.8520012499999996E-2</v>
      </c>
      <c r="BO226" s="27">
        <f t="shared" si="141"/>
        <v>0</v>
      </c>
      <c r="BP226" s="27">
        <f t="shared" si="138"/>
        <v>0</v>
      </c>
      <c r="BQ226" s="27">
        <f t="shared" si="138"/>
        <v>0</v>
      </c>
      <c r="BR226" s="27">
        <f t="shared" si="138"/>
        <v>5.8520012499999996E-2</v>
      </c>
      <c r="BS226" s="27">
        <f t="shared" si="138"/>
        <v>0</v>
      </c>
      <c r="BT226" s="27">
        <f t="shared" si="138"/>
        <v>0</v>
      </c>
      <c r="BU226" s="27">
        <f t="shared" si="138"/>
        <v>0</v>
      </c>
      <c r="BV226" s="27">
        <f t="shared" si="138"/>
        <v>5.8520012499999996E-2</v>
      </c>
      <c r="BW226" s="27">
        <f t="shared" si="138"/>
        <v>0</v>
      </c>
      <c r="BX226" s="27">
        <f t="shared" si="138"/>
        <v>0</v>
      </c>
      <c r="BY226" s="27">
        <f t="shared" si="124"/>
        <v>0</v>
      </c>
      <c r="BZ226" s="27">
        <f t="shared" si="124"/>
        <v>5.8520012499999996E-2</v>
      </c>
      <c r="CA226" s="27">
        <f t="shared" si="124"/>
        <v>0</v>
      </c>
      <c r="CB226" s="27">
        <f t="shared" si="124"/>
        <v>0</v>
      </c>
      <c r="CC226" s="27">
        <f t="shared" si="124"/>
        <v>0</v>
      </c>
      <c r="CD226" s="27">
        <f t="shared" si="124"/>
        <v>5.8520012499999996E-2</v>
      </c>
      <c r="CE226" s="27">
        <f t="shared" si="124"/>
        <v>0</v>
      </c>
      <c r="CF226" s="27">
        <f t="shared" si="117"/>
        <v>0</v>
      </c>
      <c r="CG226" s="27">
        <f t="shared" si="117"/>
        <v>0</v>
      </c>
      <c r="CH226" s="27">
        <f t="shared" si="117"/>
        <v>5.8520012499999996E-2</v>
      </c>
      <c r="CI226" s="43"/>
      <c r="CJ226" s="23">
        <f t="shared" si="142"/>
        <v>0</v>
      </c>
      <c r="CK226" s="23">
        <f t="shared" si="142"/>
        <v>0</v>
      </c>
      <c r="CL226" s="23">
        <f t="shared" si="142"/>
        <v>0</v>
      </c>
      <c r="CM226" s="23">
        <f t="shared" si="142"/>
        <v>5</v>
      </c>
      <c r="CN226" s="23">
        <f t="shared" si="142"/>
        <v>0</v>
      </c>
      <c r="CO226" s="23">
        <f t="shared" si="139"/>
        <v>0</v>
      </c>
      <c r="CP226" s="23">
        <f t="shared" si="139"/>
        <v>0</v>
      </c>
      <c r="CQ226" s="23">
        <f t="shared" si="139"/>
        <v>5</v>
      </c>
      <c r="CR226" s="23">
        <f t="shared" si="139"/>
        <v>0</v>
      </c>
      <c r="CS226" s="23">
        <f t="shared" si="139"/>
        <v>0</v>
      </c>
      <c r="CT226" s="23">
        <f t="shared" si="139"/>
        <v>0</v>
      </c>
      <c r="CU226" s="23">
        <f t="shared" si="139"/>
        <v>5</v>
      </c>
      <c r="CV226" s="23">
        <f t="shared" si="139"/>
        <v>0</v>
      </c>
      <c r="CW226" s="23">
        <f t="shared" si="139"/>
        <v>0</v>
      </c>
      <c r="CX226" s="23">
        <f t="shared" si="125"/>
        <v>0</v>
      </c>
      <c r="CY226" s="23">
        <f t="shared" si="125"/>
        <v>5</v>
      </c>
      <c r="CZ226" s="23">
        <f t="shared" si="125"/>
        <v>0</v>
      </c>
      <c r="DA226" s="23">
        <f t="shared" si="125"/>
        <v>0</v>
      </c>
      <c r="DB226" s="23">
        <f t="shared" si="125"/>
        <v>0</v>
      </c>
      <c r="DC226" s="23">
        <f t="shared" si="125"/>
        <v>5</v>
      </c>
      <c r="DD226" s="23">
        <f t="shared" si="125"/>
        <v>0</v>
      </c>
      <c r="DE226" s="23">
        <f t="shared" si="118"/>
        <v>0</v>
      </c>
      <c r="DF226" s="23">
        <f t="shared" si="118"/>
        <v>0</v>
      </c>
      <c r="DG226" s="23">
        <f t="shared" si="118"/>
        <v>5</v>
      </c>
      <c r="DH226" s="44">
        <f t="shared" si="132"/>
        <v>30</v>
      </c>
      <c r="DI226" s="44">
        <f t="shared" si="133"/>
        <v>-1</v>
      </c>
      <c r="DK226" s="44" t="b">
        <f t="shared" si="134"/>
        <v>0</v>
      </c>
      <c r="DL226" s="44">
        <f t="shared" si="135"/>
        <v>0</v>
      </c>
      <c r="EL226" s="44" t="b">
        <f t="shared" si="143"/>
        <v>1</v>
      </c>
      <c r="EM226" s="44" t="b">
        <f t="shared" si="143"/>
        <v>1</v>
      </c>
      <c r="EN226" s="44" t="b">
        <f t="shared" si="143"/>
        <v>1</v>
      </c>
      <c r="EO226" s="44" t="b">
        <f t="shared" si="143"/>
        <v>0</v>
      </c>
      <c r="EP226" s="44" t="b">
        <f t="shared" si="143"/>
        <v>1</v>
      </c>
      <c r="EQ226" s="44" t="b">
        <f t="shared" si="140"/>
        <v>1</v>
      </c>
      <c r="ER226" s="44" t="b">
        <f t="shared" si="140"/>
        <v>1</v>
      </c>
      <c r="ES226" s="44" t="b">
        <f t="shared" si="140"/>
        <v>0</v>
      </c>
      <c r="ET226" s="44" t="b">
        <f t="shared" si="140"/>
        <v>1</v>
      </c>
      <c r="EU226" s="44" t="b">
        <f t="shared" si="140"/>
        <v>1</v>
      </c>
      <c r="EV226" s="44" t="b">
        <f t="shared" si="140"/>
        <v>1</v>
      </c>
      <c r="EW226" s="44" t="b">
        <f t="shared" si="140"/>
        <v>0</v>
      </c>
      <c r="EX226" s="44" t="b">
        <f t="shared" si="140"/>
        <v>1</v>
      </c>
      <c r="EY226" s="44" t="b">
        <f t="shared" si="140"/>
        <v>1</v>
      </c>
      <c r="EZ226" s="44" t="b">
        <f t="shared" si="126"/>
        <v>1</v>
      </c>
      <c r="FA226" s="44" t="b">
        <f t="shared" si="126"/>
        <v>0</v>
      </c>
      <c r="FB226" s="44" t="b">
        <f t="shared" si="126"/>
        <v>1</v>
      </c>
      <c r="FC226" s="44" t="b">
        <f t="shared" si="126"/>
        <v>1</v>
      </c>
      <c r="FD226" s="44" t="b">
        <f t="shared" si="126"/>
        <v>1</v>
      </c>
      <c r="FE226" s="44" t="b">
        <f t="shared" si="126"/>
        <v>0</v>
      </c>
      <c r="FF226" s="44" t="b">
        <f t="shared" si="126"/>
        <v>1</v>
      </c>
      <c r="FG226" s="44" t="b">
        <f t="shared" si="119"/>
        <v>1</v>
      </c>
      <c r="FH226" s="44" t="b">
        <f t="shared" si="119"/>
        <v>1</v>
      </c>
      <c r="FI226" s="44" t="b">
        <f t="shared" si="119"/>
        <v>0</v>
      </c>
      <c r="FJ226" s="45">
        <f t="shared" si="136"/>
        <v>6</v>
      </c>
    </row>
    <row r="227" spans="1:166" s="44" customFormat="1" ht="25.5" hidden="1" customHeight="1" x14ac:dyDescent="0.25">
      <c r="A227" s="38" t="s">
        <v>9919</v>
      </c>
      <c r="B227" s="38" t="s">
        <v>5667</v>
      </c>
      <c r="C227" s="38" t="s">
        <v>10129</v>
      </c>
      <c r="D227" s="38" t="s">
        <v>9782</v>
      </c>
      <c r="E227" s="23" t="str">
        <f t="shared" si="137"/>
        <v>5108-1-43-B</v>
      </c>
      <c r="F227" s="23">
        <v>11</v>
      </c>
      <c r="G227" s="27">
        <v>0.127150925</v>
      </c>
      <c r="H227" s="23">
        <f>VLOOKUP(A227,'Pivot 1'!$A$5:$H$251,8,0)</f>
        <v>6</v>
      </c>
      <c r="I227" s="27" t="s">
        <v>10148</v>
      </c>
      <c r="J227" s="39">
        <f t="shared" si="129"/>
        <v>6</v>
      </c>
      <c r="K227" s="40">
        <v>0</v>
      </c>
      <c r="L227" s="40">
        <v>0</v>
      </c>
      <c r="M227" s="40">
        <v>0</v>
      </c>
      <c r="N227" s="40">
        <v>1</v>
      </c>
      <c r="O227" s="40">
        <v>0</v>
      </c>
      <c r="P227" s="40">
        <v>0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>
        <v>1</v>
      </c>
      <c r="W227" s="40">
        <v>0</v>
      </c>
      <c r="X227" s="40">
        <v>0</v>
      </c>
      <c r="Y227" s="40">
        <v>0</v>
      </c>
      <c r="Z227" s="40">
        <v>1</v>
      </c>
      <c r="AA227" s="40">
        <v>0</v>
      </c>
      <c r="AB227" s="40">
        <v>0</v>
      </c>
      <c r="AC227" s="40">
        <v>0</v>
      </c>
      <c r="AD227" s="40">
        <v>1</v>
      </c>
      <c r="AE227" s="40">
        <v>0</v>
      </c>
      <c r="AF227" s="40">
        <v>0</v>
      </c>
      <c r="AG227" s="40">
        <v>0</v>
      </c>
      <c r="AH227" s="40">
        <v>1</v>
      </c>
      <c r="AI227" s="39" t="b">
        <f t="shared" si="130"/>
        <v>1</v>
      </c>
      <c r="AJ227" s="23"/>
      <c r="AK227" s="27">
        <f t="shared" ref="AK227:BH237" si="148">IF($I227="Direct",IF(K227=1,ROUNDUP($G227/$H227,0),IF($I227="Unpacking",IF($K227=0,ROUNDUP($G227/$H227,0)),0)),0)</f>
        <v>0</v>
      </c>
      <c r="AL227" s="27">
        <f t="shared" si="148"/>
        <v>0</v>
      </c>
      <c r="AM227" s="27">
        <f t="shared" si="148"/>
        <v>0</v>
      </c>
      <c r="AN227" s="27">
        <f t="shared" si="148"/>
        <v>0</v>
      </c>
      <c r="AO227" s="27">
        <f t="shared" si="148"/>
        <v>0</v>
      </c>
      <c r="AP227" s="27">
        <f t="shared" si="148"/>
        <v>0</v>
      </c>
      <c r="AQ227" s="27">
        <f t="shared" si="148"/>
        <v>0</v>
      </c>
      <c r="AR227" s="27">
        <f t="shared" si="148"/>
        <v>0</v>
      </c>
      <c r="AS227" s="27">
        <f t="shared" si="148"/>
        <v>0</v>
      </c>
      <c r="AT227" s="27">
        <f t="shared" si="148"/>
        <v>0</v>
      </c>
      <c r="AU227" s="27">
        <f t="shared" si="148"/>
        <v>0</v>
      </c>
      <c r="AV227" s="27">
        <f t="shared" si="148"/>
        <v>0</v>
      </c>
      <c r="AW227" s="27">
        <f t="shared" si="148"/>
        <v>0</v>
      </c>
      <c r="AX227" s="27">
        <f t="shared" si="148"/>
        <v>0</v>
      </c>
      <c r="AY227" s="27">
        <f t="shared" si="148"/>
        <v>0</v>
      </c>
      <c r="AZ227" s="27">
        <f t="shared" si="148"/>
        <v>0</v>
      </c>
      <c r="BA227" s="27">
        <f t="shared" si="148"/>
        <v>0</v>
      </c>
      <c r="BB227" s="27">
        <f t="shared" si="148"/>
        <v>0</v>
      </c>
      <c r="BC227" s="27">
        <f t="shared" si="148"/>
        <v>0</v>
      </c>
      <c r="BD227" s="27">
        <f t="shared" si="148"/>
        <v>0</v>
      </c>
      <c r="BE227" s="27">
        <f t="shared" si="148"/>
        <v>0</v>
      </c>
      <c r="BF227" s="27">
        <f t="shared" si="148"/>
        <v>0</v>
      </c>
      <c r="BG227" s="27">
        <f t="shared" si="148"/>
        <v>0</v>
      </c>
      <c r="BH227" s="27">
        <f t="shared" si="148"/>
        <v>0</v>
      </c>
      <c r="BI227" s="41"/>
      <c r="BJ227" s="42">
        <f t="shared" si="131"/>
        <v>2.1191820833333333E-2</v>
      </c>
      <c r="BK227" s="27">
        <f t="shared" si="141"/>
        <v>0</v>
      </c>
      <c r="BL227" s="27">
        <f t="shared" si="141"/>
        <v>0</v>
      </c>
      <c r="BM227" s="27">
        <f t="shared" si="141"/>
        <v>0</v>
      </c>
      <c r="BN227" s="27">
        <f t="shared" si="141"/>
        <v>2.1191820833333333E-2</v>
      </c>
      <c r="BO227" s="27">
        <f t="shared" si="141"/>
        <v>0</v>
      </c>
      <c r="BP227" s="27">
        <f t="shared" si="138"/>
        <v>0</v>
      </c>
      <c r="BQ227" s="27">
        <f t="shared" si="138"/>
        <v>0</v>
      </c>
      <c r="BR227" s="27">
        <f t="shared" si="138"/>
        <v>2.1191820833333333E-2</v>
      </c>
      <c r="BS227" s="27">
        <f t="shared" si="138"/>
        <v>0</v>
      </c>
      <c r="BT227" s="27">
        <f t="shared" si="138"/>
        <v>0</v>
      </c>
      <c r="BU227" s="27">
        <f t="shared" si="138"/>
        <v>0</v>
      </c>
      <c r="BV227" s="27">
        <f t="shared" si="138"/>
        <v>2.1191820833333333E-2</v>
      </c>
      <c r="BW227" s="27">
        <f t="shared" si="138"/>
        <v>0</v>
      </c>
      <c r="BX227" s="27">
        <f t="shared" si="138"/>
        <v>0</v>
      </c>
      <c r="BY227" s="27">
        <f t="shared" si="124"/>
        <v>0</v>
      </c>
      <c r="BZ227" s="27">
        <f t="shared" si="124"/>
        <v>2.1191820833333333E-2</v>
      </c>
      <c r="CA227" s="27">
        <f t="shared" si="124"/>
        <v>0</v>
      </c>
      <c r="CB227" s="27">
        <f t="shared" si="124"/>
        <v>0</v>
      </c>
      <c r="CC227" s="27">
        <f t="shared" si="124"/>
        <v>0</v>
      </c>
      <c r="CD227" s="27">
        <f t="shared" si="124"/>
        <v>2.1191820833333333E-2</v>
      </c>
      <c r="CE227" s="27">
        <f t="shared" si="124"/>
        <v>0</v>
      </c>
      <c r="CF227" s="27">
        <f t="shared" si="117"/>
        <v>0</v>
      </c>
      <c r="CG227" s="27">
        <f t="shared" si="117"/>
        <v>0</v>
      </c>
      <c r="CH227" s="27">
        <f t="shared" si="117"/>
        <v>2.1191820833333333E-2</v>
      </c>
      <c r="CI227" s="43"/>
      <c r="CJ227" s="23">
        <f t="shared" si="142"/>
        <v>0</v>
      </c>
      <c r="CK227" s="23">
        <f t="shared" si="142"/>
        <v>0</v>
      </c>
      <c r="CL227" s="23">
        <f t="shared" si="142"/>
        <v>0</v>
      </c>
      <c r="CM227" s="23">
        <f t="shared" si="142"/>
        <v>2</v>
      </c>
      <c r="CN227" s="23">
        <f t="shared" si="142"/>
        <v>0</v>
      </c>
      <c r="CO227" s="23">
        <f t="shared" si="139"/>
        <v>0</v>
      </c>
      <c r="CP227" s="23">
        <f t="shared" si="139"/>
        <v>0</v>
      </c>
      <c r="CQ227" s="23">
        <f t="shared" si="139"/>
        <v>2</v>
      </c>
      <c r="CR227" s="23">
        <f t="shared" si="139"/>
        <v>0</v>
      </c>
      <c r="CS227" s="23">
        <f t="shared" si="139"/>
        <v>0</v>
      </c>
      <c r="CT227" s="23">
        <f t="shared" si="139"/>
        <v>0</v>
      </c>
      <c r="CU227" s="23">
        <f t="shared" si="139"/>
        <v>2</v>
      </c>
      <c r="CV227" s="23">
        <f t="shared" si="139"/>
        <v>0</v>
      </c>
      <c r="CW227" s="23">
        <f t="shared" si="139"/>
        <v>0</v>
      </c>
      <c r="CX227" s="23">
        <f t="shared" si="125"/>
        <v>0</v>
      </c>
      <c r="CY227" s="23">
        <f t="shared" si="125"/>
        <v>2</v>
      </c>
      <c r="CZ227" s="23">
        <f t="shared" si="125"/>
        <v>0</v>
      </c>
      <c r="DA227" s="23">
        <f t="shared" si="125"/>
        <v>0</v>
      </c>
      <c r="DB227" s="23">
        <f t="shared" si="125"/>
        <v>0</v>
      </c>
      <c r="DC227" s="23">
        <f t="shared" si="125"/>
        <v>2</v>
      </c>
      <c r="DD227" s="23">
        <f t="shared" si="125"/>
        <v>0</v>
      </c>
      <c r="DE227" s="23">
        <f t="shared" si="118"/>
        <v>0</v>
      </c>
      <c r="DF227" s="23">
        <f t="shared" si="118"/>
        <v>0</v>
      </c>
      <c r="DG227" s="23">
        <f t="shared" si="118"/>
        <v>2</v>
      </c>
      <c r="DH227" s="44">
        <f t="shared" si="132"/>
        <v>12</v>
      </c>
      <c r="DI227" s="44">
        <f t="shared" si="133"/>
        <v>1</v>
      </c>
      <c r="DK227" s="44" t="b">
        <f t="shared" si="134"/>
        <v>0</v>
      </c>
      <c r="DL227" s="44">
        <f t="shared" si="135"/>
        <v>0</v>
      </c>
      <c r="EL227" s="44" t="b">
        <f t="shared" si="143"/>
        <v>1</v>
      </c>
      <c r="EM227" s="44" t="b">
        <f t="shared" si="143"/>
        <v>1</v>
      </c>
      <c r="EN227" s="44" t="b">
        <f t="shared" si="143"/>
        <v>1</v>
      </c>
      <c r="EO227" s="44" t="b">
        <f t="shared" si="143"/>
        <v>0</v>
      </c>
      <c r="EP227" s="44" t="b">
        <f t="shared" si="143"/>
        <v>1</v>
      </c>
      <c r="EQ227" s="44" t="b">
        <f t="shared" si="140"/>
        <v>1</v>
      </c>
      <c r="ER227" s="44" t="b">
        <f t="shared" si="140"/>
        <v>1</v>
      </c>
      <c r="ES227" s="44" t="b">
        <f t="shared" si="140"/>
        <v>0</v>
      </c>
      <c r="ET227" s="44" t="b">
        <f t="shared" si="140"/>
        <v>1</v>
      </c>
      <c r="EU227" s="44" t="b">
        <f t="shared" si="140"/>
        <v>1</v>
      </c>
      <c r="EV227" s="44" t="b">
        <f t="shared" si="140"/>
        <v>1</v>
      </c>
      <c r="EW227" s="44" t="b">
        <f t="shared" si="140"/>
        <v>0</v>
      </c>
      <c r="EX227" s="44" t="b">
        <f t="shared" si="140"/>
        <v>1</v>
      </c>
      <c r="EY227" s="44" t="b">
        <f t="shared" si="140"/>
        <v>1</v>
      </c>
      <c r="EZ227" s="44" t="b">
        <f t="shared" si="126"/>
        <v>1</v>
      </c>
      <c r="FA227" s="44" t="b">
        <f t="shared" si="126"/>
        <v>0</v>
      </c>
      <c r="FB227" s="44" t="b">
        <f t="shared" si="126"/>
        <v>1</v>
      </c>
      <c r="FC227" s="44" t="b">
        <f t="shared" si="126"/>
        <v>1</v>
      </c>
      <c r="FD227" s="44" t="b">
        <f t="shared" si="126"/>
        <v>1</v>
      </c>
      <c r="FE227" s="44" t="b">
        <f t="shared" si="126"/>
        <v>0</v>
      </c>
      <c r="FF227" s="44" t="b">
        <f t="shared" si="126"/>
        <v>1</v>
      </c>
      <c r="FG227" s="44" t="b">
        <f t="shared" si="119"/>
        <v>1</v>
      </c>
      <c r="FH227" s="44" t="b">
        <f t="shared" si="119"/>
        <v>1</v>
      </c>
      <c r="FI227" s="44" t="b">
        <f t="shared" si="119"/>
        <v>0</v>
      </c>
      <c r="FJ227" s="45">
        <f t="shared" si="136"/>
        <v>6</v>
      </c>
    </row>
    <row r="228" spans="1:166" s="44" customFormat="1" ht="25.5" hidden="1" customHeight="1" x14ac:dyDescent="0.25">
      <c r="A228" s="38" t="s">
        <v>9919</v>
      </c>
      <c r="B228" s="38" t="s">
        <v>5667</v>
      </c>
      <c r="C228" s="38" t="s">
        <v>10129</v>
      </c>
      <c r="D228" s="38" t="s">
        <v>807</v>
      </c>
      <c r="E228" s="23" t="str">
        <f t="shared" si="137"/>
        <v>5108-1-43-C</v>
      </c>
      <c r="F228" s="23">
        <v>14</v>
      </c>
      <c r="G228" s="27">
        <v>0.1546141</v>
      </c>
      <c r="H228" s="23">
        <f>VLOOKUP(A228,'Pivot 1'!$A$5:$H$251,8,0)</f>
        <v>6</v>
      </c>
      <c r="I228" s="27" t="s">
        <v>10146</v>
      </c>
      <c r="J228" s="39">
        <f t="shared" si="129"/>
        <v>6</v>
      </c>
      <c r="K228" s="40">
        <v>0</v>
      </c>
      <c r="L228" s="40">
        <v>0</v>
      </c>
      <c r="M228" s="40">
        <v>0</v>
      </c>
      <c r="N228" s="40">
        <v>1</v>
      </c>
      <c r="O228" s="40">
        <v>0</v>
      </c>
      <c r="P228" s="40">
        <v>0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>
        <v>1</v>
      </c>
      <c r="W228" s="40">
        <v>0</v>
      </c>
      <c r="X228" s="40">
        <v>0</v>
      </c>
      <c r="Y228" s="40">
        <v>0</v>
      </c>
      <c r="Z228" s="40">
        <v>1</v>
      </c>
      <c r="AA228" s="40">
        <v>0</v>
      </c>
      <c r="AB228" s="40">
        <v>0</v>
      </c>
      <c r="AC228" s="40">
        <v>0</v>
      </c>
      <c r="AD228" s="40">
        <v>1</v>
      </c>
      <c r="AE228" s="40">
        <v>0</v>
      </c>
      <c r="AF228" s="40">
        <v>0</v>
      </c>
      <c r="AG228" s="40">
        <v>0</v>
      </c>
      <c r="AH228" s="40">
        <v>1</v>
      </c>
      <c r="AI228" s="39" t="b">
        <f t="shared" si="130"/>
        <v>1</v>
      </c>
      <c r="AJ228" s="23"/>
      <c r="AK228" s="27">
        <f t="shared" si="148"/>
        <v>0</v>
      </c>
      <c r="AL228" s="27">
        <f t="shared" si="148"/>
        <v>0</v>
      </c>
      <c r="AM228" s="27">
        <f t="shared" si="148"/>
        <v>0</v>
      </c>
      <c r="AN228" s="27">
        <f t="shared" si="148"/>
        <v>0</v>
      </c>
      <c r="AO228" s="27">
        <f t="shared" si="148"/>
        <v>0</v>
      </c>
      <c r="AP228" s="27">
        <f t="shared" si="148"/>
        <v>0</v>
      </c>
      <c r="AQ228" s="27">
        <f t="shared" si="148"/>
        <v>0</v>
      </c>
      <c r="AR228" s="27">
        <f t="shared" si="148"/>
        <v>0</v>
      </c>
      <c r="AS228" s="27">
        <f t="shared" si="148"/>
        <v>0</v>
      </c>
      <c r="AT228" s="27">
        <f t="shared" si="148"/>
        <v>0</v>
      </c>
      <c r="AU228" s="27">
        <f t="shared" si="148"/>
        <v>0</v>
      </c>
      <c r="AV228" s="27">
        <f t="shared" si="148"/>
        <v>0</v>
      </c>
      <c r="AW228" s="27">
        <f t="shared" si="148"/>
        <v>0</v>
      </c>
      <c r="AX228" s="27">
        <f t="shared" si="148"/>
        <v>0</v>
      </c>
      <c r="AY228" s="27">
        <f t="shared" si="148"/>
        <v>0</v>
      </c>
      <c r="AZ228" s="27">
        <f t="shared" si="148"/>
        <v>0</v>
      </c>
      <c r="BA228" s="27">
        <f t="shared" si="148"/>
        <v>0</v>
      </c>
      <c r="BB228" s="27">
        <f t="shared" si="148"/>
        <v>0</v>
      </c>
      <c r="BC228" s="27">
        <f t="shared" si="148"/>
        <v>0</v>
      </c>
      <c r="BD228" s="27">
        <f t="shared" si="148"/>
        <v>0</v>
      </c>
      <c r="BE228" s="27">
        <f t="shared" si="148"/>
        <v>0</v>
      </c>
      <c r="BF228" s="27">
        <f t="shared" si="148"/>
        <v>0</v>
      </c>
      <c r="BG228" s="27">
        <f t="shared" si="148"/>
        <v>0</v>
      </c>
      <c r="BH228" s="27">
        <f t="shared" si="148"/>
        <v>0</v>
      </c>
      <c r="BI228" s="41"/>
      <c r="BJ228" s="42">
        <f t="shared" si="131"/>
        <v>2.5769016666666669E-2</v>
      </c>
      <c r="BK228" s="27">
        <f t="shared" si="141"/>
        <v>0</v>
      </c>
      <c r="BL228" s="27">
        <f t="shared" si="141"/>
        <v>0</v>
      </c>
      <c r="BM228" s="27">
        <f t="shared" si="141"/>
        <v>0</v>
      </c>
      <c r="BN228" s="27">
        <f t="shared" si="141"/>
        <v>2.5769016666666669E-2</v>
      </c>
      <c r="BO228" s="27">
        <f t="shared" si="141"/>
        <v>0</v>
      </c>
      <c r="BP228" s="27">
        <f t="shared" si="138"/>
        <v>0</v>
      </c>
      <c r="BQ228" s="27">
        <f t="shared" si="138"/>
        <v>0</v>
      </c>
      <c r="BR228" s="27">
        <f t="shared" si="138"/>
        <v>2.5769016666666669E-2</v>
      </c>
      <c r="BS228" s="27">
        <f t="shared" si="138"/>
        <v>0</v>
      </c>
      <c r="BT228" s="27">
        <f t="shared" si="138"/>
        <v>0</v>
      </c>
      <c r="BU228" s="27">
        <f t="shared" si="138"/>
        <v>0</v>
      </c>
      <c r="BV228" s="27">
        <f t="shared" si="138"/>
        <v>2.5769016666666669E-2</v>
      </c>
      <c r="BW228" s="27">
        <f t="shared" si="138"/>
        <v>0</v>
      </c>
      <c r="BX228" s="27">
        <f t="shared" si="138"/>
        <v>0</v>
      </c>
      <c r="BY228" s="27">
        <f t="shared" si="124"/>
        <v>0</v>
      </c>
      <c r="BZ228" s="27">
        <f t="shared" si="124"/>
        <v>2.5769016666666669E-2</v>
      </c>
      <c r="CA228" s="27">
        <f t="shared" si="124"/>
        <v>0</v>
      </c>
      <c r="CB228" s="27">
        <f t="shared" si="124"/>
        <v>0</v>
      </c>
      <c r="CC228" s="27">
        <f t="shared" si="124"/>
        <v>0</v>
      </c>
      <c r="CD228" s="27">
        <f t="shared" si="124"/>
        <v>2.5769016666666669E-2</v>
      </c>
      <c r="CE228" s="27">
        <f t="shared" si="124"/>
        <v>0</v>
      </c>
      <c r="CF228" s="27">
        <f t="shared" si="117"/>
        <v>0</v>
      </c>
      <c r="CG228" s="27">
        <f t="shared" si="117"/>
        <v>0</v>
      </c>
      <c r="CH228" s="27">
        <f t="shared" si="117"/>
        <v>2.5769016666666669E-2</v>
      </c>
      <c r="CI228" s="43"/>
      <c r="CJ228" s="23">
        <f t="shared" si="142"/>
        <v>0</v>
      </c>
      <c r="CK228" s="23">
        <f t="shared" si="142"/>
        <v>0</v>
      </c>
      <c r="CL228" s="23">
        <f t="shared" si="142"/>
        <v>0</v>
      </c>
      <c r="CM228" s="23">
        <f t="shared" si="142"/>
        <v>2</v>
      </c>
      <c r="CN228" s="23">
        <f t="shared" si="142"/>
        <v>0</v>
      </c>
      <c r="CO228" s="23">
        <f t="shared" si="139"/>
        <v>0</v>
      </c>
      <c r="CP228" s="23">
        <f t="shared" si="139"/>
        <v>0</v>
      </c>
      <c r="CQ228" s="23">
        <f t="shared" si="139"/>
        <v>2</v>
      </c>
      <c r="CR228" s="23">
        <f t="shared" si="139"/>
        <v>0</v>
      </c>
      <c r="CS228" s="23">
        <f t="shared" si="139"/>
        <v>0</v>
      </c>
      <c r="CT228" s="23">
        <f t="shared" si="139"/>
        <v>0</v>
      </c>
      <c r="CU228" s="23">
        <f t="shared" si="139"/>
        <v>2</v>
      </c>
      <c r="CV228" s="23">
        <f t="shared" si="139"/>
        <v>0</v>
      </c>
      <c r="CW228" s="23">
        <f t="shared" si="139"/>
        <v>0</v>
      </c>
      <c r="CX228" s="23">
        <f t="shared" si="125"/>
        <v>0</v>
      </c>
      <c r="CY228" s="23">
        <f t="shared" si="125"/>
        <v>2</v>
      </c>
      <c r="CZ228" s="23">
        <f t="shared" si="125"/>
        <v>0</v>
      </c>
      <c r="DA228" s="23">
        <f t="shared" si="125"/>
        <v>0</v>
      </c>
      <c r="DB228" s="23">
        <f t="shared" si="125"/>
        <v>0</v>
      </c>
      <c r="DC228" s="23">
        <f t="shared" si="125"/>
        <v>2</v>
      </c>
      <c r="DD228" s="23">
        <f t="shared" si="125"/>
        <v>0</v>
      </c>
      <c r="DE228" s="23">
        <f t="shared" si="118"/>
        <v>0</v>
      </c>
      <c r="DF228" s="23">
        <f t="shared" si="118"/>
        <v>0</v>
      </c>
      <c r="DG228" s="23">
        <f t="shared" si="118"/>
        <v>2</v>
      </c>
      <c r="DH228" s="44">
        <f t="shared" si="132"/>
        <v>12</v>
      </c>
      <c r="DI228" s="44">
        <f t="shared" si="133"/>
        <v>-2</v>
      </c>
      <c r="DK228" s="44" t="b">
        <f t="shared" si="134"/>
        <v>0</v>
      </c>
      <c r="DL228" s="44">
        <f t="shared" si="135"/>
        <v>0</v>
      </c>
      <c r="EL228" s="44" t="b">
        <f t="shared" si="143"/>
        <v>1</v>
      </c>
      <c r="EM228" s="44" t="b">
        <f t="shared" si="143"/>
        <v>1</v>
      </c>
      <c r="EN228" s="44" t="b">
        <f t="shared" si="143"/>
        <v>1</v>
      </c>
      <c r="EO228" s="44" t="b">
        <f t="shared" si="143"/>
        <v>0</v>
      </c>
      <c r="EP228" s="44" t="b">
        <f t="shared" si="143"/>
        <v>1</v>
      </c>
      <c r="EQ228" s="44" t="b">
        <f t="shared" si="140"/>
        <v>1</v>
      </c>
      <c r="ER228" s="44" t="b">
        <f t="shared" si="140"/>
        <v>1</v>
      </c>
      <c r="ES228" s="44" t="b">
        <f t="shared" si="140"/>
        <v>0</v>
      </c>
      <c r="ET228" s="44" t="b">
        <f t="shared" si="140"/>
        <v>1</v>
      </c>
      <c r="EU228" s="44" t="b">
        <f t="shared" si="140"/>
        <v>1</v>
      </c>
      <c r="EV228" s="44" t="b">
        <f t="shared" si="140"/>
        <v>1</v>
      </c>
      <c r="EW228" s="44" t="b">
        <f t="shared" si="140"/>
        <v>0</v>
      </c>
      <c r="EX228" s="44" t="b">
        <f t="shared" si="140"/>
        <v>1</v>
      </c>
      <c r="EY228" s="44" t="b">
        <f t="shared" si="140"/>
        <v>1</v>
      </c>
      <c r="EZ228" s="44" t="b">
        <f t="shared" si="126"/>
        <v>1</v>
      </c>
      <c r="FA228" s="44" t="b">
        <f t="shared" si="126"/>
        <v>0</v>
      </c>
      <c r="FB228" s="44" t="b">
        <f t="shared" si="126"/>
        <v>1</v>
      </c>
      <c r="FC228" s="44" t="b">
        <f t="shared" si="126"/>
        <v>1</v>
      </c>
      <c r="FD228" s="44" t="b">
        <f t="shared" si="126"/>
        <v>1</v>
      </c>
      <c r="FE228" s="44" t="b">
        <f t="shared" si="126"/>
        <v>0</v>
      </c>
      <c r="FF228" s="44" t="b">
        <f t="shared" si="126"/>
        <v>1</v>
      </c>
      <c r="FG228" s="44" t="b">
        <f t="shared" si="119"/>
        <v>1</v>
      </c>
      <c r="FH228" s="44" t="b">
        <f t="shared" si="119"/>
        <v>1</v>
      </c>
      <c r="FI228" s="44" t="b">
        <f t="shared" si="119"/>
        <v>0</v>
      </c>
      <c r="FJ228" s="45">
        <f t="shared" si="136"/>
        <v>6</v>
      </c>
    </row>
    <row r="229" spans="1:166" s="44" customFormat="1" ht="25.5" hidden="1" customHeight="1" x14ac:dyDescent="0.25">
      <c r="A229" s="38" t="s">
        <v>9919</v>
      </c>
      <c r="B229" s="38" t="s">
        <v>5667</v>
      </c>
      <c r="C229" s="38" t="s">
        <v>10129</v>
      </c>
      <c r="D229" s="38" t="s">
        <v>832</v>
      </c>
      <c r="E229" s="23" t="str">
        <f t="shared" si="137"/>
        <v>5108-1-43-E</v>
      </c>
      <c r="F229" s="23">
        <v>22</v>
      </c>
      <c r="G229" s="27">
        <v>0.25430185</v>
      </c>
      <c r="H229" s="23">
        <f>VLOOKUP(A229,'Pivot 1'!$A$5:$H$251,8,0)</f>
        <v>6</v>
      </c>
      <c r="I229" s="27" t="s">
        <v>10146</v>
      </c>
      <c r="J229" s="39">
        <f t="shared" si="129"/>
        <v>6</v>
      </c>
      <c r="K229" s="40">
        <v>0</v>
      </c>
      <c r="L229" s="40">
        <v>0</v>
      </c>
      <c r="M229" s="40">
        <v>0</v>
      </c>
      <c r="N229" s="40">
        <v>1</v>
      </c>
      <c r="O229" s="40">
        <v>0</v>
      </c>
      <c r="P229" s="40">
        <v>0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>
        <v>1</v>
      </c>
      <c r="W229" s="40">
        <v>0</v>
      </c>
      <c r="X229" s="40">
        <v>0</v>
      </c>
      <c r="Y229" s="40">
        <v>0</v>
      </c>
      <c r="Z229" s="40">
        <v>1</v>
      </c>
      <c r="AA229" s="40">
        <v>0</v>
      </c>
      <c r="AB229" s="40">
        <v>0</v>
      </c>
      <c r="AC229" s="40">
        <v>0</v>
      </c>
      <c r="AD229" s="40">
        <v>1</v>
      </c>
      <c r="AE229" s="40">
        <v>0</v>
      </c>
      <c r="AF229" s="40">
        <v>0</v>
      </c>
      <c r="AG229" s="40">
        <v>0</v>
      </c>
      <c r="AH229" s="40">
        <v>1</v>
      </c>
      <c r="AI229" s="39" t="b">
        <f t="shared" si="130"/>
        <v>1</v>
      </c>
      <c r="AJ229" s="23"/>
      <c r="AK229" s="27">
        <f t="shared" si="148"/>
        <v>0</v>
      </c>
      <c r="AL229" s="27">
        <f t="shared" si="148"/>
        <v>0</v>
      </c>
      <c r="AM229" s="27">
        <f t="shared" si="148"/>
        <v>0</v>
      </c>
      <c r="AN229" s="27">
        <f t="shared" si="148"/>
        <v>0</v>
      </c>
      <c r="AO229" s="27">
        <f t="shared" si="148"/>
        <v>0</v>
      </c>
      <c r="AP229" s="27">
        <f t="shared" si="148"/>
        <v>0</v>
      </c>
      <c r="AQ229" s="27">
        <f t="shared" si="148"/>
        <v>0</v>
      </c>
      <c r="AR229" s="27">
        <f t="shared" si="148"/>
        <v>0</v>
      </c>
      <c r="AS229" s="27">
        <f t="shared" si="148"/>
        <v>0</v>
      </c>
      <c r="AT229" s="27">
        <f t="shared" si="148"/>
        <v>0</v>
      </c>
      <c r="AU229" s="27">
        <f t="shared" si="148"/>
        <v>0</v>
      </c>
      <c r="AV229" s="27">
        <f t="shared" si="148"/>
        <v>0</v>
      </c>
      <c r="AW229" s="27">
        <f t="shared" si="148"/>
        <v>0</v>
      </c>
      <c r="AX229" s="27">
        <f t="shared" si="148"/>
        <v>0</v>
      </c>
      <c r="AY229" s="27">
        <f t="shared" si="148"/>
        <v>0</v>
      </c>
      <c r="AZ229" s="27">
        <f t="shared" si="148"/>
        <v>0</v>
      </c>
      <c r="BA229" s="27">
        <f t="shared" si="148"/>
        <v>0</v>
      </c>
      <c r="BB229" s="27">
        <f t="shared" si="148"/>
        <v>0</v>
      </c>
      <c r="BC229" s="27">
        <f t="shared" si="148"/>
        <v>0</v>
      </c>
      <c r="BD229" s="27">
        <f t="shared" si="148"/>
        <v>0</v>
      </c>
      <c r="BE229" s="27">
        <f t="shared" si="148"/>
        <v>0</v>
      </c>
      <c r="BF229" s="27">
        <f t="shared" si="148"/>
        <v>0</v>
      </c>
      <c r="BG229" s="27">
        <f t="shared" si="148"/>
        <v>0</v>
      </c>
      <c r="BH229" s="27">
        <f t="shared" si="148"/>
        <v>0</v>
      </c>
      <c r="BI229" s="41"/>
      <c r="BJ229" s="42">
        <f t="shared" si="131"/>
        <v>4.2383641666666666E-2</v>
      </c>
      <c r="BK229" s="27">
        <f t="shared" si="141"/>
        <v>0</v>
      </c>
      <c r="BL229" s="27">
        <f t="shared" si="141"/>
        <v>0</v>
      </c>
      <c r="BM229" s="27">
        <f t="shared" si="141"/>
        <v>0</v>
      </c>
      <c r="BN229" s="27">
        <f t="shared" si="141"/>
        <v>4.2383641666666666E-2</v>
      </c>
      <c r="BO229" s="27">
        <f t="shared" si="141"/>
        <v>0</v>
      </c>
      <c r="BP229" s="27">
        <f t="shared" si="138"/>
        <v>0</v>
      </c>
      <c r="BQ229" s="27">
        <f t="shared" si="138"/>
        <v>0</v>
      </c>
      <c r="BR229" s="27">
        <f t="shared" si="138"/>
        <v>4.2383641666666666E-2</v>
      </c>
      <c r="BS229" s="27">
        <f t="shared" si="138"/>
        <v>0</v>
      </c>
      <c r="BT229" s="27">
        <f t="shared" si="138"/>
        <v>0</v>
      </c>
      <c r="BU229" s="27">
        <f t="shared" si="138"/>
        <v>0</v>
      </c>
      <c r="BV229" s="27">
        <f t="shared" si="138"/>
        <v>4.2383641666666666E-2</v>
      </c>
      <c r="BW229" s="27">
        <f t="shared" si="138"/>
        <v>0</v>
      </c>
      <c r="BX229" s="27">
        <f t="shared" si="138"/>
        <v>0</v>
      </c>
      <c r="BY229" s="27">
        <f t="shared" si="124"/>
        <v>0</v>
      </c>
      <c r="BZ229" s="27">
        <f t="shared" si="124"/>
        <v>4.2383641666666666E-2</v>
      </c>
      <c r="CA229" s="27">
        <f t="shared" si="124"/>
        <v>0</v>
      </c>
      <c r="CB229" s="27">
        <f t="shared" si="124"/>
        <v>0</v>
      </c>
      <c r="CC229" s="27">
        <f t="shared" si="124"/>
        <v>0</v>
      </c>
      <c r="CD229" s="27">
        <f t="shared" si="124"/>
        <v>4.2383641666666666E-2</v>
      </c>
      <c r="CE229" s="27">
        <f t="shared" si="124"/>
        <v>0</v>
      </c>
      <c r="CF229" s="27">
        <f t="shared" si="117"/>
        <v>0</v>
      </c>
      <c r="CG229" s="27">
        <f t="shared" si="117"/>
        <v>0</v>
      </c>
      <c r="CH229" s="27">
        <f t="shared" si="117"/>
        <v>4.2383641666666666E-2</v>
      </c>
      <c r="CI229" s="43"/>
      <c r="CJ229" s="23">
        <f t="shared" si="142"/>
        <v>0</v>
      </c>
      <c r="CK229" s="23">
        <f t="shared" si="142"/>
        <v>0</v>
      </c>
      <c r="CL229" s="23">
        <f t="shared" si="142"/>
        <v>0</v>
      </c>
      <c r="CM229" s="23">
        <f t="shared" si="142"/>
        <v>4</v>
      </c>
      <c r="CN229" s="23">
        <f t="shared" si="142"/>
        <v>0</v>
      </c>
      <c r="CO229" s="23">
        <f t="shared" si="139"/>
        <v>0</v>
      </c>
      <c r="CP229" s="23">
        <f t="shared" si="139"/>
        <v>0</v>
      </c>
      <c r="CQ229" s="23">
        <f t="shared" si="139"/>
        <v>4</v>
      </c>
      <c r="CR229" s="23">
        <f t="shared" si="139"/>
        <v>0</v>
      </c>
      <c r="CS229" s="23">
        <f t="shared" si="139"/>
        <v>0</v>
      </c>
      <c r="CT229" s="23">
        <f t="shared" si="139"/>
        <v>0</v>
      </c>
      <c r="CU229" s="23">
        <f t="shared" si="139"/>
        <v>4</v>
      </c>
      <c r="CV229" s="23">
        <f t="shared" si="139"/>
        <v>0</v>
      </c>
      <c r="CW229" s="23">
        <f t="shared" si="139"/>
        <v>0</v>
      </c>
      <c r="CX229" s="23">
        <f t="shared" si="125"/>
        <v>0</v>
      </c>
      <c r="CY229" s="23">
        <f t="shared" si="125"/>
        <v>4</v>
      </c>
      <c r="CZ229" s="23">
        <f t="shared" si="125"/>
        <v>0</v>
      </c>
      <c r="DA229" s="23">
        <f t="shared" si="125"/>
        <v>0</v>
      </c>
      <c r="DB229" s="23">
        <f t="shared" si="125"/>
        <v>0</v>
      </c>
      <c r="DC229" s="23">
        <f t="shared" si="125"/>
        <v>4</v>
      </c>
      <c r="DD229" s="23">
        <f t="shared" si="125"/>
        <v>0</v>
      </c>
      <c r="DE229" s="23">
        <f t="shared" si="118"/>
        <v>0</v>
      </c>
      <c r="DF229" s="23">
        <f t="shared" si="118"/>
        <v>0</v>
      </c>
      <c r="DG229" s="23">
        <f t="shared" si="118"/>
        <v>4</v>
      </c>
      <c r="DH229" s="44">
        <f t="shared" si="132"/>
        <v>24</v>
      </c>
      <c r="DI229" s="44">
        <f t="shared" si="133"/>
        <v>2</v>
      </c>
      <c r="DK229" s="44" t="b">
        <f t="shared" si="134"/>
        <v>0</v>
      </c>
      <c r="DL229" s="44">
        <f t="shared" si="135"/>
        <v>0</v>
      </c>
      <c r="EL229" s="44" t="b">
        <f t="shared" si="143"/>
        <v>1</v>
      </c>
      <c r="EM229" s="44" t="b">
        <f t="shared" si="143"/>
        <v>1</v>
      </c>
      <c r="EN229" s="44" t="b">
        <f t="shared" si="143"/>
        <v>1</v>
      </c>
      <c r="EO229" s="44" t="b">
        <f t="shared" si="143"/>
        <v>0</v>
      </c>
      <c r="EP229" s="44" t="b">
        <f t="shared" si="143"/>
        <v>1</v>
      </c>
      <c r="EQ229" s="44" t="b">
        <f t="shared" si="140"/>
        <v>1</v>
      </c>
      <c r="ER229" s="44" t="b">
        <f t="shared" si="140"/>
        <v>1</v>
      </c>
      <c r="ES229" s="44" t="b">
        <f t="shared" si="140"/>
        <v>0</v>
      </c>
      <c r="ET229" s="44" t="b">
        <f t="shared" si="140"/>
        <v>1</v>
      </c>
      <c r="EU229" s="44" t="b">
        <f t="shared" si="140"/>
        <v>1</v>
      </c>
      <c r="EV229" s="44" t="b">
        <f t="shared" si="140"/>
        <v>1</v>
      </c>
      <c r="EW229" s="44" t="b">
        <f t="shared" si="140"/>
        <v>0</v>
      </c>
      <c r="EX229" s="44" t="b">
        <f t="shared" si="140"/>
        <v>1</v>
      </c>
      <c r="EY229" s="44" t="b">
        <f t="shared" si="140"/>
        <v>1</v>
      </c>
      <c r="EZ229" s="44" t="b">
        <f t="shared" si="126"/>
        <v>1</v>
      </c>
      <c r="FA229" s="44" t="b">
        <f t="shared" si="126"/>
        <v>0</v>
      </c>
      <c r="FB229" s="44" t="b">
        <f t="shared" si="126"/>
        <v>1</v>
      </c>
      <c r="FC229" s="44" t="b">
        <f t="shared" si="126"/>
        <v>1</v>
      </c>
      <c r="FD229" s="44" t="b">
        <f t="shared" si="126"/>
        <v>1</v>
      </c>
      <c r="FE229" s="44" t="b">
        <f t="shared" si="126"/>
        <v>0</v>
      </c>
      <c r="FF229" s="44" t="b">
        <f t="shared" si="126"/>
        <v>1</v>
      </c>
      <c r="FG229" s="44" t="b">
        <f t="shared" si="119"/>
        <v>1</v>
      </c>
      <c r="FH229" s="44" t="b">
        <f t="shared" si="119"/>
        <v>1</v>
      </c>
      <c r="FI229" s="44" t="b">
        <f t="shared" si="119"/>
        <v>0</v>
      </c>
      <c r="FJ229" s="45">
        <f t="shared" si="136"/>
        <v>6</v>
      </c>
    </row>
    <row r="230" spans="1:166" s="44" customFormat="1" ht="25.5" hidden="1" customHeight="1" x14ac:dyDescent="0.25">
      <c r="A230" s="38" t="s">
        <v>9919</v>
      </c>
      <c r="B230" s="38" t="s">
        <v>5667</v>
      </c>
      <c r="C230" s="38" t="s">
        <v>10129</v>
      </c>
      <c r="D230" s="38" t="s">
        <v>911</v>
      </c>
      <c r="E230" s="23" t="str">
        <f t="shared" si="137"/>
        <v>5108-1-43-F</v>
      </c>
      <c r="F230" s="23">
        <v>61</v>
      </c>
      <c r="G230" s="27">
        <v>0.66097157500000003</v>
      </c>
      <c r="H230" s="23">
        <f>VLOOKUP(A230,'Pivot 1'!$A$5:$H$251,8,0)</f>
        <v>6</v>
      </c>
      <c r="I230" s="27" t="s">
        <v>10147</v>
      </c>
      <c r="J230" s="39">
        <f t="shared" si="129"/>
        <v>6</v>
      </c>
      <c r="K230" s="40">
        <v>0</v>
      </c>
      <c r="L230" s="40">
        <v>0</v>
      </c>
      <c r="M230" s="40">
        <v>0</v>
      </c>
      <c r="N230" s="40">
        <v>1</v>
      </c>
      <c r="O230" s="40">
        <v>0</v>
      </c>
      <c r="P230" s="40">
        <v>0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>
        <v>1</v>
      </c>
      <c r="W230" s="40">
        <v>0</v>
      </c>
      <c r="X230" s="40">
        <v>0</v>
      </c>
      <c r="Y230" s="40">
        <v>0</v>
      </c>
      <c r="Z230" s="40">
        <v>1</v>
      </c>
      <c r="AA230" s="40">
        <v>0</v>
      </c>
      <c r="AB230" s="40">
        <v>0</v>
      </c>
      <c r="AC230" s="40">
        <v>0</v>
      </c>
      <c r="AD230" s="40">
        <v>1</v>
      </c>
      <c r="AE230" s="40">
        <v>0</v>
      </c>
      <c r="AF230" s="40">
        <v>0</v>
      </c>
      <c r="AG230" s="40">
        <v>0</v>
      </c>
      <c r="AH230" s="40">
        <v>1</v>
      </c>
      <c r="AI230" s="39" t="b">
        <f t="shared" si="130"/>
        <v>1</v>
      </c>
      <c r="AJ230" s="23"/>
      <c r="AK230" s="27">
        <f t="shared" si="148"/>
        <v>0</v>
      </c>
      <c r="AL230" s="27">
        <f t="shared" si="148"/>
        <v>0</v>
      </c>
      <c r="AM230" s="27">
        <f t="shared" si="148"/>
        <v>0</v>
      </c>
      <c r="AN230" s="27">
        <f t="shared" si="148"/>
        <v>0</v>
      </c>
      <c r="AO230" s="27">
        <f t="shared" si="148"/>
        <v>0</v>
      </c>
      <c r="AP230" s="27">
        <f t="shared" si="148"/>
        <v>0</v>
      </c>
      <c r="AQ230" s="27">
        <f t="shared" si="148"/>
        <v>0</v>
      </c>
      <c r="AR230" s="27">
        <f t="shared" si="148"/>
        <v>0</v>
      </c>
      <c r="AS230" s="27">
        <f t="shared" si="148"/>
        <v>0</v>
      </c>
      <c r="AT230" s="27">
        <f t="shared" si="148"/>
        <v>0</v>
      </c>
      <c r="AU230" s="27">
        <f t="shared" si="148"/>
        <v>0</v>
      </c>
      <c r="AV230" s="27">
        <f t="shared" si="148"/>
        <v>0</v>
      </c>
      <c r="AW230" s="27">
        <f t="shared" si="148"/>
        <v>0</v>
      </c>
      <c r="AX230" s="27">
        <f t="shared" si="148"/>
        <v>0</v>
      </c>
      <c r="AY230" s="27">
        <f t="shared" si="148"/>
        <v>0</v>
      </c>
      <c r="AZ230" s="27">
        <f t="shared" si="148"/>
        <v>0</v>
      </c>
      <c r="BA230" s="27">
        <f t="shared" si="148"/>
        <v>0</v>
      </c>
      <c r="BB230" s="27">
        <f t="shared" si="148"/>
        <v>0</v>
      </c>
      <c r="BC230" s="27">
        <f t="shared" si="148"/>
        <v>0</v>
      </c>
      <c r="BD230" s="27">
        <f t="shared" si="148"/>
        <v>0</v>
      </c>
      <c r="BE230" s="27">
        <f t="shared" si="148"/>
        <v>0</v>
      </c>
      <c r="BF230" s="27">
        <f t="shared" si="148"/>
        <v>0</v>
      </c>
      <c r="BG230" s="27">
        <f t="shared" si="148"/>
        <v>0</v>
      </c>
      <c r="BH230" s="27">
        <f t="shared" si="148"/>
        <v>0</v>
      </c>
      <c r="BI230" s="41"/>
      <c r="BJ230" s="42">
        <f t="shared" si="131"/>
        <v>0.11016192916666667</v>
      </c>
      <c r="BK230" s="27">
        <f t="shared" si="141"/>
        <v>0</v>
      </c>
      <c r="BL230" s="27">
        <f t="shared" si="141"/>
        <v>0</v>
      </c>
      <c r="BM230" s="27">
        <f t="shared" si="141"/>
        <v>0</v>
      </c>
      <c r="BN230" s="27">
        <f t="shared" si="141"/>
        <v>0.11016192916666667</v>
      </c>
      <c r="BO230" s="27">
        <f t="shared" si="141"/>
        <v>0</v>
      </c>
      <c r="BP230" s="27">
        <f t="shared" si="138"/>
        <v>0</v>
      </c>
      <c r="BQ230" s="27">
        <f t="shared" si="138"/>
        <v>0</v>
      </c>
      <c r="BR230" s="27">
        <f t="shared" si="138"/>
        <v>0.11016192916666667</v>
      </c>
      <c r="BS230" s="27">
        <f t="shared" si="138"/>
        <v>0</v>
      </c>
      <c r="BT230" s="27">
        <f t="shared" si="138"/>
        <v>0</v>
      </c>
      <c r="BU230" s="27">
        <f t="shared" si="138"/>
        <v>0</v>
      </c>
      <c r="BV230" s="27">
        <f t="shared" si="138"/>
        <v>0.11016192916666667</v>
      </c>
      <c r="BW230" s="27">
        <f t="shared" si="138"/>
        <v>0</v>
      </c>
      <c r="BX230" s="27">
        <f t="shared" si="138"/>
        <v>0</v>
      </c>
      <c r="BY230" s="27">
        <f t="shared" si="124"/>
        <v>0</v>
      </c>
      <c r="BZ230" s="27">
        <f t="shared" si="124"/>
        <v>0.11016192916666667</v>
      </c>
      <c r="CA230" s="27">
        <f t="shared" si="124"/>
        <v>0</v>
      </c>
      <c r="CB230" s="27">
        <f t="shared" si="124"/>
        <v>0</v>
      </c>
      <c r="CC230" s="27">
        <f t="shared" si="124"/>
        <v>0</v>
      </c>
      <c r="CD230" s="27">
        <f t="shared" si="124"/>
        <v>0.11016192916666667</v>
      </c>
      <c r="CE230" s="27">
        <f t="shared" si="124"/>
        <v>0</v>
      </c>
      <c r="CF230" s="27">
        <f t="shared" si="117"/>
        <v>0</v>
      </c>
      <c r="CG230" s="27">
        <f t="shared" si="117"/>
        <v>0</v>
      </c>
      <c r="CH230" s="27">
        <f t="shared" si="117"/>
        <v>0.11016192916666667</v>
      </c>
      <c r="CI230" s="43"/>
      <c r="CJ230" s="23">
        <f t="shared" si="142"/>
        <v>0</v>
      </c>
      <c r="CK230" s="23">
        <f t="shared" si="142"/>
        <v>0</v>
      </c>
      <c r="CL230" s="23">
        <f t="shared" si="142"/>
        <v>0</v>
      </c>
      <c r="CM230" s="23">
        <f t="shared" si="142"/>
        <v>10</v>
      </c>
      <c r="CN230" s="23">
        <f t="shared" si="142"/>
        <v>0</v>
      </c>
      <c r="CO230" s="23">
        <f t="shared" si="139"/>
        <v>0</v>
      </c>
      <c r="CP230" s="23">
        <f t="shared" si="139"/>
        <v>0</v>
      </c>
      <c r="CQ230" s="23">
        <f t="shared" si="139"/>
        <v>10</v>
      </c>
      <c r="CR230" s="23">
        <f t="shared" si="139"/>
        <v>0</v>
      </c>
      <c r="CS230" s="23">
        <f t="shared" si="139"/>
        <v>0</v>
      </c>
      <c r="CT230" s="23">
        <f t="shared" si="139"/>
        <v>0</v>
      </c>
      <c r="CU230" s="23">
        <f t="shared" si="139"/>
        <v>10</v>
      </c>
      <c r="CV230" s="23">
        <f t="shared" si="139"/>
        <v>0</v>
      </c>
      <c r="CW230" s="23">
        <f t="shared" si="139"/>
        <v>0</v>
      </c>
      <c r="CX230" s="23">
        <f t="shared" si="125"/>
        <v>0</v>
      </c>
      <c r="CY230" s="23">
        <f t="shared" si="125"/>
        <v>10</v>
      </c>
      <c r="CZ230" s="23">
        <f t="shared" si="125"/>
        <v>0</v>
      </c>
      <c r="DA230" s="23">
        <f t="shared" si="125"/>
        <v>0</v>
      </c>
      <c r="DB230" s="23">
        <f t="shared" si="125"/>
        <v>0</v>
      </c>
      <c r="DC230" s="23">
        <f t="shared" si="125"/>
        <v>10</v>
      </c>
      <c r="DD230" s="23">
        <f t="shared" si="125"/>
        <v>0</v>
      </c>
      <c r="DE230" s="23">
        <f t="shared" si="118"/>
        <v>0</v>
      </c>
      <c r="DF230" s="23">
        <f t="shared" si="118"/>
        <v>0</v>
      </c>
      <c r="DG230" s="23">
        <f t="shared" si="118"/>
        <v>10</v>
      </c>
      <c r="DH230" s="44">
        <f t="shared" si="132"/>
        <v>60</v>
      </c>
      <c r="DI230" s="44">
        <f t="shared" si="133"/>
        <v>-1</v>
      </c>
      <c r="DK230" s="44" t="b">
        <f t="shared" si="134"/>
        <v>0</v>
      </c>
      <c r="DL230" s="44">
        <f t="shared" si="135"/>
        <v>0</v>
      </c>
      <c r="EL230" s="44" t="b">
        <f t="shared" si="143"/>
        <v>1</v>
      </c>
      <c r="EM230" s="44" t="b">
        <f t="shared" si="143"/>
        <v>1</v>
      </c>
      <c r="EN230" s="44" t="b">
        <f t="shared" si="143"/>
        <v>1</v>
      </c>
      <c r="EO230" s="44" t="b">
        <f t="shared" si="143"/>
        <v>0</v>
      </c>
      <c r="EP230" s="44" t="b">
        <f t="shared" si="143"/>
        <v>1</v>
      </c>
      <c r="EQ230" s="44" t="b">
        <f t="shared" si="140"/>
        <v>1</v>
      </c>
      <c r="ER230" s="44" t="b">
        <f t="shared" si="140"/>
        <v>1</v>
      </c>
      <c r="ES230" s="44" t="b">
        <f t="shared" si="140"/>
        <v>0</v>
      </c>
      <c r="ET230" s="44" t="b">
        <f t="shared" si="140"/>
        <v>1</v>
      </c>
      <c r="EU230" s="44" t="b">
        <f t="shared" si="140"/>
        <v>1</v>
      </c>
      <c r="EV230" s="44" t="b">
        <f t="shared" si="140"/>
        <v>1</v>
      </c>
      <c r="EW230" s="44" t="b">
        <f t="shared" si="140"/>
        <v>0</v>
      </c>
      <c r="EX230" s="44" t="b">
        <f t="shared" si="140"/>
        <v>1</v>
      </c>
      <c r="EY230" s="44" t="b">
        <f t="shared" si="140"/>
        <v>1</v>
      </c>
      <c r="EZ230" s="44" t="b">
        <f t="shared" si="126"/>
        <v>1</v>
      </c>
      <c r="FA230" s="44" t="b">
        <f t="shared" si="126"/>
        <v>0</v>
      </c>
      <c r="FB230" s="44" t="b">
        <f t="shared" si="126"/>
        <v>1</v>
      </c>
      <c r="FC230" s="44" t="b">
        <f t="shared" si="126"/>
        <v>1</v>
      </c>
      <c r="FD230" s="44" t="b">
        <f t="shared" si="126"/>
        <v>1</v>
      </c>
      <c r="FE230" s="44" t="b">
        <f t="shared" si="126"/>
        <v>0</v>
      </c>
      <c r="FF230" s="44" t="b">
        <f t="shared" si="126"/>
        <v>1</v>
      </c>
      <c r="FG230" s="44" t="b">
        <f t="shared" si="119"/>
        <v>1</v>
      </c>
      <c r="FH230" s="44" t="b">
        <f t="shared" si="119"/>
        <v>1</v>
      </c>
      <c r="FI230" s="44" t="b">
        <f t="shared" si="119"/>
        <v>0</v>
      </c>
      <c r="FJ230" s="45">
        <f t="shared" si="136"/>
        <v>6</v>
      </c>
    </row>
    <row r="231" spans="1:166" s="44" customFormat="1" ht="25.5" hidden="1" customHeight="1" x14ac:dyDescent="0.25">
      <c r="A231" s="38" t="s">
        <v>9919</v>
      </c>
      <c r="B231" s="38" t="s">
        <v>5667</v>
      </c>
      <c r="C231" s="38" t="s">
        <v>10129</v>
      </c>
      <c r="D231" s="38" t="s">
        <v>10047</v>
      </c>
      <c r="E231" s="23" t="str">
        <f t="shared" si="137"/>
        <v>5108-1-43-I</v>
      </c>
      <c r="F231" s="23">
        <v>18</v>
      </c>
      <c r="G231" s="27">
        <v>0.20806515</v>
      </c>
      <c r="H231" s="23">
        <f>VLOOKUP(A231,'Pivot 1'!$A$5:$H$251,8,0)</f>
        <v>6</v>
      </c>
      <c r="I231" s="27" t="s">
        <v>10147</v>
      </c>
      <c r="J231" s="39">
        <f t="shared" si="129"/>
        <v>6</v>
      </c>
      <c r="K231" s="40">
        <v>0</v>
      </c>
      <c r="L231" s="40">
        <v>0</v>
      </c>
      <c r="M231" s="40">
        <v>0</v>
      </c>
      <c r="N231" s="40">
        <v>1</v>
      </c>
      <c r="O231" s="40">
        <v>0</v>
      </c>
      <c r="P231" s="40">
        <v>0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>
        <v>1</v>
      </c>
      <c r="W231" s="40">
        <v>0</v>
      </c>
      <c r="X231" s="40">
        <v>0</v>
      </c>
      <c r="Y231" s="40">
        <v>0</v>
      </c>
      <c r="Z231" s="40">
        <v>1</v>
      </c>
      <c r="AA231" s="40">
        <v>0</v>
      </c>
      <c r="AB231" s="40">
        <v>0</v>
      </c>
      <c r="AC231" s="40">
        <v>0</v>
      </c>
      <c r="AD231" s="40">
        <v>1</v>
      </c>
      <c r="AE231" s="40">
        <v>0</v>
      </c>
      <c r="AF231" s="40">
        <v>0</v>
      </c>
      <c r="AG231" s="40">
        <v>0</v>
      </c>
      <c r="AH231" s="40">
        <v>1</v>
      </c>
      <c r="AI231" s="39" t="b">
        <f t="shared" si="130"/>
        <v>1</v>
      </c>
      <c r="AJ231" s="23"/>
      <c r="AK231" s="27">
        <f t="shared" si="148"/>
        <v>0</v>
      </c>
      <c r="AL231" s="27">
        <f t="shared" si="148"/>
        <v>0</v>
      </c>
      <c r="AM231" s="27">
        <f t="shared" si="148"/>
        <v>0</v>
      </c>
      <c r="AN231" s="27">
        <f t="shared" si="148"/>
        <v>0</v>
      </c>
      <c r="AO231" s="27">
        <f t="shared" si="148"/>
        <v>0</v>
      </c>
      <c r="AP231" s="27">
        <f t="shared" si="148"/>
        <v>0</v>
      </c>
      <c r="AQ231" s="27">
        <f t="shared" si="148"/>
        <v>0</v>
      </c>
      <c r="AR231" s="27">
        <f t="shared" si="148"/>
        <v>0</v>
      </c>
      <c r="AS231" s="27">
        <f t="shared" si="148"/>
        <v>0</v>
      </c>
      <c r="AT231" s="27">
        <f t="shared" si="148"/>
        <v>0</v>
      </c>
      <c r="AU231" s="27">
        <f t="shared" si="148"/>
        <v>0</v>
      </c>
      <c r="AV231" s="27">
        <f t="shared" si="148"/>
        <v>0</v>
      </c>
      <c r="AW231" s="27">
        <f t="shared" si="148"/>
        <v>0</v>
      </c>
      <c r="AX231" s="27">
        <f t="shared" si="148"/>
        <v>0</v>
      </c>
      <c r="AY231" s="27">
        <f t="shared" si="148"/>
        <v>0</v>
      </c>
      <c r="AZ231" s="27">
        <f t="shared" si="148"/>
        <v>0</v>
      </c>
      <c r="BA231" s="27">
        <f t="shared" si="148"/>
        <v>0</v>
      </c>
      <c r="BB231" s="27">
        <f t="shared" si="148"/>
        <v>0</v>
      </c>
      <c r="BC231" s="27">
        <f t="shared" si="148"/>
        <v>0</v>
      </c>
      <c r="BD231" s="27">
        <f t="shared" si="148"/>
        <v>0</v>
      </c>
      <c r="BE231" s="27">
        <f t="shared" si="148"/>
        <v>0</v>
      </c>
      <c r="BF231" s="27">
        <f t="shared" si="148"/>
        <v>0</v>
      </c>
      <c r="BG231" s="27">
        <f t="shared" si="148"/>
        <v>0</v>
      </c>
      <c r="BH231" s="27">
        <f t="shared" si="148"/>
        <v>0</v>
      </c>
      <c r="BI231" s="41"/>
      <c r="BJ231" s="42">
        <f t="shared" si="131"/>
        <v>3.4677525000000001E-2</v>
      </c>
      <c r="BK231" s="27">
        <f t="shared" si="141"/>
        <v>0</v>
      </c>
      <c r="BL231" s="27">
        <f t="shared" si="141"/>
        <v>0</v>
      </c>
      <c r="BM231" s="27">
        <f t="shared" si="141"/>
        <v>0</v>
      </c>
      <c r="BN231" s="27">
        <f t="shared" si="141"/>
        <v>3.4677525000000001E-2</v>
      </c>
      <c r="BO231" s="27">
        <f t="shared" si="141"/>
        <v>0</v>
      </c>
      <c r="BP231" s="27">
        <f t="shared" si="138"/>
        <v>0</v>
      </c>
      <c r="BQ231" s="27">
        <f t="shared" si="138"/>
        <v>0</v>
      </c>
      <c r="BR231" s="27">
        <f t="shared" si="138"/>
        <v>3.4677525000000001E-2</v>
      </c>
      <c r="BS231" s="27">
        <f t="shared" si="138"/>
        <v>0</v>
      </c>
      <c r="BT231" s="27">
        <f t="shared" si="138"/>
        <v>0</v>
      </c>
      <c r="BU231" s="27">
        <f t="shared" si="138"/>
        <v>0</v>
      </c>
      <c r="BV231" s="27">
        <f t="shared" si="138"/>
        <v>3.4677525000000001E-2</v>
      </c>
      <c r="BW231" s="27">
        <f t="shared" si="138"/>
        <v>0</v>
      </c>
      <c r="BX231" s="27">
        <f t="shared" si="138"/>
        <v>0</v>
      </c>
      <c r="BY231" s="27">
        <f t="shared" si="124"/>
        <v>0</v>
      </c>
      <c r="BZ231" s="27">
        <f t="shared" si="124"/>
        <v>3.4677525000000001E-2</v>
      </c>
      <c r="CA231" s="27">
        <f t="shared" si="124"/>
        <v>0</v>
      </c>
      <c r="CB231" s="27">
        <f t="shared" si="124"/>
        <v>0</v>
      </c>
      <c r="CC231" s="27">
        <f t="shared" si="124"/>
        <v>0</v>
      </c>
      <c r="CD231" s="27">
        <f t="shared" si="124"/>
        <v>3.4677525000000001E-2</v>
      </c>
      <c r="CE231" s="27">
        <f t="shared" si="124"/>
        <v>0</v>
      </c>
      <c r="CF231" s="27">
        <f t="shared" si="117"/>
        <v>0</v>
      </c>
      <c r="CG231" s="27">
        <f t="shared" si="117"/>
        <v>0</v>
      </c>
      <c r="CH231" s="27">
        <f t="shared" si="117"/>
        <v>3.4677525000000001E-2</v>
      </c>
      <c r="CI231" s="43"/>
      <c r="CJ231" s="23">
        <f t="shared" si="142"/>
        <v>0</v>
      </c>
      <c r="CK231" s="23">
        <f t="shared" si="142"/>
        <v>0</v>
      </c>
      <c r="CL231" s="23">
        <f t="shared" si="142"/>
        <v>0</v>
      </c>
      <c r="CM231" s="23">
        <f t="shared" si="142"/>
        <v>3</v>
      </c>
      <c r="CN231" s="23">
        <f t="shared" si="142"/>
        <v>0</v>
      </c>
      <c r="CO231" s="23">
        <f t="shared" si="139"/>
        <v>0</v>
      </c>
      <c r="CP231" s="23">
        <f t="shared" si="139"/>
        <v>0</v>
      </c>
      <c r="CQ231" s="23">
        <f t="shared" si="139"/>
        <v>3</v>
      </c>
      <c r="CR231" s="23">
        <f t="shared" si="139"/>
        <v>0</v>
      </c>
      <c r="CS231" s="23">
        <f t="shared" si="139"/>
        <v>0</v>
      </c>
      <c r="CT231" s="23">
        <f t="shared" si="139"/>
        <v>0</v>
      </c>
      <c r="CU231" s="23">
        <f t="shared" si="139"/>
        <v>3</v>
      </c>
      <c r="CV231" s="23">
        <f t="shared" si="139"/>
        <v>0</v>
      </c>
      <c r="CW231" s="23">
        <f t="shared" si="139"/>
        <v>0</v>
      </c>
      <c r="CX231" s="23">
        <f t="shared" si="125"/>
        <v>0</v>
      </c>
      <c r="CY231" s="23">
        <f t="shared" si="125"/>
        <v>3</v>
      </c>
      <c r="CZ231" s="23">
        <f t="shared" si="125"/>
        <v>0</v>
      </c>
      <c r="DA231" s="23">
        <f t="shared" si="125"/>
        <v>0</v>
      </c>
      <c r="DB231" s="23">
        <f t="shared" si="125"/>
        <v>0</v>
      </c>
      <c r="DC231" s="23">
        <f t="shared" si="125"/>
        <v>3</v>
      </c>
      <c r="DD231" s="23">
        <f t="shared" si="125"/>
        <v>0</v>
      </c>
      <c r="DE231" s="23">
        <f t="shared" si="118"/>
        <v>0</v>
      </c>
      <c r="DF231" s="23">
        <f t="shared" si="118"/>
        <v>0</v>
      </c>
      <c r="DG231" s="23">
        <f t="shared" si="118"/>
        <v>3</v>
      </c>
      <c r="DH231" s="44">
        <f t="shared" si="132"/>
        <v>18</v>
      </c>
      <c r="DI231" s="44">
        <f t="shared" si="133"/>
        <v>0</v>
      </c>
      <c r="DK231" s="44" t="b">
        <f t="shared" si="134"/>
        <v>0</v>
      </c>
      <c r="DL231" s="44">
        <f t="shared" si="135"/>
        <v>0</v>
      </c>
      <c r="EL231" s="44" t="b">
        <f t="shared" si="143"/>
        <v>1</v>
      </c>
      <c r="EM231" s="44" t="b">
        <f t="shared" si="143"/>
        <v>1</v>
      </c>
      <c r="EN231" s="44" t="b">
        <f t="shared" si="143"/>
        <v>1</v>
      </c>
      <c r="EO231" s="44" t="b">
        <f t="shared" si="143"/>
        <v>0</v>
      </c>
      <c r="EP231" s="44" t="b">
        <f t="shared" si="143"/>
        <v>1</v>
      </c>
      <c r="EQ231" s="44" t="b">
        <f t="shared" si="140"/>
        <v>1</v>
      </c>
      <c r="ER231" s="44" t="b">
        <f t="shared" si="140"/>
        <v>1</v>
      </c>
      <c r="ES231" s="44" t="b">
        <f t="shared" si="140"/>
        <v>0</v>
      </c>
      <c r="ET231" s="44" t="b">
        <f t="shared" si="140"/>
        <v>1</v>
      </c>
      <c r="EU231" s="44" t="b">
        <f t="shared" si="140"/>
        <v>1</v>
      </c>
      <c r="EV231" s="44" t="b">
        <f t="shared" si="140"/>
        <v>1</v>
      </c>
      <c r="EW231" s="44" t="b">
        <f t="shared" si="140"/>
        <v>0</v>
      </c>
      <c r="EX231" s="44" t="b">
        <f t="shared" si="140"/>
        <v>1</v>
      </c>
      <c r="EY231" s="44" t="b">
        <f t="shared" si="140"/>
        <v>1</v>
      </c>
      <c r="EZ231" s="44" t="b">
        <f t="shared" si="126"/>
        <v>1</v>
      </c>
      <c r="FA231" s="44" t="b">
        <f t="shared" si="126"/>
        <v>0</v>
      </c>
      <c r="FB231" s="44" t="b">
        <f t="shared" si="126"/>
        <v>1</v>
      </c>
      <c r="FC231" s="44" t="b">
        <f t="shared" si="126"/>
        <v>1</v>
      </c>
      <c r="FD231" s="44" t="b">
        <f t="shared" si="126"/>
        <v>1</v>
      </c>
      <c r="FE231" s="44" t="b">
        <f t="shared" si="126"/>
        <v>0</v>
      </c>
      <c r="FF231" s="44" t="b">
        <f t="shared" si="126"/>
        <v>1</v>
      </c>
      <c r="FG231" s="44" t="b">
        <f t="shared" si="119"/>
        <v>1</v>
      </c>
      <c r="FH231" s="44" t="b">
        <f t="shared" si="119"/>
        <v>1</v>
      </c>
      <c r="FI231" s="44" t="b">
        <f t="shared" si="119"/>
        <v>0</v>
      </c>
      <c r="FJ231" s="45">
        <f t="shared" si="136"/>
        <v>6</v>
      </c>
    </row>
    <row r="232" spans="1:166" s="44" customFormat="1" ht="25.5" hidden="1" customHeight="1" x14ac:dyDescent="0.25">
      <c r="A232" s="38" t="s">
        <v>9919</v>
      </c>
      <c r="B232" s="38" t="s">
        <v>5667</v>
      </c>
      <c r="C232" s="38" t="s">
        <v>10129</v>
      </c>
      <c r="D232" s="38" t="s">
        <v>10048</v>
      </c>
      <c r="E232" s="23" t="str">
        <f t="shared" si="137"/>
        <v>5108-1-43-M</v>
      </c>
      <c r="F232" s="23">
        <v>30</v>
      </c>
      <c r="G232" s="27">
        <v>0.34677524999999992</v>
      </c>
      <c r="H232" s="23">
        <f>VLOOKUP(A232,'Pivot 1'!$A$5:$H$251,8,0)</f>
        <v>6</v>
      </c>
      <c r="I232" s="27" t="s">
        <v>10147</v>
      </c>
      <c r="J232" s="39">
        <f t="shared" si="129"/>
        <v>6</v>
      </c>
      <c r="K232" s="40">
        <v>0</v>
      </c>
      <c r="L232" s="40">
        <v>0</v>
      </c>
      <c r="M232" s="40">
        <v>0</v>
      </c>
      <c r="N232" s="40">
        <v>1</v>
      </c>
      <c r="O232" s="40">
        <v>0</v>
      </c>
      <c r="P232" s="40">
        <v>0</v>
      </c>
      <c r="Q232" s="40">
        <v>0</v>
      </c>
      <c r="R232" s="40">
        <v>1</v>
      </c>
      <c r="S232" s="40">
        <v>0</v>
      </c>
      <c r="T232" s="40">
        <v>0</v>
      </c>
      <c r="U232" s="40">
        <v>0</v>
      </c>
      <c r="V232" s="40">
        <v>1</v>
      </c>
      <c r="W232" s="40">
        <v>0</v>
      </c>
      <c r="X232" s="40">
        <v>0</v>
      </c>
      <c r="Y232" s="40">
        <v>0</v>
      </c>
      <c r="Z232" s="40">
        <v>1</v>
      </c>
      <c r="AA232" s="40">
        <v>0</v>
      </c>
      <c r="AB232" s="40">
        <v>0</v>
      </c>
      <c r="AC232" s="40">
        <v>0</v>
      </c>
      <c r="AD232" s="40">
        <v>1</v>
      </c>
      <c r="AE232" s="40">
        <v>0</v>
      </c>
      <c r="AF232" s="40">
        <v>0</v>
      </c>
      <c r="AG232" s="40">
        <v>0</v>
      </c>
      <c r="AH232" s="40">
        <v>1</v>
      </c>
      <c r="AI232" s="39" t="b">
        <f t="shared" si="130"/>
        <v>1</v>
      </c>
      <c r="AJ232" s="23"/>
      <c r="AK232" s="27">
        <f t="shared" si="148"/>
        <v>0</v>
      </c>
      <c r="AL232" s="27">
        <f t="shared" si="148"/>
        <v>0</v>
      </c>
      <c r="AM232" s="27">
        <f t="shared" si="148"/>
        <v>0</v>
      </c>
      <c r="AN232" s="27">
        <f t="shared" si="148"/>
        <v>0</v>
      </c>
      <c r="AO232" s="27">
        <f t="shared" si="148"/>
        <v>0</v>
      </c>
      <c r="AP232" s="27">
        <f t="shared" si="148"/>
        <v>0</v>
      </c>
      <c r="AQ232" s="27">
        <f t="shared" si="148"/>
        <v>0</v>
      </c>
      <c r="AR232" s="27">
        <f t="shared" si="148"/>
        <v>0</v>
      </c>
      <c r="AS232" s="27">
        <f t="shared" si="148"/>
        <v>0</v>
      </c>
      <c r="AT232" s="27">
        <f t="shared" si="148"/>
        <v>0</v>
      </c>
      <c r="AU232" s="27">
        <f t="shared" si="148"/>
        <v>0</v>
      </c>
      <c r="AV232" s="27">
        <f t="shared" si="148"/>
        <v>0</v>
      </c>
      <c r="AW232" s="27">
        <f t="shared" si="148"/>
        <v>0</v>
      </c>
      <c r="AX232" s="27">
        <f t="shared" si="148"/>
        <v>0</v>
      </c>
      <c r="AY232" s="27">
        <f t="shared" si="148"/>
        <v>0</v>
      </c>
      <c r="AZ232" s="27">
        <f t="shared" si="148"/>
        <v>0</v>
      </c>
      <c r="BA232" s="27">
        <f t="shared" si="148"/>
        <v>0</v>
      </c>
      <c r="BB232" s="27">
        <f t="shared" si="148"/>
        <v>0</v>
      </c>
      <c r="BC232" s="27">
        <f t="shared" si="148"/>
        <v>0</v>
      </c>
      <c r="BD232" s="27">
        <f t="shared" si="148"/>
        <v>0</v>
      </c>
      <c r="BE232" s="27">
        <f t="shared" si="148"/>
        <v>0</v>
      </c>
      <c r="BF232" s="27">
        <f t="shared" si="148"/>
        <v>0</v>
      </c>
      <c r="BG232" s="27">
        <f t="shared" si="148"/>
        <v>0</v>
      </c>
      <c r="BH232" s="27">
        <f t="shared" si="148"/>
        <v>0</v>
      </c>
      <c r="BI232" s="41"/>
      <c r="BJ232" s="42">
        <f t="shared" si="131"/>
        <v>5.779587499999999E-2</v>
      </c>
      <c r="BK232" s="27">
        <f t="shared" si="141"/>
        <v>0</v>
      </c>
      <c r="BL232" s="27">
        <f t="shared" si="141"/>
        <v>0</v>
      </c>
      <c r="BM232" s="27">
        <f t="shared" si="141"/>
        <v>0</v>
      </c>
      <c r="BN232" s="27">
        <f t="shared" si="141"/>
        <v>5.779587499999999E-2</v>
      </c>
      <c r="BO232" s="27">
        <f t="shared" si="141"/>
        <v>0</v>
      </c>
      <c r="BP232" s="27">
        <f t="shared" si="138"/>
        <v>0</v>
      </c>
      <c r="BQ232" s="27">
        <f t="shared" si="138"/>
        <v>0</v>
      </c>
      <c r="BR232" s="27">
        <f t="shared" si="138"/>
        <v>5.779587499999999E-2</v>
      </c>
      <c r="BS232" s="27">
        <f t="shared" si="138"/>
        <v>0</v>
      </c>
      <c r="BT232" s="27">
        <f t="shared" si="138"/>
        <v>0</v>
      </c>
      <c r="BU232" s="27">
        <f t="shared" si="138"/>
        <v>0</v>
      </c>
      <c r="BV232" s="27">
        <f t="shared" si="138"/>
        <v>5.779587499999999E-2</v>
      </c>
      <c r="BW232" s="27">
        <f t="shared" si="138"/>
        <v>0</v>
      </c>
      <c r="BX232" s="27">
        <f t="shared" si="138"/>
        <v>0</v>
      </c>
      <c r="BY232" s="27">
        <f t="shared" si="124"/>
        <v>0</v>
      </c>
      <c r="BZ232" s="27">
        <f t="shared" si="124"/>
        <v>5.779587499999999E-2</v>
      </c>
      <c r="CA232" s="27">
        <f t="shared" si="124"/>
        <v>0</v>
      </c>
      <c r="CB232" s="27">
        <f t="shared" si="124"/>
        <v>0</v>
      </c>
      <c r="CC232" s="27">
        <f t="shared" si="124"/>
        <v>0</v>
      </c>
      <c r="CD232" s="27">
        <f t="shared" si="124"/>
        <v>5.779587499999999E-2</v>
      </c>
      <c r="CE232" s="27">
        <f t="shared" si="124"/>
        <v>0</v>
      </c>
      <c r="CF232" s="27">
        <f t="shared" si="117"/>
        <v>0</v>
      </c>
      <c r="CG232" s="27">
        <f t="shared" si="117"/>
        <v>0</v>
      </c>
      <c r="CH232" s="27">
        <f t="shared" si="117"/>
        <v>5.779587499999999E-2</v>
      </c>
      <c r="CI232" s="43"/>
      <c r="CJ232" s="23">
        <f t="shared" si="142"/>
        <v>0</v>
      </c>
      <c r="CK232" s="23">
        <f t="shared" si="142"/>
        <v>0</v>
      </c>
      <c r="CL232" s="23">
        <f t="shared" si="142"/>
        <v>0</v>
      </c>
      <c r="CM232" s="23">
        <f t="shared" si="142"/>
        <v>5</v>
      </c>
      <c r="CN232" s="23">
        <f t="shared" si="142"/>
        <v>0</v>
      </c>
      <c r="CO232" s="23">
        <f t="shared" si="139"/>
        <v>0</v>
      </c>
      <c r="CP232" s="23">
        <f t="shared" si="139"/>
        <v>0</v>
      </c>
      <c r="CQ232" s="23">
        <f t="shared" si="139"/>
        <v>5</v>
      </c>
      <c r="CR232" s="23">
        <f t="shared" si="139"/>
        <v>0</v>
      </c>
      <c r="CS232" s="23">
        <f t="shared" si="139"/>
        <v>0</v>
      </c>
      <c r="CT232" s="23">
        <f t="shared" si="139"/>
        <v>0</v>
      </c>
      <c r="CU232" s="23">
        <f t="shared" si="139"/>
        <v>5</v>
      </c>
      <c r="CV232" s="23">
        <f t="shared" si="139"/>
        <v>0</v>
      </c>
      <c r="CW232" s="23">
        <f t="shared" si="139"/>
        <v>0</v>
      </c>
      <c r="CX232" s="23">
        <f t="shared" si="125"/>
        <v>0</v>
      </c>
      <c r="CY232" s="23">
        <f t="shared" si="125"/>
        <v>5</v>
      </c>
      <c r="CZ232" s="23">
        <f t="shared" si="125"/>
        <v>0</v>
      </c>
      <c r="DA232" s="23">
        <f t="shared" si="125"/>
        <v>0</v>
      </c>
      <c r="DB232" s="23">
        <f t="shared" si="125"/>
        <v>0</v>
      </c>
      <c r="DC232" s="23">
        <f t="shared" si="125"/>
        <v>5</v>
      </c>
      <c r="DD232" s="23">
        <f t="shared" si="125"/>
        <v>0</v>
      </c>
      <c r="DE232" s="23">
        <f t="shared" si="118"/>
        <v>0</v>
      </c>
      <c r="DF232" s="23">
        <f t="shared" si="118"/>
        <v>0</v>
      </c>
      <c r="DG232" s="23">
        <f t="shared" si="118"/>
        <v>5</v>
      </c>
      <c r="DH232" s="44">
        <f t="shared" si="132"/>
        <v>30</v>
      </c>
      <c r="DI232" s="44">
        <f t="shared" si="133"/>
        <v>0</v>
      </c>
      <c r="DK232" s="44" t="b">
        <f t="shared" si="134"/>
        <v>0</v>
      </c>
      <c r="DL232" s="44">
        <f t="shared" si="135"/>
        <v>0</v>
      </c>
      <c r="EL232" s="44" t="b">
        <f t="shared" si="143"/>
        <v>1</v>
      </c>
      <c r="EM232" s="44" t="b">
        <f t="shared" si="143"/>
        <v>1</v>
      </c>
      <c r="EN232" s="44" t="b">
        <f t="shared" si="143"/>
        <v>1</v>
      </c>
      <c r="EO232" s="44" t="b">
        <f t="shared" si="143"/>
        <v>0</v>
      </c>
      <c r="EP232" s="44" t="b">
        <f t="shared" si="143"/>
        <v>1</v>
      </c>
      <c r="EQ232" s="44" t="b">
        <f t="shared" si="140"/>
        <v>1</v>
      </c>
      <c r="ER232" s="44" t="b">
        <f t="shared" si="140"/>
        <v>1</v>
      </c>
      <c r="ES232" s="44" t="b">
        <f t="shared" si="140"/>
        <v>0</v>
      </c>
      <c r="ET232" s="44" t="b">
        <f t="shared" si="140"/>
        <v>1</v>
      </c>
      <c r="EU232" s="44" t="b">
        <f t="shared" si="140"/>
        <v>1</v>
      </c>
      <c r="EV232" s="44" t="b">
        <f t="shared" si="140"/>
        <v>1</v>
      </c>
      <c r="EW232" s="44" t="b">
        <f t="shared" si="140"/>
        <v>0</v>
      </c>
      <c r="EX232" s="44" t="b">
        <f t="shared" si="140"/>
        <v>1</v>
      </c>
      <c r="EY232" s="44" t="b">
        <f t="shared" si="140"/>
        <v>1</v>
      </c>
      <c r="EZ232" s="44" t="b">
        <f t="shared" si="126"/>
        <v>1</v>
      </c>
      <c r="FA232" s="44" t="b">
        <f t="shared" si="126"/>
        <v>0</v>
      </c>
      <c r="FB232" s="44" t="b">
        <f t="shared" si="126"/>
        <v>1</v>
      </c>
      <c r="FC232" s="44" t="b">
        <f t="shared" si="126"/>
        <v>1</v>
      </c>
      <c r="FD232" s="44" t="b">
        <f t="shared" si="126"/>
        <v>1</v>
      </c>
      <c r="FE232" s="44" t="b">
        <f t="shared" si="126"/>
        <v>0</v>
      </c>
      <c r="FF232" s="44" t="b">
        <f t="shared" si="126"/>
        <v>1</v>
      </c>
      <c r="FG232" s="44" t="b">
        <f t="shared" si="119"/>
        <v>1</v>
      </c>
      <c r="FH232" s="44" t="b">
        <f t="shared" si="119"/>
        <v>1</v>
      </c>
      <c r="FI232" s="44" t="b">
        <f t="shared" si="119"/>
        <v>0</v>
      </c>
      <c r="FJ232" s="45">
        <f t="shared" si="136"/>
        <v>6</v>
      </c>
    </row>
    <row r="233" spans="1:166" s="44" customFormat="1" ht="25.5" hidden="1" customHeight="1" x14ac:dyDescent="0.25">
      <c r="A233" s="38" t="s">
        <v>9919</v>
      </c>
      <c r="B233" s="38" t="s">
        <v>5667</v>
      </c>
      <c r="C233" s="38" t="s">
        <v>10129</v>
      </c>
      <c r="D233" s="38" t="s">
        <v>10045</v>
      </c>
      <c r="E233" s="23" t="str">
        <f t="shared" si="137"/>
        <v>5108-1-43-O</v>
      </c>
      <c r="F233" s="23">
        <v>10</v>
      </c>
      <c r="G233" s="27">
        <v>0.11559175000000001</v>
      </c>
      <c r="H233" s="23">
        <f>VLOOKUP(A233,'Pivot 1'!$A$5:$H$251,8,0)</f>
        <v>6</v>
      </c>
      <c r="I233" s="27" t="s">
        <v>10147</v>
      </c>
      <c r="J233" s="39">
        <f t="shared" si="129"/>
        <v>6</v>
      </c>
      <c r="K233" s="40">
        <v>0</v>
      </c>
      <c r="L233" s="40">
        <v>0</v>
      </c>
      <c r="M233" s="40">
        <v>0</v>
      </c>
      <c r="N233" s="40">
        <v>1</v>
      </c>
      <c r="O233" s="40">
        <v>0</v>
      </c>
      <c r="P233" s="40">
        <v>0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>
        <v>1</v>
      </c>
      <c r="W233" s="40">
        <v>0</v>
      </c>
      <c r="X233" s="40">
        <v>0</v>
      </c>
      <c r="Y233" s="40">
        <v>0</v>
      </c>
      <c r="Z233" s="40">
        <v>1</v>
      </c>
      <c r="AA233" s="40">
        <v>0</v>
      </c>
      <c r="AB233" s="40">
        <v>0</v>
      </c>
      <c r="AC233" s="40">
        <v>0</v>
      </c>
      <c r="AD233" s="40">
        <v>1</v>
      </c>
      <c r="AE233" s="40">
        <v>0</v>
      </c>
      <c r="AF233" s="40">
        <v>0</v>
      </c>
      <c r="AG233" s="40">
        <v>0</v>
      </c>
      <c r="AH233" s="40">
        <v>1</v>
      </c>
      <c r="AI233" s="39" t="b">
        <f t="shared" si="130"/>
        <v>1</v>
      </c>
      <c r="AJ233" s="23"/>
      <c r="AK233" s="27">
        <f t="shared" si="148"/>
        <v>0</v>
      </c>
      <c r="AL233" s="27">
        <f t="shared" si="148"/>
        <v>0</v>
      </c>
      <c r="AM233" s="27">
        <f t="shared" si="148"/>
        <v>0</v>
      </c>
      <c r="AN233" s="27">
        <f t="shared" si="148"/>
        <v>0</v>
      </c>
      <c r="AO233" s="27">
        <f t="shared" si="148"/>
        <v>0</v>
      </c>
      <c r="AP233" s="27">
        <f t="shared" si="148"/>
        <v>0</v>
      </c>
      <c r="AQ233" s="27">
        <f t="shared" si="148"/>
        <v>0</v>
      </c>
      <c r="AR233" s="27">
        <f t="shared" si="148"/>
        <v>0</v>
      </c>
      <c r="AS233" s="27">
        <f t="shared" si="148"/>
        <v>0</v>
      </c>
      <c r="AT233" s="27">
        <f t="shared" si="148"/>
        <v>0</v>
      </c>
      <c r="AU233" s="27">
        <f t="shared" si="148"/>
        <v>0</v>
      </c>
      <c r="AV233" s="27">
        <f t="shared" si="148"/>
        <v>0</v>
      </c>
      <c r="AW233" s="27">
        <f t="shared" si="148"/>
        <v>0</v>
      </c>
      <c r="AX233" s="27">
        <f t="shared" si="148"/>
        <v>0</v>
      </c>
      <c r="AY233" s="27">
        <f t="shared" si="148"/>
        <v>0</v>
      </c>
      <c r="AZ233" s="27">
        <f t="shared" si="148"/>
        <v>0</v>
      </c>
      <c r="BA233" s="27">
        <f t="shared" si="148"/>
        <v>0</v>
      </c>
      <c r="BB233" s="27">
        <f t="shared" si="148"/>
        <v>0</v>
      </c>
      <c r="BC233" s="27">
        <f t="shared" si="148"/>
        <v>0</v>
      </c>
      <c r="BD233" s="27">
        <f t="shared" si="148"/>
        <v>0</v>
      </c>
      <c r="BE233" s="27">
        <f t="shared" si="148"/>
        <v>0</v>
      </c>
      <c r="BF233" s="27">
        <f t="shared" si="148"/>
        <v>0</v>
      </c>
      <c r="BG233" s="27">
        <f t="shared" si="148"/>
        <v>0</v>
      </c>
      <c r="BH233" s="27">
        <f t="shared" si="148"/>
        <v>0</v>
      </c>
      <c r="BI233" s="41"/>
      <c r="BJ233" s="42">
        <f t="shared" si="131"/>
        <v>1.9265291666666667E-2</v>
      </c>
      <c r="BK233" s="27">
        <f t="shared" si="141"/>
        <v>0</v>
      </c>
      <c r="BL233" s="27">
        <f t="shared" si="141"/>
        <v>0</v>
      </c>
      <c r="BM233" s="27">
        <f t="shared" si="141"/>
        <v>0</v>
      </c>
      <c r="BN233" s="27">
        <f t="shared" si="141"/>
        <v>1.9265291666666667E-2</v>
      </c>
      <c r="BO233" s="27">
        <f t="shared" si="141"/>
        <v>0</v>
      </c>
      <c r="BP233" s="27">
        <f t="shared" si="138"/>
        <v>0</v>
      </c>
      <c r="BQ233" s="27">
        <f t="shared" si="138"/>
        <v>0</v>
      </c>
      <c r="BR233" s="27">
        <f t="shared" si="138"/>
        <v>1.9265291666666667E-2</v>
      </c>
      <c r="BS233" s="27">
        <f t="shared" si="138"/>
        <v>0</v>
      </c>
      <c r="BT233" s="27">
        <f t="shared" si="138"/>
        <v>0</v>
      </c>
      <c r="BU233" s="27">
        <f t="shared" si="138"/>
        <v>0</v>
      </c>
      <c r="BV233" s="27">
        <f t="shared" si="138"/>
        <v>1.9265291666666667E-2</v>
      </c>
      <c r="BW233" s="27">
        <f t="shared" si="138"/>
        <v>0</v>
      </c>
      <c r="BX233" s="27">
        <f t="shared" si="138"/>
        <v>0</v>
      </c>
      <c r="BY233" s="27">
        <f t="shared" si="124"/>
        <v>0</v>
      </c>
      <c r="BZ233" s="27">
        <f t="shared" si="124"/>
        <v>1.9265291666666667E-2</v>
      </c>
      <c r="CA233" s="27">
        <f t="shared" si="124"/>
        <v>0</v>
      </c>
      <c r="CB233" s="27">
        <f t="shared" ref="CB233:CH273" si="149">IF(AB233=1,$G233/$H233,0)</f>
        <v>0</v>
      </c>
      <c r="CC233" s="27">
        <f t="shared" si="149"/>
        <v>0</v>
      </c>
      <c r="CD233" s="27">
        <f t="shared" si="149"/>
        <v>1.9265291666666667E-2</v>
      </c>
      <c r="CE233" s="27">
        <f t="shared" si="149"/>
        <v>0</v>
      </c>
      <c r="CF233" s="27">
        <f t="shared" si="117"/>
        <v>0</v>
      </c>
      <c r="CG233" s="27">
        <f t="shared" si="117"/>
        <v>0</v>
      </c>
      <c r="CH233" s="27">
        <f t="shared" si="117"/>
        <v>1.9265291666666667E-2</v>
      </c>
      <c r="CI233" s="43"/>
      <c r="CJ233" s="23">
        <f t="shared" si="142"/>
        <v>0</v>
      </c>
      <c r="CK233" s="23">
        <f t="shared" si="142"/>
        <v>0</v>
      </c>
      <c r="CL233" s="23">
        <f t="shared" si="142"/>
        <v>0</v>
      </c>
      <c r="CM233" s="23">
        <f t="shared" si="142"/>
        <v>2</v>
      </c>
      <c r="CN233" s="23">
        <f t="shared" si="142"/>
        <v>0</v>
      </c>
      <c r="CO233" s="23">
        <f t="shared" si="139"/>
        <v>0</v>
      </c>
      <c r="CP233" s="23">
        <f t="shared" si="139"/>
        <v>0</v>
      </c>
      <c r="CQ233" s="23">
        <f t="shared" si="139"/>
        <v>2</v>
      </c>
      <c r="CR233" s="23">
        <f t="shared" si="139"/>
        <v>0</v>
      </c>
      <c r="CS233" s="23">
        <f t="shared" si="139"/>
        <v>0</v>
      </c>
      <c r="CT233" s="23">
        <f t="shared" si="139"/>
        <v>0</v>
      </c>
      <c r="CU233" s="23">
        <f t="shared" si="139"/>
        <v>2</v>
      </c>
      <c r="CV233" s="23">
        <f t="shared" si="139"/>
        <v>0</v>
      </c>
      <c r="CW233" s="23">
        <f t="shared" si="139"/>
        <v>0</v>
      </c>
      <c r="CX233" s="23">
        <f t="shared" si="125"/>
        <v>0</v>
      </c>
      <c r="CY233" s="23">
        <f t="shared" si="125"/>
        <v>2</v>
      </c>
      <c r="CZ233" s="23">
        <f t="shared" si="125"/>
        <v>0</v>
      </c>
      <c r="DA233" s="23">
        <f t="shared" ref="DA233:DG273" si="150">IF(AB233=1,ROUND($F233/$H233,0),0)</f>
        <v>0</v>
      </c>
      <c r="DB233" s="23">
        <f t="shared" si="150"/>
        <v>0</v>
      </c>
      <c r="DC233" s="23">
        <f t="shared" si="150"/>
        <v>2</v>
      </c>
      <c r="DD233" s="23">
        <f t="shared" si="150"/>
        <v>0</v>
      </c>
      <c r="DE233" s="23">
        <f t="shared" si="118"/>
        <v>0</v>
      </c>
      <c r="DF233" s="23">
        <f t="shared" si="118"/>
        <v>0</v>
      </c>
      <c r="DG233" s="23">
        <f t="shared" si="118"/>
        <v>2</v>
      </c>
      <c r="DH233" s="44">
        <f t="shared" si="132"/>
        <v>12</v>
      </c>
      <c r="DI233" s="44">
        <f t="shared" si="133"/>
        <v>2</v>
      </c>
      <c r="DK233" s="44" t="b">
        <f t="shared" si="134"/>
        <v>0</v>
      </c>
      <c r="DL233" s="44">
        <f t="shared" si="135"/>
        <v>0</v>
      </c>
      <c r="EL233" s="44" t="b">
        <f t="shared" si="143"/>
        <v>1</v>
      </c>
      <c r="EM233" s="44" t="b">
        <f t="shared" si="143"/>
        <v>1</v>
      </c>
      <c r="EN233" s="44" t="b">
        <f t="shared" si="143"/>
        <v>1</v>
      </c>
      <c r="EO233" s="44" t="b">
        <f t="shared" si="143"/>
        <v>0</v>
      </c>
      <c r="EP233" s="44" t="b">
        <f t="shared" si="143"/>
        <v>1</v>
      </c>
      <c r="EQ233" s="44" t="b">
        <f t="shared" si="140"/>
        <v>1</v>
      </c>
      <c r="ER233" s="44" t="b">
        <f t="shared" si="140"/>
        <v>1</v>
      </c>
      <c r="ES233" s="44" t="b">
        <f t="shared" si="140"/>
        <v>0</v>
      </c>
      <c r="ET233" s="44" t="b">
        <f t="shared" si="140"/>
        <v>1</v>
      </c>
      <c r="EU233" s="44" t="b">
        <f t="shared" si="140"/>
        <v>1</v>
      </c>
      <c r="EV233" s="44" t="b">
        <f t="shared" si="140"/>
        <v>1</v>
      </c>
      <c r="EW233" s="44" t="b">
        <f t="shared" si="140"/>
        <v>0</v>
      </c>
      <c r="EX233" s="44" t="b">
        <f t="shared" si="140"/>
        <v>1</v>
      </c>
      <c r="EY233" s="44" t="b">
        <f t="shared" si="140"/>
        <v>1</v>
      </c>
      <c r="EZ233" s="44" t="b">
        <f t="shared" si="126"/>
        <v>1</v>
      </c>
      <c r="FA233" s="44" t="b">
        <f t="shared" si="126"/>
        <v>0</v>
      </c>
      <c r="FB233" s="44" t="b">
        <f t="shared" si="126"/>
        <v>1</v>
      </c>
      <c r="FC233" s="44" t="b">
        <f t="shared" ref="FC233:FI273" si="151">ED233=AB233</f>
        <v>1</v>
      </c>
      <c r="FD233" s="44" t="b">
        <f t="shared" si="151"/>
        <v>1</v>
      </c>
      <c r="FE233" s="44" t="b">
        <f t="shared" si="151"/>
        <v>0</v>
      </c>
      <c r="FF233" s="44" t="b">
        <f t="shared" si="151"/>
        <v>1</v>
      </c>
      <c r="FG233" s="44" t="b">
        <f t="shared" si="119"/>
        <v>1</v>
      </c>
      <c r="FH233" s="44" t="b">
        <f t="shared" si="119"/>
        <v>1</v>
      </c>
      <c r="FI233" s="44" t="b">
        <f t="shared" si="119"/>
        <v>0</v>
      </c>
      <c r="FJ233" s="45">
        <f t="shared" si="136"/>
        <v>6</v>
      </c>
    </row>
    <row r="234" spans="1:166" s="44" customFormat="1" ht="25.5" hidden="1" customHeight="1" x14ac:dyDescent="0.25">
      <c r="A234" s="38" t="s">
        <v>9920</v>
      </c>
      <c r="B234" s="38" t="s">
        <v>5667</v>
      </c>
      <c r="C234" s="38" t="s">
        <v>952</v>
      </c>
      <c r="D234" s="38" t="s">
        <v>911</v>
      </c>
      <c r="E234" s="23" t="str">
        <f t="shared" si="137"/>
        <v>5108-1-AP1-43-F</v>
      </c>
      <c r="F234" s="23">
        <v>37</v>
      </c>
      <c r="G234" s="27">
        <v>0.42768947499999999</v>
      </c>
      <c r="H234" s="23" t="str">
        <f>VLOOKUP(A234,'Pivot 1'!$A$5:$H$251,8,0)</f>
        <v>4</v>
      </c>
      <c r="I234" s="27" t="s">
        <v>10147</v>
      </c>
      <c r="J234" s="39">
        <f t="shared" si="129"/>
        <v>4</v>
      </c>
      <c r="K234" s="40">
        <v>0</v>
      </c>
      <c r="L234" s="40">
        <v>0</v>
      </c>
      <c r="M234" s="40">
        <v>0</v>
      </c>
      <c r="N234" s="40">
        <v>1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>
        <v>0</v>
      </c>
      <c r="W234" s="40">
        <v>0</v>
      </c>
      <c r="X234" s="40">
        <v>0</v>
      </c>
      <c r="Y234" s="40">
        <v>0</v>
      </c>
      <c r="Z234" s="40">
        <v>1</v>
      </c>
      <c r="AA234" s="40">
        <v>0</v>
      </c>
      <c r="AB234" s="40">
        <v>0</v>
      </c>
      <c r="AC234" s="40">
        <v>0</v>
      </c>
      <c r="AD234" s="40">
        <v>0</v>
      </c>
      <c r="AE234" s="40">
        <v>0</v>
      </c>
      <c r="AF234" s="40">
        <v>1</v>
      </c>
      <c r="AG234" s="40">
        <v>0</v>
      </c>
      <c r="AH234" s="40">
        <v>0</v>
      </c>
      <c r="AI234" s="39" t="b">
        <f t="shared" si="130"/>
        <v>0</v>
      </c>
      <c r="AJ234" s="23"/>
      <c r="AK234" s="27">
        <f t="shared" si="148"/>
        <v>0</v>
      </c>
      <c r="AL234" s="27">
        <f t="shared" si="148"/>
        <v>0</v>
      </c>
      <c r="AM234" s="27">
        <f t="shared" si="148"/>
        <v>0</v>
      </c>
      <c r="AN234" s="27">
        <f t="shared" si="148"/>
        <v>0</v>
      </c>
      <c r="AO234" s="27">
        <f t="shared" si="148"/>
        <v>0</v>
      </c>
      <c r="AP234" s="27">
        <f t="shared" si="148"/>
        <v>0</v>
      </c>
      <c r="AQ234" s="27">
        <f t="shared" si="148"/>
        <v>0</v>
      </c>
      <c r="AR234" s="27">
        <f t="shared" si="148"/>
        <v>0</v>
      </c>
      <c r="AS234" s="27">
        <f t="shared" si="148"/>
        <v>0</v>
      </c>
      <c r="AT234" s="27">
        <f t="shared" si="148"/>
        <v>0</v>
      </c>
      <c r="AU234" s="27">
        <f t="shared" si="148"/>
        <v>0</v>
      </c>
      <c r="AV234" s="27">
        <f t="shared" si="148"/>
        <v>0</v>
      </c>
      <c r="AW234" s="27">
        <f t="shared" si="148"/>
        <v>0</v>
      </c>
      <c r="AX234" s="27">
        <f t="shared" si="148"/>
        <v>0</v>
      </c>
      <c r="AY234" s="27">
        <f t="shared" si="148"/>
        <v>0</v>
      </c>
      <c r="AZ234" s="27">
        <f t="shared" si="148"/>
        <v>0</v>
      </c>
      <c r="BA234" s="27">
        <f t="shared" si="148"/>
        <v>0</v>
      </c>
      <c r="BB234" s="27">
        <f t="shared" si="148"/>
        <v>0</v>
      </c>
      <c r="BC234" s="27">
        <f t="shared" si="148"/>
        <v>0</v>
      </c>
      <c r="BD234" s="27">
        <f t="shared" si="148"/>
        <v>0</v>
      </c>
      <c r="BE234" s="27">
        <f t="shared" si="148"/>
        <v>0</v>
      </c>
      <c r="BF234" s="27">
        <f t="shared" si="148"/>
        <v>0</v>
      </c>
      <c r="BG234" s="27">
        <f t="shared" si="148"/>
        <v>0</v>
      </c>
      <c r="BH234" s="27">
        <f t="shared" si="148"/>
        <v>0</v>
      </c>
      <c r="BI234" s="41"/>
      <c r="BJ234" s="42">
        <f t="shared" si="131"/>
        <v>0.10692236875</v>
      </c>
      <c r="BK234" s="27">
        <f t="shared" si="141"/>
        <v>0</v>
      </c>
      <c r="BL234" s="27">
        <f t="shared" si="141"/>
        <v>0</v>
      </c>
      <c r="BM234" s="27">
        <f t="shared" si="141"/>
        <v>0</v>
      </c>
      <c r="BN234" s="27">
        <f t="shared" si="141"/>
        <v>0.10692236875</v>
      </c>
      <c r="BO234" s="27">
        <f t="shared" si="141"/>
        <v>0</v>
      </c>
      <c r="BP234" s="27">
        <f t="shared" si="138"/>
        <v>0</v>
      </c>
      <c r="BQ234" s="27">
        <f t="shared" si="138"/>
        <v>0</v>
      </c>
      <c r="BR234" s="27">
        <f t="shared" si="138"/>
        <v>0</v>
      </c>
      <c r="BS234" s="27">
        <f t="shared" si="138"/>
        <v>0</v>
      </c>
      <c r="BT234" s="27">
        <f t="shared" si="138"/>
        <v>0.10692236875</v>
      </c>
      <c r="BU234" s="27">
        <f t="shared" si="138"/>
        <v>0</v>
      </c>
      <c r="BV234" s="27">
        <f t="shared" si="138"/>
        <v>0</v>
      </c>
      <c r="BW234" s="27">
        <f t="shared" si="138"/>
        <v>0</v>
      </c>
      <c r="BX234" s="27">
        <f t="shared" si="138"/>
        <v>0</v>
      </c>
      <c r="BY234" s="27">
        <f t="shared" si="138"/>
        <v>0</v>
      </c>
      <c r="BZ234" s="27">
        <f t="shared" si="138"/>
        <v>0.10692236875</v>
      </c>
      <c r="CA234" s="27">
        <f t="shared" si="138"/>
        <v>0</v>
      </c>
      <c r="CB234" s="27">
        <f t="shared" si="149"/>
        <v>0</v>
      </c>
      <c r="CC234" s="27">
        <f t="shared" si="149"/>
        <v>0</v>
      </c>
      <c r="CD234" s="27">
        <f t="shared" si="149"/>
        <v>0</v>
      </c>
      <c r="CE234" s="27">
        <f t="shared" si="149"/>
        <v>0</v>
      </c>
      <c r="CF234" s="27">
        <f t="shared" si="117"/>
        <v>0.10692236875</v>
      </c>
      <c r="CG234" s="27">
        <f t="shared" si="117"/>
        <v>0</v>
      </c>
      <c r="CH234" s="27">
        <f t="shared" si="117"/>
        <v>0</v>
      </c>
      <c r="CI234" s="43"/>
      <c r="CJ234" s="23">
        <f t="shared" si="142"/>
        <v>0</v>
      </c>
      <c r="CK234" s="23">
        <f t="shared" si="142"/>
        <v>0</v>
      </c>
      <c r="CL234" s="23">
        <f t="shared" si="142"/>
        <v>0</v>
      </c>
      <c r="CM234" s="23">
        <f t="shared" si="142"/>
        <v>9</v>
      </c>
      <c r="CN234" s="23">
        <f t="shared" si="142"/>
        <v>0</v>
      </c>
      <c r="CO234" s="23">
        <f t="shared" si="139"/>
        <v>0</v>
      </c>
      <c r="CP234" s="23">
        <f t="shared" si="139"/>
        <v>0</v>
      </c>
      <c r="CQ234" s="23">
        <f t="shared" si="139"/>
        <v>0</v>
      </c>
      <c r="CR234" s="23">
        <f t="shared" si="139"/>
        <v>0</v>
      </c>
      <c r="CS234" s="23">
        <f t="shared" si="139"/>
        <v>9</v>
      </c>
      <c r="CT234" s="23">
        <f t="shared" si="139"/>
        <v>0</v>
      </c>
      <c r="CU234" s="23">
        <f t="shared" si="139"/>
        <v>0</v>
      </c>
      <c r="CV234" s="23">
        <f t="shared" si="139"/>
        <v>0</v>
      </c>
      <c r="CW234" s="23">
        <f t="shared" si="139"/>
        <v>0</v>
      </c>
      <c r="CX234" s="23">
        <f t="shared" si="139"/>
        <v>0</v>
      </c>
      <c r="CY234" s="23">
        <f t="shared" si="139"/>
        <v>9</v>
      </c>
      <c r="CZ234" s="23">
        <f t="shared" si="139"/>
        <v>0</v>
      </c>
      <c r="DA234" s="23">
        <f t="shared" si="150"/>
        <v>0</v>
      </c>
      <c r="DB234" s="23">
        <f t="shared" si="150"/>
        <v>0</v>
      </c>
      <c r="DC234" s="23">
        <f t="shared" si="150"/>
        <v>0</v>
      </c>
      <c r="DD234" s="23">
        <f t="shared" si="150"/>
        <v>0</v>
      </c>
      <c r="DE234" s="23">
        <f t="shared" si="118"/>
        <v>9</v>
      </c>
      <c r="DF234" s="23">
        <f t="shared" si="118"/>
        <v>0</v>
      </c>
      <c r="DG234" s="23">
        <f t="shared" si="118"/>
        <v>0</v>
      </c>
      <c r="DH234" s="44">
        <f t="shared" si="132"/>
        <v>36</v>
      </c>
      <c r="DI234" s="44">
        <f t="shared" si="133"/>
        <v>-1</v>
      </c>
      <c r="DK234" s="44" t="b">
        <f t="shared" si="134"/>
        <v>0</v>
      </c>
      <c r="DL234" s="44">
        <f t="shared" si="135"/>
        <v>0</v>
      </c>
      <c r="EL234" s="44" t="b">
        <f t="shared" si="143"/>
        <v>1</v>
      </c>
      <c r="EM234" s="44" t="b">
        <f t="shared" si="143"/>
        <v>1</v>
      </c>
      <c r="EN234" s="44" t="b">
        <f t="shared" si="143"/>
        <v>1</v>
      </c>
      <c r="EO234" s="44" t="b">
        <f t="shared" si="143"/>
        <v>0</v>
      </c>
      <c r="EP234" s="44" t="b">
        <f t="shared" si="143"/>
        <v>1</v>
      </c>
      <c r="EQ234" s="44" t="b">
        <f t="shared" si="140"/>
        <v>1</v>
      </c>
      <c r="ER234" s="44" t="b">
        <f t="shared" si="140"/>
        <v>1</v>
      </c>
      <c r="ES234" s="44" t="b">
        <f t="shared" si="140"/>
        <v>1</v>
      </c>
      <c r="ET234" s="44" t="b">
        <f t="shared" si="140"/>
        <v>1</v>
      </c>
      <c r="EU234" s="44" t="b">
        <f t="shared" si="140"/>
        <v>0</v>
      </c>
      <c r="EV234" s="44" t="b">
        <f t="shared" si="140"/>
        <v>1</v>
      </c>
      <c r="EW234" s="44" t="b">
        <f t="shared" si="140"/>
        <v>1</v>
      </c>
      <c r="EX234" s="44" t="b">
        <f t="shared" si="140"/>
        <v>1</v>
      </c>
      <c r="EY234" s="44" t="b">
        <f t="shared" si="140"/>
        <v>1</v>
      </c>
      <c r="EZ234" s="44" t="b">
        <f t="shared" si="140"/>
        <v>1</v>
      </c>
      <c r="FA234" s="44" t="b">
        <f t="shared" si="140"/>
        <v>0</v>
      </c>
      <c r="FB234" s="44" t="b">
        <f t="shared" si="140"/>
        <v>1</v>
      </c>
      <c r="FC234" s="44" t="b">
        <f t="shared" si="151"/>
        <v>1</v>
      </c>
      <c r="FD234" s="44" t="b">
        <f t="shared" si="151"/>
        <v>1</v>
      </c>
      <c r="FE234" s="44" t="b">
        <f t="shared" si="151"/>
        <v>1</v>
      </c>
      <c r="FF234" s="44" t="b">
        <f t="shared" si="151"/>
        <v>1</v>
      </c>
      <c r="FG234" s="44" t="b">
        <f t="shared" si="119"/>
        <v>0</v>
      </c>
      <c r="FH234" s="44" t="b">
        <f t="shared" si="119"/>
        <v>1</v>
      </c>
      <c r="FI234" s="44" t="b">
        <f t="shared" si="119"/>
        <v>1</v>
      </c>
      <c r="FJ234" s="45">
        <f t="shared" si="136"/>
        <v>4</v>
      </c>
    </row>
    <row r="235" spans="1:166" s="44" customFormat="1" ht="25.5" hidden="1" customHeight="1" x14ac:dyDescent="0.25">
      <c r="A235" s="38" t="s">
        <v>9920</v>
      </c>
      <c r="B235" s="38" t="s">
        <v>5667</v>
      </c>
      <c r="C235" s="38" t="s">
        <v>952</v>
      </c>
      <c r="D235" s="38" t="s">
        <v>10048</v>
      </c>
      <c r="E235" s="23" t="str">
        <f t="shared" si="137"/>
        <v>5108-1-AP1-43-M</v>
      </c>
      <c r="F235" s="23">
        <v>6</v>
      </c>
      <c r="G235" s="27">
        <v>6.9355050000000001E-2</v>
      </c>
      <c r="H235" s="23" t="str">
        <f>VLOOKUP(A235,'Pivot 1'!$A$5:$H$251,8,0)</f>
        <v>4</v>
      </c>
      <c r="I235" s="27" t="s">
        <v>10147</v>
      </c>
      <c r="J235" s="39">
        <f t="shared" si="129"/>
        <v>4</v>
      </c>
      <c r="K235" s="40">
        <v>0</v>
      </c>
      <c r="L235" s="40">
        <v>0</v>
      </c>
      <c r="M235" s="40">
        <v>0</v>
      </c>
      <c r="N235" s="40">
        <v>1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>
        <v>0</v>
      </c>
      <c r="W235" s="40">
        <v>0</v>
      </c>
      <c r="X235" s="40">
        <v>0</v>
      </c>
      <c r="Y235" s="40">
        <v>0</v>
      </c>
      <c r="Z235" s="40">
        <v>1</v>
      </c>
      <c r="AA235" s="40">
        <v>0</v>
      </c>
      <c r="AB235" s="40">
        <v>0</v>
      </c>
      <c r="AC235" s="40">
        <v>0</v>
      </c>
      <c r="AD235" s="40">
        <v>0</v>
      </c>
      <c r="AE235" s="40">
        <v>0</v>
      </c>
      <c r="AF235" s="40">
        <v>1</v>
      </c>
      <c r="AG235" s="40">
        <v>0</v>
      </c>
      <c r="AH235" s="40">
        <v>0</v>
      </c>
      <c r="AI235" s="39" t="b">
        <f t="shared" si="130"/>
        <v>0</v>
      </c>
      <c r="AJ235" s="23"/>
      <c r="AK235" s="27">
        <f t="shared" si="148"/>
        <v>0</v>
      </c>
      <c r="AL235" s="27">
        <f t="shared" si="148"/>
        <v>0</v>
      </c>
      <c r="AM235" s="27">
        <f t="shared" si="148"/>
        <v>0</v>
      </c>
      <c r="AN235" s="27">
        <f t="shared" si="148"/>
        <v>0</v>
      </c>
      <c r="AO235" s="27">
        <f t="shared" si="148"/>
        <v>0</v>
      </c>
      <c r="AP235" s="27">
        <f t="shared" si="148"/>
        <v>0</v>
      </c>
      <c r="AQ235" s="27">
        <f t="shared" si="148"/>
        <v>0</v>
      </c>
      <c r="AR235" s="27">
        <f t="shared" si="148"/>
        <v>0</v>
      </c>
      <c r="AS235" s="27">
        <f t="shared" si="148"/>
        <v>0</v>
      </c>
      <c r="AT235" s="27">
        <f t="shared" si="148"/>
        <v>0</v>
      </c>
      <c r="AU235" s="27">
        <f t="shared" si="148"/>
        <v>0</v>
      </c>
      <c r="AV235" s="27">
        <f t="shared" si="148"/>
        <v>0</v>
      </c>
      <c r="AW235" s="27">
        <f t="shared" si="148"/>
        <v>0</v>
      </c>
      <c r="AX235" s="27">
        <f t="shared" si="148"/>
        <v>0</v>
      </c>
      <c r="AY235" s="27">
        <f t="shared" si="148"/>
        <v>0</v>
      </c>
      <c r="AZ235" s="27">
        <f t="shared" si="148"/>
        <v>0</v>
      </c>
      <c r="BA235" s="27">
        <f t="shared" si="148"/>
        <v>0</v>
      </c>
      <c r="BB235" s="27">
        <f t="shared" si="148"/>
        <v>0</v>
      </c>
      <c r="BC235" s="27">
        <f t="shared" si="148"/>
        <v>0</v>
      </c>
      <c r="BD235" s="27">
        <f t="shared" si="148"/>
        <v>0</v>
      </c>
      <c r="BE235" s="27">
        <f t="shared" si="148"/>
        <v>0</v>
      </c>
      <c r="BF235" s="27">
        <f t="shared" si="148"/>
        <v>0</v>
      </c>
      <c r="BG235" s="27">
        <f t="shared" si="148"/>
        <v>0</v>
      </c>
      <c r="BH235" s="27">
        <f t="shared" si="148"/>
        <v>0</v>
      </c>
      <c r="BI235" s="41"/>
      <c r="BJ235" s="42">
        <f t="shared" si="131"/>
        <v>1.73387625E-2</v>
      </c>
      <c r="BK235" s="27">
        <f t="shared" si="141"/>
        <v>0</v>
      </c>
      <c r="BL235" s="27">
        <f t="shared" si="141"/>
        <v>0</v>
      </c>
      <c r="BM235" s="27">
        <f t="shared" si="141"/>
        <v>0</v>
      </c>
      <c r="BN235" s="27">
        <f t="shared" si="141"/>
        <v>1.73387625E-2</v>
      </c>
      <c r="BO235" s="27">
        <f t="shared" si="141"/>
        <v>0</v>
      </c>
      <c r="BP235" s="27">
        <f t="shared" si="138"/>
        <v>0</v>
      </c>
      <c r="BQ235" s="27">
        <f t="shared" si="138"/>
        <v>0</v>
      </c>
      <c r="BR235" s="27">
        <f t="shared" si="138"/>
        <v>0</v>
      </c>
      <c r="BS235" s="27">
        <f t="shared" si="138"/>
        <v>0</v>
      </c>
      <c r="BT235" s="27">
        <f t="shared" si="138"/>
        <v>1.73387625E-2</v>
      </c>
      <c r="BU235" s="27">
        <f t="shared" si="138"/>
        <v>0</v>
      </c>
      <c r="BV235" s="27">
        <f t="shared" si="138"/>
        <v>0</v>
      </c>
      <c r="BW235" s="27">
        <f t="shared" si="138"/>
        <v>0</v>
      </c>
      <c r="BX235" s="27">
        <f t="shared" si="138"/>
        <v>0</v>
      </c>
      <c r="BY235" s="27">
        <f t="shared" si="138"/>
        <v>0</v>
      </c>
      <c r="BZ235" s="27">
        <f t="shared" si="138"/>
        <v>1.73387625E-2</v>
      </c>
      <c r="CA235" s="27">
        <f t="shared" si="138"/>
        <v>0</v>
      </c>
      <c r="CB235" s="27">
        <f t="shared" si="149"/>
        <v>0</v>
      </c>
      <c r="CC235" s="27">
        <f t="shared" si="149"/>
        <v>0</v>
      </c>
      <c r="CD235" s="27">
        <f t="shared" si="149"/>
        <v>0</v>
      </c>
      <c r="CE235" s="27">
        <f t="shared" si="149"/>
        <v>0</v>
      </c>
      <c r="CF235" s="27">
        <f t="shared" si="117"/>
        <v>1.73387625E-2</v>
      </c>
      <c r="CG235" s="27">
        <f t="shared" si="117"/>
        <v>0</v>
      </c>
      <c r="CH235" s="27">
        <f t="shared" si="117"/>
        <v>0</v>
      </c>
      <c r="CI235" s="43"/>
      <c r="CJ235" s="23">
        <f t="shared" si="142"/>
        <v>0</v>
      </c>
      <c r="CK235" s="23">
        <f t="shared" si="142"/>
        <v>0</v>
      </c>
      <c r="CL235" s="23">
        <f t="shared" si="142"/>
        <v>0</v>
      </c>
      <c r="CM235" s="23">
        <f t="shared" si="142"/>
        <v>2</v>
      </c>
      <c r="CN235" s="23">
        <f t="shared" si="142"/>
        <v>0</v>
      </c>
      <c r="CO235" s="23">
        <f t="shared" si="139"/>
        <v>0</v>
      </c>
      <c r="CP235" s="23">
        <f t="shared" si="139"/>
        <v>0</v>
      </c>
      <c r="CQ235" s="23">
        <f t="shared" si="139"/>
        <v>0</v>
      </c>
      <c r="CR235" s="23">
        <f t="shared" si="139"/>
        <v>0</v>
      </c>
      <c r="CS235" s="23">
        <f t="shared" si="139"/>
        <v>2</v>
      </c>
      <c r="CT235" s="23">
        <f t="shared" si="139"/>
        <v>0</v>
      </c>
      <c r="CU235" s="23">
        <f t="shared" si="139"/>
        <v>0</v>
      </c>
      <c r="CV235" s="23">
        <f t="shared" si="139"/>
        <v>0</v>
      </c>
      <c r="CW235" s="23">
        <f t="shared" si="139"/>
        <v>0</v>
      </c>
      <c r="CX235" s="23">
        <f t="shared" si="139"/>
        <v>0</v>
      </c>
      <c r="CY235" s="23">
        <f t="shared" si="139"/>
        <v>2</v>
      </c>
      <c r="CZ235" s="23">
        <f t="shared" si="139"/>
        <v>0</v>
      </c>
      <c r="DA235" s="23">
        <f t="shared" si="150"/>
        <v>0</v>
      </c>
      <c r="DB235" s="23">
        <f t="shared" si="150"/>
        <v>0</v>
      </c>
      <c r="DC235" s="23">
        <f t="shared" si="150"/>
        <v>0</v>
      </c>
      <c r="DD235" s="23">
        <f t="shared" si="150"/>
        <v>0</v>
      </c>
      <c r="DE235" s="23">
        <f t="shared" si="118"/>
        <v>2</v>
      </c>
      <c r="DF235" s="23">
        <f t="shared" si="118"/>
        <v>0</v>
      </c>
      <c r="DG235" s="23">
        <f t="shared" si="118"/>
        <v>0</v>
      </c>
      <c r="DH235" s="44">
        <f t="shared" si="132"/>
        <v>8</v>
      </c>
      <c r="DI235" s="44">
        <f t="shared" si="133"/>
        <v>2</v>
      </c>
      <c r="DK235" s="44" t="b">
        <f t="shared" si="134"/>
        <v>0</v>
      </c>
      <c r="DL235" s="44">
        <f t="shared" si="135"/>
        <v>0</v>
      </c>
      <c r="EL235" s="44" t="b">
        <f t="shared" si="143"/>
        <v>1</v>
      </c>
      <c r="EM235" s="44" t="b">
        <f t="shared" si="143"/>
        <v>1</v>
      </c>
      <c r="EN235" s="44" t="b">
        <f t="shared" si="143"/>
        <v>1</v>
      </c>
      <c r="EO235" s="44" t="b">
        <f t="shared" si="143"/>
        <v>0</v>
      </c>
      <c r="EP235" s="44" t="b">
        <f t="shared" si="143"/>
        <v>1</v>
      </c>
      <c r="EQ235" s="44" t="b">
        <f t="shared" si="140"/>
        <v>1</v>
      </c>
      <c r="ER235" s="44" t="b">
        <f t="shared" si="140"/>
        <v>1</v>
      </c>
      <c r="ES235" s="44" t="b">
        <f t="shared" si="140"/>
        <v>1</v>
      </c>
      <c r="ET235" s="44" t="b">
        <f t="shared" si="140"/>
        <v>1</v>
      </c>
      <c r="EU235" s="44" t="b">
        <f t="shared" si="140"/>
        <v>0</v>
      </c>
      <c r="EV235" s="44" t="b">
        <f t="shared" si="140"/>
        <v>1</v>
      </c>
      <c r="EW235" s="44" t="b">
        <f t="shared" si="140"/>
        <v>1</v>
      </c>
      <c r="EX235" s="44" t="b">
        <f t="shared" si="140"/>
        <v>1</v>
      </c>
      <c r="EY235" s="44" t="b">
        <f t="shared" si="140"/>
        <v>1</v>
      </c>
      <c r="EZ235" s="44" t="b">
        <f t="shared" si="140"/>
        <v>1</v>
      </c>
      <c r="FA235" s="44" t="b">
        <f t="shared" si="140"/>
        <v>0</v>
      </c>
      <c r="FB235" s="44" t="b">
        <f t="shared" si="140"/>
        <v>1</v>
      </c>
      <c r="FC235" s="44" t="b">
        <f t="shared" si="151"/>
        <v>1</v>
      </c>
      <c r="FD235" s="44" t="b">
        <f t="shared" si="151"/>
        <v>1</v>
      </c>
      <c r="FE235" s="44" t="b">
        <f t="shared" si="151"/>
        <v>1</v>
      </c>
      <c r="FF235" s="44" t="b">
        <f t="shared" si="151"/>
        <v>1</v>
      </c>
      <c r="FG235" s="44" t="b">
        <f t="shared" si="119"/>
        <v>0</v>
      </c>
      <c r="FH235" s="44" t="b">
        <f t="shared" si="119"/>
        <v>1</v>
      </c>
      <c r="FI235" s="44" t="b">
        <f t="shared" si="119"/>
        <v>1</v>
      </c>
      <c r="FJ235" s="45">
        <f t="shared" si="136"/>
        <v>4</v>
      </c>
    </row>
    <row r="236" spans="1:166" s="44" customFormat="1" ht="25.5" hidden="1" customHeight="1" x14ac:dyDescent="0.25">
      <c r="A236" s="38" t="s">
        <v>9920</v>
      </c>
      <c r="B236" s="38" t="s">
        <v>5667</v>
      </c>
      <c r="C236" s="38" t="s">
        <v>952</v>
      </c>
      <c r="D236" s="38" t="s">
        <v>10045</v>
      </c>
      <c r="E236" s="23" t="str">
        <f t="shared" si="137"/>
        <v>5108-1-AP1-43-O</v>
      </c>
      <c r="F236" s="23">
        <v>5</v>
      </c>
      <c r="G236" s="27">
        <v>5.7795874999999997E-2</v>
      </c>
      <c r="H236" s="23" t="str">
        <f>VLOOKUP(A236,'Pivot 1'!$A$5:$H$251,8,0)</f>
        <v>4</v>
      </c>
      <c r="I236" s="27" t="s">
        <v>10147</v>
      </c>
      <c r="J236" s="39">
        <f t="shared" si="129"/>
        <v>4</v>
      </c>
      <c r="K236" s="40">
        <v>0</v>
      </c>
      <c r="L236" s="40">
        <v>0</v>
      </c>
      <c r="M236" s="40">
        <v>0</v>
      </c>
      <c r="N236" s="40">
        <v>1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1</v>
      </c>
      <c r="U236" s="40">
        <v>0</v>
      </c>
      <c r="V236" s="40">
        <v>0</v>
      </c>
      <c r="W236" s="40">
        <v>0</v>
      </c>
      <c r="X236" s="40">
        <v>0</v>
      </c>
      <c r="Y236" s="40">
        <v>0</v>
      </c>
      <c r="Z236" s="40">
        <v>1</v>
      </c>
      <c r="AA236" s="40">
        <v>0</v>
      </c>
      <c r="AB236" s="40">
        <v>0</v>
      </c>
      <c r="AC236" s="40">
        <v>0</v>
      </c>
      <c r="AD236" s="40">
        <v>0</v>
      </c>
      <c r="AE236" s="40">
        <v>0</v>
      </c>
      <c r="AF236" s="40">
        <v>1</v>
      </c>
      <c r="AG236" s="40">
        <v>0</v>
      </c>
      <c r="AH236" s="40">
        <v>0</v>
      </c>
      <c r="AI236" s="39" t="b">
        <f t="shared" si="130"/>
        <v>0</v>
      </c>
      <c r="AJ236" s="23"/>
      <c r="AK236" s="27">
        <f t="shared" si="148"/>
        <v>0</v>
      </c>
      <c r="AL236" s="27">
        <f t="shared" si="148"/>
        <v>0</v>
      </c>
      <c r="AM236" s="27">
        <f t="shared" si="148"/>
        <v>0</v>
      </c>
      <c r="AN236" s="27">
        <f t="shared" si="148"/>
        <v>0</v>
      </c>
      <c r="AO236" s="27">
        <f t="shared" si="148"/>
        <v>0</v>
      </c>
      <c r="AP236" s="27">
        <f t="shared" si="148"/>
        <v>0</v>
      </c>
      <c r="AQ236" s="27">
        <f t="shared" si="148"/>
        <v>0</v>
      </c>
      <c r="AR236" s="27">
        <f t="shared" si="148"/>
        <v>0</v>
      </c>
      <c r="AS236" s="27">
        <f t="shared" si="148"/>
        <v>0</v>
      </c>
      <c r="AT236" s="27">
        <f t="shared" si="148"/>
        <v>0</v>
      </c>
      <c r="AU236" s="27">
        <f t="shared" si="148"/>
        <v>0</v>
      </c>
      <c r="AV236" s="27">
        <f t="shared" si="148"/>
        <v>0</v>
      </c>
      <c r="AW236" s="27">
        <f t="shared" si="148"/>
        <v>0</v>
      </c>
      <c r="AX236" s="27">
        <f t="shared" si="148"/>
        <v>0</v>
      </c>
      <c r="AY236" s="27">
        <f t="shared" si="148"/>
        <v>0</v>
      </c>
      <c r="AZ236" s="27">
        <f t="shared" si="148"/>
        <v>0</v>
      </c>
      <c r="BA236" s="27">
        <f t="shared" si="148"/>
        <v>0</v>
      </c>
      <c r="BB236" s="27">
        <f t="shared" si="148"/>
        <v>0</v>
      </c>
      <c r="BC236" s="27">
        <f t="shared" si="148"/>
        <v>0</v>
      </c>
      <c r="BD236" s="27">
        <f t="shared" si="148"/>
        <v>0</v>
      </c>
      <c r="BE236" s="27">
        <f t="shared" si="148"/>
        <v>0</v>
      </c>
      <c r="BF236" s="27">
        <f t="shared" si="148"/>
        <v>0</v>
      </c>
      <c r="BG236" s="27">
        <f t="shared" si="148"/>
        <v>0</v>
      </c>
      <c r="BH236" s="27">
        <f t="shared" si="148"/>
        <v>0</v>
      </c>
      <c r="BI236" s="41"/>
      <c r="BJ236" s="42">
        <f t="shared" si="131"/>
        <v>1.4448968749999999E-2</v>
      </c>
      <c r="BK236" s="27">
        <f t="shared" si="141"/>
        <v>0</v>
      </c>
      <c r="BL236" s="27">
        <f t="shared" si="141"/>
        <v>0</v>
      </c>
      <c r="BM236" s="27">
        <f t="shared" si="141"/>
        <v>0</v>
      </c>
      <c r="BN236" s="27">
        <f t="shared" si="141"/>
        <v>1.4448968749999999E-2</v>
      </c>
      <c r="BO236" s="27">
        <f t="shared" si="141"/>
        <v>0</v>
      </c>
      <c r="BP236" s="27">
        <f t="shared" si="138"/>
        <v>0</v>
      </c>
      <c r="BQ236" s="27">
        <f t="shared" si="138"/>
        <v>0</v>
      </c>
      <c r="BR236" s="27">
        <f t="shared" si="138"/>
        <v>0</v>
      </c>
      <c r="BS236" s="27">
        <f t="shared" si="138"/>
        <v>0</v>
      </c>
      <c r="BT236" s="27">
        <f t="shared" si="138"/>
        <v>1.4448968749999999E-2</v>
      </c>
      <c r="BU236" s="27">
        <f t="shared" si="138"/>
        <v>0</v>
      </c>
      <c r="BV236" s="27">
        <f t="shared" si="138"/>
        <v>0</v>
      </c>
      <c r="BW236" s="27">
        <f t="shared" si="138"/>
        <v>0</v>
      </c>
      <c r="BX236" s="27">
        <f t="shared" si="138"/>
        <v>0</v>
      </c>
      <c r="BY236" s="27">
        <f t="shared" si="138"/>
        <v>0</v>
      </c>
      <c r="BZ236" s="27">
        <f t="shared" si="138"/>
        <v>1.4448968749999999E-2</v>
      </c>
      <c r="CA236" s="27">
        <f t="shared" si="138"/>
        <v>0</v>
      </c>
      <c r="CB236" s="27">
        <f t="shared" si="149"/>
        <v>0</v>
      </c>
      <c r="CC236" s="27">
        <f t="shared" si="149"/>
        <v>0</v>
      </c>
      <c r="CD236" s="27">
        <f t="shared" si="149"/>
        <v>0</v>
      </c>
      <c r="CE236" s="27">
        <f t="shared" si="149"/>
        <v>0</v>
      </c>
      <c r="CF236" s="27">
        <f t="shared" si="117"/>
        <v>1.4448968749999999E-2</v>
      </c>
      <c r="CG236" s="27">
        <f t="shared" si="117"/>
        <v>0</v>
      </c>
      <c r="CH236" s="27">
        <f t="shared" si="117"/>
        <v>0</v>
      </c>
      <c r="CI236" s="43"/>
      <c r="CJ236" s="23">
        <f t="shared" si="142"/>
        <v>0</v>
      </c>
      <c r="CK236" s="23">
        <f t="shared" si="142"/>
        <v>0</v>
      </c>
      <c r="CL236" s="23">
        <f t="shared" si="142"/>
        <v>0</v>
      </c>
      <c r="CM236" s="23">
        <f t="shared" si="142"/>
        <v>1</v>
      </c>
      <c r="CN236" s="23">
        <f t="shared" si="142"/>
        <v>0</v>
      </c>
      <c r="CO236" s="23">
        <f t="shared" si="139"/>
        <v>0</v>
      </c>
      <c r="CP236" s="23">
        <f t="shared" si="139"/>
        <v>0</v>
      </c>
      <c r="CQ236" s="23">
        <f t="shared" si="139"/>
        <v>0</v>
      </c>
      <c r="CR236" s="23">
        <f t="shared" si="139"/>
        <v>0</v>
      </c>
      <c r="CS236" s="23">
        <f t="shared" si="139"/>
        <v>1</v>
      </c>
      <c r="CT236" s="23">
        <f t="shared" si="139"/>
        <v>0</v>
      </c>
      <c r="CU236" s="23">
        <f t="shared" si="139"/>
        <v>0</v>
      </c>
      <c r="CV236" s="23">
        <f t="shared" si="139"/>
        <v>0</v>
      </c>
      <c r="CW236" s="23">
        <f t="shared" si="139"/>
        <v>0</v>
      </c>
      <c r="CX236" s="23">
        <f t="shared" si="139"/>
        <v>0</v>
      </c>
      <c r="CY236" s="23">
        <f t="shared" si="139"/>
        <v>1</v>
      </c>
      <c r="CZ236" s="23">
        <f t="shared" si="139"/>
        <v>0</v>
      </c>
      <c r="DA236" s="23">
        <f t="shared" si="150"/>
        <v>0</v>
      </c>
      <c r="DB236" s="23">
        <f t="shared" si="150"/>
        <v>0</v>
      </c>
      <c r="DC236" s="23">
        <f t="shared" si="150"/>
        <v>0</v>
      </c>
      <c r="DD236" s="23">
        <f t="shared" si="150"/>
        <v>0</v>
      </c>
      <c r="DE236" s="23">
        <f t="shared" si="118"/>
        <v>1</v>
      </c>
      <c r="DF236" s="23">
        <f t="shared" si="118"/>
        <v>0</v>
      </c>
      <c r="DG236" s="23">
        <f t="shared" si="118"/>
        <v>0</v>
      </c>
      <c r="DH236" s="44">
        <f t="shared" si="132"/>
        <v>4</v>
      </c>
      <c r="DI236" s="44">
        <f t="shared" si="133"/>
        <v>-1</v>
      </c>
      <c r="DK236" s="44" t="b">
        <f t="shared" si="134"/>
        <v>0</v>
      </c>
      <c r="DL236" s="44">
        <f t="shared" si="135"/>
        <v>0</v>
      </c>
      <c r="EL236" s="44" t="b">
        <f t="shared" si="143"/>
        <v>1</v>
      </c>
      <c r="EM236" s="44" t="b">
        <f t="shared" si="143"/>
        <v>1</v>
      </c>
      <c r="EN236" s="44" t="b">
        <f t="shared" si="143"/>
        <v>1</v>
      </c>
      <c r="EO236" s="44" t="b">
        <f t="shared" si="143"/>
        <v>0</v>
      </c>
      <c r="EP236" s="44" t="b">
        <f t="shared" si="143"/>
        <v>1</v>
      </c>
      <c r="EQ236" s="44" t="b">
        <f t="shared" si="140"/>
        <v>1</v>
      </c>
      <c r="ER236" s="44" t="b">
        <f t="shared" si="140"/>
        <v>1</v>
      </c>
      <c r="ES236" s="44" t="b">
        <f t="shared" si="140"/>
        <v>1</v>
      </c>
      <c r="ET236" s="44" t="b">
        <f t="shared" si="140"/>
        <v>1</v>
      </c>
      <c r="EU236" s="44" t="b">
        <f t="shared" si="140"/>
        <v>0</v>
      </c>
      <c r="EV236" s="44" t="b">
        <f t="shared" si="140"/>
        <v>1</v>
      </c>
      <c r="EW236" s="44" t="b">
        <f t="shared" si="140"/>
        <v>1</v>
      </c>
      <c r="EX236" s="44" t="b">
        <f t="shared" si="140"/>
        <v>1</v>
      </c>
      <c r="EY236" s="44" t="b">
        <f t="shared" si="140"/>
        <v>1</v>
      </c>
      <c r="EZ236" s="44" t="b">
        <f t="shared" si="140"/>
        <v>1</v>
      </c>
      <c r="FA236" s="44" t="b">
        <f t="shared" si="140"/>
        <v>0</v>
      </c>
      <c r="FB236" s="44" t="b">
        <f t="shared" si="140"/>
        <v>1</v>
      </c>
      <c r="FC236" s="44" t="b">
        <f t="shared" si="151"/>
        <v>1</v>
      </c>
      <c r="FD236" s="44" t="b">
        <f t="shared" si="151"/>
        <v>1</v>
      </c>
      <c r="FE236" s="44" t="b">
        <f t="shared" si="151"/>
        <v>1</v>
      </c>
      <c r="FF236" s="44" t="b">
        <f t="shared" si="151"/>
        <v>1</v>
      </c>
      <c r="FG236" s="44" t="b">
        <f t="shared" si="119"/>
        <v>0</v>
      </c>
      <c r="FH236" s="44" t="b">
        <f t="shared" si="119"/>
        <v>1</v>
      </c>
      <c r="FI236" s="44" t="b">
        <f t="shared" si="119"/>
        <v>1</v>
      </c>
      <c r="FJ236" s="45">
        <f t="shared" si="136"/>
        <v>4</v>
      </c>
    </row>
    <row r="237" spans="1:166" s="44" customFormat="1" ht="25.5" hidden="1" customHeight="1" x14ac:dyDescent="0.25">
      <c r="A237" s="38" t="s">
        <v>9920</v>
      </c>
      <c r="B237" s="38" t="s">
        <v>5667</v>
      </c>
      <c r="C237" s="38" t="s">
        <v>952</v>
      </c>
      <c r="D237" s="38" t="s">
        <v>10057</v>
      </c>
      <c r="E237" s="23" t="str">
        <f t="shared" si="137"/>
        <v>5108-1-AP1-43-W</v>
      </c>
      <c r="F237" s="23">
        <v>54</v>
      </c>
      <c r="G237" s="27">
        <v>0.61337392499999999</v>
      </c>
      <c r="H237" s="23" t="str">
        <f>VLOOKUP(A237,'Pivot 1'!$A$5:$H$251,8,0)</f>
        <v>4</v>
      </c>
      <c r="I237" s="27" t="s">
        <v>10147</v>
      </c>
      <c r="J237" s="39">
        <f t="shared" si="129"/>
        <v>4</v>
      </c>
      <c r="K237" s="40">
        <v>0</v>
      </c>
      <c r="L237" s="40">
        <v>0</v>
      </c>
      <c r="M237" s="40">
        <v>0</v>
      </c>
      <c r="N237" s="40">
        <v>1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1</v>
      </c>
      <c r="U237" s="40">
        <v>0</v>
      </c>
      <c r="V237" s="40">
        <v>0</v>
      </c>
      <c r="W237" s="40">
        <v>0</v>
      </c>
      <c r="X237" s="40">
        <v>0</v>
      </c>
      <c r="Y237" s="40">
        <v>0</v>
      </c>
      <c r="Z237" s="40">
        <v>1</v>
      </c>
      <c r="AA237" s="40">
        <v>0</v>
      </c>
      <c r="AB237" s="40">
        <v>0</v>
      </c>
      <c r="AC237" s="40">
        <v>0</v>
      </c>
      <c r="AD237" s="40">
        <v>0</v>
      </c>
      <c r="AE237" s="40">
        <v>0</v>
      </c>
      <c r="AF237" s="40">
        <v>1</v>
      </c>
      <c r="AG237" s="40">
        <v>0</v>
      </c>
      <c r="AH237" s="40">
        <v>0</v>
      </c>
      <c r="AI237" s="39" t="b">
        <f t="shared" si="130"/>
        <v>0</v>
      </c>
      <c r="AJ237" s="23"/>
      <c r="AK237" s="27">
        <f t="shared" si="148"/>
        <v>0</v>
      </c>
      <c r="AL237" s="27">
        <f t="shared" si="148"/>
        <v>0</v>
      </c>
      <c r="AM237" s="27">
        <f t="shared" si="148"/>
        <v>0</v>
      </c>
      <c r="AN237" s="27">
        <f t="shared" si="148"/>
        <v>0</v>
      </c>
      <c r="AO237" s="27">
        <f t="shared" si="148"/>
        <v>0</v>
      </c>
      <c r="AP237" s="27">
        <f t="shared" si="148"/>
        <v>0</v>
      </c>
      <c r="AQ237" s="27">
        <f t="shared" si="148"/>
        <v>0</v>
      </c>
      <c r="AR237" s="27">
        <f t="shared" si="148"/>
        <v>0</v>
      </c>
      <c r="AS237" s="27">
        <f t="shared" si="148"/>
        <v>0</v>
      </c>
      <c r="AT237" s="27">
        <f t="shared" si="148"/>
        <v>0</v>
      </c>
      <c r="AU237" s="27">
        <f t="shared" si="148"/>
        <v>0</v>
      </c>
      <c r="AV237" s="27">
        <f t="shared" si="148"/>
        <v>0</v>
      </c>
      <c r="AW237" s="27">
        <f t="shared" si="148"/>
        <v>0</v>
      </c>
      <c r="AX237" s="27">
        <f t="shared" si="148"/>
        <v>0</v>
      </c>
      <c r="AY237" s="27">
        <f t="shared" si="148"/>
        <v>0</v>
      </c>
      <c r="AZ237" s="27">
        <f t="shared" ref="AZ237:BH237" si="152">IF($I237="Direct",IF(Z237=1,ROUNDUP($G237/$H237,0),IF($I237="Unpacking",IF($K237=0,ROUNDUP($G237/$H237,0)),0)),0)</f>
        <v>0</v>
      </c>
      <c r="BA237" s="27">
        <f t="shared" si="152"/>
        <v>0</v>
      </c>
      <c r="BB237" s="27">
        <f t="shared" si="152"/>
        <v>0</v>
      </c>
      <c r="BC237" s="27">
        <f t="shared" si="152"/>
        <v>0</v>
      </c>
      <c r="BD237" s="27">
        <f t="shared" si="152"/>
        <v>0</v>
      </c>
      <c r="BE237" s="27">
        <f t="shared" si="152"/>
        <v>0</v>
      </c>
      <c r="BF237" s="27">
        <f t="shared" si="152"/>
        <v>0</v>
      </c>
      <c r="BG237" s="27">
        <f t="shared" si="152"/>
        <v>0</v>
      </c>
      <c r="BH237" s="27">
        <f t="shared" si="152"/>
        <v>0</v>
      </c>
      <c r="BI237" s="41"/>
      <c r="BJ237" s="42">
        <f t="shared" si="131"/>
        <v>0.15334348125</v>
      </c>
      <c r="BK237" s="27">
        <f t="shared" si="141"/>
        <v>0</v>
      </c>
      <c r="BL237" s="27">
        <f t="shared" si="141"/>
        <v>0</v>
      </c>
      <c r="BM237" s="27">
        <f t="shared" si="141"/>
        <v>0</v>
      </c>
      <c r="BN237" s="27">
        <f t="shared" si="141"/>
        <v>0.15334348125</v>
      </c>
      <c r="BO237" s="27">
        <f t="shared" si="141"/>
        <v>0</v>
      </c>
      <c r="BP237" s="27">
        <f t="shared" si="138"/>
        <v>0</v>
      </c>
      <c r="BQ237" s="27">
        <f t="shared" si="138"/>
        <v>0</v>
      </c>
      <c r="BR237" s="27">
        <f t="shared" si="138"/>
        <v>0</v>
      </c>
      <c r="BS237" s="27">
        <f t="shared" si="138"/>
        <v>0</v>
      </c>
      <c r="BT237" s="27">
        <f t="shared" si="138"/>
        <v>0.15334348125</v>
      </c>
      <c r="BU237" s="27">
        <f t="shared" si="138"/>
        <v>0</v>
      </c>
      <c r="BV237" s="27">
        <f t="shared" si="138"/>
        <v>0</v>
      </c>
      <c r="BW237" s="27">
        <f t="shared" si="138"/>
        <v>0</v>
      </c>
      <c r="BX237" s="27">
        <f t="shared" si="138"/>
        <v>0</v>
      </c>
      <c r="BY237" s="27">
        <f t="shared" si="138"/>
        <v>0</v>
      </c>
      <c r="BZ237" s="27">
        <f t="shared" si="138"/>
        <v>0.15334348125</v>
      </c>
      <c r="CA237" s="27">
        <f t="shared" si="138"/>
        <v>0</v>
      </c>
      <c r="CB237" s="27">
        <f t="shared" si="149"/>
        <v>0</v>
      </c>
      <c r="CC237" s="27">
        <f t="shared" si="149"/>
        <v>0</v>
      </c>
      <c r="CD237" s="27">
        <f t="shared" si="149"/>
        <v>0</v>
      </c>
      <c r="CE237" s="27">
        <f t="shared" si="149"/>
        <v>0</v>
      </c>
      <c r="CF237" s="27">
        <f t="shared" si="117"/>
        <v>0.15334348125</v>
      </c>
      <c r="CG237" s="27">
        <f t="shared" si="117"/>
        <v>0</v>
      </c>
      <c r="CH237" s="27">
        <f t="shared" si="117"/>
        <v>0</v>
      </c>
      <c r="CI237" s="43"/>
      <c r="CJ237" s="23">
        <f t="shared" si="142"/>
        <v>0</v>
      </c>
      <c r="CK237" s="23">
        <f t="shared" si="142"/>
        <v>0</v>
      </c>
      <c r="CL237" s="23">
        <f t="shared" si="142"/>
        <v>0</v>
      </c>
      <c r="CM237" s="23">
        <f t="shared" si="142"/>
        <v>14</v>
      </c>
      <c r="CN237" s="23">
        <f t="shared" si="142"/>
        <v>0</v>
      </c>
      <c r="CO237" s="23">
        <f t="shared" si="139"/>
        <v>0</v>
      </c>
      <c r="CP237" s="23">
        <f t="shared" si="139"/>
        <v>0</v>
      </c>
      <c r="CQ237" s="23">
        <f t="shared" si="139"/>
        <v>0</v>
      </c>
      <c r="CR237" s="23">
        <f t="shared" si="139"/>
        <v>0</v>
      </c>
      <c r="CS237" s="23">
        <f t="shared" si="139"/>
        <v>14</v>
      </c>
      <c r="CT237" s="23">
        <f t="shared" si="139"/>
        <v>0</v>
      </c>
      <c r="CU237" s="23">
        <f t="shared" si="139"/>
        <v>0</v>
      </c>
      <c r="CV237" s="23">
        <f t="shared" si="139"/>
        <v>0</v>
      </c>
      <c r="CW237" s="23">
        <f t="shared" si="139"/>
        <v>0</v>
      </c>
      <c r="CX237" s="23">
        <f t="shared" si="139"/>
        <v>0</v>
      </c>
      <c r="CY237" s="23">
        <f t="shared" si="139"/>
        <v>14</v>
      </c>
      <c r="CZ237" s="23">
        <f t="shared" si="139"/>
        <v>0</v>
      </c>
      <c r="DA237" s="23">
        <f t="shared" si="150"/>
        <v>0</v>
      </c>
      <c r="DB237" s="23">
        <f t="shared" si="150"/>
        <v>0</v>
      </c>
      <c r="DC237" s="23">
        <f t="shared" si="150"/>
        <v>0</v>
      </c>
      <c r="DD237" s="23">
        <f t="shared" si="150"/>
        <v>0</v>
      </c>
      <c r="DE237" s="23">
        <f t="shared" si="118"/>
        <v>14</v>
      </c>
      <c r="DF237" s="23">
        <f t="shared" si="118"/>
        <v>0</v>
      </c>
      <c r="DG237" s="23">
        <f t="shared" si="118"/>
        <v>0</v>
      </c>
      <c r="DH237" s="44">
        <f t="shared" si="132"/>
        <v>56</v>
      </c>
      <c r="DI237" s="44">
        <f t="shared" si="133"/>
        <v>2</v>
      </c>
      <c r="DK237" s="44" t="b">
        <f t="shared" si="134"/>
        <v>0</v>
      </c>
      <c r="DL237" s="44">
        <f t="shared" si="135"/>
        <v>0</v>
      </c>
      <c r="EL237" s="44" t="b">
        <f t="shared" si="143"/>
        <v>1</v>
      </c>
      <c r="EM237" s="44" t="b">
        <f t="shared" si="143"/>
        <v>1</v>
      </c>
      <c r="EN237" s="44" t="b">
        <f t="shared" si="143"/>
        <v>1</v>
      </c>
      <c r="EO237" s="44" t="b">
        <f t="shared" si="143"/>
        <v>0</v>
      </c>
      <c r="EP237" s="44" t="b">
        <f t="shared" si="143"/>
        <v>1</v>
      </c>
      <c r="EQ237" s="44" t="b">
        <f t="shared" si="140"/>
        <v>1</v>
      </c>
      <c r="ER237" s="44" t="b">
        <f t="shared" si="140"/>
        <v>1</v>
      </c>
      <c r="ES237" s="44" t="b">
        <f t="shared" si="140"/>
        <v>1</v>
      </c>
      <c r="ET237" s="44" t="b">
        <f t="shared" si="140"/>
        <v>1</v>
      </c>
      <c r="EU237" s="44" t="b">
        <f t="shared" si="140"/>
        <v>0</v>
      </c>
      <c r="EV237" s="44" t="b">
        <f t="shared" si="140"/>
        <v>1</v>
      </c>
      <c r="EW237" s="44" t="b">
        <f t="shared" si="140"/>
        <v>1</v>
      </c>
      <c r="EX237" s="44" t="b">
        <f t="shared" si="140"/>
        <v>1</v>
      </c>
      <c r="EY237" s="44" t="b">
        <f t="shared" si="140"/>
        <v>1</v>
      </c>
      <c r="EZ237" s="44" t="b">
        <f t="shared" si="140"/>
        <v>1</v>
      </c>
      <c r="FA237" s="44" t="b">
        <f t="shared" si="140"/>
        <v>0</v>
      </c>
      <c r="FB237" s="44" t="b">
        <f t="shared" si="140"/>
        <v>1</v>
      </c>
      <c r="FC237" s="44" t="b">
        <f t="shared" si="151"/>
        <v>1</v>
      </c>
      <c r="FD237" s="44" t="b">
        <f t="shared" si="151"/>
        <v>1</v>
      </c>
      <c r="FE237" s="44" t="b">
        <f t="shared" si="151"/>
        <v>1</v>
      </c>
      <c r="FF237" s="44" t="b">
        <f t="shared" si="151"/>
        <v>1</v>
      </c>
      <c r="FG237" s="44" t="b">
        <f t="shared" si="119"/>
        <v>0</v>
      </c>
      <c r="FH237" s="44" t="b">
        <f t="shared" si="119"/>
        <v>1</v>
      </c>
      <c r="FI237" s="44" t="b">
        <f t="shared" si="119"/>
        <v>1</v>
      </c>
      <c r="FJ237" s="45">
        <f t="shared" si="136"/>
        <v>4</v>
      </c>
    </row>
    <row r="238" spans="1:166" s="44" customFormat="1" ht="25.5" hidden="1" customHeight="1" x14ac:dyDescent="0.25">
      <c r="A238" s="38" t="s">
        <v>9921</v>
      </c>
      <c r="B238" s="38" t="s">
        <v>6043</v>
      </c>
      <c r="C238" s="38" t="s">
        <v>10129</v>
      </c>
      <c r="D238" s="38" t="s">
        <v>587</v>
      </c>
      <c r="E238" s="23" t="str">
        <f t="shared" si="137"/>
        <v>5112-1-43-A</v>
      </c>
      <c r="F238" s="23">
        <v>16</v>
      </c>
      <c r="G238" s="27">
        <v>0.70028400000000002</v>
      </c>
      <c r="H238" s="23">
        <f>VLOOKUP(A238,'Pivot 1'!$A$5:$H$251,8,0)</f>
        <v>2</v>
      </c>
      <c r="I238" s="27" t="s">
        <v>10147</v>
      </c>
      <c r="J238" s="39">
        <f t="shared" si="129"/>
        <v>2</v>
      </c>
      <c r="K238" s="40">
        <v>0</v>
      </c>
      <c r="L238" s="40">
        <v>1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>
        <v>0</v>
      </c>
      <c r="W238" s="40">
        <v>0</v>
      </c>
      <c r="X238" s="40">
        <v>1</v>
      </c>
      <c r="Y238" s="40">
        <v>0</v>
      </c>
      <c r="Z238" s="40">
        <v>0</v>
      </c>
      <c r="AA238" s="40">
        <v>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39" t="b">
        <f t="shared" si="130"/>
        <v>1</v>
      </c>
      <c r="AJ238" s="23"/>
      <c r="AK238" s="27">
        <f t="shared" ref="AK238:BH248" si="153">IF($I238="Direct",IF(K238=1,ROUNDUP($G238/$H238,0),IF($I238="Unpacking",IF($K238=0,ROUNDUP($G238/$H238,0)),0)),0)</f>
        <v>0</v>
      </c>
      <c r="AL238" s="27">
        <f t="shared" si="153"/>
        <v>0</v>
      </c>
      <c r="AM238" s="27">
        <f t="shared" si="153"/>
        <v>0</v>
      </c>
      <c r="AN238" s="27">
        <f t="shared" si="153"/>
        <v>0</v>
      </c>
      <c r="AO238" s="27">
        <f t="shared" si="153"/>
        <v>0</v>
      </c>
      <c r="AP238" s="27">
        <f t="shared" si="153"/>
        <v>0</v>
      </c>
      <c r="AQ238" s="27">
        <f t="shared" si="153"/>
        <v>0</v>
      </c>
      <c r="AR238" s="27">
        <f t="shared" si="153"/>
        <v>0</v>
      </c>
      <c r="AS238" s="27">
        <f t="shared" si="153"/>
        <v>0</v>
      </c>
      <c r="AT238" s="27">
        <f t="shared" si="153"/>
        <v>0</v>
      </c>
      <c r="AU238" s="27">
        <f t="shared" si="153"/>
        <v>0</v>
      </c>
      <c r="AV238" s="27">
        <f t="shared" si="153"/>
        <v>0</v>
      </c>
      <c r="AW238" s="27">
        <f t="shared" si="153"/>
        <v>0</v>
      </c>
      <c r="AX238" s="27">
        <f t="shared" si="153"/>
        <v>0</v>
      </c>
      <c r="AY238" s="27">
        <f t="shared" si="153"/>
        <v>0</v>
      </c>
      <c r="AZ238" s="27">
        <f t="shared" si="153"/>
        <v>0</v>
      </c>
      <c r="BA238" s="27">
        <f t="shared" si="153"/>
        <v>0</v>
      </c>
      <c r="BB238" s="27">
        <f t="shared" si="153"/>
        <v>0</v>
      </c>
      <c r="BC238" s="27">
        <f t="shared" si="153"/>
        <v>0</v>
      </c>
      <c r="BD238" s="27">
        <f t="shared" si="153"/>
        <v>0</v>
      </c>
      <c r="BE238" s="27">
        <f t="shared" si="153"/>
        <v>0</v>
      </c>
      <c r="BF238" s="27">
        <f t="shared" si="153"/>
        <v>0</v>
      </c>
      <c r="BG238" s="27">
        <f t="shared" si="153"/>
        <v>0</v>
      </c>
      <c r="BH238" s="27">
        <f t="shared" si="153"/>
        <v>0</v>
      </c>
      <c r="BI238" s="41"/>
      <c r="BJ238" s="42">
        <f t="shared" si="131"/>
        <v>0.35014200000000001</v>
      </c>
      <c r="BK238" s="27">
        <f t="shared" si="141"/>
        <v>0</v>
      </c>
      <c r="BL238" s="27">
        <f t="shared" si="141"/>
        <v>0.35014200000000001</v>
      </c>
      <c r="BM238" s="27">
        <f t="shared" si="141"/>
        <v>0</v>
      </c>
      <c r="BN238" s="27">
        <f t="shared" si="141"/>
        <v>0</v>
      </c>
      <c r="BO238" s="27">
        <f t="shared" si="141"/>
        <v>0</v>
      </c>
      <c r="BP238" s="27">
        <f t="shared" si="138"/>
        <v>0</v>
      </c>
      <c r="BQ238" s="27">
        <f t="shared" si="138"/>
        <v>0</v>
      </c>
      <c r="BR238" s="27">
        <f t="shared" si="138"/>
        <v>0</v>
      </c>
      <c r="BS238" s="27">
        <f t="shared" si="138"/>
        <v>0</v>
      </c>
      <c r="BT238" s="27">
        <f t="shared" si="138"/>
        <v>0</v>
      </c>
      <c r="BU238" s="27">
        <f t="shared" si="138"/>
        <v>0</v>
      </c>
      <c r="BV238" s="27">
        <f t="shared" si="138"/>
        <v>0</v>
      </c>
      <c r="BW238" s="27">
        <f t="shared" si="138"/>
        <v>0</v>
      </c>
      <c r="BX238" s="27">
        <f t="shared" si="138"/>
        <v>0.35014200000000001</v>
      </c>
      <c r="BY238" s="27">
        <f t="shared" ref="BY238:CF292" si="154">IF(Y238=1,$G238/$H238,0)</f>
        <v>0</v>
      </c>
      <c r="BZ238" s="27">
        <f t="shared" si="154"/>
        <v>0</v>
      </c>
      <c r="CA238" s="27">
        <f t="shared" si="154"/>
        <v>0</v>
      </c>
      <c r="CB238" s="27">
        <f t="shared" si="149"/>
        <v>0</v>
      </c>
      <c r="CC238" s="27">
        <f t="shared" si="149"/>
        <v>0</v>
      </c>
      <c r="CD238" s="27">
        <f t="shared" si="149"/>
        <v>0</v>
      </c>
      <c r="CE238" s="27">
        <f t="shared" si="149"/>
        <v>0</v>
      </c>
      <c r="CF238" s="27">
        <f t="shared" si="117"/>
        <v>0</v>
      </c>
      <c r="CG238" s="27">
        <f t="shared" si="117"/>
        <v>0</v>
      </c>
      <c r="CH238" s="27">
        <f t="shared" si="117"/>
        <v>0</v>
      </c>
      <c r="CI238" s="43"/>
      <c r="CJ238" s="23">
        <f t="shared" si="142"/>
        <v>0</v>
      </c>
      <c r="CK238" s="23">
        <f t="shared" si="142"/>
        <v>8</v>
      </c>
      <c r="CL238" s="23">
        <f t="shared" si="142"/>
        <v>0</v>
      </c>
      <c r="CM238" s="23">
        <f t="shared" si="142"/>
        <v>0</v>
      </c>
      <c r="CN238" s="23">
        <f t="shared" si="142"/>
        <v>0</v>
      </c>
      <c r="CO238" s="23">
        <f t="shared" si="139"/>
        <v>0</v>
      </c>
      <c r="CP238" s="23">
        <f t="shared" si="139"/>
        <v>0</v>
      </c>
      <c r="CQ238" s="23">
        <f t="shared" si="139"/>
        <v>0</v>
      </c>
      <c r="CR238" s="23">
        <f t="shared" si="139"/>
        <v>0</v>
      </c>
      <c r="CS238" s="23">
        <f t="shared" si="139"/>
        <v>0</v>
      </c>
      <c r="CT238" s="23">
        <f t="shared" si="139"/>
        <v>0</v>
      </c>
      <c r="CU238" s="23">
        <f t="shared" si="139"/>
        <v>0</v>
      </c>
      <c r="CV238" s="23">
        <f t="shared" si="139"/>
        <v>0</v>
      </c>
      <c r="CW238" s="23">
        <f t="shared" si="139"/>
        <v>8</v>
      </c>
      <c r="CX238" s="23">
        <f t="shared" ref="CX238:DE292" si="155">IF(Y238=1,ROUND($F238/$H238,0),0)</f>
        <v>0</v>
      </c>
      <c r="CY238" s="23">
        <f t="shared" si="155"/>
        <v>0</v>
      </c>
      <c r="CZ238" s="23">
        <f t="shared" si="155"/>
        <v>0</v>
      </c>
      <c r="DA238" s="23">
        <f t="shared" si="150"/>
        <v>0</v>
      </c>
      <c r="DB238" s="23">
        <f t="shared" si="150"/>
        <v>0</v>
      </c>
      <c r="DC238" s="23">
        <f t="shared" si="150"/>
        <v>0</v>
      </c>
      <c r="DD238" s="23">
        <f t="shared" si="150"/>
        <v>0</v>
      </c>
      <c r="DE238" s="23">
        <f t="shared" si="118"/>
        <v>0</v>
      </c>
      <c r="DF238" s="23">
        <f t="shared" si="118"/>
        <v>0</v>
      </c>
      <c r="DG238" s="23">
        <f t="shared" si="118"/>
        <v>0</v>
      </c>
      <c r="DH238" s="44">
        <f t="shared" si="132"/>
        <v>16</v>
      </c>
      <c r="DI238" s="44">
        <f t="shared" si="133"/>
        <v>0</v>
      </c>
      <c r="DK238" s="44" t="b">
        <f t="shared" si="134"/>
        <v>0</v>
      </c>
      <c r="DL238" s="44">
        <f t="shared" si="135"/>
        <v>0</v>
      </c>
      <c r="EL238" s="44" t="b">
        <f t="shared" si="143"/>
        <v>1</v>
      </c>
      <c r="EM238" s="44" t="b">
        <f t="shared" si="143"/>
        <v>0</v>
      </c>
      <c r="EN238" s="44" t="b">
        <f t="shared" si="143"/>
        <v>1</v>
      </c>
      <c r="EO238" s="44" t="b">
        <f t="shared" si="143"/>
        <v>1</v>
      </c>
      <c r="EP238" s="44" t="b">
        <f t="shared" si="143"/>
        <v>1</v>
      </c>
      <c r="EQ238" s="44" t="b">
        <f t="shared" si="140"/>
        <v>1</v>
      </c>
      <c r="ER238" s="44" t="b">
        <f t="shared" si="140"/>
        <v>1</v>
      </c>
      <c r="ES238" s="44" t="b">
        <f t="shared" si="140"/>
        <v>1</v>
      </c>
      <c r="ET238" s="44" t="b">
        <f t="shared" si="140"/>
        <v>1</v>
      </c>
      <c r="EU238" s="44" t="b">
        <f t="shared" si="140"/>
        <v>1</v>
      </c>
      <c r="EV238" s="44" t="b">
        <f t="shared" si="140"/>
        <v>1</v>
      </c>
      <c r="EW238" s="44" t="b">
        <f t="shared" si="140"/>
        <v>1</v>
      </c>
      <c r="EX238" s="44" t="b">
        <f t="shared" si="140"/>
        <v>1</v>
      </c>
      <c r="EY238" s="44" t="b">
        <f t="shared" si="140"/>
        <v>0</v>
      </c>
      <c r="EZ238" s="44" t="b">
        <f t="shared" ref="EZ238:FG292" si="156">EA238=Y238</f>
        <v>1</v>
      </c>
      <c r="FA238" s="44" t="b">
        <f t="shared" si="156"/>
        <v>1</v>
      </c>
      <c r="FB238" s="44" t="b">
        <f t="shared" si="156"/>
        <v>1</v>
      </c>
      <c r="FC238" s="44" t="b">
        <f t="shared" si="151"/>
        <v>1</v>
      </c>
      <c r="FD238" s="44" t="b">
        <f t="shared" si="151"/>
        <v>1</v>
      </c>
      <c r="FE238" s="44" t="b">
        <f t="shared" si="151"/>
        <v>1</v>
      </c>
      <c r="FF238" s="44" t="b">
        <f t="shared" si="151"/>
        <v>1</v>
      </c>
      <c r="FG238" s="44" t="b">
        <f t="shared" si="119"/>
        <v>1</v>
      </c>
      <c r="FH238" s="44" t="b">
        <f t="shared" si="119"/>
        <v>1</v>
      </c>
      <c r="FI238" s="44" t="b">
        <f t="shared" si="119"/>
        <v>1</v>
      </c>
      <c r="FJ238" s="45">
        <f t="shared" si="136"/>
        <v>2</v>
      </c>
    </row>
    <row r="239" spans="1:166" s="44" customFormat="1" ht="25.5" hidden="1" customHeight="1" x14ac:dyDescent="0.25">
      <c r="A239" s="38" t="s">
        <v>9921</v>
      </c>
      <c r="B239" s="38" t="s">
        <v>6043</v>
      </c>
      <c r="C239" s="38" t="s">
        <v>10129</v>
      </c>
      <c r="D239" s="38" t="s">
        <v>9782</v>
      </c>
      <c r="E239" s="23" t="str">
        <f t="shared" si="137"/>
        <v>5112-1-43-B</v>
      </c>
      <c r="F239" s="23">
        <v>10</v>
      </c>
      <c r="G239" s="27">
        <v>0.11559174999999999</v>
      </c>
      <c r="H239" s="23">
        <f>VLOOKUP(A239,'Pivot 1'!$A$5:$H$251,8,0)</f>
        <v>2</v>
      </c>
      <c r="I239" s="27" t="s">
        <v>10147</v>
      </c>
      <c r="J239" s="39">
        <f t="shared" si="129"/>
        <v>2</v>
      </c>
      <c r="K239" s="40">
        <v>0</v>
      </c>
      <c r="L239" s="40">
        <v>1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>
        <v>0</v>
      </c>
      <c r="W239" s="40">
        <v>0</v>
      </c>
      <c r="X239" s="40">
        <v>1</v>
      </c>
      <c r="Y239" s="40">
        <v>0</v>
      </c>
      <c r="Z239" s="40">
        <v>0</v>
      </c>
      <c r="AA239" s="40">
        <v>0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</v>
      </c>
      <c r="AH239" s="40">
        <v>0</v>
      </c>
      <c r="AI239" s="39" t="b">
        <f t="shared" si="130"/>
        <v>1</v>
      </c>
      <c r="AJ239" s="23"/>
      <c r="AK239" s="27">
        <f t="shared" si="153"/>
        <v>0</v>
      </c>
      <c r="AL239" s="27">
        <f t="shared" si="153"/>
        <v>0</v>
      </c>
      <c r="AM239" s="27">
        <f t="shared" si="153"/>
        <v>0</v>
      </c>
      <c r="AN239" s="27">
        <f t="shared" si="153"/>
        <v>0</v>
      </c>
      <c r="AO239" s="27">
        <f t="shared" si="153"/>
        <v>0</v>
      </c>
      <c r="AP239" s="27">
        <f t="shared" si="153"/>
        <v>0</v>
      </c>
      <c r="AQ239" s="27">
        <f t="shared" si="153"/>
        <v>0</v>
      </c>
      <c r="AR239" s="27">
        <f t="shared" si="153"/>
        <v>0</v>
      </c>
      <c r="AS239" s="27">
        <f t="shared" si="153"/>
        <v>0</v>
      </c>
      <c r="AT239" s="27">
        <f t="shared" si="153"/>
        <v>0</v>
      </c>
      <c r="AU239" s="27">
        <f t="shared" si="153"/>
        <v>0</v>
      </c>
      <c r="AV239" s="27">
        <f t="shared" si="153"/>
        <v>0</v>
      </c>
      <c r="AW239" s="27">
        <f t="shared" si="153"/>
        <v>0</v>
      </c>
      <c r="AX239" s="27">
        <f t="shared" si="153"/>
        <v>0</v>
      </c>
      <c r="AY239" s="27">
        <f t="shared" si="153"/>
        <v>0</v>
      </c>
      <c r="AZ239" s="27">
        <f t="shared" si="153"/>
        <v>0</v>
      </c>
      <c r="BA239" s="27">
        <f t="shared" si="153"/>
        <v>0</v>
      </c>
      <c r="BB239" s="27">
        <f t="shared" si="153"/>
        <v>0</v>
      </c>
      <c r="BC239" s="27">
        <f t="shared" si="153"/>
        <v>0</v>
      </c>
      <c r="BD239" s="27">
        <f t="shared" si="153"/>
        <v>0</v>
      </c>
      <c r="BE239" s="27">
        <f t="shared" si="153"/>
        <v>0</v>
      </c>
      <c r="BF239" s="27">
        <f t="shared" si="153"/>
        <v>0</v>
      </c>
      <c r="BG239" s="27">
        <f t="shared" si="153"/>
        <v>0</v>
      </c>
      <c r="BH239" s="27">
        <f t="shared" si="153"/>
        <v>0</v>
      </c>
      <c r="BI239" s="41"/>
      <c r="BJ239" s="42">
        <f t="shared" si="131"/>
        <v>5.7795874999999997E-2</v>
      </c>
      <c r="BK239" s="27">
        <f t="shared" si="141"/>
        <v>0</v>
      </c>
      <c r="BL239" s="27">
        <f t="shared" si="141"/>
        <v>5.7795874999999997E-2</v>
      </c>
      <c r="BM239" s="27">
        <f t="shared" si="141"/>
        <v>0</v>
      </c>
      <c r="BN239" s="27">
        <f t="shared" si="141"/>
        <v>0</v>
      </c>
      <c r="BO239" s="27">
        <f t="shared" si="141"/>
        <v>0</v>
      </c>
      <c r="BP239" s="27">
        <f t="shared" si="141"/>
        <v>0</v>
      </c>
      <c r="BQ239" s="27">
        <f t="shared" si="141"/>
        <v>0</v>
      </c>
      <c r="BR239" s="27">
        <f t="shared" si="141"/>
        <v>0</v>
      </c>
      <c r="BS239" s="27">
        <f t="shared" si="141"/>
        <v>0</v>
      </c>
      <c r="BT239" s="27">
        <f t="shared" si="141"/>
        <v>0</v>
      </c>
      <c r="BU239" s="27">
        <f t="shared" si="141"/>
        <v>0</v>
      </c>
      <c r="BV239" s="27">
        <f t="shared" si="141"/>
        <v>0</v>
      </c>
      <c r="BW239" s="27">
        <f t="shared" si="141"/>
        <v>0</v>
      </c>
      <c r="BX239" s="27">
        <f t="shared" si="141"/>
        <v>5.7795874999999997E-2</v>
      </c>
      <c r="BY239" s="27">
        <f t="shared" si="154"/>
        <v>0</v>
      </c>
      <c r="BZ239" s="27">
        <f t="shared" si="154"/>
        <v>0</v>
      </c>
      <c r="CA239" s="27">
        <f t="shared" si="154"/>
        <v>0</v>
      </c>
      <c r="CB239" s="27">
        <f t="shared" si="149"/>
        <v>0</v>
      </c>
      <c r="CC239" s="27">
        <f t="shared" si="149"/>
        <v>0</v>
      </c>
      <c r="CD239" s="27">
        <f t="shared" si="149"/>
        <v>0</v>
      </c>
      <c r="CE239" s="27">
        <f t="shared" si="149"/>
        <v>0</v>
      </c>
      <c r="CF239" s="27">
        <f t="shared" si="117"/>
        <v>0</v>
      </c>
      <c r="CG239" s="27">
        <f t="shared" si="117"/>
        <v>0</v>
      </c>
      <c r="CH239" s="27">
        <f t="shared" si="117"/>
        <v>0</v>
      </c>
      <c r="CI239" s="43"/>
      <c r="CJ239" s="23">
        <f t="shared" si="142"/>
        <v>0</v>
      </c>
      <c r="CK239" s="23">
        <f t="shared" si="142"/>
        <v>5</v>
      </c>
      <c r="CL239" s="23">
        <f t="shared" si="142"/>
        <v>0</v>
      </c>
      <c r="CM239" s="23">
        <f t="shared" si="142"/>
        <v>0</v>
      </c>
      <c r="CN239" s="23">
        <f t="shared" si="142"/>
        <v>0</v>
      </c>
      <c r="CO239" s="23">
        <f t="shared" si="142"/>
        <v>0</v>
      </c>
      <c r="CP239" s="23">
        <f t="shared" si="142"/>
        <v>0</v>
      </c>
      <c r="CQ239" s="23">
        <f t="shared" si="142"/>
        <v>0</v>
      </c>
      <c r="CR239" s="23">
        <f t="shared" si="142"/>
        <v>0</v>
      </c>
      <c r="CS239" s="23">
        <f t="shared" si="142"/>
        <v>0</v>
      </c>
      <c r="CT239" s="23">
        <f t="shared" si="142"/>
        <v>0</v>
      </c>
      <c r="CU239" s="23">
        <f t="shared" si="142"/>
        <v>0</v>
      </c>
      <c r="CV239" s="23">
        <f t="shared" si="142"/>
        <v>0</v>
      </c>
      <c r="CW239" s="23">
        <f t="shared" si="142"/>
        <v>5</v>
      </c>
      <c r="CX239" s="23">
        <f t="shared" si="155"/>
        <v>0</v>
      </c>
      <c r="CY239" s="23">
        <f t="shared" si="155"/>
        <v>0</v>
      </c>
      <c r="CZ239" s="23">
        <f t="shared" si="155"/>
        <v>0</v>
      </c>
      <c r="DA239" s="23">
        <f t="shared" si="150"/>
        <v>0</v>
      </c>
      <c r="DB239" s="23">
        <f t="shared" si="150"/>
        <v>0</v>
      </c>
      <c r="DC239" s="23">
        <f t="shared" si="150"/>
        <v>0</v>
      </c>
      <c r="DD239" s="23">
        <f t="shared" si="150"/>
        <v>0</v>
      </c>
      <c r="DE239" s="23">
        <f t="shared" si="118"/>
        <v>0</v>
      </c>
      <c r="DF239" s="23">
        <f t="shared" si="118"/>
        <v>0</v>
      </c>
      <c r="DG239" s="23">
        <f t="shared" si="118"/>
        <v>0</v>
      </c>
      <c r="DH239" s="44">
        <f t="shared" si="132"/>
        <v>10</v>
      </c>
      <c r="DI239" s="44">
        <f t="shared" si="133"/>
        <v>0</v>
      </c>
      <c r="DK239" s="44" t="b">
        <f t="shared" si="134"/>
        <v>0</v>
      </c>
      <c r="DL239" s="44">
        <f t="shared" si="135"/>
        <v>0</v>
      </c>
      <c r="EL239" s="44" t="b">
        <f t="shared" si="143"/>
        <v>1</v>
      </c>
      <c r="EM239" s="44" t="b">
        <f t="shared" si="143"/>
        <v>0</v>
      </c>
      <c r="EN239" s="44" t="b">
        <f t="shared" si="143"/>
        <v>1</v>
      </c>
      <c r="EO239" s="44" t="b">
        <f t="shared" si="143"/>
        <v>1</v>
      </c>
      <c r="EP239" s="44" t="b">
        <f t="shared" si="143"/>
        <v>1</v>
      </c>
      <c r="EQ239" s="44" t="b">
        <f t="shared" si="143"/>
        <v>1</v>
      </c>
      <c r="ER239" s="44" t="b">
        <f t="shared" si="143"/>
        <v>1</v>
      </c>
      <c r="ES239" s="44" t="b">
        <f t="shared" si="143"/>
        <v>1</v>
      </c>
      <c r="ET239" s="44" t="b">
        <f t="shared" si="143"/>
        <v>1</v>
      </c>
      <c r="EU239" s="44" t="b">
        <f t="shared" si="143"/>
        <v>1</v>
      </c>
      <c r="EV239" s="44" t="b">
        <f t="shared" si="143"/>
        <v>1</v>
      </c>
      <c r="EW239" s="44" t="b">
        <f t="shared" si="143"/>
        <v>1</v>
      </c>
      <c r="EX239" s="44" t="b">
        <f t="shared" si="143"/>
        <v>1</v>
      </c>
      <c r="EY239" s="44" t="b">
        <f t="shared" si="143"/>
        <v>0</v>
      </c>
      <c r="EZ239" s="44" t="b">
        <f t="shared" si="156"/>
        <v>1</v>
      </c>
      <c r="FA239" s="44" t="b">
        <f t="shared" si="156"/>
        <v>1</v>
      </c>
      <c r="FB239" s="44" t="b">
        <f t="shared" si="156"/>
        <v>1</v>
      </c>
      <c r="FC239" s="44" t="b">
        <f t="shared" si="151"/>
        <v>1</v>
      </c>
      <c r="FD239" s="44" t="b">
        <f t="shared" si="151"/>
        <v>1</v>
      </c>
      <c r="FE239" s="44" t="b">
        <f t="shared" si="151"/>
        <v>1</v>
      </c>
      <c r="FF239" s="44" t="b">
        <f t="shared" si="151"/>
        <v>1</v>
      </c>
      <c r="FG239" s="44" t="b">
        <f t="shared" si="119"/>
        <v>1</v>
      </c>
      <c r="FH239" s="44" t="b">
        <f t="shared" si="119"/>
        <v>1</v>
      </c>
      <c r="FI239" s="44" t="b">
        <f t="shared" si="119"/>
        <v>1</v>
      </c>
      <c r="FJ239" s="45">
        <f t="shared" si="136"/>
        <v>2</v>
      </c>
    </row>
    <row r="240" spans="1:166" s="44" customFormat="1" ht="25.5" hidden="1" customHeight="1" x14ac:dyDescent="0.25">
      <c r="A240" s="38" t="s">
        <v>9921</v>
      </c>
      <c r="B240" s="38" t="s">
        <v>6043</v>
      </c>
      <c r="C240" s="38" t="s">
        <v>10129</v>
      </c>
      <c r="D240" s="38" t="s">
        <v>10047</v>
      </c>
      <c r="E240" s="23" t="str">
        <f t="shared" si="137"/>
        <v>5112-1-43-I</v>
      </c>
      <c r="F240" s="23">
        <v>21</v>
      </c>
      <c r="G240" s="27">
        <v>0.24274267499999996</v>
      </c>
      <c r="H240" s="23">
        <f>VLOOKUP(A240,'Pivot 1'!$A$5:$H$251,8,0)</f>
        <v>2</v>
      </c>
      <c r="I240" s="27" t="s">
        <v>10147</v>
      </c>
      <c r="J240" s="39">
        <f t="shared" si="129"/>
        <v>2</v>
      </c>
      <c r="K240" s="40">
        <v>0</v>
      </c>
      <c r="L240" s="40">
        <v>1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>
        <v>0</v>
      </c>
      <c r="W240" s="40">
        <v>0</v>
      </c>
      <c r="X240" s="40">
        <v>1</v>
      </c>
      <c r="Y240" s="40">
        <v>0</v>
      </c>
      <c r="Z240" s="40">
        <v>0</v>
      </c>
      <c r="AA240" s="40">
        <v>0</v>
      </c>
      <c r="AB240" s="40">
        <v>0</v>
      </c>
      <c r="AC240" s="40">
        <v>0</v>
      </c>
      <c r="AD240" s="40">
        <v>0</v>
      </c>
      <c r="AE240" s="40">
        <v>0</v>
      </c>
      <c r="AF240" s="40">
        <v>0</v>
      </c>
      <c r="AG240" s="40">
        <v>0</v>
      </c>
      <c r="AH240" s="40">
        <v>0</v>
      </c>
      <c r="AI240" s="39" t="b">
        <f t="shared" si="130"/>
        <v>1</v>
      </c>
      <c r="AJ240" s="23"/>
      <c r="AK240" s="27">
        <f t="shared" si="153"/>
        <v>0</v>
      </c>
      <c r="AL240" s="27">
        <f t="shared" si="153"/>
        <v>0</v>
      </c>
      <c r="AM240" s="27">
        <f t="shared" si="153"/>
        <v>0</v>
      </c>
      <c r="AN240" s="27">
        <f t="shared" si="153"/>
        <v>0</v>
      </c>
      <c r="AO240" s="27">
        <f t="shared" si="153"/>
        <v>0</v>
      </c>
      <c r="AP240" s="27">
        <f t="shared" si="153"/>
        <v>0</v>
      </c>
      <c r="AQ240" s="27">
        <f t="shared" si="153"/>
        <v>0</v>
      </c>
      <c r="AR240" s="27">
        <f t="shared" si="153"/>
        <v>0</v>
      </c>
      <c r="AS240" s="27">
        <f t="shared" si="153"/>
        <v>0</v>
      </c>
      <c r="AT240" s="27">
        <f t="shared" si="153"/>
        <v>0</v>
      </c>
      <c r="AU240" s="27">
        <f t="shared" si="153"/>
        <v>0</v>
      </c>
      <c r="AV240" s="27">
        <f t="shared" si="153"/>
        <v>0</v>
      </c>
      <c r="AW240" s="27">
        <f t="shared" si="153"/>
        <v>0</v>
      </c>
      <c r="AX240" s="27">
        <f t="shared" si="153"/>
        <v>0</v>
      </c>
      <c r="AY240" s="27">
        <f t="shared" si="153"/>
        <v>0</v>
      </c>
      <c r="AZ240" s="27">
        <f t="shared" si="153"/>
        <v>0</v>
      </c>
      <c r="BA240" s="27">
        <f t="shared" si="153"/>
        <v>0</v>
      </c>
      <c r="BB240" s="27">
        <f t="shared" si="153"/>
        <v>0</v>
      </c>
      <c r="BC240" s="27">
        <f t="shared" si="153"/>
        <v>0</v>
      </c>
      <c r="BD240" s="27">
        <f t="shared" si="153"/>
        <v>0</v>
      </c>
      <c r="BE240" s="27">
        <f t="shared" si="153"/>
        <v>0</v>
      </c>
      <c r="BF240" s="27">
        <f t="shared" si="153"/>
        <v>0</v>
      </c>
      <c r="BG240" s="27">
        <f t="shared" si="153"/>
        <v>0</v>
      </c>
      <c r="BH240" s="27">
        <f t="shared" si="153"/>
        <v>0</v>
      </c>
      <c r="BI240" s="41"/>
      <c r="BJ240" s="42">
        <f t="shared" si="131"/>
        <v>0.12137133749999998</v>
      </c>
      <c r="BK240" s="27">
        <f t="shared" si="141"/>
        <v>0</v>
      </c>
      <c r="BL240" s="27">
        <f t="shared" si="141"/>
        <v>0.12137133749999998</v>
      </c>
      <c r="BM240" s="27">
        <f t="shared" si="141"/>
        <v>0</v>
      </c>
      <c r="BN240" s="27">
        <f t="shared" si="141"/>
        <v>0</v>
      </c>
      <c r="BO240" s="27">
        <f t="shared" si="141"/>
        <v>0</v>
      </c>
      <c r="BP240" s="27">
        <f t="shared" si="141"/>
        <v>0</v>
      </c>
      <c r="BQ240" s="27">
        <f t="shared" si="141"/>
        <v>0</v>
      </c>
      <c r="BR240" s="27">
        <f t="shared" si="141"/>
        <v>0</v>
      </c>
      <c r="BS240" s="27">
        <f t="shared" si="141"/>
        <v>0</v>
      </c>
      <c r="BT240" s="27">
        <f t="shared" si="141"/>
        <v>0</v>
      </c>
      <c r="BU240" s="27">
        <f t="shared" si="141"/>
        <v>0</v>
      </c>
      <c r="BV240" s="27">
        <f t="shared" si="141"/>
        <v>0</v>
      </c>
      <c r="BW240" s="27">
        <f t="shared" si="141"/>
        <v>0</v>
      </c>
      <c r="BX240" s="27">
        <f t="shared" si="141"/>
        <v>0.12137133749999998</v>
      </c>
      <c r="BY240" s="27">
        <f t="shared" si="154"/>
        <v>0</v>
      </c>
      <c r="BZ240" s="27">
        <f t="shared" si="154"/>
        <v>0</v>
      </c>
      <c r="CA240" s="27">
        <f t="shared" si="154"/>
        <v>0</v>
      </c>
      <c r="CB240" s="27">
        <f t="shared" si="149"/>
        <v>0</v>
      </c>
      <c r="CC240" s="27">
        <f t="shared" si="149"/>
        <v>0</v>
      </c>
      <c r="CD240" s="27">
        <f t="shared" si="149"/>
        <v>0</v>
      </c>
      <c r="CE240" s="27">
        <f t="shared" si="149"/>
        <v>0</v>
      </c>
      <c r="CF240" s="27">
        <f t="shared" si="117"/>
        <v>0</v>
      </c>
      <c r="CG240" s="27">
        <f t="shared" si="117"/>
        <v>0</v>
      </c>
      <c r="CH240" s="27">
        <f t="shared" si="117"/>
        <v>0</v>
      </c>
      <c r="CI240" s="43"/>
      <c r="CJ240" s="23">
        <f t="shared" si="142"/>
        <v>0</v>
      </c>
      <c r="CK240" s="23">
        <f t="shared" si="142"/>
        <v>11</v>
      </c>
      <c r="CL240" s="23">
        <f t="shared" si="142"/>
        <v>0</v>
      </c>
      <c r="CM240" s="23">
        <f t="shared" si="142"/>
        <v>0</v>
      </c>
      <c r="CN240" s="23">
        <f t="shared" si="142"/>
        <v>0</v>
      </c>
      <c r="CO240" s="23">
        <f t="shared" si="142"/>
        <v>0</v>
      </c>
      <c r="CP240" s="23">
        <f t="shared" si="142"/>
        <v>0</v>
      </c>
      <c r="CQ240" s="23">
        <f t="shared" si="142"/>
        <v>0</v>
      </c>
      <c r="CR240" s="23">
        <f t="shared" si="142"/>
        <v>0</v>
      </c>
      <c r="CS240" s="23">
        <f t="shared" si="142"/>
        <v>0</v>
      </c>
      <c r="CT240" s="23">
        <f t="shared" si="142"/>
        <v>0</v>
      </c>
      <c r="CU240" s="23">
        <f t="shared" si="142"/>
        <v>0</v>
      </c>
      <c r="CV240" s="23">
        <f t="shared" si="142"/>
        <v>0</v>
      </c>
      <c r="CW240" s="23">
        <f t="shared" si="142"/>
        <v>11</v>
      </c>
      <c r="CX240" s="23">
        <f t="shared" si="155"/>
        <v>0</v>
      </c>
      <c r="CY240" s="23">
        <f t="shared" si="155"/>
        <v>0</v>
      </c>
      <c r="CZ240" s="23">
        <f t="shared" si="155"/>
        <v>0</v>
      </c>
      <c r="DA240" s="23">
        <f t="shared" si="150"/>
        <v>0</v>
      </c>
      <c r="DB240" s="23">
        <f t="shared" si="150"/>
        <v>0</v>
      </c>
      <c r="DC240" s="23">
        <f t="shared" si="150"/>
        <v>0</v>
      </c>
      <c r="DD240" s="23">
        <f t="shared" si="150"/>
        <v>0</v>
      </c>
      <c r="DE240" s="23">
        <f t="shared" si="118"/>
        <v>0</v>
      </c>
      <c r="DF240" s="23">
        <f t="shared" si="118"/>
        <v>0</v>
      </c>
      <c r="DG240" s="23">
        <f t="shared" si="118"/>
        <v>0</v>
      </c>
      <c r="DH240" s="44">
        <f t="shared" si="132"/>
        <v>22</v>
      </c>
      <c r="DI240" s="44">
        <f t="shared" si="133"/>
        <v>1</v>
      </c>
      <c r="DK240" s="44" t="b">
        <f t="shared" si="134"/>
        <v>0</v>
      </c>
      <c r="DL240" s="44">
        <f t="shared" si="135"/>
        <v>0</v>
      </c>
      <c r="EL240" s="44" t="b">
        <f t="shared" si="143"/>
        <v>1</v>
      </c>
      <c r="EM240" s="44" t="b">
        <f t="shared" si="143"/>
        <v>0</v>
      </c>
      <c r="EN240" s="44" t="b">
        <f t="shared" si="143"/>
        <v>1</v>
      </c>
      <c r="EO240" s="44" t="b">
        <f t="shared" si="143"/>
        <v>1</v>
      </c>
      <c r="EP240" s="44" t="b">
        <f t="shared" si="143"/>
        <v>1</v>
      </c>
      <c r="EQ240" s="44" t="b">
        <f t="shared" si="143"/>
        <v>1</v>
      </c>
      <c r="ER240" s="44" t="b">
        <f t="shared" si="143"/>
        <v>1</v>
      </c>
      <c r="ES240" s="44" t="b">
        <f t="shared" si="143"/>
        <v>1</v>
      </c>
      <c r="ET240" s="44" t="b">
        <f t="shared" si="143"/>
        <v>1</v>
      </c>
      <c r="EU240" s="44" t="b">
        <f t="shared" si="143"/>
        <v>1</v>
      </c>
      <c r="EV240" s="44" t="b">
        <f t="shared" si="143"/>
        <v>1</v>
      </c>
      <c r="EW240" s="44" t="b">
        <f t="shared" si="143"/>
        <v>1</v>
      </c>
      <c r="EX240" s="44" t="b">
        <f t="shared" si="143"/>
        <v>1</v>
      </c>
      <c r="EY240" s="44" t="b">
        <f t="shared" si="143"/>
        <v>0</v>
      </c>
      <c r="EZ240" s="44" t="b">
        <f t="shared" si="156"/>
        <v>1</v>
      </c>
      <c r="FA240" s="44" t="b">
        <f t="shared" si="156"/>
        <v>1</v>
      </c>
      <c r="FB240" s="44" t="b">
        <f t="shared" si="156"/>
        <v>1</v>
      </c>
      <c r="FC240" s="44" t="b">
        <f t="shared" si="151"/>
        <v>1</v>
      </c>
      <c r="FD240" s="44" t="b">
        <f t="shared" si="151"/>
        <v>1</v>
      </c>
      <c r="FE240" s="44" t="b">
        <f t="shared" si="151"/>
        <v>1</v>
      </c>
      <c r="FF240" s="44" t="b">
        <f t="shared" si="151"/>
        <v>1</v>
      </c>
      <c r="FG240" s="44" t="b">
        <f t="shared" si="119"/>
        <v>1</v>
      </c>
      <c r="FH240" s="44" t="b">
        <f t="shared" si="119"/>
        <v>1</v>
      </c>
      <c r="FI240" s="44" t="b">
        <f t="shared" si="119"/>
        <v>1</v>
      </c>
      <c r="FJ240" s="45">
        <f t="shared" si="136"/>
        <v>2</v>
      </c>
    </row>
    <row r="241" spans="1:166" s="44" customFormat="1" ht="25.5" hidden="1" customHeight="1" x14ac:dyDescent="0.25">
      <c r="A241" s="38" t="s">
        <v>9921</v>
      </c>
      <c r="B241" s="38" t="s">
        <v>6043</v>
      </c>
      <c r="C241" s="38" t="s">
        <v>10129</v>
      </c>
      <c r="D241" s="38" t="s">
        <v>10045</v>
      </c>
      <c r="E241" s="23" t="str">
        <f t="shared" si="137"/>
        <v>5112-1-43-O</v>
      </c>
      <c r="F241" s="23">
        <v>44</v>
      </c>
      <c r="G241" s="27">
        <v>0.9063843749999998</v>
      </c>
      <c r="H241" s="23">
        <f>VLOOKUP(A241,'Pivot 1'!$A$5:$H$251,8,0)</f>
        <v>2</v>
      </c>
      <c r="I241" s="27" t="s">
        <v>10147</v>
      </c>
      <c r="J241" s="39">
        <f t="shared" si="129"/>
        <v>2</v>
      </c>
      <c r="K241" s="40">
        <v>0</v>
      </c>
      <c r="L241" s="40">
        <v>1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>
        <v>0</v>
      </c>
      <c r="W241" s="40">
        <v>0</v>
      </c>
      <c r="X241" s="40">
        <v>1</v>
      </c>
      <c r="Y241" s="40">
        <v>0</v>
      </c>
      <c r="Z241" s="40">
        <v>0</v>
      </c>
      <c r="AA241" s="40">
        <v>0</v>
      </c>
      <c r="AB241" s="40">
        <v>0</v>
      </c>
      <c r="AC241" s="40">
        <v>0</v>
      </c>
      <c r="AD241" s="40">
        <v>0</v>
      </c>
      <c r="AE241" s="40">
        <v>0</v>
      </c>
      <c r="AF241" s="40">
        <v>0</v>
      </c>
      <c r="AG241" s="40">
        <v>0</v>
      </c>
      <c r="AH241" s="40">
        <v>0</v>
      </c>
      <c r="AI241" s="39" t="b">
        <f t="shared" si="130"/>
        <v>1</v>
      </c>
      <c r="AJ241" s="23"/>
      <c r="AK241" s="27">
        <f t="shared" si="153"/>
        <v>0</v>
      </c>
      <c r="AL241" s="27">
        <f t="shared" si="153"/>
        <v>0</v>
      </c>
      <c r="AM241" s="27">
        <f t="shared" si="153"/>
        <v>0</v>
      </c>
      <c r="AN241" s="27">
        <f t="shared" si="153"/>
        <v>0</v>
      </c>
      <c r="AO241" s="27">
        <f t="shared" si="153"/>
        <v>0</v>
      </c>
      <c r="AP241" s="27">
        <f t="shared" si="153"/>
        <v>0</v>
      </c>
      <c r="AQ241" s="27">
        <f t="shared" si="153"/>
        <v>0</v>
      </c>
      <c r="AR241" s="27">
        <f t="shared" si="153"/>
        <v>0</v>
      </c>
      <c r="AS241" s="27">
        <f t="shared" si="153"/>
        <v>0</v>
      </c>
      <c r="AT241" s="27">
        <f t="shared" si="153"/>
        <v>0</v>
      </c>
      <c r="AU241" s="27">
        <f t="shared" si="153"/>
        <v>0</v>
      </c>
      <c r="AV241" s="27">
        <f t="shared" si="153"/>
        <v>0</v>
      </c>
      <c r="AW241" s="27">
        <f t="shared" si="153"/>
        <v>0</v>
      </c>
      <c r="AX241" s="27">
        <f t="shared" si="153"/>
        <v>0</v>
      </c>
      <c r="AY241" s="27">
        <f t="shared" si="153"/>
        <v>0</v>
      </c>
      <c r="AZ241" s="27">
        <f t="shared" si="153"/>
        <v>0</v>
      </c>
      <c r="BA241" s="27">
        <f t="shared" si="153"/>
        <v>0</v>
      </c>
      <c r="BB241" s="27">
        <f t="shared" si="153"/>
        <v>0</v>
      </c>
      <c r="BC241" s="27">
        <f t="shared" si="153"/>
        <v>0</v>
      </c>
      <c r="BD241" s="27">
        <f t="shared" si="153"/>
        <v>0</v>
      </c>
      <c r="BE241" s="27">
        <f t="shared" si="153"/>
        <v>0</v>
      </c>
      <c r="BF241" s="27">
        <f t="shared" si="153"/>
        <v>0</v>
      </c>
      <c r="BG241" s="27">
        <f t="shared" si="153"/>
        <v>0</v>
      </c>
      <c r="BH241" s="27">
        <f t="shared" si="153"/>
        <v>0</v>
      </c>
      <c r="BI241" s="41"/>
      <c r="BJ241" s="42">
        <f t="shared" si="131"/>
        <v>0.4531921874999999</v>
      </c>
      <c r="BK241" s="27">
        <f t="shared" si="141"/>
        <v>0</v>
      </c>
      <c r="BL241" s="27">
        <f t="shared" si="141"/>
        <v>0.4531921874999999</v>
      </c>
      <c r="BM241" s="27">
        <f t="shared" si="141"/>
        <v>0</v>
      </c>
      <c r="BN241" s="27">
        <f t="shared" si="141"/>
        <v>0</v>
      </c>
      <c r="BO241" s="27">
        <f t="shared" si="141"/>
        <v>0</v>
      </c>
      <c r="BP241" s="27">
        <f t="shared" si="141"/>
        <v>0</v>
      </c>
      <c r="BQ241" s="27">
        <f t="shared" si="141"/>
        <v>0</v>
      </c>
      <c r="BR241" s="27">
        <f t="shared" si="141"/>
        <v>0</v>
      </c>
      <c r="BS241" s="27">
        <f t="shared" si="141"/>
        <v>0</v>
      </c>
      <c r="BT241" s="27">
        <f t="shared" si="141"/>
        <v>0</v>
      </c>
      <c r="BU241" s="27">
        <f t="shared" si="141"/>
        <v>0</v>
      </c>
      <c r="BV241" s="27">
        <f t="shared" si="141"/>
        <v>0</v>
      </c>
      <c r="BW241" s="27">
        <f t="shared" si="141"/>
        <v>0</v>
      </c>
      <c r="BX241" s="27">
        <f t="shared" si="141"/>
        <v>0.4531921874999999</v>
      </c>
      <c r="BY241" s="27">
        <f t="shared" si="154"/>
        <v>0</v>
      </c>
      <c r="BZ241" s="27">
        <f t="shared" si="154"/>
        <v>0</v>
      </c>
      <c r="CA241" s="27">
        <f t="shared" si="154"/>
        <v>0</v>
      </c>
      <c r="CB241" s="27">
        <f t="shared" si="149"/>
        <v>0</v>
      </c>
      <c r="CC241" s="27">
        <f t="shared" si="149"/>
        <v>0</v>
      </c>
      <c r="CD241" s="27">
        <f t="shared" si="149"/>
        <v>0</v>
      </c>
      <c r="CE241" s="27">
        <f t="shared" si="149"/>
        <v>0</v>
      </c>
      <c r="CF241" s="27">
        <f t="shared" si="117"/>
        <v>0</v>
      </c>
      <c r="CG241" s="27">
        <f t="shared" si="117"/>
        <v>0</v>
      </c>
      <c r="CH241" s="27">
        <f t="shared" si="117"/>
        <v>0</v>
      </c>
      <c r="CI241" s="43"/>
      <c r="CJ241" s="23">
        <f t="shared" si="142"/>
        <v>0</v>
      </c>
      <c r="CK241" s="23">
        <f t="shared" si="142"/>
        <v>22</v>
      </c>
      <c r="CL241" s="23">
        <f t="shared" si="142"/>
        <v>0</v>
      </c>
      <c r="CM241" s="23">
        <f t="shared" si="142"/>
        <v>0</v>
      </c>
      <c r="CN241" s="23">
        <f t="shared" si="142"/>
        <v>0</v>
      </c>
      <c r="CO241" s="23">
        <f t="shared" si="142"/>
        <v>0</v>
      </c>
      <c r="CP241" s="23">
        <f t="shared" si="142"/>
        <v>0</v>
      </c>
      <c r="CQ241" s="23">
        <f t="shared" si="142"/>
        <v>0</v>
      </c>
      <c r="CR241" s="23">
        <f t="shared" si="142"/>
        <v>0</v>
      </c>
      <c r="CS241" s="23">
        <f t="shared" si="142"/>
        <v>0</v>
      </c>
      <c r="CT241" s="23">
        <f t="shared" si="142"/>
        <v>0</v>
      </c>
      <c r="CU241" s="23">
        <f t="shared" si="142"/>
        <v>0</v>
      </c>
      <c r="CV241" s="23">
        <f t="shared" si="142"/>
        <v>0</v>
      </c>
      <c r="CW241" s="23">
        <f t="shared" si="142"/>
        <v>22</v>
      </c>
      <c r="CX241" s="23">
        <f t="shared" si="155"/>
        <v>0</v>
      </c>
      <c r="CY241" s="23">
        <f t="shared" si="155"/>
        <v>0</v>
      </c>
      <c r="CZ241" s="23">
        <f t="shared" si="155"/>
        <v>0</v>
      </c>
      <c r="DA241" s="23">
        <f t="shared" si="150"/>
        <v>0</v>
      </c>
      <c r="DB241" s="23">
        <f t="shared" si="150"/>
        <v>0</v>
      </c>
      <c r="DC241" s="23">
        <f t="shared" si="150"/>
        <v>0</v>
      </c>
      <c r="DD241" s="23">
        <f t="shared" si="150"/>
        <v>0</v>
      </c>
      <c r="DE241" s="23">
        <f t="shared" si="118"/>
        <v>0</v>
      </c>
      <c r="DF241" s="23">
        <f t="shared" si="118"/>
        <v>0</v>
      </c>
      <c r="DG241" s="23">
        <f t="shared" si="118"/>
        <v>0</v>
      </c>
      <c r="DH241" s="44">
        <f t="shared" si="132"/>
        <v>44</v>
      </c>
      <c r="DI241" s="44">
        <f t="shared" si="133"/>
        <v>0</v>
      </c>
      <c r="DK241" s="44" t="b">
        <f t="shared" si="134"/>
        <v>0</v>
      </c>
      <c r="DL241" s="44">
        <f t="shared" si="135"/>
        <v>0</v>
      </c>
      <c r="EL241" s="44" t="b">
        <f t="shared" si="143"/>
        <v>1</v>
      </c>
      <c r="EM241" s="44" t="b">
        <f t="shared" si="143"/>
        <v>0</v>
      </c>
      <c r="EN241" s="44" t="b">
        <f t="shared" si="143"/>
        <v>1</v>
      </c>
      <c r="EO241" s="44" t="b">
        <f t="shared" si="143"/>
        <v>1</v>
      </c>
      <c r="EP241" s="44" t="b">
        <f t="shared" si="143"/>
        <v>1</v>
      </c>
      <c r="EQ241" s="44" t="b">
        <f t="shared" si="143"/>
        <v>1</v>
      </c>
      <c r="ER241" s="44" t="b">
        <f t="shared" si="143"/>
        <v>1</v>
      </c>
      <c r="ES241" s="44" t="b">
        <f t="shared" si="143"/>
        <v>1</v>
      </c>
      <c r="ET241" s="44" t="b">
        <f t="shared" si="143"/>
        <v>1</v>
      </c>
      <c r="EU241" s="44" t="b">
        <f t="shared" si="143"/>
        <v>1</v>
      </c>
      <c r="EV241" s="44" t="b">
        <f t="shared" si="143"/>
        <v>1</v>
      </c>
      <c r="EW241" s="44" t="b">
        <f t="shared" si="143"/>
        <v>1</v>
      </c>
      <c r="EX241" s="44" t="b">
        <f t="shared" si="143"/>
        <v>1</v>
      </c>
      <c r="EY241" s="44" t="b">
        <f t="shared" si="143"/>
        <v>0</v>
      </c>
      <c r="EZ241" s="44" t="b">
        <f t="shared" si="156"/>
        <v>1</v>
      </c>
      <c r="FA241" s="44" t="b">
        <f t="shared" si="156"/>
        <v>1</v>
      </c>
      <c r="FB241" s="44" t="b">
        <f t="shared" si="156"/>
        <v>1</v>
      </c>
      <c r="FC241" s="44" t="b">
        <f t="shared" si="151"/>
        <v>1</v>
      </c>
      <c r="FD241" s="44" t="b">
        <f t="shared" si="151"/>
        <v>1</v>
      </c>
      <c r="FE241" s="44" t="b">
        <f t="shared" si="151"/>
        <v>1</v>
      </c>
      <c r="FF241" s="44" t="b">
        <f t="shared" si="151"/>
        <v>1</v>
      </c>
      <c r="FG241" s="44" t="b">
        <f t="shared" si="119"/>
        <v>1</v>
      </c>
      <c r="FH241" s="44" t="b">
        <f t="shared" si="119"/>
        <v>1</v>
      </c>
      <c r="FI241" s="44" t="b">
        <f t="shared" si="119"/>
        <v>1</v>
      </c>
      <c r="FJ241" s="45">
        <f t="shared" si="136"/>
        <v>2</v>
      </c>
    </row>
    <row r="242" spans="1:166" s="44" customFormat="1" ht="25.5" hidden="1" customHeight="1" x14ac:dyDescent="0.25">
      <c r="A242" s="38" t="s">
        <v>9922</v>
      </c>
      <c r="B242" s="38" t="s">
        <v>6093</v>
      </c>
      <c r="C242" s="38" t="s">
        <v>10129</v>
      </c>
      <c r="D242" s="38" t="s">
        <v>9782</v>
      </c>
      <c r="E242" s="23" t="str">
        <f t="shared" si="137"/>
        <v>5142-1-43-B</v>
      </c>
      <c r="F242" s="23">
        <v>54</v>
      </c>
      <c r="G242" s="27">
        <v>0.62419544999999999</v>
      </c>
      <c r="H242" s="23">
        <f>VLOOKUP(A242,'Pivot 1'!$A$5:$H$251,8,0)</f>
        <v>2</v>
      </c>
      <c r="I242" s="27" t="s">
        <v>10145</v>
      </c>
      <c r="J242" s="39">
        <f t="shared" si="129"/>
        <v>2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1</v>
      </c>
      <c r="V242" s="40">
        <v>0</v>
      </c>
      <c r="W242" s="40">
        <v>0</v>
      </c>
      <c r="X242" s="40">
        <v>0</v>
      </c>
      <c r="Y242" s="40">
        <v>0</v>
      </c>
      <c r="Z242" s="40">
        <v>0</v>
      </c>
      <c r="AA242" s="40">
        <v>0</v>
      </c>
      <c r="AB242" s="40">
        <v>0</v>
      </c>
      <c r="AC242" s="40">
        <v>0</v>
      </c>
      <c r="AD242" s="40">
        <v>0</v>
      </c>
      <c r="AE242" s="40">
        <v>0</v>
      </c>
      <c r="AF242" s="40">
        <v>0</v>
      </c>
      <c r="AG242" s="40">
        <v>1</v>
      </c>
      <c r="AH242" s="40">
        <v>0</v>
      </c>
      <c r="AI242" s="39" t="b">
        <f t="shared" si="130"/>
        <v>1</v>
      </c>
      <c r="AJ242" s="23">
        <v>2</v>
      </c>
      <c r="AK242" s="27">
        <f t="shared" si="153"/>
        <v>0</v>
      </c>
      <c r="AL242" s="27">
        <f t="shared" si="153"/>
        <v>0</v>
      </c>
      <c r="AM242" s="27">
        <f t="shared" si="153"/>
        <v>0</v>
      </c>
      <c r="AN242" s="27">
        <f t="shared" si="153"/>
        <v>0</v>
      </c>
      <c r="AO242" s="27">
        <f t="shared" si="153"/>
        <v>0</v>
      </c>
      <c r="AP242" s="27">
        <f t="shared" si="153"/>
        <v>0</v>
      </c>
      <c r="AQ242" s="27">
        <f t="shared" si="153"/>
        <v>0</v>
      </c>
      <c r="AR242" s="27">
        <f t="shared" si="153"/>
        <v>0</v>
      </c>
      <c r="AS242" s="27">
        <f t="shared" si="153"/>
        <v>0</v>
      </c>
      <c r="AT242" s="27">
        <f t="shared" si="153"/>
        <v>0</v>
      </c>
      <c r="AU242" s="27">
        <f t="shared" si="153"/>
        <v>1</v>
      </c>
      <c r="AV242" s="27">
        <f t="shared" si="153"/>
        <v>0</v>
      </c>
      <c r="AW242" s="27">
        <f t="shared" si="153"/>
        <v>0</v>
      </c>
      <c r="AX242" s="27">
        <f t="shared" si="153"/>
        <v>0</v>
      </c>
      <c r="AY242" s="27">
        <f t="shared" si="153"/>
        <v>0</v>
      </c>
      <c r="AZ242" s="27">
        <f t="shared" si="153"/>
        <v>0</v>
      </c>
      <c r="BA242" s="27">
        <f t="shared" si="153"/>
        <v>0</v>
      </c>
      <c r="BB242" s="27">
        <f t="shared" si="153"/>
        <v>0</v>
      </c>
      <c r="BC242" s="27">
        <f t="shared" si="153"/>
        <v>0</v>
      </c>
      <c r="BD242" s="27">
        <f t="shared" si="153"/>
        <v>0</v>
      </c>
      <c r="BE242" s="27">
        <f t="shared" si="153"/>
        <v>0</v>
      </c>
      <c r="BF242" s="27">
        <f t="shared" si="153"/>
        <v>0</v>
      </c>
      <c r="BG242" s="27">
        <f t="shared" si="153"/>
        <v>1</v>
      </c>
      <c r="BH242" s="27">
        <f t="shared" si="153"/>
        <v>0</v>
      </c>
      <c r="BI242" s="41"/>
      <c r="BJ242" s="80">
        <f t="shared" si="131"/>
        <v>0.31209772499999999</v>
      </c>
      <c r="BK242" s="27">
        <f t="shared" si="141"/>
        <v>0</v>
      </c>
      <c r="BL242" s="27">
        <f t="shared" si="141"/>
        <v>0</v>
      </c>
      <c r="BM242" s="27">
        <f t="shared" si="141"/>
        <v>0</v>
      </c>
      <c r="BN242" s="27">
        <f t="shared" si="141"/>
        <v>0</v>
      </c>
      <c r="BO242" s="27">
        <f t="shared" si="141"/>
        <v>0</v>
      </c>
      <c r="BP242" s="27">
        <f t="shared" si="141"/>
        <v>0</v>
      </c>
      <c r="BQ242" s="27">
        <f t="shared" si="141"/>
        <v>0</v>
      </c>
      <c r="BR242" s="27">
        <f t="shared" si="141"/>
        <v>0</v>
      </c>
      <c r="BS242" s="27">
        <f t="shared" si="141"/>
        <v>0</v>
      </c>
      <c r="BT242" s="27">
        <f t="shared" si="141"/>
        <v>0</v>
      </c>
      <c r="BU242" s="27">
        <f t="shared" si="141"/>
        <v>0.31209772499999999</v>
      </c>
      <c r="BV242" s="27">
        <f t="shared" si="141"/>
        <v>0</v>
      </c>
      <c r="BW242" s="27">
        <f t="shared" si="141"/>
        <v>0</v>
      </c>
      <c r="BX242" s="27">
        <f t="shared" si="141"/>
        <v>0</v>
      </c>
      <c r="BY242" s="27">
        <f t="shared" si="154"/>
        <v>0</v>
      </c>
      <c r="BZ242" s="27">
        <f t="shared" si="154"/>
        <v>0</v>
      </c>
      <c r="CA242" s="27">
        <f t="shared" si="154"/>
        <v>0</v>
      </c>
      <c r="CB242" s="27">
        <f t="shared" si="149"/>
        <v>0</v>
      </c>
      <c r="CC242" s="27">
        <f t="shared" si="149"/>
        <v>0</v>
      </c>
      <c r="CD242" s="27">
        <f t="shared" si="149"/>
        <v>0</v>
      </c>
      <c r="CE242" s="27">
        <f t="shared" si="149"/>
        <v>0</v>
      </c>
      <c r="CF242" s="27">
        <f t="shared" si="117"/>
        <v>0</v>
      </c>
      <c r="CG242" s="27">
        <f t="shared" si="117"/>
        <v>0.31209772499999999</v>
      </c>
      <c r="CH242" s="27">
        <f t="shared" si="117"/>
        <v>0</v>
      </c>
      <c r="CI242" s="43"/>
      <c r="CJ242" s="23">
        <f t="shared" si="142"/>
        <v>0</v>
      </c>
      <c r="CK242" s="23">
        <f t="shared" si="142"/>
        <v>0</v>
      </c>
      <c r="CL242" s="23">
        <f t="shared" si="142"/>
        <v>0</v>
      </c>
      <c r="CM242" s="23">
        <f t="shared" si="142"/>
        <v>0</v>
      </c>
      <c r="CN242" s="23">
        <f t="shared" si="142"/>
        <v>0</v>
      </c>
      <c r="CO242" s="23">
        <f t="shared" si="142"/>
        <v>0</v>
      </c>
      <c r="CP242" s="23">
        <f t="shared" si="142"/>
        <v>0</v>
      </c>
      <c r="CQ242" s="23">
        <f t="shared" si="142"/>
        <v>0</v>
      </c>
      <c r="CR242" s="23">
        <f t="shared" si="142"/>
        <v>0</v>
      </c>
      <c r="CS242" s="23">
        <f t="shared" si="142"/>
        <v>0</v>
      </c>
      <c r="CT242" s="23">
        <f t="shared" si="142"/>
        <v>27</v>
      </c>
      <c r="CU242" s="23">
        <f t="shared" si="142"/>
        <v>0</v>
      </c>
      <c r="CV242" s="23">
        <f t="shared" si="142"/>
        <v>0</v>
      </c>
      <c r="CW242" s="23">
        <f t="shared" si="142"/>
        <v>0</v>
      </c>
      <c r="CX242" s="23">
        <f t="shared" si="155"/>
        <v>0</v>
      </c>
      <c r="CY242" s="23">
        <f t="shared" si="155"/>
        <v>0</v>
      </c>
      <c r="CZ242" s="23">
        <f t="shared" si="155"/>
        <v>0</v>
      </c>
      <c r="DA242" s="23">
        <f t="shared" si="150"/>
        <v>0</v>
      </c>
      <c r="DB242" s="23">
        <f t="shared" si="150"/>
        <v>0</v>
      </c>
      <c r="DC242" s="23">
        <f t="shared" si="150"/>
        <v>0</v>
      </c>
      <c r="DD242" s="23">
        <f t="shared" si="150"/>
        <v>0</v>
      </c>
      <c r="DE242" s="23">
        <f t="shared" si="118"/>
        <v>0</v>
      </c>
      <c r="DF242" s="23">
        <f t="shared" si="118"/>
        <v>27</v>
      </c>
      <c r="DG242" s="23">
        <f t="shared" si="118"/>
        <v>0</v>
      </c>
      <c r="DH242" s="44">
        <f t="shared" si="132"/>
        <v>54</v>
      </c>
      <c r="DI242" s="44">
        <f t="shared" si="133"/>
        <v>0</v>
      </c>
      <c r="DK242" s="44" t="b">
        <f t="shared" si="134"/>
        <v>0</v>
      </c>
      <c r="DL242" s="44">
        <f t="shared" si="135"/>
        <v>0</v>
      </c>
      <c r="EL242" s="44" t="b">
        <f t="shared" si="143"/>
        <v>1</v>
      </c>
      <c r="EM242" s="44" t="b">
        <f t="shared" si="143"/>
        <v>1</v>
      </c>
      <c r="EN242" s="44" t="b">
        <f t="shared" si="143"/>
        <v>1</v>
      </c>
      <c r="EO242" s="44" t="b">
        <f t="shared" si="143"/>
        <v>1</v>
      </c>
      <c r="EP242" s="44" t="b">
        <f t="shared" si="143"/>
        <v>1</v>
      </c>
      <c r="EQ242" s="44" t="b">
        <f t="shared" si="143"/>
        <v>1</v>
      </c>
      <c r="ER242" s="44" t="b">
        <f t="shared" si="143"/>
        <v>1</v>
      </c>
      <c r="ES242" s="44" t="b">
        <f t="shared" si="143"/>
        <v>1</v>
      </c>
      <c r="ET242" s="44" t="b">
        <f t="shared" si="143"/>
        <v>1</v>
      </c>
      <c r="EU242" s="44" t="b">
        <f t="shared" si="143"/>
        <v>1</v>
      </c>
      <c r="EV242" s="44" t="b">
        <f t="shared" si="143"/>
        <v>0</v>
      </c>
      <c r="EW242" s="44" t="b">
        <f t="shared" si="143"/>
        <v>1</v>
      </c>
      <c r="EX242" s="44" t="b">
        <f t="shared" si="143"/>
        <v>1</v>
      </c>
      <c r="EY242" s="44" t="b">
        <f t="shared" si="143"/>
        <v>1</v>
      </c>
      <c r="EZ242" s="44" t="b">
        <f t="shared" si="156"/>
        <v>1</v>
      </c>
      <c r="FA242" s="44" t="b">
        <f t="shared" si="156"/>
        <v>1</v>
      </c>
      <c r="FB242" s="44" t="b">
        <f t="shared" si="156"/>
        <v>1</v>
      </c>
      <c r="FC242" s="44" t="b">
        <f t="shared" si="151"/>
        <v>1</v>
      </c>
      <c r="FD242" s="44" t="b">
        <f t="shared" si="151"/>
        <v>1</v>
      </c>
      <c r="FE242" s="44" t="b">
        <f t="shared" si="151"/>
        <v>1</v>
      </c>
      <c r="FF242" s="44" t="b">
        <f t="shared" si="151"/>
        <v>1</v>
      </c>
      <c r="FG242" s="44" t="b">
        <f t="shared" si="119"/>
        <v>1</v>
      </c>
      <c r="FH242" s="44" t="b">
        <f t="shared" si="119"/>
        <v>0</v>
      </c>
      <c r="FI242" s="44" t="b">
        <f t="shared" si="119"/>
        <v>1</v>
      </c>
      <c r="FJ242" s="45">
        <f t="shared" si="136"/>
        <v>2</v>
      </c>
    </row>
    <row r="243" spans="1:166" s="44" customFormat="1" ht="25.5" hidden="1" customHeight="1" x14ac:dyDescent="0.25">
      <c r="A243" s="38" t="s">
        <v>9923</v>
      </c>
      <c r="B243" s="38" t="s">
        <v>6110</v>
      </c>
      <c r="C243" s="38" t="s">
        <v>10129</v>
      </c>
      <c r="D243" s="38" t="s">
        <v>9782</v>
      </c>
      <c r="E243" s="23" t="str">
        <f t="shared" si="137"/>
        <v>5144-1-43-B</v>
      </c>
      <c r="F243" s="23">
        <v>1010</v>
      </c>
      <c r="G243" s="27">
        <v>54.059855920000011</v>
      </c>
      <c r="H243" s="23" t="str">
        <f>VLOOKUP(A243,'Pivot 1'!$A$5:$H$251,8,0)</f>
        <v>24</v>
      </c>
      <c r="I243" s="27" t="s">
        <v>10145</v>
      </c>
      <c r="J243" s="39">
        <f t="shared" si="129"/>
        <v>24</v>
      </c>
      <c r="K243" s="40">
        <v>1</v>
      </c>
      <c r="L243" s="40">
        <v>1</v>
      </c>
      <c r="M243" s="40">
        <v>1</v>
      </c>
      <c r="N243" s="40">
        <v>1</v>
      </c>
      <c r="O243" s="40">
        <v>1</v>
      </c>
      <c r="P243" s="40">
        <v>1</v>
      </c>
      <c r="Q243" s="40">
        <v>1</v>
      </c>
      <c r="R243" s="40">
        <v>1</v>
      </c>
      <c r="S243" s="40">
        <v>1</v>
      </c>
      <c r="T243" s="40">
        <v>1</v>
      </c>
      <c r="U243" s="40">
        <v>1</v>
      </c>
      <c r="V243" s="40">
        <v>1</v>
      </c>
      <c r="W243" s="40">
        <v>1</v>
      </c>
      <c r="X243" s="40">
        <v>1</v>
      </c>
      <c r="Y243" s="40">
        <v>1</v>
      </c>
      <c r="Z243" s="40">
        <v>1</v>
      </c>
      <c r="AA243" s="40">
        <v>1</v>
      </c>
      <c r="AB243" s="40">
        <v>1</v>
      </c>
      <c r="AC243" s="40">
        <v>1</v>
      </c>
      <c r="AD243" s="40">
        <v>1</v>
      </c>
      <c r="AE243" s="40">
        <v>1</v>
      </c>
      <c r="AF243" s="40">
        <v>1</v>
      </c>
      <c r="AG243" s="40">
        <v>1</v>
      </c>
      <c r="AH243" s="40">
        <v>1</v>
      </c>
      <c r="AI243" s="39" t="b">
        <f t="shared" si="130"/>
        <v>0</v>
      </c>
      <c r="AJ243" s="23"/>
      <c r="AK243" s="27">
        <f>IF($I243="Direct",IF(K243=1,ROUND($G243/$H243,0),IF($I243="Unpacking",IF($K243=0,ROUND($G243/$H243,0)),0)),0)</f>
        <v>2</v>
      </c>
      <c r="AL243" s="27">
        <f t="shared" ref="AL243:BH243" si="157">IF($I243="Direct",IF(L243=1,ROUND($G243/$H243,0),IF($I243="Unpacking",IF($K243=0,ROUND($G243/$H243,0)),0)),0)</f>
        <v>2</v>
      </c>
      <c r="AM243" s="27">
        <f t="shared" si="157"/>
        <v>2</v>
      </c>
      <c r="AN243" s="27">
        <f t="shared" si="157"/>
        <v>2</v>
      </c>
      <c r="AO243" s="27">
        <f t="shared" si="157"/>
        <v>2</v>
      </c>
      <c r="AP243" s="27">
        <f t="shared" si="157"/>
        <v>2</v>
      </c>
      <c r="AQ243" s="27">
        <f t="shared" si="157"/>
        <v>2</v>
      </c>
      <c r="AR243" s="27">
        <f t="shared" si="157"/>
        <v>2</v>
      </c>
      <c r="AS243" s="27">
        <f t="shared" si="157"/>
        <v>2</v>
      </c>
      <c r="AT243" s="27">
        <f t="shared" si="157"/>
        <v>2</v>
      </c>
      <c r="AU243" s="27">
        <f t="shared" si="157"/>
        <v>2</v>
      </c>
      <c r="AV243" s="27">
        <f t="shared" si="157"/>
        <v>2</v>
      </c>
      <c r="AW243" s="27">
        <f t="shared" si="157"/>
        <v>2</v>
      </c>
      <c r="AX243" s="27">
        <f t="shared" si="157"/>
        <v>2</v>
      </c>
      <c r="AY243" s="27">
        <f t="shared" si="157"/>
        <v>2</v>
      </c>
      <c r="AZ243" s="27">
        <f t="shared" si="157"/>
        <v>2</v>
      </c>
      <c r="BA243" s="27">
        <f t="shared" si="157"/>
        <v>2</v>
      </c>
      <c r="BB243" s="27">
        <f t="shared" si="157"/>
        <v>2</v>
      </c>
      <c r="BC243" s="27">
        <f t="shared" si="157"/>
        <v>2</v>
      </c>
      <c r="BD243" s="27">
        <f t="shared" si="157"/>
        <v>2</v>
      </c>
      <c r="BE243" s="27">
        <f t="shared" si="157"/>
        <v>2</v>
      </c>
      <c r="BF243" s="27">
        <f t="shared" si="157"/>
        <v>2</v>
      </c>
      <c r="BG243" s="27">
        <f t="shared" si="157"/>
        <v>2</v>
      </c>
      <c r="BH243" s="27">
        <f t="shared" si="157"/>
        <v>2</v>
      </c>
      <c r="BI243" s="41"/>
      <c r="BJ243" s="42">
        <f t="shared" si="131"/>
        <v>2.2524939966666673</v>
      </c>
      <c r="BK243" s="27">
        <f t="shared" si="141"/>
        <v>2.2524939966666673</v>
      </c>
      <c r="BL243" s="27">
        <f t="shared" si="141"/>
        <v>2.2524939966666673</v>
      </c>
      <c r="BM243" s="27">
        <f t="shared" si="141"/>
        <v>2.2524939966666673</v>
      </c>
      <c r="BN243" s="27">
        <f t="shared" si="141"/>
        <v>2.2524939966666673</v>
      </c>
      <c r="BO243" s="27">
        <f t="shared" si="141"/>
        <v>2.2524939966666673</v>
      </c>
      <c r="BP243" s="27">
        <f t="shared" si="141"/>
        <v>2.2524939966666673</v>
      </c>
      <c r="BQ243" s="27">
        <f t="shared" si="141"/>
        <v>2.2524939966666673</v>
      </c>
      <c r="BR243" s="27">
        <f t="shared" si="141"/>
        <v>2.2524939966666673</v>
      </c>
      <c r="BS243" s="27">
        <f t="shared" si="141"/>
        <v>2.2524939966666673</v>
      </c>
      <c r="BT243" s="27">
        <f t="shared" si="141"/>
        <v>2.2524939966666673</v>
      </c>
      <c r="BU243" s="27">
        <f t="shared" si="141"/>
        <v>2.2524939966666673</v>
      </c>
      <c r="BV243" s="27">
        <f t="shared" si="141"/>
        <v>2.2524939966666673</v>
      </c>
      <c r="BW243" s="27">
        <f t="shared" si="141"/>
        <v>2.2524939966666673</v>
      </c>
      <c r="BX243" s="27">
        <f t="shared" si="141"/>
        <v>2.2524939966666673</v>
      </c>
      <c r="BY243" s="27">
        <f t="shared" si="154"/>
        <v>2.2524939966666673</v>
      </c>
      <c r="BZ243" s="27">
        <f t="shared" si="154"/>
        <v>2.2524939966666673</v>
      </c>
      <c r="CA243" s="27">
        <f t="shared" si="154"/>
        <v>2.2524939966666673</v>
      </c>
      <c r="CB243" s="27">
        <f t="shared" si="149"/>
        <v>2.2524939966666673</v>
      </c>
      <c r="CC243" s="27">
        <f t="shared" si="149"/>
        <v>2.2524939966666673</v>
      </c>
      <c r="CD243" s="27">
        <f t="shared" si="149"/>
        <v>2.2524939966666673</v>
      </c>
      <c r="CE243" s="27">
        <f t="shared" si="149"/>
        <v>2.2524939966666673</v>
      </c>
      <c r="CF243" s="27">
        <f t="shared" si="149"/>
        <v>2.2524939966666673</v>
      </c>
      <c r="CG243" s="27">
        <f t="shared" si="149"/>
        <v>2.2524939966666673</v>
      </c>
      <c r="CH243" s="27">
        <f t="shared" si="149"/>
        <v>2.2524939966666673</v>
      </c>
      <c r="CI243" s="43"/>
      <c r="CJ243" s="23">
        <f t="shared" si="142"/>
        <v>42</v>
      </c>
      <c r="CK243" s="23">
        <f t="shared" si="142"/>
        <v>42</v>
      </c>
      <c r="CL243" s="23">
        <f t="shared" si="142"/>
        <v>42</v>
      </c>
      <c r="CM243" s="23">
        <f t="shared" si="142"/>
        <v>42</v>
      </c>
      <c r="CN243" s="23">
        <f t="shared" si="142"/>
        <v>42</v>
      </c>
      <c r="CO243" s="23">
        <f t="shared" si="142"/>
        <v>42</v>
      </c>
      <c r="CP243" s="23">
        <f t="shared" si="142"/>
        <v>42</v>
      </c>
      <c r="CQ243" s="23">
        <f t="shared" si="142"/>
        <v>42</v>
      </c>
      <c r="CR243" s="23">
        <f t="shared" si="142"/>
        <v>42</v>
      </c>
      <c r="CS243" s="23">
        <f t="shared" si="142"/>
        <v>42</v>
      </c>
      <c r="CT243" s="23">
        <f t="shared" si="142"/>
        <v>42</v>
      </c>
      <c r="CU243" s="23">
        <f t="shared" si="142"/>
        <v>42</v>
      </c>
      <c r="CV243" s="23">
        <f t="shared" si="142"/>
        <v>42</v>
      </c>
      <c r="CW243" s="23">
        <f t="shared" si="142"/>
        <v>42</v>
      </c>
      <c r="CX243" s="23">
        <f t="shared" si="155"/>
        <v>42</v>
      </c>
      <c r="CY243" s="23">
        <f t="shared" si="155"/>
        <v>42</v>
      </c>
      <c r="CZ243" s="23">
        <f t="shared" si="155"/>
        <v>42</v>
      </c>
      <c r="DA243" s="23">
        <f t="shared" si="150"/>
        <v>42</v>
      </c>
      <c r="DB243" s="23">
        <f t="shared" si="150"/>
        <v>42</v>
      </c>
      <c r="DC243" s="23">
        <f t="shared" si="150"/>
        <v>42</v>
      </c>
      <c r="DD243" s="23">
        <f t="shared" si="150"/>
        <v>42</v>
      </c>
      <c r="DE243" s="23">
        <f t="shared" si="150"/>
        <v>42</v>
      </c>
      <c r="DF243" s="23">
        <f t="shared" si="150"/>
        <v>42</v>
      </c>
      <c r="DG243" s="23">
        <f t="shared" si="150"/>
        <v>42</v>
      </c>
      <c r="DH243" s="44">
        <f t="shared" si="132"/>
        <v>1008</v>
      </c>
      <c r="DI243" s="44">
        <f t="shared" si="133"/>
        <v>-2</v>
      </c>
      <c r="DK243" s="44" t="b">
        <f t="shared" si="134"/>
        <v>0</v>
      </c>
      <c r="DL243" s="44">
        <f t="shared" si="135"/>
        <v>0</v>
      </c>
      <c r="EL243" s="44" t="b">
        <f t="shared" si="143"/>
        <v>0</v>
      </c>
      <c r="EM243" s="44" t="b">
        <f t="shared" si="143"/>
        <v>0</v>
      </c>
      <c r="EN243" s="44" t="b">
        <f t="shared" si="143"/>
        <v>0</v>
      </c>
      <c r="EO243" s="44" t="b">
        <f t="shared" si="143"/>
        <v>0</v>
      </c>
      <c r="EP243" s="44" t="b">
        <f t="shared" si="143"/>
        <v>0</v>
      </c>
      <c r="EQ243" s="44" t="b">
        <f t="shared" si="143"/>
        <v>0</v>
      </c>
      <c r="ER243" s="44" t="b">
        <f t="shared" si="143"/>
        <v>0</v>
      </c>
      <c r="ES243" s="44" t="b">
        <f t="shared" si="143"/>
        <v>0</v>
      </c>
      <c r="ET243" s="44" t="b">
        <f t="shared" si="143"/>
        <v>0</v>
      </c>
      <c r="EU243" s="44" t="b">
        <f t="shared" si="143"/>
        <v>0</v>
      </c>
      <c r="EV243" s="44" t="b">
        <f t="shared" si="143"/>
        <v>0</v>
      </c>
      <c r="EW243" s="44" t="b">
        <f t="shared" si="143"/>
        <v>0</v>
      </c>
      <c r="EX243" s="44" t="b">
        <f t="shared" si="143"/>
        <v>0</v>
      </c>
      <c r="EY243" s="44" t="b">
        <f t="shared" si="143"/>
        <v>0</v>
      </c>
      <c r="EZ243" s="44" t="b">
        <f t="shared" si="156"/>
        <v>0</v>
      </c>
      <c r="FA243" s="44" t="b">
        <f t="shared" si="156"/>
        <v>0</v>
      </c>
      <c r="FB243" s="44" t="b">
        <f t="shared" si="156"/>
        <v>0</v>
      </c>
      <c r="FC243" s="44" t="b">
        <f t="shared" si="151"/>
        <v>0</v>
      </c>
      <c r="FD243" s="44" t="b">
        <f t="shared" si="151"/>
        <v>0</v>
      </c>
      <c r="FE243" s="44" t="b">
        <f t="shared" si="151"/>
        <v>0</v>
      </c>
      <c r="FF243" s="44" t="b">
        <f t="shared" si="151"/>
        <v>0</v>
      </c>
      <c r="FG243" s="44" t="b">
        <f t="shared" si="151"/>
        <v>0</v>
      </c>
      <c r="FH243" s="44" t="b">
        <f t="shared" si="151"/>
        <v>0</v>
      </c>
      <c r="FI243" s="44" t="b">
        <f t="shared" si="151"/>
        <v>0</v>
      </c>
      <c r="FJ243" s="45">
        <f t="shared" si="136"/>
        <v>24</v>
      </c>
    </row>
    <row r="244" spans="1:166" s="44" customFormat="1" ht="25.5" hidden="1" customHeight="1" x14ac:dyDescent="0.25">
      <c r="A244" s="38" t="s">
        <v>9923</v>
      </c>
      <c r="B244" s="38" t="s">
        <v>6110</v>
      </c>
      <c r="C244" s="38" t="s">
        <v>10129</v>
      </c>
      <c r="D244" s="38" t="s">
        <v>10048</v>
      </c>
      <c r="E244" s="23" t="str">
        <f t="shared" si="137"/>
        <v>5144-1-43-M</v>
      </c>
      <c r="F244" s="23">
        <v>6</v>
      </c>
      <c r="G244" s="27">
        <v>0.38419140000000002</v>
      </c>
      <c r="H244" s="23" t="str">
        <f>VLOOKUP(A244,'Pivot 1'!$A$5:$H$251,8,0)</f>
        <v>24</v>
      </c>
      <c r="I244" s="27" t="s">
        <v>10146</v>
      </c>
      <c r="J244" s="39">
        <f t="shared" si="129"/>
        <v>24</v>
      </c>
      <c r="K244" s="40">
        <v>1</v>
      </c>
      <c r="L244" s="40">
        <v>1</v>
      </c>
      <c r="M244" s="40">
        <v>1</v>
      </c>
      <c r="N244" s="40">
        <v>1</v>
      </c>
      <c r="O244" s="40">
        <v>1</v>
      </c>
      <c r="P244" s="40">
        <v>1</v>
      </c>
      <c r="Q244" s="40">
        <v>1</v>
      </c>
      <c r="R244" s="40">
        <v>1</v>
      </c>
      <c r="S244" s="40">
        <v>1</v>
      </c>
      <c r="T244" s="40">
        <v>1</v>
      </c>
      <c r="U244" s="40">
        <v>1</v>
      </c>
      <c r="V244" s="40">
        <v>1</v>
      </c>
      <c r="W244" s="40">
        <v>1</v>
      </c>
      <c r="X244" s="40">
        <v>1</v>
      </c>
      <c r="Y244" s="40">
        <v>1</v>
      </c>
      <c r="Z244" s="40">
        <v>1</v>
      </c>
      <c r="AA244" s="40">
        <v>1</v>
      </c>
      <c r="AB244" s="40">
        <v>1</v>
      </c>
      <c r="AC244" s="40">
        <v>1</v>
      </c>
      <c r="AD244" s="40">
        <v>1</v>
      </c>
      <c r="AE244" s="40">
        <v>1</v>
      </c>
      <c r="AF244" s="40">
        <v>1</v>
      </c>
      <c r="AG244" s="40">
        <v>1</v>
      </c>
      <c r="AH244" s="40">
        <v>1</v>
      </c>
      <c r="AI244" s="39" t="b">
        <f t="shared" si="130"/>
        <v>0</v>
      </c>
      <c r="AJ244" s="23"/>
      <c r="AK244" s="27">
        <f t="shared" si="153"/>
        <v>0</v>
      </c>
      <c r="AL244" s="27">
        <f t="shared" si="153"/>
        <v>0</v>
      </c>
      <c r="AM244" s="27">
        <f t="shared" si="153"/>
        <v>0</v>
      </c>
      <c r="AN244" s="27">
        <f t="shared" si="153"/>
        <v>0</v>
      </c>
      <c r="AO244" s="27">
        <f t="shared" si="153"/>
        <v>0</v>
      </c>
      <c r="AP244" s="27">
        <f t="shared" si="153"/>
        <v>0</v>
      </c>
      <c r="AQ244" s="27">
        <f t="shared" si="153"/>
        <v>0</v>
      </c>
      <c r="AR244" s="27">
        <f t="shared" si="153"/>
        <v>0</v>
      </c>
      <c r="AS244" s="27">
        <f t="shared" si="153"/>
        <v>0</v>
      </c>
      <c r="AT244" s="27">
        <f t="shared" si="153"/>
        <v>0</v>
      </c>
      <c r="AU244" s="27">
        <f t="shared" si="153"/>
        <v>0</v>
      </c>
      <c r="AV244" s="27">
        <f t="shared" si="153"/>
        <v>0</v>
      </c>
      <c r="AW244" s="27">
        <f t="shared" si="153"/>
        <v>0</v>
      </c>
      <c r="AX244" s="27">
        <f t="shared" si="153"/>
        <v>0</v>
      </c>
      <c r="AY244" s="27">
        <f t="shared" si="153"/>
        <v>0</v>
      </c>
      <c r="AZ244" s="27">
        <f t="shared" si="153"/>
        <v>0</v>
      </c>
      <c r="BA244" s="27">
        <f t="shared" si="153"/>
        <v>0</v>
      </c>
      <c r="BB244" s="27">
        <f t="shared" si="153"/>
        <v>0</v>
      </c>
      <c r="BC244" s="27">
        <f t="shared" si="153"/>
        <v>0</v>
      </c>
      <c r="BD244" s="27">
        <f t="shared" si="153"/>
        <v>0</v>
      </c>
      <c r="BE244" s="27">
        <f t="shared" si="153"/>
        <v>0</v>
      </c>
      <c r="BF244" s="27">
        <f t="shared" si="153"/>
        <v>0</v>
      </c>
      <c r="BG244" s="27">
        <f t="shared" si="153"/>
        <v>0</v>
      </c>
      <c r="BH244" s="27">
        <f t="shared" si="153"/>
        <v>0</v>
      </c>
      <c r="BI244" s="41"/>
      <c r="BJ244" s="42">
        <f t="shared" si="131"/>
        <v>1.6007975000000001E-2</v>
      </c>
      <c r="BK244" s="27">
        <f t="shared" si="141"/>
        <v>1.6007975000000001E-2</v>
      </c>
      <c r="BL244" s="27">
        <f t="shared" si="141"/>
        <v>1.6007975000000001E-2</v>
      </c>
      <c r="BM244" s="27">
        <f t="shared" si="141"/>
        <v>1.6007975000000001E-2</v>
      </c>
      <c r="BN244" s="27">
        <f t="shared" si="141"/>
        <v>1.6007975000000001E-2</v>
      </c>
      <c r="BO244" s="27">
        <f t="shared" si="141"/>
        <v>1.6007975000000001E-2</v>
      </c>
      <c r="BP244" s="27">
        <f t="shared" si="141"/>
        <v>1.6007975000000001E-2</v>
      </c>
      <c r="BQ244" s="27">
        <f t="shared" si="141"/>
        <v>1.6007975000000001E-2</v>
      </c>
      <c r="BR244" s="27">
        <f t="shared" si="141"/>
        <v>1.6007975000000001E-2</v>
      </c>
      <c r="BS244" s="27">
        <f t="shared" si="141"/>
        <v>1.6007975000000001E-2</v>
      </c>
      <c r="BT244" s="27">
        <f t="shared" si="141"/>
        <v>1.6007975000000001E-2</v>
      </c>
      <c r="BU244" s="27">
        <f t="shared" si="141"/>
        <v>1.6007975000000001E-2</v>
      </c>
      <c r="BV244" s="27">
        <f t="shared" si="141"/>
        <v>1.6007975000000001E-2</v>
      </c>
      <c r="BW244" s="27">
        <f t="shared" si="141"/>
        <v>1.6007975000000001E-2</v>
      </c>
      <c r="BX244" s="27">
        <f t="shared" si="141"/>
        <v>1.6007975000000001E-2</v>
      </c>
      <c r="BY244" s="27">
        <f t="shared" si="154"/>
        <v>1.6007975000000001E-2</v>
      </c>
      <c r="BZ244" s="27">
        <f t="shared" si="154"/>
        <v>1.6007975000000001E-2</v>
      </c>
      <c r="CA244" s="27">
        <f t="shared" si="154"/>
        <v>1.6007975000000001E-2</v>
      </c>
      <c r="CB244" s="27">
        <f t="shared" si="149"/>
        <v>1.6007975000000001E-2</v>
      </c>
      <c r="CC244" s="27">
        <f t="shared" si="149"/>
        <v>1.6007975000000001E-2</v>
      </c>
      <c r="CD244" s="27">
        <f t="shared" si="149"/>
        <v>1.6007975000000001E-2</v>
      </c>
      <c r="CE244" s="27">
        <f t="shared" si="149"/>
        <v>1.6007975000000001E-2</v>
      </c>
      <c r="CF244" s="27">
        <f t="shared" si="149"/>
        <v>1.6007975000000001E-2</v>
      </c>
      <c r="CG244" s="27">
        <f t="shared" si="149"/>
        <v>1.6007975000000001E-2</v>
      </c>
      <c r="CH244" s="27">
        <f t="shared" si="149"/>
        <v>1.6007975000000001E-2</v>
      </c>
      <c r="CI244" s="43"/>
      <c r="CJ244" s="23">
        <f t="shared" si="142"/>
        <v>0</v>
      </c>
      <c r="CK244" s="23">
        <f t="shared" si="142"/>
        <v>0</v>
      </c>
      <c r="CL244" s="23">
        <f t="shared" si="142"/>
        <v>0</v>
      </c>
      <c r="CM244" s="23">
        <f t="shared" si="142"/>
        <v>0</v>
      </c>
      <c r="CN244" s="23">
        <f t="shared" si="142"/>
        <v>0</v>
      </c>
      <c r="CO244" s="23">
        <f t="shared" si="142"/>
        <v>0</v>
      </c>
      <c r="CP244" s="23">
        <f t="shared" si="142"/>
        <v>0</v>
      </c>
      <c r="CQ244" s="23">
        <f t="shared" si="142"/>
        <v>0</v>
      </c>
      <c r="CR244" s="23">
        <f t="shared" si="142"/>
        <v>0</v>
      </c>
      <c r="CS244" s="23">
        <f t="shared" si="142"/>
        <v>0</v>
      </c>
      <c r="CT244" s="23">
        <f t="shared" si="142"/>
        <v>0</v>
      </c>
      <c r="CU244" s="23">
        <f t="shared" si="142"/>
        <v>0</v>
      </c>
      <c r="CV244" s="23">
        <f t="shared" si="142"/>
        <v>0</v>
      </c>
      <c r="CW244" s="23">
        <f t="shared" si="142"/>
        <v>0</v>
      </c>
      <c r="CX244" s="23">
        <f t="shared" si="155"/>
        <v>0</v>
      </c>
      <c r="CY244" s="23">
        <f t="shared" si="155"/>
        <v>0</v>
      </c>
      <c r="CZ244" s="23">
        <f t="shared" si="155"/>
        <v>0</v>
      </c>
      <c r="DA244" s="23">
        <f t="shared" si="150"/>
        <v>0</v>
      </c>
      <c r="DB244" s="23">
        <f t="shared" si="150"/>
        <v>0</v>
      </c>
      <c r="DC244" s="23">
        <f t="shared" si="150"/>
        <v>0</v>
      </c>
      <c r="DD244" s="23">
        <f t="shared" si="150"/>
        <v>0</v>
      </c>
      <c r="DE244" s="23">
        <f t="shared" si="150"/>
        <v>0</v>
      </c>
      <c r="DF244" s="23">
        <f t="shared" si="150"/>
        <v>0</v>
      </c>
      <c r="DG244" s="23">
        <f t="shared" si="150"/>
        <v>0</v>
      </c>
      <c r="DH244" s="44">
        <f t="shared" si="132"/>
        <v>0</v>
      </c>
      <c r="DI244" s="44">
        <f t="shared" si="133"/>
        <v>-6</v>
      </c>
      <c r="DK244" s="44" t="b">
        <f t="shared" si="134"/>
        <v>0</v>
      </c>
      <c r="DL244" s="44">
        <f t="shared" si="135"/>
        <v>0</v>
      </c>
      <c r="EL244" s="44" t="b">
        <f t="shared" si="143"/>
        <v>0</v>
      </c>
      <c r="EM244" s="44" t="b">
        <f t="shared" si="143"/>
        <v>0</v>
      </c>
      <c r="EN244" s="44" t="b">
        <f t="shared" si="143"/>
        <v>0</v>
      </c>
      <c r="EO244" s="44" t="b">
        <f t="shared" si="143"/>
        <v>0</v>
      </c>
      <c r="EP244" s="44" t="b">
        <f t="shared" si="143"/>
        <v>0</v>
      </c>
      <c r="EQ244" s="44" t="b">
        <f t="shared" si="143"/>
        <v>0</v>
      </c>
      <c r="ER244" s="44" t="b">
        <f t="shared" si="143"/>
        <v>0</v>
      </c>
      <c r="ES244" s="44" t="b">
        <f t="shared" si="143"/>
        <v>0</v>
      </c>
      <c r="ET244" s="44" t="b">
        <f t="shared" si="143"/>
        <v>0</v>
      </c>
      <c r="EU244" s="44" t="b">
        <f t="shared" si="143"/>
        <v>0</v>
      </c>
      <c r="EV244" s="44" t="b">
        <f t="shared" si="143"/>
        <v>0</v>
      </c>
      <c r="EW244" s="44" t="b">
        <f t="shared" si="143"/>
        <v>0</v>
      </c>
      <c r="EX244" s="44" t="b">
        <f t="shared" si="143"/>
        <v>0</v>
      </c>
      <c r="EY244" s="44" t="b">
        <f t="shared" si="143"/>
        <v>0</v>
      </c>
      <c r="EZ244" s="44" t="b">
        <f t="shared" si="156"/>
        <v>0</v>
      </c>
      <c r="FA244" s="44" t="b">
        <f t="shared" si="156"/>
        <v>0</v>
      </c>
      <c r="FB244" s="44" t="b">
        <f t="shared" si="156"/>
        <v>0</v>
      </c>
      <c r="FC244" s="44" t="b">
        <f t="shared" si="151"/>
        <v>0</v>
      </c>
      <c r="FD244" s="44" t="b">
        <f t="shared" si="151"/>
        <v>0</v>
      </c>
      <c r="FE244" s="44" t="b">
        <f t="shared" si="151"/>
        <v>0</v>
      </c>
      <c r="FF244" s="44" t="b">
        <f t="shared" si="151"/>
        <v>0</v>
      </c>
      <c r="FG244" s="44" t="b">
        <f t="shared" si="151"/>
        <v>0</v>
      </c>
      <c r="FH244" s="44" t="b">
        <f t="shared" si="151"/>
        <v>0</v>
      </c>
      <c r="FI244" s="44" t="b">
        <f t="shared" si="151"/>
        <v>0</v>
      </c>
      <c r="FJ244" s="45">
        <f t="shared" si="136"/>
        <v>24</v>
      </c>
    </row>
    <row r="245" spans="1:166" s="44" customFormat="1" ht="25.5" hidden="1" customHeight="1" x14ac:dyDescent="0.25">
      <c r="A245" s="38" t="s">
        <v>9924</v>
      </c>
      <c r="B245" s="38" t="s">
        <v>31</v>
      </c>
      <c r="C245" s="38" t="s">
        <v>409</v>
      </c>
      <c r="D245" s="38" t="s">
        <v>10053</v>
      </c>
      <c r="E245" s="23" t="str">
        <f t="shared" si="137"/>
        <v>5147-1-JP1-43-J</v>
      </c>
      <c r="F245" s="23">
        <v>122</v>
      </c>
      <c r="G245" s="27">
        <v>8.00949825</v>
      </c>
      <c r="H245" s="23">
        <f>VLOOKUP(A245,'Pivot 1'!$A$5:$H$251,8,0)</f>
        <v>12</v>
      </c>
      <c r="I245" s="27" t="s">
        <v>10145</v>
      </c>
      <c r="J245" s="39">
        <f t="shared" si="129"/>
        <v>12</v>
      </c>
      <c r="K245" s="40">
        <v>0</v>
      </c>
      <c r="L245" s="40">
        <v>1</v>
      </c>
      <c r="M245" s="40">
        <v>0</v>
      </c>
      <c r="N245" s="40">
        <v>1</v>
      </c>
      <c r="O245" s="40">
        <v>0</v>
      </c>
      <c r="P245" s="40">
        <v>1</v>
      </c>
      <c r="Q245" s="40">
        <v>0</v>
      </c>
      <c r="R245" s="40">
        <v>1</v>
      </c>
      <c r="S245" s="40">
        <v>0</v>
      </c>
      <c r="T245" s="40">
        <v>1</v>
      </c>
      <c r="U245" s="40">
        <v>0</v>
      </c>
      <c r="V245" s="40">
        <v>1</v>
      </c>
      <c r="W245" s="40">
        <v>0</v>
      </c>
      <c r="X245" s="40">
        <v>1</v>
      </c>
      <c r="Y245" s="40">
        <v>0</v>
      </c>
      <c r="Z245" s="40">
        <v>1</v>
      </c>
      <c r="AA245" s="40">
        <v>0</v>
      </c>
      <c r="AB245" s="40">
        <v>1</v>
      </c>
      <c r="AC245" s="40">
        <v>0</v>
      </c>
      <c r="AD245" s="40">
        <v>1</v>
      </c>
      <c r="AE245" s="40">
        <v>0</v>
      </c>
      <c r="AF245" s="40">
        <v>1</v>
      </c>
      <c r="AG245" s="40">
        <v>0</v>
      </c>
      <c r="AH245" s="40">
        <v>1</v>
      </c>
      <c r="AI245" s="39" t="b">
        <f t="shared" si="130"/>
        <v>1</v>
      </c>
      <c r="AJ245" s="23"/>
      <c r="AK245" s="27">
        <f t="shared" si="153"/>
        <v>0</v>
      </c>
      <c r="AL245" s="27">
        <f t="shared" si="153"/>
        <v>1</v>
      </c>
      <c r="AM245" s="27">
        <f t="shared" si="153"/>
        <v>0</v>
      </c>
      <c r="AN245" s="27">
        <f t="shared" si="153"/>
        <v>1</v>
      </c>
      <c r="AO245" s="27">
        <f t="shared" si="153"/>
        <v>0</v>
      </c>
      <c r="AP245" s="27">
        <f t="shared" si="153"/>
        <v>1</v>
      </c>
      <c r="AQ245" s="27">
        <f t="shared" si="153"/>
        <v>0</v>
      </c>
      <c r="AR245" s="27">
        <f t="shared" si="153"/>
        <v>1</v>
      </c>
      <c r="AS245" s="27">
        <f t="shared" si="153"/>
        <v>0</v>
      </c>
      <c r="AT245" s="27">
        <f t="shared" si="153"/>
        <v>1</v>
      </c>
      <c r="AU245" s="27">
        <f t="shared" si="153"/>
        <v>0</v>
      </c>
      <c r="AV245" s="27">
        <f t="shared" si="153"/>
        <v>1</v>
      </c>
      <c r="AW245" s="27">
        <f t="shared" si="153"/>
        <v>0</v>
      </c>
      <c r="AX245" s="27">
        <f t="shared" si="153"/>
        <v>1</v>
      </c>
      <c r="AY245" s="27">
        <f t="shared" si="153"/>
        <v>0</v>
      </c>
      <c r="AZ245" s="27">
        <f t="shared" si="153"/>
        <v>1</v>
      </c>
      <c r="BA245" s="27">
        <f t="shared" si="153"/>
        <v>0</v>
      </c>
      <c r="BB245" s="27">
        <f t="shared" si="153"/>
        <v>1</v>
      </c>
      <c r="BC245" s="27">
        <f t="shared" si="153"/>
        <v>0</v>
      </c>
      <c r="BD245" s="27">
        <f t="shared" si="153"/>
        <v>1</v>
      </c>
      <c r="BE245" s="27">
        <f t="shared" si="153"/>
        <v>0</v>
      </c>
      <c r="BF245" s="27">
        <f t="shared" si="153"/>
        <v>1</v>
      </c>
      <c r="BG245" s="27">
        <f t="shared" si="153"/>
        <v>0</v>
      </c>
      <c r="BH245" s="27">
        <f t="shared" si="153"/>
        <v>1</v>
      </c>
      <c r="BI245" s="41"/>
      <c r="BJ245" s="42">
        <f t="shared" si="131"/>
        <v>0.66745818749999997</v>
      </c>
      <c r="BK245" s="27">
        <f t="shared" si="141"/>
        <v>0</v>
      </c>
      <c r="BL245" s="27">
        <f t="shared" si="141"/>
        <v>0.66745818749999997</v>
      </c>
      <c r="BM245" s="27">
        <f t="shared" si="141"/>
        <v>0</v>
      </c>
      <c r="BN245" s="27">
        <f t="shared" si="141"/>
        <v>0.66745818749999997</v>
      </c>
      <c r="BO245" s="27">
        <f t="shared" si="141"/>
        <v>0</v>
      </c>
      <c r="BP245" s="27">
        <f t="shared" si="141"/>
        <v>0.66745818749999997</v>
      </c>
      <c r="BQ245" s="27">
        <f t="shared" si="141"/>
        <v>0</v>
      </c>
      <c r="BR245" s="27">
        <f t="shared" si="141"/>
        <v>0.66745818749999997</v>
      </c>
      <c r="BS245" s="27">
        <f t="shared" si="141"/>
        <v>0</v>
      </c>
      <c r="BT245" s="27">
        <f t="shared" si="141"/>
        <v>0.66745818749999997</v>
      </c>
      <c r="BU245" s="27">
        <f t="shared" si="141"/>
        <v>0</v>
      </c>
      <c r="BV245" s="27">
        <f t="shared" si="141"/>
        <v>0.66745818749999997</v>
      </c>
      <c r="BW245" s="27">
        <f t="shared" si="141"/>
        <v>0</v>
      </c>
      <c r="BX245" s="27">
        <f t="shared" si="141"/>
        <v>0.66745818749999997</v>
      </c>
      <c r="BY245" s="27">
        <f t="shared" si="154"/>
        <v>0</v>
      </c>
      <c r="BZ245" s="27">
        <f t="shared" si="154"/>
        <v>0.66745818749999997</v>
      </c>
      <c r="CA245" s="27">
        <f t="shared" si="154"/>
        <v>0</v>
      </c>
      <c r="CB245" s="27">
        <f t="shared" si="149"/>
        <v>0.66745818749999997</v>
      </c>
      <c r="CC245" s="27">
        <f t="shared" si="149"/>
        <v>0</v>
      </c>
      <c r="CD245" s="27">
        <f t="shared" si="149"/>
        <v>0.66745818749999997</v>
      </c>
      <c r="CE245" s="27">
        <f t="shared" si="149"/>
        <v>0</v>
      </c>
      <c r="CF245" s="27">
        <f t="shared" si="149"/>
        <v>0.66745818749999997</v>
      </c>
      <c r="CG245" s="27">
        <f t="shared" si="149"/>
        <v>0</v>
      </c>
      <c r="CH245" s="27">
        <f t="shared" si="149"/>
        <v>0.66745818749999997</v>
      </c>
      <c r="CI245" s="43"/>
      <c r="CJ245" s="23">
        <f t="shared" si="142"/>
        <v>0</v>
      </c>
      <c r="CK245" s="23">
        <f t="shared" si="142"/>
        <v>10</v>
      </c>
      <c r="CL245" s="23">
        <f t="shared" si="142"/>
        <v>0</v>
      </c>
      <c r="CM245" s="23">
        <f t="shared" si="142"/>
        <v>10</v>
      </c>
      <c r="CN245" s="23">
        <f t="shared" si="142"/>
        <v>0</v>
      </c>
      <c r="CO245" s="23">
        <f t="shared" si="142"/>
        <v>10</v>
      </c>
      <c r="CP245" s="23">
        <f t="shared" si="142"/>
        <v>0</v>
      </c>
      <c r="CQ245" s="23">
        <f t="shared" si="142"/>
        <v>10</v>
      </c>
      <c r="CR245" s="23">
        <f t="shared" si="142"/>
        <v>0</v>
      </c>
      <c r="CS245" s="23">
        <f t="shared" si="142"/>
        <v>10</v>
      </c>
      <c r="CT245" s="23">
        <f t="shared" si="142"/>
        <v>0</v>
      </c>
      <c r="CU245" s="23">
        <f t="shared" si="142"/>
        <v>10</v>
      </c>
      <c r="CV245" s="23">
        <f t="shared" si="142"/>
        <v>0</v>
      </c>
      <c r="CW245" s="23">
        <f t="shared" si="142"/>
        <v>10</v>
      </c>
      <c r="CX245" s="23">
        <f t="shared" si="155"/>
        <v>0</v>
      </c>
      <c r="CY245" s="23">
        <f t="shared" si="155"/>
        <v>10</v>
      </c>
      <c r="CZ245" s="23">
        <f t="shared" si="155"/>
        <v>0</v>
      </c>
      <c r="DA245" s="23">
        <f t="shared" si="150"/>
        <v>10</v>
      </c>
      <c r="DB245" s="23">
        <f t="shared" si="150"/>
        <v>0</v>
      </c>
      <c r="DC245" s="23">
        <f t="shared" si="150"/>
        <v>10</v>
      </c>
      <c r="DD245" s="23">
        <f t="shared" si="150"/>
        <v>0</v>
      </c>
      <c r="DE245" s="23">
        <f t="shared" si="150"/>
        <v>10</v>
      </c>
      <c r="DF245" s="23">
        <f t="shared" si="150"/>
        <v>0</v>
      </c>
      <c r="DG245" s="23">
        <f t="shared" si="150"/>
        <v>10</v>
      </c>
      <c r="DH245" s="44">
        <f t="shared" si="132"/>
        <v>120</v>
      </c>
      <c r="DI245" s="44">
        <f t="shared" si="133"/>
        <v>-2</v>
      </c>
      <c r="DK245" s="44" t="b">
        <f t="shared" si="134"/>
        <v>0</v>
      </c>
      <c r="DL245" s="44">
        <f t="shared" si="135"/>
        <v>0</v>
      </c>
      <c r="EL245" s="44" t="b">
        <f t="shared" si="143"/>
        <v>1</v>
      </c>
      <c r="EM245" s="44" t="b">
        <f t="shared" si="143"/>
        <v>0</v>
      </c>
      <c r="EN245" s="44" t="b">
        <f t="shared" si="143"/>
        <v>1</v>
      </c>
      <c r="EO245" s="44" t="b">
        <f t="shared" si="143"/>
        <v>0</v>
      </c>
      <c r="EP245" s="44" t="b">
        <f t="shared" si="143"/>
        <v>1</v>
      </c>
      <c r="EQ245" s="44" t="b">
        <f t="shared" si="143"/>
        <v>0</v>
      </c>
      <c r="ER245" s="44" t="b">
        <f t="shared" si="143"/>
        <v>1</v>
      </c>
      <c r="ES245" s="44" t="b">
        <f t="shared" si="143"/>
        <v>0</v>
      </c>
      <c r="ET245" s="44" t="b">
        <f t="shared" si="143"/>
        <v>1</v>
      </c>
      <c r="EU245" s="44" t="b">
        <f t="shared" si="143"/>
        <v>0</v>
      </c>
      <c r="EV245" s="44" t="b">
        <f t="shared" si="143"/>
        <v>1</v>
      </c>
      <c r="EW245" s="44" t="b">
        <f t="shared" si="143"/>
        <v>0</v>
      </c>
      <c r="EX245" s="44" t="b">
        <f t="shared" si="143"/>
        <v>1</v>
      </c>
      <c r="EY245" s="44" t="b">
        <f t="shared" si="143"/>
        <v>0</v>
      </c>
      <c r="EZ245" s="44" t="b">
        <f t="shared" si="156"/>
        <v>1</v>
      </c>
      <c r="FA245" s="44" t="b">
        <f t="shared" si="156"/>
        <v>0</v>
      </c>
      <c r="FB245" s="44" t="b">
        <f t="shared" si="156"/>
        <v>1</v>
      </c>
      <c r="FC245" s="44" t="b">
        <f t="shared" si="151"/>
        <v>0</v>
      </c>
      <c r="FD245" s="44" t="b">
        <f t="shared" si="151"/>
        <v>1</v>
      </c>
      <c r="FE245" s="44" t="b">
        <f t="shared" si="151"/>
        <v>0</v>
      </c>
      <c r="FF245" s="44" t="b">
        <f t="shared" si="151"/>
        <v>1</v>
      </c>
      <c r="FG245" s="44" t="b">
        <f t="shared" si="151"/>
        <v>0</v>
      </c>
      <c r="FH245" s="44" t="b">
        <f t="shared" si="151"/>
        <v>1</v>
      </c>
      <c r="FI245" s="44" t="b">
        <f t="shared" si="151"/>
        <v>0</v>
      </c>
      <c r="FJ245" s="45">
        <f t="shared" si="136"/>
        <v>12</v>
      </c>
    </row>
    <row r="246" spans="1:166" s="44" customFormat="1" ht="25.5" hidden="1" customHeight="1" x14ac:dyDescent="0.25">
      <c r="A246" s="38" t="s">
        <v>9925</v>
      </c>
      <c r="B246" s="38" t="s">
        <v>31</v>
      </c>
      <c r="C246" s="38" t="s">
        <v>1071</v>
      </c>
      <c r="D246" s="38" t="s">
        <v>10045</v>
      </c>
      <c r="E246" s="23" t="str">
        <f t="shared" si="137"/>
        <v>5147-1-KP1-43-O</v>
      </c>
      <c r="F246" s="23">
        <v>56</v>
      </c>
      <c r="G246" s="27">
        <v>3.6764910000000004</v>
      </c>
      <c r="H246" s="23">
        <f>VLOOKUP(A246,'Pivot 1'!$A$5:$H$251,8,0)</f>
        <v>4</v>
      </c>
      <c r="I246" s="27" t="s">
        <v>10145</v>
      </c>
      <c r="J246" s="39">
        <f t="shared" si="129"/>
        <v>4</v>
      </c>
      <c r="K246" s="40">
        <v>0</v>
      </c>
      <c r="L246" s="40">
        <v>0</v>
      </c>
      <c r="M246" s="40">
        <v>0</v>
      </c>
      <c r="N246" s="40">
        <v>1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>
        <v>0</v>
      </c>
      <c r="W246" s="40">
        <v>0</v>
      </c>
      <c r="X246" s="40">
        <v>0</v>
      </c>
      <c r="Y246" s="40">
        <v>0</v>
      </c>
      <c r="Z246" s="40">
        <v>1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1</v>
      </c>
      <c r="AG246" s="40">
        <v>0</v>
      </c>
      <c r="AH246" s="40">
        <v>0</v>
      </c>
      <c r="AI246" s="39" t="b">
        <f t="shared" si="130"/>
        <v>1</v>
      </c>
      <c r="AJ246" s="23"/>
      <c r="AK246" s="27">
        <f t="shared" si="153"/>
        <v>0</v>
      </c>
      <c r="AL246" s="27">
        <f t="shared" si="153"/>
        <v>0</v>
      </c>
      <c r="AM246" s="27">
        <f t="shared" si="153"/>
        <v>0</v>
      </c>
      <c r="AN246" s="27">
        <f t="shared" si="153"/>
        <v>1</v>
      </c>
      <c r="AO246" s="27">
        <f t="shared" si="153"/>
        <v>0</v>
      </c>
      <c r="AP246" s="27">
        <f t="shared" si="153"/>
        <v>0</v>
      </c>
      <c r="AQ246" s="27">
        <f t="shared" si="153"/>
        <v>0</v>
      </c>
      <c r="AR246" s="27">
        <f t="shared" si="153"/>
        <v>0</v>
      </c>
      <c r="AS246" s="27">
        <f t="shared" si="153"/>
        <v>0</v>
      </c>
      <c r="AT246" s="27">
        <f t="shared" si="153"/>
        <v>1</v>
      </c>
      <c r="AU246" s="27">
        <f t="shared" si="153"/>
        <v>0</v>
      </c>
      <c r="AV246" s="27">
        <f t="shared" si="153"/>
        <v>0</v>
      </c>
      <c r="AW246" s="27">
        <f t="shared" si="153"/>
        <v>0</v>
      </c>
      <c r="AX246" s="27">
        <f t="shared" si="153"/>
        <v>0</v>
      </c>
      <c r="AY246" s="27">
        <f t="shared" si="153"/>
        <v>0</v>
      </c>
      <c r="AZ246" s="27">
        <f t="shared" si="153"/>
        <v>1</v>
      </c>
      <c r="BA246" s="27">
        <f t="shared" si="153"/>
        <v>0</v>
      </c>
      <c r="BB246" s="27">
        <f t="shared" si="153"/>
        <v>0</v>
      </c>
      <c r="BC246" s="27">
        <f t="shared" si="153"/>
        <v>0</v>
      </c>
      <c r="BD246" s="27">
        <f t="shared" si="153"/>
        <v>0</v>
      </c>
      <c r="BE246" s="27">
        <f t="shared" si="153"/>
        <v>0</v>
      </c>
      <c r="BF246" s="27">
        <f t="shared" si="153"/>
        <v>1</v>
      </c>
      <c r="BG246" s="27">
        <f t="shared" si="153"/>
        <v>0</v>
      </c>
      <c r="BH246" s="27">
        <f t="shared" si="153"/>
        <v>0</v>
      </c>
      <c r="BI246" s="41"/>
      <c r="BJ246" s="42">
        <f t="shared" si="131"/>
        <v>0.9191227500000001</v>
      </c>
      <c r="BK246" s="27">
        <f t="shared" si="141"/>
        <v>0</v>
      </c>
      <c r="BL246" s="27">
        <f t="shared" si="141"/>
        <v>0</v>
      </c>
      <c r="BM246" s="27">
        <f t="shared" si="141"/>
        <v>0</v>
      </c>
      <c r="BN246" s="27">
        <f t="shared" si="141"/>
        <v>0.9191227500000001</v>
      </c>
      <c r="BO246" s="27">
        <f t="shared" si="141"/>
        <v>0</v>
      </c>
      <c r="BP246" s="27">
        <f t="shared" si="141"/>
        <v>0</v>
      </c>
      <c r="BQ246" s="27">
        <f t="shared" si="141"/>
        <v>0</v>
      </c>
      <c r="BR246" s="27">
        <f t="shared" si="141"/>
        <v>0</v>
      </c>
      <c r="BS246" s="27">
        <f t="shared" si="141"/>
        <v>0</v>
      </c>
      <c r="BT246" s="27">
        <f t="shared" si="141"/>
        <v>0.9191227500000001</v>
      </c>
      <c r="BU246" s="27">
        <f t="shared" si="141"/>
        <v>0</v>
      </c>
      <c r="BV246" s="27">
        <f t="shared" si="141"/>
        <v>0</v>
      </c>
      <c r="BW246" s="27">
        <f t="shared" si="141"/>
        <v>0</v>
      </c>
      <c r="BX246" s="27">
        <f t="shared" si="141"/>
        <v>0</v>
      </c>
      <c r="BY246" s="27">
        <f t="shared" si="154"/>
        <v>0</v>
      </c>
      <c r="BZ246" s="27">
        <f t="shared" si="154"/>
        <v>0.9191227500000001</v>
      </c>
      <c r="CA246" s="27">
        <f t="shared" si="154"/>
        <v>0</v>
      </c>
      <c r="CB246" s="27">
        <f t="shared" si="149"/>
        <v>0</v>
      </c>
      <c r="CC246" s="27">
        <f t="shared" si="149"/>
        <v>0</v>
      </c>
      <c r="CD246" s="27">
        <f t="shared" si="149"/>
        <v>0</v>
      </c>
      <c r="CE246" s="27">
        <f t="shared" si="149"/>
        <v>0</v>
      </c>
      <c r="CF246" s="27">
        <f t="shared" si="149"/>
        <v>0.9191227500000001</v>
      </c>
      <c r="CG246" s="27">
        <f t="shared" si="149"/>
        <v>0</v>
      </c>
      <c r="CH246" s="27">
        <f t="shared" si="149"/>
        <v>0</v>
      </c>
      <c r="CI246" s="43"/>
      <c r="CJ246" s="23">
        <f t="shared" si="142"/>
        <v>0</v>
      </c>
      <c r="CK246" s="23">
        <f t="shared" si="142"/>
        <v>0</v>
      </c>
      <c r="CL246" s="23">
        <f t="shared" si="142"/>
        <v>0</v>
      </c>
      <c r="CM246" s="23">
        <f t="shared" si="142"/>
        <v>14</v>
      </c>
      <c r="CN246" s="23">
        <f t="shared" si="142"/>
        <v>0</v>
      </c>
      <c r="CO246" s="23">
        <f t="shared" si="142"/>
        <v>0</v>
      </c>
      <c r="CP246" s="23">
        <f t="shared" si="142"/>
        <v>0</v>
      </c>
      <c r="CQ246" s="23">
        <f t="shared" si="142"/>
        <v>0</v>
      </c>
      <c r="CR246" s="23">
        <f t="shared" si="142"/>
        <v>0</v>
      </c>
      <c r="CS246" s="23">
        <f t="shared" si="142"/>
        <v>14</v>
      </c>
      <c r="CT246" s="23">
        <f t="shared" si="142"/>
        <v>0</v>
      </c>
      <c r="CU246" s="23">
        <f t="shared" si="142"/>
        <v>0</v>
      </c>
      <c r="CV246" s="23">
        <f t="shared" si="142"/>
        <v>0</v>
      </c>
      <c r="CW246" s="23">
        <f t="shared" si="142"/>
        <v>0</v>
      </c>
      <c r="CX246" s="23">
        <f t="shared" si="155"/>
        <v>0</v>
      </c>
      <c r="CY246" s="23">
        <f t="shared" si="155"/>
        <v>14</v>
      </c>
      <c r="CZ246" s="23">
        <f t="shared" si="155"/>
        <v>0</v>
      </c>
      <c r="DA246" s="23">
        <f t="shared" si="150"/>
        <v>0</v>
      </c>
      <c r="DB246" s="23">
        <f t="shared" si="150"/>
        <v>0</v>
      </c>
      <c r="DC246" s="23">
        <f t="shared" si="150"/>
        <v>0</v>
      </c>
      <c r="DD246" s="23">
        <f t="shared" si="150"/>
        <v>0</v>
      </c>
      <c r="DE246" s="23">
        <f t="shared" si="150"/>
        <v>14</v>
      </c>
      <c r="DF246" s="23">
        <f t="shared" si="150"/>
        <v>0</v>
      </c>
      <c r="DG246" s="23">
        <f t="shared" si="150"/>
        <v>0</v>
      </c>
      <c r="DH246" s="44">
        <f t="shared" si="132"/>
        <v>56</v>
      </c>
      <c r="DI246" s="44">
        <f t="shared" si="133"/>
        <v>0</v>
      </c>
      <c r="DK246" s="44" t="b">
        <f t="shared" si="134"/>
        <v>0</v>
      </c>
      <c r="DL246" s="44">
        <f t="shared" si="135"/>
        <v>0</v>
      </c>
      <c r="EL246" s="44" t="b">
        <f t="shared" si="143"/>
        <v>1</v>
      </c>
      <c r="EM246" s="44" t="b">
        <f t="shared" si="143"/>
        <v>1</v>
      </c>
      <c r="EN246" s="44" t="b">
        <f t="shared" si="143"/>
        <v>1</v>
      </c>
      <c r="EO246" s="44" t="b">
        <f t="shared" si="143"/>
        <v>0</v>
      </c>
      <c r="EP246" s="44" t="b">
        <f t="shared" si="143"/>
        <v>1</v>
      </c>
      <c r="EQ246" s="44" t="b">
        <f t="shared" si="143"/>
        <v>1</v>
      </c>
      <c r="ER246" s="44" t="b">
        <f t="shared" si="143"/>
        <v>1</v>
      </c>
      <c r="ES246" s="44" t="b">
        <f t="shared" si="143"/>
        <v>1</v>
      </c>
      <c r="ET246" s="44" t="b">
        <f t="shared" si="143"/>
        <v>1</v>
      </c>
      <c r="EU246" s="44" t="b">
        <f t="shared" si="143"/>
        <v>0</v>
      </c>
      <c r="EV246" s="44" t="b">
        <f t="shared" si="143"/>
        <v>1</v>
      </c>
      <c r="EW246" s="44" t="b">
        <f t="shared" si="143"/>
        <v>1</v>
      </c>
      <c r="EX246" s="44" t="b">
        <f t="shared" si="143"/>
        <v>1</v>
      </c>
      <c r="EY246" s="44" t="b">
        <f t="shared" si="143"/>
        <v>1</v>
      </c>
      <c r="EZ246" s="44" t="b">
        <f t="shared" si="156"/>
        <v>1</v>
      </c>
      <c r="FA246" s="44" t="b">
        <f t="shared" si="156"/>
        <v>0</v>
      </c>
      <c r="FB246" s="44" t="b">
        <f t="shared" si="156"/>
        <v>1</v>
      </c>
      <c r="FC246" s="44" t="b">
        <f t="shared" si="151"/>
        <v>1</v>
      </c>
      <c r="FD246" s="44" t="b">
        <f t="shared" si="151"/>
        <v>1</v>
      </c>
      <c r="FE246" s="44" t="b">
        <f t="shared" si="151"/>
        <v>1</v>
      </c>
      <c r="FF246" s="44" t="b">
        <f t="shared" si="151"/>
        <v>1</v>
      </c>
      <c r="FG246" s="44" t="b">
        <f t="shared" si="151"/>
        <v>0</v>
      </c>
      <c r="FH246" s="44" t="b">
        <f t="shared" si="151"/>
        <v>1</v>
      </c>
      <c r="FI246" s="44" t="b">
        <f t="shared" si="151"/>
        <v>1</v>
      </c>
      <c r="FJ246" s="45">
        <f t="shared" si="136"/>
        <v>4</v>
      </c>
    </row>
    <row r="247" spans="1:166" s="44" customFormat="1" ht="25.5" customHeight="1" x14ac:dyDescent="0.25">
      <c r="A247" s="38" t="s">
        <v>9926</v>
      </c>
      <c r="B247" s="38" t="s">
        <v>31</v>
      </c>
      <c r="C247" s="38" t="s">
        <v>98</v>
      </c>
      <c r="D247" s="85" t="s">
        <v>10042</v>
      </c>
      <c r="E247" s="23" t="str">
        <f t="shared" si="137"/>
        <v>5147-1-OP1-43-N</v>
      </c>
      <c r="F247" s="23">
        <v>433</v>
      </c>
      <c r="G247" s="27">
        <v>28.427153625000006</v>
      </c>
      <c r="H247" s="23" t="str">
        <f>VLOOKUP(A247,'Pivot 1'!$A$5:$H$251,8,0)</f>
        <v>24</v>
      </c>
      <c r="I247" s="27" t="s">
        <v>10145</v>
      </c>
      <c r="J247" s="39">
        <f t="shared" si="129"/>
        <v>24</v>
      </c>
      <c r="K247" s="40">
        <v>1</v>
      </c>
      <c r="L247" s="40">
        <v>1</v>
      </c>
      <c r="M247" s="40">
        <v>1</v>
      </c>
      <c r="N247" s="40">
        <v>1</v>
      </c>
      <c r="O247" s="40">
        <v>1</v>
      </c>
      <c r="P247" s="40">
        <v>1</v>
      </c>
      <c r="Q247" s="40">
        <v>1</v>
      </c>
      <c r="R247" s="40">
        <v>1</v>
      </c>
      <c r="S247" s="40">
        <v>1</v>
      </c>
      <c r="T247" s="40">
        <v>1</v>
      </c>
      <c r="U247" s="40">
        <v>1</v>
      </c>
      <c r="V247" s="40">
        <v>1</v>
      </c>
      <c r="W247" s="40">
        <v>1</v>
      </c>
      <c r="X247" s="40">
        <v>1</v>
      </c>
      <c r="Y247" s="40">
        <v>1</v>
      </c>
      <c r="Z247" s="40">
        <v>1</v>
      </c>
      <c r="AA247" s="40">
        <v>1</v>
      </c>
      <c r="AB247" s="40">
        <v>1</v>
      </c>
      <c r="AC247" s="40">
        <v>1</v>
      </c>
      <c r="AD247" s="40">
        <v>1</v>
      </c>
      <c r="AE247" s="40">
        <v>1</v>
      </c>
      <c r="AF247" s="40">
        <v>1</v>
      </c>
      <c r="AG247" s="40">
        <v>1</v>
      </c>
      <c r="AH247" s="40">
        <v>1</v>
      </c>
      <c r="AI247" s="39" t="b">
        <f t="shared" si="130"/>
        <v>0</v>
      </c>
      <c r="AJ247" s="23"/>
      <c r="AK247" s="27">
        <f t="shared" si="153"/>
        <v>2</v>
      </c>
      <c r="AL247" s="27">
        <f t="shared" si="153"/>
        <v>2</v>
      </c>
      <c r="AM247" s="27">
        <f t="shared" si="153"/>
        <v>2</v>
      </c>
      <c r="AN247" s="27">
        <f t="shared" si="153"/>
        <v>2</v>
      </c>
      <c r="AO247" s="27">
        <f t="shared" si="153"/>
        <v>2</v>
      </c>
      <c r="AP247" s="27">
        <f t="shared" si="153"/>
        <v>2</v>
      </c>
      <c r="AQ247" s="27">
        <f t="shared" si="153"/>
        <v>2</v>
      </c>
      <c r="AR247" s="27">
        <f t="shared" si="153"/>
        <v>2</v>
      </c>
      <c r="AS247" s="27">
        <f t="shared" si="153"/>
        <v>2</v>
      </c>
      <c r="AT247" s="27">
        <f t="shared" si="153"/>
        <v>2</v>
      </c>
      <c r="AU247" s="27">
        <f t="shared" si="153"/>
        <v>2</v>
      </c>
      <c r="AV247" s="27">
        <f t="shared" si="153"/>
        <v>2</v>
      </c>
      <c r="AW247" s="27">
        <f t="shared" si="153"/>
        <v>2</v>
      </c>
      <c r="AX247" s="27">
        <f t="shared" si="153"/>
        <v>2</v>
      </c>
      <c r="AY247" s="27">
        <f t="shared" si="153"/>
        <v>2</v>
      </c>
      <c r="AZ247" s="27">
        <f t="shared" si="153"/>
        <v>2</v>
      </c>
      <c r="BA247" s="27">
        <f t="shared" si="153"/>
        <v>2</v>
      </c>
      <c r="BB247" s="27">
        <f t="shared" si="153"/>
        <v>2</v>
      </c>
      <c r="BC247" s="27">
        <f t="shared" si="153"/>
        <v>2</v>
      </c>
      <c r="BD247" s="27">
        <f t="shared" si="153"/>
        <v>2</v>
      </c>
      <c r="BE247" s="27">
        <f t="shared" si="153"/>
        <v>2</v>
      </c>
      <c r="BF247" s="27">
        <f t="shared" si="153"/>
        <v>2</v>
      </c>
      <c r="BG247" s="27">
        <f t="shared" si="153"/>
        <v>2</v>
      </c>
      <c r="BH247" s="27">
        <f t="shared" si="153"/>
        <v>2</v>
      </c>
      <c r="BI247" s="41"/>
      <c r="BJ247" s="42">
        <f t="shared" si="131"/>
        <v>1.1844647343750003</v>
      </c>
      <c r="BK247" s="27">
        <f t="shared" si="141"/>
        <v>1.1844647343750003</v>
      </c>
      <c r="BL247" s="27">
        <f t="shared" si="141"/>
        <v>1.1844647343750003</v>
      </c>
      <c r="BM247" s="27">
        <f t="shared" si="141"/>
        <v>1.1844647343750003</v>
      </c>
      <c r="BN247" s="27">
        <f t="shared" si="141"/>
        <v>1.1844647343750003</v>
      </c>
      <c r="BO247" s="27">
        <f t="shared" si="141"/>
        <v>1.1844647343750003</v>
      </c>
      <c r="BP247" s="27">
        <f t="shared" si="141"/>
        <v>1.1844647343750003</v>
      </c>
      <c r="BQ247" s="27">
        <f t="shared" si="141"/>
        <v>1.1844647343750003</v>
      </c>
      <c r="BR247" s="27">
        <f t="shared" si="141"/>
        <v>1.1844647343750003</v>
      </c>
      <c r="BS247" s="27">
        <f t="shared" si="141"/>
        <v>1.1844647343750003</v>
      </c>
      <c r="BT247" s="27">
        <f t="shared" si="141"/>
        <v>1.1844647343750003</v>
      </c>
      <c r="BU247" s="27">
        <f t="shared" si="141"/>
        <v>1.1844647343750003</v>
      </c>
      <c r="BV247" s="27">
        <f t="shared" si="141"/>
        <v>1.1844647343750003</v>
      </c>
      <c r="BW247" s="27">
        <f t="shared" si="141"/>
        <v>1.1844647343750003</v>
      </c>
      <c r="BX247" s="27">
        <f t="shared" ref="BX247:CA310" si="158">IF(X247=1,$G247/$H247,0)</f>
        <v>1.1844647343750003</v>
      </c>
      <c r="BY247" s="27">
        <f t="shared" si="154"/>
        <v>1.1844647343750003</v>
      </c>
      <c r="BZ247" s="27">
        <f t="shared" si="154"/>
        <v>1.1844647343750003</v>
      </c>
      <c r="CA247" s="27">
        <f t="shared" si="154"/>
        <v>1.1844647343750003</v>
      </c>
      <c r="CB247" s="27">
        <f t="shared" si="149"/>
        <v>1.1844647343750003</v>
      </c>
      <c r="CC247" s="27">
        <f t="shared" si="149"/>
        <v>1.1844647343750003</v>
      </c>
      <c r="CD247" s="27">
        <f t="shared" si="149"/>
        <v>1.1844647343750003</v>
      </c>
      <c r="CE247" s="27">
        <f t="shared" si="149"/>
        <v>1.1844647343750003</v>
      </c>
      <c r="CF247" s="27">
        <f t="shared" si="149"/>
        <v>1.1844647343750003</v>
      </c>
      <c r="CG247" s="27">
        <f t="shared" si="149"/>
        <v>1.1844647343750003</v>
      </c>
      <c r="CH247" s="27">
        <f t="shared" si="149"/>
        <v>1.1844647343750003</v>
      </c>
      <c r="CI247" s="43"/>
      <c r="CJ247" s="23">
        <f t="shared" si="142"/>
        <v>18</v>
      </c>
      <c r="CK247" s="23">
        <f t="shared" si="142"/>
        <v>18</v>
      </c>
      <c r="CL247" s="23">
        <f t="shared" si="142"/>
        <v>18</v>
      </c>
      <c r="CM247" s="23">
        <f t="shared" si="142"/>
        <v>18</v>
      </c>
      <c r="CN247" s="23">
        <f t="shared" si="142"/>
        <v>18</v>
      </c>
      <c r="CO247" s="23">
        <f t="shared" si="142"/>
        <v>18</v>
      </c>
      <c r="CP247" s="23">
        <f t="shared" si="142"/>
        <v>18</v>
      </c>
      <c r="CQ247" s="23">
        <f t="shared" si="142"/>
        <v>18</v>
      </c>
      <c r="CR247" s="23">
        <f t="shared" si="142"/>
        <v>18</v>
      </c>
      <c r="CS247" s="23">
        <f t="shared" si="142"/>
        <v>18</v>
      </c>
      <c r="CT247" s="23">
        <f t="shared" si="142"/>
        <v>18</v>
      </c>
      <c r="CU247" s="23">
        <f t="shared" si="142"/>
        <v>18</v>
      </c>
      <c r="CV247" s="23">
        <f t="shared" si="142"/>
        <v>18</v>
      </c>
      <c r="CW247" s="23">
        <f t="shared" ref="CW247:CZ310" si="159">IF(X247=1,ROUND($F247/$H247,0),0)</f>
        <v>18</v>
      </c>
      <c r="CX247" s="23">
        <f t="shared" si="155"/>
        <v>18</v>
      </c>
      <c r="CY247" s="23">
        <f t="shared" si="155"/>
        <v>18</v>
      </c>
      <c r="CZ247" s="23">
        <f t="shared" si="155"/>
        <v>18</v>
      </c>
      <c r="DA247" s="23">
        <f t="shared" si="150"/>
        <v>18</v>
      </c>
      <c r="DB247" s="23">
        <f t="shared" si="150"/>
        <v>18</v>
      </c>
      <c r="DC247" s="23">
        <f t="shared" si="150"/>
        <v>18</v>
      </c>
      <c r="DD247" s="23">
        <f t="shared" si="150"/>
        <v>18</v>
      </c>
      <c r="DE247" s="23">
        <f t="shared" si="150"/>
        <v>18</v>
      </c>
      <c r="DF247" s="23">
        <f t="shared" si="150"/>
        <v>18</v>
      </c>
      <c r="DG247" s="23">
        <f t="shared" si="150"/>
        <v>18</v>
      </c>
      <c r="DH247" s="44">
        <f t="shared" si="132"/>
        <v>432</v>
      </c>
      <c r="DI247" s="44">
        <f t="shared" si="133"/>
        <v>-1</v>
      </c>
      <c r="DK247" s="44" t="b">
        <f t="shared" si="134"/>
        <v>0</v>
      </c>
      <c r="DL247" s="44">
        <f t="shared" si="135"/>
        <v>0</v>
      </c>
      <c r="EL247" s="44" t="b">
        <f t="shared" si="143"/>
        <v>0</v>
      </c>
      <c r="EM247" s="44" t="b">
        <f t="shared" si="143"/>
        <v>0</v>
      </c>
      <c r="EN247" s="44" t="b">
        <f t="shared" si="143"/>
        <v>0</v>
      </c>
      <c r="EO247" s="44" t="b">
        <f t="shared" si="143"/>
        <v>0</v>
      </c>
      <c r="EP247" s="44" t="b">
        <f t="shared" si="143"/>
        <v>0</v>
      </c>
      <c r="EQ247" s="44" t="b">
        <f t="shared" si="143"/>
        <v>0</v>
      </c>
      <c r="ER247" s="44" t="b">
        <f t="shared" si="143"/>
        <v>0</v>
      </c>
      <c r="ES247" s="44" t="b">
        <f t="shared" si="143"/>
        <v>0</v>
      </c>
      <c r="ET247" s="44" t="b">
        <f t="shared" si="143"/>
        <v>0</v>
      </c>
      <c r="EU247" s="44" t="b">
        <f t="shared" si="143"/>
        <v>0</v>
      </c>
      <c r="EV247" s="44" t="b">
        <f t="shared" si="143"/>
        <v>0</v>
      </c>
      <c r="EW247" s="44" t="b">
        <f t="shared" si="143"/>
        <v>0</v>
      </c>
      <c r="EX247" s="44" t="b">
        <f t="shared" si="143"/>
        <v>0</v>
      </c>
      <c r="EY247" s="44" t="b">
        <f t="shared" ref="EY247:FB310" si="160">DZ247=X247</f>
        <v>0</v>
      </c>
      <c r="EZ247" s="44" t="b">
        <f t="shared" si="156"/>
        <v>0</v>
      </c>
      <c r="FA247" s="44" t="b">
        <f t="shared" si="156"/>
        <v>0</v>
      </c>
      <c r="FB247" s="44" t="b">
        <f t="shared" si="156"/>
        <v>0</v>
      </c>
      <c r="FC247" s="44" t="b">
        <f t="shared" si="151"/>
        <v>0</v>
      </c>
      <c r="FD247" s="44" t="b">
        <f t="shared" si="151"/>
        <v>0</v>
      </c>
      <c r="FE247" s="44" t="b">
        <f t="shared" si="151"/>
        <v>0</v>
      </c>
      <c r="FF247" s="44" t="b">
        <f t="shared" si="151"/>
        <v>0</v>
      </c>
      <c r="FG247" s="44" t="b">
        <f t="shared" si="151"/>
        <v>0</v>
      </c>
      <c r="FH247" s="44" t="b">
        <f t="shared" si="151"/>
        <v>0</v>
      </c>
      <c r="FI247" s="44" t="b">
        <f t="shared" si="151"/>
        <v>0</v>
      </c>
      <c r="FJ247" s="45">
        <f t="shared" si="136"/>
        <v>24</v>
      </c>
    </row>
    <row r="248" spans="1:166" s="44" customFormat="1" ht="25.5" hidden="1" customHeight="1" x14ac:dyDescent="0.25">
      <c r="A248" s="38" t="s">
        <v>9927</v>
      </c>
      <c r="B248" s="38" t="s">
        <v>31</v>
      </c>
      <c r="C248" s="38" t="s">
        <v>2422</v>
      </c>
      <c r="D248" s="38" t="s">
        <v>10043</v>
      </c>
      <c r="E248" s="23" t="str">
        <f t="shared" si="137"/>
        <v>5147-1-PP1-43-K</v>
      </c>
      <c r="F248" s="23">
        <v>56</v>
      </c>
      <c r="G248" s="27">
        <v>3.6764910000000004</v>
      </c>
      <c r="H248" s="23">
        <f>VLOOKUP(A248,'Pivot 1'!$A$5:$H$251,8,0)</f>
        <v>4</v>
      </c>
      <c r="I248" s="27" t="s">
        <v>10145</v>
      </c>
      <c r="J248" s="39">
        <f t="shared" si="129"/>
        <v>4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1</v>
      </c>
      <c r="V248" s="40">
        <v>0</v>
      </c>
      <c r="W248" s="40">
        <v>0</v>
      </c>
      <c r="X248" s="40">
        <v>0</v>
      </c>
      <c r="Y248" s="40">
        <v>0</v>
      </c>
      <c r="Z248" s="40">
        <v>0</v>
      </c>
      <c r="AA248" s="40">
        <v>1</v>
      </c>
      <c r="AB248" s="40">
        <v>0</v>
      </c>
      <c r="AC248" s="40">
        <v>0</v>
      </c>
      <c r="AD248" s="40">
        <v>0</v>
      </c>
      <c r="AE248" s="40">
        <v>0</v>
      </c>
      <c r="AF248" s="40">
        <v>0</v>
      </c>
      <c r="AG248" s="40">
        <v>1</v>
      </c>
      <c r="AH248" s="40">
        <v>0</v>
      </c>
      <c r="AI248" s="39" t="b">
        <f t="shared" si="130"/>
        <v>1</v>
      </c>
      <c r="AJ248" s="23"/>
      <c r="AK248" s="27">
        <f t="shared" si="153"/>
        <v>0</v>
      </c>
      <c r="AL248" s="27">
        <f t="shared" si="153"/>
        <v>0</v>
      </c>
      <c r="AM248" s="27">
        <f t="shared" si="153"/>
        <v>0</v>
      </c>
      <c r="AN248" s="27">
        <f t="shared" si="153"/>
        <v>0</v>
      </c>
      <c r="AO248" s="27">
        <f t="shared" si="153"/>
        <v>1</v>
      </c>
      <c r="AP248" s="27">
        <f t="shared" si="153"/>
        <v>0</v>
      </c>
      <c r="AQ248" s="27">
        <f t="shared" si="153"/>
        <v>0</v>
      </c>
      <c r="AR248" s="27">
        <f t="shared" si="153"/>
        <v>0</v>
      </c>
      <c r="AS248" s="27">
        <f t="shared" si="153"/>
        <v>0</v>
      </c>
      <c r="AT248" s="27">
        <f t="shared" si="153"/>
        <v>0</v>
      </c>
      <c r="AU248" s="27">
        <f t="shared" si="153"/>
        <v>1</v>
      </c>
      <c r="AV248" s="27">
        <f t="shared" si="153"/>
        <v>0</v>
      </c>
      <c r="AW248" s="27">
        <f t="shared" si="153"/>
        <v>0</v>
      </c>
      <c r="AX248" s="27">
        <f t="shared" si="153"/>
        <v>0</v>
      </c>
      <c r="AY248" s="27">
        <f t="shared" si="153"/>
        <v>0</v>
      </c>
      <c r="AZ248" s="27">
        <f t="shared" ref="AZ248:BH248" si="161">IF($I248="Direct",IF(Z248=1,ROUNDUP($G248/$H248,0),IF($I248="Unpacking",IF($K248=0,ROUNDUP($G248/$H248,0)),0)),0)</f>
        <v>0</v>
      </c>
      <c r="BA248" s="27">
        <f t="shared" si="161"/>
        <v>1</v>
      </c>
      <c r="BB248" s="27">
        <f t="shared" si="161"/>
        <v>0</v>
      </c>
      <c r="BC248" s="27">
        <f t="shared" si="161"/>
        <v>0</v>
      </c>
      <c r="BD248" s="27">
        <f t="shared" si="161"/>
        <v>0</v>
      </c>
      <c r="BE248" s="27">
        <f t="shared" si="161"/>
        <v>0</v>
      </c>
      <c r="BF248" s="27">
        <f t="shared" si="161"/>
        <v>0</v>
      </c>
      <c r="BG248" s="27">
        <f t="shared" si="161"/>
        <v>1</v>
      </c>
      <c r="BH248" s="27">
        <f t="shared" si="161"/>
        <v>0</v>
      </c>
      <c r="BI248" s="41"/>
      <c r="BJ248" s="42">
        <f t="shared" si="131"/>
        <v>0.9191227500000001</v>
      </c>
      <c r="BK248" s="27">
        <f t="shared" ref="BK248:BW267" si="162">IF(K248=1,$G248/$H248,0)</f>
        <v>0</v>
      </c>
      <c r="BL248" s="27">
        <f t="shared" si="162"/>
        <v>0</v>
      </c>
      <c r="BM248" s="27">
        <f t="shared" si="162"/>
        <v>0</v>
      </c>
      <c r="BN248" s="27">
        <f t="shared" si="162"/>
        <v>0</v>
      </c>
      <c r="BO248" s="27">
        <f t="shared" si="162"/>
        <v>0.9191227500000001</v>
      </c>
      <c r="BP248" s="27">
        <f t="shared" si="162"/>
        <v>0</v>
      </c>
      <c r="BQ248" s="27">
        <f t="shared" si="162"/>
        <v>0</v>
      </c>
      <c r="BR248" s="27">
        <f t="shared" si="162"/>
        <v>0</v>
      </c>
      <c r="BS248" s="27">
        <f t="shared" si="162"/>
        <v>0</v>
      </c>
      <c r="BT248" s="27">
        <f t="shared" si="162"/>
        <v>0</v>
      </c>
      <c r="BU248" s="27">
        <f t="shared" si="162"/>
        <v>0.9191227500000001</v>
      </c>
      <c r="BV248" s="27">
        <f t="shared" si="162"/>
        <v>0</v>
      </c>
      <c r="BW248" s="27">
        <f t="shared" si="162"/>
        <v>0</v>
      </c>
      <c r="BX248" s="27">
        <f t="shared" si="158"/>
        <v>0</v>
      </c>
      <c r="BY248" s="27">
        <f t="shared" si="154"/>
        <v>0</v>
      </c>
      <c r="BZ248" s="27">
        <f t="shared" si="154"/>
        <v>0</v>
      </c>
      <c r="CA248" s="27">
        <f t="shared" si="154"/>
        <v>0.9191227500000001</v>
      </c>
      <c r="CB248" s="27">
        <f t="shared" si="149"/>
        <v>0</v>
      </c>
      <c r="CC248" s="27">
        <f t="shared" si="149"/>
        <v>0</v>
      </c>
      <c r="CD248" s="27">
        <f t="shared" si="149"/>
        <v>0</v>
      </c>
      <c r="CE248" s="27">
        <f t="shared" si="149"/>
        <v>0</v>
      </c>
      <c r="CF248" s="27">
        <f t="shared" si="149"/>
        <v>0</v>
      </c>
      <c r="CG248" s="27">
        <f t="shared" si="149"/>
        <v>0.9191227500000001</v>
      </c>
      <c r="CH248" s="27">
        <f t="shared" si="149"/>
        <v>0</v>
      </c>
      <c r="CI248" s="43"/>
      <c r="CJ248" s="23">
        <f t="shared" ref="CJ248:CV267" si="163">IF(K248=1,ROUND($F248/$H248,0),0)</f>
        <v>0</v>
      </c>
      <c r="CK248" s="23">
        <f t="shared" si="163"/>
        <v>0</v>
      </c>
      <c r="CL248" s="23">
        <f t="shared" si="163"/>
        <v>0</v>
      </c>
      <c r="CM248" s="23">
        <f t="shared" si="163"/>
        <v>0</v>
      </c>
      <c r="CN248" s="23">
        <f t="shared" si="163"/>
        <v>14</v>
      </c>
      <c r="CO248" s="23">
        <f t="shared" si="163"/>
        <v>0</v>
      </c>
      <c r="CP248" s="23">
        <f t="shared" si="163"/>
        <v>0</v>
      </c>
      <c r="CQ248" s="23">
        <f t="shared" si="163"/>
        <v>0</v>
      </c>
      <c r="CR248" s="23">
        <f t="shared" si="163"/>
        <v>0</v>
      </c>
      <c r="CS248" s="23">
        <f t="shared" si="163"/>
        <v>0</v>
      </c>
      <c r="CT248" s="23">
        <f t="shared" si="163"/>
        <v>14</v>
      </c>
      <c r="CU248" s="23">
        <f t="shared" si="163"/>
        <v>0</v>
      </c>
      <c r="CV248" s="23">
        <f t="shared" si="163"/>
        <v>0</v>
      </c>
      <c r="CW248" s="23">
        <f t="shared" si="159"/>
        <v>0</v>
      </c>
      <c r="CX248" s="23">
        <f t="shared" si="155"/>
        <v>0</v>
      </c>
      <c r="CY248" s="23">
        <f t="shared" si="155"/>
        <v>0</v>
      </c>
      <c r="CZ248" s="23">
        <f t="shared" si="155"/>
        <v>14</v>
      </c>
      <c r="DA248" s="23">
        <f t="shared" si="150"/>
        <v>0</v>
      </c>
      <c r="DB248" s="23">
        <f t="shared" si="150"/>
        <v>0</v>
      </c>
      <c r="DC248" s="23">
        <f t="shared" si="150"/>
        <v>0</v>
      </c>
      <c r="DD248" s="23">
        <f t="shared" si="150"/>
        <v>0</v>
      </c>
      <c r="DE248" s="23">
        <f t="shared" si="150"/>
        <v>0</v>
      </c>
      <c r="DF248" s="23">
        <f t="shared" si="150"/>
        <v>14</v>
      </c>
      <c r="DG248" s="23">
        <f t="shared" si="150"/>
        <v>0</v>
      </c>
      <c r="DH248" s="44">
        <f t="shared" si="132"/>
        <v>56</v>
      </c>
      <c r="DI248" s="44">
        <f t="shared" si="133"/>
        <v>0</v>
      </c>
      <c r="DK248" s="44" t="b">
        <f t="shared" si="134"/>
        <v>0</v>
      </c>
      <c r="DL248" s="44">
        <f t="shared" si="135"/>
        <v>0</v>
      </c>
      <c r="EL248" s="44" t="b">
        <f t="shared" ref="EL248:EX267" si="164">DM248=K248</f>
        <v>1</v>
      </c>
      <c r="EM248" s="44" t="b">
        <f t="shared" si="164"/>
        <v>1</v>
      </c>
      <c r="EN248" s="44" t="b">
        <f t="shared" si="164"/>
        <v>1</v>
      </c>
      <c r="EO248" s="44" t="b">
        <f t="shared" si="164"/>
        <v>1</v>
      </c>
      <c r="EP248" s="44" t="b">
        <f t="shared" si="164"/>
        <v>0</v>
      </c>
      <c r="EQ248" s="44" t="b">
        <f t="shared" si="164"/>
        <v>1</v>
      </c>
      <c r="ER248" s="44" t="b">
        <f t="shared" si="164"/>
        <v>1</v>
      </c>
      <c r="ES248" s="44" t="b">
        <f t="shared" si="164"/>
        <v>1</v>
      </c>
      <c r="ET248" s="44" t="b">
        <f t="shared" si="164"/>
        <v>1</v>
      </c>
      <c r="EU248" s="44" t="b">
        <f t="shared" si="164"/>
        <v>1</v>
      </c>
      <c r="EV248" s="44" t="b">
        <f t="shared" si="164"/>
        <v>0</v>
      </c>
      <c r="EW248" s="44" t="b">
        <f t="shared" si="164"/>
        <v>1</v>
      </c>
      <c r="EX248" s="44" t="b">
        <f t="shared" si="164"/>
        <v>1</v>
      </c>
      <c r="EY248" s="44" t="b">
        <f t="shared" si="160"/>
        <v>1</v>
      </c>
      <c r="EZ248" s="44" t="b">
        <f t="shared" si="156"/>
        <v>1</v>
      </c>
      <c r="FA248" s="44" t="b">
        <f t="shared" si="156"/>
        <v>1</v>
      </c>
      <c r="FB248" s="44" t="b">
        <f t="shared" si="156"/>
        <v>0</v>
      </c>
      <c r="FC248" s="44" t="b">
        <f t="shared" si="151"/>
        <v>1</v>
      </c>
      <c r="FD248" s="44" t="b">
        <f t="shared" si="151"/>
        <v>1</v>
      </c>
      <c r="FE248" s="44" t="b">
        <f t="shared" si="151"/>
        <v>1</v>
      </c>
      <c r="FF248" s="44" t="b">
        <f t="shared" si="151"/>
        <v>1</v>
      </c>
      <c r="FG248" s="44" t="b">
        <f t="shared" si="151"/>
        <v>1</v>
      </c>
      <c r="FH248" s="44" t="b">
        <f t="shared" si="151"/>
        <v>0</v>
      </c>
      <c r="FI248" s="44" t="b">
        <f t="shared" si="151"/>
        <v>1</v>
      </c>
      <c r="FJ248" s="45">
        <f t="shared" si="136"/>
        <v>4</v>
      </c>
    </row>
    <row r="249" spans="1:166" s="44" customFormat="1" ht="25.5" hidden="1" customHeight="1" x14ac:dyDescent="0.25">
      <c r="A249" s="38" t="s">
        <v>9928</v>
      </c>
      <c r="B249" s="38" t="s">
        <v>6375</v>
      </c>
      <c r="C249" s="38" t="s">
        <v>10129</v>
      </c>
      <c r="D249" s="38" t="s">
        <v>10051</v>
      </c>
      <c r="E249" s="23" t="str">
        <f t="shared" si="137"/>
        <v>5148-1-43-L</v>
      </c>
      <c r="F249" s="23">
        <v>21</v>
      </c>
      <c r="G249" s="27">
        <v>0.91912274999999999</v>
      </c>
      <c r="H249" s="23" t="str">
        <f>VLOOKUP(A249,'Pivot 1'!$A$5:$H$251,8,0)</f>
        <v>2</v>
      </c>
      <c r="I249" s="27" t="s">
        <v>10145</v>
      </c>
      <c r="J249" s="39">
        <f t="shared" si="129"/>
        <v>2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>
        <v>0</v>
      </c>
      <c r="W249" s="40">
        <v>0</v>
      </c>
      <c r="X249" s="40">
        <v>0</v>
      </c>
      <c r="Y249" s="40">
        <v>0</v>
      </c>
      <c r="Z249" s="40">
        <v>0</v>
      </c>
      <c r="AA249" s="40">
        <v>0</v>
      </c>
      <c r="AB249" s="40">
        <v>0</v>
      </c>
      <c r="AC249" s="40">
        <v>0</v>
      </c>
      <c r="AD249" s="40">
        <v>0</v>
      </c>
      <c r="AE249" s="40">
        <v>1</v>
      </c>
      <c r="AF249" s="40">
        <v>0</v>
      </c>
      <c r="AG249" s="40">
        <v>0</v>
      </c>
      <c r="AH249" s="40">
        <v>0</v>
      </c>
      <c r="AI249" s="39" t="b">
        <f t="shared" si="130"/>
        <v>0</v>
      </c>
      <c r="AJ249" s="23"/>
      <c r="AK249" s="27">
        <f t="shared" ref="AK249:BH259" si="165">IF($I249="Direct",IF(K249=1,ROUNDUP($G249/$H249,0),IF($I249="Unpacking",IF($K249=0,ROUNDUP($G249/$H249,0)),0)),0)</f>
        <v>0</v>
      </c>
      <c r="AL249" s="27">
        <f t="shared" si="165"/>
        <v>0</v>
      </c>
      <c r="AM249" s="27">
        <f t="shared" si="165"/>
        <v>0</v>
      </c>
      <c r="AN249" s="27">
        <f t="shared" si="165"/>
        <v>0</v>
      </c>
      <c r="AO249" s="27">
        <f t="shared" si="165"/>
        <v>0</v>
      </c>
      <c r="AP249" s="27">
        <f t="shared" si="165"/>
        <v>0</v>
      </c>
      <c r="AQ249" s="27">
        <f t="shared" si="165"/>
        <v>0</v>
      </c>
      <c r="AR249" s="27">
        <f t="shared" si="165"/>
        <v>0</v>
      </c>
      <c r="AS249" s="27">
        <f t="shared" si="165"/>
        <v>1</v>
      </c>
      <c r="AT249" s="27">
        <f t="shared" si="165"/>
        <v>0</v>
      </c>
      <c r="AU249" s="27">
        <f t="shared" si="165"/>
        <v>0</v>
      </c>
      <c r="AV249" s="27">
        <f t="shared" si="165"/>
        <v>0</v>
      </c>
      <c r="AW249" s="27">
        <f t="shared" si="165"/>
        <v>0</v>
      </c>
      <c r="AX249" s="27">
        <f t="shared" si="165"/>
        <v>0</v>
      </c>
      <c r="AY249" s="27">
        <f t="shared" si="165"/>
        <v>0</v>
      </c>
      <c r="AZ249" s="27">
        <f t="shared" si="165"/>
        <v>0</v>
      </c>
      <c r="BA249" s="27">
        <f t="shared" si="165"/>
        <v>0</v>
      </c>
      <c r="BB249" s="27">
        <f t="shared" si="165"/>
        <v>0</v>
      </c>
      <c r="BC249" s="27">
        <f t="shared" si="165"/>
        <v>0</v>
      </c>
      <c r="BD249" s="27">
        <f t="shared" si="165"/>
        <v>0</v>
      </c>
      <c r="BE249" s="27">
        <f t="shared" si="165"/>
        <v>1</v>
      </c>
      <c r="BF249" s="27">
        <f t="shared" si="165"/>
        <v>0</v>
      </c>
      <c r="BG249" s="27">
        <f t="shared" si="165"/>
        <v>0</v>
      </c>
      <c r="BH249" s="27">
        <f t="shared" si="165"/>
        <v>0</v>
      </c>
      <c r="BI249" s="41"/>
      <c r="BJ249" s="42">
        <f t="shared" si="131"/>
        <v>0.45956137499999999</v>
      </c>
      <c r="BK249" s="27">
        <f t="shared" si="162"/>
        <v>0</v>
      </c>
      <c r="BL249" s="27">
        <f t="shared" si="162"/>
        <v>0</v>
      </c>
      <c r="BM249" s="27">
        <f t="shared" si="162"/>
        <v>0</v>
      </c>
      <c r="BN249" s="27">
        <f t="shared" si="162"/>
        <v>0</v>
      </c>
      <c r="BO249" s="27">
        <f t="shared" si="162"/>
        <v>0</v>
      </c>
      <c r="BP249" s="27">
        <f t="shared" si="162"/>
        <v>0</v>
      </c>
      <c r="BQ249" s="27">
        <f t="shared" si="162"/>
        <v>0</v>
      </c>
      <c r="BR249" s="27">
        <f t="shared" si="162"/>
        <v>0</v>
      </c>
      <c r="BS249" s="27">
        <f t="shared" si="162"/>
        <v>0.45956137499999999</v>
      </c>
      <c r="BT249" s="27">
        <f t="shared" si="162"/>
        <v>0</v>
      </c>
      <c r="BU249" s="27">
        <f t="shared" si="162"/>
        <v>0</v>
      </c>
      <c r="BV249" s="27">
        <f t="shared" si="162"/>
        <v>0</v>
      </c>
      <c r="BW249" s="27">
        <f t="shared" si="162"/>
        <v>0</v>
      </c>
      <c r="BX249" s="27">
        <f t="shared" si="158"/>
        <v>0</v>
      </c>
      <c r="BY249" s="27">
        <f t="shared" si="154"/>
        <v>0</v>
      </c>
      <c r="BZ249" s="27">
        <f t="shared" si="154"/>
        <v>0</v>
      </c>
      <c r="CA249" s="27">
        <f t="shared" si="154"/>
        <v>0</v>
      </c>
      <c r="CB249" s="27">
        <f t="shared" si="149"/>
        <v>0</v>
      </c>
      <c r="CC249" s="27">
        <f t="shared" si="149"/>
        <v>0</v>
      </c>
      <c r="CD249" s="27">
        <f t="shared" si="149"/>
        <v>0</v>
      </c>
      <c r="CE249" s="27">
        <f t="shared" si="149"/>
        <v>0.45956137499999999</v>
      </c>
      <c r="CF249" s="27">
        <f t="shared" si="149"/>
        <v>0</v>
      </c>
      <c r="CG249" s="27">
        <f t="shared" si="149"/>
        <v>0</v>
      </c>
      <c r="CH249" s="27">
        <f t="shared" si="149"/>
        <v>0</v>
      </c>
      <c r="CI249" s="43"/>
      <c r="CJ249" s="23">
        <f t="shared" si="163"/>
        <v>0</v>
      </c>
      <c r="CK249" s="23">
        <f t="shared" si="163"/>
        <v>0</v>
      </c>
      <c r="CL249" s="23">
        <f t="shared" si="163"/>
        <v>0</v>
      </c>
      <c r="CM249" s="23">
        <f t="shared" si="163"/>
        <v>0</v>
      </c>
      <c r="CN249" s="23">
        <f t="shared" si="163"/>
        <v>0</v>
      </c>
      <c r="CO249" s="23">
        <f t="shared" si="163"/>
        <v>0</v>
      </c>
      <c r="CP249" s="23">
        <f t="shared" si="163"/>
        <v>0</v>
      </c>
      <c r="CQ249" s="23">
        <f t="shared" si="163"/>
        <v>0</v>
      </c>
      <c r="CR249" s="23">
        <f t="shared" si="163"/>
        <v>11</v>
      </c>
      <c r="CS249" s="23">
        <f t="shared" si="163"/>
        <v>0</v>
      </c>
      <c r="CT249" s="23">
        <f t="shared" si="163"/>
        <v>0</v>
      </c>
      <c r="CU249" s="23">
        <f t="shared" si="163"/>
        <v>0</v>
      </c>
      <c r="CV249" s="23">
        <f t="shared" si="163"/>
        <v>0</v>
      </c>
      <c r="CW249" s="23">
        <f t="shared" si="159"/>
        <v>0</v>
      </c>
      <c r="CX249" s="23">
        <f t="shared" si="155"/>
        <v>0</v>
      </c>
      <c r="CY249" s="23">
        <f t="shared" si="155"/>
        <v>0</v>
      </c>
      <c r="CZ249" s="23">
        <f t="shared" si="155"/>
        <v>0</v>
      </c>
      <c r="DA249" s="23">
        <f t="shared" si="150"/>
        <v>0</v>
      </c>
      <c r="DB249" s="23">
        <f t="shared" si="150"/>
        <v>0</v>
      </c>
      <c r="DC249" s="23">
        <f t="shared" si="150"/>
        <v>0</v>
      </c>
      <c r="DD249" s="23">
        <f t="shared" si="150"/>
        <v>11</v>
      </c>
      <c r="DE249" s="23">
        <f t="shared" si="150"/>
        <v>0</v>
      </c>
      <c r="DF249" s="23">
        <f t="shared" si="150"/>
        <v>0</v>
      </c>
      <c r="DG249" s="23">
        <f t="shared" si="150"/>
        <v>0</v>
      </c>
      <c r="DH249" s="44">
        <f t="shared" si="132"/>
        <v>22</v>
      </c>
      <c r="DI249" s="44">
        <f t="shared" si="133"/>
        <v>1</v>
      </c>
      <c r="DK249" s="44" t="b">
        <f t="shared" si="134"/>
        <v>0</v>
      </c>
      <c r="DL249" s="44">
        <f t="shared" si="135"/>
        <v>0</v>
      </c>
      <c r="EL249" s="44" t="b">
        <f t="shared" si="164"/>
        <v>1</v>
      </c>
      <c r="EM249" s="44" t="b">
        <f t="shared" si="164"/>
        <v>1</v>
      </c>
      <c r="EN249" s="44" t="b">
        <f t="shared" si="164"/>
        <v>1</v>
      </c>
      <c r="EO249" s="44" t="b">
        <f t="shared" si="164"/>
        <v>1</v>
      </c>
      <c r="EP249" s="44" t="b">
        <f t="shared" si="164"/>
        <v>1</v>
      </c>
      <c r="EQ249" s="44" t="b">
        <f t="shared" si="164"/>
        <v>1</v>
      </c>
      <c r="ER249" s="44" t="b">
        <f t="shared" si="164"/>
        <v>1</v>
      </c>
      <c r="ES249" s="44" t="b">
        <f t="shared" si="164"/>
        <v>1</v>
      </c>
      <c r="ET249" s="44" t="b">
        <f t="shared" si="164"/>
        <v>0</v>
      </c>
      <c r="EU249" s="44" t="b">
        <f t="shared" si="164"/>
        <v>1</v>
      </c>
      <c r="EV249" s="44" t="b">
        <f t="shared" si="164"/>
        <v>1</v>
      </c>
      <c r="EW249" s="44" t="b">
        <f t="shared" si="164"/>
        <v>1</v>
      </c>
      <c r="EX249" s="44" t="b">
        <f t="shared" si="164"/>
        <v>1</v>
      </c>
      <c r="EY249" s="44" t="b">
        <f t="shared" si="160"/>
        <v>1</v>
      </c>
      <c r="EZ249" s="44" t="b">
        <f t="shared" si="156"/>
        <v>1</v>
      </c>
      <c r="FA249" s="44" t="b">
        <f t="shared" si="156"/>
        <v>1</v>
      </c>
      <c r="FB249" s="44" t="b">
        <f t="shared" si="156"/>
        <v>1</v>
      </c>
      <c r="FC249" s="44" t="b">
        <f t="shared" si="151"/>
        <v>1</v>
      </c>
      <c r="FD249" s="44" t="b">
        <f t="shared" si="151"/>
        <v>1</v>
      </c>
      <c r="FE249" s="44" t="b">
        <f t="shared" si="151"/>
        <v>1</v>
      </c>
      <c r="FF249" s="44" t="b">
        <f t="shared" si="151"/>
        <v>0</v>
      </c>
      <c r="FG249" s="44" t="b">
        <f t="shared" si="151"/>
        <v>1</v>
      </c>
      <c r="FH249" s="44" t="b">
        <f t="shared" si="151"/>
        <v>1</v>
      </c>
      <c r="FI249" s="44" t="b">
        <f t="shared" si="151"/>
        <v>1</v>
      </c>
      <c r="FJ249" s="45">
        <f t="shared" si="136"/>
        <v>2</v>
      </c>
    </row>
    <row r="250" spans="1:166" s="44" customFormat="1" ht="25.5" hidden="1" customHeight="1" x14ac:dyDescent="0.25">
      <c r="A250" s="38" t="s">
        <v>9929</v>
      </c>
      <c r="B250" s="38" t="s">
        <v>6375</v>
      </c>
      <c r="C250" s="38" t="s">
        <v>98</v>
      </c>
      <c r="D250" s="38" t="s">
        <v>9782</v>
      </c>
      <c r="E250" s="23" t="str">
        <f t="shared" si="137"/>
        <v>5148-1-OP1-43-B</v>
      </c>
      <c r="F250" s="23">
        <v>16</v>
      </c>
      <c r="G250" s="27">
        <v>0.260914225</v>
      </c>
      <c r="H250" s="23" t="str">
        <f>VLOOKUP(A250,'Pivot 1'!$A$5:$H$251,8,0)</f>
        <v>1</v>
      </c>
      <c r="I250" s="27" t="s">
        <v>10145</v>
      </c>
      <c r="J250" s="39">
        <f t="shared" si="129"/>
        <v>1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>
        <v>0</v>
      </c>
      <c r="W250" s="40">
        <v>1</v>
      </c>
      <c r="X250" s="40">
        <v>0</v>
      </c>
      <c r="Y250" s="40">
        <v>0</v>
      </c>
      <c r="Z250" s="40">
        <v>0</v>
      </c>
      <c r="AA250" s="40">
        <v>0</v>
      </c>
      <c r="AB250" s="40">
        <v>0</v>
      </c>
      <c r="AC250" s="40">
        <v>0</v>
      </c>
      <c r="AD250" s="40">
        <v>0</v>
      </c>
      <c r="AE250" s="40">
        <v>0</v>
      </c>
      <c r="AF250" s="40">
        <v>0</v>
      </c>
      <c r="AG250" s="40">
        <v>0</v>
      </c>
      <c r="AH250" s="40">
        <v>0</v>
      </c>
      <c r="AI250" s="39" t="b">
        <f t="shared" si="130"/>
        <v>0</v>
      </c>
      <c r="AJ250" s="23"/>
      <c r="AK250" s="27">
        <f t="shared" si="165"/>
        <v>0</v>
      </c>
      <c r="AL250" s="27">
        <f t="shared" si="165"/>
        <v>0</v>
      </c>
      <c r="AM250" s="27">
        <f t="shared" si="165"/>
        <v>0</v>
      </c>
      <c r="AN250" s="27">
        <f t="shared" si="165"/>
        <v>0</v>
      </c>
      <c r="AO250" s="27">
        <f t="shared" si="165"/>
        <v>0</v>
      </c>
      <c r="AP250" s="27">
        <f t="shared" si="165"/>
        <v>0</v>
      </c>
      <c r="AQ250" s="27">
        <f t="shared" si="165"/>
        <v>0</v>
      </c>
      <c r="AR250" s="27">
        <f t="shared" si="165"/>
        <v>0</v>
      </c>
      <c r="AS250" s="27">
        <f t="shared" si="165"/>
        <v>0</v>
      </c>
      <c r="AT250" s="27">
        <f t="shared" si="165"/>
        <v>0</v>
      </c>
      <c r="AU250" s="27">
        <f t="shared" si="165"/>
        <v>0</v>
      </c>
      <c r="AV250" s="27">
        <f t="shared" si="165"/>
        <v>0</v>
      </c>
      <c r="AW250" s="27">
        <f t="shared" si="165"/>
        <v>1</v>
      </c>
      <c r="AX250" s="27">
        <f t="shared" si="165"/>
        <v>0</v>
      </c>
      <c r="AY250" s="27">
        <f t="shared" si="165"/>
        <v>0</v>
      </c>
      <c r="AZ250" s="27">
        <f t="shared" si="165"/>
        <v>0</v>
      </c>
      <c r="BA250" s="27">
        <f t="shared" si="165"/>
        <v>0</v>
      </c>
      <c r="BB250" s="27">
        <f t="shared" si="165"/>
        <v>0</v>
      </c>
      <c r="BC250" s="27">
        <f t="shared" si="165"/>
        <v>0</v>
      </c>
      <c r="BD250" s="27">
        <f t="shared" si="165"/>
        <v>0</v>
      </c>
      <c r="BE250" s="27">
        <f t="shared" si="165"/>
        <v>0</v>
      </c>
      <c r="BF250" s="27">
        <f t="shared" si="165"/>
        <v>0</v>
      </c>
      <c r="BG250" s="27">
        <f t="shared" si="165"/>
        <v>0</v>
      </c>
      <c r="BH250" s="27">
        <f t="shared" si="165"/>
        <v>0</v>
      </c>
      <c r="BI250" s="41"/>
      <c r="BJ250" s="80">
        <f t="shared" si="131"/>
        <v>0.260914225</v>
      </c>
      <c r="BK250" s="27">
        <f t="shared" si="162"/>
        <v>0</v>
      </c>
      <c r="BL250" s="27">
        <f t="shared" si="162"/>
        <v>0</v>
      </c>
      <c r="BM250" s="27">
        <f t="shared" si="162"/>
        <v>0</v>
      </c>
      <c r="BN250" s="27">
        <f t="shared" si="162"/>
        <v>0</v>
      </c>
      <c r="BO250" s="27">
        <f t="shared" si="162"/>
        <v>0</v>
      </c>
      <c r="BP250" s="27">
        <f t="shared" si="162"/>
        <v>0</v>
      </c>
      <c r="BQ250" s="27">
        <f t="shared" si="162"/>
        <v>0</v>
      </c>
      <c r="BR250" s="27">
        <f t="shared" si="162"/>
        <v>0</v>
      </c>
      <c r="BS250" s="27">
        <f t="shared" si="162"/>
        <v>0</v>
      </c>
      <c r="BT250" s="27">
        <f t="shared" si="162"/>
        <v>0</v>
      </c>
      <c r="BU250" s="27">
        <f t="shared" si="162"/>
        <v>0</v>
      </c>
      <c r="BV250" s="27">
        <f t="shared" si="162"/>
        <v>0</v>
      </c>
      <c r="BW250" s="27">
        <f t="shared" si="162"/>
        <v>0.260914225</v>
      </c>
      <c r="BX250" s="27">
        <f t="shared" si="158"/>
        <v>0</v>
      </c>
      <c r="BY250" s="27">
        <f t="shared" si="154"/>
        <v>0</v>
      </c>
      <c r="BZ250" s="27">
        <f t="shared" si="154"/>
        <v>0</v>
      </c>
      <c r="CA250" s="27">
        <f t="shared" si="154"/>
        <v>0</v>
      </c>
      <c r="CB250" s="27">
        <f t="shared" si="149"/>
        <v>0</v>
      </c>
      <c r="CC250" s="27">
        <f t="shared" si="149"/>
        <v>0</v>
      </c>
      <c r="CD250" s="27">
        <f t="shared" si="149"/>
        <v>0</v>
      </c>
      <c r="CE250" s="27">
        <f t="shared" si="149"/>
        <v>0</v>
      </c>
      <c r="CF250" s="27">
        <f t="shared" si="149"/>
        <v>0</v>
      </c>
      <c r="CG250" s="27">
        <f t="shared" si="149"/>
        <v>0</v>
      </c>
      <c r="CH250" s="27">
        <f t="shared" si="149"/>
        <v>0</v>
      </c>
      <c r="CI250" s="43"/>
      <c r="CJ250" s="23">
        <f t="shared" si="163"/>
        <v>0</v>
      </c>
      <c r="CK250" s="23">
        <f t="shared" si="163"/>
        <v>0</v>
      </c>
      <c r="CL250" s="23">
        <f t="shared" si="163"/>
        <v>0</v>
      </c>
      <c r="CM250" s="23">
        <f t="shared" si="163"/>
        <v>0</v>
      </c>
      <c r="CN250" s="23">
        <f t="shared" si="163"/>
        <v>0</v>
      </c>
      <c r="CO250" s="23">
        <f t="shared" si="163"/>
        <v>0</v>
      </c>
      <c r="CP250" s="23">
        <f t="shared" si="163"/>
        <v>0</v>
      </c>
      <c r="CQ250" s="23">
        <f t="shared" si="163"/>
        <v>0</v>
      </c>
      <c r="CR250" s="23">
        <f t="shared" si="163"/>
        <v>0</v>
      </c>
      <c r="CS250" s="23">
        <f t="shared" si="163"/>
        <v>0</v>
      </c>
      <c r="CT250" s="23">
        <f t="shared" si="163"/>
        <v>0</v>
      </c>
      <c r="CU250" s="23">
        <f t="shared" si="163"/>
        <v>0</v>
      </c>
      <c r="CV250" s="23">
        <f t="shared" si="163"/>
        <v>16</v>
      </c>
      <c r="CW250" s="23">
        <f t="shared" si="159"/>
        <v>0</v>
      </c>
      <c r="CX250" s="23">
        <f t="shared" si="155"/>
        <v>0</v>
      </c>
      <c r="CY250" s="23">
        <f t="shared" si="155"/>
        <v>0</v>
      </c>
      <c r="CZ250" s="23">
        <f t="shared" si="155"/>
        <v>0</v>
      </c>
      <c r="DA250" s="23">
        <f t="shared" si="150"/>
        <v>0</v>
      </c>
      <c r="DB250" s="23">
        <f t="shared" si="150"/>
        <v>0</v>
      </c>
      <c r="DC250" s="23">
        <f t="shared" si="150"/>
        <v>0</v>
      </c>
      <c r="DD250" s="23">
        <f t="shared" si="150"/>
        <v>0</v>
      </c>
      <c r="DE250" s="23">
        <f t="shared" si="150"/>
        <v>0</v>
      </c>
      <c r="DF250" s="23">
        <f t="shared" si="150"/>
        <v>0</v>
      </c>
      <c r="DG250" s="23">
        <f t="shared" si="150"/>
        <v>0</v>
      </c>
      <c r="DH250" s="44">
        <f t="shared" si="132"/>
        <v>16</v>
      </c>
      <c r="DI250" s="44">
        <f t="shared" si="133"/>
        <v>0</v>
      </c>
      <c r="DK250" s="44" t="b">
        <f t="shared" si="134"/>
        <v>0</v>
      </c>
      <c r="DL250" s="44">
        <f t="shared" si="135"/>
        <v>0</v>
      </c>
      <c r="EL250" s="44" t="b">
        <f t="shared" si="164"/>
        <v>1</v>
      </c>
      <c r="EM250" s="44" t="b">
        <f t="shared" si="164"/>
        <v>1</v>
      </c>
      <c r="EN250" s="44" t="b">
        <f t="shared" si="164"/>
        <v>1</v>
      </c>
      <c r="EO250" s="44" t="b">
        <f t="shared" si="164"/>
        <v>1</v>
      </c>
      <c r="EP250" s="44" t="b">
        <f t="shared" si="164"/>
        <v>1</v>
      </c>
      <c r="EQ250" s="44" t="b">
        <f t="shared" si="164"/>
        <v>1</v>
      </c>
      <c r="ER250" s="44" t="b">
        <f t="shared" si="164"/>
        <v>1</v>
      </c>
      <c r="ES250" s="44" t="b">
        <f t="shared" si="164"/>
        <v>1</v>
      </c>
      <c r="ET250" s="44" t="b">
        <f t="shared" si="164"/>
        <v>1</v>
      </c>
      <c r="EU250" s="44" t="b">
        <f t="shared" si="164"/>
        <v>1</v>
      </c>
      <c r="EV250" s="44" t="b">
        <f t="shared" si="164"/>
        <v>1</v>
      </c>
      <c r="EW250" s="44" t="b">
        <f t="shared" si="164"/>
        <v>1</v>
      </c>
      <c r="EX250" s="44" t="b">
        <f t="shared" si="164"/>
        <v>0</v>
      </c>
      <c r="EY250" s="44" t="b">
        <f t="shared" si="160"/>
        <v>1</v>
      </c>
      <c r="EZ250" s="44" t="b">
        <f t="shared" si="156"/>
        <v>1</v>
      </c>
      <c r="FA250" s="44" t="b">
        <f t="shared" si="156"/>
        <v>1</v>
      </c>
      <c r="FB250" s="44" t="b">
        <f t="shared" si="156"/>
        <v>1</v>
      </c>
      <c r="FC250" s="44" t="b">
        <f t="shared" si="151"/>
        <v>1</v>
      </c>
      <c r="FD250" s="44" t="b">
        <f t="shared" si="151"/>
        <v>1</v>
      </c>
      <c r="FE250" s="44" t="b">
        <f t="shared" si="151"/>
        <v>1</v>
      </c>
      <c r="FF250" s="44" t="b">
        <f t="shared" si="151"/>
        <v>1</v>
      </c>
      <c r="FG250" s="44" t="b">
        <f t="shared" si="151"/>
        <v>1</v>
      </c>
      <c r="FH250" s="44" t="b">
        <f t="shared" si="151"/>
        <v>1</v>
      </c>
      <c r="FI250" s="44" t="b">
        <f t="shared" si="151"/>
        <v>1</v>
      </c>
      <c r="FJ250" s="45">
        <f t="shared" si="136"/>
        <v>1</v>
      </c>
    </row>
    <row r="251" spans="1:166" s="44" customFormat="1" ht="25.5" hidden="1" customHeight="1" x14ac:dyDescent="0.25">
      <c r="A251" s="38" t="s">
        <v>9930</v>
      </c>
      <c r="B251" s="38" t="s">
        <v>6399</v>
      </c>
      <c r="C251" s="38" t="s">
        <v>10129</v>
      </c>
      <c r="D251" s="38" t="s">
        <v>587</v>
      </c>
      <c r="E251" s="23" t="str">
        <f t="shared" si="137"/>
        <v>5150-1-43-A</v>
      </c>
      <c r="F251" s="23">
        <v>2</v>
      </c>
      <c r="G251" s="27">
        <v>2.3118349999999999E-2</v>
      </c>
      <c r="H251" s="23" t="str">
        <f>VLOOKUP(A251,'Pivot 1'!$A$5:$H$251,8,0)</f>
        <v>1</v>
      </c>
      <c r="I251" s="27" t="s">
        <v>10148</v>
      </c>
      <c r="J251" s="39">
        <f t="shared" si="129"/>
        <v>1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1</v>
      </c>
      <c r="R251" s="40">
        <v>0</v>
      </c>
      <c r="S251" s="40">
        <v>0</v>
      </c>
      <c r="T251" s="40">
        <v>0</v>
      </c>
      <c r="U251" s="40">
        <v>0</v>
      </c>
      <c r="V251" s="40">
        <v>0</v>
      </c>
      <c r="W251" s="40">
        <v>0</v>
      </c>
      <c r="X251" s="40">
        <v>0</v>
      </c>
      <c r="Y251" s="40">
        <v>0</v>
      </c>
      <c r="Z251" s="40">
        <v>0</v>
      </c>
      <c r="AA251" s="40">
        <v>0</v>
      </c>
      <c r="AB251" s="40">
        <v>0</v>
      </c>
      <c r="AC251" s="40">
        <v>0</v>
      </c>
      <c r="AD251" s="40">
        <v>0</v>
      </c>
      <c r="AE251" s="40">
        <v>0</v>
      </c>
      <c r="AF251" s="40">
        <v>0</v>
      </c>
      <c r="AG251" s="40">
        <v>0</v>
      </c>
      <c r="AH251" s="40">
        <v>0</v>
      </c>
      <c r="AI251" s="39" t="b">
        <f t="shared" si="130"/>
        <v>0</v>
      </c>
      <c r="AJ251" s="23"/>
      <c r="AK251" s="27">
        <f t="shared" si="165"/>
        <v>0</v>
      </c>
      <c r="AL251" s="27">
        <f t="shared" si="165"/>
        <v>0</v>
      </c>
      <c r="AM251" s="27">
        <f t="shared" si="165"/>
        <v>0</v>
      </c>
      <c r="AN251" s="27">
        <f t="shared" si="165"/>
        <v>0</v>
      </c>
      <c r="AO251" s="27">
        <f t="shared" si="165"/>
        <v>0</v>
      </c>
      <c r="AP251" s="27">
        <f t="shared" si="165"/>
        <v>0</v>
      </c>
      <c r="AQ251" s="27">
        <f t="shared" si="165"/>
        <v>0</v>
      </c>
      <c r="AR251" s="27">
        <f t="shared" si="165"/>
        <v>0</v>
      </c>
      <c r="AS251" s="27">
        <f t="shared" si="165"/>
        <v>0</v>
      </c>
      <c r="AT251" s="27">
        <f t="shared" si="165"/>
        <v>0</v>
      </c>
      <c r="AU251" s="27">
        <f t="shared" si="165"/>
        <v>0</v>
      </c>
      <c r="AV251" s="27">
        <f t="shared" si="165"/>
        <v>0</v>
      </c>
      <c r="AW251" s="27">
        <f t="shared" si="165"/>
        <v>0</v>
      </c>
      <c r="AX251" s="27">
        <f t="shared" si="165"/>
        <v>0</v>
      </c>
      <c r="AY251" s="27">
        <f t="shared" si="165"/>
        <v>0</v>
      </c>
      <c r="AZ251" s="27">
        <f t="shared" si="165"/>
        <v>0</v>
      </c>
      <c r="BA251" s="27">
        <f t="shared" si="165"/>
        <v>0</v>
      </c>
      <c r="BB251" s="27">
        <f t="shared" si="165"/>
        <v>0</v>
      </c>
      <c r="BC251" s="27">
        <f t="shared" si="165"/>
        <v>0</v>
      </c>
      <c r="BD251" s="27">
        <f t="shared" si="165"/>
        <v>0</v>
      </c>
      <c r="BE251" s="27">
        <f t="shared" si="165"/>
        <v>0</v>
      </c>
      <c r="BF251" s="27">
        <f t="shared" si="165"/>
        <v>0</v>
      </c>
      <c r="BG251" s="27">
        <f t="shared" si="165"/>
        <v>0</v>
      </c>
      <c r="BH251" s="27">
        <f t="shared" si="165"/>
        <v>0</v>
      </c>
      <c r="BI251" s="41"/>
      <c r="BJ251" s="42">
        <f t="shared" si="131"/>
        <v>2.3118349999999999E-2</v>
      </c>
      <c r="BK251" s="27">
        <f t="shared" si="162"/>
        <v>0</v>
      </c>
      <c r="BL251" s="27">
        <f t="shared" si="162"/>
        <v>0</v>
      </c>
      <c r="BM251" s="27">
        <f t="shared" si="162"/>
        <v>0</v>
      </c>
      <c r="BN251" s="27">
        <f t="shared" si="162"/>
        <v>0</v>
      </c>
      <c r="BO251" s="27">
        <f t="shared" si="162"/>
        <v>0</v>
      </c>
      <c r="BP251" s="27">
        <f t="shared" si="162"/>
        <v>0</v>
      </c>
      <c r="BQ251" s="27">
        <f t="shared" si="162"/>
        <v>2.3118349999999999E-2</v>
      </c>
      <c r="BR251" s="27">
        <f t="shared" si="162"/>
        <v>0</v>
      </c>
      <c r="BS251" s="27">
        <f t="shared" si="162"/>
        <v>0</v>
      </c>
      <c r="BT251" s="27">
        <f t="shared" si="162"/>
        <v>0</v>
      </c>
      <c r="BU251" s="27">
        <f t="shared" si="162"/>
        <v>0</v>
      </c>
      <c r="BV251" s="27">
        <f t="shared" si="162"/>
        <v>0</v>
      </c>
      <c r="BW251" s="27">
        <f t="shared" si="162"/>
        <v>0</v>
      </c>
      <c r="BX251" s="27">
        <f t="shared" si="158"/>
        <v>0</v>
      </c>
      <c r="BY251" s="27">
        <f t="shared" si="154"/>
        <v>0</v>
      </c>
      <c r="BZ251" s="27">
        <f t="shared" si="154"/>
        <v>0</v>
      </c>
      <c r="CA251" s="27">
        <f t="shared" si="154"/>
        <v>0</v>
      </c>
      <c r="CB251" s="27">
        <f t="shared" si="149"/>
        <v>0</v>
      </c>
      <c r="CC251" s="27">
        <f t="shared" si="149"/>
        <v>0</v>
      </c>
      <c r="CD251" s="27">
        <f t="shared" si="149"/>
        <v>0</v>
      </c>
      <c r="CE251" s="27">
        <f t="shared" si="149"/>
        <v>0</v>
      </c>
      <c r="CF251" s="27">
        <f t="shared" si="149"/>
        <v>0</v>
      </c>
      <c r="CG251" s="27">
        <f t="shared" si="149"/>
        <v>0</v>
      </c>
      <c r="CH251" s="27">
        <f t="shared" si="149"/>
        <v>0</v>
      </c>
      <c r="CI251" s="43"/>
      <c r="CJ251" s="23">
        <f t="shared" si="163"/>
        <v>0</v>
      </c>
      <c r="CK251" s="23">
        <f t="shared" si="163"/>
        <v>0</v>
      </c>
      <c r="CL251" s="23">
        <f t="shared" si="163"/>
        <v>0</v>
      </c>
      <c r="CM251" s="23">
        <f t="shared" si="163"/>
        <v>0</v>
      </c>
      <c r="CN251" s="23">
        <f t="shared" si="163"/>
        <v>0</v>
      </c>
      <c r="CO251" s="23">
        <f t="shared" si="163"/>
        <v>0</v>
      </c>
      <c r="CP251" s="23">
        <f t="shared" si="163"/>
        <v>2</v>
      </c>
      <c r="CQ251" s="23">
        <f t="shared" si="163"/>
        <v>0</v>
      </c>
      <c r="CR251" s="23">
        <f t="shared" si="163"/>
        <v>0</v>
      </c>
      <c r="CS251" s="23">
        <f t="shared" si="163"/>
        <v>0</v>
      </c>
      <c r="CT251" s="23">
        <f t="shared" si="163"/>
        <v>0</v>
      </c>
      <c r="CU251" s="23">
        <f t="shared" si="163"/>
        <v>0</v>
      </c>
      <c r="CV251" s="23">
        <f t="shared" si="163"/>
        <v>0</v>
      </c>
      <c r="CW251" s="23">
        <f t="shared" si="159"/>
        <v>0</v>
      </c>
      <c r="CX251" s="23">
        <f t="shared" si="155"/>
        <v>0</v>
      </c>
      <c r="CY251" s="23">
        <f t="shared" si="155"/>
        <v>0</v>
      </c>
      <c r="CZ251" s="23">
        <f t="shared" si="155"/>
        <v>0</v>
      </c>
      <c r="DA251" s="23">
        <f t="shared" si="150"/>
        <v>0</v>
      </c>
      <c r="DB251" s="23">
        <f t="shared" si="150"/>
        <v>0</v>
      </c>
      <c r="DC251" s="23">
        <f t="shared" si="150"/>
        <v>0</v>
      </c>
      <c r="DD251" s="23">
        <f t="shared" si="150"/>
        <v>0</v>
      </c>
      <c r="DE251" s="23">
        <f t="shared" si="150"/>
        <v>0</v>
      </c>
      <c r="DF251" s="23">
        <f t="shared" si="150"/>
        <v>0</v>
      </c>
      <c r="DG251" s="23">
        <f t="shared" si="150"/>
        <v>0</v>
      </c>
      <c r="DH251" s="44">
        <f t="shared" si="132"/>
        <v>2</v>
      </c>
      <c r="DI251" s="44">
        <f t="shared" si="133"/>
        <v>0</v>
      </c>
      <c r="DK251" s="44" t="b">
        <f t="shared" si="134"/>
        <v>0</v>
      </c>
      <c r="DL251" s="44">
        <f t="shared" si="135"/>
        <v>0</v>
      </c>
      <c r="EL251" s="44" t="b">
        <f t="shared" si="164"/>
        <v>1</v>
      </c>
      <c r="EM251" s="44" t="b">
        <f t="shared" si="164"/>
        <v>1</v>
      </c>
      <c r="EN251" s="44" t="b">
        <f t="shared" si="164"/>
        <v>1</v>
      </c>
      <c r="EO251" s="44" t="b">
        <f t="shared" si="164"/>
        <v>1</v>
      </c>
      <c r="EP251" s="44" t="b">
        <f t="shared" si="164"/>
        <v>1</v>
      </c>
      <c r="EQ251" s="44" t="b">
        <f t="shared" si="164"/>
        <v>1</v>
      </c>
      <c r="ER251" s="44" t="b">
        <f t="shared" si="164"/>
        <v>0</v>
      </c>
      <c r="ES251" s="44" t="b">
        <f t="shared" si="164"/>
        <v>1</v>
      </c>
      <c r="ET251" s="44" t="b">
        <f t="shared" si="164"/>
        <v>1</v>
      </c>
      <c r="EU251" s="44" t="b">
        <f t="shared" si="164"/>
        <v>1</v>
      </c>
      <c r="EV251" s="44" t="b">
        <f t="shared" si="164"/>
        <v>1</v>
      </c>
      <c r="EW251" s="44" t="b">
        <f t="shared" si="164"/>
        <v>1</v>
      </c>
      <c r="EX251" s="44" t="b">
        <f t="shared" si="164"/>
        <v>1</v>
      </c>
      <c r="EY251" s="44" t="b">
        <f t="shared" si="160"/>
        <v>1</v>
      </c>
      <c r="EZ251" s="44" t="b">
        <f t="shared" si="156"/>
        <v>1</v>
      </c>
      <c r="FA251" s="44" t="b">
        <f t="shared" si="156"/>
        <v>1</v>
      </c>
      <c r="FB251" s="44" t="b">
        <f t="shared" si="156"/>
        <v>1</v>
      </c>
      <c r="FC251" s="44" t="b">
        <f t="shared" si="151"/>
        <v>1</v>
      </c>
      <c r="FD251" s="44" t="b">
        <f t="shared" si="151"/>
        <v>1</v>
      </c>
      <c r="FE251" s="44" t="b">
        <f t="shared" si="151"/>
        <v>1</v>
      </c>
      <c r="FF251" s="44" t="b">
        <f t="shared" si="151"/>
        <v>1</v>
      </c>
      <c r="FG251" s="44" t="b">
        <f t="shared" si="151"/>
        <v>1</v>
      </c>
      <c r="FH251" s="44" t="b">
        <f t="shared" si="151"/>
        <v>1</v>
      </c>
      <c r="FI251" s="44" t="b">
        <f t="shared" si="151"/>
        <v>1</v>
      </c>
      <c r="FJ251" s="45">
        <f t="shared" si="136"/>
        <v>1</v>
      </c>
    </row>
    <row r="252" spans="1:166" s="44" customFormat="1" ht="25.5" hidden="1" customHeight="1" x14ac:dyDescent="0.25">
      <c r="A252" s="38" t="s">
        <v>9930</v>
      </c>
      <c r="B252" s="38" t="s">
        <v>6399</v>
      </c>
      <c r="C252" s="38" t="s">
        <v>10129</v>
      </c>
      <c r="D252" s="38" t="s">
        <v>807</v>
      </c>
      <c r="E252" s="23" t="str">
        <f t="shared" si="137"/>
        <v>5150-1-43-C</v>
      </c>
      <c r="F252" s="23">
        <v>5</v>
      </c>
      <c r="G252" s="27">
        <v>1.9799999999999998E-2</v>
      </c>
      <c r="H252" s="23" t="str">
        <f>VLOOKUP(A252,'Pivot 1'!$A$5:$H$251,8,0)</f>
        <v>1</v>
      </c>
      <c r="I252" s="27" t="s">
        <v>10148</v>
      </c>
      <c r="J252" s="39">
        <f t="shared" si="129"/>
        <v>1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1</v>
      </c>
      <c r="R252" s="40">
        <v>0</v>
      </c>
      <c r="S252" s="40">
        <v>0</v>
      </c>
      <c r="T252" s="40">
        <v>0</v>
      </c>
      <c r="U252" s="40">
        <v>0</v>
      </c>
      <c r="V252" s="40">
        <v>0</v>
      </c>
      <c r="W252" s="40">
        <v>0</v>
      </c>
      <c r="X252" s="40">
        <v>0</v>
      </c>
      <c r="Y252" s="40">
        <v>0</v>
      </c>
      <c r="Z252" s="40">
        <v>0</v>
      </c>
      <c r="AA252" s="40">
        <v>0</v>
      </c>
      <c r="AB252" s="40">
        <v>0</v>
      </c>
      <c r="AC252" s="40">
        <v>0</v>
      </c>
      <c r="AD252" s="40">
        <v>0</v>
      </c>
      <c r="AE252" s="40">
        <v>0</v>
      </c>
      <c r="AF252" s="40">
        <v>0</v>
      </c>
      <c r="AG252" s="40">
        <v>0</v>
      </c>
      <c r="AH252" s="40">
        <v>0</v>
      </c>
      <c r="AI252" s="39" t="b">
        <f t="shared" si="130"/>
        <v>0</v>
      </c>
      <c r="AJ252" s="23"/>
      <c r="AK252" s="27">
        <f t="shared" si="165"/>
        <v>0</v>
      </c>
      <c r="AL252" s="27">
        <f t="shared" si="165"/>
        <v>0</v>
      </c>
      <c r="AM252" s="27">
        <f t="shared" si="165"/>
        <v>0</v>
      </c>
      <c r="AN252" s="27">
        <f t="shared" si="165"/>
        <v>0</v>
      </c>
      <c r="AO252" s="27">
        <f t="shared" si="165"/>
        <v>0</v>
      </c>
      <c r="AP252" s="27">
        <f t="shared" si="165"/>
        <v>0</v>
      </c>
      <c r="AQ252" s="27">
        <f t="shared" si="165"/>
        <v>0</v>
      </c>
      <c r="AR252" s="27">
        <f t="shared" si="165"/>
        <v>0</v>
      </c>
      <c r="AS252" s="27">
        <f t="shared" si="165"/>
        <v>0</v>
      </c>
      <c r="AT252" s="27">
        <f t="shared" si="165"/>
        <v>0</v>
      </c>
      <c r="AU252" s="27">
        <f t="shared" si="165"/>
        <v>0</v>
      </c>
      <c r="AV252" s="27">
        <f t="shared" si="165"/>
        <v>0</v>
      </c>
      <c r="AW252" s="27">
        <f t="shared" si="165"/>
        <v>0</v>
      </c>
      <c r="AX252" s="27">
        <f t="shared" si="165"/>
        <v>0</v>
      </c>
      <c r="AY252" s="27">
        <f t="shared" si="165"/>
        <v>0</v>
      </c>
      <c r="AZ252" s="27">
        <f t="shared" si="165"/>
        <v>0</v>
      </c>
      <c r="BA252" s="27">
        <f t="shared" si="165"/>
        <v>0</v>
      </c>
      <c r="BB252" s="27">
        <f t="shared" si="165"/>
        <v>0</v>
      </c>
      <c r="BC252" s="27">
        <f t="shared" si="165"/>
        <v>0</v>
      </c>
      <c r="BD252" s="27">
        <f t="shared" si="165"/>
        <v>0</v>
      </c>
      <c r="BE252" s="27">
        <f t="shared" si="165"/>
        <v>0</v>
      </c>
      <c r="BF252" s="27">
        <f t="shared" si="165"/>
        <v>0</v>
      </c>
      <c r="BG252" s="27">
        <f t="shared" si="165"/>
        <v>0</v>
      </c>
      <c r="BH252" s="27">
        <f t="shared" si="165"/>
        <v>0</v>
      </c>
      <c r="BI252" s="41"/>
      <c r="BJ252" s="42">
        <f t="shared" si="131"/>
        <v>1.9799999999999998E-2</v>
      </c>
      <c r="BK252" s="27">
        <f t="shared" si="162"/>
        <v>0</v>
      </c>
      <c r="BL252" s="27">
        <f t="shared" si="162"/>
        <v>0</v>
      </c>
      <c r="BM252" s="27">
        <f t="shared" si="162"/>
        <v>0</v>
      </c>
      <c r="BN252" s="27">
        <f t="shared" si="162"/>
        <v>0</v>
      </c>
      <c r="BO252" s="27">
        <f t="shared" si="162"/>
        <v>0</v>
      </c>
      <c r="BP252" s="27">
        <f t="shared" si="162"/>
        <v>0</v>
      </c>
      <c r="BQ252" s="27">
        <f t="shared" si="162"/>
        <v>1.9799999999999998E-2</v>
      </c>
      <c r="BR252" s="27">
        <f t="shared" si="162"/>
        <v>0</v>
      </c>
      <c r="BS252" s="27">
        <f t="shared" si="162"/>
        <v>0</v>
      </c>
      <c r="BT252" s="27">
        <f t="shared" si="162"/>
        <v>0</v>
      </c>
      <c r="BU252" s="27">
        <f t="shared" si="162"/>
        <v>0</v>
      </c>
      <c r="BV252" s="27">
        <f t="shared" si="162"/>
        <v>0</v>
      </c>
      <c r="BW252" s="27">
        <f t="shared" si="162"/>
        <v>0</v>
      </c>
      <c r="BX252" s="27">
        <f t="shared" si="158"/>
        <v>0</v>
      </c>
      <c r="BY252" s="27">
        <f t="shared" si="154"/>
        <v>0</v>
      </c>
      <c r="BZ252" s="27">
        <f t="shared" si="154"/>
        <v>0</v>
      </c>
      <c r="CA252" s="27">
        <f t="shared" si="154"/>
        <v>0</v>
      </c>
      <c r="CB252" s="27">
        <f t="shared" si="149"/>
        <v>0</v>
      </c>
      <c r="CC252" s="27">
        <f t="shared" si="149"/>
        <v>0</v>
      </c>
      <c r="CD252" s="27">
        <f t="shared" si="149"/>
        <v>0</v>
      </c>
      <c r="CE252" s="27">
        <f t="shared" si="149"/>
        <v>0</v>
      </c>
      <c r="CF252" s="27">
        <f t="shared" si="149"/>
        <v>0</v>
      </c>
      <c r="CG252" s="27">
        <f t="shared" si="149"/>
        <v>0</v>
      </c>
      <c r="CH252" s="27">
        <f t="shared" si="149"/>
        <v>0</v>
      </c>
      <c r="CI252" s="43"/>
      <c r="CJ252" s="23">
        <f t="shared" si="163"/>
        <v>0</v>
      </c>
      <c r="CK252" s="23">
        <f t="shared" si="163"/>
        <v>0</v>
      </c>
      <c r="CL252" s="23">
        <f t="shared" si="163"/>
        <v>0</v>
      </c>
      <c r="CM252" s="23">
        <f t="shared" si="163"/>
        <v>0</v>
      </c>
      <c r="CN252" s="23">
        <f t="shared" si="163"/>
        <v>0</v>
      </c>
      <c r="CO252" s="23">
        <f t="shared" si="163"/>
        <v>0</v>
      </c>
      <c r="CP252" s="23">
        <f t="shared" si="163"/>
        <v>5</v>
      </c>
      <c r="CQ252" s="23">
        <f t="shared" si="163"/>
        <v>0</v>
      </c>
      <c r="CR252" s="23">
        <f t="shared" si="163"/>
        <v>0</v>
      </c>
      <c r="CS252" s="23">
        <f t="shared" si="163"/>
        <v>0</v>
      </c>
      <c r="CT252" s="23">
        <f t="shared" si="163"/>
        <v>0</v>
      </c>
      <c r="CU252" s="23">
        <f t="shared" si="163"/>
        <v>0</v>
      </c>
      <c r="CV252" s="23">
        <f t="shared" si="163"/>
        <v>0</v>
      </c>
      <c r="CW252" s="23">
        <f t="shared" si="159"/>
        <v>0</v>
      </c>
      <c r="CX252" s="23">
        <f t="shared" si="155"/>
        <v>0</v>
      </c>
      <c r="CY252" s="23">
        <f t="shared" si="155"/>
        <v>0</v>
      </c>
      <c r="CZ252" s="23">
        <f t="shared" si="155"/>
        <v>0</v>
      </c>
      <c r="DA252" s="23">
        <f t="shared" si="150"/>
        <v>0</v>
      </c>
      <c r="DB252" s="23">
        <f t="shared" si="150"/>
        <v>0</v>
      </c>
      <c r="DC252" s="23">
        <f t="shared" si="150"/>
        <v>0</v>
      </c>
      <c r="DD252" s="23">
        <f t="shared" si="150"/>
        <v>0</v>
      </c>
      <c r="DE252" s="23">
        <f t="shared" si="150"/>
        <v>0</v>
      </c>
      <c r="DF252" s="23">
        <f t="shared" si="150"/>
        <v>0</v>
      </c>
      <c r="DG252" s="23">
        <f t="shared" si="150"/>
        <v>0</v>
      </c>
      <c r="DH252" s="44">
        <f t="shared" si="132"/>
        <v>5</v>
      </c>
      <c r="DI252" s="44">
        <f t="shared" si="133"/>
        <v>0</v>
      </c>
      <c r="DK252" s="44" t="b">
        <f t="shared" si="134"/>
        <v>0</v>
      </c>
      <c r="DL252" s="44">
        <f t="shared" si="135"/>
        <v>0</v>
      </c>
      <c r="EL252" s="44" t="b">
        <f t="shared" si="164"/>
        <v>1</v>
      </c>
      <c r="EM252" s="44" t="b">
        <f t="shared" si="164"/>
        <v>1</v>
      </c>
      <c r="EN252" s="44" t="b">
        <f t="shared" si="164"/>
        <v>1</v>
      </c>
      <c r="EO252" s="44" t="b">
        <f t="shared" si="164"/>
        <v>1</v>
      </c>
      <c r="EP252" s="44" t="b">
        <f t="shared" si="164"/>
        <v>1</v>
      </c>
      <c r="EQ252" s="44" t="b">
        <f t="shared" si="164"/>
        <v>1</v>
      </c>
      <c r="ER252" s="44" t="b">
        <f t="shared" si="164"/>
        <v>0</v>
      </c>
      <c r="ES252" s="44" t="b">
        <f t="shared" si="164"/>
        <v>1</v>
      </c>
      <c r="ET252" s="44" t="b">
        <f t="shared" si="164"/>
        <v>1</v>
      </c>
      <c r="EU252" s="44" t="b">
        <f t="shared" si="164"/>
        <v>1</v>
      </c>
      <c r="EV252" s="44" t="b">
        <f t="shared" si="164"/>
        <v>1</v>
      </c>
      <c r="EW252" s="44" t="b">
        <f t="shared" si="164"/>
        <v>1</v>
      </c>
      <c r="EX252" s="44" t="b">
        <f t="shared" si="164"/>
        <v>1</v>
      </c>
      <c r="EY252" s="44" t="b">
        <f t="shared" si="160"/>
        <v>1</v>
      </c>
      <c r="EZ252" s="44" t="b">
        <f t="shared" si="156"/>
        <v>1</v>
      </c>
      <c r="FA252" s="44" t="b">
        <f t="shared" si="156"/>
        <v>1</v>
      </c>
      <c r="FB252" s="44" t="b">
        <f t="shared" si="156"/>
        <v>1</v>
      </c>
      <c r="FC252" s="44" t="b">
        <f t="shared" si="151"/>
        <v>1</v>
      </c>
      <c r="FD252" s="44" t="b">
        <f t="shared" si="151"/>
        <v>1</v>
      </c>
      <c r="FE252" s="44" t="b">
        <f t="shared" si="151"/>
        <v>1</v>
      </c>
      <c r="FF252" s="44" t="b">
        <f t="shared" si="151"/>
        <v>1</v>
      </c>
      <c r="FG252" s="44" t="b">
        <f t="shared" si="151"/>
        <v>1</v>
      </c>
      <c r="FH252" s="44" t="b">
        <f t="shared" si="151"/>
        <v>1</v>
      </c>
      <c r="FI252" s="44" t="b">
        <f t="shared" si="151"/>
        <v>1</v>
      </c>
      <c r="FJ252" s="45">
        <f t="shared" si="136"/>
        <v>1</v>
      </c>
    </row>
    <row r="253" spans="1:166" s="44" customFormat="1" ht="25.5" hidden="1" customHeight="1" x14ac:dyDescent="0.25">
      <c r="A253" s="38" t="s">
        <v>9930</v>
      </c>
      <c r="B253" s="38" t="s">
        <v>6399</v>
      </c>
      <c r="C253" s="38" t="s">
        <v>10129</v>
      </c>
      <c r="D253" s="38" t="s">
        <v>832</v>
      </c>
      <c r="E253" s="23" t="str">
        <f t="shared" si="137"/>
        <v>5150-1-43-E</v>
      </c>
      <c r="F253" s="23">
        <v>5</v>
      </c>
      <c r="G253" s="27">
        <v>1.9799999999999998E-2</v>
      </c>
      <c r="H253" s="23" t="str">
        <f>VLOOKUP(A253,'Pivot 1'!$A$5:$H$251,8,0)</f>
        <v>1</v>
      </c>
      <c r="I253" s="27" t="s">
        <v>10148</v>
      </c>
      <c r="J253" s="39">
        <f t="shared" si="129"/>
        <v>1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1</v>
      </c>
      <c r="R253" s="40">
        <v>0</v>
      </c>
      <c r="S253" s="40">
        <v>0</v>
      </c>
      <c r="T253" s="40">
        <v>0</v>
      </c>
      <c r="U253" s="40">
        <v>0</v>
      </c>
      <c r="V253" s="40">
        <v>0</v>
      </c>
      <c r="W253" s="40">
        <v>0</v>
      </c>
      <c r="X253" s="40">
        <v>0</v>
      </c>
      <c r="Y253" s="40">
        <v>0</v>
      </c>
      <c r="Z253" s="40">
        <v>0</v>
      </c>
      <c r="AA253" s="40">
        <v>0</v>
      </c>
      <c r="AB253" s="40">
        <v>0</v>
      </c>
      <c r="AC253" s="40">
        <v>0</v>
      </c>
      <c r="AD253" s="40">
        <v>0</v>
      </c>
      <c r="AE253" s="40">
        <v>0</v>
      </c>
      <c r="AF253" s="40">
        <v>0</v>
      </c>
      <c r="AG253" s="40">
        <v>0</v>
      </c>
      <c r="AH253" s="40">
        <v>0</v>
      </c>
      <c r="AI253" s="39" t="b">
        <f t="shared" si="130"/>
        <v>0</v>
      </c>
      <c r="AJ253" s="23"/>
      <c r="AK253" s="27">
        <f t="shared" si="165"/>
        <v>0</v>
      </c>
      <c r="AL253" s="27">
        <f t="shared" si="165"/>
        <v>0</v>
      </c>
      <c r="AM253" s="27">
        <f t="shared" si="165"/>
        <v>0</v>
      </c>
      <c r="AN253" s="27">
        <f t="shared" si="165"/>
        <v>0</v>
      </c>
      <c r="AO253" s="27">
        <f t="shared" si="165"/>
        <v>0</v>
      </c>
      <c r="AP253" s="27">
        <f t="shared" si="165"/>
        <v>0</v>
      </c>
      <c r="AQ253" s="27">
        <f t="shared" si="165"/>
        <v>0</v>
      </c>
      <c r="AR253" s="27">
        <f t="shared" si="165"/>
        <v>0</v>
      </c>
      <c r="AS253" s="27">
        <f t="shared" si="165"/>
        <v>0</v>
      </c>
      <c r="AT253" s="27">
        <f t="shared" si="165"/>
        <v>0</v>
      </c>
      <c r="AU253" s="27">
        <f t="shared" si="165"/>
        <v>0</v>
      </c>
      <c r="AV253" s="27">
        <f t="shared" si="165"/>
        <v>0</v>
      </c>
      <c r="AW253" s="27">
        <f t="shared" si="165"/>
        <v>0</v>
      </c>
      <c r="AX253" s="27">
        <f t="shared" si="165"/>
        <v>0</v>
      </c>
      <c r="AY253" s="27">
        <f t="shared" si="165"/>
        <v>0</v>
      </c>
      <c r="AZ253" s="27">
        <f t="shared" si="165"/>
        <v>0</v>
      </c>
      <c r="BA253" s="27">
        <f t="shared" si="165"/>
        <v>0</v>
      </c>
      <c r="BB253" s="27">
        <f t="shared" si="165"/>
        <v>0</v>
      </c>
      <c r="BC253" s="27">
        <f t="shared" si="165"/>
        <v>0</v>
      </c>
      <c r="BD253" s="27">
        <f t="shared" si="165"/>
        <v>0</v>
      </c>
      <c r="BE253" s="27">
        <f t="shared" si="165"/>
        <v>0</v>
      </c>
      <c r="BF253" s="27">
        <f t="shared" si="165"/>
        <v>0</v>
      </c>
      <c r="BG253" s="27">
        <f t="shared" si="165"/>
        <v>0</v>
      </c>
      <c r="BH253" s="27">
        <f t="shared" si="165"/>
        <v>0</v>
      </c>
      <c r="BI253" s="41"/>
      <c r="BJ253" s="42">
        <f t="shared" si="131"/>
        <v>1.9799999999999998E-2</v>
      </c>
      <c r="BK253" s="27">
        <f t="shared" si="162"/>
        <v>0</v>
      </c>
      <c r="BL253" s="27">
        <f t="shared" si="162"/>
        <v>0</v>
      </c>
      <c r="BM253" s="27">
        <f t="shared" si="162"/>
        <v>0</v>
      </c>
      <c r="BN253" s="27">
        <f t="shared" si="162"/>
        <v>0</v>
      </c>
      <c r="BO253" s="27">
        <f t="shared" si="162"/>
        <v>0</v>
      </c>
      <c r="BP253" s="27">
        <f t="shared" si="162"/>
        <v>0</v>
      </c>
      <c r="BQ253" s="27">
        <f t="shared" si="162"/>
        <v>1.9799999999999998E-2</v>
      </c>
      <c r="BR253" s="27">
        <f t="shared" si="162"/>
        <v>0</v>
      </c>
      <c r="BS253" s="27">
        <f t="shared" si="162"/>
        <v>0</v>
      </c>
      <c r="BT253" s="27">
        <f t="shared" si="162"/>
        <v>0</v>
      </c>
      <c r="BU253" s="27">
        <f t="shared" si="162"/>
        <v>0</v>
      </c>
      <c r="BV253" s="27">
        <f t="shared" si="162"/>
        <v>0</v>
      </c>
      <c r="BW253" s="27">
        <f t="shared" si="162"/>
        <v>0</v>
      </c>
      <c r="BX253" s="27">
        <f t="shared" si="158"/>
        <v>0</v>
      </c>
      <c r="BY253" s="27">
        <f t="shared" si="154"/>
        <v>0</v>
      </c>
      <c r="BZ253" s="27">
        <f t="shared" si="154"/>
        <v>0</v>
      </c>
      <c r="CA253" s="27">
        <f t="shared" si="154"/>
        <v>0</v>
      </c>
      <c r="CB253" s="27">
        <f t="shared" si="149"/>
        <v>0</v>
      </c>
      <c r="CC253" s="27">
        <f t="shared" si="149"/>
        <v>0</v>
      </c>
      <c r="CD253" s="27">
        <f t="shared" si="149"/>
        <v>0</v>
      </c>
      <c r="CE253" s="27">
        <f t="shared" si="149"/>
        <v>0</v>
      </c>
      <c r="CF253" s="27">
        <f t="shared" si="149"/>
        <v>0</v>
      </c>
      <c r="CG253" s="27">
        <f t="shared" si="149"/>
        <v>0</v>
      </c>
      <c r="CH253" s="27">
        <f t="shared" si="149"/>
        <v>0</v>
      </c>
      <c r="CI253" s="43"/>
      <c r="CJ253" s="23">
        <f t="shared" si="163"/>
        <v>0</v>
      </c>
      <c r="CK253" s="23">
        <f t="shared" si="163"/>
        <v>0</v>
      </c>
      <c r="CL253" s="23">
        <f t="shared" si="163"/>
        <v>0</v>
      </c>
      <c r="CM253" s="23">
        <f t="shared" si="163"/>
        <v>0</v>
      </c>
      <c r="CN253" s="23">
        <f t="shared" si="163"/>
        <v>0</v>
      </c>
      <c r="CO253" s="23">
        <f t="shared" si="163"/>
        <v>0</v>
      </c>
      <c r="CP253" s="23">
        <f t="shared" si="163"/>
        <v>5</v>
      </c>
      <c r="CQ253" s="23">
        <f t="shared" si="163"/>
        <v>0</v>
      </c>
      <c r="CR253" s="23">
        <f t="shared" si="163"/>
        <v>0</v>
      </c>
      <c r="CS253" s="23">
        <f t="shared" si="163"/>
        <v>0</v>
      </c>
      <c r="CT253" s="23">
        <f t="shared" si="163"/>
        <v>0</v>
      </c>
      <c r="CU253" s="23">
        <f t="shared" si="163"/>
        <v>0</v>
      </c>
      <c r="CV253" s="23">
        <f t="shared" si="163"/>
        <v>0</v>
      </c>
      <c r="CW253" s="23">
        <f t="shared" si="159"/>
        <v>0</v>
      </c>
      <c r="CX253" s="23">
        <f t="shared" si="155"/>
        <v>0</v>
      </c>
      <c r="CY253" s="23">
        <f t="shared" si="155"/>
        <v>0</v>
      </c>
      <c r="CZ253" s="23">
        <f t="shared" si="155"/>
        <v>0</v>
      </c>
      <c r="DA253" s="23">
        <f t="shared" si="150"/>
        <v>0</v>
      </c>
      <c r="DB253" s="23">
        <f t="shared" si="150"/>
        <v>0</v>
      </c>
      <c r="DC253" s="23">
        <f t="shared" si="150"/>
        <v>0</v>
      </c>
      <c r="DD253" s="23">
        <f t="shared" si="150"/>
        <v>0</v>
      </c>
      <c r="DE253" s="23">
        <f t="shared" si="150"/>
        <v>0</v>
      </c>
      <c r="DF253" s="23">
        <f t="shared" si="150"/>
        <v>0</v>
      </c>
      <c r="DG253" s="23">
        <f t="shared" si="150"/>
        <v>0</v>
      </c>
      <c r="DH253" s="44">
        <f t="shared" si="132"/>
        <v>5</v>
      </c>
      <c r="DI253" s="44">
        <f t="shared" si="133"/>
        <v>0</v>
      </c>
      <c r="DK253" s="44" t="b">
        <f t="shared" si="134"/>
        <v>0</v>
      </c>
      <c r="DL253" s="44">
        <f t="shared" si="135"/>
        <v>0</v>
      </c>
      <c r="EL253" s="44" t="b">
        <f t="shared" si="164"/>
        <v>1</v>
      </c>
      <c r="EM253" s="44" t="b">
        <f t="shared" si="164"/>
        <v>1</v>
      </c>
      <c r="EN253" s="44" t="b">
        <f t="shared" si="164"/>
        <v>1</v>
      </c>
      <c r="EO253" s="44" t="b">
        <f t="shared" si="164"/>
        <v>1</v>
      </c>
      <c r="EP253" s="44" t="b">
        <f t="shared" si="164"/>
        <v>1</v>
      </c>
      <c r="EQ253" s="44" t="b">
        <f t="shared" si="164"/>
        <v>1</v>
      </c>
      <c r="ER253" s="44" t="b">
        <f t="shared" si="164"/>
        <v>0</v>
      </c>
      <c r="ES253" s="44" t="b">
        <f t="shared" si="164"/>
        <v>1</v>
      </c>
      <c r="ET253" s="44" t="b">
        <f t="shared" si="164"/>
        <v>1</v>
      </c>
      <c r="EU253" s="44" t="b">
        <f t="shared" si="164"/>
        <v>1</v>
      </c>
      <c r="EV253" s="44" t="b">
        <f t="shared" si="164"/>
        <v>1</v>
      </c>
      <c r="EW253" s="44" t="b">
        <f t="shared" si="164"/>
        <v>1</v>
      </c>
      <c r="EX253" s="44" t="b">
        <f t="shared" si="164"/>
        <v>1</v>
      </c>
      <c r="EY253" s="44" t="b">
        <f t="shared" si="160"/>
        <v>1</v>
      </c>
      <c r="EZ253" s="44" t="b">
        <f t="shared" si="156"/>
        <v>1</v>
      </c>
      <c r="FA253" s="44" t="b">
        <f t="shared" si="156"/>
        <v>1</v>
      </c>
      <c r="FB253" s="44" t="b">
        <f t="shared" si="156"/>
        <v>1</v>
      </c>
      <c r="FC253" s="44" t="b">
        <f t="shared" si="151"/>
        <v>1</v>
      </c>
      <c r="FD253" s="44" t="b">
        <f t="shared" si="151"/>
        <v>1</v>
      </c>
      <c r="FE253" s="44" t="b">
        <f t="shared" si="151"/>
        <v>1</v>
      </c>
      <c r="FF253" s="44" t="b">
        <f t="shared" si="151"/>
        <v>1</v>
      </c>
      <c r="FG253" s="44" t="b">
        <f t="shared" si="151"/>
        <v>1</v>
      </c>
      <c r="FH253" s="44" t="b">
        <f t="shared" si="151"/>
        <v>1</v>
      </c>
      <c r="FI253" s="44" t="b">
        <f t="shared" si="151"/>
        <v>1</v>
      </c>
      <c r="FJ253" s="45">
        <f t="shared" si="136"/>
        <v>1</v>
      </c>
    </row>
    <row r="254" spans="1:166" s="44" customFormat="1" ht="25.5" hidden="1" customHeight="1" x14ac:dyDescent="0.25">
      <c r="A254" s="38" t="s">
        <v>9931</v>
      </c>
      <c r="B254" s="38" t="s">
        <v>6421</v>
      </c>
      <c r="C254" s="38" t="s">
        <v>10129</v>
      </c>
      <c r="D254" s="38" t="s">
        <v>10047</v>
      </c>
      <c r="E254" s="23" t="str">
        <f t="shared" si="137"/>
        <v>5159-4-43-I</v>
      </c>
      <c r="F254" s="23">
        <v>228</v>
      </c>
      <c r="G254" s="27">
        <v>13.169042624999999</v>
      </c>
      <c r="H254" s="23" t="str">
        <f>VLOOKUP(A254,'Pivot 1'!$A$5:$H$251,8,0)</f>
        <v>24</v>
      </c>
      <c r="I254" s="27" t="s">
        <v>10145</v>
      </c>
      <c r="J254" s="39">
        <f t="shared" si="129"/>
        <v>24</v>
      </c>
      <c r="K254" s="40">
        <v>1</v>
      </c>
      <c r="L254" s="40">
        <v>1</v>
      </c>
      <c r="M254" s="40">
        <v>1</v>
      </c>
      <c r="N254" s="40">
        <v>1</v>
      </c>
      <c r="O254" s="40">
        <v>1</v>
      </c>
      <c r="P254" s="40">
        <v>1</v>
      </c>
      <c r="Q254" s="40">
        <v>1</v>
      </c>
      <c r="R254" s="40">
        <v>1</v>
      </c>
      <c r="S254" s="40">
        <v>1</v>
      </c>
      <c r="T254" s="40">
        <v>1</v>
      </c>
      <c r="U254" s="40">
        <v>1</v>
      </c>
      <c r="V254" s="40">
        <v>1</v>
      </c>
      <c r="W254" s="40">
        <v>1</v>
      </c>
      <c r="X254" s="40">
        <v>1</v>
      </c>
      <c r="Y254" s="40">
        <v>1</v>
      </c>
      <c r="Z254" s="40">
        <v>1</v>
      </c>
      <c r="AA254" s="40">
        <v>1</v>
      </c>
      <c r="AB254" s="40">
        <v>1</v>
      </c>
      <c r="AC254" s="40">
        <v>1</v>
      </c>
      <c r="AD254" s="40">
        <v>1</v>
      </c>
      <c r="AE254" s="40">
        <v>1</v>
      </c>
      <c r="AF254" s="40">
        <v>1</v>
      </c>
      <c r="AG254" s="40">
        <v>1</v>
      </c>
      <c r="AH254" s="40">
        <v>1</v>
      </c>
      <c r="AI254" s="39" t="b">
        <f t="shared" si="130"/>
        <v>0</v>
      </c>
      <c r="AJ254" s="23"/>
      <c r="AK254" s="27">
        <f t="shared" si="165"/>
        <v>1</v>
      </c>
      <c r="AL254" s="27">
        <f t="shared" si="165"/>
        <v>1</v>
      </c>
      <c r="AM254" s="27">
        <f t="shared" si="165"/>
        <v>1</v>
      </c>
      <c r="AN254" s="27">
        <f t="shared" si="165"/>
        <v>1</v>
      </c>
      <c r="AO254" s="27">
        <f t="shared" si="165"/>
        <v>1</v>
      </c>
      <c r="AP254" s="27">
        <f t="shared" si="165"/>
        <v>1</v>
      </c>
      <c r="AQ254" s="27">
        <f t="shared" si="165"/>
        <v>1</v>
      </c>
      <c r="AR254" s="27">
        <f t="shared" si="165"/>
        <v>1</v>
      </c>
      <c r="AS254" s="27">
        <f t="shared" si="165"/>
        <v>1</v>
      </c>
      <c r="AT254" s="27">
        <f t="shared" si="165"/>
        <v>1</v>
      </c>
      <c r="AU254" s="27">
        <f t="shared" si="165"/>
        <v>1</v>
      </c>
      <c r="AV254" s="27">
        <f t="shared" si="165"/>
        <v>1</v>
      </c>
      <c r="AW254" s="27">
        <f t="shared" si="165"/>
        <v>1</v>
      </c>
      <c r="AX254" s="27">
        <f t="shared" si="165"/>
        <v>1</v>
      </c>
      <c r="AY254" s="27">
        <f t="shared" si="165"/>
        <v>1</v>
      </c>
      <c r="AZ254" s="27">
        <f t="shared" si="165"/>
        <v>1</v>
      </c>
      <c r="BA254" s="27">
        <f t="shared" si="165"/>
        <v>1</v>
      </c>
      <c r="BB254" s="27">
        <f t="shared" si="165"/>
        <v>1</v>
      </c>
      <c r="BC254" s="27">
        <f t="shared" si="165"/>
        <v>1</v>
      </c>
      <c r="BD254" s="27">
        <f t="shared" si="165"/>
        <v>1</v>
      </c>
      <c r="BE254" s="27">
        <f t="shared" si="165"/>
        <v>1</v>
      </c>
      <c r="BF254" s="27">
        <f t="shared" si="165"/>
        <v>1</v>
      </c>
      <c r="BG254" s="27">
        <f t="shared" si="165"/>
        <v>1</v>
      </c>
      <c r="BH254" s="27">
        <f t="shared" si="165"/>
        <v>1</v>
      </c>
      <c r="BI254" s="41"/>
      <c r="BJ254" s="42">
        <f t="shared" si="131"/>
        <v>0.54871010937499998</v>
      </c>
      <c r="BK254" s="27">
        <f t="shared" si="162"/>
        <v>0.54871010937499998</v>
      </c>
      <c r="BL254" s="27">
        <f t="shared" si="162"/>
        <v>0.54871010937499998</v>
      </c>
      <c r="BM254" s="27">
        <f t="shared" si="162"/>
        <v>0.54871010937499998</v>
      </c>
      <c r="BN254" s="27">
        <f t="shared" si="162"/>
        <v>0.54871010937499998</v>
      </c>
      <c r="BO254" s="27">
        <f t="shared" si="162"/>
        <v>0.54871010937499998</v>
      </c>
      <c r="BP254" s="27">
        <f t="shared" si="162"/>
        <v>0.54871010937499998</v>
      </c>
      <c r="BQ254" s="27">
        <f t="shared" si="162"/>
        <v>0.54871010937499998</v>
      </c>
      <c r="BR254" s="27">
        <f t="shared" si="162"/>
        <v>0.54871010937499998</v>
      </c>
      <c r="BS254" s="27">
        <f t="shared" si="162"/>
        <v>0.54871010937499998</v>
      </c>
      <c r="BT254" s="27">
        <f t="shared" si="162"/>
        <v>0.54871010937499998</v>
      </c>
      <c r="BU254" s="27">
        <f t="shared" si="162"/>
        <v>0.54871010937499998</v>
      </c>
      <c r="BV254" s="27">
        <f t="shared" si="162"/>
        <v>0.54871010937499998</v>
      </c>
      <c r="BW254" s="27">
        <f t="shared" si="162"/>
        <v>0.54871010937499998</v>
      </c>
      <c r="BX254" s="27">
        <f t="shared" si="158"/>
        <v>0.54871010937499998</v>
      </c>
      <c r="BY254" s="27">
        <f t="shared" si="154"/>
        <v>0.54871010937499998</v>
      </c>
      <c r="BZ254" s="27">
        <f t="shared" si="154"/>
        <v>0.54871010937499998</v>
      </c>
      <c r="CA254" s="27">
        <f t="shared" si="154"/>
        <v>0.54871010937499998</v>
      </c>
      <c r="CB254" s="27">
        <f t="shared" si="149"/>
        <v>0.54871010937499998</v>
      </c>
      <c r="CC254" s="27">
        <f t="shared" si="149"/>
        <v>0.54871010937499998</v>
      </c>
      <c r="CD254" s="27">
        <f t="shared" si="149"/>
        <v>0.54871010937499998</v>
      </c>
      <c r="CE254" s="27">
        <f t="shared" si="149"/>
        <v>0.54871010937499998</v>
      </c>
      <c r="CF254" s="27">
        <f t="shared" si="149"/>
        <v>0.54871010937499998</v>
      </c>
      <c r="CG254" s="27">
        <f t="shared" si="149"/>
        <v>0.54871010937499998</v>
      </c>
      <c r="CH254" s="27">
        <f t="shared" si="149"/>
        <v>0.54871010937499998</v>
      </c>
      <c r="CI254" s="43"/>
      <c r="CJ254" s="23">
        <f t="shared" si="163"/>
        <v>10</v>
      </c>
      <c r="CK254" s="23">
        <f t="shared" si="163"/>
        <v>10</v>
      </c>
      <c r="CL254" s="23">
        <f t="shared" si="163"/>
        <v>10</v>
      </c>
      <c r="CM254" s="23">
        <f t="shared" si="163"/>
        <v>10</v>
      </c>
      <c r="CN254" s="23">
        <f t="shared" si="163"/>
        <v>10</v>
      </c>
      <c r="CO254" s="23">
        <f t="shared" si="163"/>
        <v>10</v>
      </c>
      <c r="CP254" s="23">
        <f t="shared" si="163"/>
        <v>10</v>
      </c>
      <c r="CQ254" s="23">
        <f t="shared" si="163"/>
        <v>10</v>
      </c>
      <c r="CR254" s="23">
        <f t="shared" si="163"/>
        <v>10</v>
      </c>
      <c r="CS254" s="23">
        <f t="shared" si="163"/>
        <v>10</v>
      </c>
      <c r="CT254" s="23">
        <f t="shared" si="163"/>
        <v>10</v>
      </c>
      <c r="CU254" s="23">
        <f t="shared" si="163"/>
        <v>10</v>
      </c>
      <c r="CV254" s="23">
        <f t="shared" si="163"/>
        <v>10</v>
      </c>
      <c r="CW254" s="23">
        <f t="shared" si="159"/>
        <v>10</v>
      </c>
      <c r="CX254" s="23">
        <f t="shared" si="155"/>
        <v>10</v>
      </c>
      <c r="CY254" s="23">
        <f t="shared" si="155"/>
        <v>10</v>
      </c>
      <c r="CZ254" s="23">
        <f t="shared" si="155"/>
        <v>10</v>
      </c>
      <c r="DA254" s="23">
        <f t="shared" si="150"/>
        <v>10</v>
      </c>
      <c r="DB254" s="23">
        <f t="shared" si="150"/>
        <v>10</v>
      </c>
      <c r="DC254" s="23">
        <f t="shared" si="150"/>
        <v>10</v>
      </c>
      <c r="DD254" s="23">
        <f t="shared" si="150"/>
        <v>10</v>
      </c>
      <c r="DE254" s="23">
        <f t="shared" si="150"/>
        <v>10</v>
      </c>
      <c r="DF254" s="23">
        <f t="shared" si="150"/>
        <v>10</v>
      </c>
      <c r="DG254" s="23">
        <f t="shared" si="150"/>
        <v>10</v>
      </c>
      <c r="DH254" s="44">
        <f t="shared" si="132"/>
        <v>240</v>
      </c>
      <c r="DI254" s="44">
        <f t="shared" si="133"/>
        <v>12</v>
      </c>
      <c r="DK254" s="44" t="b">
        <f t="shared" si="134"/>
        <v>0</v>
      </c>
      <c r="DL254" s="44">
        <f t="shared" si="135"/>
        <v>0</v>
      </c>
      <c r="EL254" s="44" t="b">
        <f t="shared" si="164"/>
        <v>0</v>
      </c>
      <c r="EM254" s="44" t="b">
        <f t="shared" si="164"/>
        <v>0</v>
      </c>
      <c r="EN254" s="44" t="b">
        <f t="shared" si="164"/>
        <v>0</v>
      </c>
      <c r="EO254" s="44" t="b">
        <f t="shared" si="164"/>
        <v>0</v>
      </c>
      <c r="EP254" s="44" t="b">
        <f t="shared" si="164"/>
        <v>0</v>
      </c>
      <c r="EQ254" s="44" t="b">
        <f t="shared" si="164"/>
        <v>0</v>
      </c>
      <c r="ER254" s="44" t="b">
        <f t="shared" si="164"/>
        <v>0</v>
      </c>
      <c r="ES254" s="44" t="b">
        <f t="shared" si="164"/>
        <v>0</v>
      </c>
      <c r="ET254" s="44" t="b">
        <f t="shared" si="164"/>
        <v>0</v>
      </c>
      <c r="EU254" s="44" t="b">
        <f t="shared" si="164"/>
        <v>0</v>
      </c>
      <c r="EV254" s="44" t="b">
        <f t="shared" si="164"/>
        <v>0</v>
      </c>
      <c r="EW254" s="44" t="b">
        <f t="shared" si="164"/>
        <v>0</v>
      </c>
      <c r="EX254" s="44" t="b">
        <f t="shared" si="164"/>
        <v>0</v>
      </c>
      <c r="EY254" s="44" t="b">
        <f t="shared" si="160"/>
        <v>0</v>
      </c>
      <c r="EZ254" s="44" t="b">
        <f t="shared" si="156"/>
        <v>0</v>
      </c>
      <c r="FA254" s="44" t="b">
        <f t="shared" si="156"/>
        <v>0</v>
      </c>
      <c r="FB254" s="44" t="b">
        <f t="shared" si="156"/>
        <v>0</v>
      </c>
      <c r="FC254" s="44" t="b">
        <f t="shared" si="151"/>
        <v>0</v>
      </c>
      <c r="FD254" s="44" t="b">
        <f t="shared" si="151"/>
        <v>0</v>
      </c>
      <c r="FE254" s="44" t="b">
        <f t="shared" si="151"/>
        <v>0</v>
      </c>
      <c r="FF254" s="44" t="b">
        <f t="shared" si="151"/>
        <v>0</v>
      </c>
      <c r="FG254" s="44" t="b">
        <f t="shared" si="151"/>
        <v>0</v>
      </c>
      <c r="FH254" s="44" t="b">
        <f t="shared" si="151"/>
        <v>0</v>
      </c>
      <c r="FI254" s="44" t="b">
        <f t="shared" si="151"/>
        <v>0</v>
      </c>
      <c r="FJ254" s="45">
        <f t="shared" si="136"/>
        <v>24</v>
      </c>
    </row>
    <row r="255" spans="1:166" s="44" customFormat="1" ht="25.5" hidden="1" customHeight="1" x14ac:dyDescent="0.25">
      <c r="A255" s="38" t="s">
        <v>9932</v>
      </c>
      <c r="B255" s="38" t="s">
        <v>6492</v>
      </c>
      <c r="C255" s="38" t="s">
        <v>10129</v>
      </c>
      <c r="D255" s="38" t="s">
        <v>9782</v>
      </c>
      <c r="E255" s="23" t="str">
        <f t="shared" si="137"/>
        <v>5175-1-43-B</v>
      </c>
      <c r="F255" s="23">
        <v>2</v>
      </c>
      <c r="G255" s="27">
        <v>1.5535175E-2</v>
      </c>
      <c r="H255" s="23" t="str">
        <f>VLOOKUP(A255,'Pivot 1'!$A$5:$H$251,8,0)</f>
        <v>1</v>
      </c>
      <c r="I255" s="27" t="s">
        <v>10147</v>
      </c>
      <c r="J255" s="39">
        <f t="shared" si="129"/>
        <v>1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1</v>
      </c>
      <c r="V255" s="40">
        <v>0</v>
      </c>
      <c r="W255" s="40">
        <v>0</v>
      </c>
      <c r="X255" s="40">
        <v>0</v>
      </c>
      <c r="Y255" s="40">
        <v>0</v>
      </c>
      <c r="Z255" s="40">
        <v>0</v>
      </c>
      <c r="AA255" s="40">
        <v>0</v>
      </c>
      <c r="AB255" s="40">
        <v>0</v>
      </c>
      <c r="AC255" s="40">
        <v>0</v>
      </c>
      <c r="AD255" s="40">
        <v>0</v>
      </c>
      <c r="AE255" s="40">
        <v>0</v>
      </c>
      <c r="AF255" s="40">
        <v>0</v>
      </c>
      <c r="AG255" s="40">
        <v>0</v>
      </c>
      <c r="AH255" s="40">
        <v>0</v>
      </c>
      <c r="AI255" s="39" t="b">
        <f t="shared" si="130"/>
        <v>0</v>
      </c>
      <c r="AJ255" s="23"/>
      <c r="AK255" s="27">
        <f t="shared" si="165"/>
        <v>0</v>
      </c>
      <c r="AL255" s="27">
        <f t="shared" si="165"/>
        <v>0</v>
      </c>
      <c r="AM255" s="27">
        <f t="shared" si="165"/>
        <v>0</v>
      </c>
      <c r="AN255" s="27">
        <f t="shared" si="165"/>
        <v>0</v>
      </c>
      <c r="AO255" s="27">
        <f t="shared" si="165"/>
        <v>0</v>
      </c>
      <c r="AP255" s="27">
        <f t="shared" si="165"/>
        <v>0</v>
      </c>
      <c r="AQ255" s="27">
        <f t="shared" si="165"/>
        <v>0</v>
      </c>
      <c r="AR255" s="27">
        <f t="shared" si="165"/>
        <v>0</v>
      </c>
      <c r="AS255" s="27">
        <f t="shared" si="165"/>
        <v>0</v>
      </c>
      <c r="AT255" s="27">
        <f t="shared" si="165"/>
        <v>0</v>
      </c>
      <c r="AU255" s="27">
        <f t="shared" si="165"/>
        <v>0</v>
      </c>
      <c r="AV255" s="27">
        <f t="shared" si="165"/>
        <v>0</v>
      </c>
      <c r="AW255" s="27">
        <f t="shared" si="165"/>
        <v>0</v>
      </c>
      <c r="AX255" s="27">
        <f t="shared" si="165"/>
        <v>0</v>
      </c>
      <c r="AY255" s="27">
        <f t="shared" si="165"/>
        <v>0</v>
      </c>
      <c r="AZ255" s="27">
        <f t="shared" si="165"/>
        <v>0</v>
      </c>
      <c r="BA255" s="27">
        <f t="shared" si="165"/>
        <v>0</v>
      </c>
      <c r="BB255" s="27">
        <f t="shared" si="165"/>
        <v>0</v>
      </c>
      <c r="BC255" s="27">
        <f t="shared" si="165"/>
        <v>0</v>
      </c>
      <c r="BD255" s="27">
        <f t="shared" si="165"/>
        <v>0</v>
      </c>
      <c r="BE255" s="27">
        <f t="shared" si="165"/>
        <v>0</v>
      </c>
      <c r="BF255" s="27">
        <f t="shared" si="165"/>
        <v>0</v>
      </c>
      <c r="BG255" s="27">
        <f t="shared" si="165"/>
        <v>0</v>
      </c>
      <c r="BH255" s="27">
        <f t="shared" si="165"/>
        <v>0</v>
      </c>
      <c r="BI255" s="41"/>
      <c r="BJ255" s="42">
        <f t="shared" si="131"/>
        <v>1.5535175E-2</v>
      </c>
      <c r="BK255" s="27">
        <f t="shared" si="162"/>
        <v>0</v>
      </c>
      <c r="BL255" s="27">
        <f t="shared" si="162"/>
        <v>0</v>
      </c>
      <c r="BM255" s="27">
        <f t="shared" si="162"/>
        <v>0</v>
      </c>
      <c r="BN255" s="27">
        <f t="shared" si="162"/>
        <v>0</v>
      </c>
      <c r="BO255" s="27">
        <f t="shared" si="162"/>
        <v>0</v>
      </c>
      <c r="BP255" s="27">
        <f t="shared" si="162"/>
        <v>0</v>
      </c>
      <c r="BQ255" s="27">
        <f t="shared" si="162"/>
        <v>0</v>
      </c>
      <c r="BR255" s="27">
        <f t="shared" si="162"/>
        <v>0</v>
      </c>
      <c r="BS255" s="27">
        <f t="shared" si="162"/>
        <v>0</v>
      </c>
      <c r="BT255" s="27">
        <f t="shared" si="162"/>
        <v>0</v>
      </c>
      <c r="BU255" s="27">
        <f t="shared" si="162"/>
        <v>1.5535175E-2</v>
      </c>
      <c r="BV255" s="27">
        <f t="shared" si="162"/>
        <v>0</v>
      </c>
      <c r="BW255" s="27">
        <f t="shared" si="162"/>
        <v>0</v>
      </c>
      <c r="BX255" s="27">
        <f t="shared" si="158"/>
        <v>0</v>
      </c>
      <c r="BY255" s="27">
        <f t="shared" si="154"/>
        <v>0</v>
      </c>
      <c r="BZ255" s="27">
        <f t="shared" si="154"/>
        <v>0</v>
      </c>
      <c r="CA255" s="27">
        <f t="shared" si="154"/>
        <v>0</v>
      </c>
      <c r="CB255" s="27">
        <f t="shared" si="149"/>
        <v>0</v>
      </c>
      <c r="CC255" s="27">
        <f t="shared" si="149"/>
        <v>0</v>
      </c>
      <c r="CD255" s="27">
        <f t="shared" si="149"/>
        <v>0</v>
      </c>
      <c r="CE255" s="27">
        <f t="shared" si="149"/>
        <v>0</v>
      </c>
      <c r="CF255" s="27">
        <f t="shared" si="149"/>
        <v>0</v>
      </c>
      <c r="CG255" s="27">
        <f t="shared" si="149"/>
        <v>0</v>
      </c>
      <c r="CH255" s="27">
        <f t="shared" si="149"/>
        <v>0</v>
      </c>
      <c r="CI255" s="43"/>
      <c r="CJ255" s="23">
        <f t="shared" si="163"/>
        <v>0</v>
      </c>
      <c r="CK255" s="23">
        <f t="shared" si="163"/>
        <v>0</v>
      </c>
      <c r="CL255" s="23">
        <f t="shared" si="163"/>
        <v>0</v>
      </c>
      <c r="CM255" s="23">
        <f t="shared" si="163"/>
        <v>0</v>
      </c>
      <c r="CN255" s="23">
        <f t="shared" si="163"/>
        <v>0</v>
      </c>
      <c r="CO255" s="23">
        <f t="shared" si="163"/>
        <v>0</v>
      </c>
      <c r="CP255" s="23">
        <f t="shared" si="163"/>
        <v>0</v>
      </c>
      <c r="CQ255" s="23">
        <f t="shared" si="163"/>
        <v>0</v>
      </c>
      <c r="CR255" s="23">
        <f t="shared" si="163"/>
        <v>0</v>
      </c>
      <c r="CS255" s="23">
        <f t="shared" si="163"/>
        <v>0</v>
      </c>
      <c r="CT255" s="23">
        <f t="shared" si="163"/>
        <v>2</v>
      </c>
      <c r="CU255" s="23">
        <f t="shared" si="163"/>
        <v>0</v>
      </c>
      <c r="CV255" s="23">
        <f t="shared" si="163"/>
        <v>0</v>
      </c>
      <c r="CW255" s="23">
        <f t="shared" si="159"/>
        <v>0</v>
      </c>
      <c r="CX255" s="23">
        <f t="shared" si="155"/>
        <v>0</v>
      </c>
      <c r="CY255" s="23">
        <f t="shared" si="155"/>
        <v>0</v>
      </c>
      <c r="CZ255" s="23">
        <f t="shared" si="155"/>
        <v>0</v>
      </c>
      <c r="DA255" s="23">
        <f t="shared" si="150"/>
        <v>0</v>
      </c>
      <c r="DB255" s="23">
        <f t="shared" si="150"/>
        <v>0</v>
      </c>
      <c r="DC255" s="23">
        <f t="shared" si="150"/>
        <v>0</v>
      </c>
      <c r="DD255" s="23">
        <f t="shared" si="150"/>
        <v>0</v>
      </c>
      <c r="DE255" s="23">
        <f t="shared" si="150"/>
        <v>0</v>
      </c>
      <c r="DF255" s="23">
        <f t="shared" si="150"/>
        <v>0</v>
      </c>
      <c r="DG255" s="23">
        <f t="shared" si="150"/>
        <v>0</v>
      </c>
      <c r="DH255" s="44">
        <f t="shared" si="132"/>
        <v>2</v>
      </c>
      <c r="DI255" s="44">
        <f t="shared" si="133"/>
        <v>0</v>
      </c>
      <c r="DK255" s="44" t="b">
        <f t="shared" si="134"/>
        <v>0</v>
      </c>
      <c r="DL255" s="44">
        <f t="shared" si="135"/>
        <v>0</v>
      </c>
      <c r="EL255" s="44" t="b">
        <f t="shared" si="164"/>
        <v>1</v>
      </c>
      <c r="EM255" s="44" t="b">
        <f t="shared" si="164"/>
        <v>1</v>
      </c>
      <c r="EN255" s="44" t="b">
        <f t="shared" si="164"/>
        <v>1</v>
      </c>
      <c r="EO255" s="44" t="b">
        <f t="shared" si="164"/>
        <v>1</v>
      </c>
      <c r="EP255" s="44" t="b">
        <f t="shared" si="164"/>
        <v>1</v>
      </c>
      <c r="EQ255" s="44" t="b">
        <f t="shared" si="164"/>
        <v>1</v>
      </c>
      <c r="ER255" s="44" t="b">
        <f t="shared" si="164"/>
        <v>1</v>
      </c>
      <c r="ES255" s="44" t="b">
        <f t="shared" si="164"/>
        <v>1</v>
      </c>
      <c r="ET255" s="44" t="b">
        <f t="shared" si="164"/>
        <v>1</v>
      </c>
      <c r="EU255" s="44" t="b">
        <f t="shared" si="164"/>
        <v>1</v>
      </c>
      <c r="EV255" s="44" t="b">
        <f t="shared" si="164"/>
        <v>0</v>
      </c>
      <c r="EW255" s="44" t="b">
        <f t="shared" si="164"/>
        <v>1</v>
      </c>
      <c r="EX255" s="44" t="b">
        <f t="shared" si="164"/>
        <v>1</v>
      </c>
      <c r="EY255" s="44" t="b">
        <f t="shared" si="160"/>
        <v>1</v>
      </c>
      <c r="EZ255" s="44" t="b">
        <f t="shared" si="156"/>
        <v>1</v>
      </c>
      <c r="FA255" s="44" t="b">
        <f t="shared" si="156"/>
        <v>1</v>
      </c>
      <c r="FB255" s="44" t="b">
        <f t="shared" si="156"/>
        <v>1</v>
      </c>
      <c r="FC255" s="44" t="b">
        <f t="shared" si="151"/>
        <v>1</v>
      </c>
      <c r="FD255" s="44" t="b">
        <f t="shared" si="151"/>
        <v>1</v>
      </c>
      <c r="FE255" s="44" t="b">
        <f t="shared" si="151"/>
        <v>1</v>
      </c>
      <c r="FF255" s="44" t="b">
        <f t="shared" si="151"/>
        <v>1</v>
      </c>
      <c r="FG255" s="44" t="b">
        <f t="shared" si="151"/>
        <v>1</v>
      </c>
      <c r="FH255" s="44" t="b">
        <f t="shared" si="151"/>
        <v>1</v>
      </c>
      <c r="FI255" s="44" t="b">
        <f t="shared" si="151"/>
        <v>1</v>
      </c>
      <c r="FJ255" s="45">
        <f t="shared" si="136"/>
        <v>1</v>
      </c>
    </row>
    <row r="256" spans="1:166" s="44" customFormat="1" ht="25.5" hidden="1" customHeight="1" x14ac:dyDescent="0.25">
      <c r="A256" s="38" t="s">
        <v>9932</v>
      </c>
      <c r="B256" s="38" t="s">
        <v>6492</v>
      </c>
      <c r="C256" s="38" t="s">
        <v>10129</v>
      </c>
      <c r="D256" s="38" t="s">
        <v>10045</v>
      </c>
      <c r="E256" s="23" t="str">
        <f t="shared" si="137"/>
        <v>5175-1-43-O</v>
      </c>
      <c r="F256" s="23">
        <v>1</v>
      </c>
      <c r="G256" s="27">
        <v>1.1559175E-2</v>
      </c>
      <c r="H256" s="23" t="str">
        <f>VLOOKUP(A256,'Pivot 1'!$A$5:$H$251,8,0)</f>
        <v>1</v>
      </c>
      <c r="I256" s="27" t="s">
        <v>10147</v>
      </c>
      <c r="J256" s="39">
        <f t="shared" si="129"/>
        <v>1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1</v>
      </c>
      <c r="V256" s="40">
        <v>0</v>
      </c>
      <c r="W256" s="40">
        <v>0</v>
      </c>
      <c r="X256" s="40">
        <v>0</v>
      </c>
      <c r="Y256" s="40">
        <v>0</v>
      </c>
      <c r="Z256" s="40">
        <v>0</v>
      </c>
      <c r="AA256" s="40">
        <v>0</v>
      </c>
      <c r="AB256" s="40">
        <v>0</v>
      </c>
      <c r="AC256" s="40">
        <v>0</v>
      </c>
      <c r="AD256" s="40">
        <v>0</v>
      </c>
      <c r="AE256" s="40">
        <v>0</v>
      </c>
      <c r="AF256" s="40">
        <v>0</v>
      </c>
      <c r="AG256" s="40">
        <v>0</v>
      </c>
      <c r="AH256" s="40">
        <v>0</v>
      </c>
      <c r="AI256" s="39" t="b">
        <f t="shared" si="130"/>
        <v>0</v>
      </c>
      <c r="AJ256" s="23"/>
      <c r="AK256" s="27">
        <f t="shared" si="165"/>
        <v>0</v>
      </c>
      <c r="AL256" s="27">
        <f t="shared" si="165"/>
        <v>0</v>
      </c>
      <c r="AM256" s="27">
        <f t="shared" si="165"/>
        <v>0</v>
      </c>
      <c r="AN256" s="27">
        <f t="shared" si="165"/>
        <v>0</v>
      </c>
      <c r="AO256" s="27">
        <f t="shared" si="165"/>
        <v>0</v>
      </c>
      <c r="AP256" s="27">
        <f t="shared" si="165"/>
        <v>0</v>
      </c>
      <c r="AQ256" s="27">
        <f t="shared" si="165"/>
        <v>0</v>
      </c>
      <c r="AR256" s="27">
        <f t="shared" si="165"/>
        <v>0</v>
      </c>
      <c r="AS256" s="27">
        <f t="shared" si="165"/>
        <v>0</v>
      </c>
      <c r="AT256" s="27">
        <f t="shared" si="165"/>
        <v>0</v>
      </c>
      <c r="AU256" s="27">
        <f t="shared" si="165"/>
        <v>0</v>
      </c>
      <c r="AV256" s="27">
        <f t="shared" si="165"/>
        <v>0</v>
      </c>
      <c r="AW256" s="27">
        <f t="shared" si="165"/>
        <v>0</v>
      </c>
      <c r="AX256" s="27">
        <f t="shared" si="165"/>
        <v>0</v>
      </c>
      <c r="AY256" s="27">
        <f t="shared" si="165"/>
        <v>0</v>
      </c>
      <c r="AZ256" s="27">
        <f t="shared" si="165"/>
        <v>0</v>
      </c>
      <c r="BA256" s="27">
        <f t="shared" si="165"/>
        <v>0</v>
      </c>
      <c r="BB256" s="27">
        <f t="shared" si="165"/>
        <v>0</v>
      </c>
      <c r="BC256" s="27">
        <f t="shared" si="165"/>
        <v>0</v>
      </c>
      <c r="BD256" s="27">
        <f t="shared" si="165"/>
        <v>0</v>
      </c>
      <c r="BE256" s="27">
        <f t="shared" si="165"/>
        <v>0</v>
      </c>
      <c r="BF256" s="27">
        <f t="shared" si="165"/>
        <v>0</v>
      </c>
      <c r="BG256" s="27">
        <f t="shared" si="165"/>
        <v>0</v>
      </c>
      <c r="BH256" s="27">
        <f t="shared" si="165"/>
        <v>0</v>
      </c>
      <c r="BI256" s="41"/>
      <c r="BJ256" s="42">
        <f t="shared" si="131"/>
        <v>1.1559175E-2</v>
      </c>
      <c r="BK256" s="27">
        <f t="shared" si="162"/>
        <v>0</v>
      </c>
      <c r="BL256" s="27">
        <f t="shared" si="162"/>
        <v>0</v>
      </c>
      <c r="BM256" s="27">
        <f t="shared" si="162"/>
        <v>0</v>
      </c>
      <c r="BN256" s="27">
        <f t="shared" si="162"/>
        <v>0</v>
      </c>
      <c r="BO256" s="27">
        <f t="shared" si="162"/>
        <v>0</v>
      </c>
      <c r="BP256" s="27">
        <f t="shared" si="162"/>
        <v>0</v>
      </c>
      <c r="BQ256" s="27">
        <f t="shared" si="162"/>
        <v>0</v>
      </c>
      <c r="BR256" s="27">
        <f t="shared" si="162"/>
        <v>0</v>
      </c>
      <c r="BS256" s="27">
        <f t="shared" si="162"/>
        <v>0</v>
      </c>
      <c r="BT256" s="27">
        <f t="shared" si="162"/>
        <v>0</v>
      </c>
      <c r="BU256" s="27">
        <f t="shared" si="162"/>
        <v>1.1559175E-2</v>
      </c>
      <c r="BV256" s="27">
        <f t="shared" si="162"/>
        <v>0</v>
      </c>
      <c r="BW256" s="27">
        <f t="shared" si="162"/>
        <v>0</v>
      </c>
      <c r="BX256" s="27">
        <f t="shared" si="158"/>
        <v>0</v>
      </c>
      <c r="BY256" s="27">
        <f t="shared" si="154"/>
        <v>0</v>
      </c>
      <c r="BZ256" s="27">
        <f t="shared" si="154"/>
        <v>0</v>
      </c>
      <c r="CA256" s="27">
        <f t="shared" si="154"/>
        <v>0</v>
      </c>
      <c r="CB256" s="27">
        <f t="shared" si="149"/>
        <v>0</v>
      </c>
      <c r="CC256" s="27">
        <f t="shared" si="149"/>
        <v>0</v>
      </c>
      <c r="CD256" s="27">
        <f t="shared" si="149"/>
        <v>0</v>
      </c>
      <c r="CE256" s="27">
        <f t="shared" si="149"/>
        <v>0</v>
      </c>
      <c r="CF256" s="27">
        <f t="shared" si="149"/>
        <v>0</v>
      </c>
      <c r="CG256" s="27">
        <f t="shared" si="149"/>
        <v>0</v>
      </c>
      <c r="CH256" s="27">
        <f t="shared" si="149"/>
        <v>0</v>
      </c>
      <c r="CI256" s="43"/>
      <c r="CJ256" s="23">
        <f t="shared" si="163"/>
        <v>0</v>
      </c>
      <c r="CK256" s="23">
        <f t="shared" si="163"/>
        <v>0</v>
      </c>
      <c r="CL256" s="23">
        <f t="shared" si="163"/>
        <v>0</v>
      </c>
      <c r="CM256" s="23">
        <f t="shared" si="163"/>
        <v>0</v>
      </c>
      <c r="CN256" s="23">
        <f t="shared" si="163"/>
        <v>0</v>
      </c>
      <c r="CO256" s="23">
        <f t="shared" si="163"/>
        <v>0</v>
      </c>
      <c r="CP256" s="23">
        <f t="shared" si="163"/>
        <v>0</v>
      </c>
      <c r="CQ256" s="23">
        <f t="shared" si="163"/>
        <v>0</v>
      </c>
      <c r="CR256" s="23">
        <f t="shared" si="163"/>
        <v>0</v>
      </c>
      <c r="CS256" s="23">
        <f t="shared" si="163"/>
        <v>0</v>
      </c>
      <c r="CT256" s="23">
        <f t="shared" si="163"/>
        <v>1</v>
      </c>
      <c r="CU256" s="23">
        <f t="shared" si="163"/>
        <v>0</v>
      </c>
      <c r="CV256" s="23">
        <f t="shared" si="163"/>
        <v>0</v>
      </c>
      <c r="CW256" s="23">
        <f t="shared" si="159"/>
        <v>0</v>
      </c>
      <c r="CX256" s="23">
        <f t="shared" si="155"/>
        <v>0</v>
      </c>
      <c r="CY256" s="23">
        <f t="shared" si="155"/>
        <v>0</v>
      </c>
      <c r="CZ256" s="23">
        <f t="shared" si="155"/>
        <v>0</v>
      </c>
      <c r="DA256" s="23">
        <f t="shared" si="150"/>
        <v>0</v>
      </c>
      <c r="DB256" s="23">
        <f t="shared" si="150"/>
        <v>0</v>
      </c>
      <c r="DC256" s="23">
        <f t="shared" si="150"/>
        <v>0</v>
      </c>
      <c r="DD256" s="23">
        <f t="shared" si="150"/>
        <v>0</v>
      </c>
      <c r="DE256" s="23">
        <f t="shared" si="150"/>
        <v>0</v>
      </c>
      <c r="DF256" s="23">
        <f t="shared" si="150"/>
        <v>0</v>
      </c>
      <c r="DG256" s="23">
        <f t="shared" si="150"/>
        <v>0</v>
      </c>
      <c r="DH256" s="44">
        <f t="shared" si="132"/>
        <v>1</v>
      </c>
      <c r="DI256" s="44">
        <f t="shared" si="133"/>
        <v>0</v>
      </c>
      <c r="DK256" s="44" t="b">
        <f t="shared" si="134"/>
        <v>0</v>
      </c>
      <c r="DL256" s="44">
        <f t="shared" si="135"/>
        <v>0</v>
      </c>
      <c r="EL256" s="44" t="b">
        <f t="shared" si="164"/>
        <v>1</v>
      </c>
      <c r="EM256" s="44" t="b">
        <f t="shared" si="164"/>
        <v>1</v>
      </c>
      <c r="EN256" s="44" t="b">
        <f t="shared" si="164"/>
        <v>1</v>
      </c>
      <c r="EO256" s="44" t="b">
        <f t="shared" si="164"/>
        <v>1</v>
      </c>
      <c r="EP256" s="44" t="b">
        <f t="shared" si="164"/>
        <v>1</v>
      </c>
      <c r="EQ256" s="44" t="b">
        <f t="shared" si="164"/>
        <v>1</v>
      </c>
      <c r="ER256" s="44" t="b">
        <f t="shared" si="164"/>
        <v>1</v>
      </c>
      <c r="ES256" s="44" t="b">
        <f t="shared" si="164"/>
        <v>1</v>
      </c>
      <c r="ET256" s="44" t="b">
        <f t="shared" si="164"/>
        <v>1</v>
      </c>
      <c r="EU256" s="44" t="b">
        <f t="shared" si="164"/>
        <v>1</v>
      </c>
      <c r="EV256" s="44" t="b">
        <f t="shared" si="164"/>
        <v>0</v>
      </c>
      <c r="EW256" s="44" t="b">
        <f t="shared" si="164"/>
        <v>1</v>
      </c>
      <c r="EX256" s="44" t="b">
        <f t="shared" si="164"/>
        <v>1</v>
      </c>
      <c r="EY256" s="44" t="b">
        <f t="shared" si="160"/>
        <v>1</v>
      </c>
      <c r="EZ256" s="44" t="b">
        <f t="shared" si="156"/>
        <v>1</v>
      </c>
      <c r="FA256" s="44" t="b">
        <f t="shared" si="156"/>
        <v>1</v>
      </c>
      <c r="FB256" s="44" t="b">
        <f t="shared" si="156"/>
        <v>1</v>
      </c>
      <c r="FC256" s="44" t="b">
        <f t="shared" si="151"/>
        <v>1</v>
      </c>
      <c r="FD256" s="44" t="b">
        <f t="shared" si="151"/>
        <v>1</v>
      </c>
      <c r="FE256" s="44" t="b">
        <f t="shared" si="151"/>
        <v>1</v>
      </c>
      <c r="FF256" s="44" t="b">
        <f t="shared" si="151"/>
        <v>1</v>
      </c>
      <c r="FG256" s="44" t="b">
        <f t="shared" si="151"/>
        <v>1</v>
      </c>
      <c r="FH256" s="44" t="b">
        <f t="shared" si="151"/>
        <v>1</v>
      </c>
      <c r="FI256" s="44" t="b">
        <f t="shared" si="151"/>
        <v>1</v>
      </c>
      <c r="FJ256" s="45">
        <f t="shared" si="136"/>
        <v>1</v>
      </c>
    </row>
    <row r="257" spans="1:166" s="44" customFormat="1" ht="25.5" hidden="1" customHeight="1" x14ac:dyDescent="0.25">
      <c r="A257" s="38" t="s">
        <v>9933</v>
      </c>
      <c r="B257" s="38" t="s">
        <v>6506</v>
      </c>
      <c r="C257" s="38" t="s">
        <v>2422</v>
      </c>
      <c r="D257" s="38" t="s">
        <v>10043</v>
      </c>
      <c r="E257" s="23" t="str">
        <f t="shared" si="137"/>
        <v>5200-1-PP1-43-K</v>
      </c>
      <c r="F257" s="23">
        <v>28</v>
      </c>
      <c r="G257" s="27">
        <v>0.56000000000000005</v>
      </c>
      <c r="H257" s="23" t="str">
        <f>VLOOKUP(A257,'Pivot 1'!$A$5:$H$251,8,0)</f>
        <v>2</v>
      </c>
      <c r="I257" s="27" t="s">
        <v>10145</v>
      </c>
      <c r="J257" s="39">
        <f t="shared" si="129"/>
        <v>2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>
        <v>0</v>
      </c>
      <c r="W257" s="40">
        <v>1</v>
      </c>
      <c r="X257" s="40">
        <v>0</v>
      </c>
      <c r="Y257" s="40">
        <v>0</v>
      </c>
      <c r="Z257" s="40">
        <v>0</v>
      </c>
      <c r="AA257" s="40">
        <v>0</v>
      </c>
      <c r="AB257" s="40">
        <v>0</v>
      </c>
      <c r="AC257" s="40">
        <v>0</v>
      </c>
      <c r="AD257" s="40">
        <v>0</v>
      </c>
      <c r="AE257" s="40">
        <v>0</v>
      </c>
      <c r="AF257" s="40">
        <v>0</v>
      </c>
      <c r="AG257" s="40">
        <v>0</v>
      </c>
      <c r="AH257" s="40">
        <v>0</v>
      </c>
      <c r="AI257" s="39" t="b">
        <f t="shared" si="130"/>
        <v>0</v>
      </c>
      <c r="AJ257" s="23"/>
      <c r="AK257" s="27">
        <f t="shared" si="165"/>
        <v>1</v>
      </c>
      <c r="AL257" s="27">
        <f t="shared" si="165"/>
        <v>0</v>
      </c>
      <c r="AM257" s="27">
        <f t="shared" si="165"/>
        <v>0</v>
      </c>
      <c r="AN257" s="27">
        <f t="shared" si="165"/>
        <v>0</v>
      </c>
      <c r="AO257" s="27">
        <f t="shared" si="165"/>
        <v>0</v>
      </c>
      <c r="AP257" s="27">
        <f t="shared" si="165"/>
        <v>0</v>
      </c>
      <c r="AQ257" s="27">
        <f t="shared" si="165"/>
        <v>0</v>
      </c>
      <c r="AR257" s="27">
        <f t="shared" si="165"/>
        <v>0</v>
      </c>
      <c r="AS257" s="27">
        <f t="shared" si="165"/>
        <v>0</v>
      </c>
      <c r="AT257" s="27">
        <f t="shared" si="165"/>
        <v>0</v>
      </c>
      <c r="AU257" s="27">
        <f t="shared" si="165"/>
        <v>0</v>
      </c>
      <c r="AV257" s="27">
        <f t="shared" si="165"/>
        <v>0</v>
      </c>
      <c r="AW257" s="27">
        <f t="shared" si="165"/>
        <v>1</v>
      </c>
      <c r="AX257" s="27">
        <f t="shared" si="165"/>
        <v>0</v>
      </c>
      <c r="AY257" s="27">
        <f t="shared" si="165"/>
        <v>0</v>
      </c>
      <c r="AZ257" s="27">
        <f t="shared" si="165"/>
        <v>0</v>
      </c>
      <c r="BA257" s="27">
        <f t="shared" si="165"/>
        <v>0</v>
      </c>
      <c r="BB257" s="27">
        <f t="shared" si="165"/>
        <v>0</v>
      </c>
      <c r="BC257" s="27">
        <f t="shared" si="165"/>
        <v>0</v>
      </c>
      <c r="BD257" s="27">
        <f t="shared" si="165"/>
        <v>0</v>
      </c>
      <c r="BE257" s="27">
        <f t="shared" si="165"/>
        <v>0</v>
      </c>
      <c r="BF257" s="27">
        <f t="shared" si="165"/>
        <v>0</v>
      </c>
      <c r="BG257" s="27">
        <f t="shared" si="165"/>
        <v>0</v>
      </c>
      <c r="BH257" s="27">
        <f t="shared" si="165"/>
        <v>0</v>
      </c>
      <c r="BI257" s="41"/>
      <c r="BJ257" s="80">
        <f t="shared" si="131"/>
        <v>0.28000000000000003</v>
      </c>
      <c r="BK257" s="27">
        <f t="shared" si="162"/>
        <v>0.28000000000000003</v>
      </c>
      <c r="BL257" s="27">
        <f t="shared" si="162"/>
        <v>0</v>
      </c>
      <c r="BM257" s="27">
        <f t="shared" si="162"/>
        <v>0</v>
      </c>
      <c r="BN257" s="27">
        <f t="shared" si="162"/>
        <v>0</v>
      </c>
      <c r="BO257" s="27">
        <f t="shared" si="162"/>
        <v>0</v>
      </c>
      <c r="BP257" s="27">
        <f t="shared" si="162"/>
        <v>0</v>
      </c>
      <c r="BQ257" s="27">
        <f t="shared" si="162"/>
        <v>0</v>
      </c>
      <c r="BR257" s="27">
        <f t="shared" si="162"/>
        <v>0</v>
      </c>
      <c r="BS257" s="27">
        <f t="shared" si="162"/>
        <v>0</v>
      </c>
      <c r="BT257" s="27">
        <f t="shared" si="162"/>
        <v>0</v>
      </c>
      <c r="BU257" s="27">
        <f t="shared" si="162"/>
        <v>0</v>
      </c>
      <c r="BV257" s="27">
        <f t="shared" si="162"/>
        <v>0</v>
      </c>
      <c r="BW257" s="27">
        <f t="shared" si="162"/>
        <v>0.28000000000000003</v>
      </c>
      <c r="BX257" s="27">
        <f t="shared" si="158"/>
        <v>0</v>
      </c>
      <c r="BY257" s="27">
        <f t="shared" si="154"/>
        <v>0</v>
      </c>
      <c r="BZ257" s="27">
        <f t="shared" si="154"/>
        <v>0</v>
      </c>
      <c r="CA257" s="27">
        <f t="shared" si="154"/>
        <v>0</v>
      </c>
      <c r="CB257" s="27">
        <f t="shared" si="149"/>
        <v>0</v>
      </c>
      <c r="CC257" s="27">
        <f t="shared" si="149"/>
        <v>0</v>
      </c>
      <c r="CD257" s="27">
        <f t="shared" si="149"/>
        <v>0</v>
      </c>
      <c r="CE257" s="27">
        <f t="shared" si="149"/>
        <v>0</v>
      </c>
      <c r="CF257" s="27">
        <f t="shared" si="149"/>
        <v>0</v>
      </c>
      <c r="CG257" s="27">
        <f t="shared" si="149"/>
        <v>0</v>
      </c>
      <c r="CH257" s="27">
        <f t="shared" si="149"/>
        <v>0</v>
      </c>
      <c r="CI257" s="43"/>
      <c r="CJ257" s="23">
        <f t="shared" si="163"/>
        <v>14</v>
      </c>
      <c r="CK257" s="23">
        <f t="shared" si="163"/>
        <v>0</v>
      </c>
      <c r="CL257" s="23">
        <f t="shared" si="163"/>
        <v>0</v>
      </c>
      <c r="CM257" s="23">
        <f t="shared" si="163"/>
        <v>0</v>
      </c>
      <c r="CN257" s="23">
        <f t="shared" si="163"/>
        <v>0</v>
      </c>
      <c r="CO257" s="23">
        <f t="shared" si="163"/>
        <v>0</v>
      </c>
      <c r="CP257" s="23">
        <f t="shared" si="163"/>
        <v>0</v>
      </c>
      <c r="CQ257" s="23">
        <f t="shared" si="163"/>
        <v>0</v>
      </c>
      <c r="CR257" s="23">
        <f t="shared" si="163"/>
        <v>0</v>
      </c>
      <c r="CS257" s="23">
        <f t="shared" si="163"/>
        <v>0</v>
      </c>
      <c r="CT257" s="23">
        <f t="shared" si="163"/>
        <v>0</v>
      </c>
      <c r="CU257" s="23">
        <f t="shared" si="163"/>
        <v>0</v>
      </c>
      <c r="CV257" s="23">
        <f t="shared" si="163"/>
        <v>14</v>
      </c>
      <c r="CW257" s="23">
        <f t="shared" si="159"/>
        <v>0</v>
      </c>
      <c r="CX257" s="23">
        <f t="shared" si="155"/>
        <v>0</v>
      </c>
      <c r="CY257" s="23">
        <f t="shared" si="155"/>
        <v>0</v>
      </c>
      <c r="CZ257" s="23">
        <f t="shared" si="155"/>
        <v>0</v>
      </c>
      <c r="DA257" s="23">
        <f t="shared" si="150"/>
        <v>0</v>
      </c>
      <c r="DB257" s="23">
        <f t="shared" si="150"/>
        <v>0</v>
      </c>
      <c r="DC257" s="23">
        <f t="shared" si="150"/>
        <v>0</v>
      </c>
      <c r="DD257" s="23">
        <f t="shared" si="150"/>
        <v>0</v>
      </c>
      <c r="DE257" s="23">
        <f t="shared" si="150"/>
        <v>0</v>
      </c>
      <c r="DF257" s="23">
        <f t="shared" si="150"/>
        <v>0</v>
      </c>
      <c r="DG257" s="23">
        <f t="shared" si="150"/>
        <v>0</v>
      </c>
      <c r="DH257" s="44">
        <f t="shared" si="132"/>
        <v>28</v>
      </c>
      <c r="DI257" s="44">
        <f t="shared" si="133"/>
        <v>0</v>
      </c>
      <c r="DK257" s="44" t="b">
        <f t="shared" si="134"/>
        <v>0</v>
      </c>
      <c r="DL257" s="44">
        <f t="shared" si="135"/>
        <v>0</v>
      </c>
      <c r="EL257" s="44" t="b">
        <f t="shared" si="164"/>
        <v>0</v>
      </c>
      <c r="EM257" s="44" t="b">
        <f t="shared" si="164"/>
        <v>1</v>
      </c>
      <c r="EN257" s="44" t="b">
        <f t="shared" si="164"/>
        <v>1</v>
      </c>
      <c r="EO257" s="44" t="b">
        <f t="shared" si="164"/>
        <v>1</v>
      </c>
      <c r="EP257" s="44" t="b">
        <f t="shared" si="164"/>
        <v>1</v>
      </c>
      <c r="EQ257" s="44" t="b">
        <f t="shared" si="164"/>
        <v>1</v>
      </c>
      <c r="ER257" s="44" t="b">
        <f t="shared" si="164"/>
        <v>1</v>
      </c>
      <c r="ES257" s="44" t="b">
        <f t="shared" si="164"/>
        <v>1</v>
      </c>
      <c r="ET257" s="44" t="b">
        <f t="shared" si="164"/>
        <v>1</v>
      </c>
      <c r="EU257" s="44" t="b">
        <f t="shared" si="164"/>
        <v>1</v>
      </c>
      <c r="EV257" s="44" t="b">
        <f t="shared" si="164"/>
        <v>1</v>
      </c>
      <c r="EW257" s="44" t="b">
        <f t="shared" si="164"/>
        <v>1</v>
      </c>
      <c r="EX257" s="44" t="b">
        <f t="shared" si="164"/>
        <v>0</v>
      </c>
      <c r="EY257" s="44" t="b">
        <f t="shared" si="160"/>
        <v>1</v>
      </c>
      <c r="EZ257" s="44" t="b">
        <f t="shared" si="156"/>
        <v>1</v>
      </c>
      <c r="FA257" s="44" t="b">
        <f t="shared" si="156"/>
        <v>1</v>
      </c>
      <c r="FB257" s="44" t="b">
        <f t="shared" si="156"/>
        <v>1</v>
      </c>
      <c r="FC257" s="44" t="b">
        <f t="shared" si="151"/>
        <v>1</v>
      </c>
      <c r="FD257" s="44" t="b">
        <f t="shared" si="151"/>
        <v>1</v>
      </c>
      <c r="FE257" s="44" t="b">
        <f t="shared" si="151"/>
        <v>1</v>
      </c>
      <c r="FF257" s="44" t="b">
        <f t="shared" si="151"/>
        <v>1</v>
      </c>
      <c r="FG257" s="44" t="b">
        <f t="shared" si="151"/>
        <v>1</v>
      </c>
      <c r="FH257" s="44" t="b">
        <f t="shared" si="151"/>
        <v>1</v>
      </c>
      <c r="FI257" s="44" t="b">
        <f t="shared" si="151"/>
        <v>1</v>
      </c>
      <c r="FJ257" s="45">
        <f t="shared" si="136"/>
        <v>2</v>
      </c>
    </row>
    <row r="258" spans="1:166" s="44" customFormat="1" ht="25.5" hidden="1" customHeight="1" x14ac:dyDescent="0.25">
      <c r="A258" s="38" t="s">
        <v>9933</v>
      </c>
      <c r="B258" s="38" t="s">
        <v>6506</v>
      </c>
      <c r="C258" s="38" t="s">
        <v>2422</v>
      </c>
      <c r="D258" s="38" t="s">
        <v>10048</v>
      </c>
      <c r="E258" s="23" t="str">
        <f t="shared" si="137"/>
        <v>5200-1-PP1-43-M</v>
      </c>
      <c r="F258" s="23">
        <v>1</v>
      </c>
      <c r="G258" s="27">
        <v>0.02</v>
      </c>
      <c r="H258" s="23" t="str">
        <f>VLOOKUP(A258,'Pivot 1'!$A$5:$H$251,8,0)</f>
        <v>2</v>
      </c>
      <c r="I258" s="27" t="s">
        <v>10146</v>
      </c>
      <c r="J258" s="39">
        <f t="shared" si="129"/>
        <v>2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>
        <v>0</v>
      </c>
      <c r="W258" s="40">
        <v>1</v>
      </c>
      <c r="X258" s="40">
        <v>0</v>
      </c>
      <c r="Y258" s="40">
        <v>0</v>
      </c>
      <c r="Z258" s="40">
        <v>0</v>
      </c>
      <c r="AA258" s="40">
        <v>0</v>
      </c>
      <c r="AB258" s="40">
        <v>0</v>
      </c>
      <c r="AC258" s="40">
        <v>0</v>
      </c>
      <c r="AD258" s="40">
        <v>0</v>
      </c>
      <c r="AE258" s="40">
        <v>0</v>
      </c>
      <c r="AF258" s="40">
        <v>0</v>
      </c>
      <c r="AG258" s="40">
        <v>0</v>
      </c>
      <c r="AH258" s="40">
        <v>0</v>
      </c>
      <c r="AI258" s="39" t="b">
        <f t="shared" si="130"/>
        <v>0</v>
      </c>
      <c r="AJ258" s="23"/>
      <c r="AK258" s="27">
        <f t="shared" si="165"/>
        <v>0</v>
      </c>
      <c r="AL258" s="27">
        <f t="shared" si="165"/>
        <v>0</v>
      </c>
      <c r="AM258" s="27">
        <f t="shared" si="165"/>
        <v>0</v>
      </c>
      <c r="AN258" s="27">
        <f t="shared" si="165"/>
        <v>0</v>
      </c>
      <c r="AO258" s="27">
        <f t="shared" si="165"/>
        <v>0</v>
      </c>
      <c r="AP258" s="27">
        <f t="shared" si="165"/>
        <v>0</v>
      </c>
      <c r="AQ258" s="27">
        <f t="shared" si="165"/>
        <v>0</v>
      </c>
      <c r="AR258" s="27">
        <f t="shared" si="165"/>
        <v>0</v>
      </c>
      <c r="AS258" s="27">
        <f t="shared" si="165"/>
        <v>0</v>
      </c>
      <c r="AT258" s="27">
        <f t="shared" si="165"/>
        <v>0</v>
      </c>
      <c r="AU258" s="27">
        <f t="shared" si="165"/>
        <v>0</v>
      </c>
      <c r="AV258" s="27">
        <f t="shared" si="165"/>
        <v>0</v>
      </c>
      <c r="AW258" s="27">
        <f t="shared" si="165"/>
        <v>0</v>
      </c>
      <c r="AX258" s="27">
        <f t="shared" si="165"/>
        <v>0</v>
      </c>
      <c r="AY258" s="27">
        <f t="shared" si="165"/>
        <v>0</v>
      </c>
      <c r="AZ258" s="27">
        <f t="shared" si="165"/>
        <v>0</v>
      </c>
      <c r="BA258" s="27">
        <f t="shared" si="165"/>
        <v>0</v>
      </c>
      <c r="BB258" s="27">
        <f t="shared" si="165"/>
        <v>0</v>
      </c>
      <c r="BC258" s="27">
        <f t="shared" si="165"/>
        <v>0</v>
      </c>
      <c r="BD258" s="27">
        <f t="shared" si="165"/>
        <v>0</v>
      </c>
      <c r="BE258" s="27">
        <f t="shared" si="165"/>
        <v>0</v>
      </c>
      <c r="BF258" s="27">
        <f t="shared" si="165"/>
        <v>0</v>
      </c>
      <c r="BG258" s="27">
        <f t="shared" si="165"/>
        <v>0</v>
      </c>
      <c r="BH258" s="27">
        <f t="shared" si="165"/>
        <v>0</v>
      </c>
      <c r="BI258" s="41"/>
      <c r="BJ258" s="42">
        <f t="shared" si="131"/>
        <v>0.01</v>
      </c>
      <c r="BK258" s="27">
        <f t="shared" si="162"/>
        <v>0.01</v>
      </c>
      <c r="BL258" s="27">
        <f t="shared" si="162"/>
        <v>0</v>
      </c>
      <c r="BM258" s="27">
        <f t="shared" si="162"/>
        <v>0</v>
      </c>
      <c r="BN258" s="27">
        <f t="shared" si="162"/>
        <v>0</v>
      </c>
      <c r="BO258" s="27">
        <f t="shared" si="162"/>
        <v>0</v>
      </c>
      <c r="BP258" s="27">
        <f t="shared" si="162"/>
        <v>0</v>
      </c>
      <c r="BQ258" s="27">
        <f t="shared" si="162"/>
        <v>0</v>
      </c>
      <c r="BR258" s="27">
        <f t="shared" si="162"/>
        <v>0</v>
      </c>
      <c r="BS258" s="27">
        <f t="shared" si="162"/>
        <v>0</v>
      </c>
      <c r="BT258" s="27">
        <f t="shared" si="162"/>
        <v>0</v>
      </c>
      <c r="BU258" s="27">
        <f t="shared" si="162"/>
        <v>0</v>
      </c>
      <c r="BV258" s="27">
        <f t="shared" si="162"/>
        <v>0</v>
      </c>
      <c r="BW258" s="27">
        <f t="shared" si="162"/>
        <v>0.01</v>
      </c>
      <c r="BX258" s="27">
        <f t="shared" si="158"/>
        <v>0</v>
      </c>
      <c r="BY258" s="27">
        <f t="shared" si="154"/>
        <v>0</v>
      </c>
      <c r="BZ258" s="27">
        <f t="shared" si="154"/>
        <v>0</v>
      </c>
      <c r="CA258" s="27">
        <f t="shared" si="154"/>
        <v>0</v>
      </c>
      <c r="CB258" s="27">
        <f t="shared" si="149"/>
        <v>0</v>
      </c>
      <c r="CC258" s="27">
        <f t="shared" si="149"/>
        <v>0</v>
      </c>
      <c r="CD258" s="27">
        <f t="shared" si="149"/>
        <v>0</v>
      </c>
      <c r="CE258" s="27">
        <f t="shared" si="149"/>
        <v>0</v>
      </c>
      <c r="CF258" s="27">
        <f t="shared" si="149"/>
        <v>0</v>
      </c>
      <c r="CG258" s="27">
        <f t="shared" si="149"/>
        <v>0</v>
      </c>
      <c r="CH258" s="27">
        <f t="shared" si="149"/>
        <v>0</v>
      </c>
      <c r="CI258" s="43"/>
      <c r="CJ258" s="23">
        <f t="shared" si="163"/>
        <v>1</v>
      </c>
      <c r="CK258" s="23">
        <f t="shared" si="163"/>
        <v>0</v>
      </c>
      <c r="CL258" s="23">
        <f t="shared" si="163"/>
        <v>0</v>
      </c>
      <c r="CM258" s="23">
        <f t="shared" si="163"/>
        <v>0</v>
      </c>
      <c r="CN258" s="23">
        <f t="shared" si="163"/>
        <v>0</v>
      </c>
      <c r="CO258" s="23">
        <f t="shared" si="163"/>
        <v>0</v>
      </c>
      <c r="CP258" s="23">
        <f t="shared" si="163"/>
        <v>0</v>
      </c>
      <c r="CQ258" s="23">
        <f t="shared" si="163"/>
        <v>0</v>
      </c>
      <c r="CR258" s="23">
        <f t="shared" si="163"/>
        <v>0</v>
      </c>
      <c r="CS258" s="23">
        <f t="shared" si="163"/>
        <v>0</v>
      </c>
      <c r="CT258" s="23">
        <f t="shared" si="163"/>
        <v>0</v>
      </c>
      <c r="CU258" s="23">
        <f t="shared" si="163"/>
        <v>0</v>
      </c>
      <c r="CV258" s="23">
        <f t="shared" si="163"/>
        <v>1</v>
      </c>
      <c r="CW258" s="23">
        <f t="shared" si="159"/>
        <v>0</v>
      </c>
      <c r="CX258" s="23">
        <f t="shared" si="155"/>
        <v>0</v>
      </c>
      <c r="CY258" s="23">
        <f t="shared" si="155"/>
        <v>0</v>
      </c>
      <c r="CZ258" s="23">
        <f t="shared" si="155"/>
        <v>0</v>
      </c>
      <c r="DA258" s="23">
        <f t="shared" si="150"/>
        <v>0</v>
      </c>
      <c r="DB258" s="23">
        <f t="shared" si="150"/>
        <v>0</v>
      </c>
      <c r="DC258" s="23">
        <f t="shared" si="150"/>
        <v>0</v>
      </c>
      <c r="DD258" s="23">
        <f t="shared" si="150"/>
        <v>0</v>
      </c>
      <c r="DE258" s="23">
        <f t="shared" si="150"/>
        <v>0</v>
      </c>
      <c r="DF258" s="23">
        <f t="shared" si="150"/>
        <v>0</v>
      </c>
      <c r="DG258" s="23">
        <f t="shared" si="150"/>
        <v>0</v>
      </c>
      <c r="DH258" s="44">
        <f t="shared" si="132"/>
        <v>2</v>
      </c>
      <c r="DI258" s="44">
        <f t="shared" si="133"/>
        <v>1</v>
      </c>
      <c r="DK258" s="44" t="b">
        <f t="shared" si="134"/>
        <v>0</v>
      </c>
      <c r="DL258" s="44">
        <f t="shared" si="135"/>
        <v>0</v>
      </c>
      <c r="EL258" s="44" t="b">
        <f t="shared" si="164"/>
        <v>0</v>
      </c>
      <c r="EM258" s="44" t="b">
        <f t="shared" si="164"/>
        <v>1</v>
      </c>
      <c r="EN258" s="44" t="b">
        <f t="shared" si="164"/>
        <v>1</v>
      </c>
      <c r="EO258" s="44" t="b">
        <f t="shared" si="164"/>
        <v>1</v>
      </c>
      <c r="EP258" s="44" t="b">
        <f t="shared" si="164"/>
        <v>1</v>
      </c>
      <c r="EQ258" s="44" t="b">
        <f t="shared" si="164"/>
        <v>1</v>
      </c>
      <c r="ER258" s="44" t="b">
        <f t="shared" si="164"/>
        <v>1</v>
      </c>
      <c r="ES258" s="44" t="b">
        <f t="shared" si="164"/>
        <v>1</v>
      </c>
      <c r="ET258" s="44" t="b">
        <f t="shared" si="164"/>
        <v>1</v>
      </c>
      <c r="EU258" s="44" t="b">
        <f t="shared" si="164"/>
        <v>1</v>
      </c>
      <c r="EV258" s="44" t="b">
        <f t="shared" si="164"/>
        <v>1</v>
      </c>
      <c r="EW258" s="44" t="b">
        <f t="shared" si="164"/>
        <v>1</v>
      </c>
      <c r="EX258" s="44" t="b">
        <f t="shared" si="164"/>
        <v>0</v>
      </c>
      <c r="EY258" s="44" t="b">
        <f t="shared" si="160"/>
        <v>1</v>
      </c>
      <c r="EZ258" s="44" t="b">
        <f t="shared" si="156"/>
        <v>1</v>
      </c>
      <c r="FA258" s="44" t="b">
        <f t="shared" si="156"/>
        <v>1</v>
      </c>
      <c r="FB258" s="44" t="b">
        <f t="shared" si="156"/>
        <v>1</v>
      </c>
      <c r="FC258" s="44" t="b">
        <f t="shared" si="151"/>
        <v>1</v>
      </c>
      <c r="FD258" s="44" t="b">
        <f t="shared" si="151"/>
        <v>1</v>
      </c>
      <c r="FE258" s="44" t="b">
        <f t="shared" si="151"/>
        <v>1</v>
      </c>
      <c r="FF258" s="44" t="b">
        <f t="shared" si="151"/>
        <v>1</v>
      </c>
      <c r="FG258" s="44" t="b">
        <f t="shared" si="151"/>
        <v>1</v>
      </c>
      <c r="FH258" s="44" t="b">
        <f t="shared" si="151"/>
        <v>1</v>
      </c>
      <c r="FI258" s="44" t="b">
        <f t="shared" si="151"/>
        <v>1</v>
      </c>
      <c r="FJ258" s="45">
        <f t="shared" si="136"/>
        <v>2</v>
      </c>
    </row>
    <row r="259" spans="1:166" s="44" customFormat="1" ht="25.5" hidden="1" customHeight="1" x14ac:dyDescent="0.25">
      <c r="A259" s="38" t="s">
        <v>9934</v>
      </c>
      <c r="B259" s="38" t="s">
        <v>6547</v>
      </c>
      <c r="C259" s="38" t="s">
        <v>10129</v>
      </c>
      <c r="D259" s="38" t="s">
        <v>10053</v>
      </c>
      <c r="E259" s="23" t="str">
        <f t="shared" si="137"/>
        <v>5207-1-43-J</v>
      </c>
      <c r="F259" s="23">
        <v>6</v>
      </c>
      <c r="G259" s="27">
        <v>0.19793474999999999</v>
      </c>
      <c r="H259" s="23">
        <f>VLOOKUP(A259,'Pivot 1'!$A$5:$H$251,8,0)</f>
        <v>4</v>
      </c>
      <c r="I259" s="27" t="s">
        <v>10146</v>
      </c>
      <c r="J259" s="39">
        <f t="shared" si="129"/>
        <v>4</v>
      </c>
      <c r="K259" s="40">
        <v>0</v>
      </c>
      <c r="L259" s="40">
        <v>0</v>
      </c>
      <c r="M259" s="40">
        <v>0</v>
      </c>
      <c r="N259" s="40">
        <v>1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>
        <v>0</v>
      </c>
      <c r="W259" s="40">
        <v>0</v>
      </c>
      <c r="X259" s="40">
        <v>0</v>
      </c>
      <c r="Y259" s="40">
        <v>0</v>
      </c>
      <c r="Z259" s="40">
        <v>1</v>
      </c>
      <c r="AA259" s="40">
        <v>0</v>
      </c>
      <c r="AB259" s="40">
        <v>0</v>
      </c>
      <c r="AC259" s="40">
        <v>0</v>
      </c>
      <c r="AD259" s="40">
        <v>0</v>
      </c>
      <c r="AE259" s="40">
        <v>0</v>
      </c>
      <c r="AF259" s="40">
        <v>1</v>
      </c>
      <c r="AG259" s="40">
        <v>0</v>
      </c>
      <c r="AH259" s="40">
        <v>0</v>
      </c>
      <c r="AI259" s="39" t="b">
        <f t="shared" si="130"/>
        <v>1</v>
      </c>
      <c r="AJ259" s="23"/>
      <c r="AK259" s="27">
        <f t="shared" si="165"/>
        <v>0</v>
      </c>
      <c r="AL259" s="27">
        <f t="shared" si="165"/>
        <v>0</v>
      </c>
      <c r="AM259" s="27">
        <f t="shared" si="165"/>
        <v>0</v>
      </c>
      <c r="AN259" s="27">
        <f t="shared" si="165"/>
        <v>0</v>
      </c>
      <c r="AO259" s="27">
        <f t="shared" si="165"/>
        <v>0</v>
      </c>
      <c r="AP259" s="27">
        <f t="shared" si="165"/>
        <v>0</v>
      </c>
      <c r="AQ259" s="27">
        <f t="shared" si="165"/>
        <v>0</v>
      </c>
      <c r="AR259" s="27">
        <f t="shared" si="165"/>
        <v>0</v>
      </c>
      <c r="AS259" s="27">
        <f t="shared" si="165"/>
        <v>0</v>
      </c>
      <c r="AT259" s="27">
        <f t="shared" si="165"/>
        <v>0</v>
      </c>
      <c r="AU259" s="27">
        <f t="shared" si="165"/>
        <v>0</v>
      </c>
      <c r="AV259" s="27">
        <f t="shared" si="165"/>
        <v>0</v>
      </c>
      <c r="AW259" s="27">
        <f t="shared" si="165"/>
        <v>0</v>
      </c>
      <c r="AX259" s="27">
        <f t="shared" si="165"/>
        <v>0</v>
      </c>
      <c r="AY259" s="27">
        <f t="shared" si="165"/>
        <v>0</v>
      </c>
      <c r="AZ259" s="27">
        <f t="shared" ref="AZ259:BH259" si="166">IF($I259="Direct",IF(Z259=1,ROUNDUP($G259/$H259,0),IF($I259="Unpacking",IF($K259=0,ROUNDUP($G259/$H259,0)),0)),0)</f>
        <v>0</v>
      </c>
      <c r="BA259" s="27">
        <f t="shared" si="166"/>
        <v>0</v>
      </c>
      <c r="BB259" s="27">
        <f t="shared" si="166"/>
        <v>0</v>
      </c>
      <c r="BC259" s="27">
        <f t="shared" si="166"/>
        <v>0</v>
      </c>
      <c r="BD259" s="27">
        <f t="shared" si="166"/>
        <v>0</v>
      </c>
      <c r="BE259" s="27">
        <f t="shared" si="166"/>
        <v>0</v>
      </c>
      <c r="BF259" s="27">
        <f t="shared" si="166"/>
        <v>0</v>
      </c>
      <c r="BG259" s="27">
        <f t="shared" si="166"/>
        <v>0</v>
      </c>
      <c r="BH259" s="27">
        <f t="shared" si="166"/>
        <v>0</v>
      </c>
      <c r="BI259" s="41"/>
      <c r="BJ259" s="42">
        <f t="shared" si="131"/>
        <v>4.9483687499999998E-2</v>
      </c>
      <c r="BK259" s="27">
        <f t="shared" si="162"/>
        <v>0</v>
      </c>
      <c r="BL259" s="27">
        <f t="shared" si="162"/>
        <v>0</v>
      </c>
      <c r="BM259" s="27">
        <f t="shared" si="162"/>
        <v>0</v>
      </c>
      <c r="BN259" s="27">
        <f t="shared" si="162"/>
        <v>4.9483687499999998E-2</v>
      </c>
      <c r="BO259" s="27">
        <f t="shared" si="162"/>
        <v>0</v>
      </c>
      <c r="BP259" s="27">
        <f t="shared" si="162"/>
        <v>0</v>
      </c>
      <c r="BQ259" s="27">
        <f t="shared" si="162"/>
        <v>0</v>
      </c>
      <c r="BR259" s="27">
        <f t="shared" si="162"/>
        <v>0</v>
      </c>
      <c r="BS259" s="27">
        <f t="shared" si="162"/>
        <v>0</v>
      </c>
      <c r="BT259" s="27">
        <f t="shared" si="162"/>
        <v>4.9483687499999998E-2</v>
      </c>
      <c r="BU259" s="27">
        <f t="shared" si="162"/>
        <v>0</v>
      </c>
      <c r="BV259" s="27">
        <f t="shared" si="162"/>
        <v>0</v>
      </c>
      <c r="BW259" s="27">
        <f t="shared" si="162"/>
        <v>0</v>
      </c>
      <c r="BX259" s="27">
        <f t="shared" si="158"/>
        <v>0</v>
      </c>
      <c r="BY259" s="27">
        <f t="shared" si="154"/>
        <v>0</v>
      </c>
      <c r="BZ259" s="27">
        <f t="shared" si="154"/>
        <v>4.9483687499999998E-2</v>
      </c>
      <c r="CA259" s="27">
        <f t="shared" si="154"/>
        <v>0</v>
      </c>
      <c r="CB259" s="27">
        <f t="shared" si="149"/>
        <v>0</v>
      </c>
      <c r="CC259" s="27">
        <f t="shared" si="149"/>
        <v>0</v>
      </c>
      <c r="CD259" s="27">
        <f t="shared" si="149"/>
        <v>0</v>
      </c>
      <c r="CE259" s="27">
        <f t="shared" si="149"/>
        <v>0</v>
      </c>
      <c r="CF259" s="27">
        <f t="shared" si="149"/>
        <v>4.9483687499999998E-2</v>
      </c>
      <c r="CG259" s="27">
        <f t="shared" si="149"/>
        <v>0</v>
      </c>
      <c r="CH259" s="27">
        <f t="shared" si="149"/>
        <v>0</v>
      </c>
      <c r="CI259" s="43"/>
      <c r="CJ259" s="23">
        <f t="shared" si="163"/>
        <v>0</v>
      </c>
      <c r="CK259" s="23">
        <f t="shared" si="163"/>
        <v>0</v>
      </c>
      <c r="CL259" s="23">
        <f t="shared" si="163"/>
        <v>0</v>
      </c>
      <c r="CM259" s="23">
        <f t="shared" si="163"/>
        <v>2</v>
      </c>
      <c r="CN259" s="23">
        <f t="shared" si="163"/>
        <v>0</v>
      </c>
      <c r="CO259" s="23">
        <f t="shared" si="163"/>
        <v>0</v>
      </c>
      <c r="CP259" s="23">
        <f t="shared" si="163"/>
        <v>0</v>
      </c>
      <c r="CQ259" s="23">
        <f t="shared" si="163"/>
        <v>0</v>
      </c>
      <c r="CR259" s="23">
        <f t="shared" si="163"/>
        <v>0</v>
      </c>
      <c r="CS259" s="23">
        <f t="shared" si="163"/>
        <v>2</v>
      </c>
      <c r="CT259" s="23">
        <f t="shared" si="163"/>
        <v>0</v>
      </c>
      <c r="CU259" s="23">
        <f t="shared" si="163"/>
        <v>0</v>
      </c>
      <c r="CV259" s="23">
        <f t="shared" si="163"/>
        <v>0</v>
      </c>
      <c r="CW259" s="23">
        <f t="shared" si="159"/>
        <v>0</v>
      </c>
      <c r="CX259" s="23">
        <f t="shared" si="155"/>
        <v>0</v>
      </c>
      <c r="CY259" s="23">
        <f t="shared" si="155"/>
        <v>2</v>
      </c>
      <c r="CZ259" s="23">
        <f t="shared" si="155"/>
        <v>0</v>
      </c>
      <c r="DA259" s="23">
        <f t="shared" si="150"/>
        <v>0</v>
      </c>
      <c r="DB259" s="23">
        <f t="shared" si="150"/>
        <v>0</v>
      </c>
      <c r="DC259" s="23">
        <f t="shared" si="150"/>
        <v>0</v>
      </c>
      <c r="DD259" s="23">
        <f t="shared" si="150"/>
        <v>0</v>
      </c>
      <c r="DE259" s="23">
        <f t="shared" si="150"/>
        <v>2</v>
      </c>
      <c r="DF259" s="23">
        <f t="shared" si="150"/>
        <v>0</v>
      </c>
      <c r="DG259" s="23">
        <f t="shared" si="150"/>
        <v>0</v>
      </c>
      <c r="DH259" s="44">
        <f t="shared" si="132"/>
        <v>8</v>
      </c>
      <c r="DI259" s="44">
        <f t="shared" si="133"/>
        <v>2</v>
      </c>
      <c r="DK259" s="44" t="b">
        <f t="shared" si="134"/>
        <v>0</v>
      </c>
      <c r="DL259" s="44">
        <f t="shared" si="135"/>
        <v>0</v>
      </c>
      <c r="EL259" s="44" t="b">
        <f t="shared" si="164"/>
        <v>1</v>
      </c>
      <c r="EM259" s="44" t="b">
        <f t="shared" si="164"/>
        <v>1</v>
      </c>
      <c r="EN259" s="44" t="b">
        <f t="shared" si="164"/>
        <v>1</v>
      </c>
      <c r="EO259" s="44" t="b">
        <f t="shared" si="164"/>
        <v>0</v>
      </c>
      <c r="EP259" s="44" t="b">
        <f t="shared" si="164"/>
        <v>1</v>
      </c>
      <c r="EQ259" s="44" t="b">
        <f t="shared" si="164"/>
        <v>1</v>
      </c>
      <c r="ER259" s="44" t="b">
        <f t="shared" si="164"/>
        <v>1</v>
      </c>
      <c r="ES259" s="44" t="b">
        <f t="shared" si="164"/>
        <v>1</v>
      </c>
      <c r="ET259" s="44" t="b">
        <f t="shared" si="164"/>
        <v>1</v>
      </c>
      <c r="EU259" s="44" t="b">
        <f t="shared" si="164"/>
        <v>0</v>
      </c>
      <c r="EV259" s="44" t="b">
        <f t="shared" si="164"/>
        <v>1</v>
      </c>
      <c r="EW259" s="44" t="b">
        <f t="shared" si="164"/>
        <v>1</v>
      </c>
      <c r="EX259" s="44" t="b">
        <f t="shared" si="164"/>
        <v>1</v>
      </c>
      <c r="EY259" s="44" t="b">
        <f t="shared" si="160"/>
        <v>1</v>
      </c>
      <c r="EZ259" s="44" t="b">
        <f t="shared" si="156"/>
        <v>1</v>
      </c>
      <c r="FA259" s="44" t="b">
        <f t="shared" si="156"/>
        <v>0</v>
      </c>
      <c r="FB259" s="44" t="b">
        <f t="shared" si="156"/>
        <v>1</v>
      </c>
      <c r="FC259" s="44" t="b">
        <f t="shared" si="151"/>
        <v>1</v>
      </c>
      <c r="FD259" s="44" t="b">
        <f t="shared" si="151"/>
        <v>1</v>
      </c>
      <c r="FE259" s="44" t="b">
        <f t="shared" si="151"/>
        <v>1</v>
      </c>
      <c r="FF259" s="44" t="b">
        <f t="shared" si="151"/>
        <v>1</v>
      </c>
      <c r="FG259" s="44" t="b">
        <f t="shared" si="151"/>
        <v>0</v>
      </c>
      <c r="FH259" s="44" t="b">
        <f t="shared" si="151"/>
        <v>1</v>
      </c>
      <c r="FI259" s="44" t="b">
        <f t="shared" si="151"/>
        <v>1</v>
      </c>
      <c r="FJ259" s="45">
        <f t="shared" si="136"/>
        <v>4</v>
      </c>
    </row>
    <row r="260" spans="1:166" s="44" customFormat="1" ht="25.5" hidden="1" customHeight="1" x14ac:dyDescent="0.25">
      <c r="A260" s="38" t="s">
        <v>9934</v>
      </c>
      <c r="B260" s="38" t="s">
        <v>6547</v>
      </c>
      <c r="C260" s="38" t="s">
        <v>10129</v>
      </c>
      <c r="D260" s="38" t="s">
        <v>10051</v>
      </c>
      <c r="E260" s="23" t="str">
        <f t="shared" si="137"/>
        <v>5207-1-43-L</v>
      </c>
      <c r="F260" s="23">
        <v>47</v>
      </c>
      <c r="G260" s="27">
        <v>3.0815561250000005</v>
      </c>
      <c r="H260" s="23">
        <f>VLOOKUP(A260,'Pivot 1'!$A$5:$H$251,8,0)</f>
        <v>4</v>
      </c>
      <c r="I260" s="27" t="s">
        <v>10145</v>
      </c>
      <c r="J260" s="39">
        <f t="shared" si="129"/>
        <v>4</v>
      </c>
      <c r="K260" s="40">
        <v>0</v>
      </c>
      <c r="L260" s="40">
        <v>0</v>
      </c>
      <c r="M260" s="40">
        <v>0</v>
      </c>
      <c r="N260" s="40">
        <v>1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>
        <v>0</v>
      </c>
      <c r="W260" s="40">
        <v>0</v>
      </c>
      <c r="X260" s="40">
        <v>0</v>
      </c>
      <c r="Y260" s="40">
        <v>0</v>
      </c>
      <c r="Z260" s="40">
        <v>1</v>
      </c>
      <c r="AA260" s="40">
        <v>0</v>
      </c>
      <c r="AB260" s="40">
        <v>0</v>
      </c>
      <c r="AC260" s="40">
        <v>0</v>
      </c>
      <c r="AD260" s="40">
        <v>0</v>
      </c>
      <c r="AE260" s="40">
        <v>0</v>
      </c>
      <c r="AF260" s="40">
        <v>1</v>
      </c>
      <c r="AG260" s="40">
        <v>0</v>
      </c>
      <c r="AH260" s="40">
        <v>0</v>
      </c>
      <c r="AI260" s="39" t="b">
        <f t="shared" si="130"/>
        <v>1</v>
      </c>
      <c r="AJ260" s="23"/>
      <c r="AK260" s="27">
        <f t="shared" ref="AK260:BH270" si="167">IF($I260="Direct",IF(K260=1,ROUNDUP($G260/$H260,0),IF($I260="Unpacking",IF($K260=0,ROUNDUP($G260/$H260,0)),0)),0)</f>
        <v>0</v>
      </c>
      <c r="AL260" s="27">
        <f t="shared" si="167"/>
        <v>0</v>
      </c>
      <c r="AM260" s="27">
        <f t="shared" si="167"/>
        <v>0</v>
      </c>
      <c r="AN260" s="27">
        <f t="shared" si="167"/>
        <v>1</v>
      </c>
      <c r="AO260" s="27">
        <f t="shared" si="167"/>
        <v>0</v>
      </c>
      <c r="AP260" s="27">
        <f t="shared" si="167"/>
        <v>0</v>
      </c>
      <c r="AQ260" s="27">
        <f t="shared" si="167"/>
        <v>0</v>
      </c>
      <c r="AR260" s="27">
        <f t="shared" si="167"/>
        <v>0</v>
      </c>
      <c r="AS260" s="27">
        <f t="shared" si="167"/>
        <v>0</v>
      </c>
      <c r="AT260" s="27">
        <f t="shared" si="167"/>
        <v>1</v>
      </c>
      <c r="AU260" s="27">
        <f t="shared" si="167"/>
        <v>0</v>
      </c>
      <c r="AV260" s="27">
        <f t="shared" si="167"/>
        <v>0</v>
      </c>
      <c r="AW260" s="27">
        <f t="shared" si="167"/>
        <v>0</v>
      </c>
      <c r="AX260" s="27">
        <f t="shared" si="167"/>
        <v>0</v>
      </c>
      <c r="AY260" s="27">
        <f t="shared" si="167"/>
        <v>0</v>
      </c>
      <c r="AZ260" s="27">
        <f t="shared" si="167"/>
        <v>1</v>
      </c>
      <c r="BA260" s="27">
        <f t="shared" si="167"/>
        <v>0</v>
      </c>
      <c r="BB260" s="27">
        <f t="shared" si="167"/>
        <v>0</v>
      </c>
      <c r="BC260" s="27">
        <f t="shared" si="167"/>
        <v>0</v>
      </c>
      <c r="BD260" s="27">
        <f t="shared" si="167"/>
        <v>0</v>
      </c>
      <c r="BE260" s="27">
        <f t="shared" si="167"/>
        <v>0</v>
      </c>
      <c r="BF260" s="27">
        <f t="shared" si="167"/>
        <v>1</v>
      </c>
      <c r="BG260" s="27">
        <f t="shared" si="167"/>
        <v>0</v>
      </c>
      <c r="BH260" s="27">
        <f t="shared" si="167"/>
        <v>0</v>
      </c>
      <c r="BI260" s="41"/>
      <c r="BJ260" s="42">
        <f t="shared" si="131"/>
        <v>0.77038903125000013</v>
      </c>
      <c r="BK260" s="27">
        <f t="shared" si="162"/>
        <v>0</v>
      </c>
      <c r="BL260" s="27">
        <f t="shared" si="162"/>
        <v>0</v>
      </c>
      <c r="BM260" s="27">
        <f t="shared" si="162"/>
        <v>0</v>
      </c>
      <c r="BN260" s="27">
        <f t="shared" si="162"/>
        <v>0.77038903125000013</v>
      </c>
      <c r="BO260" s="27">
        <f t="shared" si="162"/>
        <v>0</v>
      </c>
      <c r="BP260" s="27">
        <f t="shared" si="162"/>
        <v>0</v>
      </c>
      <c r="BQ260" s="27">
        <f t="shared" si="162"/>
        <v>0</v>
      </c>
      <c r="BR260" s="27">
        <f t="shared" si="162"/>
        <v>0</v>
      </c>
      <c r="BS260" s="27">
        <f t="shared" si="162"/>
        <v>0</v>
      </c>
      <c r="BT260" s="27">
        <f t="shared" si="162"/>
        <v>0.77038903125000013</v>
      </c>
      <c r="BU260" s="27">
        <f t="shared" si="162"/>
        <v>0</v>
      </c>
      <c r="BV260" s="27">
        <f t="shared" si="162"/>
        <v>0</v>
      </c>
      <c r="BW260" s="27">
        <f t="shared" si="162"/>
        <v>0</v>
      </c>
      <c r="BX260" s="27">
        <f t="shared" si="158"/>
        <v>0</v>
      </c>
      <c r="BY260" s="27">
        <f t="shared" si="154"/>
        <v>0</v>
      </c>
      <c r="BZ260" s="27">
        <f t="shared" si="154"/>
        <v>0.77038903125000013</v>
      </c>
      <c r="CA260" s="27">
        <f t="shared" si="154"/>
        <v>0</v>
      </c>
      <c r="CB260" s="27">
        <f t="shared" si="149"/>
        <v>0</v>
      </c>
      <c r="CC260" s="27">
        <f t="shared" si="149"/>
        <v>0</v>
      </c>
      <c r="CD260" s="27">
        <f t="shared" si="149"/>
        <v>0</v>
      </c>
      <c r="CE260" s="27">
        <f t="shared" si="149"/>
        <v>0</v>
      </c>
      <c r="CF260" s="27">
        <f t="shared" si="149"/>
        <v>0.77038903125000013</v>
      </c>
      <c r="CG260" s="27">
        <f t="shared" si="149"/>
        <v>0</v>
      </c>
      <c r="CH260" s="27">
        <f t="shared" si="149"/>
        <v>0</v>
      </c>
      <c r="CI260" s="43"/>
      <c r="CJ260" s="23">
        <f t="shared" si="163"/>
        <v>0</v>
      </c>
      <c r="CK260" s="23">
        <f t="shared" si="163"/>
        <v>0</v>
      </c>
      <c r="CL260" s="23">
        <f t="shared" si="163"/>
        <v>0</v>
      </c>
      <c r="CM260" s="23">
        <f t="shared" si="163"/>
        <v>12</v>
      </c>
      <c r="CN260" s="23">
        <f t="shared" si="163"/>
        <v>0</v>
      </c>
      <c r="CO260" s="23">
        <f t="shared" si="163"/>
        <v>0</v>
      </c>
      <c r="CP260" s="23">
        <f t="shared" si="163"/>
        <v>0</v>
      </c>
      <c r="CQ260" s="23">
        <f t="shared" si="163"/>
        <v>0</v>
      </c>
      <c r="CR260" s="23">
        <f t="shared" si="163"/>
        <v>0</v>
      </c>
      <c r="CS260" s="23">
        <f t="shared" si="163"/>
        <v>12</v>
      </c>
      <c r="CT260" s="23">
        <f t="shared" si="163"/>
        <v>0</v>
      </c>
      <c r="CU260" s="23">
        <f t="shared" si="163"/>
        <v>0</v>
      </c>
      <c r="CV260" s="23">
        <f t="shared" si="163"/>
        <v>0</v>
      </c>
      <c r="CW260" s="23">
        <f t="shared" si="159"/>
        <v>0</v>
      </c>
      <c r="CX260" s="23">
        <f t="shared" si="155"/>
        <v>0</v>
      </c>
      <c r="CY260" s="23">
        <f t="shared" si="155"/>
        <v>12</v>
      </c>
      <c r="CZ260" s="23">
        <f t="shared" si="155"/>
        <v>0</v>
      </c>
      <c r="DA260" s="23">
        <f t="shared" si="150"/>
        <v>0</v>
      </c>
      <c r="DB260" s="23">
        <f t="shared" si="150"/>
        <v>0</v>
      </c>
      <c r="DC260" s="23">
        <f t="shared" si="150"/>
        <v>0</v>
      </c>
      <c r="DD260" s="23">
        <f t="shared" si="150"/>
        <v>0</v>
      </c>
      <c r="DE260" s="23">
        <f t="shared" si="150"/>
        <v>12</v>
      </c>
      <c r="DF260" s="23">
        <f t="shared" si="150"/>
        <v>0</v>
      </c>
      <c r="DG260" s="23">
        <f t="shared" si="150"/>
        <v>0</v>
      </c>
      <c r="DH260" s="44">
        <f t="shared" si="132"/>
        <v>48</v>
      </c>
      <c r="DI260" s="44">
        <f t="shared" si="133"/>
        <v>1</v>
      </c>
      <c r="DK260" s="44" t="b">
        <f t="shared" si="134"/>
        <v>0</v>
      </c>
      <c r="DL260" s="44">
        <f t="shared" si="135"/>
        <v>0</v>
      </c>
      <c r="EL260" s="44" t="b">
        <f t="shared" si="164"/>
        <v>1</v>
      </c>
      <c r="EM260" s="44" t="b">
        <f t="shared" si="164"/>
        <v>1</v>
      </c>
      <c r="EN260" s="44" t="b">
        <f t="shared" si="164"/>
        <v>1</v>
      </c>
      <c r="EO260" s="44" t="b">
        <f t="shared" si="164"/>
        <v>0</v>
      </c>
      <c r="EP260" s="44" t="b">
        <f t="shared" si="164"/>
        <v>1</v>
      </c>
      <c r="EQ260" s="44" t="b">
        <f t="shared" si="164"/>
        <v>1</v>
      </c>
      <c r="ER260" s="44" t="b">
        <f t="shared" si="164"/>
        <v>1</v>
      </c>
      <c r="ES260" s="44" t="b">
        <f t="shared" si="164"/>
        <v>1</v>
      </c>
      <c r="ET260" s="44" t="b">
        <f t="shared" si="164"/>
        <v>1</v>
      </c>
      <c r="EU260" s="44" t="b">
        <f t="shared" si="164"/>
        <v>0</v>
      </c>
      <c r="EV260" s="44" t="b">
        <f t="shared" si="164"/>
        <v>1</v>
      </c>
      <c r="EW260" s="44" t="b">
        <f t="shared" si="164"/>
        <v>1</v>
      </c>
      <c r="EX260" s="44" t="b">
        <f t="shared" si="164"/>
        <v>1</v>
      </c>
      <c r="EY260" s="44" t="b">
        <f t="shared" si="160"/>
        <v>1</v>
      </c>
      <c r="EZ260" s="44" t="b">
        <f t="shared" si="156"/>
        <v>1</v>
      </c>
      <c r="FA260" s="44" t="b">
        <f t="shared" si="156"/>
        <v>0</v>
      </c>
      <c r="FB260" s="44" t="b">
        <f t="shared" si="156"/>
        <v>1</v>
      </c>
      <c r="FC260" s="44" t="b">
        <f t="shared" si="151"/>
        <v>1</v>
      </c>
      <c r="FD260" s="44" t="b">
        <f t="shared" si="151"/>
        <v>1</v>
      </c>
      <c r="FE260" s="44" t="b">
        <f t="shared" si="151"/>
        <v>1</v>
      </c>
      <c r="FF260" s="44" t="b">
        <f t="shared" si="151"/>
        <v>1</v>
      </c>
      <c r="FG260" s="44" t="b">
        <f t="shared" si="151"/>
        <v>0</v>
      </c>
      <c r="FH260" s="44" t="b">
        <f t="shared" si="151"/>
        <v>1</v>
      </c>
      <c r="FI260" s="44" t="b">
        <f t="shared" si="151"/>
        <v>1</v>
      </c>
      <c r="FJ260" s="45">
        <f t="shared" si="136"/>
        <v>4</v>
      </c>
    </row>
    <row r="261" spans="1:166" s="44" customFormat="1" ht="25.5" hidden="1" customHeight="1" x14ac:dyDescent="0.25">
      <c r="A261" s="38" t="s">
        <v>9935</v>
      </c>
      <c r="B261" s="38" t="s">
        <v>6577</v>
      </c>
      <c r="C261" s="38" t="s">
        <v>10129</v>
      </c>
      <c r="D261" s="38" t="s">
        <v>587</v>
      </c>
      <c r="E261" s="23" t="str">
        <f t="shared" si="137"/>
        <v>5224-1-43-A</v>
      </c>
      <c r="F261" s="23">
        <v>76</v>
      </c>
      <c r="G261" s="27">
        <v>7.3691424000000003</v>
      </c>
      <c r="H261" s="23" t="str">
        <f>VLOOKUP(A261,'Pivot 1'!$A$5:$H$251,8,0)</f>
        <v>8</v>
      </c>
      <c r="I261" s="27" t="s">
        <v>10145</v>
      </c>
      <c r="J261" s="39">
        <f t="shared" si="129"/>
        <v>8</v>
      </c>
      <c r="K261" s="40">
        <v>0</v>
      </c>
      <c r="L261" s="40">
        <v>1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1</v>
      </c>
      <c r="S261" s="40">
        <v>0</v>
      </c>
      <c r="T261" s="40">
        <v>0</v>
      </c>
      <c r="U261" s="40">
        <v>1</v>
      </c>
      <c r="V261" s="40">
        <v>0</v>
      </c>
      <c r="W261" s="40">
        <v>0</v>
      </c>
      <c r="X261" s="40">
        <v>1</v>
      </c>
      <c r="Y261" s="40">
        <v>0</v>
      </c>
      <c r="Z261" s="40">
        <v>0</v>
      </c>
      <c r="AA261" s="40">
        <v>1</v>
      </c>
      <c r="AB261" s="40">
        <v>0</v>
      </c>
      <c r="AC261" s="40">
        <v>0</v>
      </c>
      <c r="AD261" s="40">
        <v>1</v>
      </c>
      <c r="AE261" s="40">
        <v>0</v>
      </c>
      <c r="AF261" s="40">
        <v>0</v>
      </c>
      <c r="AG261" s="40">
        <v>1</v>
      </c>
      <c r="AH261" s="40">
        <v>0</v>
      </c>
      <c r="AI261" s="39" t="b">
        <f t="shared" si="130"/>
        <v>0</v>
      </c>
      <c r="AJ261" s="23">
        <v>1</v>
      </c>
      <c r="AK261" s="27">
        <f t="shared" si="167"/>
        <v>0</v>
      </c>
      <c r="AL261" s="27">
        <f t="shared" si="167"/>
        <v>1</v>
      </c>
      <c r="AM261" s="27">
        <f t="shared" si="167"/>
        <v>0</v>
      </c>
      <c r="AN261" s="27">
        <f t="shared" si="167"/>
        <v>0</v>
      </c>
      <c r="AO261" s="27">
        <f t="shared" si="167"/>
        <v>1</v>
      </c>
      <c r="AP261" s="27">
        <f t="shared" si="167"/>
        <v>0</v>
      </c>
      <c r="AQ261" s="27">
        <f t="shared" si="167"/>
        <v>0</v>
      </c>
      <c r="AR261" s="27">
        <f t="shared" si="167"/>
        <v>1</v>
      </c>
      <c r="AS261" s="27">
        <f t="shared" si="167"/>
        <v>0</v>
      </c>
      <c r="AT261" s="27">
        <f t="shared" si="167"/>
        <v>0</v>
      </c>
      <c r="AU261" s="27">
        <f t="shared" si="167"/>
        <v>1</v>
      </c>
      <c r="AV261" s="27">
        <f t="shared" si="167"/>
        <v>0</v>
      </c>
      <c r="AW261" s="27">
        <f t="shared" si="167"/>
        <v>0</v>
      </c>
      <c r="AX261" s="27">
        <f t="shared" si="167"/>
        <v>1</v>
      </c>
      <c r="AY261" s="27">
        <f t="shared" si="167"/>
        <v>0</v>
      </c>
      <c r="AZ261" s="27">
        <f t="shared" si="167"/>
        <v>0</v>
      </c>
      <c r="BA261" s="27">
        <f t="shared" si="167"/>
        <v>1</v>
      </c>
      <c r="BB261" s="27">
        <f t="shared" si="167"/>
        <v>0</v>
      </c>
      <c r="BC261" s="27">
        <f t="shared" si="167"/>
        <v>0</v>
      </c>
      <c r="BD261" s="27">
        <f t="shared" si="167"/>
        <v>1</v>
      </c>
      <c r="BE261" s="27">
        <f t="shared" si="167"/>
        <v>0</v>
      </c>
      <c r="BF261" s="27">
        <f t="shared" si="167"/>
        <v>0</v>
      </c>
      <c r="BG261" s="27">
        <f t="shared" si="167"/>
        <v>1</v>
      </c>
      <c r="BH261" s="27">
        <f t="shared" si="167"/>
        <v>0</v>
      </c>
      <c r="BI261" s="41"/>
      <c r="BJ261" s="42">
        <f t="shared" si="131"/>
        <v>0.92114280000000004</v>
      </c>
      <c r="BK261" s="27">
        <f t="shared" si="162"/>
        <v>0</v>
      </c>
      <c r="BL261" s="27">
        <f t="shared" si="162"/>
        <v>0.92114280000000004</v>
      </c>
      <c r="BM261" s="27">
        <f t="shared" si="162"/>
        <v>0</v>
      </c>
      <c r="BN261" s="27">
        <f t="shared" si="162"/>
        <v>0</v>
      </c>
      <c r="BO261" s="27">
        <f t="shared" si="162"/>
        <v>0.92114280000000004</v>
      </c>
      <c r="BP261" s="27">
        <f t="shared" si="162"/>
        <v>0</v>
      </c>
      <c r="BQ261" s="27">
        <f t="shared" si="162"/>
        <v>0</v>
      </c>
      <c r="BR261" s="27">
        <f t="shared" si="162"/>
        <v>0.92114280000000004</v>
      </c>
      <c r="BS261" s="27">
        <f t="shared" si="162"/>
        <v>0</v>
      </c>
      <c r="BT261" s="27">
        <f t="shared" si="162"/>
        <v>0</v>
      </c>
      <c r="BU261" s="27">
        <f t="shared" si="162"/>
        <v>0.92114280000000004</v>
      </c>
      <c r="BV261" s="27">
        <f t="shared" si="162"/>
        <v>0</v>
      </c>
      <c r="BW261" s="27">
        <f t="shared" si="162"/>
        <v>0</v>
      </c>
      <c r="BX261" s="27">
        <f t="shared" si="158"/>
        <v>0.92114280000000004</v>
      </c>
      <c r="BY261" s="27">
        <f t="shared" si="154"/>
        <v>0</v>
      </c>
      <c r="BZ261" s="27">
        <f t="shared" si="154"/>
        <v>0</v>
      </c>
      <c r="CA261" s="27">
        <f t="shared" si="154"/>
        <v>0.92114280000000004</v>
      </c>
      <c r="CB261" s="27">
        <f t="shared" si="149"/>
        <v>0</v>
      </c>
      <c r="CC261" s="27">
        <f t="shared" si="149"/>
        <v>0</v>
      </c>
      <c r="CD261" s="27">
        <f t="shared" si="149"/>
        <v>0.92114280000000004</v>
      </c>
      <c r="CE261" s="27">
        <f t="shared" si="149"/>
        <v>0</v>
      </c>
      <c r="CF261" s="27">
        <f t="shared" si="149"/>
        <v>0</v>
      </c>
      <c r="CG261" s="27">
        <f t="shared" si="149"/>
        <v>0.92114280000000004</v>
      </c>
      <c r="CH261" s="27">
        <f t="shared" si="149"/>
        <v>0</v>
      </c>
      <c r="CI261" s="43"/>
      <c r="CJ261" s="23">
        <f t="shared" si="163"/>
        <v>0</v>
      </c>
      <c r="CK261" s="23">
        <f t="shared" si="163"/>
        <v>10</v>
      </c>
      <c r="CL261" s="23">
        <f t="shared" si="163"/>
        <v>0</v>
      </c>
      <c r="CM261" s="23">
        <f t="shared" si="163"/>
        <v>0</v>
      </c>
      <c r="CN261" s="23">
        <f t="shared" si="163"/>
        <v>10</v>
      </c>
      <c r="CO261" s="23">
        <f t="shared" si="163"/>
        <v>0</v>
      </c>
      <c r="CP261" s="23">
        <f t="shared" si="163"/>
        <v>0</v>
      </c>
      <c r="CQ261" s="23">
        <f t="shared" si="163"/>
        <v>10</v>
      </c>
      <c r="CR261" s="23">
        <f t="shared" si="163"/>
        <v>0</v>
      </c>
      <c r="CS261" s="23">
        <f t="shared" si="163"/>
        <v>0</v>
      </c>
      <c r="CT261" s="23">
        <f t="shared" si="163"/>
        <v>10</v>
      </c>
      <c r="CU261" s="23">
        <f t="shared" si="163"/>
        <v>0</v>
      </c>
      <c r="CV261" s="23">
        <f t="shared" si="163"/>
        <v>0</v>
      </c>
      <c r="CW261" s="23">
        <f t="shared" si="159"/>
        <v>10</v>
      </c>
      <c r="CX261" s="23">
        <f t="shared" si="155"/>
        <v>0</v>
      </c>
      <c r="CY261" s="23">
        <f t="shared" si="155"/>
        <v>0</v>
      </c>
      <c r="CZ261" s="23">
        <f t="shared" si="155"/>
        <v>10</v>
      </c>
      <c r="DA261" s="23">
        <f t="shared" si="150"/>
        <v>0</v>
      </c>
      <c r="DB261" s="23">
        <f t="shared" si="150"/>
        <v>0</v>
      </c>
      <c r="DC261" s="23">
        <f t="shared" si="150"/>
        <v>10</v>
      </c>
      <c r="DD261" s="23">
        <f t="shared" si="150"/>
        <v>0</v>
      </c>
      <c r="DE261" s="23">
        <f t="shared" si="150"/>
        <v>0</v>
      </c>
      <c r="DF261" s="23">
        <f t="shared" si="150"/>
        <v>10</v>
      </c>
      <c r="DG261" s="23">
        <f t="shared" si="150"/>
        <v>0</v>
      </c>
      <c r="DH261" s="44">
        <f t="shared" si="132"/>
        <v>80</v>
      </c>
      <c r="DI261" s="44">
        <f t="shared" si="133"/>
        <v>4</v>
      </c>
      <c r="DK261" s="44" t="b">
        <f t="shared" si="134"/>
        <v>0</v>
      </c>
      <c r="DL261" s="44">
        <f t="shared" si="135"/>
        <v>0</v>
      </c>
      <c r="EL261" s="44" t="b">
        <f t="shared" si="164"/>
        <v>1</v>
      </c>
      <c r="EM261" s="44" t="b">
        <f t="shared" si="164"/>
        <v>0</v>
      </c>
      <c r="EN261" s="44" t="b">
        <f t="shared" si="164"/>
        <v>1</v>
      </c>
      <c r="EO261" s="44" t="b">
        <f t="shared" si="164"/>
        <v>1</v>
      </c>
      <c r="EP261" s="44" t="b">
        <f t="shared" si="164"/>
        <v>0</v>
      </c>
      <c r="EQ261" s="44" t="b">
        <f t="shared" si="164"/>
        <v>1</v>
      </c>
      <c r="ER261" s="44" t="b">
        <f t="shared" si="164"/>
        <v>1</v>
      </c>
      <c r="ES261" s="44" t="b">
        <f t="shared" si="164"/>
        <v>0</v>
      </c>
      <c r="ET261" s="44" t="b">
        <f t="shared" si="164"/>
        <v>1</v>
      </c>
      <c r="EU261" s="44" t="b">
        <f t="shared" si="164"/>
        <v>1</v>
      </c>
      <c r="EV261" s="44" t="b">
        <f t="shared" si="164"/>
        <v>0</v>
      </c>
      <c r="EW261" s="44" t="b">
        <f t="shared" si="164"/>
        <v>1</v>
      </c>
      <c r="EX261" s="44" t="b">
        <f t="shared" si="164"/>
        <v>1</v>
      </c>
      <c r="EY261" s="44" t="b">
        <f t="shared" si="160"/>
        <v>0</v>
      </c>
      <c r="EZ261" s="44" t="b">
        <f t="shared" si="156"/>
        <v>1</v>
      </c>
      <c r="FA261" s="44" t="b">
        <f t="shared" si="156"/>
        <v>1</v>
      </c>
      <c r="FB261" s="44" t="b">
        <f t="shared" si="156"/>
        <v>0</v>
      </c>
      <c r="FC261" s="44" t="b">
        <f t="shared" si="151"/>
        <v>1</v>
      </c>
      <c r="FD261" s="44" t="b">
        <f t="shared" si="151"/>
        <v>1</v>
      </c>
      <c r="FE261" s="44" t="b">
        <f t="shared" si="151"/>
        <v>0</v>
      </c>
      <c r="FF261" s="44" t="b">
        <f t="shared" si="151"/>
        <v>1</v>
      </c>
      <c r="FG261" s="44" t="b">
        <f t="shared" si="151"/>
        <v>1</v>
      </c>
      <c r="FH261" s="44" t="b">
        <f t="shared" si="151"/>
        <v>0</v>
      </c>
      <c r="FI261" s="44" t="b">
        <f t="shared" si="151"/>
        <v>1</v>
      </c>
      <c r="FJ261" s="45">
        <f t="shared" si="136"/>
        <v>8</v>
      </c>
    </row>
    <row r="262" spans="1:166" s="44" customFormat="1" ht="25.5" hidden="1" customHeight="1" x14ac:dyDescent="0.25">
      <c r="A262" s="38" t="s">
        <v>9935</v>
      </c>
      <c r="B262" s="38" t="s">
        <v>6577</v>
      </c>
      <c r="C262" s="38" t="s">
        <v>10129</v>
      </c>
      <c r="D262" s="38" t="s">
        <v>10053</v>
      </c>
      <c r="E262" s="23" t="str">
        <f t="shared" si="137"/>
        <v>5224-1-43-J</v>
      </c>
      <c r="F262" s="23">
        <v>1</v>
      </c>
      <c r="G262" s="27">
        <v>1.1559175E-2</v>
      </c>
      <c r="H262" s="23" t="str">
        <f>VLOOKUP(A262,'Pivot 1'!$A$5:$H$251,8,0)</f>
        <v>8</v>
      </c>
      <c r="I262" s="27" t="s">
        <v>10146</v>
      </c>
      <c r="J262" s="39">
        <f t="shared" si="129"/>
        <v>8</v>
      </c>
      <c r="K262" s="40">
        <v>0</v>
      </c>
      <c r="L262" s="40">
        <v>1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1</v>
      </c>
      <c r="S262" s="40">
        <v>0</v>
      </c>
      <c r="T262" s="40">
        <v>0</v>
      </c>
      <c r="U262" s="40">
        <v>1</v>
      </c>
      <c r="V262" s="40">
        <v>0</v>
      </c>
      <c r="W262" s="40">
        <v>0</v>
      </c>
      <c r="X262" s="40">
        <v>1</v>
      </c>
      <c r="Y262" s="40">
        <v>0</v>
      </c>
      <c r="Z262" s="40">
        <v>0</v>
      </c>
      <c r="AA262" s="40">
        <v>1</v>
      </c>
      <c r="AB262" s="40">
        <v>0</v>
      </c>
      <c r="AC262" s="40">
        <v>0</v>
      </c>
      <c r="AD262" s="40">
        <v>1</v>
      </c>
      <c r="AE262" s="40">
        <v>0</v>
      </c>
      <c r="AF262" s="40">
        <v>0</v>
      </c>
      <c r="AG262" s="40">
        <v>1</v>
      </c>
      <c r="AH262" s="40">
        <v>0</v>
      </c>
      <c r="AI262" s="39" t="b">
        <f t="shared" si="130"/>
        <v>0</v>
      </c>
      <c r="AJ262" s="23"/>
      <c r="AK262" s="27">
        <f t="shared" si="167"/>
        <v>0</v>
      </c>
      <c r="AL262" s="27">
        <f t="shared" si="167"/>
        <v>0</v>
      </c>
      <c r="AM262" s="27">
        <f t="shared" si="167"/>
        <v>0</v>
      </c>
      <c r="AN262" s="27">
        <f t="shared" si="167"/>
        <v>0</v>
      </c>
      <c r="AO262" s="27">
        <f t="shared" si="167"/>
        <v>0</v>
      </c>
      <c r="AP262" s="27">
        <f t="shared" si="167"/>
        <v>0</v>
      </c>
      <c r="AQ262" s="27">
        <f t="shared" si="167"/>
        <v>0</v>
      </c>
      <c r="AR262" s="27">
        <f t="shared" si="167"/>
        <v>0</v>
      </c>
      <c r="AS262" s="27">
        <f t="shared" si="167"/>
        <v>0</v>
      </c>
      <c r="AT262" s="27">
        <f t="shared" si="167"/>
        <v>0</v>
      </c>
      <c r="AU262" s="27">
        <f t="shared" si="167"/>
        <v>0</v>
      </c>
      <c r="AV262" s="27">
        <f t="shared" si="167"/>
        <v>0</v>
      </c>
      <c r="AW262" s="27">
        <f t="shared" si="167"/>
        <v>0</v>
      </c>
      <c r="AX262" s="27">
        <f t="shared" si="167"/>
        <v>0</v>
      </c>
      <c r="AY262" s="27">
        <f t="shared" si="167"/>
        <v>0</v>
      </c>
      <c r="AZ262" s="27">
        <f t="shared" si="167"/>
        <v>0</v>
      </c>
      <c r="BA262" s="27">
        <f t="shared" si="167"/>
        <v>0</v>
      </c>
      <c r="BB262" s="27">
        <f t="shared" si="167"/>
        <v>0</v>
      </c>
      <c r="BC262" s="27">
        <f t="shared" si="167"/>
        <v>0</v>
      </c>
      <c r="BD262" s="27">
        <f t="shared" si="167"/>
        <v>0</v>
      </c>
      <c r="BE262" s="27">
        <f t="shared" si="167"/>
        <v>0</v>
      </c>
      <c r="BF262" s="27">
        <f t="shared" si="167"/>
        <v>0</v>
      </c>
      <c r="BG262" s="27">
        <f t="shared" si="167"/>
        <v>0</v>
      </c>
      <c r="BH262" s="27">
        <f t="shared" si="167"/>
        <v>0</v>
      </c>
      <c r="BI262" s="41"/>
      <c r="BJ262" s="42">
        <f t="shared" si="131"/>
        <v>1.444896875E-3</v>
      </c>
      <c r="BK262" s="27">
        <f t="shared" si="162"/>
        <v>0</v>
      </c>
      <c r="BL262" s="27">
        <f t="shared" si="162"/>
        <v>1.444896875E-3</v>
      </c>
      <c r="BM262" s="27">
        <f t="shared" si="162"/>
        <v>0</v>
      </c>
      <c r="BN262" s="27">
        <f t="shared" si="162"/>
        <v>0</v>
      </c>
      <c r="BO262" s="27">
        <f t="shared" si="162"/>
        <v>1.444896875E-3</v>
      </c>
      <c r="BP262" s="27">
        <f t="shared" si="162"/>
        <v>0</v>
      </c>
      <c r="BQ262" s="27">
        <f t="shared" si="162"/>
        <v>0</v>
      </c>
      <c r="BR262" s="27">
        <f t="shared" si="162"/>
        <v>1.444896875E-3</v>
      </c>
      <c r="BS262" s="27">
        <f t="shared" si="162"/>
        <v>0</v>
      </c>
      <c r="BT262" s="27">
        <f t="shared" si="162"/>
        <v>0</v>
      </c>
      <c r="BU262" s="27">
        <f t="shared" si="162"/>
        <v>1.444896875E-3</v>
      </c>
      <c r="BV262" s="27">
        <f t="shared" si="162"/>
        <v>0</v>
      </c>
      <c r="BW262" s="27">
        <f t="shared" si="162"/>
        <v>0</v>
      </c>
      <c r="BX262" s="27">
        <f t="shared" si="158"/>
        <v>1.444896875E-3</v>
      </c>
      <c r="BY262" s="27">
        <f t="shared" si="154"/>
        <v>0</v>
      </c>
      <c r="BZ262" s="27">
        <f t="shared" si="154"/>
        <v>0</v>
      </c>
      <c r="CA262" s="27">
        <f t="shared" si="154"/>
        <v>1.444896875E-3</v>
      </c>
      <c r="CB262" s="27">
        <f t="shared" si="149"/>
        <v>0</v>
      </c>
      <c r="CC262" s="27">
        <f t="shared" si="149"/>
        <v>0</v>
      </c>
      <c r="CD262" s="27">
        <f t="shared" si="149"/>
        <v>1.444896875E-3</v>
      </c>
      <c r="CE262" s="27">
        <f t="shared" si="149"/>
        <v>0</v>
      </c>
      <c r="CF262" s="27">
        <f t="shared" si="149"/>
        <v>0</v>
      </c>
      <c r="CG262" s="27">
        <f t="shared" si="149"/>
        <v>1.444896875E-3</v>
      </c>
      <c r="CH262" s="27">
        <f t="shared" si="149"/>
        <v>0</v>
      </c>
      <c r="CI262" s="43"/>
      <c r="CJ262" s="23">
        <f t="shared" si="163"/>
        <v>0</v>
      </c>
      <c r="CK262" s="23">
        <f t="shared" si="163"/>
        <v>0</v>
      </c>
      <c r="CL262" s="23">
        <f t="shared" si="163"/>
        <v>0</v>
      </c>
      <c r="CM262" s="23">
        <f t="shared" si="163"/>
        <v>0</v>
      </c>
      <c r="CN262" s="23">
        <f t="shared" si="163"/>
        <v>0</v>
      </c>
      <c r="CO262" s="23">
        <f t="shared" si="163"/>
        <v>0</v>
      </c>
      <c r="CP262" s="23">
        <f t="shared" si="163"/>
        <v>0</v>
      </c>
      <c r="CQ262" s="23">
        <f t="shared" si="163"/>
        <v>0</v>
      </c>
      <c r="CR262" s="23">
        <f t="shared" si="163"/>
        <v>0</v>
      </c>
      <c r="CS262" s="23">
        <f t="shared" si="163"/>
        <v>0</v>
      </c>
      <c r="CT262" s="23">
        <f t="shared" si="163"/>
        <v>0</v>
      </c>
      <c r="CU262" s="23">
        <f t="shared" si="163"/>
        <v>0</v>
      </c>
      <c r="CV262" s="23">
        <f t="shared" si="163"/>
        <v>0</v>
      </c>
      <c r="CW262" s="23">
        <f t="shared" si="159"/>
        <v>0</v>
      </c>
      <c r="CX262" s="23">
        <f t="shared" si="155"/>
        <v>0</v>
      </c>
      <c r="CY262" s="23">
        <f t="shared" si="155"/>
        <v>0</v>
      </c>
      <c r="CZ262" s="23">
        <f t="shared" si="155"/>
        <v>0</v>
      </c>
      <c r="DA262" s="23">
        <f t="shared" si="150"/>
        <v>0</v>
      </c>
      <c r="DB262" s="23">
        <f t="shared" si="150"/>
        <v>0</v>
      </c>
      <c r="DC262" s="23">
        <f t="shared" si="150"/>
        <v>0</v>
      </c>
      <c r="DD262" s="23">
        <f t="shared" si="150"/>
        <v>0</v>
      </c>
      <c r="DE262" s="23">
        <f t="shared" si="150"/>
        <v>0</v>
      </c>
      <c r="DF262" s="23">
        <f t="shared" si="150"/>
        <v>0</v>
      </c>
      <c r="DG262" s="23">
        <f t="shared" si="150"/>
        <v>0</v>
      </c>
      <c r="DH262" s="44">
        <f t="shared" si="132"/>
        <v>0</v>
      </c>
      <c r="DI262" s="44">
        <f t="shared" si="133"/>
        <v>-1</v>
      </c>
      <c r="DK262" s="44" t="b">
        <f t="shared" si="134"/>
        <v>0</v>
      </c>
      <c r="DL262" s="44">
        <f t="shared" si="135"/>
        <v>0</v>
      </c>
      <c r="EL262" s="44" t="b">
        <f t="shared" si="164"/>
        <v>1</v>
      </c>
      <c r="EM262" s="44" t="b">
        <f t="shared" si="164"/>
        <v>0</v>
      </c>
      <c r="EN262" s="44" t="b">
        <f t="shared" si="164"/>
        <v>1</v>
      </c>
      <c r="EO262" s="44" t="b">
        <f t="shared" si="164"/>
        <v>1</v>
      </c>
      <c r="EP262" s="44" t="b">
        <f t="shared" si="164"/>
        <v>0</v>
      </c>
      <c r="EQ262" s="44" t="b">
        <f t="shared" si="164"/>
        <v>1</v>
      </c>
      <c r="ER262" s="44" t="b">
        <f t="shared" si="164"/>
        <v>1</v>
      </c>
      <c r="ES262" s="44" t="b">
        <f t="shared" si="164"/>
        <v>0</v>
      </c>
      <c r="ET262" s="44" t="b">
        <f t="shared" si="164"/>
        <v>1</v>
      </c>
      <c r="EU262" s="44" t="b">
        <f t="shared" si="164"/>
        <v>1</v>
      </c>
      <c r="EV262" s="44" t="b">
        <f t="shared" si="164"/>
        <v>0</v>
      </c>
      <c r="EW262" s="44" t="b">
        <f t="shared" si="164"/>
        <v>1</v>
      </c>
      <c r="EX262" s="44" t="b">
        <f t="shared" si="164"/>
        <v>1</v>
      </c>
      <c r="EY262" s="44" t="b">
        <f t="shared" si="160"/>
        <v>0</v>
      </c>
      <c r="EZ262" s="44" t="b">
        <f t="shared" si="156"/>
        <v>1</v>
      </c>
      <c r="FA262" s="44" t="b">
        <f t="shared" si="156"/>
        <v>1</v>
      </c>
      <c r="FB262" s="44" t="b">
        <f t="shared" si="156"/>
        <v>0</v>
      </c>
      <c r="FC262" s="44" t="b">
        <f t="shared" si="151"/>
        <v>1</v>
      </c>
      <c r="FD262" s="44" t="b">
        <f t="shared" si="151"/>
        <v>1</v>
      </c>
      <c r="FE262" s="44" t="b">
        <f t="shared" si="151"/>
        <v>0</v>
      </c>
      <c r="FF262" s="44" t="b">
        <f t="shared" si="151"/>
        <v>1</v>
      </c>
      <c r="FG262" s="44" t="b">
        <f t="shared" si="151"/>
        <v>1</v>
      </c>
      <c r="FH262" s="44" t="b">
        <f t="shared" si="151"/>
        <v>0</v>
      </c>
      <c r="FI262" s="44" t="b">
        <f t="shared" si="151"/>
        <v>1</v>
      </c>
      <c r="FJ262" s="45">
        <f t="shared" si="136"/>
        <v>8</v>
      </c>
    </row>
    <row r="263" spans="1:166" s="44" customFormat="1" ht="25.5" hidden="1" customHeight="1" x14ac:dyDescent="0.25">
      <c r="A263" s="38" t="s">
        <v>9936</v>
      </c>
      <c r="B263" s="38" t="s">
        <v>6588</v>
      </c>
      <c r="C263" s="38" t="s">
        <v>994</v>
      </c>
      <c r="D263" s="38" t="s">
        <v>832</v>
      </c>
      <c r="E263" s="23" t="str">
        <f t="shared" si="137"/>
        <v>5238-1-EP1-43-E</v>
      </c>
      <c r="F263" s="23">
        <v>70</v>
      </c>
      <c r="G263" s="27">
        <v>3.91894725</v>
      </c>
      <c r="H263" s="23">
        <f>VLOOKUP(A263,'Pivot 1'!$A$5:$H$251,8,0)</f>
        <v>4</v>
      </c>
      <c r="I263" s="27" t="s">
        <v>10145</v>
      </c>
      <c r="J263" s="39">
        <f t="shared" si="129"/>
        <v>4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1</v>
      </c>
      <c r="V263" s="40">
        <v>0</v>
      </c>
      <c r="W263" s="40">
        <v>0</v>
      </c>
      <c r="X263" s="40">
        <v>0</v>
      </c>
      <c r="Y263" s="40">
        <v>0</v>
      </c>
      <c r="Z263" s="40">
        <v>0</v>
      </c>
      <c r="AA263" s="40">
        <v>1</v>
      </c>
      <c r="AB263" s="40">
        <v>0</v>
      </c>
      <c r="AC263" s="40">
        <v>0</v>
      </c>
      <c r="AD263" s="40">
        <v>0</v>
      </c>
      <c r="AE263" s="40">
        <v>0</v>
      </c>
      <c r="AF263" s="40">
        <v>0</v>
      </c>
      <c r="AG263" s="40">
        <v>1</v>
      </c>
      <c r="AH263" s="40">
        <v>0</v>
      </c>
      <c r="AI263" s="39" t="b">
        <f t="shared" si="130"/>
        <v>1</v>
      </c>
      <c r="AJ263" s="23"/>
      <c r="AK263" s="27">
        <f t="shared" si="167"/>
        <v>0</v>
      </c>
      <c r="AL263" s="27">
        <f t="shared" si="167"/>
        <v>0</v>
      </c>
      <c r="AM263" s="27">
        <f t="shared" si="167"/>
        <v>0</v>
      </c>
      <c r="AN263" s="27">
        <f t="shared" si="167"/>
        <v>0</v>
      </c>
      <c r="AO263" s="27">
        <f t="shared" si="167"/>
        <v>1</v>
      </c>
      <c r="AP263" s="27">
        <f t="shared" si="167"/>
        <v>0</v>
      </c>
      <c r="AQ263" s="27">
        <f t="shared" si="167"/>
        <v>0</v>
      </c>
      <c r="AR263" s="27">
        <f t="shared" si="167"/>
        <v>0</v>
      </c>
      <c r="AS263" s="27">
        <f t="shared" si="167"/>
        <v>0</v>
      </c>
      <c r="AT263" s="27">
        <f t="shared" si="167"/>
        <v>0</v>
      </c>
      <c r="AU263" s="27">
        <f t="shared" si="167"/>
        <v>1</v>
      </c>
      <c r="AV263" s="27">
        <f t="shared" si="167"/>
        <v>0</v>
      </c>
      <c r="AW263" s="27">
        <f t="shared" si="167"/>
        <v>0</v>
      </c>
      <c r="AX263" s="27">
        <f t="shared" si="167"/>
        <v>0</v>
      </c>
      <c r="AY263" s="27">
        <f t="shared" si="167"/>
        <v>0</v>
      </c>
      <c r="AZ263" s="27">
        <f t="shared" si="167"/>
        <v>0</v>
      </c>
      <c r="BA263" s="27">
        <f t="shared" si="167"/>
        <v>1</v>
      </c>
      <c r="BB263" s="27">
        <f t="shared" si="167"/>
        <v>0</v>
      </c>
      <c r="BC263" s="27">
        <f t="shared" si="167"/>
        <v>0</v>
      </c>
      <c r="BD263" s="27">
        <f t="shared" si="167"/>
        <v>0</v>
      </c>
      <c r="BE263" s="27">
        <f t="shared" si="167"/>
        <v>0</v>
      </c>
      <c r="BF263" s="27">
        <f t="shared" si="167"/>
        <v>0</v>
      </c>
      <c r="BG263" s="27">
        <f t="shared" si="167"/>
        <v>1</v>
      </c>
      <c r="BH263" s="27">
        <f t="shared" si="167"/>
        <v>0</v>
      </c>
      <c r="BI263" s="41"/>
      <c r="BJ263" s="42">
        <f t="shared" si="131"/>
        <v>0.9797368125</v>
      </c>
      <c r="BK263" s="27">
        <f t="shared" si="162"/>
        <v>0</v>
      </c>
      <c r="BL263" s="27">
        <f t="shared" si="162"/>
        <v>0</v>
      </c>
      <c r="BM263" s="27">
        <f t="shared" si="162"/>
        <v>0</v>
      </c>
      <c r="BN263" s="27">
        <f t="shared" si="162"/>
        <v>0</v>
      </c>
      <c r="BO263" s="27">
        <f t="shared" si="162"/>
        <v>0.9797368125</v>
      </c>
      <c r="BP263" s="27">
        <f t="shared" si="162"/>
        <v>0</v>
      </c>
      <c r="BQ263" s="27">
        <f t="shared" si="162"/>
        <v>0</v>
      </c>
      <c r="BR263" s="27">
        <f t="shared" si="162"/>
        <v>0</v>
      </c>
      <c r="BS263" s="27">
        <f t="shared" si="162"/>
        <v>0</v>
      </c>
      <c r="BT263" s="27">
        <f t="shared" si="162"/>
        <v>0</v>
      </c>
      <c r="BU263" s="27">
        <f t="shared" si="162"/>
        <v>0.9797368125</v>
      </c>
      <c r="BV263" s="27">
        <f t="shared" si="162"/>
        <v>0</v>
      </c>
      <c r="BW263" s="27">
        <f t="shared" si="162"/>
        <v>0</v>
      </c>
      <c r="BX263" s="27">
        <f t="shared" si="158"/>
        <v>0</v>
      </c>
      <c r="BY263" s="27">
        <f t="shared" si="154"/>
        <v>0</v>
      </c>
      <c r="BZ263" s="27">
        <f t="shared" si="154"/>
        <v>0</v>
      </c>
      <c r="CA263" s="27">
        <f t="shared" si="154"/>
        <v>0.9797368125</v>
      </c>
      <c r="CB263" s="27">
        <f t="shared" si="149"/>
        <v>0</v>
      </c>
      <c r="CC263" s="27">
        <f t="shared" si="149"/>
        <v>0</v>
      </c>
      <c r="CD263" s="27">
        <f t="shared" si="149"/>
        <v>0</v>
      </c>
      <c r="CE263" s="27">
        <f t="shared" si="149"/>
        <v>0</v>
      </c>
      <c r="CF263" s="27">
        <f t="shared" si="149"/>
        <v>0</v>
      </c>
      <c r="CG263" s="27">
        <f t="shared" si="149"/>
        <v>0.9797368125</v>
      </c>
      <c r="CH263" s="27">
        <f t="shared" si="149"/>
        <v>0</v>
      </c>
      <c r="CI263" s="43"/>
      <c r="CJ263" s="23">
        <f t="shared" si="163"/>
        <v>0</v>
      </c>
      <c r="CK263" s="23">
        <f t="shared" si="163"/>
        <v>0</v>
      </c>
      <c r="CL263" s="23">
        <f t="shared" si="163"/>
        <v>0</v>
      </c>
      <c r="CM263" s="23">
        <f t="shared" si="163"/>
        <v>0</v>
      </c>
      <c r="CN263" s="23">
        <f t="shared" si="163"/>
        <v>18</v>
      </c>
      <c r="CO263" s="23">
        <f t="shared" si="163"/>
        <v>0</v>
      </c>
      <c r="CP263" s="23">
        <f t="shared" si="163"/>
        <v>0</v>
      </c>
      <c r="CQ263" s="23">
        <f t="shared" si="163"/>
        <v>0</v>
      </c>
      <c r="CR263" s="23">
        <f t="shared" si="163"/>
        <v>0</v>
      </c>
      <c r="CS263" s="23">
        <f t="shared" si="163"/>
        <v>0</v>
      </c>
      <c r="CT263" s="23">
        <f t="shared" si="163"/>
        <v>18</v>
      </c>
      <c r="CU263" s="23">
        <f t="shared" si="163"/>
        <v>0</v>
      </c>
      <c r="CV263" s="23">
        <f t="shared" si="163"/>
        <v>0</v>
      </c>
      <c r="CW263" s="23">
        <f t="shared" si="159"/>
        <v>0</v>
      </c>
      <c r="CX263" s="23">
        <f t="shared" si="155"/>
        <v>0</v>
      </c>
      <c r="CY263" s="23">
        <f t="shared" si="155"/>
        <v>0</v>
      </c>
      <c r="CZ263" s="23">
        <f t="shared" si="155"/>
        <v>18</v>
      </c>
      <c r="DA263" s="23">
        <f t="shared" si="150"/>
        <v>0</v>
      </c>
      <c r="DB263" s="23">
        <f t="shared" si="150"/>
        <v>0</v>
      </c>
      <c r="DC263" s="23">
        <f t="shared" si="150"/>
        <v>0</v>
      </c>
      <c r="DD263" s="23">
        <f t="shared" si="150"/>
        <v>0</v>
      </c>
      <c r="DE263" s="23">
        <f t="shared" si="150"/>
        <v>0</v>
      </c>
      <c r="DF263" s="23">
        <f t="shared" si="150"/>
        <v>18</v>
      </c>
      <c r="DG263" s="23">
        <f t="shared" si="150"/>
        <v>0</v>
      </c>
      <c r="DH263" s="44">
        <f t="shared" si="132"/>
        <v>72</v>
      </c>
      <c r="DI263" s="44">
        <f t="shared" si="133"/>
        <v>2</v>
      </c>
      <c r="DK263" s="44" t="b">
        <f t="shared" si="134"/>
        <v>0</v>
      </c>
      <c r="DL263" s="44">
        <f t="shared" si="135"/>
        <v>0</v>
      </c>
      <c r="EL263" s="44" t="b">
        <f t="shared" si="164"/>
        <v>1</v>
      </c>
      <c r="EM263" s="44" t="b">
        <f t="shared" si="164"/>
        <v>1</v>
      </c>
      <c r="EN263" s="44" t="b">
        <f t="shared" si="164"/>
        <v>1</v>
      </c>
      <c r="EO263" s="44" t="b">
        <f t="shared" si="164"/>
        <v>1</v>
      </c>
      <c r="EP263" s="44" t="b">
        <f t="shared" si="164"/>
        <v>0</v>
      </c>
      <c r="EQ263" s="44" t="b">
        <f t="shared" si="164"/>
        <v>1</v>
      </c>
      <c r="ER263" s="44" t="b">
        <f t="shared" si="164"/>
        <v>1</v>
      </c>
      <c r="ES263" s="44" t="b">
        <f t="shared" si="164"/>
        <v>1</v>
      </c>
      <c r="ET263" s="44" t="b">
        <f t="shared" si="164"/>
        <v>1</v>
      </c>
      <c r="EU263" s="44" t="b">
        <f t="shared" si="164"/>
        <v>1</v>
      </c>
      <c r="EV263" s="44" t="b">
        <f t="shared" si="164"/>
        <v>0</v>
      </c>
      <c r="EW263" s="44" t="b">
        <f t="shared" si="164"/>
        <v>1</v>
      </c>
      <c r="EX263" s="44" t="b">
        <f t="shared" si="164"/>
        <v>1</v>
      </c>
      <c r="EY263" s="44" t="b">
        <f t="shared" si="160"/>
        <v>1</v>
      </c>
      <c r="EZ263" s="44" t="b">
        <f t="shared" si="156"/>
        <v>1</v>
      </c>
      <c r="FA263" s="44" t="b">
        <f t="shared" si="156"/>
        <v>1</v>
      </c>
      <c r="FB263" s="44" t="b">
        <f t="shared" si="156"/>
        <v>0</v>
      </c>
      <c r="FC263" s="44" t="b">
        <f t="shared" si="151"/>
        <v>1</v>
      </c>
      <c r="FD263" s="44" t="b">
        <f t="shared" si="151"/>
        <v>1</v>
      </c>
      <c r="FE263" s="44" t="b">
        <f t="shared" si="151"/>
        <v>1</v>
      </c>
      <c r="FF263" s="44" t="b">
        <f t="shared" si="151"/>
        <v>1</v>
      </c>
      <c r="FG263" s="44" t="b">
        <f t="shared" si="151"/>
        <v>1</v>
      </c>
      <c r="FH263" s="44" t="b">
        <f t="shared" si="151"/>
        <v>0</v>
      </c>
      <c r="FI263" s="44" t="b">
        <f t="shared" si="151"/>
        <v>1</v>
      </c>
      <c r="FJ263" s="45">
        <f t="shared" si="136"/>
        <v>4</v>
      </c>
    </row>
    <row r="264" spans="1:166" s="44" customFormat="1" ht="25.5" hidden="1" customHeight="1" x14ac:dyDescent="0.25">
      <c r="A264" s="38" t="s">
        <v>9937</v>
      </c>
      <c r="B264" s="38" t="s">
        <v>6588</v>
      </c>
      <c r="C264" s="38" t="s">
        <v>56</v>
      </c>
      <c r="D264" s="38" t="s">
        <v>911</v>
      </c>
      <c r="E264" s="23" t="str">
        <f t="shared" si="137"/>
        <v>5238-1-FP1-43-F</v>
      </c>
      <c r="F264" s="23">
        <v>428</v>
      </c>
      <c r="G264" s="27">
        <v>40.533949139999997</v>
      </c>
      <c r="H264" s="23" t="str">
        <f>VLOOKUP(A264,'Pivot 1'!$A$5:$H$251,8,0)</f>
        <v>24</v>
      </c>
      <c r="I264" s="27" t="s">
        <v>10145</v>
      </c>
      <c r="J264" s="39">
        <f t="shared" si="129"/>
        <v>24</v>
      </c>
      <c r="K264" s="40">
        <v>1</v>
      </c>
      <c r="L264" s="40">
        <v>1</v>
      </c>
      <c r="M264" s="40">
        <v>1</v>
      </c>
      <c r="N264" s="40">
        <v>1</v>
      </c>
      <c r="O264" s="40">
        <v>1</v>
      </c>
      <c r="P264" s="40">
        <v>1</v>
      </c>
      <c r="Q264" s="40">
        <v>1</v>
      </c>
      <c r="R264" s="40">
        <v>1</v>
      </c>
      <c r="S264" s="40">
        <v>1</v>
      </c>
      <c r="T264" s="40">
        <v>1</v>
      </c>
      <c r="U264" s="40">
        <v>1</v>
      </c>
      <c r="V264" s="40">
        <v>1</v>
      </c>
      <c r="W264" s="40">
        <v>1</v>
      </c>
      <c r="X264" s="40">
        <v>1</v>
      </c>
      <c r="Y264" s="40">
        <v>1</v>
      </c>
      <c r="Z264" s="40">
        <v>1</v>
      </c>
      <c r="AA264" s="40">
        <v>1</v>
      </c>
      <c r="AB264" s="40">
        <v>1</v>
      </c>
      <c r="AC264" s="40">
        <v>1</v>
      </c>
      <c r="AD264" s="40">
        <v>1</v>
      </c>
      <c r="AE264" s="40">
        <v>1</v>
      </c>
      <c r="AF264" s="40">
        <v>1</v>
      </c>
      <c r="AG264" s="40">
        <v>1</v>
      </c>
      <c r="AH264" s="40">
        <v>1</v>
      </c>
      <c r="AI264" s="39" t="b">
        <f t="shared" si="130"/>
        <v>0</v>
      </c>
      <c r="AJ264" s="23"/>
      <c r="AK264" s="27">
        <f t="shared" si="167"/>
        <v>2</v>
      </c>
      <c r="AL264" s="27">
        <f t="shared" si="167"/>
        <v>2</v>
      </c>
      <c r="AM264" s="27">
        <f t="shared" si="167"/>
        <v>2</v>
      </c>
      <c r="AN264" s="27">
        <f t="shared" si="167"/>
        <v>2</v>
      </c>
      <c r="AO264" s="27">
        <f t="shared" si="167"/>
        <v>2</v>
      </c>
      <c r="AP264" s="27">
        <f t="shared" si="167"/>
        <v>2</v>
      </c>
      <c r="AQ264" s="27">
        <f t="shared" si="167"/>
        <v>2</v>
      </c>
      <c r="AR264" s="27">
        <f t="shared" si="167"/>
        <v>2</v>
      </c>
      <c r="AS264" s="27">
        <f t="shared" si="167"/>
        <v>2</v>
      </c>
      <c r="AT264" s="27">
        <f t="shared" si="167"/>
        <v>2</v>
      </c>
      <c r="AU264" s="27">
        <f t="shared" si="167"/>
        <v>2</v>
      </c>
      <c r="AV264" s="27">
        <f t="shared" si="167"/>
        <v>2</v>
      </c>
      <c r="AW264" s="27">
        <f t="shared" si="167"/>
        <v>2</v>
      </c>
      <c r="AX264" s="27">
        <f t="shared" si="167"/>
        <v>2</v>
      </c>
      <c r="AY264" s="27">
        <f t="shared" si="167"/>
        <v>2</v>
      </c>
      <c r="AZ264" s="27">
        <f t="shared" si="167"/>
        <v>2</v>
      </c>
      <c r="BA264" s="27">
        <f t="shared" si="167"/>
        <v>2</v>
      </c>
      <c r="BB264" s="27">
        <f t="shared" si="167"/>
        <v>2</v>
      </c>
      <c r="BC264" s="27">
        <f t="shared" si="167"/>
        <v>2</v>
      </c>
      <c r="BD264" s="27">
        <f t="shared" si="167"/>
        <v>2</v>
      </c>
      <c r="BE264" s="27">
        <f t="shared" si="167"/>
        <v>2</v>
      </c>
      <c r="BF264" s="27">
        <f t="shared" si="167"/>
        <v>2</v>
      </c>
      <c r="BG264" s="27">
        <f t="shared" si="167"/>
        <v>2</v>
      </c>
      <c r="BH264" s="27">
        <f t="shared" si="167"/>
        <v>2</v>
      </c>
      <c r="BI264" s="41"/>
      <c r="BJ264" s="42">
        <f t="shared" si="131"/>
        <v>1.6889145474999998</v>
      </c>
      <c r="BK264" s="27">
        <f t="shared" si="162"/>
        <v>1.6889145474999998</v>
      </c>
      <c r="BL264" s="27">
        <f t="shared" si="162"/>
        <v>1.6889145474999998</v>
      </c>
      <c r="BM264" s="27">
        <f t="shared" si="162"/>
        <v>1.6889145474999998</v>
      </c>
      <c r="BN264" s="27">
        <f t="shared" si="162"/>
        <v>1.6889145474999998</v>
      </c>
      <c r="BO264" s="27">
        <f t="shared" si="162"/>
        <v>1.6889145474999998</v>
      </c>
      <c r="BP264" s="27">
        <f t="shared" si="162"/>
        <v>1.6889145474999998</v>
      </c>
      <c r="BQ264" s="27">
        <f t="shared" si="162"/>
        <v>1.6889145474999998</v>
      </c>
      <c r="BR264" s="27">
        <f t="shared" si="162"/>
        <v>1.6889145474999998</v>
      </c>
      <c r="BS264" s="27">
        <f t="shared" si="162"/>
        <v>1.6889145474999998</v>
      </c>
      <c r="BT264" s="27">
        <f t="shared" si="162"/>
        <v>1.6889145474999998</v>
      </c>
      <c r="BU264" s="27">
        <f t="shared" si="162"/>
        <v>1.6889145474999998</v>
      </c>
      <c r="BV264" s="27">
        <f t="shared" si="162"/>
        <v>1.6889145474999998</v>
      </c>
      <c r="BW264" s="27">
        <f t="shared" si="162"/>
        <v>1.6889145474999998</v>
      </c>
      <c r="BX264" s="27">
        <f t="shared" si="158"/>
        <v>1.6889145474999998</v>
      </c>
      <c r="BY264" s="27">
        <f t="shared" si="154"/>
        <v>1.6889145474999998</v>
      </c>
      <c r="BZ264" s="27">
        <f t="shared" si="154"/>
        <v>1.6889145474999998</v>
      </c>
      <c r="CA264" s="27">
        <f t="shared" si="154"/>
        <v>1.6889145474999998</v>
      </c>
      <c r="CB264" s="27">
        <f t="shared" si="149"/>
        <v>1.6889145474999998</v>
      </c>
      <c r="CC264" s="27">
        <f t="shared" si="149"/>
        <v>1.6889145474999998</v>
      </c>
      <c r="CD264" s="27">
        <f t="shared" si="149"/>
        <v>1.6889145474999998</v>
      </c>
      <c r="CE264" s="27">
        <f t="shared" si="149"/>
        <v>1.6889145474999998</v>
      </c>
      <c r="CF264" s="27">
        <f t="shared" si="149"/>
        <v>1.6889145474999998</v>
      </c>
      <c r="CG264" s="27">
        <f t="shared" si="149"/>
        <v>1.6889145474999998</v>
      </c>
      <c r="CH264" s="27">
        <f t="shared" si="149"/>
        <v>1.6889145474999998</v>
      </c>
      <c r="CI264" s="43"/>
      <c r="CJ264" s="23">
        <f t="shared" si="163"/>
        <v>18</v>
      </c>
      <c r="CK264" s="23">
        <f t="shared" si="163"/>
        <v>18</v>
      </c>
      <c r="CL264" s="23">
        <f t="shared" si="163"/>
        <v>18</v>
      </c>
      <c r="CM264" s="23">
        <f t="shared" si="163"/>
        <v>18</v>
      </c>
      <c r="CN264" s="23">
        <f t="shared" si="163"/>
        <v>18</v>
      </c>
      <c r="CO264" s="23">
        <f t="shared" si="163"/>
        <v>18</v>
      </c>
      <c r="CP264" s="23">
        <f t="shared" si="163"/>
        <v>18</v>
      </c>
      <c r="CQ264" s="23">
        <f t="shared" si="163"/>
        <v>18</v>
      </c>
      <c r="CR264" s="23">
        <f t="shared" si="163"/>
        <v>18</v>
      </c>
      <c r="CS264" s="23">
        <f t="shared" si="163"/>
        <v>18</v>
      </c>
      <c r="CT264" s="23">
        <f t="shared" si="163"/>
        <v>18</v>
      </c>
      <c r="CU264" s="23">
        <f t="shared" si="163"/>
        <v>18</v>
      </c>
      <c r="CV264" s="23">
        <f t="shared" si="163"/>
        <v>18</v>
      </c>
      <c r="CW264" s="23">
        <f t="shared" si="159"/>
        <v>18</v>
      </c>
      <c r="CX264" s="23">
        <f t="shared" si="155"/>
        <v>18</v>
      </c>
      <c r="CY264" s="23">
        <f t="shared" si="155"/>
        <v>18</v>
      </c>
      <c r="CZ264" s="23">
        <f t="shared" si="155"/>
        <v>18</v>
      </c>
      <c r="DA264" s="23">
        <f t="shared" si="150"/>
        <v>18</v>
      </c>
      <c r="DB264" s="23">
        <f t="shared" si="150"/>
        <v>18</v>
      </c>
      <c r="DC264" s="23">
        <f t="shared" si="150"/>
        <v>18</v>
      </c>
      <c r="DD264" s="23">
        <f t="shared" si="150"/>
        <v>18</v>
      </c>
      <c r="DE264" s="23">
        <f t="shared" si="150"/>
        <v>18</v>
      </c>
      <c r="DF264" s="23">
        <f t="shared" si="150"/>
        <v>18</v>
      </c>
      <c r="DG264" s="23">
        <f t="shared" si="150"/>
        <v>18</v>
      </c>
      <c r="DH264" s="44">
        <f t="shared" si="132"/>
        <v>432</v>
      </c>
      <c r="DI264" s="44">
        <f t="shared" si="133"/>
        <v>4</v>
      </c>
      <c r="DK264" s="44" t="b">
        <f t="shared" si="134"/>
        <v>0</v>
      </c>
      <c r="DL264" s="44">
        <f t="shared" si="135"/>
        <v>0</v>
      </c>
      <c r="EL264" s="44" t="b">
        <f t="shared" si="164"/>
        <v>0</v>
      </c>
      <c r="EM264" s="44" t="b">
        <f t="shared" si="164"/>
        <v>0</v>
      </c>
      <c r="EN264" s="44" t="b">
        <f t="shared" si="164"/>
        <v>0</v>
      </c>
      <c r="EO264" s="44" t="b">
        <f t="shared" si="164"/>
        <v>0</v>
      </c>
      <c r="EP264" s="44" t="b">
        <f t="shared" si="164"/>
        <v>0</v>
      </c>
      <c r="EQ264" s="44" t="b">
        <f t="shared" si="164"/>
        <v>0</v>
      </c>
      <c r="ER264" s="44" t="b">
        <f t="shared" si="164"/>
        <v>0</v>
      </c>
      <c r="ES264" s="44" t="b">
        <f t="shared" si="164"/>
        <v>0</v>
      </c>
      <c r="ET264" s="44" t="b">
        <f t="shared" si="164"/>
        <v>0</v>
      </c>
      <c r="EU264" s="44" t="b">
        <f t="shared" si="164"/>
        <v>0</v>
      </c>
      <c r="EV264" s="44" t="b">
        <f t="shared" si="164"/>
        <v>0</v>
      </c>
      <c r="EW264" s="44" t="b">
        <f t="shared" si="164"/>
        <v>0</v>
      </c>
      <c r="EX264" s="44" t="b">
        <f t="shared" si="164"/>
        <v>0</v>
      </c>
      <c r="EY264" s="44" t="b">
        <f t="shared" si="160"/>
        <v>0</v>
      </c>
      <c r="EZ264" s="44" t="b">
        <f t="shared" si="156"/>
        <v>0</v>
      </c>
      <c r="FA264" s="44" t="b">
        <f t="shared" si="156"/>
        <v>0</v>
      </c>
      <c r="FB264" s="44" t="b">
        <f t="shared" si="156"/>
        <v>0</v>
      </c>
      <c r="FC264" s="44" t="b">
        <f t="shared" si="151"/>
        <v>0</v>
      </c>
      <c r="FD264" s="44" t="b">
        <f t="shared" si="151"/>
        <v>0</v>
      </c>
      <c r="FE264" s="44" t="b">
        <f t="shared" si="151"/>
        <v>0</v>
      </c>
      <c r="FF264" s="44" t="b">
        <f t="shared" si="151"/>
        <v>0</v>
      </c>
      <c r="FG264" s="44" t="b">
        <f t="shared" si="151"/>
        <v>0</v>
      </c>
      <c r="FH264" s="44" t="b">
        <f t="shared" si="151"/>
        <v>0</v>
      </c>
      <c r="FI264" s="44" t="b">
        <f t="shared" si="151"/>
        <v>0</v>
      </c>
      <c r="FJ264" s="45">
        <f t="shared" si="136"/>
        <v>24</v>
      </c>
    </row>
    <row r="265" spans="1:166" s="44" customFormat="1" ht="30" hidden="1" customHeight="1" x14ac:dyDescent="0.25">
      <c r="A265" s="38" t="s">
        <v>9938</v>
      </c>
      <c r="B265" s="38" t="s">
        <v>6588</v>
      </c>
      <c r="C265" s="38" t="s">
        <v>394</v>
      </c>
      <c r="D265" s="45" t="s">
        <v>10051</v>
      </c>
      <c r="E265" s="23" t="str">
        <f t="shared" si="137"/>
        <v>5238-1-HP1-43-L</v>
      </c>
      <c r="F265" s="23">
        <v>153</v>
      </c>
      <c r="G265" s="27">
        <v>11.037425775000001</v>
      </c>
      <c r="H265" s="23" t="str">
        <f>VLOOKUP(A265,'Pivot 1'!$A$5:$H$251,8,0)</f>
        <v>12</v>
      </c>
      <c r="I265" s="27" t="s">
        <v>10145</v>
      </c>
      <c r="J265" s="39">
        <f t="shared" si="129"/>
        <v>12</v>
      </c>
      <c r="K265" s="40">
        <v>0</v>
      </c>
      <c r="L265" s="40">
        <v>1</v>
      </c>
      <c r="M265" s="40">
        <v>0</v>
      </c>
      <c r="N265" s="40">
        <v>1</v>
      </c>
      <c r="O265" s="40">
        <v>0</v>
      </c>
      <c r="P265" s="40">
        <v>1</v>
      </c>
      <c r="Q265" s="40">
        <v>0</v>
      </c>
      <c r="R265" s="40">
        <v>1</v>
      </c>
      <c r="S265" s="40">
        <v>0</v>
      </c>
      <c r="T265" s="40">
        <v>1</v>
      </c>
      <c r="U265" s="40">
        <v>0</v>
      </c>
      <c r="V265" s="40">
        <v>1</v>
      </c>
      <c r="W265" s="40">
        <v>0</v>
      </c>
      <c r="X265" s="40">
        <v>1</v>
      </c>
      <c r="Y265" s="40">
        <v>0</v>
      </c>
      <c r="Z265" s="40">
        <v>1</v>
      </c>
      <c r="AA265" s="40">
        <v>0</v>
      </c>
      <c r="AB265" s="40">
        <v>1</v>
      </c>
      <c r="AC265" s="40">
        <v>0</v>
      </c>
      <c r="AD265" s="40">
        <v>1</v>
      </c>
      <c r="AE265" s="40">
        <v>0</v>
      </c>
      <c r="AF265" s="40">
        <v>1</v>
      </c>
      <c r="AG265" s="40">
        <v>0</v>
      </c>
      <c r="AH265" s="40">
        <v>1</v>
      </c>
      <c r="AI265" s="39" t="b">
        <f t="shared" si="130"/>
        <v>0</v>
      </c>
      <c r="AJ265" s="23"/>
      <c r="AK265" s="27">
        <f t="shared" si="167"/>
        <v>0</v>
      </c>
      <c r="AL265" s="27">
        <f t="shared" si="167"/>
        <v>1</v>
      </c>
      <c r="AM265" s="27">
        <f t="shared" si="167"/>
        <v>0</v>
      </c>
      <c r="AN265" s="27">
        <f t="shared" si="167"/>
        <v>1</v>
      </c>
      <c r="AO265" s="27">
        <f t="shared" si="167"/>
        <v>0</v>
      </c>
      <c r="AP265" s="27">
        <f t="shared" si="167"/>
        <v>1</v>
      </c>
      <c r="AQ265" s="27">
        <f t="shared" si="167"/>
        <v>0</v>
      </c>
      <c r="AR265" s="27">
        <f t="shared" si="167"/>
        <v>1</v>
      </c>
      <c r="AS265" s="27">
        <f t="shared" si="167"/>
        <v>0</v>
      </c>
      <c r="AT265" s="27">
        <f t="shared" si="167"/>
        <v>1</v>
      </c>
      <c r="AU265" s="27">
        <f t="shared" si="167"/>
        <v>0</v>
      </c>
      <c r="AV265" s="27">
        <f t="shared" si="167"/>
        <v>1</v>
      </c>
      <c r="AW265" s="27">
        <f t="shared" si="167"/>
        <v>0</v>
      </c>
      <c r="AX265" s="27">
        <f t="shared" si="167"/>
        <v>1</v>
      </c>
      <c r="AY265" s="27">
        <f t="shared" si="167"/>
        <v>0</v>
      </c>
      <c r="AZ265" s="27">
        <f t="shared" si="167"/>
        <v>1</v>
      </c>
      <c r="BA265" s="27">
        <f t="shared" si="167"/>
        <v>0</v>
      </c>
      <c r="BB265" s="27">
        <f t="shared" si="167"/>
        <v>1</v>
      </c>
      <c r="BC265" s="27">
        <f t="shared" si="167"/>
        <v>0</v>
      </c>
      <c r="BD265" s="27">
        <f t="shared" si="167"/>
        <v>1</v>
      </c>
      <c r="BE265" s="27">
        <f t="shared" si="167"/>
        <v>0</v>
      </c>
      <c r="BF265" s="27">
        <f t="shared" si="167"/>
        <v>1</v>
      </c>
      <c r="BG265" s="27">
        <f t="shared" si="167"/>
        <v>0</v>
      </c>
      <c r="BH265" s="27">
        <f t="shared" si="167"/>
        <v>1</v>
      </c>
      <c r="BI265" s="41"/>
      <c r="BJ265" s="42">
        <f t="shared" si="131"/>
        <v>0.91978548125000004</v>
      </c>
      <c r="BK265" s="27">
        <f t="shared" si="162"/>
        <v>0</v>
      </c>
      <c r="BL265" s="27">
        <f t="shared" si="162"/>
        <v>0.91978548125000004</v>
      </c>
      <c r="BM265" s="27">
        <f t="shared" si="162"/>
        <v>0</v>
      </c>
      <c r="BN265" s="27">
        <f t="shared" si="162"/>
        <v>0.91978548125000004</v>
      </c>
      <c r="BO265" s="27">
        <f t="shared" si="162"/>
        <v>0</v>
      </c>
      <c r="BP265" s="27">
        <f t="shared" si="162"/>
        <v>0.91978548125000004</v>
      </c>
      <c r="BQ265" s="27">
        <f t="shared" si="162"/>
        <v>0</v>
      </c>
      <c r="BR265" s="27">
        <f t="shared" si="162"/>
        <v>0.91978548125000004</v>
      </c>
      <c r="BS265" s="27">
        <f t="shared" si="162"/>
        <v>0</v>
      </c>
      <c r="BT265" s="27">
        <f t="shared" si="162"/>
        <v>0.91978548125000004</v>
      </c>
      <c r="BU265" s="27">
        <f t="shared" si="162"/>
        <v>0</v>
      </c>
      <c r="BV265" s="27">
        <f t="shared" si="162"/>
        <v>0.91978548125000004</v>
      </c>
      <c r="BW265" s="27">
        <f t="shared" si="162"/>
        <v>0</v>
      </c>
      <c r="BX265" s="27">
        <f t="shared" si="158"/>
        <v>0.91978548125000004</v>
      </c>
      <c r="BY265" s="27">
        <f t="shared" si="154"/>
        <v>0</v>
      </c>
      <c r="BZ265" s="27">
        <f t="shared" si="154"/>
        <v>0.91978548125000004</v>
      </c>
      <c r="CA265" s="27">
        <f t="shared" si="154"/>
        <v>0</v>
      </c>
      <c r="CB265" s="27">
        <f t="shared" si="149"/>
        <v>0.91978548125000004</v>
      </c>
      <c r="CC265" s="27">
        <f t="shared" si="149"/>
        <v>0</v>
      </c>
      <c r="CD265" s="27">
        <f t="shared" si="149"/>
        <v>0.91978548125000004</v>
      </c>
      <c r="CE265" s="27">
        <f t="shared" si="149"/>
        <v>0</v>
      </c>
      <c r="CF265" s="27">
        <f t="shared" si="149"/>
        <v>0.91978548125000004</v>
      </c>
      <c r="CG265" s="27">
        <f t="shared" si="149"/>
        <v>0</v>
      </c>
      <c r="CH265" s="27">
        <f t="shared" si="149"/>
        <v>0.91978548125000004</v>
      </c>
      <c r="CI265" s="43"/>
      <c r="CJ265" s="23">
        <f t="shared" si="163"/>
        <v>0</v>
      </c>
      <c r="CK265" s="23">
        <f t="shared" si="163"/>
        <v>13</v>
      </c>
      <c r="CL265" s="23">
        <f t="shared" si="163"/>
        <v>0</v>
      </c>
      <c r="CM265" s="23">
        <f t="shared" si="163"/>
        <v>13</v>
      </c>
      <c r="CN265" s="23">
        <f t="shared" si="163"/>
        <v>0</v>
      </c>
      <c r="CO265" s="23">
        <f t="shared" si="163"/>
        <v>13</v>
      </c>
      <c r="CP265" s="23">
        <f t="shared" si="163"/>
        <v>0</v>
      </c>
      <c r="CQ265" s="23">
        <f t="shared" si="163"/>
        <v>13</v>
      </c>
      <c r="CR265" s="23">
        <f t="shared" si="163"/>
        <v>0</v>
      </c>
      <c r="CS265" s="23">
        <f t="shared" si="163"/>
        <v>13</v>
      </c>
      <c r="CT265" s="23">
        <f t="shared" si="163"/>
        <v>0</v>
      </c>
      <c r="CU265" s="23">
        <f t="shared" si="163"/>
        <v>13</v>
      </c>
      <c r="CV265" s="23">
        <f t="shared" si="163"/>
        <v>0</v>
      </c>
      <c r="CW265" s="23">
        <f t="shared" si="159"/>
        <v>13</v>
      </c>
      <c r="CX265" s="23">
        <f t="shared" si="155"/>
        <v>0</v>
      </c>
      <c r="CY265" s="23">
        <f t="shared" si="155"/>
        <v>13</v>
      </c>
      <c r="CZ265" s="23">
        <f t="shared" si="155"/>
        <v>0</v>
      </c>
      <c r="DA265" s="23">
        <f t="shared" si="150"/>
        <v>13</v>
      </c>
      <c r="DB265" s="23">
        <f t="shared" si="150"/>
        <v>0</v>
      </c>
      <c r="DC265" s="23">
        <f t="shared" si="150"/>
        <v>13</v>
      </c>
      <c r="DD265" s="23">
        <f t="shared" si="150"/>
        <v>0</v>
      </c>
      <c r="DE265" s="23">
        <f t="shared" si="150"/>
        <v>13</v>
      </c>
      <c r="DF265" s="23">
        <f t="shared" si="150"/>
        <v>0</v>
      </c>
      <c r="DG265" s="23">
        <f t="shared" si="150"/>
        <v>13</v>
      </c>
      <c r="DH265" s="44">
        <f t="shared" si="132"/>
        <v>156</v>
      </c>
      <c r="DI265" s="44">
        <f t="shared" si="133"/>
        <v>3</v>
      </c>
      <c r="DK265" s="44" t="b">
        <f t="shared" si="134"/>
        <v>0</v>
      </c>
      <c r="DL265" s="44">
        <f t="shared" si="135"/>
        <v>0</v>
      </c>
      <c r="EL265" s="44" t="b">
        <f t="shared" si="164"/>
        <v>1</v>
      </c>
      <c r="EM265" s="44" t="b">
        <f t="shared" si="164"/>
        <v>0</v>
      </c>
      <c r="EN265" s="44" t="b">
        <f t="shared" si="164"/>
        <v>1</v>
      </c>
      <c r="EO265" s="44" t="b">
        <f t="shared" si="164"/>
        <v>0</v>
      </c>
      <c r="EP265" s="44" t="b">
        <f t="shared" si="164"/>
        <v>1</v>
      </c>
      <c r="EQ265" s="44" t="b">
        <f t="shared" si="164"/>
        <v>0</v>
      </c>
      <c r="ER265" s="44" t="b">
        <f t="shared" si="164"/>
        <v>1</v>
      </c>
      <c r="ES265" s="44" t="b">
        <f t="shared" si="164"/>
        <v>0</v>
      </c>
      <c r="ET265" s="44" t="b">
        <f t="shared" si="164"/>
        <v>1</v>
      </c>
      <c r="EU265" s="44" t="b">
        <f t="shared" si="164"/>
        <v>0</v>
      </c>
      <c r="EV265" s="44" t="b">
        <f t="shared" si="164"/>
        <v>1</v>
      </c>
      <c r="EW265" s="44" t="b">
        <f t="shared" si="164"/>
        <v>0</v>
      </c>
      <c r="EX265" s="44" t="b">
        <f t="shared" si="164"/>
        <v>1</v>
      </c>
      <c r="EY265" s="44" t="b">
        <f t="shared" si="160"/>
        <v>0</v>
      </c>
      <c r="EZ265" s="44" t="b">
        <f t="shared" si="156"/>
        <v>1</v>
      </c>
      <c r="FA265" s="44" t="b">
        <f t="shared" si="156"/>
        <v>0</v>
      </c>
      <c r="FB265" s="44" t="b">
        <f t="shared" si="156"/>
        <v>1</v>
      </c>
      <c r="FC265" s="44" t="b">
        <f t="shared" si="151"/>
        <v>0</v>
      </c>
      <c r="FD265" s="44" t="b">
        <f t="shared" si="151"/>
        <v>1</v>
      </c>
      <c r="FE265" s="44" t="b">
        <f t="shared" si="151"/>
        <v>0</v>
      </c>
      <c r="FF265" s="44" t="b">
        <f t="shared" si="151"/>
        <v>1</v>
      </c>
      <c r="FG265" s="44" t="b">
        <f t="shared" si="151"/>
        <v>0</v>
      </c>
      <c r="FH265" s="44" t="b">
        <f t="shared" si="151"/>
        <v>1</v>
      </c>
      <c r="FI265" s="44" t="b">
        <f t="shared" si="151"/>
        <v>0</v>
      </c>
      <c r="FJ265" s="45">
        <f t="shared" si="136"/>
        <v>12</v>
      </c>
    </row>
    <row r="266" spans="1:166" s="44" customFormat="1" ht="25.5" hidden="1" customHeight="1" x14ac:dyDescent="0.25">
      <c r="A266" s="38" t="s">
        <v>9939</v>
      </c>
      <c r="B266" s="38" t="s">
        <v>6588</v>
      </c>
      <c r="C266" s="38" t="s">
        <v>952</v>
      </c>
      <c r="D266" s="38" t="s">
        <v>587</v>
      </c>
      <c r="E266" s="23" t="str">
        <f t="shared" si="137"/>
        <v>5238-2-AP1-43-A</v>
      </c>
      <c r="F266" s="23">
        <v>57</v>
      </c>
      <c r="G266" s="27">
        <v>5.0842615000000002</v>
      </c>
      <c r="H266" s="23">
        <f>VLOOKUP(A266,'Pivot 1'!$A$5:$H$251,8,0)</f>
        <v>6</v>
      </c>
      <c r="I266" s="27" t="s">
        <v>10145</v>
      </c>
      <c r="J266" s="39">
        <f t="shared" si="129"/>
        <v>6</v>
      </c>
      <c r="K266" s="40">
        <v>0</v>
      </c>
      <c r="L266" s="40">
        <v>0</v>
      </c>
      <c r="M266" s="40">
        <v>0</v>
      </c>
      <c r="N266" s="40">
        <v>1</v>
      </c>
      <c r="O266" s="40">
        <v>0</v>
      </c>
      <c r="P266" s="40">
        <v>0</v>
      </c>
      <c r="Q266" s="40">
        <v>0</v>
      </c>
      <c r="R266" s="40">
        <v>1</v>
      </c>
      <c r="S266" s="40">
        <v>0</v>
      </c>
      <c r="T266" s="40">
        <v>0</v>
      </c>
      <c r="U266" s="40">
        <v>0</v>
      </c>
      <c r="V266" s="40">
        <v>1</v>
      </c>
      <c r="W266" s="40">
        <v>0</v>
      </c>
      <c r="X266" s="40">
        <v>0</v>
      </c>
      <c r="Y266" s="40">
        <v>0</v>
      </c>
      <c r="Z266" s="40">
        <v>1</v>
      </c>
      <c r="AA266" s="40">
        <v>0</v>
      </c>
      <c r="AB266" s="40">
        <v>0</v>
      </c>
      <c r="AC266" s="40">
        <v>0</v>
      </c>
      <c r="AD266" s="40">
        <v>1</v>
      </c>
      <c r="AE266" s="40">
        <v>0</v>
      </c>
      <c r="AF266" s="40">
        <v>0</v>
      </c>
      <c r="AG266" s="40">
        <v>0</v>
      </c>
      <c r="AH266" s="40">
        <v>1</v>
      </c>
      <c r="AI266" s="39" t="b">
        <f t="shared" si="130"/>
        <v>1</v>
      </c>
      <c r="AJ266" s="23"/>
      <c r="AK266" s="27">
        <f t="shared" si="167"/>
        <v>0</v>
      </c>
      <c r="AL266" s="27">
        <f t="shared" si="167"/>
        <v>0</v>
      </c>
      <c r="AM266" s="27">
        <f t="shared" si="167"/>
        <v>0</v>
      </c>
      <c r="AN266" s="27">
        <f t="shared" si="167"/>
        <v>1</v>
      </c>
      <c r="AO266" s="27">
        <f t="shared" si="167"/>
        <v>0</v>
      </c>
      <c r="AP266" s="27">
        <f t="shared" si="167"/>
        <v>0</v>
      </c>
      <c r="AQ266" s="27">
        <f t="shared" si="167"/>
        <v>0</v>
      </c>
      <c r="AR266" s="27">
        <f t="shared" si="167"/>
        <v>1</v>
      </c>
      <c r="AS266" s="27">
        <f t="shared" si="167"/>
        <v>0</v>
      </c>
      <c r="AT266" s="27">
        <f t="shared" si="167"/>
        <v>0</v>
      </c>
      <c r="AU266" s="27">
        <f t="shared" si="167"/>
        <v>0</v>
      </c>
      <c r="AV266" s="27">
        <f t="shared" si="167"/>
        <v>1</v>
      </c>
      <c r="AW266" s="27">
        <f t="shared" si="167"/>
        <v>0</v>
      </c>
      <c r="AX266" s="27">
        <f t="shared" si="167"/>
        <v>0</v>
      </c>
      <c r="AY266" s="27">
        <f t="shared" si="167"/>
        <v>0</v>
      </c>
      <c r="AZ266" s="27">
        <f t="shared" si="167"/>
        <v>1</v>
      </c>
      <c r="BA266" s="27">
        <f t="shared" si="167"/>
        <v>0</v>
      </c>
      <c r="BB266" s="27">
        <f t="shared" si="167"/>
        <v>0</v>
      </c>
      <c r="BC266" s="27">
        <f t="shared" si="167"/>
        <v>0</v>
      </c>
      <c r="BD266" s="27">
        <f t="shared" si="167"/>
        <v>1</v>
      </c>
      <c r="BE266" s="27">
        <f t="shared" si="167"/>
        <v>0</v>
      </c>
      <c r="BF266" s="27">
        <f t="shared" si="167"/>
        <v>0</v>
      </c>
      <c r="BG266" s="27">
        <f t="shared" si="167"/>
        <v>0</v>
      </c>
      <c r="BH266" s="27">
        <f t="shared" si="167"/>
        <v>1</v>
      </c>
      <c r="BI266" s="41"/>
      <c r="BJ266" s="42">
        <f t="shared" si="131"/>
        <v>0.8473769166666667</v>
      </c>
      <c r="BK266" s="27">
        <f t="shared" si="162"/>
        <v>0</v>
      </c>
      <c r="BL266" s="27">
        <f t="shared" si="162"/>
        <v>0</v>
      </c>
      <c r="BM266" s="27">
        <f t="shared" si="162"/>
        <v>0</v>
      </c>
      <c r="BN266" s="27">
        <f t="shared" si="162"/>
        <v>0.8473769166666667</v>
      </c>
      <c r="BO266" s="27">
        <f t="shared" si="162"/>
        <v>0</v>
      </c>
      <c r="BP266" s="27">
        <f t="shared" si="162"/>
        <v>0</v>
      </c>
      <c r="BQ266" s="27">
        <f t="shared" si="162"/>
        <v>0</v>
      </c>
      <c r="BR266" s="27">
        <f t="shared" si="162"/>
        <v>0.8473769166666667</v>
      </c>
      <c r="BS266" s="27">
        <f t="shared" si="162"/>
        <v>0</v>
      </c>
      <c r="BT266" s="27">
        <f t="shared" si="162"/>
        <v>0</v>
      </c>
      <c r="BU266" s="27">
        <f t="shared" si="162"/>
        <v>0</v>
      </c>
      <c r="BV266" s="27">
        <f t="shared" si="162"/>
        <v>0.8473769166666667</v>
      </c>
      <c r="BW266" s="27">
        <f t="shared" si="162"/>
        <v>0</v>
      </c>
      <c r="BX266" s="27">
        <f t="shared" si="158"/>
        <v>0</v>
      </c>
      <c r="BY266" s="27">
        <f t="shared" si="154"/>
        <v>0</v>
      </c>
      <c r="BZ266" s="27">
        <f t="shared" si="154"/>
        <v>0.8473769166666667</v>
      </c>
      <c r="CA266" s="27">
        <f t="shared" si="154"/>
        <v>0</v>
      </c>
      <c r="CB266" s="27">
        <f t="shared" si="149"/>
        <v>0</v>
      </c>
      <c r="CC266" s="27">
        <f t="shared" si="149"/>
        <v>0</v>
      </c>
      <c r="CD266" s="27">
        <f t="shared" si="149"/>
        <v>0.8473769166666667</v>
      </c>
      <c r="CE266" s="27">
        <f t="shared" si="149"/>
        <v>0</v>
      </c>
      <c r="CF266" s="27">
        <f t="shared" si="149"/>
        <v>0</v>
      </c>
      <c r="CG266" s="27">
        <f t="shared" si="149"/>
        <v>0</v>
      </c>
      <c r="CH266" s="27">
        <f t="shared" si="149"/>
        <v>0.8473769166666667</v>
      </c>
      <c r="CI266" s="43"/>
      <c r="CJ266" s="23">
        <f t="shared" si="163"/>
        <v>0</v>
      </c>
      <c r="CK266" s="23">
        <f t="shared" si="163"/>
        <v>0</v>
      </c>
      <c r="CL266" s="23">
        <f t="shared" si="163"/>
        <v>0</v>
      </c>
      <c r="CM266" s="23">
        <f t="shared" si="163"/>
        <v>10</v>
      </c>
      <c r="CN266" s="23">
        <f t="shared" si="163"/>
        <v>0</v>
      </c>
      <c r="CO266" s="23">
        <f t="shared" si="163"/>
        <v>0</v>
      </c>
      <c r="CP266" s="23">
        <f t="shared" si="163"/>
        <v>0</v>
      </c>
      <c r="CQ266" s="23">
        <f t="shared" si="163"/>
        <v>10</v>
      </c>
      <c r="CR266" s="23">
        <f t="shared" si="163"/>
        <v>0</v>
      </c>
      <c r="CS266" s="23">
        <f t="shared" si="163"/>
        <v>0</v>
      </c>
      <c r="CT266" s="23">
        <f t="shared" si="163"/>
        <v>0</v>
      </c>
      <c r="CU266" s="23">
        <f t="shared" si="163"/>
        <v>10</v>
      </c>
      <c r="CV266" s="23">
        <f t="shared" si="163"/>
        <v>0</v>
      </c>
      <c r="CW266" s="23">
        <f t="shared" si="159"/>
        <v>0</v>
      </c>
      <c r="CX266" s="23">
        <f t="shared" si="155"/>
        <v>0</v>
      </c>
      <c r="CY266" s="23">
        <f t="shared" si="155"/>
        <v>10</v>
      </c>
      <c r="CZ266" s="23">
        <f t="shared" si="155"/>
        <v>0</v>
      </c>
      <c r="DA266" s="23">
        <f t="shared" si="150"/>
        <v>0</v>
      </c>
      <c r="DB266" s="23">
        <f t="shared" si="150"/>
        <v>0</v>
      </c>
      <c r="DC266" s="23">
        <f t="shared" si="150"/>
        <v>10</v>
      </c>
      <c r="DD266" s="23">
        <f t="shared" si="150"/>
        <v>0</v>
      </c>
      <c r="DE266" s="23">
        <f t="shared" si="150"/>
        <v>0</v>
      </c>
      <c r="DF266" s="23">
        <f t="shared" si="150"/>
        <v>0</v>
      </c>
      <c r="DG266" s="23">
        <f t="shared" si="150"/>
        <v>10</v>
      </c>
      <c r="DH266" s="44">
        <f t="shared" si="132"/>
        <v>60</v>
      </c>
      <c r="DI266" s="44">
        <f t="shared" si="133"/>
        <v>3</v>
      </c>
      <c r="DK266" s="44" t="b">
        <f t="shared" si="134"/>
        <v>0</v>
      </c>
      <c r="DL266" s="44">
        <f t="shared" si="135"/>
        <v>0</v>
      </c>
      <c r="EL266" s="44" t="b">
        <f t="shared" si="164"/>
        <v>1</v>
      </c>
      <c r="EM266" s="44" t="b">
        <f t="shared" si="164"/>
        <v>1</v>
      </c>
      <c r="EN266" s="44" t="b">
        <f t="shared" si="164"/>
        <v>1</v>
      </c>
      <c r="EO266" s="44" t="b">
        <f t="shared" si="164"/>
        <v>0</v>
      </c>
      <c r="EP266" s="44" t="b">
        <f t="shared" si="164"/>
        <v>1</v>
      </c>
      <c r="EQ266" s="44" t="b">
        <f t="shared" si="164"/>
        <v>1</v>
      </c>
      <c r="ER266" s="44" t="b">
        <f t="shared" si="164"/>
        <v>1</v>
      </c>
      <c r="ES266" s="44" t="b">
        <f t="shared" si="164"/>
        <v>0</v>
      </c>
      <c r="ET266" s="44" t="b">
        <f t="shared" si="164"/>
        <v>1</v>
      </c>
      <c r="EU266" s="44" t="b">
        <f t="shared" si="164"/>
        <v>1</v>
      </c>
      <c r="EV266" s="44" t="b">
        <f t="shared" si="164"/>
        <v>1</v>
      </c>
      <c r="EW266" s="44" t="b">
        <f t="shared" si="164"/>
        <v>0</v>
      </c>
      <c r="EX266" s="44" t="b">
        <f t="shared" si="164"/>
        <v>1</v>
      </c>
      <c r="EY266" s="44" t="b">
        <f t="shared" si="160"/>
        <v>1</v>
      </c>
      <c r="EZ266" s="44" t="b">
        <f t="shared" si="156"/>
        <v>1</v>
      </c>
      <c r="FA266" s="44" t="b">
        <f t="shared" si="156"/>
        <v>0</v>
      </c>
      <c r="FB266" s="44" t="b">
        <f t="shared" si="156"/>
        <v>1</v>
      </c>
      <c r="FC266" s="44" t="b">
        <f t="shared" si="151"/>
        <v>1</v>
      </c>
      <c r="FD266" s="44" t="b">
        <f t="shared" si="151"/>
        <v>1</v>
      </c>
      <c r="FE266" s="44" t="b">
        <f t="shared" si="151"/>
        <v>0</v>
      </c>
      <c r="FF266" s="44" t="b">
        <f t="shared" si="151"/>
        <v>1</v>
      </c>
      <c r="FG266" s="44" t="b">
        <f t="shared" si="151"/>
        <v>1</v>
      </c>
      <c r="FH266" s="44" t="b">
        <f t="shared" si="151"/>
        <v>1</v>
      </c>
      <c r="FI266" s="44" t="b">
        <f t="shared" si="151"/>
        <v>0</v>
      </c>
      <c r="FJ266" s="45">
        <f t="shared" si="136"/>
        <v>6</v>
      </c>
    </row>
    <row r="267" spans="1:166" s="44" customFormat="1" ht="25.5" hidden="1" customHeight="1" x14ac:dyDescent="0.25">
      <c r="A267" s="38" t="s">
        <v>9940</v>
      </c>
      <c r="B267" s="38" t="s">
        <v>6588</v>
      </c>
      <c r="C267" s="38" t="s">
        <v>588</v>
      </c>
      <c r="D267" s="38" t="s">
        <v>9782</v>
      </c>
      <c r="E267" s="23" t="str">
        <f t="shared" si="137"/>
        <v>5238-2-BP1-43-B</v>
      </c>
      <c r="F267" s="23">
        <v>46</v>
      </c>
      <c r="G267" s="27">
        <v>7.59</v>
      </c>
      <c r="H267" s="23">
        <f>VLOOKUP(A267,'Pivot 1'!$A$5:$H$251,8,0)</f>
        <v>8</v>
      </c>
      <c r="I267" s="27" t="s">
        <v>10145</v>
      </c>
      <c r="J267" s="39">
        <f t="shared" si="129"/>
        <v>8</v>
      </c>
      <c r="K267" s="40">
        <v>0</v>
      </c>
      <c r="L267" s="40">
        <v>0</v>
      </c>
      <c r="M267" s="40">
        <v>1</v>
      </c>
      <c r="N267" s="40">
        <v>0</v>
      </c>
      <c r="O267" s="40">
        <v>0</v>
      </c>
      <c r="P267" s="40">
        <v>1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>
        <v>1</v>
      </c>
      <c r="W267" s="40">
        <v>0</v>
      </c>
      <c r="X267" s="40">
        <v>0</v>
      </c>
      <c r="Y267" s="40">
        <v>1</v>
      </c>
      <c r="Z267" s="40">
        <v>0</v>
      </c>
      <c r="AA267" s="40">
        <v>0</v>
      </c>
      <c r="AB267" s="40">
        <v>1</v>
      </c>
      <c r="AC267" s="40">
        <v>0</v>
      </c>
      <c r="AD267" s="40">
        <v>0</v>
      </c>
      <c r="AE267" s="40">
        <v>1</v>
      </c>
      <c r="AF267" s="40">
        <v>0</v>
      </c>
      <c r="AG267" s="40">
        <v>0</v>
      </c>
      <c r="AH267" s="40">
        <v>1</v>
      </c>
      <c r="AI267" s="39" t="b">
        <f t="shared" si="130"/>
        <v>1</v>
      </c>
      <c r="AJ267" s="23">
        <v>1.2</v>
      </c>
      <c r="AK267" s="27">
        <f t="shared" si="167"/>
        <v>0</v>
      </c>
      <c r="AL267" s="27">
        <f t="shared" si="167"/>
        <v>0</v>
      </c>
      <c r="AM267" s="27">
        <f t="shared" si="167"/>
        <v>1</v>
      </c>
      <c r="AN267" s="27">
        <f t="shared" si="167"/>
        <v>0</v>
      </c>
      <c r="AO267" s="27">
        <f t="shared" si="167"/>
        <v>0</v>
      </c>
      <c r="AP267" s="27">
        <f t="shared" si="167"/>
        <v>1</v>
      </c>
      <c r="AQ267" s="27">
        <f t="shared" si="167"/>
        <v>0</v>
      </c>
      <c r="AR267" s="27">
        <f t="shared" si="167"/>
        <v>0</v>
      </c>
      <c r="AS267" s="27">
        <f t="shared" si="167"/>
        <v>1</v>
      </c>
      <c r="AT267" s="27">
        <f t="shared" si="167"/>
        <v>0</v>
      </c>
      <c r="AU267" s="27">
        <f t="shared" si="167"/>
        <v>0</v>
      </c>
      <c r="AV267" s="27">
        <f t="shared" si="167"/>
        <v>1</v>
      </c>
      <c r="AW267" s="27">
        <f t="shared" si="167"/>
        <v>0</v>
      </c>
      <c r="AX267" s="27">
        <f t="shared" si="167"/>
        <v>0</v>
      </c>
      <c r="AY267" s="27">
        <f t="shared" si="167"/>
        <v>1</v>
      </c>
      <c r="AZ267" s="27">
        <f t="shared" si="167"/>
        <v>0</v>
      </c>
      <c r="BA267" s="27">
        <f t="shared" si="167"/>
        <v>0</v>
      </c>
      <c r="BB267" s="27">
        <f t="shared" si="167"/>
        <v>1</v>
      </c>
      <c r="BC267" s="27">
        <f t="shared" si="167"/>
        <v>0</v>
      </c>
      <c r="BD267" s="27">
        <f t="shared" si="167"/>
        <v>0</v>
      </c>
      <c r="BE267" s="27">
        <f t="shared" si="167"/>
        <v>1</v>
      </c>
      <c r="BF267" s="27">
        <f t="shared" si="167"/>
        <v>0</v>
      </c>
      <c r="BG267" s="27">
        <f t="shared" si="167"/>
        <v>0</v>
      </c>
      <c r="BH267" s="27">
        <f t="shared" si="167"/>
        <v>1</v>
      </c>
      <c r="BI267" s="41"/>
      <c r="BJ267" s="42">
        <f t="shared" si="131"/>
        <v>0.94874999999999998</v>
      </c>
      <c r="BK267" s="27">
        <f t="shared" si="162"/>
        <v>0</v>
      </c>
      <c r="BL267" s="27">
        <f t="shared" si="162"/>
        <v>0</v>
      </c>
      <c r="BM267" s="27">
        <f t="shared" si="162"/>
        <v>0.94874999999999998</v>
      </c>
      <c r="BN267" s="27">
        <f t="shared" si="162"/>
        <v>0</v>
      </c>
      <c r="BO267" s="27">
        <f t="shared" si="162"/>
        <v>0</v>
      </c>
      <c r="BP267" s="27">
        <f t="shared" si="162"/>
        <v>0.94874999999999998</v>
      </c>
      <c r="BQ267" s="27">
        <f t="shared" si="162"/>
        <v>0</v>
      </c>
      <c r="BR267" s="27">
        <f t="shared" si="162"/>
        <v>0</v>
      </c>
      <c r="BS267" s="27">
        <f t="shared" ref="BS267:CA314" si="168">IF(S267=1,$G267/$H267,0)</f>
        <v>0.94874999999999998</v>
      </c>
      <c r="BT267" s="27">
        <f t="shared" si="168"/>
        <v>0</v>
      </c>
      <c r="BU267" s="27">
        <f t="shared" si="168"/>
        <v>0</v>
      </c>
      <c r="BV267" s="27">
        <f t="shared" si="168"/>
        <v>0.94874999999999998</v>
      </c>
      <c r="BW267" s="27">
        <f t="shared" si="168"/>
        <v>0</v>
      </c>
      <c r="BX267" s="27">
        <f t="shared" si="158"/>
        <v>0</v>
      </c>
      <c r="BY267" s="27">
        <f t="shared" si="154"/>
        <v>0.94874999999999998</v>
      </c>
      <c r="BZ267" s="27">
        <f t="shared" si="154"/>
        <v>0</v>
      </c>
      <c r="CA267" s="27">
        <f t="shared" si="154"/>
        <v>0</v>
      </c>
      <c r="CB267" s="27">
        <f t="shared" si="149"/>
        <v>0.94874999999999998</v>
      </c>
      <c r="CC267" s="27">
        <f t="shared" si="149"/>
        <v>0</v>
      </c>
      <c r="CD267" s="27">
        <f t="shared" si="149"/>
        <v>0</v>
      </c>
      <c r="CE267" s="27">
        <f t="shared" si="149"/>
        <v>0.94874999999999998</v>
      </c>
      <c r="CF267" s="27">
        <f t="shared" si="149"/>
        <v>0</v>
      </c>
      <c r="CG267" s="27">
        <f t="shared" si="149"/>
        <v>0</v>
      </c>
      <c r="CH267" s="27">
        <f t="shared" si="149"/>
        <v>0.94874999999999998</v>
      </c>
      <c r="CI267" s="43"/>
      <c r="CJ267" s="23">
        <f t="shared" si="163"/>
        <v>0</v>
      </c>
      <c r="CK267" s="23">
        <f t="shared" si="163"/>
        <v>0</v>
      </c>
      <c r="CL267" s="23">
        <f t="shared" si="163"/>
        <v>6</v>
      </c>
      <c r="CM267" s="23">
        <f t="shared" si="163"/>
        <v>0</v>
      </c>
      <c r="CN267" s="23">
        <f t="shared" si="163"/>
        <v>0</v>
      </c>
      <c r="CO267" s="23">
        <f t="shared" si="163"/>
        <v>6</v>
      </c>
      <c r="CP267" s="23">
        <f t="shared" si="163"/>
        <v>0</v>
      </c>
      <c r="CQ267" s="23">
        <f t="shared" si="163"/>
        <v>0</v>
      </c>
      <c r="CR267" s="23">
        <f t="shared" ref="CR267:CZ314" si="169">IF(S267=1,ROUND($F267/$H267,0),0)</f>
        <v>6</v>
      </c>
      <c r="CS267" s="23">
        <f t="shared" si="169"/>
        <v>0</v>
      </c>
      <c r="CT267" s="23">
        <f t="shared" si="169"/>
        <v>0</v>
      </c>
      <c r="CU267" s="23">
        <f t="shared" si="169"/>
        <v>6</v>
      </c>
      <c r="CV267" s="23">
        <f t="shared" si="169"/>
        <v>0</v>
      </c>
      <c r="CW267" s="23">
        <f t="shared" si="159"/>
        <v>0</v>
      </c>
      <c r="CX267" s="23">
        <f t="shared" si="155"/>
        <v>6</v>
      </c>
      <c r="CY267" s="23">
        <f t="shared" si="155"/>
        <v>0</v>
      </c>
      <c r="CZ267" s="23">
        <f t="shared" si="155"/>
        <v>0</v>
      </c>
      <c r="DA267" s="23">
        <f t="shared" si="150"/>
        <v>6</v>
      </c>
      <c r="DB267" s="23">
        <f t="shared" si="150"/>
        <v>0</v>
      </c>
      <c r="DC267" s="23">
        <f t="shared" si="150"/>
        <v>0</v>
      </c>
      <c r="DD267" s="23">
        <f t="shared" si="150"/>
        <v>6</v>
      </c>
      <c r="DE267" s="23">
        <f t="shared" si="150"/>
        <v>0</v>
      </c>
      <c r="DF267" s="23">
        <f t="shared" si="150"/>
        <v>0</v>
      </c>
      <c r="DG267" s="23">
        <f t="shared" si="150"/>
        <v>6</v>
      </c>
      <c r="DH267" s="44">
        <f t="shared" si="132"/>
        <v>48</v>
      </c>
      <c r="DI267" s="44">
        <f t="shared" si="133"/>
        <v>2</v>
      </c>
      <c r="DK267" s="44" t="b">
        <f t="shared" si="134"/>
        <v>0</v>
      </c>
      <c r="DL267" s="44">
        <f t="shared" si="135"/>
        <v>0</v>
      </c>
      <c r="EL267" s="44" t="b">
        <f t="shared" si="164"/>
        <v>1</v>
      </c>
      <c r="EM267" s="44" t="b">
        <f t="shared" si="164"/>
        <v>1</v>
      </c>
      <c r="EN267" s="44" t="b">
        <f t="shared" si="164"/>
        <v>0</v>
      </c>
      <c r="EO267" s="44" t="b">
        <f t="shared" si="164"/>
        <v>1</v>
      </c>
      <c r="EP267" s="44" t="b">
        <f t="shared" si="164"/>
        <v>1</v>
      </c>
      <c r="EQ267" s="44" t="b">
        <f t="shared" si="164"/>
        <v>0</v>
      </c>
      <c r="ER267" s="44" t="b">
        <f t="shared" si="164"/>
        <v>1</v>
      </c>
      <c r="ES267" s="44" t="b">
        <f t="shared" si="164"/>
        <v>1</v>
      </c>
      <c r="ET267" s="44" t="b">
        <f t="shared" ref="ET267:FB314" si="170">DU267=S267</f>
        <v>0</v>
      </c>
      <c r="EU267" s="44" t="b">
        <f t="shared" si="170"/>
        <v>1</v>
      </c>
      <c r="EV267" s="44" t="b">
        <f t="shared" si="170"/>
        <v>1</v>
      </c>
      <c r="EW267" s="44" t="b">
        <f t="shared" si="170"/>
        <v>0</v>
      </c>
      <c r="EX267" s="44" t="b">
        <f t="shared" si="170"/>
        <v>1</v>
      </c>
      <c r="EY267" s="44" t="b">
        <f t="shared" si="160"/>
        <v>1</v>
      </c>
      <c r="EZ267" s="44" t="b">
        <f t="shared" si="156"/>
        <v>0</v>
      </c>
      <c r="FA267" s="44" t="b">
        <f t="shared" si="156"/>
        <v>1</v>
      </c>
      <c r="FB267" s="44" t="b">
        <f t="shared" si="156"/>
        <v>1</v>
      </c>
      <c r="FC267" s="44" t="b">
        <f t="shared" si="151"/>
        <v>0</v>
      </c>
      <c r="FD267" s="44" t="b">
        <f t="shared" si="151"/>
        <v>1</v>
      </c>
      <c r="FE267" s="44" t="b">
        <f t="shared" si="151"/>
        <v>1</v>
      </c>
      <c r="FF267" s="44" t="b">
        <f t="shared" si="151"/>
        <v>0</v>
      </c>
      <c r="FG267" s="44" t="b">
        <f t="shared" si="151"/>
        <v>1</v>
      </c>
      <c r="FH267" s="44" t="b">
        <f t="shared" si="151"/>
        <v>1</v>
      </c>
      <c r="FI267" s="44" t="b">
        <f t="shared" si="151"/>
        <v>0</v>
      </c>
      <c r="FJ267" s="45">
        <f t="shared" si="136"/>
        <v>8</v>
      </c>
    </row>
    <row r="268" spans="1:166" s="44" customFormat="1" ht="25.5" customHeight="1" x14ac:dyDescent="0.25">
      <c r="A268" s="38" t="s">
        <v>9941</v>
      </c>
      <c r="B268" s="38" t="s">
        <v>6588</v>
      </c>
      <c r="C268" s="38" t="s">
        <v>978</v>
      </c>
      <c r="D268" s="38" t="s">
        <v>10042</v>
      </c>
      <c r="E268" s="23" t="str">
        <f t="shared" si="137"/>
        <v>5238-2-CP1-43-N</v>
      </c>
      <c r="F268" s="23">
        <v>288</v>
      </c>
      <c r="G268" s="27">
        <v>24.189117199999998</v>
      </c>
      <c r="H268" s="23" t="str">
        <f>VLOOKUP(A268,'Pivot 1'!$A$5:$H$251,8,0)</f>
        <v>24</v>
      </c>
      <c r="I268" s="27" t="s">
        <v>10145</v>
      </c>
      <c r="J268" s="39">
        <f t="shared" si="129"/>
        <v>24</v>
      </c>
      <c r="K268" s="40">
        <v>1</v>
      </c>
      <c r="L268" s="40">
        <v>1</v>
      </c>
      <c r="M268" s="40">
        <v>1</v>
      </c>
      <c r="N268" s="40">
        <v>1</v>
      </c>
      <c r="O268" s="40">
        <v>1</v>
      </c>
      <c r="P268" s="40">
        <v>1</v>
      </c>
      <c r="Q268" s="40">
        <v>1</v>
      </c>
      <c r="R268" s="40">
        <v>1</v>
      </c>
      <c r="S268" s="40">
        <v>1</v>
      </c>
      <c r="T268" s="40">
        <v>1</v>
      </c>
      <c r="U268" s="40">
        <v>1</v>
      </c>
      <c r="V268" s="40">
        <v>1</v>
      </c>
      <c r="W268" s="40">
        <v>1</v>
      </c>
      <c r="X268" s="40">
        <v>1</v>
      </c>
      <c r="Y268" s="40">
        <v>1</v>
      </c>
      <c r="Z268" s="40">
        <v>1</v>
      </c>
      <c r="AA268" s="40">
        <v>1</v>
      </c>
      <c r="AB268" s="40">
        <v>1</v>
      </c>
      <c r="AC268" s="40">
        <v>1</v>
      </c>
      <c r="AD268" s="40">
        <v>1</v>
      </c>
      <c r="AE268" s="40">
        <v>1</v>
      </c>
      <c r="AF268" s="40">
        <v>1</v>
      </c>
      <c r="AG268" s="40">
        <v>1</v>
      </c>
      <c r="AH268" s="40">
        <v>1</v>
      </c>
      <c r="AI268" s="39" t="b">
        <f t="shared" si="130"/>
        <v>0</v>
      </c>
      <c r="AJ268" s="23"/>
      <c r="AK268" s="27">
        <f>IF($I268="Direct",IF(K268=1,ROUND($G268/$H268,0),IF($I268="Unpacking",IF($K268=0,ROUND($G268/$H268,0)),0)),0)</f>
        <v>1</v>
      </c>
      <c r="AL268" s="27">
        <f t="shared" ref="AL268:BH268" si="171">IF($I268="Direct",IF(L268=1,ROUND($G268/$H268,0),IF($I268="Unpacking",IF($K268=0,ROUND($G268/$H268,0)),0)),0)</f>
        <v>1</v>
      </c>
      <c r="AM268" s="27">
        <f t="shared" si="171"/>
        <v>1</v>
      </c>
      <c r="AN268" s="27">
        <f t="shared" si="171"/>
        <v>1</v>
      </c>
      <c r="AO268" s="27">
        <f t="shared" si="171"/>
        <v>1</v>
      </c>
      <c r="AP268" s="27">
        <f t="shared" si="171"/>
        <v>1</v>
      </c>
      <c r="AQ268" s="27">
        <f t="shared" si="171"/>
        <v>1</v>
      </c>
      <c r="AR268" s="27">
        <f t="shared" si="171"/>
        <v>1</v>
      </c>
      <c r="AS268" s="27">
        <f t="shared" si="171"/>
        <v>1</v>
      </c>
      <c r="AT268" s="27">
        <f t="shared" si="171"/>
        <v>1</v>
      </c>
      <c r="AU268" s="27">
        <f t="shared" si="171"/>
        <v>1</v>
      </c>
      <c r="AV268" s="27">
        <f t="shared" si="171"/>
        <v>1</v>
      </c>
      <c r="AW268" s="27">
        <f t="shared" si="171"/>
        <v>1</v>
      </c>
      <c r="AX268" s="27">
        <f t="shared" si="171"/>
        <v>1</v>
      </c>
      <c r="AY268" s="27">
        <f t="shared" si="171"/>
        <v>1</v>
      </c>
      <c r="AZ268" s="27">
        <f t="shared" si="171"/>
        <v>1</v>
      </c>
      <c r="BA268" s="27">
        <f t="shared" si="171"/>
        <v>1</v>
      </c>
      <c r="BB268" s="27">
        <f t="shared" si="171"/>
        <v>1</v>
      </c>
      <c r="BC268" s="27">
        <f t="shared" si="171"/>
        <v>1</v>
      </c>
      <c r="BD268" s="27">
        <f t="shared" si="171"/>
        <v>1</v>
      </c>
      <c r="BE268" s="27">
        <f t="shared" si="171"/>
        <v>1</v>
      </c>
      <c r="BF268" s="27">
        <f t="shared" si="171"/>
        <v>1</v>
      </c>
      <c r="BG268" s="27">
        <f t="shared" si="171"/>
        <v>1</v>
      </c>
      <c r="BH268" s="27">
        <f t="shared" si="171"/>
        <v>1</v>
      </c>
      <c r="BI268" s="41"/>
      <c r="BJ268" s="42">
        <f t="shared" si="131"/>
        <v>1.0078798833333333</v>
      </c>
      <c r="BK268" s="27">
        <f t="shared" ref="BK268:BR299" si="172">IF(K268=1,$G268/$H268,0)</f>
        <v>1.0078798833333333</v>
      </c>
      <c r="BL268" s="27">
        <f t="shared" si="172"/>
        <v>1.0078798833333333</v>
      </c>
      <c r="BM268" s="27">
        <f t="shared" si="172"/>
        <v>1.0078798833333333</v>
      </c>
      <c r="BN268" s="27">
        <f t="shared" si="172"/>
        <v>1.0078798833333333</v>
      </c>
      <c r="BO268" s="27">
        <f t="shared" si="172"/>
        <v>1.0078798833333333</v>
      </c>
      <c r="BP268" s="27">
        <f t="shared" si="172"/>
        <v>1.0078798833333333</v>
      </c>
      <c r="BQ268" s="27">
        <f t="shared" si="172"/>
        <v>1.0078798833333333</v>
      </c>
      <c r="BR268" s="27">
        <f t="shared" si="172"/>
        <v>1.0078798833333333</v>
      </c>
      <c r="BS268" s="27">
        <f t="shared" si="168"/>
        <v>1.0078798833333333</v>
      </c>
      <c r="BT268" s="27">
        <f t="shared" si="168"/>
        <v>1.0078798833333333</v>
      </c>
      <c r="BU268" s="27">
        <f t="shared" si="168"/>
        <v>1.0078798833333333</v>
      </c>
      <c r="BV268" s="27">
        <f t="shared" si="168"/>
        <v>1.0078798833333333</v>
      </c>
      <c r="BW268" s="27">
        <f t="shared" si="168"/>
        <v>1.0078798833333333</v>
      </c>
      <c r="BX268" s="27">
        <f t="shared" si="158"/>
        <v>1.0078798833333333</v>
      </c>
      <c r="BY268" s="27">
        <f t="shared" si="154"/>
        <v>1.0078798833333333</v>
      </c>
      <c r="BZ268" s="27">
        <f t="shared" si="154"/>
        <v>1.0078798833333333</v>
      </c>
      <c r="CA268" s="27">
        <f t="shared" si="154"/>
        <v>1.0078798833333333</v>
      </c>
      <c r="CB268" s="27">
        <f t="shared" si="149"/>
        <v>1.0078798833333333</v>
      </c>
      <c r="CC268" s="27">
        <f t="shared" si="149"/>
        <v>1.0078798833333333</v>
      </c>
      <c r="CD268" s="27">
        <f t="shared" si="149"/>
        <v>1.0078798833333333</v>
      </c>
      <c r="CE268" s="27">
        <f t="shared" si="149"/>
        <v>1.0078798833333333</v>
      </c>
      <c r="CF268" s="27">
        <f t="shared" si="149"/>
        <v>1.0078798833333333</v>
      </c>
      <c r="CG268" s="27">
        <f t="shared" si="149"/>
        <v>1.0078798833333333</v>
      </c>
      <c r="CH268" s="27">
        <f t="shared" si="149"/>
        <v>1.0078798833333333</v>
      </c>
      <c r="CI268" s="43"/>
      <c r="CJ268" s="23">
        <f t="shared" ref="CJ268:CQ299" si="173">IF(K268=1,ROUND($F268/$H268,0),0)</f>
        <v>12</v>
      </c>
      <c r="CK268" s="23">
        <f t="shared" si="173"/>
        <v>12</v>
      </c>
      <c r="CL268" s="23">
        <f t="shared" si="173"/>
        <v>12</v>
      </c>
      <c r="CM268" s="23">
        <f t="shared" si="173"/>
        <v>12</v>
      </c>
      <c r="CN268" s="23">
        <f t="shared" si="173"/>
        <v>12</v>
      </c>
      <c r="CO268" s="23">
        <f t="shared" si="173"/>
        <v>12</v>
      </c>
      <c r="CP268" s="23">
        <f t="shared" si="173"/>
        <v>12</v>
      </c>
      <c r="CQ268" s="23">
        <f t="shared" si="173"/>
        <v>12</v>
      </c>
      <c r="CR268" s="23">
        <f t="shared" si="169"/>
        <v>12</v>
      </c>
      <c r="CS268" s="23">
        <f t="shared" si="169"/>
        <v>12</v>
      </c>
      <c r="CT268" s="23">
        <f t="shared" si="169"/>
        <v>12</v>
      </c>
      <c r="CU268" s="23">
        <f t="shared" si="169"/>
        <v>12</v>
      </c>
      <c r="CV268" s="23">
        <f t="shared" si="169"/>
        <v>12</v>
      </c>
      <c r="CW268" s="23">
        <f t="shared" si="159"/>
        <v>12</v>
      </c>
      <c r="CX268" s="23">
        <f t="shared" si="155"/>
        <v>12</v>
      </c>
      <c r="CY268" s="23">
        <f t="shared" si="155"/>
        <v>12</v>
      </c>
      <c r="CZ268" s="23">
        <f t="shared" si="155"/>
        <v>12</v>
      </c>
      <c r="DA268" s="23">
        <f t="shared" si="150"/>
        <v>12</v>
      </c>
      <c r="DB268" s="23">
        <f t="shared" si="150"/>
        <v>12</v>
      </c>
      <c r="DC268" s="23">
        <f t="shared" si="150"/>
        <v>12</v>
      </c>
      <c r="DD268" s="23">
        <f t="shared" si="150"/>
        <v>12</v>
      </c>
      <c r="DE268" s="23">
        <f t="shared" si="150"/>
        <v>12</v>
      </c>
      <c r="DF268" s="23">
        <f t="shared" si="150"/>
        <v>12</v>
      </c>
      <c r="DG268" s="23">
        <f t="shared" si="150"/>
        <v>12</v>
      </c>
      <c r="DH268" s="44">
        <f t="shared" si="132"/>
        <v>288</v>
      </c>
      <c r="DI268" s="44">
        <f t="shared" si="133"/>
        <v>0</v>
      </c>
      <c r="DK268" s="44" t="b">
        <f t="shared" si="134"/>
        <v>0</v>
      </c>
      <c r="DL268" s="44">
        <f t="shared" si="135"/>
        <v>0</v>
      </c>
      <c r="EL268" s="44" t="b">
        <f t="shared" ref="EL268:ES299" si="174">DM268=K268</f>
        <v>0</v>
      </c>
      <c r="EM268" s="44" t="b">
        <f t="shared" si="174"/>
        <v>0</v>
      </c>
      <c r="EN268" s="44" t="b">
        <f t="shared" si="174"/>
        <v>0</v>
      </c>
      <c r="EO268" s="44" t="b">
        <f t="shared" si="174"/>
        <v>0</v>
      </c>
      <c r="EP268" s="44" t="b">
        <f t="shared" si="174"/>
        <v>0</v>
      </c>
      <c r="EQ268" s="44" t="b">
        <f t="shared" si="174"/>
        <v>0</v>
      </c>
      <c r="ER268" s="44" t="b">
        <f t="shared" si="174"/>
        <v>0</v>
      </c>
      <c r="ES268" s="44" t="b">
        <f t="shared" si="174"/>
        <v>0</v>
      </c>
      <c r="ET268" s="44" t="b">
        <f t="shared" si="170"/>
        <v>0</v>
      </c>
      <c r="EU268" s="44" t="b">
        <f t="shared" si="170"/>
        <v>0</v>
      </c>
      <c r="EV268" s="44" t="b">
        <f t="shared" si="170"/>
        <v>0</v>
      </c>
      <c r="EW268" s="44" t="b">
        <f t="shared" si="170"/>
        <v>0</v>
      </c>
      <c r="EX268" s="44" t="b">
        <f t="shared" si="170"/>
        <v>0</v>
      </c>
      <c r="EY268" s="44" t="b">
        <f t="shared" si="160"/>
        <v>0</v>
      </c>
      <c r="EZ268" s="44" t="b">
        <f t="shared" si="156"/>
        <v>0</v>
      </c>
      <c r="FA268" s="44" t="b">
        <f t="shared" si="156"/>
        <v>0</v>
      </c>
      <c r="FB268" s="44" t="b">
        <f t="shared" si="156"/>
        <v>0</v>
      </c>
      <c r="FC268" s="44" t="b">
        <f t="shared" si="151"/>
        <v>0</v>
      </c>
      <c r="FD268" s="44" t="b">
        <f t="shared" si="151"/>
        <v>0</v>
      </c>
      <c r="FE268" s="44" t="b">
        <f t="shared" si="151"/>
        <v>0</v>
      </c>
      <c r="FF268" s="44" t="b">
        <f t="shared" si="151"/>
        <v>0</v>
      </c>
      <c r="FG268" s="44" t="b">
        <f t="shared" si="151"/>
        <v>0</v>
      </c>
      <c r="FH268" s="44" t="b">
        <f t="shared" si="151"/>
        <v>0</v>
      </c>
      <c r="FI268" s="44" t="b">
        <f t="shared" si="151"/>
        <v>0</v>
      </c>
      <c r="FJ268" s="45">
        <f t="shared" si="136"/>
        <v>24</v>
      </c>
    </row>
    <row r="269" spans="1:166" s="44" customFormat="1" ht="25.5" hidden="1" customHeight="1" x14ac:dyDescent="0.25">
      <c r="A269" s="38" t="s">
        <v>9942</v>
      </c>
      <c r="B269" s="38" t="s">
        <v>6588</v>
      </c>
      <c r="C269" s="38" t="s">
        <v>984</v>
      </c>
      <c r="D269" s="38" t="s">
        <v>10041</v>
      </c>
      <c r="E269" s="23" t="str">
        <f t="shared" si="137"/>
        <v>5238-2-DP1-43-D</v>
      </c>
      <c r="F269" s="23">
        <v>52</v>
      </c>
      <c r="G269" s="27">
        <v>6.6526980000000009</v>
      </c>
      <c r="H269" s="23" t="str">
        <f>VLOOKUP(A269,'Pivot 1'!$A$5:$H$251,8,0)</f>
        <v>8</v>
      </c>
      <c r="I269" s="27" t="s">
        <v>10145</v>
      </c>
      <c r="J269" s="39">
        <f t="shared" si="129"/>
        <v>8</v>
      </c>
      <c r="K269" s="40">
        <v>1</v>
      </c>
      <c r="L269" s="40">
        <v>0</v>
      </c>
      <c r="M269" s="40">
        <v>0</v>
      </c>
      <c r="N269" s="40">
        <v>1</v>
      </c>
      <c r="O269" s="40">
        <v>0</v>
      </c>
      <c r="P269" s="40">
        <v>0</v>
      </c>
      <c r="Q269" s="40">
        <v>1</v>
      </c>
      <c r="R269" s="40">
        <v>0</v>
      </c>
      <c r="S269" s="40">
        <v>0</v>
      </c>
      <c r="T269" s="40">
        <v>1</v>
      </c>
      <c r="U269" s="40">
        <v>0</v>
      </c>
      <c r="V269" s="40">
        <v>0</v>
      </c>
      <c r="W269" s="40">
        <v>1</v>
      </c>
      <c r="X269" s="40">
        <v>0</v>
      </c>
      <c r="Y269" s="40">
        <v>0</v>
      </c>
      <c r="Z269" s="40">
        <v>1</v>
      </c>
      <c r="AA269" s="40">
        <v>0</v>
      </c>
      <c r="AB269" s="40">
        <v>0</v>
      </c>
      <c r="AC269" s="40">
        <v>1</v>
      </c>
      <c r="AD269" s="40">
        <v>0</v>
      </c>
      <c r="AE269" s="40">
        <v>0</v>
      </c>
      <c r="AF269" s="40">
        <v>1</v>
      </c>
      <c r="AG269" s="40">
        <v>0</v>
      </c>
      <c r="AH269" s="40">
        <v>0</v>
      </c>
      <c r="AI269" s="39" t="b">
        <f t="shared" si="130"/>
        <v>0</v>
      </c>
      <c r="AJ269" s="23"/>
      <c r="AK269" s="27">
        <f t="shared" si="167"/>
        <v>1</v>
      </c>
      <c r="AL269" s="27">
        <f t="shared" si="167"/>
        <v>0</v>
      </c>
      <c r="AM269" s="27">
        <f t="shared" si="167"/>
        <v>0</v>
      </c>
      <c r="AN269" s="27">
        <f t="shared" si="167"/>
        <v>1</v>
      </c>
      <c r="AO269" s="27">
        <f t="shared" si="167"/>
        <v>0</v>
      </c>
      <c r="AP269" s="27">
        <f t="shared" si="167"/>
        <v>0</v>
      </c>
      <c r="AQ269" s="27">
        <f t="shared" si="167"/>
        <v>1</v>
      </c>
      <c r="AR269" s="27">
        <f t="shared" si="167"/>
        <v>0</v>
      </c>
      <c r="AS269" s="27">
        <f t="shared" si="167"/>
        <v>0</v>
      </c>
      <c r="AT269" s="27">
        <f t="shared" si="167"/>
        <v>1</v>
      </c>
      <c r="AU269" s="27">
        <f t="shared" si="167"/>
        <v>0</v>
      </c>
      <c r="AV269" s="27">
        <f t="shared" si="167"/>
        <v>0</v>
      </c>
      <c r="AW269" s="27">
        <f t="shared" si="167"/>
        <v>1</v>
      </c>
      <c r="AX269" s="27">
        <f t="shared" si="167"/>
        <v>0</v>
      </c>
      <c r="AY269" s="27">
        <f t="shared" si="167"/>
        <v>0</v>
      </c>
      <c r="AZ269" s="27">
        <f t="shared" si="167"/>
        <v>1</v>
      </c>
      <c r="BA269" s="27">
        <f t="shared" si="167"/>
        <v>0</v>
      </c>
      <c r="BB269" s="27">
        <f t="shared" si="167"/>
        <v>0</v>
      </c>
      <c r="BC269" s="27">
        <f t="shared" si="167"/>
        <v>1</v>
      </c>
      <c r="BD269" s="27">
        <f t="shared" si="167"/>
        <v>0</v>
      </c>
      <c r="BE269" s="27">
        <f t="shared" si="167"/>
        <v>0</v>
      </c>
      <c r="BF269" s="27">
        <f t="shared" si="167"/>
        <v>1</v>
      </c>
      <c r="BG269" s="27">
        <f t="shared" si="167"/>
        <v>0</v>
      </c>
      <c r="BH269" s="27">
        <f t="shared" si="167"/>
        <v>0</v>
      </c>
      <c r="BI269" s="41"/>
      <c r="BJ269" s="42">
        <f t="shared" si="131"/>
        <v>0.83158725000000011</v>
      </c>
      <c r="BK269" s="27">
        <f t="shared" si="172"/>
        <v>0.83158725000000011</v>
      </c>
      <c r="BL269" s="27">
        <f t="shared" si="172"/>
        <v>0</v>
      </c>
      <c r="BM269" s="27">
        <f t="shared" si="172"/>
        <v>0</v>
      </c>
      <c r="BN269" s="27">
        <f t="shared" si="172"/>
        <v>0.83158725000000011</v>
      </c>
      <c r="BO269" s="27">
        <f t="shared" si="172"/>
        <v>0</v>
      </c>
      <c r="BP269" s="27">
        <f t="shared" si="172"/>
        <v>0</v>
      </c>
      <c r="BQ269" s="27">
        <f t="shared" si="172"/>
        <v>0.83158725000000011</v>
      </c>
      <c r="BR269" s="27">
        <f t="shared" si="172"/>
        <v>0</v>
      </c>
      <c r="BS269" s="27">
        <f t="shared" si="168"/>
        <v>0</v>
      </c>
      <c r="BT269" s="27">
        <f t="shared" si="168"/>
        <v>0.83158725000000011</v>
      </c>
      <c r="BU269" s="27">
        <f t="shared" si="168"/>
        <v>0</v>
      </c>
      <c r="BV269" s="27">
        <f t="shared" si="168"/>
        <v>0</v>
      </c>
      <c r="BW269" s="27">
        <f t="shared" si="168"/>
        <v>0.83158725000000011</v>
      </c>
      <c r="BX269" s="27">
        <f t="shared" si="158"/>
        <v>0</v>
      </c>
      <c r="BY269" s="27">
        <f t="shared" si="154"/>
        <v>0</v>
      </c>
      <c r="BZ269" s="27">
        <f t="shared" si="154"/>
        <v>0.83158725000000011</v>
      </c>
      <c r="CA269" s="27">
        <f t="shared" si="154"/>
        <v>0</v>
      </c>
      <c r="CB269" s="27">
        <f t="shared" si="149"/>
        <v>0</v>
      </c>
      <c r="CC269" s="27">
        <f t="shared" si="149"/>
        <v>0.83158725000000011</v>
      </c>
      <c r="CD269" s="27">
        <f t="shared" si="149"/>
        <v>0</v>
      </c>
      <c r="CE269" s="27">
        <f t="shared" si="149"/>
        <v>0</v>
      </c>
      <c r="CF269" s="27">
        <f t="shared" si="149"/>
        <v>0.83158725000000011</v>
      </c>
      <c r="CG269" s="27">
        <f t="shared" si="149"/>
        <v>0</v>
      </c>
      <c r="CH269" s="27">
        <f t="shared" si="149"/>
        <v>0</v>
      </c>
      <c r="CI269" s="43"/>
      <c r="CJ269" s="23">
        <f t="shared" si="173"/>
        <v>7</v>
      </c>
      <c r="CK269" s="23">
        <f t="shared" si="173"/>
        <v>0</v>
      </c>
      <c r="CL269" s="23">
        <f t="shared" si="173"/>
        <v>0</v>
      </c>
      <c r="CM269" s="23">
        <f t="shared" si="173"/>
        <v>7</v>
      </c>
      <c r="CN269" s="23">
        <f t="shared" si="173"/>
        <v>0</v>
      </c>
      <c r="CO269" s="23">
        <f t="shared" si="173"/>
        <v>0</v>
      </c>
      <c r="CP269" s="23">
        <f t="shared" si="173"/>
        <v>7</v>
      </c>
      <c r="CQ269" s="23">
        <f t="shared" si="173"/>
        <v>0</v>
      </c>
      <c r="CR269" s="23">
        <f t="shared" si="169"/>
        <v>0</v>
      </c>
      <c r="CS269" s="23">
        <f t="shared" si="169"/>
        <v>7</v>
      </c>
      <c r="CT269" s="23">
        <f t="shared" si="169"/>
        <v>0</v>
      </c>
      <c r="CU269" s="23">
        <f t="shared" si="169"/>
        <v>0</v>
      </c>
      <c r="CV269" s="23">
        <f t="shared" si="169"/>
        <v>7</v>
      </c>
      <c r="CW269" s="23">
        <f t="shared" si="159"/>
        <v>0</v>
      </c>
      <c r="CX269" s="23">
        <f t="shared" si="155"/>
        <v>0</v>
      </c>
      <c r="CY269" s="23">
        <f t="shared" si="155"/>
        <v>7</v>
      </c>
      <c r="CZ269" s="23">
        <f t="shared" si="155"/>
        <v>0</v>
      </c>
      <c r="DA269" s="23">
        <f t="shared" si="150"/>
        <v>0</v>
      </c>
      <c r="DB269" s="23">
        <f t="shared" si="150"/>
        <v>7</v>
      </c>
      <c r="DC269" s="23">
        <f t="shared" si="150"/>
        <v>0</v>
      </c>
      <c r="DD269" s="23">
        <f t="shared" si="150"/>
        <v>0</v>
      </c>
      <c r="DE269" s="23">
        <f t="shared" si="150"/>
        <v>7</v>
      </c>
      <c r="DF269" s="23">
        <f t="shared" si="150"/>
        <v>0</v>
      </c>
      <c r="DG269" s="23">
        <f t="shared" si="150"/>
        <v>0</v>
      </c>
      <c r="DH269" s="44">
        <f t="shared" si="132"/>
        <v>56</v>
      </c>
      <c r="DI269" s="44">
        <f t="shared" si="133"/>
        <v>4</v>
      </c>
      <c r="DK269" s="44" t="b">
        <f t="shared" si="134"/>
        <v>0</v>
      </c>
      <c r="DL269" s="44">
        <f t="shared" si="135"/>
        <v>0</v>
      </c>
      <c r="EL269" s="44" t="b">
        <f t="shared" si="174"/>
        <v>0</v>
      </c>
      <c r="EM269" s="44" t="b">
        <f t="shared" si="174"/>
        <v>1</v>
      </c>
      <c r="EN269" s="44" t="b">
        <f t="shared" si="174"/>
        <v>1</v>
      </c>
      <c r="EO269" s="44" t="b">
        <f t="shared" si="174"/>
        <v>0</v>
      </c>
      <c r="EP269" s="44" t="b">
        <f t="shared" si="174"/>
        <v>1</v>
      </c>
      <c r="EQ269" s="44" t="b">
        <f t="shared" si="174"/>
        <v>1</v>
      </c>
      <c r="ER269" s="44" t="b">
        <f t="shared" si="174"/>
        <v>0</v>
      </c>
      <c r="ES269" s="44" t="b">
        <f t="shared" si="174"/>
        <v>1</v>
      </c>
      <c r="ET269" s="44" t="b">
        <f t="shared" si="170"/>
        <v>1</v>
      </c>
      <c r="EU269" s="44" t="b">
        <f t="shared" si="170"/>
        <v>0</v>
      </c>
      <c r="EV269" s="44" t="b">
        <f t="shared" si="170"/>
        <v>1</v>
      </c>
      <c r="EW269" s="44" t="b">
        <f t="shared" si="170"/>
        <v>1</v>
      </c>
      <c r="EX269" s="44" t="b">
        <f t="shared" si="170"/>
        <v>0</v>
      </c>
      <c r="EY269" s="44" t="b">
        <f t="shared" si="160"/>
        <v>1</v>
      </c>
      <c r="EZ269" s="44" t="b">
        <f t="shared" si="156"/>
        <v>1</v>
      </c>
      <c r="FA269" s="44" t="b">
        <f t="shared" si="156"/>
        <v>0</v>
      </c>
      <c r="FB269" s="44" t="b">
        <f t="shared" si="156"/>
        <v>1</v>
      </c>
      <c r="FC269" s="44" t="b">
        <f t="shared" si="151"/>
        <v>1</v>
      </c>
      <c r="FD269" s="44" t="b">
        <f t="shared" si="151"/>
        <v>0</v>
      </c>
      <c r="FE269" s="44" t="b">
        <f t="shared" si="151"/>
        <v>1</v>
      </c>
      <c r="FF269" s="44" t="b">
        <f t="shared" si="151"/>
        <v>1</v>
      </c>
      <c r="FG269" s="44" t="b">
        <f t="shared" si="151"/>
        <v>0</v>
      </c>
      <c r="FH269" s="44" t="b">
        <f t="shared" si="151"/>
        <v>1</v>
      </c>
      <c r="FI269" s="44" t="b">
        <f t="shared" si="151"/>
        <v>1</v>
      </c>
      <c r="FJ269" s="45">
        <f t="shared" si="136"/>
        <v>8</v>
      </c>
    </row>
    <row r="270" spans="1:166" s="44" customFormat="1" ht="25.5" hidden="1" customHeight="1" x14ac:dyDescent="0.25">
      <c r="A270" s="38" t="s">
        <v>9943</v>
      </c>
      <c r="B270" s="38" t="s">
        <v>6588</v>
      </c>
      <c r="C270" s="38" t="s">
        <v>994</v>
      </c>
      <c r="D270" s="38" t="s">
        <v>832</v>
      </c>
      <c r="E270" s="23" t="str">
        <f t="shared" si="137"/>
        <v>5238-2-EP1-43-E</v>
      </c>
      <c r="F270" s="23">
        <v>52</v>
      </c>
      <c r="G270" s="27">
        <v>6.6526980000000009</v>
      </c>
      <c r="H270" s="23" t="str">
        <f>VLOOKUP(A270,'Pivot 1'!$A$5:$H$251,8,0)</f>
        <v>8</v>
      </c>
      <c r="I270" s="27" t="s">
        <v>10145</v>
      </c>
      <c r="J270" s="39">
        <f t="shared" si="129"/>
        <v>8</v>
      </c>
      <c r="K270" s="40">
        <v>0</v>
      </c>
      <c r="L270" s="40">
        <v>0</v>
      </c>
      <c r="M270" s="40">
        <v>1</v>
      </c>
      <c r="N270" s="40">
        <v>0</v>
      </c>
      <c r="O270" s="40">
        <v>0</v>
      </c>
      <c r="P270" s="40">
        <v>1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>
        <v>1</v>
      </c>
      <c r="W270" s="40">
        <v>0</v>
      </c>
      <c r="X270" s="40">
        <v>0</v>
      </c>
      <c r="Y270" s="40">
        <v>1</v>
      </c>
      <c r="Z270" s="40">
        <v>0</v>
      </c>
      <c r="AA270" s="40">
        <v>0</v>
      </c>
      <c r="AB270" s="40">
        <v>1</v>
      </c>
      <c r="AC270" s="40">
        <v>0</v>
      </c>
      <c r="AD270" s="40">
        <v>0</v>
      </c>
      <c r="AE270" s="40">
        <v>1</v>
      </c>
      <c r="AF270" s="40">
        <v>0</v>
      </c>
      <c r="AG270" s="40">
        <v>0</v>
      </c>
      <c r="AH270" s="40">
        <v>1</v>
      </c>
      <c r="AI270" s="39" t="b">
        <f t="shared" si="130"/>
        <v>0</v>
      </c>
      <c r="AJ270" s="23"/>
      <c r="AK270" s="27">
        <f t="shared" si="167"/>
        <v>0</v>
      </c>
      <c r="AL270" s="27">
        <f t="shared" si="167"/>
        <v>0</v>
      </c>
      <c r="AM270" s="27">
        <f t="shared" si="167"/>
        <v>1</v>
      </c>
      <c r="AN270" s="27">
        <f t="shared" si="167"/>
        <v>0</v>
      </c>
      <c r="AO270" s="27">
        <f t="shared" si="167"/>
        <v>0</v>
      </c>
      <c r="AP270" s="27">
        <f t="shared" si="167"/>
        <v>1</v>
      </c>
      <c r="AQ270" s="27">
        <f t="shared" si="167"/>
        <v>0</v>
      </c>
      <c r="AR270" s="27">
        <f t="shared" si="167"/>
        <v>0</v>
      </c>
      <c r="AS270" s="27">
        <f t="shared" si="167"/>
        <v>1</v>
      </c>
      <c r="AT270" s="27">
        <f t="shared" si="167"/>
        <v>0</v>
      </c>
      <c r="AU270" s="27">
        <f t="shared" si="167"/>
        <v>0</v>
      </c>
      <c r="AV270" s="27">
        <f t="shared" si="167"/>
        <v>1</v>
      </c>
      <c r="AW270" s="27">
        <f t="shared" si="167"/>
        <v>0</v>
      </c>
      <c r="AX270" s="27">
        <f t="shared" si="167"/>
        <v>0</v>
      </c>
      <c r="AY270" s="27">
        <f t="shared" si="167"/>
        <v>1</v>
      </c>
      <c r="AZ270" s="27">
        <f t="shared" ref="AZ270:BH270" si="175">IF($I270="Direct",IF(Z270=1,ROUNDUP($G270/$H270,0),IF($I270="Unpacking",IF($K270=0,ROUNDUP($G270/$H270,0)),0)),0)</f>
        <v>0</v>
      </c>
      <c r="BA270" s="27">
        <f t="shared" si="175"/>
        <v>0</v>
      </c>
      <c r="BB270" s="27">
        <f t="shared" si="175"/>
        <v>1</v>
      </c>
      <c r="BC270" s="27">
        <f t="shared" si="175"/>
        <v>0</v>
      </c>
      <c r="BD270" s="27">
        <f t="shared" si="175"/>
        <v>0</v>
      </c>
      <c r="BE270" s="27">
        <f t="shared" si="175"/>
        <v>1</v>
      </c>
      <c r="BF270" s="27">
        <f t="shared" si="175"/>
        <v>0</v>
      </c>
      <c r="BG270" s="27">
        <f t="shared" si="175"/>
        <v>0</v>
      </c>
      <c r="BH270" s="27">
        <f t="shared" si="175"/>
        <v>1</v>
      </c>
      <c r="BI270" s="41"/>
      <c r="BJ270" s="42">
        <f t="shared" si="131"/>
        <v>0.83158725000000011</v>
      </c>
      <c r="BK270" s="27">
        <f t="shared" si="172"/>
        <v>0</v>
      </c>
      <c r="BL270" s="27">
        <f t="shared" si="172"/>
        <v>0</v>
      </c>
      <c r="BM270" s="27">
        <f t="shared" si="172"/>
        <v>0.83158725000000011</v>
      </c>
      <c r="BN270" s="27">
        <f t="shared" si="172"/>
        <v>0</v>
      </c>
      <c r="BO270" s="27">
        <f t="shared" si="172"/>
        <v>0</v>
      </c>
      <c r="BP270" s="27">
        <f t="shared" si="172"/>
        <v>0.83158725000000011</v>
      </c>
      <c r="BQ270" s="27">
        <f t="shared" si="172"/>
        <v>0</v>
      </c>
      <c r="BR270" s="27">
        <f t="shared" si="172"/>
        <v>0</v>
      </c>
      <c r="BS270" s="27">
        <f t="shared" si="168"/>
        <v>0.83158725000000011</v>
      </c>
      <c r="BT270" s="27">
        <f t="shared" si="168"/>
        <v>0</v>
      </c>
      <c r="BU270" s="27">
        <f t="shared" si="168"/>
        <v>0</v>
      </c>
      <c r="BV270" s="27">
        <f t="shared" si="168"/>
        <v>0.83158725000000011</v>
      </c>
      <c r="BW270" s="27">
        <f t="shared" si="168"/>
        <v>0</v>
      </c>
      <c r="BX270" s="27">
        <f t="shared" si="158"/>
        <v>0</v>
      </c>
      <c r="BY270" s="27">
        <f t="shared" si="154"/>
        <v>0.83158725000000011</v>
      </c>
      <c r="BZ270" s="27">
        <f t="shared" si="154"/>
        <v>0</v>
      </c>
      <c r="CA270" s="27">
        <f t="shared" si="154"/>
        <v>0</v>
      </c>
      <c r="CB270" s="27">
        <f t="shared" si="149"/>
        <v>0.83158725000000011</v>
      </c>
      <c r="CC270" s="27">
        <f t="shared" si="149"/>
        <v>0</v>
      </c>
      <c r="CD270" s="27">
        <f t="shared" si="149"/>
        <v>0</v>
      </c>
      <c r="CE270" s="27">
        <f t="shared" si="149"/>
        <v>0.83158725000000011</v>
      </c>
      <c r="CF270" s="27">
        <f t="shared" si="149"/>
        <v>0</v>
      </c>
      <c r="CG270" s="27">
        <f t="shared" si="149"/>
        <v>0</v>
      </c>
      <c r="CH270" s="27">
        <f t="shared" si="149"/>
        <v>0.83158725000000011</v>
      </c>
      <c r="CI270" s="43"/>
      <c r="CJ270" s="23">
        <f t="shared" si="173"/>
        <v>0</v>
      </c>
      <c r="CK270" s="23">
        <f t="shared" si="173"/>
        <v>0</v>
      </c>
      <c r="CL270" s="23">
        <f t="shared" si="173"/>
        <v>7</v>
      </c>
      <c r="CM270" s="23">
        <f t="shared" si="173"/>
        <v>0</v>
      </c>
      <c r="CN270" s="23">
        <f t="shared" si="173"/>
        <v>0</v>
      </c>
      <c r="CO270" s="23">
        <f t="shared" si="173"/>
        <v>7</v>
      </c>
      <c r="CP270" s="23">
        <f t="shared" si="173"/>
        <v>0</v>
      </c>
      <c r="CQ270" s="23">
        <f t="shared" si="173"/>
        <v>0</v>
      </c>
      <c r="CR270" s="23">
        <f t="shared" si="169"/>
        <v>7</v>
      </c>
      <c r="CS270" s="23">
        <f t="shared" si="169"/>
        <v>0</v>
      </c>
      <c r="CT270" s="23">
        <f t="shared" si="169"/>
        <v>0</v>
      </c>
      <c r="CU270" s="23">
        <f t="shared" si="169"/>
        <v>7</v>
      </c>
      <c r="CV270" s="23">
        <f t="shared" si="169"/>
        <v>0</v>
      </c>
      <c r="CW270" s="23">
        <f t="shared" si="159"/>
        <v>0</v>
      </c>
      <c r="CX270" s="23">
        <f t="shared" si="155"/>
        <v>7</v>
      </c>
      <c r="CY270" s="23">
        <f t="shared" si="155"/>
        <v>0</v>
      </c>
      <c r="CZ270" s="23">
        <f t="shared" si="155"/>
        <v>0</v>
      </c>
      <c r="DA270" s="23">
        <f t="shared" si="150"/>
        <v>7</v>
      </c>
      <c r="DB270" s="23">
        <f t="shared" si="150"/>
        <v>0</v>
      </c>
      <c r="DC270" s="23">
        <f t="shared" si="150"/>
        <v>0</v>
      </c>
      <c r="DD270" s="23">
        <f t="shared" si="150"/>
        <v>7</v>
      </c>
      <c r="DE270" s="23">
        <f t="shared" si="150"/>
        <v>0</v>
      </c>
      <c r="DF270" s="23">
        <f t="shared" si="150"/>
        <v>0</v>
      </c>
      <c r="DG270" s="23">
        <f t="shared" si="150"/>
        <v>7</v>
      </c>
      <c r="DH270" s="44">
        <f t="shared" si="132"/>
        <v>56</v>
      </c>
      <c r="DI270" s="44">
        <f t="shared" si="133"/>
        <v>4</v>
      </c>
      <c r="DK270" s="44" t="b">
        <f t="shared" si="134"/>
        <v>0</v>
      </c>
      <c r="DL270" s="44">
        <f t="shared" si="135"/>
        <v>0</v>
      </c>
      <c r="EL270" s="44" t="b">
        <f t="shared" si="174"/>
        <v>1</v>
      </c>
      <c r="EM270" s="44" t="b">
        <f t="shared" si="174"/>
        <v>1</v>
      </c>
      <c r="EN270" s="44" t="b">
        <f t="shared" si="174"/>
        <v>0</v>
      </c>
      <c r="EO270" s="44" t="b">
        <f t="shared" si="174"/>
        <v>1</v>
      </c>
      <c r="EP270" s="44" t="b">
        <f t="shared" si="174"/>
        <v>1</v>
      </c>
      <c r="EQ270" s="44" t="b">
        <f t="shared" si="174"/>
        <v>0</v>
      </c>
      <c r="ER270" s="44" t="b">
        <f t="shared" si="174"/>
        <v>1</v>
      </c>
      <c r="ES270" s="44" t="b">
        <f t="shared" si="174"/>
        <v>1</v>
      </c>
      <c r="ET270" s="44" t="b">
        <f t="shared" si="170"/>
        <v>0</v>
      </c>
      <c r="EU270" s="44" t="b">
        <f t="shared" si="170"/>
        <v>1</v>
      </c>
      <c r="EV270" s="44" t="b">
        <f t="shared" si="170"/>
        <v>1</v>
      </c>
      <c r="EW270" s="44" t="b">
        <f t="shared" si="170"/>
        <v>0</v>
      </c>
      <c r="EX270" s="44" t="b">
        <f t="shared" si="170"/>
        <v>1</v>
      </c>
      <c r="EY270" s="44" t="b">
        <f t="shared" si="160"/>
        <v>1</v>
      </c>
      <c r="EZ270" s="44" t="b">
        <f t="shared" si="156"/>
        <v>0</v>
      </c>
      <c r="FA270" s="44" t="b">
        <f t="shared" si="156"/>
        <v>1</v>
      </c>
      <c r="FB270" s="44" t="b">
        <f t="shared" si="156"/>
        <v>1</v>
      </c>
      <c r="FC270" s="44" t="b">
        <f t="shared" si="151"/>
        <v>0</v>
      </c>
      <c r="FD270" s="44" t="b">
        <f t="shared" si="151"/>
        <v>1</v>
      </c>
      <c r="FE270" s="44" t="b">
        <f t="shared" si="151"/>
        <v>1</v>
      </c>
      <c r="FF270" s="44" t="b">
        <f t="shared" si="151"/>
        <v>0</v>
      </c>
      <c r="FG270" s="44" t="b">
        <f t="shared" si="151"/>
        <v>1</v>
      </c>
      <c r="FH270" s="44" t="b">
        <f t="shared" si="151"/>
        <v>1</v>
      </c>
      <c r="FI270" s="44" t="b">
        <f t="shared" si="151"/>
        <v>0</v>
      </c>
      <c r="FJ270" s="45">
        <f t="shared" si="136"/>
        <v>8</v>
      </c>
    </row>
    <row r="271" spans="1:166" s="44" customFormat="1" ht="25.5" hidden="1" customHeight="1" x14ac:dyDescent="0.25">
      <c r="A271" s="38" t="s">
        <v>9944</v>
      </c>
      <c r="B271" s="38" t="s">
        <v>6588</v>
      </c>
      <c r="C271" s="38" t="s">
        <v>98</v>
      </c>
      <c r="D271" s="38" t="s">
        <v>10045</v>
      </c>
      <c r="E271" s="23" t="str">
        <f t="shared" si="137"/>
        <v>5238-2-OP1-43-O</v>
      </c>
      <c r="F271" s="23">
        <v>122</v>
      </c>
      <c r="G271" s="27">
        <v>17.525055999999999</v>
      </c>
      <c r="H271" s="23" t="str">
        <f>VLOOKUP(A271,'Pivot 1'!$A$5:$H$251,8,0)</f>
        <v>24</v>
      </c>
      <c r="I271" s="27" t="s">
        <v>10145</v>
      </c>
      <c r="J271" s="39">
        <f t="shared" si="129"/>
        <v>24</v>
      </c>
      <c r="K271" s="40">
        <v>1</v>
      </c>
      <c r="L271" s="40">
        <v>1</v>
      </c>
      <c r="M271" s="40">
        <v>1</v>
      </c>
      <c r="N271" s="40">
        <v>1</v>
      </c>
      <c r="O271" s="40">
        <v>1</v>
      </c>
      <c r="P271" s="40">
        <v>1</v>
      </c>
      <c r="Q271" s="40">
        <v>1</v>
      </c>
      <c r="R271" s="40">
        <v>1</v>
      </c>
      <c r="S271" s="40">
        <v>1</v>
      </c>
      <c r="T271" s="40">
        <v>1</v>
      </c>
      <c r="U271" s="40">
        <v>1</v>
      </c>
      <c r="V271" s="40">
        <v>1</v>
      </c>
      <c r="W271" s="40">
        <v>1</v>
      </c>
      <c r="X271" s="40">
        <v>1</v>
      </c>
      <c r="Y271" s="40">
        <v>1</v>
      </c>
      <c r="Z271" s="40">
        <v>1</v>
      </c>
      <c r="AA271" s="40">
        <v>1</v>
      </c>
      <c r="AB271" s="40">
        <v>1</v>
      </c>
      <c r="AC271" s="40">
        <v>1</v>
      </c>
      <c r="AD271" s="40">
        <v>1</v>
      </c>
      <c r="AE271" s="40">
        <v>1</v>
      </c>
      <c r="AF271" s="40">
        <v>1</v>
      </c>
      <c r="AG271" s="40">
        <v>1</v>
      </c>
      <c r="AH271" s="40">
        <v>1</v>
      </c>
      <c r="AI271" s="39" t="b">
        <f t="shared" si="130"/>
        <v>0</v>
      </c>
      <c r="AJ271" s="23"/>
      <c r="AK271" s="27">
        <f t="shared" ref="AK271:BH281" si="176">IF($I271="Direct",IF(K271=1,ROUNDUP($G271/$H271,0),IF($I271="Unpacking",IF($K271=0,ROUNDUP($G271/$H271,0)),0)),0)</f>
        <v>1</v>
      </c>
      <c r="AL271" s="27">
        <f t="shared" si="176"/>
        <v>1</v>
      </c>
      <c r="AM271" s="27">
        <f t="shared" si="176"/>
        <v>1</v>
      </c>
      <c r="AN271" s="27">
        <f t="shared" si="176"/>
        <v>1</v>
      </c>
      <c r="AO271" s="27">
        <f t="shared" si="176"/>
        <v>1</v>
      </c>
      <c r="AP271" s="27">
        <f t="shared" si="176"/>
        <v>1</v>
      </c>
      <c r="AQ271" s="27">
        <f t="shared" si="176"/>
        <v>1</v>
      </c>
      <c r="AR271" s="27">
        <f t="shared" si="176"/>
        <v>1</v>
      </c>
      <c r="AS271" s="27">
        <f t="shared" si="176"/>
        <v>1</v>
      </c>
      <c r="AT271" s="27">
        <f t="shared" si="176"/>
        <v>1</v>
      </c>
      <c r="AU271" s="27">
        <f t="shared" si="176"/>
        <v>1</v>
      </c>
      <c r="AV271" s="27">
        <f t="shared" si="176"/>
        <v>1</v>
      </c>
      <c r="AW271" s="27">
        <f t="shared" si="176"/>
        <v>1</v>
      </c>
      <c r="AX271" s="27">
        <f t="shared" si="176"/>
        <v>1</v>
      </c>
      <c r="AY271" s="27">
        <f t="shared" si="176"/>
        <v>1</v>
      </c>
      <c r="AZ271" s="27">
        <f t="shared" si="176"/>
        <v>1</v>
      </c>
      <c r="BA271" s="27">
        <f t="shared" si="176"/>
        <v>1</v>
      </c>
      <c r="BB271" s="27">
        <f t="shared" si="176"/>
        <v>1</v>
      </c>
      <c r="BC271" s="27">
        <f t="shared" si="176"/>
        <v>1</v>
      </c>
      <c r="BD271" s="27">
        <f t="shared" si="176"/>
        <v>1</v>
      </c>
      <c r="BE271" s="27">
        <f t="shared" si="176"/>
        <v>1</v>
      </c>
      <c r="BF271" s="27">
        <f t="shared" si="176"/>
        <v>1</v>
      </c>
      <c r="BG271" s="27">
        <f t="shared" si="176"/>
        <v>1</v>
      </c>
      <c r="BH271" s="27">
        <f t="shared" si="176"/>
        <v>1</v>
      </c>
      <c r="BI271" s="41"/>
      <c r="BJ271" s="42">
        <f t="shared" si="131"/>
        <v>0.73021066666666667</v>
      </c>
      <c r="BK271" s="27">
        <f t="shared" si="172"/>
        <v>0.73021066666666667</v>
      </c>
      <c r="BL271" s="27">
        <f t="shared" si="172"/>
        <v>0.73021066666666667</v>
      </c>
      <c r="BM271" s="27">
        <f t="shared" si="172"/>
        <v>0.73021066666666667</v>
      </c>
      <c r="BN271" s="27">
        <f t="shared" si="172"/>
        <v>0.73021066666666667</v>
      </c>
      <c r="BO271" s="27">
        <f t="shared" si="172"/>
        <v>0.73021066666666667</v>
      </c>
      <c r="BP271" s="27">
        <f t="shared" si="172"/>
        <v>0.73021066666666667</v>
      </c>
      <c r="BQ271" s="27">
        <f t="shared" si="172"/>
        <v>0.73021066666666667</v>
      </c>
      <c r="BR271" s="27">
        <f t="shared" si="172"/>
        <v>0.73021066666666667</v>
      </c>
      <c r="BS271" s="27">
        <f t="shared" si="168"/>
        <v>0.73021066666666667</v>
      </c>
      <c r="BT271" s="27">
        <f t="shared" si="168"/>
        <v>0.73021066666666667</v>
      </c>
      <c r="BU271" s="27">
        <f t="shared" si="168"/>
        <v>0.73021066666666667</v>
      </c>
      <c r="BV271" s="27">
        <f t="shared" si="168"/>
        <v>0.73021066666666667</v>
      </c>
      <c r="BW271" s="27">
        <f t="shared" si="168"/>
        <v>0.73021066666666667</v>
      </c>
      <c r="BX271" s="27">
        <f t="shared" si="158"/>
        <v>0.73021066666666667</v>
      </c>
      <c r="BY271" s="27">
        <f t="shared" si="154"/>
        <v>0.73021066666666667</v>
      </c>
      <c r="BZ271" s="27">
        <f t="shared" si="154"/>
        <v>0.73021066666666667</v>
      </c>
      <c r="CA271" s="27">
        <f t="shared" si="154"/>
        <v>0.73021066666666667</v>
      </c>
      <c r="CB271" s="27">
        <f t="shared" si="149"/>
        <v>0.73021066666666667</v>
      </c>
      <c r="CC271" s="27">
        <f t="shared" si="149"/>
        <v>0.73021066666666667</v>
      </c>
      <c r="CD271" s="27">
        <f t="shared" si="149"/>
        <v>0.73021066666666667</v>
      </c>
      <c r="CE271" s="27">
        <f t="shared" si="149"/>
        <v>0.73021066666666667</v>
      </c>
      <c r="CF271" s="27">
        <f t="shared" si="149"/>
        <v>0.73021066666666667</v>
      </c>
      <c r="CG271" s="27">
        <f t="shared" si="149"/>
        <v>0.73021066666666667</v>
      </c>
      <c r="CH271" s="27">
        <f t="shared" si="149"/>
        <v>0.73021066666666667</v>
      </c>
      <c r="CI271" s="43"/>
      <c r="CJ271" s="23">
        <f t="shared" si="173"/>
        <v>5</v>
      </c>
      <c r="CK271" s="23">
        <f t="shared" si="173"/>
        <v>5</v>
      </c>
      <c r="CL271" s="23">
        <f t="shared" si="173"/>
        <v>5</v>
      </c>
      <c r="CM271" s="23">
        <f t="shared" si="173"/>
        <v>5</v>
      </c>
      <c r="CN271" s="23">
        <f t="shared" si="173"/>
        <v>5</v>
      </c>
      <c r="CO271" s="23">
        <f t="shared" si="173"/>
        <v>5</v>
      </c>
      <c r="CP271" s="23">
        <f t="shared" si="173"/>
        <v>5</v>
      </c>
      <c r="CQ271" s="23">
        <f t="shared" si="173"/>
        <v>5</v>
      </c>
      <c r="CR271" s="23">
        <f t="shared" si="169"/>
        <v>5</v>
      </c>
      <c r="CS271" s="23">
        <f t="shared" si="169"/>
        <v>5</v>
      </c>
      <c r="CT271" s="23">
        <f t="shared" si="169"/>
        <v>5</v>
      </c>
      <c r="CU271" s="23">
        <f t="shared" si="169"/>
        <v>5</v>
      </c>
      <c r="CV271" s="23">
        <f t="shared" si="169"/>
        <v>5</v>
      </c>
      <c r="CW271" s="23">
        <f t="shared" si="159"/>
        <v>5</v>
      </c>
      <c r="CX271" s="23">
        <f t="shared" si="155"/>
        <v>5</v>
      </c>
      <c r="CY271" s="23">
        <f t="shared" si="155"/>
        <v>5</v>
      </c>
      <c r="CZ271" s="23">
        <f t="shared" si="155"/>
        <v>5</v>
      </c>
      <c r="DA271" s="23">
        <f t="shared" si="150"/>
        <v>5</v>
      </c>
      <c r="DB271" s="23">
        <f t="shared" si="150"/>
        <v>5</v>
      </c>
      <c r="DC271" s="23">
        <f t="shared" si="150"/>
        <v>5</v>
      </c>
      <c r="DD271" s="23">
        <f t="shared" si="150"/>
        <v>5</v>
      </c>
      <c r="DE271" s="23">
        <f t="shared" si="150"/>
        <v>5</v>
      </c>
      <c r="DF271" s="23">
        <f t="shared" si="150"/>
        <v>5</v>
      </c>
      <c r="DG271" s="23">
        <f t="shared" si="150"/>
        <v>5</v>
      </c>
      <c r="DH271" s="44">
        <f t="shared" si="132"/>
        <v>120</v>
      </c>
      <c r="DI271" s="44">
        <f t="shared" si="133"/>
        <v>-2</v>
      </c>
      <c r="DK271" s="44" t="b">
        <f t="shared" si="134"/>
        <v>0</v>
      </c>
      <c r="DL271" s="44">
        <f t="shared" si="135"/>
        <v>0</v>
      </c>
      <c r="EL271" s="44" t="b">
        <f t="shared" si="174"/>
        <v>0</v>
      </c>
      <c r="EM271" s="44" t="b">
        <f t="shared" si="174"/>
        <v>0</v>
      </c>
      <c r="EN271" s="44" t="b">
        <f t="shared" si="174"/>
        <v>0</v>
      </c>
      <c r="EO271" s="44" t="b">
        <f t="shared" si="174"/>
        <v>0</v>
      </c>
      <c r="EP271" s="44" t="b">
        <f t="shared" si="174"/>
        <v>0</v>
      </c>
      <c r="EQ271" s="44" t="b">
        <f t="shared" si="174"/>
        <v>0</v>
      </c>
      <c r="ER271" s="44" t="b">
        <f t="shared" si="174"/>
        <v>0</v>
      </c>
      <c r="ES271" s="44" t="b">
        <f t="shared" si="174"/>
        <v>0</v>
      </c>
      <c r="ET271" s="44" t="b">
        <f t="shared" si="170"/>
        <v>0</v>
      </c>
      <c r="EU271" s="44" t="b">
        <f t="shared" si="170"/>
        <v>0</v>
      </c>
      <c r="EV271" s="44" t="b">
        <f t="shared" si="170"/>
        <v>0</v>
      </c>
      <c r="EW271" s="44" t="b">
        <f t="shared" si="170"/>
        <v>0</v>
      </c>
      <c r="EX271" s="44" t="b">
        <f t="shared" si="170"/>
        <v>0</v>
      </c>
      <c r="EY271" s="44" t="b">
        <f t="shared" si="160"/>
        <v>0</v>
      </c>
      <c r="EZ271" s="44" t="b">
        <f t="shared" si="156"/>
        <v>0</v>
      </c>
      <c r="FA271" s="44" t="b">
        <f t="shared" si="156"/>
        <v>0</v>
      </c>
      <c r="FB271" s="44" t="b">
        <f t="shared" si="156"/>
        <v>0</v>
      </c>
      <c r="FC271" s="44" t="b">
        <f t="shared" si="151"/>
        <v>0</v>
      </c>
      <c r="FD271" s="44" t="b">
        <f t="shared" si="151"/>
        <v>0</v>
      </c>
      <c r="FE271" s="44" t="b">
        <f t="shared" si="151"/>
        <v>0</v>
      </c>
      <c r="FF271" s="44" t="b">
        <f t="shared" si="151"/>
        <v>0</v>
      </c>
      <c r="FG271" s="44" t="b">
        <f t="shared" si="151"/>
        <v>0</v>
      </c>
      <c r="FH271" s="44" t="b">
        <f t="shared" si="151"/>
        <v>0</v>
      </c>
      <c r="FI271" s="44" t="b">
        <f t="shared" si="151"/>
        <v>0</v>
      </c>
      <c r="FJ271" s="45">
        <f t="shared" si="136"/>
        <v>24</v>
      </c>
    </row>
    <row r="272" spans="1:166" s="44" customFormat="1" ht="25.5" hidden="1" customHeight="1" x14ac:dyDescent="0.25">
      <c r="A272" s="38" t="s">
        <v>9945</v>
      </c>
      <c r="B272" s="38" t="s">
        <v>6734</v>
      </c>
      <c r="C272" s="38" t="s">
        <v>10129</v>
      </c>
      <c r="D272" s="38" t="s">
        <v>911</v>
      </c>
      <c r="E272" s="23" t="str">
        <f t="shared" si="137"/>
        <v>5286-1-43-F</v>
      </c>
      <c r="F272" s="23">
        <v>2</v>
      </c>
      <c r="G272" s="27">
        <v>2.3118349999999999E-2</v>
      </c>
      <c r="H272" s="23" t="str">
        <f>VLOOKUP(A272,'Pivot 1'!$A$5:$H$251,8,0)</f>
        <v>1</v>
      </c>
      <c r="I272" s="27" t="s">
        <v>10146</v>
      </c>
      <c r="J272" s="39">
        <f t="shared" si="129"/>
        <v>1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1</v>
      </c>
      <c r="T272" s="40">
        <v>0</v>
      </c>
      <c r="U272" s="40">
        <v>0</v>
      </c>
      <c r="V272" s="40">
        <v>0</v>
      </c>
      <c r="W272" s="40">
        <v>0</v>
      </c>
      <c r="X272" s="40">
        <v>0</v>
      </c>
      <c r="Y272" s="40">
        <v>0</v>
      </c>
      <c r="Z272" s="40">
        <v>0</v>
      </c>
      <c r="AA272" s="40">
        <v>0</v>
      </c>
      <c r="AB272" s="40">
        <v>0</v>
      </c>
      <c r="AC272" s="40">
        <v>0</v>
      </c>
      <c r="AD272" s="40">
        <v>0</v>
      </c>
      <c r="AE272" s="40">
        <v>0</v>
      </c>
      <c r="AF272" s="40">
        <v>0</v>
      </c>
      <c r="AG272" s="40">
        <v>0</v>
      </c>
      <c r="AH272" s="40">
        <v>0</v>
      </c>
      <c r="AI272" s="39" t="b">
        <f t="shared" si="130"/>
        <v>0</v>
      </c>
      <c r="AJ272" s="23"/>
      <c r="AK272" s="27">
        <f t="shared" si="176"/>
        <v>0</v>
      </c>
      <c r="AL272" s="27">
        <f t="shared" si="176"/>
        <v>0</v>
      </c>
      <c r="AM272" s="27">
        <f t="shared" si="176"/>
        <v>0</v>
      </c>
      <c r="AN272" s="27">
        <f t="shared" si="176"/>
        <v>0</v>
      </c>
      <c r="AO272" s="27">
        <f t="shared" si="176"/>
        <v>0</v>
      </c>
      <c r="AP272" s="27">
        <f t="shared" si="176"/>
        <v>0</v>
      </c>
      <c r="AQ272" s="27">
        <f t="shared" si="176"/>
        <v>0</v>
      </c>
      <c r="AR272" s="27">
        <f t="shared" si="176"/>
        <v>0</v>
      </c>
      <c r="AS272" s="27">
        <f t="shared" si="176"/>
        <v>0</v>
      </c>
      <c r="AT272" s="27">
        <f t="shared" si="176"/>
        <v>0</v>
      </c>
      <c r="AU272" s="27">
        <f t="shared" si="176"/>
        <v>0</v>
      </c>
      <c r="AV272" s="27">
        <f t="shared" si="176"/>
        <v>0</v>
      </c>
      <c r="AW272" s="27">
        <f t="shared" si="176"/>
        <v>0</v>
      </c>
      <c r="AX272" s="27">
        <f t="shared" si="176"/>
        <v>0</v>
      </c>
      <c r="AY272" s="27">
        <f t="shared" si="176"/>
        <v>0</v>
      </c>
      <c r="AZ272" s="27">
        <f t="shared" si="176"/>
        <v>0</v>
      </c>
      <c r="BA272" s="27">
        <f t="shared" si="176"/>
        <v>0</v>
      </c>
      <c r="BB272" s="27">
        <f t="shared" si="176"/>
        <v>0</v>
      </c>
      <c r="BC272" s="27">
        <f t="shared" si="176"/>
        <v>0</v>
      </c>
      <c r="BD272" s="27">
        <f t="shared" si="176"/>
        <v>0</v>
      </c>
      <c r="BE272" s="27">
        <f t="shared" si="176"/>
        <v>0</v>
      </c>
      <c r="BF272" s="27">
        <f t="shared" si="176"/>
        <v>0</v>
      </c>
      <c r="BG272" s="27">
        <f t="shared" si="176"/>
        <v>0</v>
      </c>
      <c r="BH272" s="27">
        <f t="shared" si="176"/>
        <v>0</v>
      </c>
      <c r="BI272" s="41"/>
      <c r="BJ272" s="42">
        <f t="shared" si="131"/>
        <v>2.3118349999999999E-2</v>
      </c>
      <c r="BK272" s="27">
        <f t="shared" si="172"/>
        <v>0</v>
      </c>
      <c r="BL272" s="27">
        <f t="shared" si="172"/>
        <v>0</v>
      </c>
      <c r="BM272" s="27">
        <f t="shared" si="172"/>
        <v>0</v>
      </c>
      <c r="BN272" s="27">
        <f t="shared" si="172"/>
        <v>0</v>
      </c>
      <c r="BO272" s="27">
        <f t="shared" si="172"/>
        <v>0</v>
      </c>
      <c r="BP272" s="27">
        <f t="shared" si="172"/>
        <v>0</v>
      </c>
      <c r="BQ272" s="27">
        <f t="shared" si="172"/>
        <v>0</v>
      </c>
      <c r="BR272" s="27">
        <f t="shared" si="172"/>
        <v>0</v>
      </c>
      <c r="BS272" s="27">
        <f t="shared" si="168"/>
        <v>2.3118349999999999E-2</v>
      </c>
      <c r="BT272" s="27">
        <f t="shared" si="168"/>
        <v>0</v>
      </c>
      <c r="BU272" s="27">
        <f t="shared" si="168"/>
        <v>0</v>
      </c>
      <c r="BV272" s="27">
        <f t="shared" si="168"/>
        <v>0</v>
      </c>
      <c r="BW272" s="27">
        <f t="shared" si="168"/>
        <v>0</v>
      </c>
      <c r="BX272" s="27">
        <f t="shared" si="158"/>
        <v>0</v>
      </c>
      <c r="BY272" s="27">
        <f t="shared" si="154"/>
        <v>0</v>
      </c>
      <c r="BZ272" s="27">
        <f t="shared" si="154"/>
        <v>0</v>
      </c>
      <c r="CA272" s="27">
        <f t="shared" si="154"/>
        <v>0</v>
      </c>
      <c r="CB272" s="27">
        <f t="shared" si="149"/>
        <v>0</v>
      </c>
      <c r="CC272" s="27">
        <f t="shared" si="149"/>
        <v>0</v>
      </c>
      <c r="CD272" s="27">
        <f t="shared" si="149"/>
        <v>0</v>
      </c>
      <c r="CE272" s="27">
        <f t="shared" si="149"/>
        <v>0</v>
      </c>
      <c r="CF272" s="27">
        <f t="shared" si="149"/>
        <v>0</v>
      </c>
      <c r="CG272" s="27">
        <f t="shared" si="149"/>
        <v>0</v>
      </c>
      <c r="CH272" s="27">
        <f t="shared" si="149"/>
        <v>0</v>
      </c>
      <c r="CI272" s="43"/>
      <c r="CJ272" s="23">
        <f t="shared" si="173"/>
        <v>0</v>
      </c>
      <c r="CK272" s="23">
        <f t="shared" si="173"/>
        <v>0</v>
      </c>
      <c r="CL272" s="23">
        <f t="shared" si="173"/>
        <v>0</v>
      </c>
      <c r="CM272" s="23">
        <f t="shared" si="173"/>
        <v>0</v>
      </c>
      <c r="CN272" s="23">
        <f t="shared" si="173"/>
        <v>0</v>
      </c>
      <c r="CO272" s="23">
        <f t="shared" si="173"/>
        <v>0</v>
      </c>
      <c r="CP272" s="23">
        <f t="shared" si="173"/>
        <v>0</v>
      </c>
      <c r="CQ272" s="23">
        <f t="shared" si="173"/>
        <v>0</v>
      </c>
      <c r="CR272" s="23">
        <f t="shared" si="169"/>
        <v>2</v>
      </c>
      <c r="CS272" s="23">
        <f t="shared" si="169"/>
        <v>0</v>
      </c>
      <c r="CT272" s="23">
        <f t="shared" si="169"/>
        <v>0</v>
      </c>
      <c r="CU272" s="23">
        <f t="shared" si="169"/>
        <v>0</v>
      </c>
      <c r="CV272" s="23">
        <f t="shared" si="169"/>
        <v>0</v>
      </c>
      <c r="CW272" s="23">
        <f t="shared" si="159"/>
        <v>0</v>
      </c>
      <c r="CX272" s="23">
        <f t="shared" si="155"/>
        <v>0</v>
      </c>
      <c r="CY272" s="23">
        <f t="shared" si="155"/>
        <v>0</v>
      </c>
      <c r="CZ272" s="23">
        <f t="shared" si="155"/>
        <v>0</v>
      </c>
      <c r="DA272" s="23">
        <f t="shared" si="150"/>
        <v>0</v>
      </c>
      <c r="DB272" s="23">
        <f t="shared" si="150"/>
        <v>0</v>
      </c>
      <c r="DC272" s="23">
        <f t="shared" si="150"/>
        <v>0</v>
      </c>
      <c r="DD272" s="23">
        <f t="shared" si="150"/>
        <v>0</v>
      </c>
      <c r="DE272" s="23">
        <f t="shared" si="150"/>
        <v>0</v>
      </c>
      <c r="DF272" s="23">
        <f t="shared" si="150"/>
        <v>0</v>
      </c>
      <c r="DG272" s="23">
        <f t="shared" si="150"/>
        <v>0</v>
      </c>
      <c r="DH272" s="44">
        <f t="shared" si="132"/>
        <v>2</v>
      </c>
      <c r="DI272" s="44">
        <f t="shared" si="133"/>
        <v>0</v>
      </c>
      <c r="DK272" s="44" t="b">
        <f t="shared" si="134"/>
        <v>0</v>
      </c>
      <c r="DL272" s="44">
        <f t="shared" si="135"/>
        <v>0</v>
      </c>
      <c r="EL272" s="44" t="b">
        <f t="shared" si="174"/>
        <v>1</v>
      </c>
      <c r="EM272" s="44" t="b">
        <f t="shared" si="174"/>
        <v>1</v>
      </c>
      <c r="EN272" s="44" t="b">
        <f t="shared" si="174"/>
        <v>1</v>
      </c>
      <c r="EO272" s="44" t="b">
        <f t="shared" si="174"/>
        <v>1</v>
      </c>
      <c r="EP272" s="44" t="b">
        <f t="shared" si="174"/>
        <v>1</v>
      </c>
      <c r="EQ272" s="44" t="b">
        <f t="shared" si="174"/>
        <v>1</v>
      </c>
      <c r="ER272" s="44" t="b">
        <f t="shared" si="174"/>
        <v>1</v>
      </c>
      <c r="ES272" s="44" t="b">
        <f t="shared" si="174"/>
        <v>1</v>
      </c>
      <c r="ET272" s="44" t="b">
        <f t="shared" si="170"/>
        <v>0</v>
      </c>
      <c r="EU272" s="44" t="b">
        <f t="shared" si="170"/>
        <v>1</v>
      </c>
      <c r="EV272" s="44" t="b">
        <f t="shared" si="170"/>
        <v>1</v>
      </c>
      <c r="EW272" s="44" t="b">
        <f t="shared" si="170"/>
        <v>1</v>
      </c>
      <c r="EX272" s="44" t="b">
        <f t="shared" si="170"/>
        <v>1</v>
      </c>
      <c r="EY272" s="44" t="b">
        <f t="shared" si="160"/>
        <v>1</v>
      </c>
      <c r="EZ272" s="44" t="b">
        <f t="shared" si="156"/>
        <v>1</v>
      </c>
      <c r="FA272" s="44" t="b">
        <f t="shared" si="156"/>
        <v>1</v>
      </c>
      <c r="FB272" s="44" t="b">
        <f t="shared" si="156"/>
        <v>1</v>
      </c>
      <c r="FC272" s="44" t="b">
        <f t="shared" si="151"/>
        <v>1</v>
      </c>
      <c r="FD272" s="44" t="b">
        <f t="shared" si="151"/>
        <v>1</v>
      </c>
      <c r="FE272" s="44" t="b">
        <f t="shared" si="151"/>
        <v>1</v>
      </c>
      <c r="FF272" s="44" t="b">
        <f t="shared" si="151"/>
        <v>1</v>
      </c>
      <c r="FG272" s="44" t="b">
        <f t="shared" si="151"/>
        <v>1</v>
      </c>
      <c r="FH272" s="44" t="b">
        <f t="shared" si="151"/>
        <v>1</v>
      </c>
      <c r="FI272" s="44" t="b">
        <f t="shared" si="151"/>
        <v>1</v>
      </c>
      <c r="FJ272" s="45">
        <f t="shared" si="136"/>
        <v>1</v>
      </c>
    </row>
    <row r="273" spans="1:166" s="44" customFormat="1" ht="25.5" hidden="1" customHeight="1" x14ac:dyDescent="0.25">
      <c r="A273" s="38" t="s">
        <v>9945</v>
      </c>
      <c r="B273" s="38" t="s">
        <v>6734</v>
      </c>
      <c r="C273" s="38" t="s">
        <v>10129</v>
      </c>
      <c r="D273" s="38" t="s">
        <v>10047</v>
      </c>
      <c r="E273" s="23" t="str">
        <f t="shared" si="137"/>
        <v>5286-1-43-I</v>
      </c>
      <c r="F273" s="23">
        <v>9</v>
      </c>
      <c r="G273" s="27">
        <v>0.104032575</v>
      </c>
      <c r="H273" s="23" t="str">
        <f>VLOOKUP(A273,'Pivot 1'!$A$5:$H$251,8,0)</f>
        <v>1</v>
      </c>
      <c r="I273" s="27" t="s">
        <v>10147</v>
      </c>
      <c r="J273" s="39">
        <f t="shared" ref="J273:J336" si="177">SUM(K273:AH273)</f>
        <v>1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>
        <v>0</v>
      </c>
      <c r="W273" s="40">
        <v>0</v>
      </c>
      <c r="X273" s="40">
        <v>0</v>
      </c>
      <c r="Y273" s="40">
        <v>0</v>
      </c>
      <c r="Z273" s="40">
        <v>0</v>
      </c>
      <c r="AA273" s="40">
        <v>0</v>
      </c>
      <c r="AB273" s="40">
        <v>0</v>
      </c>
      <c r="AC273" s="40">
        <v>0</v>
      </c>
      <c r="AD273" s="40">
        <v>0</v>
      </c>
      <c r="AE273" s="40">
        <v>0</v>
      </c>
      <c r="AF273" s="40">
        <v>0</v>
      </c>
      <c r="AG273" s="40">
        <v>0</v>
      </c>
      <c r="AH273" s="40">
        <v>0</v>
      </c>
      <c r="AI273" s="39" t="b">
        <f t="shared" ref="AI273:AI336" si="178">J273=H273</f>
        <v>0</v>
      </c>
      <c r="AJ273" s="23"/>
      <c r="AK273" s="27">
        <f t="shared" si="176"/>
        <v>0</v>
      </c>
      <c r="AL273" s="27">
        <f t="shared" si="176"/>
        <v>0</v>
      </c>
      <c r="AM273" s="27">
        <f t="shared" si="176"/>
        <v>0</v>
      </c>
      <c r="AN273" s="27">
        <f t="shared" si="176"/>
        <v>0</v>
      </c>
      <c r="AO273" s="27">
        <f t="shared" si="176"/>
        <v>0</v>
      </c>
      <c r="AP273" s="27">
        <f t="shared" si="176"/>
        <v>0</v>
      </c>
      <c r="AQ273" s="27">
        <f t="shared" si="176"/>
        <v>0</v>
      </c>
      <c r="AR273" s="27">
        <f t="shared" si="176"/>
        <v>0</v>
      </c>
      <c r="AS273" s="27">
        <f t="shared" si="176"/>
        <v>0</v>
      </c>
      <c r="AT273" s="27">
        <f t="shared" si="176"/>
        <v>0</v>
      </c>
      <c r="AU273" s="27">
        <f t="shared" si="176"/>
        <v>0</v>
      </c>
      <c r="AV273" s="27">
        <f t="shared" si="176"/>
        <v>0</v>
      </c>
      <c r="AW273" s="27">
        <f t="shared" si="176"/>
        <v>0</v>
      </c>
      <c r="AX273" s="27">
        <f t="shared" si="176"/>
        <v>0</v>
      </c>
      <c r="AY273" s="27">
        <f t="shared" si="176"/>
        <v>0</v>
      </c>
      <c r="AZ273" s="27">
        <f t="shared" si="176"/>
        <v>0</v>
      </c>
      <c r="BA273" s="27">
        <f t="shared" si="176"/>
        <v>0</v>
      </c>
      <c r="BB273" s="27">
        <f t="shared" si="176"/>
        <v>0</v>
      </c>
      <c r="BC273" s="27">
        <f t="shared" si="176"/>
        <v>0</v>
      </c>
      <c r="BD273" s="27">
        <f t="shared" si="176"/>
        <v>0</v>
      </c>
      <c r="BE273" s="27">
        <f t="shared" si="176"/>
        <v>0</v>
      </c>
      <c r="BF273" s="27">
        <f t="shared" si="176"/>
        <v>0</v>
      </c>
      <c r="BG273" s="27">
        <f t="shared" si="176"/>
        <v>0</v>
      </c>
      <c r="BH273" s="27">
        <f t="shared" si="176"/>
        <v>0</v>
      </c>
      <c r="BI273" s="41"/>
      <c r="BJ273" s="42">
        <f t="shared" ref="BJ273:BJ336" si="179">MAX(BK273:CH273)</f>
        <v>0.104032575</v>
      </c>
      <c r="BK273" s="27">
        <f t="shared" si="172"/>
        <v>0</v>
      </c>
      <c r="BL273" s="27">
        <f t="shared" si="172"/>
        <v>0</v>
      </c>
      <c r="BM273" s="27">
        <f t="shared" si="172"/>
        <v>0</v>
      </c>
      <c r="BN273" s="27">
        <f t="shared" si="172"/>
        <v>0</v>
      </c>
      <c r="BO273" s="27">
        <f t="shared" si="172"/>
        <v>0</v>
      </c>
      <c r="BP273" s="27">
        <f t="shared" si="172"/>
        <v>0</v>
      </c>
      <c r="BQ273" s="27">
        <f t="shared" si="172"/>
        <v>0</v>
      </c>
      <c r="BR273" s="27">
        <f t="shared" si="172"/>
        <v>0</v>
      </c>
      <c r="BS273" s="27">
        <f t="shared" si="168"/>
        <v>0.104032575</v>
      </c>
      <c r="BT273" s="27">
        <f t="shared" si="168"/>
        <v>0</v>
      </c>
      <c r="BU273" s="27">
        <f t="shared" si="168"/>
        <v>0</v>
      </c>
      <c r="BV273" s="27">
        <f t="shared" si="168"/>
        <v>0</v>
      </c>
      <c r="BW273" s="27">
        <f t="shared" si="168"/>
        <v>0</v>
      </c>
      <c r="BX273" s="27">
        <f t="shared" si="158"/>
        <v>0</v>
      </c>
      <c r="BY273" s="27">
        <f t="shared" si="154"/>
        <v>0</v>
      </c>
      <c r="BZ273" s="27">
        <f t="shared" si="154"/>
        <v>0</v>
      </c>
      <c r="CA273" s="27">
        <f t="shared" si="154"/>
        <v>0</v>
      </c>
      <c r="CB273" s="27">
        <f t="shared" si="149"/>
        <v>0</v>
      </c>
      <c r="CC273" s="27">
        <f t="shared" si="149"/>
        <v>0</v>
      </c>
      <c r="CD273" s="27">
        <f t="shared" si="149"/>
        <v>0</v>
      </c>
      <c r="CE273" s="27">
        <f t="shared" si="149"/>
        <v>0</v>
      </c>
      <c r="CF273" s="27">
        <f t="shared" si="149"/>
        <v>0</v>
      </c>
      <c r="CG273" s="27">
        <f t="shared" ref="CG273:CH336" si="180">IF(AG273=1,$G273/$H273,0)</f>
        <v>0</v>
      </c>
      <c r="CH273" s="27">
        <f t="shared" si="180"/>
        <v>0</v>
      </c>
      <c r="CI273" s="43"/>
      <c r="CJ273" s="23">
        <f t="shared" si="173"/>
        <v>0</v>
      </c>
      <c r="CK273" s="23">
        <f t="shared" si="173"/>
        <v>0</v>
      </c>
      <c r="CL273" s="23">
        <f t="shared" si="173"/>
        <v>0</v>
      </c>
      <c r="CM273" s="23">
        <f t="shared" si="173"/>
        <v>0</v>
      </c>
      <c r="CN273" s="23">
        <f t="shared" si="173"/>
        <v>0</v>
      </c>
      <c r="CO273" s="23">
        <f t="shared" si="173"/>
        <v>0</v>
      </c>
      <c r="CP273" s="23">
        <f t="shared" si="173"/>
        <v>0</v>
      </c>
      <c r="CQ273" s="23">
        <f t="shared" si="173"/>
        <v>0</v>
      </c>
      <c r="CR273" s="23">
        <f t="shared" si="169"/>
        <v>9</v>
      </c>
      <c r="CS273" s="23">
        <f t="shared" si="169"/>
        <v>0</v>
      </c>
      <c r="CT273" s="23">
        <f t="shared" si="169"/>
        <v>0</v>
      </c>
      <c r="CU273" s="23">
        <f t="shared" si="169"/>
        <v>0</v>
      </c>
      <c r="CV273" s="23">
        <f t="shared" si="169"/>
        <v>0</v>
      </c>
      <c r="CW273" s="23">
        <f t="shared" si="159"/>
        <v>0</v>
      </c>
      <c r="CX273" s="23">
        <f t="shared" si="155"/>
        <v>0</v>
      </c>
      <c r="CY273" s="23">
        <f t="shared" si="155"/>
        <v>0</v>
      </c>
      <c r="CZ273" s="23">
        <f t="shared" si="155"/>
        <v>0</v>
      </c>
      <c r="DA273" s="23">
        <f t="shared" si="150"/>
        <v>0</v>
      </c>
      <c r="DB273" s="23">
        <f t="shared" si="150"/>
        <v>0</v>
      </c>
      <c r="DC273" s="23">
        <f t="shared" si="150"/>
        <v>0</v>
      </c>
      <c r="DD273" s="23">
        <f t="shared" si="150"/>
        <v>0</v>
      </c>
      <c r="DE273" s="23">
        <f t="shared" si="150"/>
        <v>0</v>
      </c>
      <c r="DF273" s="23">
        <f t="shared" ref="DF273:DG336" si="181">IF(AG273=1,ROUND($F273/$H273,0),0)</f>
        <v>0</v>
      </c>
      <c r="DG273" s="23">
        <f t="shared" si="181"/>
        <v>0</v>
      </c>
      <c r="DH273" s="44">
        <f t="shared" ref="DH273:DH336" si="182">SUM(CJ273:DG273)</f>
        <v>9</v>
      </c>
      <c r="DI273" s="44">
        <f t="shared" ref="DI273:DI336" si="183">DH273-F273</f>
        <v>0</v>
      </c>
      <c r="DK273" s="44" t="b">
        <f t="shared" ref="DK273:DK336" si="184">DL273=H273</f>
        <v>0</v>
      </c>
      <c r="DL273" s="44">
        <f t="shared" ref="DL273:DL336" si="185">SUM(DM273:EJ273)</f>
        <v>0</v>
      </c>
      <c r="EL273" s="44" t="b">
        <f t="shared" si="174"/>
        <v>1</v>
      </c>
      <c r="EM273" s="44" t="b">
        <f t="shared" si="174"/>
        <v>1</v>
      </c>
      <c r="EN273" s="44" t="b">
        <f t="shared" si="174"/>
        <v>1</v>
      </c>
      <c r="EO273" s="44" t="b">
        <f t="shared" si="174"/>
        <v>1</v>
      </c>
      <c r="EP273" s="44" t="b">
        <f t="shared" si="174"/>
        <v>1</v>
      </c>
      <c r="EQ273" s="44" t="b">
        <f t="shared" si="174"/>
        <v>1</v>
      </c>
      <c r="ER273" s="44" t="b">
        <f t="shared" si="174"/>
        <v>1</v>
      </c>
      <c r="ES273" s="44" t="b">
        <f t="shared" si="174"/>
        <v>1</v>
      </c>
      <c r="ET273" s="44" t="b">
        <f t="shared" si="170"/>
        <v>0</v>
      </c>
      <c r="EU273" s="44" t="b">
        <f t="shared" si="170"/>
        <v>1</v>
      </c>
      <c r="EV273" s="44" t="b">
        <f t="shared" si="170"/>
        <v>1</v>
      </c>
      <c r="EW273" s="44" t="b">
        <f t="shared" si="170"/>
        <v>1</v>
      </c>
      <c r="EX273" s="44" t="b">
        <f t="shared" si="170"/>
        <v>1</v>
      </c>
      <c r="EY273" s="44" t="b">
        <f t="shared" si="160"/>
        <v>1</v>
      </c>
      <c r="EZ273" s="44" t="b">
        <f t="shared" si="156"/>
        <v>1</v>
      </c>
      <c r="FA273" s="44" t="b">
        <f t="shared" si="156"/>
        <v>1</v>
      </c>
      <c r="FB273" s="44" t="b">
        <f t="shared" si="156"/>
        <v>1</v>
      </c>
      <c r="FC273" s="44" t="b">
        <f t="shared" si="151"/>
        <v>1</v>
      </c>
      <c r="FD273" s="44" t="b">
        <f t="shared" si="151"/>
        <v>1</v>
      </c>
      <c r="FE273" s="44" t="b">
        <f t="shared" si="151"/>
        <v>1</v>
      </c>
      <c r="FF273" s="44" t="b">
        <f t="shared" si="151"/>
        <v>1</v>
      </c>
      <c r="FG273" s="44" t="b">
        <f t="shared" si="151"/>
        <v>1</v>
      </c>
      <c r="FH273" s="44" t="b">
        <f t="shared" ref="FH273:FI336" si="186">EI273=AG273</f>
        <v>1</v>
      </c>
      <c r="FI273" s="44" t="b">
        <f t="shared" si="186"/>
        <v>1</v>
      </c>
      <c r="FJ273" s="45">
        <f t="shared" ref="FJ273:FJ336" si="187">COUNTIF(EL273:FI273,FALSE)</f>
        <v>1</v>
      </c>
    </row>
    <row r="274" spans="1:166" s="49" customFormat="1" ht="25.5" hidden="1" customHeight="1" x14ac:dyDescent="0.25">
      <c r="A274" s="38" t="s">
        <v>9945</v>
      </c>
      <c r="B274" s="38" t="s">
        <v>6734</v>
      </c>
      <c r="C274" s="38" t="s">
        <v>10129</v>
      </c>
      <c r="D274" s="38" t="s">
        <v>10045</v>
      </c>
      <c r="E274" s="23" t="str">
        <f t="shared" ref="E274:E337" si="188">A274&amp;"-"&amp;D274</f>
        <v>5286-1-43-O</v>
      </c>
      <c r="F274" s="23">
        <v>8</v>
      </c>
      <c r="G274" s="27">
        <v>9.2473400000000011E-2</v>
      </c>
      <c r="H274" s="23" t="str">
        <f>VLOOKUP(A274,'Pivot 1'!$A$5:$H$251,8,0)</f>
        <v>1</v>
      </c>
      <c r="I274" s="27" t="s">
        <v>10146</v>
      </c>
      <c r="J274" s="39">
        <f t="shared" si="177"/>
        <v>1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1</v>
      </c>
      <c r="T274" s="40">
        <v>0</v>
      </c>
      <c r="U274" s="40">
        <v>0</v>
      </c>
      <c r="V274" s="40">
        <v>0</v>
      </c>
      <c r="W274" s="40">
        <v>0</v>
      </c>
      <c r="X274" s="40">
        <v>0</v>
      </c>
      <c r="Y274" s="40">
        <v>0</v>
      </c>
      <c r="Z274" s="40">
        <v>0</v>
      </c>
      <c r="AA274" s="40">
        <v>0</v>
      </c>
      <c r="AB274" s="40">
        <v>0</v>
      </c>
      <c r="AC274" s="40">
        <v>0</v>
      </c>
      <c r="AD274" s="40">
        <v>0</v>
      </c>
      <c r="AE274" s="40">
        <v>0</v>
      </c>
      <c r="AF274" s="40">
        <v>0</v>
      </c>
      <c r="AG274" s="40">
        <v>0</v>
      </c>
      <c r="AH274" s="40">
        <v>0</v>
      </c>
      <c r="AI274" s="39" t="b">
        <f t="shared" si="178"/>
        <v>0</v>
      </c>
      <c r="AJ274" s="23"/>
      <c r="AK274" s="27">
        <f t="shared" si="176"/>
        <v>0</v>
      </c>
      <c r="AL274" s="27">
        <f t="shared" si="176"/>
        <v>0</v>
      </c>
      <c r="AM274" s="27">
        <f t="shared" si="176"/>
        <v>0</v>
      </c>
      <c r="AN274" s="27">
        <f t="shared" si="176"/>
        <v>0</v>
      </c>
      <c r="AO274" s="27">
        <f t="shared" si="176"/>
        <v>0</v>
      </c>
      <c r="AP274" s="27">
        <f t="shared" si="176"/>
        <v>0</v>
      </c>
      <c r="AQ274" s="27">
        <f t="shared" si="176"/>
        <v>0</v>
      </c>
      <c r="AR274" s="27">
        <f t="shared" si="176"/>
        <v>0</v>
      </c>
      <c r="AS274" s="27">
        <f t="shared" si="176"/>
        <v>0</v>
      </c>
      <c r="AT274" s="27">
        <f t="shared" si="176"/>
        <v>0</v>
      </c>
      <c r="AU274" s="27">
        <f t="shared" si="176"/>
        <v>0</v>
      </c>
      <c r="AV274" s="27">
        <f t="shared" si="176"/>
        <v>0</v>
      </c>
      <c r="AW274" s="27">
        <f t="shared" si="176"/>
        <v>0</v>
      </c>
      <c r="AX274" s="27">
        <f t="shared" si="176"/>
        <v>0</v>
      </c>
      <c r="AY274" s="27">
        <f t="shared" si="176"/>
        <v>0</v>
      </c>
      <c r="AZ274" s="27">
        <f t="shared" si="176"/>
        <v>0</v>
      </c>
      <c r="BA274" s="27">
        <f t="shared" si="176"/>
        <v>0</v>
      </c>
      <c r="BB274" s="27">
        <f t="shared" si="176"/>
        <v>0</v>
      </c>
      <c r="BC274" s="27">
        <f t="shared" si="176"/>
        <v>0</v>
      </c>
      <c r="BD274" s="27">
        <f t="shared" si="176"/>
        <v>0</v>
      </c>
      <c r="BE274" s="27">
        <f t="shared" si="176"/>
        <v>0</v>
      </c>
      <c r="BF274" s="27">
        <f t="shared" si="176"/>
        <v>0</v>
      </c>
      <c r="BG274" s="27">
        <f t="shared" si="176"/>
        <v>0</v>
      </c>
      <c r="BH274" s="27">
        <f t="shared" si="176"/>
        <v>0</v>
      </c>
      <c r="BI274" s="41"/>
      <c r="BJ274" s="42">
        <f t="shared" si="179"/>
        <v>9.2473400000000011E-2</v>
      </c>
      <c r="BK274" s="27">
        <f t="shared" si="172"/>
        <v>0</v>
      </c>
      <c r="BL274" s="27">
        <f t="shared" si="172"/>
        <v>0</v>
      </c>
      <c r="BM274" s="27">
        <f t="shared" si="172"/>
        <v>0</v>
      </c>
      <c r="BN274" s="27">
        <f t="shared" si="172"/>
        <v>0</v>
      </c>
      <c r="BO274" s="27">
        <f t="shared" si="172"/>
        <v>0</v>
      </c>
      <c r="BP274" s="27">
        <f t="shared" si="172"/>
        <v>0</v>
      </c>
      <c r="BQ274" s="27">
        <f t="shared" si="172"/>
        <v>0</v>
      </c>
      <c r="BR274" s="27">
        <f t="shared" si="172"/>
        <v>0</v>
      </c>
      <c r="BS274" s="27">
        <f t="shared" si="168"/>
        <v>9.2473400000000011E-2</v>
      </c>
      <c r="BT274" s="27">
        <f t="shared" si="168"/>
        <v>0</v>
      </c>
      <c r="BU274" s="27">
        <f t="shared" si="168"/>
        <v>0</v>
      </c>
      <c r="BV274" s="27">
        <f t="shared" si="168"/>
        <v>0</v>
      </c>
      <c r="BW274" s="27">
        <f t="shared" si="168"/>
        <v>0</v>
      </c>
      <c r="BX274" s="27">
        <f t="shared" si="158"/>
        <v>0</v>
      </c>
      <c r="BY274" s="27">
        <f t="shared" si="154"/>
        <v>0</v>
      </c>
      <c r="BZ274" s="27">
        <f t="shared" si="154"/>
        <v>0</v>
      </c>
      <c r="CA274" s="27">
        <f t="shared" si="154"/>
        <v>0</v>
      </c>
      <c r="CB274" s="27">
        <f t="shared" si="154"/>
        <v>0</v>
      </c>
      <c r="CC274" s="27">
        <f t="shared" si="154"/>
        <v>0</v>
      </c>
      <c r="CD274" s="27">
        <f t="shared" si="154"/>
        <v>0</v>
      </c>
      <c r="CE274" s="27">
        <f t="shared" si="154"/>
        <v>0</v>
      </c>
      <c r="CF274" s="27">
        <f t="shared" si="154"/>
        <v>0</v>
      </c>
      <c r="CG274" s="27">
        <f t="shared" si="180"/>
        <v>0</v>
      </c>
      <c r="CH274" s="27">
        <f t="shared" si="180"/>
        <v>0</v>
      </c>
      <c r="CI274" s="48"/>
      <c r="CJ274" s="23">
        <f t="shared" si="173"/>
        <v>0</v>
      </c>
      <c r="CK274" s="23">
        <f t="shared" si="173"/>
        <v>0</v>
      </c>
      <c r="CL274" s="23">
        <f t="shared" si="173"/>
        <v>0</v>
      </c>
      <c r="CM274" s="23">
        <f t="shared" si="173"/>
        <v>0</v>
      </c>
      <c r="CN274" s="23">
        <f t="shared" si="173"/>
        <v>0</v>
      </c>
      <c r="CO274" s="23">
        <f t="shared" si="173"/>
        <v>0</v>
      </c>
      <c r="CP274" s="23">
        <f t="shared" si="173"/>
        <v>0</v>
      </c>
      <c r="CQ274" s="23">
        <f t="shared" si="173"/>
        <v>0</v>
      </c>
      <c r="CR274" s="23">
        <f t="shared" si="169"/>
        <v>8</v>
      </c>
      <c r="CS274" s="23">
        <f t="shared" si="169"/>
        <v>0</v>
      </c>
      <c r="CT274" s="23">
        <f t="shared" si="169"/>
        <v>0</v>
      </c>
      <c r="CU274" s="23">
        <f t="shared" si="169"/>
        <v>0</v>
      </c>
      <c r="CV274" s="23">
        <f t="shared" si="169"/>
        <v>0</v>
      </c>
      <c r="CW274" s="23">
        <f t="shared" si="159"/>
        <v>0</v>
      </c>
      <c r="CX274" s="23">
        <f t="shared" si="155"/>
        <v>0</v>
      </c>
      <c r="CY274" s="23">
        <f t="shared" si="155"/>
        <v>0</v>
      </c>
      <c r="CZ274" s="23">
        <f t="shared" si="155"/>
        <v>0</v>
      </c>
      <c r="DA274" s="23">
        <f t="shared" si="155"/>
        <v>0</v>
      </c>
      <c r="DB274" s="23">
        <f t="shared" si="155"/>
        <v>0</v>
      </c>
      <c r="DC274" s="23">
        <f t="shared" si="155"/>
        <v>0</v>
      </c>
      <c r="DD274" s="23">
        <f t="shared" si="155"/>
        <v>0</v>
      </c>
      <c r="DE274" s="23">
        <f t="shared" si="155"/>
        <v>0</v>
      </c>
      <c r="DF274" s="23">
        <f t="shared" si="181"/>
        <v>0</v>
      </c>
      <c r="DG274" s="23">
        <f t="shared" si="181"/>
        <v>0</v>
      </c>
      <c r="DH274" s="44">
        <f t="shared" si="182"/>
        <v>8</v>
      </c>
      <c r="DI274" s="44">
        <f t="shared" si="183"/>
        <v>0</v>
      </c>
      <c r="DJ274" s="44"/>
      <c r="DK274" s="44" t="b">
        <f t="shared" si="184"/>
        <v>0</v>
      </c>
      <c r="DL274" s="44">
        <f t="shared" si="185"/>
        <v>0</v>
      </c>
      <c r="DM274" s="44"/>
      <c r="DN274" s="44"/>
      <c r="DO274" s="44"/>
      <c r="DP274" s="44"/>
      <c r="DQ274" s="44"/>
      <c r="DR274" s="44"/>
      <c r="DS274" s="44"/>
      <c r="DT274" s="44"/>
      <c r="DU274" s="44"/>
      <c r="DV274" s="44"/>
      <c r="DW274" s="44"/>
      <c r="DX274" s="44"/>
      <c r="DY274" s="44"/>
      <c r="DZ274" s="44"/>
      <c r="EA274" s="44"/>
      <c r="EB274" s="44"/>
      <c r="EC274" s="44"/>
      <c r="ED274" s="44"/>
      <c r="EE274" s="44"/>
      <c r="EF274" s="44"/>
      <c r="EG274" s="44"/>
      <c r="EH274" s="44"/>
      <c r="EI274" s="44"/>
      <c r="EJ274" s="44"/>
      <c r="EK274" s="44"/>
      <c r="EL274" s="44" t="b">
        <f t="shared" si="174"/>
        <v>1</v>
      </c>
      <c r="EM274" s="44" t="b">
        <f t="shared" si="174"/>
        <v>1</v>
      </c>
      <c r="EN274" s="44" t="b">
        <f t="shared" si="174"/>
        <v>1</v>
      </c>
      <c r="EO274" s="44" t="b">
        <f t="shared" si="174"/>
        <v>1</v>
      </c>
      <c r="EP274" s="44" t="b">
        <f t="shared" si="174"/>
        <v>1</v>
      </c>
      <c r="EQ274" s="44" t="b">
        <f t="shared" si="174"/>
        <v>1</v>
      </c>
      <c r="ER274" s="44" t="b">
        <f t="shared" si="174"/>
        <v>1</v>
      </c>
      <c r="ES274" s="44" t="b">
        <f t="shared" si="174"/>
        <v>1</v>
      </c>
      <c r="ET274" s="44" t="b">
        <f t="shared" si="170"/>
        <v>0</v>
      </c>
      <c r="EU274" s="44" t="b">
        <f t="shared" si="170"/>
        <v>1</v>
      </c>
      <c r="EV274" s="44" t="b">
        <f t="shared" si="170"/>
        <v>1</v>
      </c>
      <c r="EW274" s="44" t="b">
        <f t="shared" si="170"/>
        <v>1</v>
      </c>
      <c r="EX274" s="44" t="b">
        <f t="shared" si="170"/>
        <v>1</v>
      </c>
      <c r="EY274" s="44" t="b">
        <f t="shared" si="160"/>
        <v>1</v>
      </c>
      <c r="EZ274" s="44" t="b">
        <f t="shared" si="156"/>
        <v>1</v>
      </c>
      <c r="FA274" s="44" t="b">
        <f t="shared" si="156"/>
        <v>1</v>
      </c>
      <c r="FB274" s="44" t="b">
        <f t="shared" si="156"/>
        <v>1</v>
      </c>
      <c r="FC274" s="44" t="b">
        <f t="shared" si="156"/>
        <v>1</v>
      </c>
      <c r="FD274" s="44" t="b">
        <f t="shared" si="156"/>
        <v>1</v>
      </c>
      <c r="FE274" s="44" t="b">
        <f t="shared" si="156"/>
        <v>1</v>
      </c>
      <c r="FF274" s="44" t="b">
        <f t="shared" si="156"/>
        <v>1</v>
      </c>
      <c r="FG274" s="44" t="b">
        <f t="shared" si="156"/>
        <v>1</v>
      </c>
      <c r="FH274" s="44" t="b">
        <f t="shared" si="186"/>
        <v>1</v>
      </c>
      <c r="FI274" s="44" t="b">
        <f t="shared" si="186"/>
        <v>1</v>
      </c>
      <c r="FJ274" s="45">
        <f t="shared" si="187"/>
        <v>1</v>
      </c>
    </row>
    <row r="275" spans="1:166" s="44" customFormat="1" ht="25.5" hidden="1" customHeight="1" x14ac:dyDescent="0.25">
      <c r="A275" s="38" t="s">
        <v>9946</v>
      </c>
      <c r="B275" s="38" t="s">
        <v>6768</v>
      </c>
      <c r="C275" s="38" t="s">
        <v>10129</v>
      </c>
      <c r="D275" s="38" t="s">
        <v>911</v>
      </c>
      <c r="E275" s="23" t="str">
        <f t="shared" si="188"/>
        <v>5300-1-43-F</v>
      </c>
      <c r="F275" s="23">
        <v>188</v>
      </c>
      <c r="G275" s="27">
        <v>6.2003877000000003</v>
      </c>
      <c r="H275" s="23">
        <f>VLOOKUP(A275,'Pivot 1'!$A$5:$H$251,8,0)</f>
        <v>8</v>
      </c>
      <c r="I275" s="27" t="s">
        <v>10145</v>
      </c>
      <c r="J275" s="39">
        <f t="shared" si="177"/>
        <v>8</v>
      </c>
      <c r="K275" s="40">
        <v>0</v>
      </c>
      <c r="L275" s="40">
        <v>1</v>
      </c>
      <c r="M275" s="40">
        <v>0</v>
      </c>
      <c r="N275" s="40">
        <v>0</v>
      </c>
      <c r="O275" s="40">
        <v>1</v>
      </c>
      <c r="P275" s="40">
        <v>0</v>
      </c>
      <c r="Q275" s="40">
        <v>0</v>
      </c>
      <c r="R275" s="40">
        <v>1</v>
      </c>
      <c r="S275" s="40">
        <v>0</v>
      </c>
      <c r="T275" s="40">
        <v>0</v>
      </c>
      <c r="U275" s="40">
        <v>1</v>
      </c>
      <c r="V275" s="40">
        <v>0</v>
      </c>
      <c r="W275" s="40">
        <v>0</v>
      </c>
      <c r="X275" s="40">
        <v>1</v>
      </c>
      <c r="Y275" s="40">
        <v>0</v>
      </c>
      <c r="Z275" s="40">
        <v>0</v>
      </c>
      <c r="AA275" s="40">
        <v>1</v>
      </c>
      <c r="AB275" s="40">
        <v>0</v>
      </c>
      <c r="AC275" s="40">
        <v>0</v>
      </c>
      <c r="AD275" s="40">
        <v>1</v>
      </c>
      <c r="AE275" s="40">
        <v>0</v>
      </c>
      <c r="AF275" s="40">
        <v>0</v>
      </c>
      <c r="AG275" s="40">
        <v>1</v>
      </c>
      <c r="AH275" s="40">
        <v>0</v>
      </c>
      <c r="AI275" s="39" t="b">
        <f t="shared" si="178"/>
        <v>1</v>
      </c>
      <c r="AJ275" s="23">
        <v>2</v>
      </c>
      <c r="AK275" s="27">
        <f t="shared" si="176"/>
        <v>0</v>
      </c>
      <c r="AL275" s="27">
        <f t="shared" si="176"/>
        <v>1</v>
      </c>
      <c r="AM275" s="27">
        <f t="shared" si="176"/>
        <v>0</v>
      </c>
      <c r="AN275" s="27">
        <f t="shared" si="176"/>
        <v>0</v>
      </c>
      <c r="AO275" s="27">
        <f t="shared" si="176"/>
        <v>1</v>
      </c>
      <c r="AP275" s="27">
        <f t="shared" si="176"/>
        <v>0</v>
      </c>
      <c r="AQ275" s="27">
        <f t="shared" si="176"/>
        <v>0</v>
      </c>
      <c r="AR275" s="27">
        <f t="shared" si="176"/>
        <v>1</v>
      </c>
      <c r="AS275" s="27">
        <f t="shared" si="176"/>
        <v>0</v>
      </c>
      <c r="AT275" s="27">
        <f t="shared" si="176"/>
        <v>0</v>
      </c>
      <c r="AU275" s="27">
        <f t="shared" si="176"/>
        <v>1</v>
      </c>
      <c r="AV275" s="27">
        <f t="shared" si="176"/>
        <v>0</v>
      </c>
      <c r="AW275" s="27">
        <f t="shared" si="176"/>
        <v>0</v>
      </c>
      <c r="AX275" s="27">
        <f t="shared" si="176"/>
        <v>1</v>
      </c>
      <c r="AY275" s="27">
        <f t="shared" si="176"/>
        <v>0</v>
      </c>
      <c r="AZ275" s="27">
        <f t="shared" si="176"/>
        <v>0</v>
      </c>
      <c r="BA275" s="27">
        <f t="shared" si="176"/>
        <v>1</v>
      </c>
      <c r="BB275" s="27">
        <f t="shared" si="176"/>
        <v>0</v>
      </c>
      <c r="BC275" s="27">
        <f t="shared" si="176"/>
        <v>0</v>
      </c>
      <c r="BD275" s="27">
        <f t="shared" si="176"/>
        <v>1</v>
      </c>
      <c r="BE275" s="27">
        <f t="shared" si="176"/>
        <v>0</v>
      </c>
      <c r="BF275" s="27">
        <f t="shared" si="176"/>
        <v>0</v>
      </c>
      <c r="BG275" s="27">
        <f t="shared" si="176"/>
        <v>1</v>
      </c>
      <c r="BH275" s="27">
        <f t="shared" si="176"/>
        <v>0</v>
      </c>
      <c r="BI275" s="41"/>
      <c r="BJ275" s="42">
        <f t="shared" si="179"/>
        <v>0.77504846250000003</v>
      </c>
      <c r="BK275" s="27">
        <f t="shared" si="172"/>
        <v>0</v>
      </c>
      <c r="BL275" s="27">
        <f t="shared" si="172"/>
        <v>0.77504846250000003</v>
      </c>
      <c r="BM275" s="27">
        <f t="shared" si="172"/>
        <v>0</v>
      </c>
      <c r="BN275" s="27">
        <f t="shared" si="172"/>
        <v>0</v>
      </c>
      <c r="BO275" s="27">
        <f t="shared" si="172"/>
        <v>0.77504846250000003</v>
      </c>
      <c r="BP275" s="27">
        <f t="shared" si="172"/>
        <v>0</v>
      </c>
      <c r="BQ275" s="27">
        <f t="shared" si="172"/>
        <v>0</v>
      </c>
      <c r="BR275" s="27">
        <f t="shared" si="172"/>
        <v>0.77504846250000003</v>
      </c>
      <c r="BS275" s="27">
        <f t="shared" si="168"/>
        <v>0</v>
      </c>
      <c r="BT275" s="27">
        <f t="shared" si="168"/>
        <v>0</v>
      </c>
      <c r="BU275" s="27">
        <f t="shared" si="168"/>
        <v>0.77504846250000003</v>
      </c>
      <c r="BV275" s="27">
        <f t="shared" si="168"/>
        <v>0</v>
      </c>
      <c r="BW275" s="27">
        <f t="shared" si="168"/>
        <v>0</v>
      </c>
      <c r="BX275" s="27">
        <f t="shared" si="158"/>
        <v>0.77504846250000003</v>
      </c>
      <c r="BY275" s="27">
        <f t="shared" si="154"/>
        <v>0</v>
      </c>
      <c r="BZ275" s="27">
        <f t="shared" si="154"/>
        <v>0</v>
      </c>
      <c r="CA275" s="27">
        <f t="shared" si="154"/>
        <v>0.77504846250000003</v>
      </c>
      <c r="CB275" s="27">
        <f t="shared" si="154"/>
        <v>0</v>
      </c>
      <c r="CC275" s="27">
        <f t="shared" si="154"/>
        <v>0</v>
      </c>
      <c r="CD275" s="27">
        <f t="shared" si="154"/>
        <v>0.77504846250000003</v>
      </c>
      <c r="CE275" s="27">
        <f t="shared" si="154"/>
        <v>0</v>
      </c>
      <c r="CF275" s="27">
        <f t="shared" si="154"/>
        <v>0</v>
      </c>
      <c r="CG275" s="27">
        <f t="shared" si="180"/>
        <v>0.77504846250000003</v>
      </c>
      <c r="CH275" s="27">
        <f t="shared" si="180"/>
        <v>0</v>
      </c>
      <c r="CI275" s="43"/>
      <c r="CJ275" s="23">
        <f t="shared" si="173"/>
        <v>0</v>
      </c>
      <c r="CK275" s="23">
        <f t="shared" si="173"/>
        <v>24</v>
      </c>
      <c r="CL275" s="23">
        <f t="shared" si="173"/>
        <v>0</v>
      </c>
      <c r="CM275" s="23">
        <f t="shared" si="173"/>
        <v>0</v>
      </c>
      <c r="CN275" s="23">
        <f t="shared" si="173"/>
        <v>24</v>
      </c>
      <c r="CO275" s="23">
        <f t="shared" si="173"/>
        <v>0</v>
      </c>
      <c r="CP275" s="23">
        <f t="shared" si="173"/>
        <v>0</v>
      </c>
      <c r="CQ275" s="23">
        <f t="shared" si="173"/>
        <v>24</v>
      </c>
      <c r="CR275" s="23">
        <f t="shared" si="169"/>
        <v>0</v>
      </c>
      <c r="CS275" s="23">
        <f t="shared" si="169"/>
        <v>0</v>
      </c>
      <c r="CT275" s="23">
        <f t="shared" si="169"/>
        <v>24</v>
      </c>
      <c r="CU275" s="23">
        <f t="shared" si="169"/>
        <v>0</v>
      </c>
      <c r="CV275" s="23">
        <f t="shared" si="169"/>
        <v>0</v>
      </c>
      <c r="CW275" s="23">
        <f t="shared" si="159"/>
        <v>24</v>
      </c>
      <c r="CX275" s="23">
        <f t="shared" si="155"/>
        <v>0</v>
      </c>
      <c r="CY275" s="23">
        <f t="shared" si="155"/>
        <v>0</v>
      </c>
      <c r="CZ275" s="23">
        <f t="shared" si="155"/>
        <v>24</v>
      </c>
      <c r="DA275" s="23">
        <f t="shared" si="155"/>
        <v>0</v>
      </c>
      <c r="DB275" s="23">
        <f t="shared" si="155"/>
        <v>0</v>
      </c>
      <c r="DC275" s="23">
        <f t="shared" si="155"/>
        <v>24</v>
      </c>
      <c r="DD275" s="23">
        <f t="shared" si="155"/>
        <v>0</v>
      </c>
      <c r="DE275" s="23">
        <f t="shared" si="155"/>
        <v>0</v>
      </c>
      <c r="DF275" s="23">
        <f t="shared" si="181"/>
        <v>24</v>
      </c>
      <c r="DG275" s="23">
        <f t="shared" si="181"/>
        <v>0</v>
      </c>
      <c r="DH275" s="44">
        <f t="shared" si="182"/>
        <v>192</v>
      </c>
      <c r="DI275" s="44">
        <f t="shared" si="183"/>
        <v>4</v>
      </c>
      <c r="DK275" s="44" t="b">
        <f t="shared" si="184"/>
        <v>0</v>
      </c>
      <c r="DL275" s="44">
        <f t="shared" si="185"/>
        <v>0</v>
      </c>
      <c r="EL275" s="44" t="b">
        <f t="shared" si="174"/>
        <v>1</v>
      </c>
      <c r="EM275" s="44" t="b">
        <f t="shared" si="174"/>
        <v>0</v>
      </c>
      <c r="EN275" s="44" t="b">
        <f t="shared" si="174"/>
        <v>1</v>
      </c>
      <c r="EO275" s="44" t="b">
        <f t="shared" si="174"/>
        <v>1</v>
      </c>
      <c r="EP275" s="44" t="b">
        <f t="shared" si="174"/>
        <v>0</v>
      </c>
      <c r="EQ275" s="44" t="b">
        <f t="shared" si="174"/>
        <v>1</v>
      </c>
      <c r="ER275" s="44" t="b">
        <f t="shared" si="174"/>
        <v>1</v>
      </c>
      <c r="ES275" s="44" t="b">
        <f t="shared" si="174"/>
        <v>0</v>
      </c>
      <c r="ET275" s="44" t="b">
        <f t="shared" si="170"/>
        <v>1</v>
      </c>
      <c r="EU275" s="44" t="b">
        <f t="shared" si="170"/>
        <v>1</v>
      </c>
      <c r="EV275" s="44" t="b">
        <f t="shared" si="170"/>
        <v>0</v>
      </c>
      <c r="EW275" s="44" t="b">
        <f t="shared" si="170"/>
        <v>1</v>
      </c>
      <c r="EX275" s="44" t="b">
        <f t="shared" si="170"/>
        <v>1</v>
      </c>
      <c r="EY275" s="44" t="b">
        <f t="shared" si="160"/>
        <v>0</v>
      </c>
      <c r="EZ275" s="44" t="b">
        <f t="shared" si="156"/>
        <v>1</v>
      </c>
      <c r="FA275" s="44" t="b">
        <f t="shared" si="156"/>
        <v>1</v>
      </c>
      <c r="FB275" s="44" t="b">
        <f t="shared" si="156"/>
        <v>0</v>
      </c>
      <c r="FC275" s="44" t="b">
        <f t="shared" si="156"/>
        <v>1</v>
      </c>
      <c r="FD275" s="44" t="b">
        <f t="shared" si="156"/>
        <v>1</v>
      </c>
      <c r="FE275" s="44" t="b">
        <f t="shared" si="156"/>
        <v>0</v>
      </c>
      <c r="FF275" s="44" t="b">
        <f t="shared" si="156"/>
        <v>1</v>
      </c>
      <c r="FG275" s="44" t="b">
        <f t="shared" si="156"/>
        <v>1</v>
      </c>
      <c r="FH275" s="44" t="b">
        <f t="shared" si="186"/>
        <v>0</v>
      </c>
      <c r="FI275" s="44" t="b">
        <f t="shared" si="186"/>
        <v>1</v>
      </c>
      <c r="FJ275" s="45">
        <f t="shared" si="187"/>
        <v>8</v>
      </c>
    </row>
    <row r="276" spans="1:166" s="44" customFormat="1" ht="25.5" hidden="1" customHeight="1" x14ac:dyDescent="0.25">
      <c r="A276" s="38" t="s">
        <v>9946</v>
      </c>
      <c r="B276" s="38" t="s">
        <v>6768</v>
      </c>
      <c r="C276" s="38" t="s">
        <v>10129</v>
      </c>
      <c r="D276" s="38" t="s">
        <v>10048</v>
      </c>
      <c r="E276" s="23" t="str">
        <f t="shared" si="188"/>
        <v>5300-1-43-M</v>
      </c>
      <c r="F276" s="23">
        <v>41</v>
      </c>
      <c r="G276" s="27">
        <v>0.47392617500000001</v>
      </c>
      <c r="H276" s="23">
        <f>VLOOKUP(A276,'Pivot 1'!$A$5:$H$251,8,0)</f>
        <v>8</v>
      </c>
      <c r="I276" s="27" t="s">
        <v>10146</v>
      </c>
      <c r="J276" s="39">
        <f t="shared" si="177"/>
        <v>8</v>
      </c>
      <c r="K276" s="40">
        <v>0</v>
      </c>
      <c r="L276" s="40">
        <v>1</v>
      </c>
      <c r="M276" s="40">
        <v>0</v>
      </c>
      <c r="N276" s="40">
        <v>0</v>
      </c>
      <c r="O276" s="40">
        <v>1</v>
      </c>
      <c r="P276" s="40">
        <v>0</v>
      </c>
      <c r="Q276" s="40">
        <v>0</v>
      </c>
      <c r="R276" s="40">
        <v>1</v>
      </c>
      <c r="S276" s="40">
        <v>0</v>
      </c>
      <c r="T276" s="40">
        <v>0</v>
      </c>
      <c r="U276" s="40">
        <v>1</v>
      </c>
      <c r="V276" s="40">
        <v>0</v>
      </c>
      <c r="W276" s="40">
        <v>0</v>
      </c>
      <c r="X276" s="40">
        <v>1</v>
      </c>
      <c r="Y276" s="40">
        <v>0</v>
      </c>
      <c r="Z276" s="40">
        <v>0</v>
      </c>
      <c r="AA276" s="40">
        <v>1</v>
      </c>
      <c r="AB276" s="40">
        <v>0</v>
      </c>
      <c r="AC276" s="40">
        <v>0</v>
      </c>
      <c r="AD276" s="40">
        <v>1</v>
      </c>
      <c r="AE276" s="40">
        <v>0</v>
      </c>
      <c r="AF276" s="40">
        <v>0</v>
      </c>
      <c r="AG276" s="40">
        <v>1</v>
      </c>
      <c r="AH276" s="40">
        <v>0</v>
      </c>
      <c r="AI276" s="39" t="b">
        <f t="shared" si="178"/>
        <v>1</v>
      </c>
      <c r="AJ276" s="23"/>
      <c r="AK276" s="27">
        <f t="shared" si="176"/>
        <v>0</v>
      </c>
      <c r="AL276" s="27">
        <f t="shared" si="176"/>
        <v>0</v>
      </c>
      <c r="AM276" s="27">
        <f t="shared" si="176"/>
        <v>0</v>
      </c>
      <c r="AN276" s="27">
        <f t="shared" si="176"/>
        <v>0</v>
      </c>
      <c r="AO276" s="27">
        <f t="shared" si="176"/>
        <v>0</v>
      </c>
      <c r="AP276" s="27">
        <f t="shared" si="176"/>
        <v>0</v>
      </c>
      <c r="AQ276" s="27">
        <f t="shared" si="176"/>
        <v>0</v>
      </c>
      <c r="AR276" s="27">
        <f t="shared" si="176"/>
        <v>0</v>
      </c>
      <c r="AS276" s="27">
        <f t="shared" si="176"/>
        <v>0</v>
      </c>
      <c r="AT276" s="27">
        <f t="shared" si="176"/>
        <v>0</v>
      </c>
      <c r="AU276" s="27">
        <f t="shared" si="176"/>
        <v>0</v>
      </c>
      <c r="AV276" s="27">
        <f t="shared" si="176"/>
        <v>0</v>
      </c>
      <c r="AW276" s="27">
        <f t="shared" si="176"/>
        <v>0</v>
      </c>
      <c r="AX276" s="27">
        <f t="shared" si="176"/>
        <v>0</v>
      </c>
      <c r="AY276" s="27">
        <f t="shared" si="176"/>
        <v>0</v>
      </c>
      <c r="AZ276" s="27">
        <f t="shared" si="176"/>
        <v>0</v>
      </c>
      <c r="BA276" s="27">
        <f t="shared" si="176"/>
        <v>0</v>
      </c>
      <c r="BB276" s="27">
        <f t="shared" si="176"/>
        <v>0</v>
      </c>
      <c r="BC276" s="27">
        <f t="shared" si="176"/>
        <v>0</v>
      </c>
      <c r="BD276" s="27">
        <f t="shared" si="176"/>
        <v>0</v>
      </c>
      <c r="BE276" s="27">
        <f t="shared" si="176"/>
        <v>0</v>
      </c>
      <c r="BF276" s="27">
        <f t="shared" si="176"/>
        <v>0</v>
      </c>
      <c r="BG276" s="27">
        <f t="shared" si="176"/>
        <v>0</v>
      </c>
      <c r="BH276" s="27">
        <f t="shared" si="176"/>
        <v>0</v>
      </c>
      <c r="BI276" s="41"/>
      <c r="BJ276" s="42">
        <f t="shared" si="179"/>
        <v>5.9240771875000001E-2</v>
      </c>
      <c r="BK276" s="27">
        <f t="shared" si="172"/>
        <v>0</v>
      </c>
      <c r="BL276" s="27">
        <f t="shared" si="172"/>
        <v>5.9240771875000001E-2</v>
      </c>
      <c r="BM276" s="27">
        <f t="shared" si="172"/>
        <v>0</v>
      </c>
      <c r="BN276" s="27">
        <f t="shared" si="172"/>
        <v>0</v>
      </c>
      <c r="BO276" s="27">
        <f t="shared" si="172"/>
        <v>5.9240771875000001E-2</v>
      </c>
      <c r="BP276" s="27">
        <f t="shared" si="172"/>
        <v>0</v>
      </c>
      <c r="BQ276" s="27">
        <f t="shared" si="172"/>
        <v>0</v>
      </c>
      <c r="BR276" s="27">
        <f t="shared" si="172"/>
        <v>5.9240771875000001E-2</v>
      </c>
      <c r="BS276" s="27">
        <f t="shared" si="168"/>
        <v>0</v>
      </c>
      <c r="BT276" s="27">
        <f t="shared" si="168"/>
        <v>0</v>
      </c>
      <c r="BU276" s="27">
        <f t="shared" si="168"/>
        <v>5.9240771875000001E-2</v>
      </c>
      <c r="BV276" s="27">
        <f t="shared" si="168"/>
        <v>0</v>
      </c>
      <c r="BW276" s="27">
        <f t="shared" si="168"/>
        <v>0</v>
      </c>
      <c r="BX276" s="27">
        <f t="shared" si="158"/>
        <v>5.9240771875000001E-2</v>
      </c>
      <c r="BY276" s="27">
        <f t="shared" si="154"/>
        <v>0</v>
      </c>
      <c r="BZ276" s="27">
        <f t="shared" si="154"/>
        <v>0</v>
      </c>
      <c r="CA276" s="27">
        <f t="shared" si="154"/>
        <v>5.9240771875000001E-2</v>
      </c>
      <c r="CB276" s="27">
        <f t="shared" si="154"/>
        <v>0</v>
      </c>
      <c r="CC276" s="27">
        <f t="shared" si="154"/>
        <v>0</v>
      </c>
      <c r="CD276" s="27">
        <f t="shared" si="154"/>
        <v>5.9240771875000001E-2</v>
      </c>
      <c r="CE276" s="27">
        <f t="shared" si="154"/>
        <v>0</v>
      </c>
      <c r="CF276" s="27">
        <f t="shared" si="154"/>
        <v>0</v>
      </c>
      <c r="CG276" s="27">
        <f t="shared" si="180"/>
        <v>5.9240771875000001E-2</v>
      </c>
      <c r="CH276" s="27">
        <f t="shared" si="180"/>
        <v>0</v>
      </c>
      <c r="CI276" s="43"/>
      <c r="CJ276" s="23">
        <f t="shared" si="173"/>
        <v>0</v>
      </c>
      <c r="CK276" s="23">
        <f t="shared" si="173"/>
        <v>5</v>
      </c>
      <c r="CL276" s="23">
        <f t="shared" si="173"/>
        <v>0</v>
      </c>
      <c r="CM276" s="23">
        <f t="shared" si="173"/>
        <v>0</v>
      </c>
      <c r="CN276" s="23">
        <f t="shared" si="173"/>
        <v>5</v>
      </c>
      <c r="CO276" s="23">
        <f t="shared" si="173"/>
        <v>0</v>
      </c>
      <c r="CP276" s="23">
        <f t="shared" si="173"/>
        <v>0</v>
      </c>
      <c r="CQ276" s="23">
        <f t="shared" si="173"/>
        <v>5</v>
      </c>
      <c r="CR276" s="23">
        <f t="shared" si="169"/>
        <v>0</v>
      </c>
      <c r="CS276" s="23">
        <f t="shared" si="169"/>
        <v>0</v>
      </c>
      <c r="CT276" s="23">
        <f t="shared" si="169"/>
        <v>5</v>
      </c>
      <c r="CU276" s="23">
        <f t="shared" si="169"/>
        <v>0</v>
      </c>
      <c r="CV276" s="23">
        <f t="shared" si="169"/>
        <v>0</v>
      </c>
      <c r="CW276" s="23">
        <f t="shared" si="159"/>
        <v>5</v>
      </c>
      <c r="CX276" s="23">
        <f t="shared" si="155"/>
        <v>0</v>
      </c>
      <c r="CY276" s="23">
        <f t="shared" si="155"/>
        <v>0</v>
      </c>
      <c r="CZ276" s="23">
        <f t="shared" si="155"/>
        <v>5</v>
      </c>
      <c r="DA276" s="23">
        <f t="shared" si="155"/>
        <v>0</v>
      </c>
      <c r="DB276" s="23">
        <f t="shared" si="155"/>
        <v>0</v>
      </c>
      <c r="DC276" s="23">
        <f t="shared" si="155"/>
        <v>5</v>
      </c>
      <c r="DD276" s="23">
        <f t="shared" si="155"/>
        <v>0</v>
      </c>
      <c r="DE276" s="23">
        <f t="shared" si="155"/>
        <v>0</v>
      </c>
      <c r="DF276" s="23">
        <f t="shared" si="181"/>
        <v>5</v>
      </c>
      <c r="DG276" s="23">
        <f t="shared" si="181"/>
        <v>0</v>
      </c>
      <c r="DH276" s="44">
        <f t="shared" si="182"/>
        <v>40</v>
      </c>
      <c r="DI276" s="44">
        <f t="shared" si="183"/>
        <v>-1</v>
      </c>
      <c r="DK276" s="44" t="b">
        <f t="shared" si="184"/>
        <v>0</v>
      </c>
      <c r="DL276" s="44">
        <f t="shared" si="185"/>
        <v>0</v>
      </c>
      <c r="EL276" s="44" t="b">
        <f t="shared" si="174"/>
        <v>1</v>
      </c>
      <c r="EM276" s="44" t="b">
        <f t="shared" si="174"/>
        <v>0</v>
      </c>
      <c r="EN276" s="44" t="b">
        <f t="shared" si="174"/>
        <v>1</v>
      </c>
      <c r="EO276" s="44" t="b">
        <f t="shared" si="174"/>
        <v>1</v>
      </c>
      <c r="EP276" s="44" t="b">
        <f t="shared" si="174"/>
        <v>0</v>
      </c>
      <c r="EQ276" s="44" t="b">
        <f t="shared" si="174"/>
        <v>1</v>
      </c>
      <c r="ER276" s="44" t="b">
        <f t="shared" si="174"/>
        <v>1</v>
      </c>
      <c r="ES276" s="44" t="b">
        <f t="shared" si="174"/>
        <v>0</v>
      </c>
      <c r="ET276" s="44" t="b">
        <f t="shared" si="170"/>
        <v>1</v>
      </c>
      <c r="EU276" s="44" t="b">
        <f t="shared" si="170"/>
        <v>1</v>
      </c>
      <c r="EV276" s="44" t="b">
        <f t="shared" si="170"/>
        <v>0</v>
      </c>
      <c r="EW276" s="44" t="b">
        <f t="shared" si="170"/>
        <v>1</v>
      </c>
      <c r="EX276" s="44" t="b">
        <f t="shared" si="170"/>
        <v>1</v>
      </c>
      <c r="EY276" s="44" t="b">
        <f t="shared" si="160"/>
        <v>0</v>
      </c>
      <c r="EZ276" s="44" t="b">
        <f t="shared" si="156"/>
        <v>1</v>
      </c>
      <c r="FA276" s="44" t="b">
        <f t="shared" si="156"/>
        <v>1</v>
      </c>
      <c r="FB276" s="44" t="b">
        <f t="shared" si="156"/>
        <v>0</v>
      </c>
      <c r="FC276" s="44" t="b">
        <f t="shared" si="156"/>
        <v>1</v>
      </c>
      <c r="FD276" s="44" t="b">
        <f t="shared" si="156"/>
        <v>1</v>
      </c>
      <c r="FE276" s="44" t="b">
        <f t="shared" si="156"/>
        <v>0</v>
      </c>
      <c r="FF276" s="44" t="b">
        <f t="shared" si="156"/>
        <v>1</v>
      </c>
      <c r="FG276" s="44" t="b">
        <f t="shared" si="156"/>
        <v>1</v>
      </c>
      <c r="FH276" s="44" t="b">
        <f t="shared" si="186"/>
        <v>0</v>
      </c>
      <c r="FI276" s="44" t="b">
        <f t="shared" si="186"/>
        <v>1</v>
      </c>
      <c r="FJ276" s="45">
        <f t="shared" si="187"/>
        <v>8</v>
      </c>
    </row>
    <row r="277" spans="1:166" s="44" customFormat="1" ht="25.5" hidden="1" customHeight="1" x14ac:dyDescent="0.25">
      <c r="A277" s="38" t="s">
        <v>9947</v>
      </c>
      <c r="B277" s="38" t="s">
        <v>6826</v>
      </c>
      <c r="C277" s="38" t="s">
        <v>10129</v>
      </c>
      <c r="D277" s="38" t="s">
        <v>9782</v>
      </c>
      <c r="E277" s="23" t="str">
        <f t="shared" si="188"/>
        <v>5301-1-43-B</v>
      </c>
      <c r="F277" s="23">
        <v>136</v>
      </c>
      <c r="G277" s="27">
        <v>24.524999999999999</v>
      </c>
      <c r="H277" s="23" t="str">
        <f>VLOOKUP(A277,'Pivot 1'!$A$5:$H$251,8,0)</f>
        <v>24</v>
      </c>
      <c r="I277" s="27" t="s">
        <v>10145</v>
      </c>
      <c r="J277" s="39">
        <f t="shared" si="177"/>
        <v>24</v>
      </c>
      <c r="K277" s="40">
        <v>1</v>
      </c>
      <c r="L277" s="40">
        <v>1</v>
      </c>
      <c r="M277" s="40">
        <v>1</v>
      </c>
      <c r="N277" s="40">
        <v>1</v>
      </c>
      <c r="O277" s="40">
        <v>1</v>
      </c>
      <c r="P277" s="40">
        <v>1</v>
      </c>
      <c r="Q277" s="40">
        <v>1</v>
      </c>
      <c r="R277" s="40">
        <v>1</v>
      </c>
      <c r="S277" s="40">
        <v>1</v>
      </c>
      <c r="T277" s="40">
        <v>1</v>
      </c>
      <c r="U277" s="40">
        <v>1</v>
      </c>
      <c r="V277" s="40">
        <v>1</v>
      </c>
      <c r="W277" s="40">
        <v>1</v>
      </c>
      <c r="X277" s="40">
        <v>1</v>
      </c>
      <c r="Y277" s="40">
        <v>1</v>
      </c>
      <c r="Z277" s="40">
        <v>1</v>
      </c>
      <c r="AA277" s="40">
        <v>1</v>
      </c>
      <c r="AB277" s="40">
        <v>1</v>
      </c>
      <c r="AC277" s="40">
        <v>1</v>
      </c>
      <c r="AD277" s="40">
        <v>1</v>
      </c>
      <c r="AE277" s="40">
        <v>1</v>
      </c>
      <c r="AF277" s="40">
        <v>1</v>
      </c>
      <c r="AG277" s="40">
        <v>1</v>
      </c>
      <c r="AH277" s="40">
        <v>1</v>
      </c>
      <c r="AI277" s="39" t="b">
        <f t="shared" si="178"/>
        <v>0</v>
      </c>
      <c r="AJ277" s="23"/>
      <c r="AK277" s="27">
        <f t="shared" si="176"/>
        <v>2</v>
      </c>
      <c r="AL277" s="27">
        <f t="shared" si="176"/>
        <v>2</v>
      </c>
      <c r="AM277" s="27">
        <f t="shared" si="176"/>
        <v>2</v>
      </c>
      <c r="AN277" s="27">
        <f t="shared" si="176"/>
        <v>2</v>
      </c>
      <c r="AO277" s="27">
        <f t="shared" si="176"/>
        <v>2</v>
      </c>
      <c r="AP277" s="27">
        <f t="shared" si="176"/>
        <v>2</v>
      </c>
      <c r="AQ277" s="27">
        <f t="shared" si="176"/>
        <v>2</v>
      </c>
      <c r="AR277" s="27">
        <f t="shared" si="176"/>
        <v>2</v>
      </c>
      <c r="AS277" s="27">
        <f t="shared" si="176"/>
        <v>2</v>
      </c>
      <c r="AT277" s="27">
        <f t="shared" si="176"/>
        <v>2</v>
      </c>
      <c r="AU277" s="27">
        <f t="shared" si="176"/>
        <v>2</v>
      </c>
      <c r="AV277" s="27">
        <f t="shared" si="176"/>
        <v>2</v>
      </c>
      <c r="AW277" s="27">
        <f t="shared" si="176"/>
        <v>2</v>
      </c>
      <c r="AX277" s="27">
        <f t="shared" si="176"/>
        <v>2</v>
      </c>
      <c r="AY277" s="27">
        <f t="shared" si="176"/>
        <v>2</v>
      </c>
      <c r="AZ277" s="27">
        <f t="shared" si="176"/>
        <v>2</v>
      </c>
      <c r="BA277" s="27">
        <f t="shared" si="176"/>
        <v>2</v>
      </c>
      <c r="BB277" s="27">
        <f t="shared" si="176"/>
        <v>2</v>
      </c>
      <c r="BC277" s="27">
        <f t="shared" si="176"/>
        <v>2</v>
      </c>
      <c r="BD277" s="27">
        <f t="shared" si="176"/>
        <v>2</v>
      </c>
      <c r="BE277" s="27">
        <f t="shared" si="176"/>
        <v>2</v>
      </c>
      <c r="BF277" s="27">
        <f t="shared" si="176"/>
        <v>2</v>
      </c>
      <c r="BG277" s="27">
        <f t="shared" si="176"/>
        <v>2</v>
      </c>
      <c r="BH277" s="27">
        <f t="shared" si="176"/>
        <v>2</v>
      </c>
      <c r="BI277" s="41"/>
      <c r="BJ277" s="42">
        <f t="shared" si="179"/>
        <v>1.0218749999999999</v>
      </c>
      <c r="BK277" s="27">
        <f t="shared" si="172"/>
        <v>1.0218749999999999</v>
      </c>
      <c r="BL277" s="27">
        <f t="shared" si="172"/>
        <v>1.0218749999999999</v>
      </c>
      <c r="BM277" s="27">
        <f t="shared" si="172"/>
        <v>1.0218749999999999</v>
      </c>
      <c r="BN277" s="27">
        <f t="shared" si="172"/>
        <v>1.0218749999999999</v>
      </c>
      <c r="BO277" s="27">
        <f t="shared" si="172"/>
        <v>1.0218749999999999</v>
      </c>
      <c r="BP277" s="27">
        <f t="shared" si="172"/>
        <v>1.0218749999999999</v>
      </c>
      <c r="BQ277" s="27">
        <f t="shared" si="172"/>
        <v>1.0218749999999999</v>
      </c>
      <c r="BR277" s="27">
        <f t="shared" si="172"/>
        <v>1.0218749999999999</v>
      </c>
      <c r="BS277" s="27">
        <f t="shared" si="168"/>
        <v>1.0218749999999999</v>
      </c>
      <c r="BT277" s="27">
        <f t="shared" si="168"/>
        <v>1.0218749999999999</v>
      </c>
      <c r="BU277" s="27">
        <f t="shared" si="168"/>
        <v>1.0218749999999999</v>
      </c>
      <c r="BV277" s="27">
        <f t="shared" si="168"/>
        <v>1.0218749999999999</v>
      </c>
      <c r="BW277" s="27">
        <f t="shared" si="168"/>
        <v>1.0218749999999999</v>
      </c>
      <c r="BX277" s="27">
        <f t="shared" si="158"/>
        <v>1.0218749999999999</v>
      </c>
      <c r="BY277" s="27">
        <f t="shared" si="154"/>
        <v>1.0218749999999999</v>
      </c>
      <c r="BZ277" s="27">
        <f t="shared" si="154"/>
        <v>1.0218749999999999</v>
      </c>
      <c r="CA277" s="27">
        <f t="shared" si="154"/>
        <v>1.0218749999999999</v>
      </c>
      <c r="CB277" s="27">
        <f t="shared" si="154"/>
        <v>1.0218749999999999</v>
      </c>
      <c r="CC277" s="27">
        <f t="shared" si="154"/>
        <v>1.0218749999999999</v>
      </c>
      <c r="CD277" s="27">
        <f t="shared" si="154"/>
        <v>1.0218749999999999</v>
      </c>
      <c r="CE277" s="27">
        <f t="shared" si="154"/>
        <v>1.0218749999999999</v>
      </c>
      <c r="CF277" s="27">
        <f t="shared" si="154"/>
        <v>1.0218749999999999</v>
      </c>
      <c r="CG277" s="27">
        <f t="shared" si="180"/>
        <v>1.0218749999999999</v>
      </c>
      <c r="CH277" s="27">
        <f t="shared" si="180"/>
        <v>1.0218749999999999</v>
      </c>
      <c r="CI277" s="43"/>
      <c r="CJ277" s="23">
        <f t="shared" si="173"/>
        <v>6</v>
      </c>
      <c r="CK277" s="23">
        <f t="shared" si="173"/>
        <v>6</v>
      </c>
      <c r="CL277" s="23">
        <f t="shared" si="173"/>
        <v>6</v>
      </c>
      <c r="CM277" s="23">
        <f t="shared" si="173"/>
        <v>6</v>
      </c>
      <c r="CN277" s="23">
        <f t="shared" si="173"/>
        <v>6</v>
      </c>
      <c r="CO277" s="23">
        <f t="shared" si="173"/>
        <v>6</v>
      </c>
      <c r="CP277" s="23">
        <f t="shared" si="173"/>
        <v>6</v>
      </c>
      <c r="CQ277" s="23">
        <f t="shared" si="173"/>
        <v>6</v>
      </c>
      <c r="CR277" s="23">
        <f t="shared" si="169"/>
        <v>6</v>
      </c>
      <c r="CS277" s="23">
        <f t="shared" si="169"/>
        <v>6</v>
      </c>
      <c r="CT277" s="23">
        <f t="shared" si="169"/>
        <v>6</v>
      </c>
      <c r="CU277" s="23">
        <f t="shared" si="169"/>
        <v>6</v>
      </c>
      <c r="CV277" s="23">
        <f t="shared" si="169"/>
        <v>6</v>
      </c>
      <c r="CW277" s="23">
        <f t="shared" si="159"/>
        <v>6</v>
      </c>
      <c r="CX277" s="23">
        <f t="shared" si="155"/>
        <v>6</v>
      </c>
      <c r="CY277" s="23">
        <f t="shared" si="155"/>
        <v>6</v>
      </c>
      <c r="CZ277" s="23">
        <f t="shared" si="155"/>
        <v>6</v>
      </c>
      <c r="DA277" s="23">
        <f t="shared" si="155"/>
        <v>6</v>
      </c>
      <c r="DB277" s="23">
        <f t="shared" si="155"/>
        <v>6</v>
      </c>
      <c r="DC277" s="23">
        <f t="shared" si="155"/>
        <v>6</v>
      </c>
      <c r="DD277" s="23">
        <f t="shared" si="155"/>
        <v>6</v>
      </c>
      <c r="DE277" s="23">
        <f t="shared" si="155"/>
        <v>6</v>
      </c>
      <c r="DF277" s="23">
        <f t="shared" si="181"/>
        <v>6</v>
      </c>
      <c r="DG277" s="23">
        <f t="shared" si="181"/>
        <v>6</v>
      </c>
      <c r="DH277" s="44">
        <f t="shared" si="182"/>
        <v>144</v>
      </c>
      <c r="DI277" s="44">
        <f t="shared" si="183"/>
        <v>8</v>
      </c>
      <c r="DK277" s="44" t="b">
        <f t="shared" si="184"/>
        <v>0</v>
      </c>
      <c r="DL277" s="44">
        <f t="shared" si="185"/>
        <v>0</v>
      </c>
      <c r="EL277" s="44" t="b">
        <f t="shared" si="174"/>
        <v>0</v>
      </c>
      <c r="EM277" s="44" t="b">
        <f t="shared" si="174"/>
        <v>0</v>
      </c>
      <c r="EN277" s="44" t="b">
        <f t="shared" si="174"/>
        <v>0</v>
      </c>
      <c r="EO277" s="44" t="b">
        <f t="shared" si="174"/>
        <v>0</v>
      </c>
      <c r="EP277" s="44" t="b">
        <f t="shared" si="174"/>
        <v>0</v>
      </c>
      <c r="EQ277" s="44" t="b">
        <f t="shared" si="174"/>
        <v>0</v>
      </c>
      <c r="ER277" s="44" t="b">
        <f t="shared" si="174"/>
        <v>0</v>
      </c>
      <c r="ES277" s="44" t="b">
        <f t="shared" si="174"/>
        <v>0</v>
      </c>
      <c r="ET277" s="44" t="b">
        <f t="shared" si="170"/>
        <v>0</v>
      </c>
      <c r="EU277" s="44" t="b">
        <f t="shared" si="170"/>
        <v>0</v>
      </c>
      <c r="EV277" s="44" t="b">
        <f t="shared" si="170"/>
        <v>0</v>
      </c>
      <c r="EW277" s="44" t="b">
        <f t="shared" si="170"/>
        <v>0</v>
      </c>
      <c r="EX277" s="44" t="b">
        <f t="shared" si="170"/>
        <v>0</v>
      </c>
      <c r="EY277" s="44" t="b">
        <f t="shared" si="160"/>
        <v>0</v>
      </c>
      <c r="EZ277" s="44" t="b">
        <f t="shared" si="156"/>
        <v>0</v>
      </c>
      <c r="FA277" s="44" t="b">
        <f t="shared" si="156"/>
        <v>0</v>
      </c>
      <c r="FB277" s="44" t="b">
        <f t="shared" si="156"/>
        <v>0</v>
      </c>
      <c r="FC277" s="44" t="b">
        <f t="shared" si="156"/>
        <v>0</v>
      </c>
      <c r="FD277" s="44" t="b">
        <f t="shared" si="156"/>
        <v>0</v>
      </c>
      <c r="FE277" s="44" t="b">
        <f t="shared" si="156"/>
        <v>0</v>
      </c>
      <c r="FF277" s="44" t="b">
        <f t="shared" si="156"/>
        <v>0</v>
      </c>
      <c r="FG277" s="44" t="b">
        <f t="shared" si="156"/>
        <v>0</v>
      </c>
      <c r="FH277" s="44" t="b">
        <f t="shared" si="186"/>
        <v>0</v>
      </c>
      <c r="FI277" s="44" t="b">
        <f t="shared" si="186"/>
        <v>0</v>
      </c>
      <c r="FJ277" s="45">
        <f t="shared" si="187"/>
        <v>24</v>
      </c>
    </row>
    <row r="278" spans="1:166" s="44" customFormat="1" ht="25.5" hidden="1" customHeight="1" x14ac:dyDescent="0.25">
      <c r="A278" s="38" t="s">
        <v>9948</v>
      </c>
      <c r="B278" s="38" t="s">
        <v>6857</v>
      </c>
      <c r="C278" s="38" t="s">
        <v>10129</v>
      </c>
      <c r="D278" s="38" t="s">
        <v>10054</v>
      </c>
      <c r="E278" s="23" t="str">
        <f t="shared" si="188"/>
        <v>5302-1-43-X</v>
      </c>
      <c r="F278" s="23">
        <v>304</v>
      </c>
      <c r="G278" s="27">
        <v>6.652698</v>
      </c>
      <c r="H278" s="23" t="str">
        <f>VLOOKUP(A278,'Pivot 1'!$A$5:$H$251,8,0)</f>
        <v>12</v>
      </c>
      <c r="I278" s="27" t="s">
        <v>10145</v>
      </c>
      <c r="J278" s="39">
        <f t="shared" si="177"/>
        <v>12</v>
      </c>
      <c r="K278" s="40">
        <v>1</v>
      </c>
      <c r="L278" s="40">
        <v>0</v>
      </c>
      <c r="M278" s="40">
        <v>1</v>
      </c>
      <c r="N278" s="40">
        <v>0</v>
      </c>
      <c r="O278" s="40">
        <v>1</v>
      </c>
      <c r="P278" s="40">
        <v>0</v>
      </c>
      <c r="Q278" s="40">
        <v>1</v>
      </c>
      <c r="R278" s="40">
        <v>0</v>
      </c>
      <c r="S278" s="40">
        <v>1</v>
      </c>
      <c r="T278" s="40">
        <v>0</v>
      </c>
      <c r="U278" s="40">
        <v>1</v>
      </c>
      <c r="V278" s="40">
        <v>0</v>
      </c>
      <c r="W278" s="40">
        <v>1</v>
      </c>
      <c r="X278" s="40">
        <v>0</v>
      </c>
      <c r="Y278" s="40">
        <v>1</v>
      </c>
      <c r="Z278" s="40">
        <v>0</v>
      </c>
      <c r="AA278" s="40">
        <v>1</v>
      </c>
      <c r="AB278" s="40">
        <v>0</v>
      </c>
      <c r="AC278" s="40">
        <v>1</v>
      </c>
      <c r="AD278" s="40">
        <v>0</v>
      </c>
      <c r="AE278" s="40">
        <v>1</v>
      </c>
      <c r="AF278" s="40">
        <v>0</v>
      </c>
      <c r="AG278" s="40">
        <v>1</v>
      </c>
      <c r="AH278" s="40">
        <v>0</v>
      </c>
      <c r="AI278" s="39" t="b">
        <f t="shared" si="178"/>
        <v>0</v>
      </c>
      <c r="AJ278" s="23"/>
      <c r="AK278" s="27">
        <f t="shared" si="176"/>
        <v>1</v>
      </c>
      <c r="AL278" s="27">
        <f t="shared" si="176"/>
        <v>0</v>
      </c>
      <c r="AM278" s="27">
        <f t="shared" si="176"/>
        <v>1</v>
      </c>
      <c r="AN278" s="27">
        <f t="shared" si="176"/>
        <v>0</v>
      </c>
      <c r="AO278" s="27">
        <f t="shared" si="176"/>
        <v>1</v>
      </c>
      <c r="AP278" s="27">
        <f t="shared" si="176"/>
        <v>0</v>
      </c>
      <c r="AQ278" s="27">
        <f t="shared" si="176"/>
        <v>1</v>
      </c>
      <c r="AR278" s="27">
        <f t="shared" si="176"/>
        <v>0</v>
      </c>
      <c r="AS278" s="27">
        <f t="shared" si="176"/>
        <v>1</v>
      </c>
      <c r="AT278" s="27">
        <f t="shared" si="176"/>
        <v>0</v>
      </c>
      <c r="AU278" s="27">
        <f t="shared" si="176"/>
        <v>1</v>
      </c>
      <c r="AV278" s="27">
        <f t="shared" si="176"/>
        <v>0</v>
      </c>
      <c r="AW278" s="27">
        <f t="shared" si="176"/>
        <v>1</v>
      </c>
      <c r="AX278" s="27">
        <f t="shared" si="176"/>
        <v>0</v>
      </c>
      <c r="AY278" s="27">
        <f t="shared" si="176"/>
        <v>1</v>
      </c>
      <c r="AZ278" s="27">
        <f t="shared" si="176"/>
        <v>0</v>
      </c>
      <c r="BA278" s="27">
        <f t="shared" si="176"/>
        <v>1</v>
      </c>
      <c r="BB278" s="27">
        <f t="shared" si="176"/>
        <v>0</v>
      </c>
      <c r="BC278" s="27">
        <f t="shared" si="176"/>
        <v>1</v>
      </c>
      <c r="BD278" s="27">
        <f t="shared" si="176"/>
        <v>0</v>
      </c>
      <c r="BE278" s="27">
        <f t="shared" si="176"/>
        <v>1</v>
      </c>
      <c r="BF278" s="27">
        <f t="shared" si="176"/>
        <v>0</v>
      </c>
      <c r="BG278" s="27">
        <f t="shared" si="176"/>
        <v>1</v>
      </c>
      <c r="BH278" s="27">
        <f t="shared" si="176"/>
        <v>0</v>
      </c>
      <c r="BI278" s="41"/>
      <c r="BJ278" s="42">
        <f t="shared" si="179"/>
        <v>0.55439150000000004</v>
      </c>
      <c r="BK278" s="27">
        <f t="shared" si="172"/>
        <v>0.55439150000000004</v>
      </c>
      <c r="BL278" s="27">
        <f t="shared" si="172"/>
        <v>0</v>
      </c>
      <c r="BM278" s="27">
        <f t="shared" si="172"/>
        <v>0.55439150000000004</v>
      </c>
      <c r="BN278" s="27">
        <f t="shared" si="172"/>
        <v>0</v>
      </c>
      <c r="BO278" s="27">
        <f t="shared" si="172"/>
        <v>0.55439150000000004</v>
      </c>
      <c r="BP278" s="27">
        <f t="shared" si="172"/>
        <v>0</v>
      </c>
      <c r="BQ278" s="27">
        <f t="shared" si="172"/>
        <v>0.55439150000000004</v>
      </c>
      <c r="BR278" s="27">
        <f t="shared" si="172"/>
        <v>0</v>
      </c>
      <c r="BS278" s="27">
        <f t="shared" si="168"/>
        <v>0.55439150000000004</v>
      </c>
      <c r="BT278" s="27">
        <f t="shared" si="168"/>
        <v>0</v>
      </c>
      <c r="BU278" s="27">
        <f t="shared" si="168"/>
        <v>0.55439150000000004</v>
      </c>
      <c r="BV278" s="27">
        <f t="shared" si="168"/>
        <v>0</v>
      </c>
      <c r="BW278" s="27">
        <f t="shared" si="168"/>
        <v>0.55439150000000004</v>
      </c>
      <c r="BX278" s="27">
        <f t="shared" si="158"/>
        <v>0</v>
      </c>
      <c r="BY278" s="27">
        <f t="shared" si="154"/>
        <v>0.55439150000000004</v>
      </c>
      <c r="BZ278" s="27">
        <f t="shared" si="154"/>
        <v>0</v>
      </c>
      <c r="CA278" s="27">
        <f t="shared" si="154"/>
        <v>0.55439150000000004</v>
      </c>
      <c r="CB278" s="27">
        <f t="shared" si="154"/>
        <v>0</v>
      </c>
      <c r="CC278" s="27">
        <f t="shared" si="154"/>
        <v>0.55439150000000004</v>
      </c>
      <c r="CD278" s="27">
        <f t="shared" si="154"/>
        <v>0</v>
      </c>
      <c r="CE278" s="27">
        <f t="shared" si="154"/>
        <v>0.55439150000000004</v>
      </c>
      <c r="CF278" s="27">
        <f t="shared" si="154"/>
        <v>0</v>
      </c>
      <c r="CG278" s="27">
        <f t="shared" si="180"/>
        <v>0.55439150000000004</v>
      </c>
      <c r="CH278" s="27">
        <f t="shared" si="180"/>
        <v>0</v>
      </c>
      <c r="CI278" s="43"/>
      <c r="CJ278" s="23">
        <f t="shared" si="173"/>
        <v>25</v>
      </c>
      <c r="CK278" s="23">
        <f t="shared" si="173"/>
        <v>0</v>
      </c>
      <c r="CL278" s="23">
        <f t="shared" si="173"/>
        <v>25</v>
      </c>
      <c r="CM278" s="23">
        <f t="shared" si="173"/>
        <v>0</v>
      </c>
      <c r="CN278" s="23">
        <f t="shared" si="173"/>
        <v>25</v>
      </c>
      <c r="CO278" s="23">
        <f t="shared" si="173"/>
        <v>0</v>
      </c>
      <c r="CP278" s="23">
        <f t="shared" si="173"/>
        <v>25</v>
      </c>
      <c r="CQ278" s="23">
        <f t="shared" si="173"/>
        <v>0</v>
      </c>
      <c r="CR278" s="23">
        <f t="shared" si="169"/>
        <v>25</v>
      </c>
      <c r="CS278" s="23">
        <f t="shared" si="169"/>
        <v>0</v>
      </c>
      <c r="CT278" s="23">
        <f t="shared" si="169"/>
        <v>25</v>
      </c>
      <c r="CU278" s="23">
        <f t="shared" si="169"/>
        <v>0</v>
      </c>
      <c r="CV278" s="23">
        <f t="shared" si="169"/>
        <v>25</v>
      </c>
      <c r="CW278" s="23">
        <f t="shared" si="159"/>
        <v>0</v>
      </c>
      <c r="CX278" s="23">
        <f t="shared" si="155"/>
        <v>25</v>
      </c>
      <c r="CY278" s="23">
        <f t="shared" si="155"/>
        <v>0</v>
      </c>
      <c r="CZ278" s="23">
        <f t="shared" si="155"/>
        <v>25</v>
      </c>
      <c r="DA278" s="23">
        <f t="shared" si="155"/>
        <v>0</v>
      </c>
      <c r="DB278" s="23">
        <f t="shared" si="155"/>
        <v>25</v>
      </c>
      <c r="DC278" s="23">
        <f t="shared" si="155"/>
        <v>0</v>
      </c>
      <c r="DD278" s="23">
        <f t="shared" si="155"/>
        <v>25</v>
      </c>
      <c r="DE278" s="23">
        <f t="shared" si="155"/>
        <v>0</v>
      </c>
      <c r="DF278" s="23">
        <f t="shared" si="181"/>
        <v>25</v>
      </c>
      <c r="DG278" s="23">
        <f t="shared" si="181"/>
        <v>0</v>
      </c>
      <c r="DH278" s="44">
        <f t="shared" si="182"/>
        <v>300</v>
      </c>
      <c r="DI278" s="44">
        <f t="shared" si="183"/>
        <v>-4</v>
      </c>
      <c r="DK278" s="44" t="b">
        <f t="shared" si="184"/>
        <v>0</v>
      </c>
      <c r="DL278" s="44">
        <f t="shared" si="185"/>
        <v>0</v>
      </c>
      <c r="EL278" s="44" t="b">
        <f t="shared" si="174"/>
        <v>0</v>
      </c>
      <c r="EM278" s="44" t="b">
        <f t="shared" si="174"/>
        <v>1</v>
      </c>
      <c r="EN278" s="44" t="b">
        <f t="shared" si="174"/>
        <v>0</v>
      </c>
      <c r="EO278" s="44" t="b">
        <f t="shared" si="174"/>
        <v>1</v>
      </c>
      <c r="EP278" s="44" t="b">
        <f t="shared" si="174"/>
        <v>0</v>
      </c>
      <c r="EQ278" s="44" t="b">
        <f t="shared" si="174"/>
        <v>1</v>
      </c>
      <c r="ER278" s="44" t="b">
        <f t="shared" si="174"/>
        <v>0</v>
      </c>
      <c r="ES278" s="44" t="b">
        <f t="shared" si="174"/>
        <v>1</v>
      </c>
      <c r="ET278" s="44" t="b">
        <f t="shared" si="170"/>
        <v>0</v>
      </c>
      <c r="EU278" s="44" t="b">
        <f t="shared" si="170"/>
        <v>1</v>
      </c>
      <c r="EV278" s="44" t="b">
        <f t="shared" si="170"/>
        <v>0</v>
      </c>
      <c r="EW278" s="44" t="b">
        <f t="shared" si="170"/>
        <v>1</v>
      </c>
      <c r="EX278" s="44" t="b">
        <f t="shared" si="170"/>
        <v>0</v>
      </c>
      <c r="EY278" s="44" t="b">
        <f t="shared" si="160"/>
        <v>1</v>
      </c>
      <c r="EZ278" s="44" t="b">
        <f t="shared" si="156"/>
        <v>0</v>
      </c>
      <c r="FA278" s="44" t="b">
        <f t="shared" si="156"/>
        <v>1</v>
      </c>
      <c r="FB278" s="44" t="b">
        <f t="shared" si="156"/>
        <v>0</v>
      </c>
      <c r="FC278" s="44" t="b">
        <f t="shared" si="156"/>
        <v>1</v>
      </c>
      <c r="FD278" s="44" t="b">
        <f t="shared" si="156"/>
        <v>0</v>
      </c>
      <c r="FE278" s="44" t="b">
        <f t="shared" si="156"/>
        <v>1</v>
      </c>
      <c r="FF278" s="44" t="b">
        <f t="shared" si="156"/>
        <v>0</v>
      </c>
      <c r="FG278" s="44" t="b">
        <f t="shared" si="156"/>
        <v>1</v>
      </c>
      <c r="FH278" s="44" t="b">
        <f t="shared" si="186"/>
        <v>0</v>
      </c>
      <c r="FI278" s="44" t="b">
        <f t="shared" si="186"/>
        <v>1</v>
      </c>
      <c r="FJ278" s="45">
        <f t="shared" si="187"/>
        <v>12</v>
      </c>
    </row>
    <row r="279" spans="1:166" s="44" customFormat="1" ht="25.5" hidden="1" customHeight="1" x14ac:dyDescent="0.25">
      <c r="A279" s="38" t="s">
        <v>9949</v>
      </c>
      <c r="B279" s="38" t="s">
        <v>6857</v>
      </c>
      <c r="C279" s="38" t="s">
        <v>978</v>
      </c>
      <c r="D279" s="38" t="s">
        <v>587</v>
      </c>
      <c r="E279" s="23" t="str">
        <f t="shared" si="188"/>
        <v>5302-1-CP1-43-A</v>
      </c>
      <c r="F279" s="23">
        <v>17</v>
      </c>
      <c r="G279" s="27">
        <v>0.196505975</v>
      </c>
      <c r="H279" s="23" t="str">
        <f>VLOOKUP(A279,'Pivot 1'!$A$5:$H$251,8,0)</f>
        <v>8</v>
      </c>
      <c r="I279" s="27" t="s">
        <v>10146</v>
      </c>
      <c r="J279" s="39">
        <f t="shared" si="177"/>
        <v>8</v>
      </c>
      <c r="K279" s="40">
        <v>0</v>
      </c>
      <c r="L279" s="40">
        <v>1</v>
      </c>
      <c r="M279" s="40">
        <v>0</v>
      </c>
      <c r="N279" s="40">
        <v>0</v>
      </c>
      <c r="O279" s="40">
        <v>1</v>
      </c>
      <c r="P279" s="40">
        <v>0</v>
      </c>
      <c r="Q279" s="40">
        <v>0</v>
      </c>
      <c r="R279" s="40">
        <v>1</v>
      </c>
      <c r="S279" s="40">
        <v>0</v>
      </c>
      <c r="T279" s="40">
        <v>0</v>
      </c>
      <c r="U279" s="40">
        <v>1</v>
      </c>
      <c r="V279" s="40">
        <v>0</v>
      </c>
      <c r="W279" s="40">
        <v>0</v>
      </c>
      <c r="X279" s="40">
        <v>1</v>
      </c>
      <c r="Y279" s="40">
        <v>0</v>
      </c>
      <c r="Z279" s="40">
        <v>0</v>
      </c>
      <c r="AA279" s="40">
        <v>1</v>
      </c>
      <c r="AB279" s="40">
        <v>0</v>
      </c>
      <c r="AC279" s="40">
        <v>0</v>
      </c>
      <c r="AD279" s="40">
        <v>1</v>
      </c>
      <c r="AE279" s="40">
        <v>0</v>
      </c>
      <c r="AF279" s="40">
        <v>0</v>
      </c>
      <c r="AG279" s="40">
        <v>1</v>
      </c>
      <c r="AH279" s="40">
        <v>0</v>
      </c>
      <c r="AI279" s="39" t="b">
        <f t="shared" si="178"/>
        <v>0</v>
      </c>
      <c r="AJ279" s="23"/>
      <c r="AK279" s="27">
        <f t="shared" si="176"/>
        <v>0</v>
      </c>
      <c r="AL279" s="27">
        <f t="shared" si="176"/>
        <v>0</v>
      </c>
      <c r="AM279" s="27">
        <f t="shared" si="176"/>
        <v>0</v>
      </c>
      <c r="AN279" s="27">
        <f t="shared" si="176"/>
        <v>0</v>
      </c>
      <c r="AO279" s="27">
        <f t="shared" si="176"/>
        <v>0</v>
      </c>
      <c r="AP279" s="27">
        <f t="shared" si="176"/>
        <v>0</v>
      </c>
      <c r="AQ279" s="27">
        <f t="shared" si="176"/>
        <v>0</v>
      </c>
      <c r="AR279" s="27">
        <f t="shared" si="176"/>
        <v>0</v>
      </c>
      <c r="AS279" s="27">
        <f t="shared" si="176"/>
        <v>0</v>
      </c>
      <c r="AT279" s="27">
        <f t="shared" si="176"/>
        <v>0</v>
      </c>
      <c r="AU279" s="27">
        <f t="shared" si="176"/>
        <v>0</v>
      </c>
      <c r="AV279" s="27">
        <f t="shared" si="176"/>
        <v>0</v>
      </c>
      <c r="AW279" s="27">
        <f t="shared" si="176"/>
        <v>0</v>
      </c>
      <c r="AX279" s="27">
        <f t="shared" si="176"/>
        <v>0</v>
      </c>
      <c r="AY279" s="27">
        <f t="shared" si="176"/>
        <v>0</v>
      </c>
      <c r="AZ279" s="27">
        <f t="shared" si="176"/>
        <v>0</v>
      </c>
      <c r="BA279" s="27">
        <f t="shared" si="176"/>
        <v>0</v>
      </c>
      <c r="BB279" s="27">
        <f t="shared" si="176"/>
        <v>0</v>
      </c>
      <c r="BC279" s="27">
        <f t="shared" si="176"/>
        <v>0</v>
      </c>
      <c r="BD279" s="27">
        <f t="shared" si="176"/>
        <v>0</v>
      </c>
      <c r="BE279" s="27">
        <f t="shared" si="176"/>
        <v>0</v>
      </c>
      <c r="BF279" s="27">
        <f t="shared" si="176"/>
        <v>0</v>
      </c>
      <c r="BG279" s="27">
        <f t="shared" si="176"/>
        <v>0</v>
      </c>
      <c r="BH279" s="27">
        <f t="shared" si="176"/>
        <v>0</v>
      </c>
      <c r="BI279" s="41"/>
      <c r="BJ279" s="42">
        <f t="shared" si="179"/>
        <v>2.4563246875E-2</v>
      </c>
      <c r="BK279" s="27">
        <f t="shared" si="172"/>
        <v>0</v>
      </c>
      <c r="BL279" s="27">
        <f t="shared" si="172"/>
        <v>2.4563246875E-2</v>
      </c>
      <c r="BM279" s="27">
        <f t="shared" si="172"/>
        <v>0</v>
      </c>
      <c r="BN279" s="27">
        <f t="shared" si="172"/>
        <v>0</v>
      </c>
      <c r="BO279" s="27">
        <f t="shared" si="172"/>
        <v>2.4563246875E-2</v>
      </c>
      <c r="BP279" s="27">
        <f t="shared" si="172"/>
        <v>0</v>
      </c>
      <c r="BQ279" s="27">
        <f t="shared" si="172"/>
        <v>0</v>
      </c>
      <c r="BR279" s="27">
        <f t="shared" si="172"/>
        <v>2.4563246875E-2</v>
      </c>
      <c r="BS279" s="27">
        <f t="shared" si="168"/>
        <v>0</v>
      </c>
      <c r="BT279" s="27">
        <f t="shared" si="168"/>
        <v>0</v>
      </c>
      <c r="BU279" s="27">
        <f t="shared" si="168"/>
        <v>2.4563246875E-2</v>
      </c>
      <c r="BV279" s="27">
        <f t="shared" si="168"/>
        <v>0</v>
      </c>
      <c r="BW279" s="27">
        <f t="shared" si="168"/>
        <v>0</v>
      </c>
      <c r="BX279" s="27">
        <f t="shared" si="158"/>
        <v>2.4563246875E-2</v>
      </c>
      <c r="BY279" s="27">
        <f t="shared" si="154"/>
        <v>0</v>
      </c>
      <c r="BZ279" s="27">
        <f t="shared" si="154"/>
        <v>0</v>
      </c>
      <c r="CA279" s="27">
        <f t="shared" si="154"/>
        <v>2.4563246875E-2</v>
      </c>
      <c r="CB279" s="27">
        <f t="shared" si="154"/>
        <v>0</v>
      </c>
      <c r="CC279" s="27">
        <f t="shared" si="154"/>
        <v>0</v>
      </c>
      <c r="CD279" s="27">
        <f t="shared" si="154"/>
        <v>2.4563246875E-2</v>
      </c>
      <c r="CE279" s="27">
        <f t="shared" si="154"/>
        <v>0</v>
      </c>
      <c r="CF279" s="27">
        <f t="shared" si="154"/>
        <v>0</v>
      </c>
      <c r="CG279" s="27">
        <f t="shared" si="180"/>
        <v>2.4563246875E-2</v>
      </c>
      <c r="CH279" s="27">
        <f t="shared" si="180"/>
        <v>0</v>
      </c>
      <c r="CI279" s="43"/>
      <c r="CJ279" s="23">
        <f t="shared" si="173"/>
        <v>0</v>
      </c>
      <c r="CK279" s="23">
        <f t="shared" si="173"/>
        <v>2</v>
      </c>
      <c r="CL279" s="23">
        <f t="shared" si="173"/>
        <v>0</v>
      </c>
      <c r="CM279" s="23">
        <f t="shared" si="173"/>
        <v>0</v>
      </c>
      <c r="CN279" s="23">
        <f t="shared" si="173"/>
        <v>2</v>
      </c>
      <c r="CO279" s="23">
        <f t="shared" si="173"/>
        <v>0</v>
      </c>
      <c r="CP279" s="23">
        <f t="shared" si="173"/>
        <v>0</v>
      </c>
      <c r="CQ279" s="23">
        <f t="shared" si="173"/>
        <v>2</v>
      </c>
      <c r="CR279" s="23">
        <f t="shared" si="169"/>
        <v>0</v>
      </c>
      <c r="CS279" s="23">
        <f t="shared" si="169"/>
        <v>0</v>
      </c>
      <c r="CT279" s="23">
        <f t="shared" si="169"/>
        <v>2</v>
      </c>
      <c r="CU279" s="23">
        <f t="shared" si="169"/>
        <v>0</v>
      </c>
      <c r="CV279" s="23">
        <f t="shared" si="169"/>
        <v>0</v>
      </c>
      <c r="CW279" s="23">
        <f t="shared" si="159"/>
        <v>2</v>
      </c>
      <c r="CX279" s="23">
        <f t="shared" si="155"/>
        <v>0</v>
      </c>
      <c r="CY279" s="23">
        <f t="shared" si="155"/>
        <v>0</v>
      </c>
      <c r="CZ279" s="23">
        <f t="shared" si="155"/>
        <v>2</v>
      </c>
      <c r="DA279" s="23">
        <f t="shared" si="155"/>
        <v>0</v>
      </c>
      <c r="DB279" s="23">
        <f t="shared" si="155"/>
        <v>0</v>
      </c>
      <c r="DC279" s="23">
        <f t="shared" si="155"/>
        <v>2</v>
      </c>
      <c r="DD279" s="23">
        <f t="shared" si="155"/>
        <v>0</v>
      </c>
      <c r="DE279" s="23">
        <f t="shared" si="155"/>
        <v>0</v>
      </c>
      <c r="DF279" s="23">
        <f t="shared" si="181"/>
        <v>2</v>
      </c>
      <c r="DG279" s="23">
        <f t="shared" si="181"/>
        <v>0</v>
      </c>
      <c r="DH279" s="44">
        <f t="shared" si="182"/>
        <v>16</v>
      </c>
      <c r="DI279" s="44">
        <f t="shared" si="183"/>
        <v>-1</v>
      </c>
      <c r="DK279" s="44" t="b">
        <f t="shared" si="184"/>
        <v>0</v>
      </c>
      <c r="DL279" s="44">
        <f t="shared" si="185"/>
        <v>0</v>
      </c>
      <c r="EL279" s="44" t="b">
        <f t="shared" si="174"/>
        <v>1</v>
      </c>
      <c r="EM279" s="44" t="b">
        <f t="shared" si="174"/>
        <v>0</v>
      </c>
      <c r="EN279" s="44" t="b">
        <f t="shared" si="174"/>
        <v>1</v>
      </c>
      <c r="EO279" s="44" t="b">
        <f t="shared" si="174"/>
        <v>1</v>
      </c>
      <c r="EP279" s="44" t="b">
        <f t="shared" si="174"/>
        <v>0</v>
      </c>
      <c r="EQ279" s="44" t="b">
        <f t="shared" si="174"/>
        <v>1</v>
      </c>
      <c r="ER279" s="44" t="b">
        <f t="shared" si="174"/>
        <v>1</v>
      </c>
      <c r="ES279" s="44" t="b">
        <f t="shared" si="174"/>
        <v>0</v>
      </c>
      <c r="ET279" s="44" t="b">
        <f t="shared" si="170"/>
        <v>1</v>
      </c>
      <c r="EU279" s="44" t="b">
        <f t="shared" si="170"/>
        <v>1</v>
      </c>
      <c r="EV279" s="44" t="b">
        <f t="shared" si="170"/>
        <v>0</v>
      </c>
      <c r="EW279" s="44" t="b">
        <f t="shared" si="170"/>
        <v>1</v>
      </c>
      <c r="EX279" s="44" t="b">
        <f t="shared" si="170"/>
        <v>1</v>
      </c>
      <c r="EY279" s="44" t="b">
        <f t="shared" si="160"/>
        <v>0</v>
      </c>
      <c r="EZ279" s="44" t="b">
        <f t="shared" si="156"/>
        <v>1</v>
      </c>
      <c r="FA279" s="44" t="b">
        <f t="shared" si="156"/>
        <v>1</v>
      </c>
      <c r="FB279" s="44" t="b">
        <f t="shared" si="156"/>
        <v>0</v>
      </c>
      <c r="FC279" s="44" t="b">
        <f t="shared" si="156"/>
        <v>1</v>
      </c>
      <c r="FD279" s="44" t="b">
        <f t="shared" si="156"/>
        <v>1</v>
      </c>
      <c r="FE279" s="44" t="b">
        <f t="shared" si="156"/>
        <v>0</v>
      </c>
      <c r="FF279" s="44" t="b">
        <f t="shared" si="156"/>
        <v>1</v>
      </c>
      <c r="FG279" s="44" t="b">
        <f t="shared" si="156"/>
        <v>1</v>
      </c>
      <c r="FH279" s="44" t="b">
        <f t="shared" si="186"/>
        <v>0</v>
      </c>
      <c r="FI279" s="44" t="b">
        <f t="shared" si="186"/>
        <v>1</v>
      </c>
      <c r="FJ279" s="45">
        <f t="shared" si="187"/>
        <v>8</v>
      </c>
    </row>
    <row r="280" spans="1:166" s="44" customFormat="1" ht="25.5" hidden="1" customHeight="1" x14ac:dyDescent="0.25">
      <c r="A280" s="38" t="s">
        <v>9949</v>
      </c>
      <c r="B280" s="38" t="s">
        <v>6857</v>
      </c>
      <c r="C280" s="38" t="s">
        <v>978</v>
      </c>
      <c r="D280" s="38" t="s">
        <v>807</v>
      </c>
      <c r="E280" s="23" t="str">
        <f t="shared" si="188"/>
        <v>5302-1-CP1-43-C</v>
      </c>
      <c r="F280" s="23">
        <v>304</v>
      </c>
      <c r="G280" s="27">
        <v>6.652698</v>
      </c>
      <c r="H280" s="23" t="str">
        <f>VLOOKUP(A280,'Pivot 1'!$A$5:$H$251,8,0)</f>
        <v>8</v>
      </c>
      <c r="I280" s="27" t="s">
        <v>10145</v>
      </c>
      <c r="J280" s="39">
        <f t="shared" si="177"/>
        <v>8</v>
      </c>
      <c r="K280" s="40">
        <v>0</v>
      </c>
      <c r="L280" s="40">
        <v>1</v>
      </c>
      <c r="M280" s="40">
        <v>0</v>
      </c>
      <c r="N280" s="40">
        <v>0</v>
      </c>
      <c r="O280" s="40">
        <v>1</v>
      </c>
      <c r="P280" s="40">
        <v>0</v>
      </c>
      <c r="Q280" s="40">
        <v>0</v>
      </c>
      <c r="R280" s="40">
        <v>1</v>
      </c>
      <c r="S280" s="40">
        <v>0</v>
      </c>
      <c r="T280" s="40">
        <v>0</v>
      </c>
      <c r="U280" s="40">
        <v>1</v>
      </c>
      <c r="V280" s="40">
        <v>0</v>
      </c>
      <c r="W280" s="40">
        <v>0</v>
      </c>
      <c r="X280" s="40">
        <v>1</v>
      </c>
      <c r="Y280" s="40">
        <v>0</v>
      </c>
      <c r="Z280" s="40">
        <v>0</v>
      </c>
      <c r="AA280" s="40">
        <v>1</v>
      </c>
      <c r="AB280" s="40">
        <v>0</v>
      </c>
      <c r="AC280" s="40">
        <v>0</v>
      </c>
      <c r="AD280" s="40">
        <v>1</v>
      </c>
      <c r="AE280" s="40">
        <v>0</v>
      </c>
      <c r="AF280" s="40">
        <v>0</v>
      </c>
      <c r="AG280" s="40">
        <v>1</v>
      </c>
      <c r="AH280" s="40">
        <v>0</v>
      </c>
      <c r="AI280" s="39" t="b">
        <f t="shared" si="178"/>
        <v>0</v>
      </c>
      <c r="AJ280" s="23">
        <v>2</v>
      </c>
      <c r="AK280" s="27">
        <f t="shared" si="176"/>
        <v>0</v>
      </c>
      <c r="AL280" s="27">
        <f t="shared" si="176"/>
        <v>1</v>
      </c>
      <c r="AM280" s="27">
        <f t="shared" si="176"/>
        <v>0</v>
      </c>
      <c r="AN280" s="27">
        <f t="shared" si="176"/>
        <v>0</v>
      </c>
      <c r="AO280" s="27">
        <f t="shared" si="176"/>
        <v>1</v>
      </c>
      <c r="AP280" s="27">
        <f t="shared" si="176"/>
        <v>0</v>
      </c>
      <c r="AQ280" s="27">
        <f t="shared" si="176"/>
        <v>0</v>
      </c>
      <c r="AR280" s="27">
        <f t="shared" si="176"/>
        <v>1</v>
      </c>
      <c r="AS280" s="27">
        <f t="shared" si="176"/>
        <v>0</v>
      </c>
      <c r="AT280" s="27">
        <f t="shared" si="176"/>
        <v>0</v>
      </c>
      <c r="AU280" s="27">
        <f t="shared" si="176"/>
        <v>1</v>
      </c>
      <c r="AV280" s="27">
        <f t="shared" si="176"/>
        <v>0</v>
      </c>
      <c r="AW280" s="27">
        <f t="shared" si="176"/>
        <v>0</v>
      </c>
      <c r="AX280" s="27">
        <f t="shared" si="176"/>
        <v>1</v>
      </c>
      <c r="AY280" s="27">
        <f t="shared" si="176"/>
        <v>0</v>
      </c>
      <c r="AZ280" s="27">
        <f t="shared" si="176"/>
        <v>0</v>
      </c>
      <c r="BA280" s="27">
        <f t="shared" si="176"/>
        <v>1</v>
      </c>
      <c r="BB280" s="27">
        <f t="shared" si="176"/>
        <v>0</v>
      </c>
      <c r="BC280" s="27">
        <f t="shared" si="176"/>
        <v>0</v>
      </c>
      <c r="BD280" s="27">
        <f t="shared" si="176"/>
        <v>1</v>
      </c>
      <c r="BE280" s="27">
        <f t="shared" si="176"/>
        <v>0</v>
      </c>
      <c r="BF280" s="27">
        <f t="shared" si="176"/>
        <v>0</v>
      </c>
      <c r="BG280" s="27">
        <f t="shared" si="176"/>
        <v>1</v>
      </c>
      <c r="BH280" s="27">
        <f t="shared" si="176"/>
        <v>0</v>
      </c>
      <c r="BI280" s="41"/>
      <c r="BJ280" s="42">
        <f t="shared" si="179"/>
        <v>0.83158725</v>
      </c>
      <c r="BK280" s="27">
        <f t="shared" si="172"/>
        <v>0</v>
      </c>
      <c r="BL280" s="27">
        <f t="shared" si="172"/>
        <v>0.83158725</v>
      </c>
      <c r="BM280" s="27">
        <f t="shared" si="172"/>
        <v>0</v>
      </c>
      <c r="BN280" s="27">
        <f t="shared" si="172"/>
        <v>0</v>
      </c>
      <c r="BO280" s="27">
        <f t="shared" si="172"/>
        <v>0.83158725</v>
      </c>
      <c r="BP280" s="27">
        <f t="shared" si="172"/>
        <v>0</v>
      </c>
      <c r="BQ280" s="27">
        <f t="shared" si="172"/>
        <v>0</v>
      </c>
      <c r="BR280" s="27">
        <f t="shared" si="172"/>
        <v>0.83158725</v>
      </c>
      <c r="BS280" s="27">
        <f t="shared" si="168"/>
        <v>0</v>
      </c>
      <c r="BT280" s="27">
        <f t="shared" si="168"/>
        <v>0</v>
      </c>
      <c r="BU280" s="27">
        <f t="shared" si="168"/>
        <v>0.83158725</v>
      </c>
      <c r="BV280" s="27">
        <f t="shared" si="168"/>
        <v>0</v>
      </c>
      <c r="BW280" s="27">
        <f t="shared" si="168"/>
        <v>0</v>
      </c>
      <c r="BX280" s="27">
        <f t="shared" si="158"/>
        <v>0.83158725</v>
      </c>
      <c r="BY280" s="27">
        <f t="shared" si="154"/>
        <v>0</v>
      </c>
      <c r="BZ280" s="27">
        <f t="shared" si="154"/>
        <v>0</v>
      </c>
      <c r="CA280" s="27">
        <f t="shared" si="154"/>
        <v>0.83158725</v>
      </c>
      <c r="CB280" s="27">
        <f t="shared" si="154"/>
        <v>0</v>
      </c>
      <c r="CC280" s="27">
        <f t="shared" si="154"/>
        <v>0</v>
      </c>
      <c r="CD280" s="27">
        <f t="shared" si="154"/>
        <v>0.83158725</v>
      </c>
      <c r="CE280" s="27">
        <f t="shared" si="154"/>
        <v>0</v>
      </c>
      <c r="CF280" s="27">
        <f t="shared" si="154"/>
        <v>0</v>
      </c>
      <c r="CG280" s="27">
        <f t="shared" si="180"/>
        <v>0.83158725</v>
      </c>
      <c r="CH280" s="27">
        <f t="shared" si="180"/>
        <v>0</v>
      </c>
      <c r="CI280" s="43"/>
      <c r="CJ280" s="23">
        <f t="shared" si="173"/>
        <v>0</v>
      </c>
      <c r="CK280" s="23">
        <f t="shared" si="173"/>
        <v>38</v>
      </c>
      <c r="CL280" s="23">
        <f t="shared" si="173"/>
        <v>0</v>
      </c>
      <c r="CM280" s="23">
        <f t="shared" si="173"/>
        <v>0</v>
      </c>
      <c r="CN280" s="23">
        <f t="shared" si="173"/>
        <v>38</v>
      </c>
      <c r="CO280" s="23">
        <f t="shared" si="173"/>
        <v>0</v>
      </c>
      <c r="CP280" s="23">
        <f t="shared" si="173"/>
        <v>0</v>
      </c>
      <c r="CQ280" s="23">
        <f t="shared" si="173"/>
        <v>38</v>
      </c>
      <c r="CR280" s="23">
        <f t="shared" si="169"/>
        <v>0</v>
      </c>
      <c r="CS280" s="23">
        <f t="shared" si="169"/>
        <v>0</v>
      </c>
      <c r="CT280" s="23">
        <f t="shared" si="169"/>
        <v>38</v>
      </c>
      <c r="CU280" s="23">
        <f t="shared" si="169"/>
        <v>0</v>
      </c>
      <c r="CV280" s="23">
        <f t="shared" si="169"/>
        <v>0</v>
      </c>
      <c r="CW280" s="23">
        <f t="shared" si="159"/>
        <v>38</v>
      </c>
      <c r="CX280" s="23">
        <f t="shared" si="155"/>
        <v>0</v>
      </c>
      <c r="CY280" s="23">
        <f t="shared" si="155"/>
        <v>0</v>
      </c>
      <c r="CZ280" s="23">
        <f t="shared" si="155"/>
        <v>38</v>
      </c>
      <c r="DA280" s="23">
        <f t="shared" si="155"/>
        <v>0</v>
      </c>
      <c r="DB280" s="23">
        <f t="shared" si="155"/>
        <v>0</v>
      </c>
      <c r="DC280" s="23">
        <f t="shared" si="155"/>
        <v>38</v>
      </c>
      <c r="DD280" s="23">
        <f t="shared" si="155"/>
        <v>0</v>
      </c>
      <c r="DE280" s="23">
        <f t="shared" si="155"/>
        <v>0</v>
      </c>
      <c r="DF280" s="23">
        <f t="shared" si="181"/>
        <v>38</v>
      </c>
      <c r="DG280" s="23">
        <f t="shared" si="181"/>
        <v>0</v>
      </c>
      <c r="DH280" s="44">
        <f t="shared" si="182"/>
        <v>304</v>
      </c>
      <c r="DI280" s="44">
        <f t="shared" si="183"/>
        <v>0</v>
      </c>
      <c r="DK280" s="44" t="b">
        <f t="shared" si="184"/>
        <v>0</v>
      </c>
      <c r="DL280" s="44">
        <f t="shared" si="185"/>
        <v>0</v>
      </c>
      <c r="EL280" s="44" t="b">
        <f t="shared" si="174"/>
        <v>1</v>
      </c>
      <c r="EM280" s="44" t="b">
        <f t="shared" si="174"/>
        <v>0</v>
      </c>
      <c r="EN280" s="44" t="b">
        <f t="shared" si="174"/>
        <v>1</v>
      </c>
      <c r="EO280" s="44" t="b">
        <f t="shared" si="174"/>
        <v>1</v>
      </c>
      <c r="EP280" s="44" t="b">
        <f t="shared" si="174"/>
        <v>0</v>
      </c>
      <c r="EQ280" s="44" t="b">
        <f t="shared" si="174"/>
        <v>1</v>
      </c>
      <c r="ER280" s="44" t="b">
        <f t="shared" si="174"/>
        <v>1</v>
      </c>
      <c r="ES280" s="44" t="b">
        <f t="shared" si="174"/>
        <v>0</v>
      </c>
      <c r="ET280" s="44" t="b">
        <f t="shared" si="170"/>
        <v>1</v>
      </c>
      <c r="EU280" s="44" t="b">
        <f t="shared" si="170"/>
        <v>1</v>
      </c>
      <c r="EV280" s="44" t="b">
        <f t="shared" si="170"/>
        <v>0</v>
      </c>
      <c r="EW280" s="44" t="b">
        <f t="shared" si="170"/>
        <v>1</v>
      </c>
      <c r="EX280" s="44" t="b">
        <f t="shared" si="170"/>
        <v>1</v>
      </c>
      <c r="EY280" s="44" t="b">
        <f t="shared" si="160"/>
        <v>0</v>
      </c>
      <c r="EZ280" s="44" t="b">
        <f t="shared" si="156"/>
        <v>1</v>
      </c>
      <c r="FA280" s="44" t="b">
        <f t="shared" si="156"/>
        <v>1</v>
      </c>
      <c r="FB280" s="44" t="b">
        <f t="shared" si="156"/>
        <v>0</v>
      </c>
      <c r="FC280" s="44" t="b">
        <f t="shared" si="156"/>
        <v>1</v>
      </c>
      <c r="FD280" s="44" t="b">
        <f t="shared" si="156"/>
        <v>1</v>
      </c>
      <c r="FE280" s="44" t="b">
        <f t="shared" si="156"/>
        <v>0</v>
      </c>
      <c r="FF280" s="44" t="b">
        <f t="shared" si="156"/>
        <v>1</v>
      </c>
      <c r="FG280" s="44" t="b">
        <f t="shared" si="156"/>
        <v>1</v>
      </c>
      <c r="FH280" s="44" t="b">
        <f t="shared" si="186"/>
        <v>0</v>
      </c>
      <c r="FI280" s="44" t="b">
        <f t="shared" si="186"/>
        <v>1</v>
      </c>
      <c r="FJ280" s="45">
        <f t="shared" si="187"/>
        <v>8</v>
      </c>
    </row>
    <row r="281" spans="1:166" s="44" customFormat="1" ht="25.5" hidden="1" customHeight="1" x14ac:dyDescent="0.25">
      <c r="A281" s="38" t="s">
        <v>9950</v>
      </c>
      <c r="B281" s="38" t="s">
        <v>6857</v>
      </c>
      <c r="C281" s="38" t="s">
        <v>409</v>
      </c>
      <c r="D281" s="38" t="s">
        <v>10053</v>
      </c>
      <c r="E281" s="23" t="str">
        <f t="shared" si="188"/>
        <v>5302-1-JP1-43-J</v>
      </c>
      <c r="F281" s="23">
        <v>365</v>
      </c>
      <c r="G281" s="27">
        <v>20.871046399999997</v>
      </c>
      <c r="H281" s="23" t="str">
        <f>VLOOKUP(A281,'Pivot 1'!$A$5:$H$251,8,0)</f>
        <v>24</v>
      </c>
      <c r="I281" s="27" t="s">
        <v>10145</v>
      </c>
      <c r="J281" s="39">
        <f t="shared" si="177"/>
        <v>24</v>
      </c>
      <c r="K281" s="40">
        <v>1</v>
      </c>
      <c r="L281" s="40">
        <v>1</v>
      </c>
      <c r="M281" s="40">
        <v>1</v>
      </c>
      <c r="N281" s="40">
        <v>1</v>
      </c>
      <c r="O281" s="40">
        <v>1</v>
      </c>
      <c r="P281" s="40">
        <v>1</v>
      </c>
      <c r="Q281" s="40">
        <v>1</v>
      </c>
      <c r="R281" s="40">
        <v>1</v>
      </c>
      <c r="S281" s="40">
        <v>1</v>
      </c>
      <c r="T281" s="40">
        <v>1</v>
      </c>
      <c r="U281" s="40">
        <v>1</v>
      </c>
      <c r="V281" s="40">
        <v>1</v>
      </c>
      <c r="W281" s="40">
        <v>1</v>
      </c>
      <c r="X281" s="40">
        <v>1</v>
      </c>
      <c r="Y281" s="40">
        <v>1</v>
      </c>
      <c r="Z281" s="40">
        <v>1</v>
      </c>
      <c r="AA281" s="40">
        <v>1</v>
      </c>
      <c r="AB281" s="40">
        <v>1</v>
      </c>
      <c r="AC281" s="40">
        <v>1</v>
      </c>
      <c r="AD281" s="40">
        <v>1</v>
      </c>
      <c r="AE281" s="40">
        <v>1</v>
      </c>
      <c r="AF281" s="40">
        <v>1</v>
      </c>
      <c r="AG281" s="40">
        <v>1</v>
      </c>
      <c r="AH281" s="40">
        <v>1</v>
      </c>
      <c r="AI281" s="39" t="b">
        <f t="shared" si="178"/>
        <v>0</v>
      </c>
      <c r="AJ281" s="23"/>
      <c r="AK281" s="27">
        <f t="shared" si="176"/>
        <v>1</v>
      </c>
      <c r="AL281" s="27">
        <f t="shared" si="176"/>
        <v>1</v>
      </c>
      <c r="AM281" s="27">
        <f t="shared" si="176"/>
        <v>1</v>
      </c>
      <c r="AN281" s="27">
        <f t="shared" si="176"/>
        <v>1</v>
      </c>
      <c r="AO281" s="27">
        <f t="shared" si="176"/>
        <v>1</v>
      </c>
      <c r="AP281" s="27">
        <f t="shared" si="176"/>
        <v>1</v>
      </c>
      <c r="AQ281" s="27">
        <f t="shared" si="176"/>
        <v>1</v>
      </c>
      <c r="AR281" s="27">
        <f t="shared" si="176"/>
        <v>1</v>
      </c>
      <c r="AS281" s="27">
        <f t="shared" si="176"/>
        <v>1</v>
      </c>
      <c r="AT281" s="27">
        <f t="shared" si="176"/>
        <v>1</v>
      </c>
      <c r="AU281" s="27">
        <f t="shared" si="176"/>
        <v>1</v>
      </c>
      <c r="AV281" s="27">
        <f t="shared" si="176"/>
        <v>1</v>
      </c>
      <c r="AW281" s="27">
        <f t="shared" si="176"/>
        <v>1</v>
      </c>
      <c r="AX281" s="27">
        <f t="shared" si="176"/>
        <v>1</v>
      </c>
      <c r="AY281" s="27">
        <f t="shared" si="176"/>
        <v>1</v>
      </c>
      <c r="AZ281" s="27">
        <f t="shared" ref="AZ281:BH281" si="189">IF($I281="Direct",IF(Z281=1,ROUNDUP($G281/$H281,0),IF($I281="Unpacking",IF($K281=0,ROUNDUP($G281/$H281,0)),0)),0)</f>
        <v>1</v>
      </c>
      <c r="BA281" s="27">
        <f t="shared" si="189"/>
        <v>1</v>
      </c>
      <c r="BB281" s="27">
        <f t="shared" si="189"/>
        <v>1</v>
      </c>
      <c r="BC281" s="27">
        <f t="shared" si="189"/>
        <v>1</v>
      </c>
      <c r="BD281" s="27">
        <f t="shared" si="189"/>
        <v>1</v>
      </c>
      <c r="BE281" s="27">
        <f t="shared" si="189"/>
        <v>1</v>
      </c>
      <c r="BF281" s="27">
        <f t="shared" si="189"/>
        <v>1</v>
      </c>
      <c r="BG281" s="27">
        <f t="shared" si="189"/>
        <v>1</v>
      </c>
      <c r="BH281" s="27">
        <f t="shared" si="189"/>
        <v>1</v>
      </c>
      <c r="BI281" s="41"/>
      <c r="BJ281" s="42">
        <f t="shared" si="179"/>
        <v>0.86962693333333319</v>
      </c>
      <c r="BK281" s="27">
        <f t="shared" si="172"/>
        <v>0.86962693333333319</v>
      </c>
      <c r="BL281" s="27">
        <f t="shared" si="172"/>
        <v>0.86962693333333319</v>
      </c>
      <c r="BM281" s="27">
        <f t="shared" si="172"/>
        <v>0.86962693333333319</v>
      </c>
      <c r="BN281" s="27">
        <f t="shared" si="172"/>
        <v>0.86962693333333319</v>
      </c>
      <c r="BO281" s="27">
        <f t="shared" si="172"/>
        <v>0.86962693333333319</v>
      </c>
      <c r="BP281" s="27">
        <f t="shared" si="172"/>
        <v>0.86962693333333319</v>
      </c>
      <c r="BQ281" s="27">
        <f t="shared" si="172"/>
        <v>0.86962693333333319</v>
      </c>
      <c r="BR281" s="27">
        <f t="shared" si="172"/>
        <v>0.86962693333333319</v>
      </c>
      <c r="BS281" s="27">
        <f t="shared" si="168"/>
        <v>0.86962693333333319</v>
      </c>
      <c r="BT281" s="27">
        <f t="shared" si="168"/>
        <v>0.86962693333333319</v>
      </c>
      <c r="BU281" s="27">
        <f t="shared" si="168"/>
        <v>0.86962693333333319</v>
      </c>
      <c r="BV281" s="27">
        <f t="shared" si="168"/>
        <v>0.86962693333333319</v>
      </c>
      <c r="BW281" s="27">
        <f t="shared" si="168"/>
        <v>0.86962693333333319</v>
      </c>
      <c r="BX281" s="27">
        <f t="shared" si="158"/>
        <v>0.86962693333333319</v>
      </c>
      <c r="BY281" s="27">
        <f t="shared" si="154"/>
        <v>0.86962693333333319</v>
      </c>
      <c r="BZ281" s="27">
        <f t="shared" si="154"/>
        <v>0.86962693333333319</v>
      </c>
      <c r="CA281" s="27">
        <f t="shared" si="154"/>
        <v>0.86962693333333319</v>
      </c>
      <c r="CB281" s="27">
        <f t="shared" si="154"/>
        <v>0.86962693333333319</v>
      </c>
      <c r="CC281" s="27">
        <f t="shared" si="154"/>
        <v>0.86962693333333319</v>
      </c>
      <c r="CD281" s="27">
        <f t="shared" si="154"/>
        <v>0.86962693333333319</v>
      </c>
      <c r="CE281" s="27">
        <f t="shared" si="154"/>
        <v>0.86962693333333319</v>
      </c>
      <c r="CF281" s="27">
        <f t="shared" si="154"/>
        <v>0.86962693333333319</v>
      </c>
      <c r="CG281" s="27">
        <f t="shared" si="180"/>
        <v>0.86962693333333319</v>
      </c>
      <c r="CH281" s="27">
        <f t="shared" si="180"/>
        <v>0.86962693333333319</v>
      </c>
      <c r="CI281" s="43"/>
      <c r="CJ281" s="23">
        <f t="shared" si="173"/>
        <v>15</v>
      </c>
      <c r="CK281" s="23">
        <f t="shared" si="173"/>
        <v>15</v>
      </c>
      <c r="CL281" s="23">
        <f t="shared" si="173"/>
        <v>15</v>
      </c>
      <c r="CM281" s="23">
        <f t="shared" si="173"/>
        <v>15</v>
      </c>
      <c r="CN281" s="23">
        <f t="shared" si="173"/>
        <v>15</v>
      </c>
      <c r="CO281" s="23">
        <f t="shared" si="173"/>
        <v>15</v>
      </c>
      <c r="CP281" s="23">
        <f t="shared" si="173"/>
        <v>15</v>
      </c>
      <c r="CQ281" s="23">
        <f t="shared" si="173"/>
        <v>15</v>
      </c>
      <c r="CR281" s="23">
        <f t="shared" si="169"/>
        <v>15</v>
      </c>
      <c r="CS281" s="23">
        <f t="shared" si="169"/>
        <v>15</v>
      </c>
      <c r="CT281" s="23">
        <f t="shared" si="169"/>
        <v>15</v>
      </c>
      <c r="CU281" s="23">
        <f t="shared" si="169"/>
        <v>15</v>
      </c>
      <c r="CV281" s="23">
        <f t="shared" si="169"/>
        <v>15</v>
      </c>
      <c r="CW281" s="23">
        <f t="shared" si="159"/>
        <v>15</v>
      </c>
      <c r="CX281" s="23">
        <f t="shared" si="155"/>
        <v>15</v>
      </c>
      <c r="CY281" s="23">
        <f t="shared" si="155"/>
        <v>15</v>
      </c>
      <c r="CZ281" s="23">
        <f t="shared" si="155"/>
        <v>15</v>
      </c>
      <c r="DA281" s="23">
        <f t="shared" si="155"/>
        <v>15</v>
      </c>
      <c r="DB281" s="23">
        <f t="shared" si="155"/>
        <v>15</v>
      </c>
      <c r="DC281" s="23">
        <f t="shared" si="155"/>
        <v>15</v>
      </c>
      <c r="DD281" s="23">
        <f t="shared" si="155"/>
        <v>15</v>
      </c>
      <c r="DE281" s="23">
        <f t="shared" si="155"/>
        <v>15</v>
      </c>
      <c r="DF281" s="23">
        <f t="shared" si="181"/>
        <v>15</v>
      </c>
      <c r="DG281" s="23">
        <f t="shared" si="181"/>
        <v>15</v>
      </c>
      <c r="DH281" s="44">
        <f t="shared" si="182"/>
        <v>360</v>
      </c>
      <c r="DI281" s="44">
        <f t="shared" si="183"/>
        <v>-5</v>
      </c>
      <c r="DK281" s="44" t="b">
        <f t="shared" si="184"/>
        <v>0</v>
      </c>
      <c r="DL281" s="44">
        <f t="shared" si="185"/>
        <v>0</v>
      </c>
      <c r="EL281" s="44" t="b">
        <f t="shared" si="174"/>
        <v>0</v>
      </c>
      <c r="EM281" s="44" t="b">
        <f t="shared" si="174"/>
        <v>0</v>
      </c>
      <c r="EN281" s="44" t="b">
        <f t="shared" si="174"/>
        <v>0</v>
      </c>
      <c r="EO281" s="44" t="b">
        <f t="shared" si="174"/>
        <v>0</v>
      </c>
      <c r="EP281" s="44" t="b">
        <f t="shared" si="174"/>
        <v>0</v>
      </c>
      <c r="EQ281" s="44" t="b">
        <f t="shared" si="174"/>
        <v>0</v>
      </c>
      <c r="ER281" s="44" t="b">
        <f t="shared" si="174"/>
        <v>0</v>
      </c>
      <c r="ES281" s="44" t="b">
        <f t="shared" si="174"/>
        <v>0</v>
      </c>
      <c r="ET281" s="44" t="b">
        <f t="shared" si="170"/>
        <v>0</v>
      </c>
      <c r="EU281" s="44" t="b">
        <f t="shared" si="170"/>
        <v>0</v>
      </c>
      <c r="EV281" s="44" t="b">
        <f t="shared" si="170"/>
        <v>0</v>
      </c>
      <c r="EW281" s="44" t="b">
        <f t="shared" si="170"/>
        <v>0</v>
      </c>
      <c r="EX281" s="44" t="b">
        <f t="shared" si="170"/>
        <v>0</v>
      </c>
      <c r="EY281" s="44" t="b">
        <f t="shared" si="160"/>
        <v>0</v>
      </c>
      <c r="EZ281" s="44" t="b">
        <f t="shared" si="156"/>
        <v>0</v>
      </c>
      <c r="FA281" s="44" t="b">
        <f t="shared" si="156"/>
        <v>0</v>
      </c>
      <c r="FB281" s="44" t="b">
        <f t="shared" si="156"/>
        <v>0</v>
      </c>
      <c r="FC281" s="44" t="b">
        <f t="shared" si="156"/>
        <v>0</v>
      </c>
      <c r="FD281" s="44" t="b">
        <f t="shared" si="156"/>
        <v>0</v>
      </c>
      <c r="FE281" s="44" t="b">
        <f t="shared" si="156"/>
        <v>0</v>
      </c>
      <c r="FF281" s="44" t="b">
        <f t="shared" si="156"/>
        <v>0</v>
      </c>
      <c r="FG281" s="44" t="b">
        <f t="shared" si="156"/>
        <v>0</v>
      </c>
      <c r="FH281" s="44" t="b">
        <f t="shared" si="186"/>
        <v>0</v>
      </c>
      <c r="FI281" s="44" t="b">
        <f t="shared" si="186"/>
        <v>0</v>
      </c>
      <c r="FJ281" s="45">
        <f t="shared" si="187"/>
        <v>24</v>
      </c>
    </row>
    <row r="282" spans="1:166" s="44" customFormat="1" ht="25.5" hidden="1" customHeight="1" x14ac:dyDescent="0.25">
      <c r="A282" s="38" t="s">
        <v>9951</v>
      </c>
      <c r="B282" s="38" t="s">
        <v>6883</v>
      </c>
      <c r="C282" s="38" t="s">
        <v>588</v>
      </c>
      <c r="D282" s="38" t="s">
        <v>832</v>
      </c>
      <c r="E282" s="23" t="str">
        <f t="shared" si="188"/>
        <v>5304-1-BP1-43-E</v>
      </c>
      <c r="F282" s="23">
        <v>36</v>
      </c>
      <c r="G282" s="27">
        <v>1.1856487499999999</v>
      </c>
      <c r="H282" s="23" t="str">
        <f>VLOOKUP(A282,'Pivot 1'!$A$5:$H$251,8,0)</f>
        <v>2</v>
      </c>
      <c r="I282" s="27" t="s">
        <v>10145</v>
      </c>
      <c r="J282" s="39">
        <f t="shared" si="177"/>
        <v>2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1</v>
      </c>
      <c r="S282" s="40">
        <v>0</v>
      </c>
      <c r="T282" s="40">
        <v>0</v>
      </c>
      <c r="U282" s="40">
        <v>0</v>
      </c>
      <c r="V282" s="40">
        <v>0</v>
      </c>
      <c r="W282" s="40">
        <v>0</v>
      </c>
      <c r="X282" s="40">
        <v>0</v>
      </c>
      <c r="Y282" s="40">
        <v>0</v>
      </c>
      <c r="Z282" s="40">
        <v>0</v>
      </c>
      <c r="AA282" s="40">
        <v>0</v>
      </c>
      <c r="AB282" s="40">
        <v>0</v>
      </c>
      <c r="AC282" s="40">
        <v>0</v>
      </c>
      <c r="AD282" s="40">
        <v>1</v>
      </c>
      <c r="AE282" s="40">
        <v>0</v>
      </c>
      <c r="AF282" s="40">
        <v>0</v>
      </c>
      <c r="AG282" s="40">
        <v>0</v>
      </c>
      <c r="AH282" s="40">
        <v>0</v>
      </c>
      <c r="AI282" s="39" t="b">
        <f t="shared" si="178"/>
        <v>0</v>
      </c>
      <c r="AJ282" s="23"/>
      <c r="AK282" s="27">
        <f t="shared" ref="AK282:BH292" si="190">IF($I282="Direct",IF(K282=1,ROUNDUP($G282/$H282,0),IF($I282="Unpacking",IF($K282=0,ROUNDUP($G282/$H282,0)),0)),0)</f>
        <v>0</v>
      </c>
      <c r="AL282" s="27">
        <f t="shared" si="190"/>
        <v>0</v>
      </c>
      <c r="AM282" s="27">
        <f t="shared" si="190"/>
        <v>0</v>
      </c>
      <c r="AN282" s="27">
        <f t="shared" si="190"/>
        <v>0</v>
      </c>
      <c r="AO282" s="27">
        <f t="shared" si="190"/>
        <v>0</v>
      </c>
      <c r="AP282" s="27">
        <f t="shared" si="190"/>
        <v>0</v>
      </c>
      <c r="AQ282" s="27">
        <f t="shared" si="190"/>
        <v>0</v>
      </c>
      <c r="AR282" s="27">
        <f t="shared" si="190"/>
        <v>1</v>
      </c>
      <c r="AS282" s="27">
        <f t="shared" si="190"/>
        <v>0</v>
      </c>
      <c r="AT282" s="27">
        <f t="shared" si="190"/>
        <v>0</v>
      </c>
      <c r="AU282" s="27">
        <f t="shared" si="190"/>
        <v>0</v>
      </c>
      <c r="AV282" s="27">
        <f t="shared" si="190"/>
        <v>0</v>
      </c>
      <c r="AW282" s="27">
        <f t="shared" si="190"/>
        <v>0</v>
      </c>
      <c r="AX282" s="27">
        <f t="shared" si="190"/>
        <v>0</v>
      </c>
      <c r="AY282" s="27">
        <f t="shared" si="190"/>
        <v>0</v>
      </c>
      <c r="AZ282" s="27">
        <f t="shared" si="190"/>
        <v>0</v>
      </c>
      <c r="BA282" s="27">
        <f t="shared" si="190"/>
        <v>0</v>
      </c>
      <c r="BB282" s="27">
        <f t="shared" si="190"/>
        <v>0</v>
      </c>
      <c r="BC282" s="27">
        <f t="shared" si="190"/>
        <v>0</v>
      </c>
      <c r="BD282" s="27">
        <f t="shared" si="190"/>
        <v>1</v>
      </c>
      <c r="BE282" s="27">
        <f t="shared" si="190"/>
        <v>0</v>
      </c>
      <c r="BF282" s="27">
        <f t="shared" si="190"/>
        <v>0</v>
      </c>
      <c r="BG282" s="27">
        <f t="shared" si="190"/>
        <v>0</v>
      </c>
      <c r="BH282" s="27">
        <f t="shared" si="190"/>
        <v>0</v>
      </c>
      <c r="BI282" s="41"/>
      <c r="BJ282" s="42">
        <f t="shared" si="179"/>
        <v>0.59282437499999996</v>
      </c>
      <c r="BK282" s="27">
        <f t="shared" si="172"/>
        <v>0</v>
      </c>
      <c r="BL282" s="27">
        <f t="shared" si="172"/>
        <v>0</v>
      </c>
      <c r="BM282" s="27">
        <f t="shared" si="172"/>
        <v>0</v>
      </c>
      <c r="BN282" s="27">
        <f t="shared" si="172"/>
        <v>0</v>
      </c>
      <c r="BO282" s="27">
        <f t="shared" si="172"/>
        <v>0</v>
      </c>
      <c r="BP282" s="27">
        <f t="shared" si="172"/>
        <v>0</v>
      </c>
      <c r="BQ282" s="27">
        <f t="shared" si="172"/>
        <v>0</v>
      </c>
      <c r="BR282" s="27">
        <f t="shared" si="172"/>
        <v>0.59282437499999996</v>
      </c>
      <c r="BS282" s="27">
        <f t="shared" si="168"/>
        <v>0</v>
      </c>
      <c r="BT282" s="27">
        <f t="shared" si="168"/>
        <v>0</v>
      </c>
      <c r="BU282" s="27">
        <f t="shared" si="168"/>
        <v>0</v>
      </c>
      <c r="BV282" s="27">
        <f t="shared" si="168"/>
        <v>0</v>
      </c>
      <c r="BW282" s="27">
        <f t="shared" si="168"/>
        <v>0</v>
      </c>
      <c r="BX282" s="27">
        <f t="shared" si="158"/>
        <v>0</v>
      </c>
      <c r="BY282" s="27">
        <f t="shared" si="154"/>
        <v>0</v>
      </c>
      <c r="BZ282" s="27">
        <f t="shared" si="154"/>
        <v>0</v>
      </c>
      <c r="CA282" s="27">
        <f t="shared" si="154"/>
        <v>0</v>
      </c>
      <c r="CB282" s="27">
        <f t="shared" si="154"/>
        <v>0</v>
      </c>
      <c r="CC282" s="27">
        <f t="shared" si="154"/>
        <v>0</v>
      </c>
      <c r="CD282" s="27">
        <f t="shared" si="154"/>
        <v>0.59282437499999996</v>
      </c>
      <c r="CE282" s="27">
        <f t="shared" si="154"/>
        <v>0</v>
      </c>
      <c r="CF282" s="27">
        <f t="shared" si="154"/>
        <v>0</v>
      </c>
      <c r="CG282" s="27">
        <f t="shared" si="180"/>
        <v>0</v>
      </c>
      <c r="CH282" s="27">
        <f t="shared" si="180"/>
        <v>0</v>
      </c>
      <c r="CI282" s="43"/>
      <c r="CJ282" s="23">
        <f t="shared" si="173"/>
        <v>0</v>
      </c>
      <c r="CK282" s="23">
        <f t="shared" si="173"/>
        <v>0</v>
      </c>
      <c r="CL282" s="23">
        <f t="shared" si="173"/>
        <v>0</v>
      </c>
      <c r="CM282" s="23">
        <f t="shared" si="173"/>
        <v>0</v>
      </c>
      <c r="CN282" s="23">
        <f t="shared" si="173"/>
        <v>0</v>
      </c>
      <c r="CO282" s="23">
        <f t="shared" si="173"/>
        <v>0</v>
      </c>
      <c r="CP282" s="23">
        <f t="shared" si="173"/>
        <v>0</v>
      </c>
      <c r="CQ282" s="23">
        <f t="shared" si="173"/>
        <v>18</v>
      </c>
      <c r="CR282" s="23">
        <f t="shared" si="169"/>
        <v>0</v>
      </c>
      <c r="CS282" s="23">
        <f t="shared" si="169"/>
        <v>0</v>
      </c>
      <c r="CT282" s="23">
        <f t="shared" si="169"/>
        <v>0</v>
      </c>
      <c r="CU282" s="23">
        <f t="shared" si="169"/>
        <v>0</v>
      </c>
      <c r="CV282" s="23">
        <f t="shared" si="169"/>
        <v>0</v>
      </c>
      <c r="CW282" s="23">
        <f t="shared" si="159"/>
        <v>0</v>
      </c>
      <c r="CX282" s="23">
        <f t="shared" si="155"/>
        <v>0</v>
      </c>
      <c r="CY282" s="23">
        <f t="shared" si="155"/>
        <v>0</v>
      </c>
      <c r="CZ282" s="23">
        <f t="shared" si="155"/>
        <v>0</v>
      </c>
      <c r="DA282" s="23">
        <f t="shared" si="155"/>
        <v>0</v>
      </c>
      <c r="DB282" s="23">
        <f t="shared" si="155"/>
        <v>0</v>
      </c>
      <c r="DC282" s="23">
        <f t="shared" si="155"/>
        <v>18</v>
      </c>
      <c r="DD282" s="23">
        <f t="shared" si="155"/>
        <v>0</v>
      </c>
      <c r="DE282" s="23">
        <f t="shared" si="155"/>
        <v>0</v>
      </c>
      <c r="DF282" s="23">
        <f t="shared" si="181"/>
        <v>0</v>
      </c>
      <c r="DG282" s="23">
        <f t="shared" si="181"/>
        <v>0</v>
      </c>
      <c r="DH282" s="44">
        <f t="shared" si="182"/>
        <v>36</v>
      </c>
      <c r="DI282" s="44">
        <f t="shared" si="183"/>
        <v>0</v>
      </c>
      <c r="DK282" s="44" t="b">
        <f t="shared" si="184"/>
        <v>0</v>
      </c>
      <c r="DL282" s="44">
        <f t="shared" si="185"/>
        <v>0</v>
      </c>
      <c r="EL282" s="44" t="b">
        <f t="shared" si="174"/>
        <v>1</v>
      </c>
      <c r="EM282" s="44" t="b">
        <f t="shared" si="174"/>
        <v>1</v>
      </c>
      <c r="EN282" s="44" t="b">
        <f t="shared" si="174"/>
        <v>1</v>
      </c>
      <c r="EO282" s="44" t="b">
        <f t="shared" si="174"/>
        <v>1</v>
      </c>
      <c r="EP282" s="44" t="b">
        <f t="shared" si="174"/>
        <v>1</v>
      </c>
      <c r="EQ282" s="44" t="b">
        <f t="shared" si="174"/>
        <v>1</v>
      </c>
      <c r="ER282" s="44" t="b">
        <f t="shared" si="174"/>
        <v>1</v>
      </c>
      <c r="ES282" s="44" t="b">
        <f t="shared" si="174"/>
        <v>0</v>
      </c>
      <c r="ET282" s="44" t="b">
        <f t="shared" si="170"/>
        <v>1</v>
      </c>
      <c r="EU282" s="44" t="b">
        <f t="shared" si="170"/>
        <v>1</v>
      </c>
      <c r="EV282" s="44" t="b">
        <f t="shared" si="170"/>
        <v>1</v>
      </c>
      <c r="EW282" s="44" t="b">
        <f t="shared" si="170"/>
        <v>1</v>
      </c>
      <c r="EX282" s="44" t="b">
        <f t="shared" si="170"/>
        <v>1</v>
      </c>
      <c r="EY282" s="44" t="b">
        <f t="shared" si="160"/>
        <v>1</v>
      </c>
      <c r="EZ282" s="44" t="b">
        <f t="shared" si="156"/>
        <v>1</v>
      </c>
      <c r="FA282" s="44" t="b">
        <f t="shared" si="156"/>
        <v>1</v>
      </c>
      <c r="FB282" s="44" t="b">
        <f t="shared" si="156"/>
        <v>1</v>
      </c>
      <c r="FC282" s="44" t="b">
        <f t="shared" si="156"/>
        <v>1</v>
      </c>
      <c r="FD282" s="44" t="b">
        <f t="shared" si="156"/>
        <v>1</v>
      </c>
      <c r="FE282" s="44" t="b">
        <f t="shared" si="156"/>
        <v>0</v>
      </c>
      <c r="FF282" s="44" t="b">
        <f t="shared" si="156"/>
        <v>1</v>
      </c>
      <c r="FG282" s="44" t="b">
        <f t="shared" si="156"/>
        <v>1</v>
      </c>
      <c r="FH282" s="44" t="b">
        <f t="shared" si="186"/>
        <v>1</v>
      </c>
      <c r="FI282" s="44" t="b">
        <f t="shared" si="186"/>
        <v>1</v>
      </c>
      <c r="FJ282" s="45">
        <f t="shared" si="187"/>
        <v>2</v>
      </c>
    </row>
    <row r="283" spans="1:166" s="44" customFormat="1" ht="25.5" hidden="1" customHeight="1" x14ac:dyDescent="0.25">
      <c r="A283" s="38" t="s">
        <v>9952</v>
      </c>
      <c r="B283" s="38" t="s">
        <v>6883</v>
      </c>
      <c r="C283" s="38" t="s">
        <v>56</v>
      </c>
      <c r="D283" s="38" t="s">
        <v>911</v>
      </c>
      <c r="E283" s="23" t="str">
        <f t="shared" si="188"/>
        <v>5304-1-FP1-43-F</v>
      </c>
      <c r="F283" s="23">
        <v>30</v>
      </c>
      <c r="G283" s="27">
        <v>0.47535495</v>
      </c>
      <c r="H283" s="23" t="str">
        <f>VLOOKUP(A283,'Pivot 1'!$A$5:$H$251,8,0)</f>
        <v>1</v>
      </c>
      <c r="I283" s="27" t="s">
        <v>10145</v>
      </c>
      <c r="J283" s="39">
        <f t="shared" si="177"/>
        <v>1</v>
      </c>
      <c r="K283" s="40">
        <v>0</v>
      </c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>
        <v>0</v>
      </c>
      <c r="W283" s="40">
        <v>0</v>
      </c>
      <c r="X283" s="40">
        <v>0</v>
      </c>
      <c r="Y283" s="40">
        <v>0</v>
      </c>
      <c r="Z283" s="40">
        <v>0</v>
      </c>
      <c r="AA283" s="40">
        <v>0</v>
      </c>
      <c r="AB283" s="40">
        <v>0</v>
      </c>
      <c r="AC283" s="40">
        <v>0</v>
      </c>
      <c r="AD283" s="40">
        <v>1</v>
      </c>
      <c r="AE283" s="40">
        <v>0</v>
      </c>
      <c r="AF283" s="40">
        <v>0</v>
      </c>
      <c r="AG283" s="40">
        <v>0</v>
      </c>
      <c r="AH283" s="40">
        <v>0</v>
      </c>
      <c r="AI283" s="39" t="b">
        <f t="shared" si="178"/>
        <v>0</v>
      </c>
      <c r="AJ283" s="23">
        <v>1</v>
      </c>
      <c r="AK283" s="27">
        <f t="shared" si="190"/>
        <v>0</v>
      </c>
      <c r="AL283" s="27">
        <f t="shared" si="190"/>
        <v>0</v>
      </c>
      <c r="AM283" s="27">
        <f t="shared" si="190"/>
        <v>0</v>
      </c>
      <c r="AN283" s="27">
        <f t="shared" si="190"/>
        <v>0</v>
      </c>
      <c r="AO283" s="27">
        <f t="shared" si="190"/>
        <v>0</v>
      </c>
      <c r="AP283" s="27">
        <f t="shared" si="190"/>
        <v>0</v>
      </c>
      <c r="AQ283" s="27">
        <f t="shared" si="190"/>
        <v>0</v>
      </c>
      <c r="AR283" s="27">
        <f t="shared" si="190"/>
        <v>0</v>
      </c>
      <c r="AS283" s="27">
        <f t="shared" si="190"/>
        <v>0</v>
      </c>
      <c r="AT283" s="27">
        <f t="shared" si="190"/>
        <v>0</v>
      </c>
      <c r="AU283" s="27">
        <f t="shared" si="190"/>
        <v>0</v>
      </c>
      <c r="AV283" s="27">
        <f t="shared" si="190"/>
        <v>0</v>
      </c>
      <c r="AW283" s="27">
        <f t="shared" si="190"/>
        <v>0</v>
      </c>
      <c r="AX283" s="27">
        <f t="shared" si="190"/>
        <v>0</v>
      </c>
      <c r="AY283" s="27">
        <f t="shared" si="190"/>
        <v>0</v>
      </c>
      <c r="AZ283" s="27">
        <f t="shared" si="190"/>
        <v>0</v>
      </c>
      <c r="BA283" s="27">
        <f t="shared" si="190"/>
        <v>0</v>
      </c>
      <c r="BB283" s="27">
        <f t="shared" si="190"/>
        <v>0</v>
      </c>
      <c r="BC283" s="27">
        <f t="shared" si="190"/>
        <v>0</v>
      </c>
      <c r="BD283" s="27">
        <f t="shared" si="190"/>
        <v>1</v>
      </c>
      <c r="BE283" s="27">
        <f t="shared" si="190"/>
        <v>0</v>
      </c>
      <c r="BF283" s="27">
        <f t="shared" si="190"/>
        <v>0</v>
      </c>
      <c r="BG283" s="27">
        <f t="shared" si="190"/>
        <v>0</v>
      </c>
      <c r="BH283" s="27">
        <f t="shared" si="190"/>
        <v>0</v>
      </c>
      <c r="BI283" s="41"/>
      <c r="BJ283" s="42">
        <f t="shared" si="179"/>
        <v>0.47535495</v>
      </c>
      <c r="BK283" s="27">
        <f t="shared" si="172"/>
        <v>0</v>
      </c>
      <c r="BL283" s="27">
        <f t="shared" si="172"/>
        <v>0</v>
      </c>
      <c r="BM283" s="27">
        <f t="shared" si="172"/>
        <v>0</v>
      </c>
      <c r="BN283" s="27">
        <f t="shared" si="172"/>
        <v>0</v>
      </c>
      <c r="BO283" s="27">
        <f t="shared" si="172"/>
        <v>0</v>
      </c>
      <c r="BP283" s="27">
        <f t="shared" si="172"/>
        <v>0</v>
      </c>
      <c r="BQ283" s="27">
        <f t="shared" si="172"/>
        <v>0</v>
      </c>
      <c r="BR283" s="27">
        <f t="shared" si="172"/>
        <v>0</v>
      </c>
      <c r="BS283" s="27">
        <f t="shared" si="168"/>
        <v>0</v>
      </c>
      <c r="BT283" s="27">
        <f t="shared" si="168"/>
        <v>0</v>
      </c>
      <c r="BU283" s="27">
        <f t="shared" si="168"/>
        <v>0</v>
      </c>
      <c r="BV283" s="27">
        <f t="shared" si="168"/>
        <v>0</v>
      </c>
      <c r="BW283" s="27">
        <f t="shared" si="168"/>
        <v>0</v>
      </c>
      <c r="BX283" s="27">
        <f t="shared" si="158"/>
        <v>0</v>
      </c>
      <c r="BY283" s="27">
        <f t="shared" si="154"/>
        <v>0</v>
      </c>
      <c r="BZ283" s="27">
        <f t="shared" si="154"/>
        <v>0</v>
      </c>
      <c r="CA283" s="27">
        <f t="shared" si="154"/>
        <v>0</v>
      </c>
      <c r="CB283" s="27">
        <f t="shared" si="154"/>
        <v>0</v>
      </c>
      <c r="CC283" s="27">
        <f t="shared" si="154"/>
        <v>0</v>
      </c>
      <c r="CD283" s="27">
        <f t="shared" si="154"/>
        <v>0.47535495</v>
      </c>
      <c r="CE283" s="27">
        <f t="shared" si="154"/>
        <v>0</v>
      </c>
      <c r="CF283" s="27">
        <f t="shared" si="154"/>
        <v>0</v>
      </c>
      <c r="CG283" s="27">
        <f t="shared" si="180"/>
        <v>0</v>
      </c>
      <c r="CH283" s="27">
        <f t="shared" si="180"/>
        <v>0</v>
      </c>
      <c r="CI283" s="43"/>
      <c r="CJ283" s="23">
        <f t="shared" si="173"/>
        <v>0</v>
      </c>
      <c r="CK283" s="23">
        <f t="shared" si="173"/>
        <v>0</v>
      </c>
      <c r="CL283" s="23">
        <f t="shared" si="173"/>
        <v>0</v>
      </c>
      <c r="CM283" s="23">
        <f t="shared" si="173"/>
        <v>0</v>
      </c>
      <c r="CN283" s="23">
        <f t="shared" si="173"/>
        <v>0</v>
      </c>
      <c r="CO283" s="23">
        <f t="shared" si="173"/>
        <v>0</v>
      </c>
      <c r="CP283" s="23">
        <f t="shared" si="173"/>
        <v>0</v>
      </c>
      <c r="CQ283" s="23">
        <f t="shared" si="173"/>
        <v>0</v>
      </c>
      <c r="CR283" s="23">
        <f t="shared" si="169"/>
        <v>0</v>
      </c>
      <c r="CS283" s="23">
        <f t="shared" si="169"/>
        <v>0</v>
      </c>
      <c r="CT283" s="23">
        <f t="shared" si="169"/>
        <v>0</v>
      </c>
      <c r="CU283" s="23">
        <f t="shared" si="169"/>
        <v>0</v>
      </c>
      <c r="CV283" s="23">
        <f t="shared" si="169"/>
        <v>0</v>
      </c>
      <c r="CW283" s="23">
        <f t="shared" si="159"/>
        <v>0</v>
      </c>
      <c r="CX283" s="23">
        <f t="shared" si="155"/>
        <v>0</v>
      </c>
      <c r="CY283" s="23">
        <f t="shared" si="155"/>
        <v>0</v>
      </c>
      <c r="CZ283" s="23">
        <f t="shared" si="155"/>
        <v>0</v>
      </c>
      <c r="DA283" s="23">
        <f t="shared" si="155"/>
        <v>0</v>
      </c>
      <c r="DB283" s="23">
        <f t="shared" si="155"/>
        <v>0</v>
      </c>
      <c r="DC283" s="23">
        <f t="shared" si="155"/>
        <v>30</v>
      </c>
      <c r="DD283" s="23">
        <f t="shared" si="155"/>
        <v>0</v>
      </c>
      <c r="DE283" s="23">
        <f t="shared" si="155"/>
        <v>0</v>
      </c>
      <c r="DF283" s="23">
        <f t="shared" si="181"/>
        <v>0</v>
      </c>
      <c r="DG283" s="23">
        <f t="shared" si="181"/>
        <v>0</v>
      </c>
      <c r="DH283" s="44">
        <f t="shared" si="182"/>
        <v>30</v>
      </c>
      <c r="DI283" s="44">
        <f t="shared" si="183"/>
        <v>0</v>
      </c>
      <c r="DK283" s="44" t="b">
        <f t="shared" si="184"/>
        <v>0</v>
      </c>
      <c r="DL283" s="44">
        <f t="shared" si="185"/>
        <v>0</v>
      </c>
      <c r="EL283" s="44" t="b">
        <f t="shared" si="174"/>
        <v>1</v>
      </c>
      <c r="EM283" s="44" t="b">
        <f t="shared" si="174"/>
        <v>1</v>
      </c>
      <c r="EN283" s="44" t="b">
        <f t="shared" si="174"/>
        <v>1</v>
      </c>
      <c r="EO283" s="44" t="b">
        <f t="shared" si="174"/>
        <v>1</v>
      </c>
      <c r="EP283" s="44" t="b">
        <f t="shared" si="174"/>
        <v>1</v>
      </c>
      <c r="EQ283" s="44" t="b">
        <f t="shared" si="174"/>
        <v>1</v>
      </c>
      <c r="ER283" s="44" t="b">
        <f t="shared" si="174"/>
        <v>1</v>
      </c>
      <c r="ES283" s="44" t="b">
        <f t="shared" si="174"/>
        <v>1</v>
      </c>
      <c r="ET283" s="44" t="b">
        <f t="shared" si="170"/>
        <v>1</v>
      </c>
      <c r="EU283" s="44" t="b">
        <f t="shared" si="170"/>
        <v>1</v>
      </c>
      <c r="EV283" s="44" t="b">
        <f t="shared" si="170"/>
        <v>1</v>
      </c>
      <c r="EW283" s="44" t="b">
        <f t="shared" si="170"/>
        <v>1</v>
      </c>
      <c r="EX283" s="44" t="b">
        <f t="shared" si="170"/>
        <v>1</v>
      </c>
      <c r="EY283" s="44" t="b">
        <f t="shared" si="160"/>
        <v>1</v>
      </c>
      <c r="EZ283" s="44" t="b">
        <f t="shared" si="156"/>
        <v>1</v>
      </c>
      <c r="FA283" s="44" t="b">
        <f t="shared" si="156"/>
        <v>1</v>
      </c>
      <c r="FB283" s="44" t="b">
        <f t="shared" si="156"/>
        <v>1</v>
      </c>
      <c r="FC283" s="44" t="b">
        <f t="shared" si="156"/>
        <v>1</v>
      </c>
      <c r="FD283" s="44" t="b">
        <f t="shared" si="156"/>
        <v>1</v>
      </c>
      <c r="FE283" s="44" t="b">
        <f t="shared" si="156"/>
        <v>0</v>
      </c>
      <c r="FF283" s="44" t="b">
        <f t="shared" si="156"/>
        <v>1</v>
      </c>
      <c r="FG283" s="44" t="b">
        <f t="shared" si="156"/>
        <v>1</v>
      </c>
      <c r="FH283" s="44" t="b">
        <f t="shared" si="186"/>
        <v>1</v>
      </c>
      <c r="FI283" s="44" t="b">
        <f t="shared" si="186"/>
        <v>1</v>
      </c>
      <c r="FJ283" s="45">
        <f t="shared" si="187"/>
        <v>1</v>
      </c>
    </row>
    <row r="284" spans="1:166" s="44" customFormat="1" ht="25.5" hidden="1" customHeight="1" x14ac:dyDescent="0.25">
      <c r="A284" s="38" t="s">
        <v>9953</v>
      </c>
      <c r="B284" s="38" t="s">
        <v>6883</v>
      </c>
      <c r="C284" s="38" t="s">
        <v>364</v>
      </c>
      <c r="D284" s="38" t="s">
        <v>10049</v>
      </c>
      <c r="E284" s="23" t="str">
        <f t="shared" si="188"/>
        <v>5304-1-GP1-43-H</v>
      </c>
      <c r="F284" s="23">
        <v>195</v>
      </c>
      <c r="G284" s="27">
        <v>5.7054352500000007</v>
      </c>
      <c r="H284" s="23">
        <f>VLOOKUP(A284,'Pivot 1'!$A$5:$H$251,8,0)</f>
        <v>6</v>
      </c>
      <c r="I284" s="27" t="s">
        <v>10145</v>
      </c>
      <c r="J284" s="39">
        <f t="shared" si="177"/>
        <v>6</v>
      </c>
      <c r="K284" s="40">
        <v>0</v>
      </c>
      <c r="L284" s="40">
        <v>0</v>
      </c>
      <c r="M284" s="40">
        <v>0</v>
      </c>
      <c r="N284" s="40">
        <v>1</v>
      </c>
      <c r="O284" s="40">
        <v>0</v>
      </c>
      <c r="P284" s="40">
        <v>0</v>
      </c>
      <c r="Q284" s="40">
        <v>0</v>
      </c>
      <c r="R284" s="40">
        <v>1</v>
      </c>
      <c r="S284" s="40">
        <v>0</v>
      </c>
      <c r="T284" s="40">
        <v>0</v>
      </c>
      <c r="U284" s="40">
        <v>0</v>
      </c>
      <c r="V284" s="40">
        <v>1</v>
      </c>
      <c r="W284" s="40">
        <v>0</v>
      </c>
      <c r="X284" s="40">
        <v>0</v>
      </c>
      <c r="Y284" s="40">
        <v>0</v>
      </c>
      <c r="Z284" s="40">
        <v>1</v>
      </c>
      <c r="AA284" s="40">
        <v>0</v>
      </c>
      <c r="AB284" s="40">
        <v>0</v>
      </c>
      <c r="AC284" s="40">
        <v>0</v>
      </c>
      <c r="AD284" s="40">
        <v>1</v>
      </c>
      <c r="AE284" s="40">
        <v>0</v>
      </c>
      <c r="AF284" s="40">
        <v>0</v>
      </c>
      <c r="AG284" s="40">
        <v>0</v>
      </c>
      <c r="AH284" s="40">
        <v>1</v>
      </c>
      <c r="AI284" s="39" t="b">
        <f t="shared" si="178"/>
        <v>1</v>
      </c>
      <c r="AJ284" s="23">
        <v>1</v>
      </c>
      <c r="AK284" s="27">
        <f t="shared" si="190"/>
        <v>0</v>
      </c>
      <c r="AL284" s="27">
        <f t="shared" si="190"/>
        <v>0</v>
      </c>
      <c r="AM284" s="27">
        <f t="shared" si="190"/>
        <v>0</v>
      </c>
      <c r="AN284" s="27">
        <f t="shared" si="190"/>
        <v>1</v>
      </c>
      <c r="AO284" s="27">
        <f t="shared" si="190"/>
        <v>0</v>
      </c>
      <c r="AP284" s="27">
        <f t="shared" si="190"/>
        <v>0</v>
      </c>
      <c r="AQ284" s="27">
        <f t="shared" si="190"/>
        <v>0</v>
      </c>
      <c r="AR284" s="27">
        <f t="shared" si="190"/>
        <v>1</v>
      </c>
      <c r="AS284" s="27">
        <f t="shared" si="190"/>
        <v>0</v>
      </c>
      <c r="AT284" s="27">
        <f t="shared" si="190"/>
        <v>0</v>
      </c>
      <c r="AU284" s="27">
        <f t="shared" si="190"/>
        <v>0</v>
      </c>
      <c r="AV284" s="27">
        <f t="shared" si="190"/>
        <v>1</v>
      </c>
      <c r="AW284" s="27">
        <f t="shared" si="190"/>
        <v>0</v>
      </c>
      <c r="AX284" s="27">
        <f t="shared" si="190"/>
        <v>0</v>
      </c>
      <c r="AY284" s="27">
        <f t="shared" si="190"/>
        <v>0</v>
      </c>
      <c r="AZ284" s="27">
        <f t="shared" si="190"/>
        <v>1</v>
      </c>
      <c r="BA284" s="27">
        <f t="shared" si="190"/>
        <v>0</v>
      </c>
      <c r="BB284" s="27">
        <f t="shared" si="190"/>
        <v>0</v>
      </c>
      <c r="BC284" s="27">
        <f t="shared" si="190"/>
        <v>0</v>
      </c>
      <c r="BD284" s="27">
        <f t="shared" si="190"/>
        <v>1</v>
      </c>
      <c r="BE284" s="27">
        <f t="shared" si="190"/>
        <v>0</v>
      </c>
      <c r="BF284" s="27">
        <f t="shared" si="190"/>
        <v>0</v>
      </c>
      <c r="BG284" s="27">
        <f t="shared" si="190"/>
        <v>0</v>
      </c>
      <c r="BH284" s="27">
        <f t="shared" si="190"/>
        <v>1</v>
      </c>
      <c r="BI284" s="41"/>
      <c r="BJ284" s="42">
        <f t="shared" si="179"/>
        <v>0.95090587500000012</v>
      </c>
      <c r="BK284" s="27">
        <f t="shared" si="172"/>
        <v>0</v>
      </c>
      <c r="BL284" s="27">
        <f t="shared" si="172"/>
        <v>0</v>
      </c>
      <c r="BM284" s="27">
        <f t="shared" si="172"/>
        <v>0</v>
      </c>
      <c r="BN284" s="27">
        <f t="shared" si="172"/>
        <v>0.95090587500000012</v>
      </c>
      <c r="BO284" s="27">
        <f t="shared" si="172"/>
        <v>0</v>
      </c>
      <c r="BP284" s="27">
        <f t="shared" si="172"/>
        <v>0</v>
      </c>
      <c r="BQ284" s="27">
        <f t="shared" si="172"/>
        <v>0</v>
      </c>
      <c r="BR284" s="27">
        <f t="shared" si="172"/>
        <v>0.95090587500000012</v>
      </c>
      <c r="BS284" s="27">
        <f t="shared" si="168"/>
        <v>0</v>
      </c>
      <c r="BT284" s="27">
        <f t="shared" si="168"/>
        <v>0</v>
      </c>
      <c r="BU284" s="27">
        <f t="shared" si="168"/>
        <v>0</v>
      </c>
      <c r="BV284" s="27">
        <f t="shared" si="168"/>
        <v>0.95090587500000012</v>
      </c>
      <c r="BW284" s="27">
        <f t="shared" si="168"/>
        <v>0</v>
      </c>
      <c r="BX284" s="27">
        <f t="shared" si="158"/>
        <v>0</v>
      </c>
      <c r="BY284" s="27">
        <f t="shared" si="154"/>
        <v>0</v>
      </c>
      <c r="BZ284" s="27">
        <f t="shared" si="154"/>
        <v>0.95090587500000012</v>
      </c>
      <c r="CA284" s="27">
        <f t="shared" si="154"/>
        <v>0</v>
      </c>
      <c r="CB284" s="27">
        <f t="shared" si="154"/>
        <v>0</v>
      </c>
      <c r="CC284" s="27">
        <f t="shared" si="154"/>
        <v>0</v>
      </c>
      <c r="CD284" s="27">
        <f t="shared" si="154"/>
        <v>0.95090587500000012</v>
      </c>
      <c r="CE284" s="27">
        <f t="shared" si="154"/>
        <v>0</v>
      </c>
      <c r="CF284" s="27">
        <f t="shared" si="154"/>
        <v>0</v>
      </c>
      <c r="CG284" s="27">
        <f t="shared" si="180"/>
        <v>0</v>
      </c>
      <c r="CH284" s="27">
        <f t="shared" si="180"/>
        <v>0.95090587500000012</v>
      </c>
      <c r="CI284" s="43"/>
      <c r="CJ284" s="23">
        <f t="shared" si="173"/>
        <v>0</v>
      </c>
      <c r="CK284" s="23">
        <f t="shared" si="173"/>
        <v>0</v>
      </c>
      <c r="CL284" s="23">
        <f t="shared" si="173"/>
        <v>0</v>
      </c>
      <c r="CM284" s="23">
        <f t="shared" si="173"/>
        <v>33</v>
      </c>
      <c r="CN284" s="23">
        <f t="shared" si="173"/>
        <v>0</v>
      </c>
      <c r="CO284" s="23">
        <f t="shared" si="173"/>
        <v>0</v>
      </c>
      <c r="CP284" s="23">
        <f t="shared" si="173"/>
        <v>0</v>
      </c>
      <c r="CQ284" s="23">
        <f t="shared" si="173"/>
        <v>33</v>
      </c>
      <c r="CR284" s="23">
        <f t="shared" si="169"/>
        <v>0</v>
      </c>
      <c r="CS284" s="23">
        <f t="shared" si="169"/>
        <v>0</v>
      </c>
      <c r="CT284" s="23">
        <f t="shared" si="169"/>
        <v>0</v>
      </c>
      <c r="CU284" s="23">
        <f t="shared" si="169"/>
        <v>33</v>
      </c>
      <c r="CV284" s="23">
        <f t="shared" si="169"/>
        <v>0</v>
      </c>
      <c r="CW284" s="23">
        <f t="shared" si="159"/>
        <v>0</v>
      </c>
      <c r="CX284" s="23">
        <f t="shared" si="155"/>
        <v>0</v>
      </c>
      <c r="CY284" s="23">
        <f t="shared" si="155"/>
        <v>33</v>
      </c>
      <c r="CZ284" s="23">
        <f t="shared" si="155"/>
        <v>0</v>
      </c>
      <c r="DA284" s="23">
        <f t="shared" si="155"/>
        <v>0</v>
      </c>
      <c r="DB284" s="23">
        <f t="shared" si="155"/>
        <v>0</v>
      </c>
      <c r="DC284" s="23">
        <f t="shared" si="155"/>
        <v>33</v>
      </c>
      <c r="DD284" s="23">
        <f t="shared" si="155"/>
        <v>0</v>
      </c>
      <c r="DE284" s="23">
        <f t="shared" si="155"/>
        <v>0</v>
      </c>
      <c r="DF284" s="23">
        <f t="shared" si="181"/>
        <v>0</v>
      </c>
      <c r="DG284" s="23">
        <f t="shared" si="181"/>
        <v>33</v>
      </c>
      <c r="DH284" s="44">
        <f t="shared" si="182"/>
        <v>198</v>
      </c>
      <c r="DI284" s="44">
        <f t="shared" si="183"/>
        <v>3</v>
      </c>
      <c r="DK284" s="44" t="b">
        <f t="shared" si="184"/>
        <v>0</v>
      </c>
      <c r="DL284" s="44">
        <f t="shared" si="185"/>
        <v>0</v>
      </c>
      <c r="EL284" s="44" t="b">
        <f t="shared" si="174"/>
        <v>1</v>
      </c>
      <c r="EM284" s="44" t="b">
        <f t="shared" si="174"/>
        <v>1</v>
      </c>
      <c r="EN284" s="44" t="b">
        <f t="shared" si="174"/>
        <v>1</v>
      </c>
      <c r="EO284" s="44" t="b">
        <f t="shared" si="174"/>
        <v>0</v>
      </c>
      <c r="EP284" s="44" t="b">
        <f t="shared" si="174"/>
        <v>1</v>
      </c>
      <c r="EQ284" s="44" t="b">
        <f t="shared" si="174"/>
        <v>1</v>
      </c>
      <c r="ER284" s="44" t="b">
        <f t="shared" si="174"/>
        <v>1</v>
      </c>
      <c r="ES284" s="44" t="b">
        <f t="shared" si="174"/>
        <v>0</v>
      </c>
      <c r="ET284" s="44" t="b">
        <f t="shared" si="170"/>
        <v>1</v>
      </c>
      <c r="EU284" s="44" t="b">
        <f t="shared" si="170"/>
        <v>1</v>
      </c>
      <c r="EV284" s="44" t="b">
        <f t="shared" si="170"/>
        <v>1</v>
      </c>
      <c r="EW284" s="44" t="b">
        <f t="shared" si="170"/>
        <v>0</v>
      </c>
      <c r="EX284" s="44" t="b">
        <f t="shared" si="170"/>
        <v>1</v>
      </c>
      <c r="EY284" s="44" t="b">
        <f t="shared" si="160"/>
        <v>1</v>
      </c>
      <c r="EZ284" s="44" t="b">
        <f t="shared" si="156"/>
        <v>1</v>
      </c>
      <c r="FA284" s="44" t="b">
        <f t="shared" si="156"/>
        <v>0</v>
      </c>
      <c r="FB284" s="44" t="b">
        <f t="shared" si="156"/>
        <v>1</v>
      </c>
      <c r="FC284" s="44" t="b">
        <f t="shared" si="156"/>
        <v>1</v>
      </c>
      <c r="FD284" s="44" t="b">
        <f t="shared" si="156"/>
        <v>1</v>
      </c>
      <c r="FE284" s="44" t="b">
        <f t="shared" si="156"/>
        <v>0</v>
      </c>
      <c r="FF284" s="44" t="b">
        <f t="shared" si="156"/>
        <v>1</v>
      </c>
      <c r="FG284" s="44" t="b">
        <f t="shared" si="156"/>
        <v>1</v>
      </c>
      <c r="FH284" s="44" t="b">
        <f t="shared" si="186"/>
        <v>1</v>
      </c>
      <c r="FI284" s="44" t="b">
        <f t="shared" si="186"/>
        <v>0</v>
      </c>
      <c r="FJ284" s="45">
        <f t="shared" si="187"/>
        <v>6</v>
      </c>
    </row>
    <row r="285" spans="1:166" s="44" customFormat="1" ht="25.5" hidden="1" customHeight="1" x14ac:dyDescent="0.25">
      <c r="A285" s="38" t="s">
        <v>9954</v>
      </c>
      <c r="B285" s="38" t="s">
        <v>6883</v>
      </c>
      <c r="C285" s="38" t="s">
        <v>194</v>
      </c>
      <c r="D285" s="38" t="s">
        <v>10051</v>
      </c>
      <c r="E285" s="23" t="str">
        <f t="shared" si="188"/>
        <v>5304-1-IP1-43-L</v>
      </c>
      <c r="F285" s="23">
        <v>223</v>
      </c>
      <c r="G285" s="27">
        <v>5.3903727750000012</v>
      </c>
      <c r="H285" s="23">
        <f>VLOOKUP(A285,'Pivot 1'!$A$5:$H$251,8,0)</f>
        <v>6</v>
      </c>
      <c r="I285" s="27" t="s">
        <v>10145</v>
      </c>
      <c r="J285" s="39">
        <f t="shared" si="177"/>
        <v>6</v>
      </c>
      <c r="K285" s="40">
        <v>1</v>
      </c>
      <c r="L285" s="40">
        <v>0</v>
      </c>
      <c r="M285" s="40">
        <v>0</v>
      </c>
      <c r="N285" s="40">
        <v>0</v>
      </c>
      <c r="O285" s="40">
        <v>1</v>
      </c>
      <c r="P285" s="40">
        <v>0</v>
      </c>
      <c r="Q285" s="40">
        <v>0</v>
      </c>
      <c r="R285" s="40">
        <v>0</v>
      </c>
      <c r="S285" s="40">
        <v>1</v>
      </c>
      <c r="T285" s="40">
        <v>0</v>
      </c>
      <c r="U285" s="40">
        <v>0</v>
      </c>
      <c r="V285" s="40">
        <v>0</v>
      </c>
      <c r="W285" s="40">
        <v>1</v>
      </c>
      <c r="X285" s="40">
        <v>0</v>
      </c>
      <c r="Y285" s="40">
        <v>0</v>
      </c>
      <c r="Z285" s="40">
        <v>0</v>
      </c>
      <c r="AA285" s="40">
        <v>1</v>
      </c>
      <c r="AB285" s="40">
        <v>0</v>
      </c>
      <c r="AC285" s="40">
        <v>0</v>
      </c>
      <c r="AD285" s="40">
        <v>0</v>
      </c>
      <c r="AE285" s="40">
        <v>1</v>
      </c>
      <c r="AF285" s="40">
        <v>0</v>
      </c>
      <c r="AG285" s="40">
        <v>0</v>
      </c>
      <c r="AH285" s="40">
        <v>0</v>
      </c>
      <c r="AI285" s="39" t="b">
        <f t="shared" si="178"/>
        <v>1</v>
      </c>
      <c r="AJ285" s="23"/>
      <c r="AK285" s="27">
        <f t="shared" si="190"/>
        <v>1</v>
      </c>
      <c r="AL285" s="27">
        <f t="shared" si="190"/>
        <v>0</v>
      </c>
      <c r="AM285" s="27">
        <f t="shared" si="190"/>
        <v>0</v>
      </c>
      <c r="AN285" s="27">
        <f t="shared" si="190"/>
        <v>0</v>
      </c>
      <c r="AO285" s="27">
        <f t="shared" si="190"/>
        <v>1</v>
      </c>
      <c r="AP285" s="27">
        <f t="shared" si="190"/>
        <v>0</v>
      </c>
      <c r="AQ285" s="27">
        <f t="shared" si="190"/>
        <v>0</v>
      </c>
      <c r="AR285" s="27">
        <f t="shared" si="190"/>
        <v>0</v>
      </c>
      <c r="AS285" s="27">
        <f t="shared" si="190"/>
        <v>1</v>
      </c>
      <c r="AT285" s="27">
        <f t="shared" si="190"/>
        <v>0</v>
      </c>
      <c r="AU285" s="27">
        <f t="shared" si="190"/>
        <v>0</v>
      </c>
      <c r="AV285" s="27">
        <f t="shared" si="190"/>
        <v>0</v>
      </c>
      <c r="AW285" s="27">
        <f t="shared" si="190"/>
        <v>1</v>
      </c>
      <c r="AX285" s="27">
        <f t="shared" si="190"/>
        <v>0</v>
      </c>
      <c r="AY285" s="27">
        <f t="shared" si="190"/>
        <v>0</v>
      </c>
      <c r="AZ285" s="27">
        <f t="shared" si="190"/>
        <v>0</v>
      </c>
      <c r="BA285" s="27">
        <f t="shared" si="190"/>
        <v>1</v>
      </c>
      <c r="BB285" s="27">
        <f t="shared" si="190"/>
        <v>0</v>
      </c>
      <c r="BC285" s="27">
        <f t="shared" si="190"/>
        <v>0</v>
      </c>
      <c r="BD285" s="27">
        <f t="shared" si="190"/>
        <v>0</v>
      </c>
      <c r="BE285" s="27">
        <f t="shared" si="190"/>
        <v>1</v>
      </c>
      <c r="BF285" s="27">
        <f t="shared" si="190"/>
        <v>0</v>
      </c>
      <c r="BG285" s="27">
        <f t="shared" si="190"/>
        <v>0</v>
      </c>
      <c r="BH285" s="27">
        <f t="shared" si="190"/>
        <v>0</v>
      </c>
      <c r="BI285" s="41"/>
      <c r="BJ285" s="42">
        <f t="shared" si="179"/>
        <v>0.89839546250000024</v>
      </c>
      <c r="BK285" s="27">
        <f t="shared" si="172"/>
        <v>0.89839546250000024</v>
      </c>
      <c r="BL285" s="27">
        <f t="shared" si="172"/>
        <v>0</v>
      </c>
      <c r="BM285" s="27">
        <f t="shared" si="172"/>
        <v>0</v>
      </c>
      <c r="BN285" s="27">
        <f t="shared" si="172"/>
        <v>0</v>
      </c>
      <c r="BO285" s="27">
        <f t="shared" si="172"/>
        <v>0.89839546250000024</v>
      </c>
      <c r="BP285" s="27">
        <f t="shared" si="172"/>
        <v>0</v>
      </c>
      <c r="BQ285" s="27">
        <f t="shared" si="172"/>
        <v>0</v>
      </c>
      <c r="BR285" s="27">
        <f t="shared" si="172"/>
        <v>0</v>
      </c>
      <c r="BS285" s="27">
        <f t="shared" si="168"/>
        <v>0.89839546250000024</v>
      </c>
      <c r="BT285" s="27">
        <f t="shared" si="168"/>
        <v>0</v>
      </c>
      <c r="BU285" s="27">
        <f t="shared" si="168"/>
        <v>0</v>
      </c>
      <c r="BV285" s="27">
        <f t="shared" si="168"/>
        <v>0</v>
      </c>
      <c r="BW285" s="27">
        <f t="shared" si="168"/>
        <v>0.89839546250000024</v>
      </c>
      <c r="BX285" s="27">
        <f t="shared" si="158"/>
        <v>0</v>
      </c>
      <c r="BY285" s="27">
        <f t="shared" si="154"/>
        <v>0</v>
      </c>
      <c r="BZ285" s="27">
        <f t="shared" si="154"/>
        <v>0</v>
      </c>
      <c r="CA285" s="27">
        <f t="shared" si="154"/>
        <v>0.89839546250000024</v>
      </c>
      <c r="CB285" s="27">
        <f t="shared" si="154"/>
        <v>0</v>
      </c>
      <c r="CC285" s="27">
        <f t="shared" si="154"/>
        <v>0</v>
      </c>
      <c r="CD285" s="27">
        <f t="shared" si="154"/>
        <v>0</v>
      </c>
      <c r="CE285" s="27">
        <f t="shared" si="154"/>
        <v>0.89839546250000024</v>
      </c>
      <c r="CF285" s="27">
        <f t="shared" si="154"/>
        <v>0</v>
      </c>
      <c r="CG285" s="27">
        <f t="shared" si="180"/>
        <v>0</v>
      </c>
      <c r="CH285" s="27">
        <f t="shared" si="180"/>
        <v>0</v>
      </c>
      <c r="CI285" s="43"/>
      <c r="CJ285" s="23">
        <f t="shared" si="173"/>
        <v>37</v>
      </c>
      <c r="CK285" s="23">
        <f t="shared" si="173"/>
        <v>0</v>
      </c>
      <c r="CL285" s="23">
        <f t="shared" si="173"/>
        <v>0</v>
      </c>
      <c r="CM285" s="23">
        <f t="shared" si="173"/>
        <v>0</v>
      </c>
      <c r="CN285" s="23">
        <f t="shared" si="173"/>
        <v>37</v>
      </c>
      <c r="CO285" s="23">
        <f t="shared" si="173"/>
        <v>0</v>
      </c>
      <c r="CP285" s="23">
        <f t="shared" si="173"/>
        <v>0</v>
      </c>
      <c r="CQ285" s="23">
        <f t="shared" si="173"/>
        <v>0</v>
      </c>
      <c r="CR285" s="23">
        <f t="shared" si="169"/>
        <v>37</v>
      </c>
      <c r="CS285" s="23">
        <f t="shared" si="169"/>
        <v>0</v>
      </c>
      <c r="CT285" s="23">
        <f t="shared" si="169"/>
        <v>0</v>
      </c>
      <c r="CU285" s="23">
        <f t="shared" si="169"/>
        <v>0</v>
      </c>
      <c r="CV285" s="23">
        <f t="shared" si="169"/>
        <v>37</v>
      </c>
      <c r="CW285" s="23">
        <f t="shared" si="159"/>
        <v>0</v>
      </c>
      <c r="CX285" s="23">
        <f t="shared" si="155"/>
        <v>0</v>
      </c>
      <c r="CY285" s="23">
        <f t="shared" si="155"/>
        <v>0</v>
      </c>
      <c r="CZ285" s="23">
        <f t="shared" si="155"/>
        <v>37</v>
      </c>
      <c r="DA285" s="23">
        <f t="shared" si="155"/>
        <v>0</v>
      </c>
      <c r="DB285" s="23">
        <f t="shared" si="155"/>
        <v>0</v>
      </c>
      <c r="DC285" s="23">
        <f t="shared" si="155"/>
        <v>0</v>
      </c>
      <c r="DD285" s="23">
        <f t="shared" si="155"/>
        <v>37</v>
      </c>
      <c r="DE285" s="23">
        <f t="shared" si="155"/>
        <v>0</v>
      </c>
      <c r="DF285" s="23">
        <f t="shared" si="181"/>
        <v>0</v>
      </c>
      <c r="DG285" s="23">
        <f t="shared" si="181"/>
        <v>0</v>
      </c>
      <c r="DH285" s="44">
        <f t="shared" si="182"/>
        <v>222</v>
      </c>
      <c r="DI285" s="44">
        <f t="shared" si="183"/>
        <v>-1</v>
      </c>
      <c r="DK285" s="44" t="b">
        <f t="shared" si="184"/>
        <v>0</v>
      </c>
      <c r="DL285" s="44">
        <f t="shared" si="185"/>
        <v>0</v>
      </c>
      <c r="EL285" s="44" t="b">
        <f t="shared" si="174"/>
        <v>0</v>
      </c>
      <c r="EM285" s="44" t="b">
        <f t="shared" si="174"/>
        <v>1</v>
      </c>
      <c r="EN285" s="44" t="b">
        <f t="shared" si="174"/>
        <v>1</v>
      </c>
      <c r="EO285" s="44" t="b">
        <f t="shared" si="174"/>
        <v>1</v>
      </c>
      <c r="EP285" s="44" t="b">
        <f t="shared" si="174"/>
        <v>0</v>
      </c>
      <c r="EQ285" s="44" t="b">
        <f t="shared" si="174"/>
        <v>1</v>
      </c>
      <c r="ER285" s="44" t="b">
        <f t="shared" si="174"/>
        <v>1</v>
      </c>
      <c r="ES285" s="44" t="b">
        <f t="shared" si="174"/>
        <v>1</v>
      </c>
      <c r="ET285" s="44" t="b">
        <f t="shared" si="170"/>
        <v>0</v>
      </c>
      <c r="EU285" s="44" t="b">
        <f t="shared" si="170"/>
        <v>1</v>
      </c>
      <c r="EV285" s="44" t="b">
        <f t="shared" si="170"/>
        <v>1</v>
      </c>
      <c r="EW285" s="44" t="b">
        <f t="shared" si="170"/>
        <v>1</v>
      </c>
      <c r="EX285" s="44" t="b">
        <f t="shared" si="170"/>
        <v>0</v>
      </c>
      <c r="EY285" s="44" t="b">
        <f t="shared" si="160"/>
        <v>1</v>
      </c>
      <c r="EZ285" s="44" t="b">
        <f t="shared" si="156"/>
        <v>1</v>
      </c>
      <c r="FA285" s="44" t="b">
        <f t="shared" si="156"/>
        <v>1</v>
      </c>
      <c r="FB285" s="44" t="b">
        <f t="shared" si="156"/>
        <v>0</v>
      </c>
      <c r="FC285" s="44" t="b">
        <f t="shared" si="156"/>
        <v>1</v>
      </c>
      <c r="FD285" s="44" t="b">
        <f t="shared" si="156"/>
        <v>1</v>
      </c>
      <c r="FE285" s="44" t="b">
        <f t="shared" si="156"/>
        <v>1</v>
      </c>
      <c r="FF285" s="44" t="b">
        <f t="shared" si="156"/>
        <v>0</v>
      </c>
      <c r="FG285" s="44" t="b">
        <f t="shared" si="156"/>
        <v>1</v>
      </c>
      <c r="FH285" s="44" t="b">
        <f t="shared" si="186"/>
        <v>1</v>
      </c>
      <c r="FI285" s="44" t="b">
        <f t="shared" si="186"/>
        <v>1</v>
      </c>
      <c r="FJ285" s="45">
        <f t="shared" si="187"/>
        <v>6</v>
      </c>
    </row>
    <row r="286" spans="1:166" s="44" customFormat="1" ht="25.5" hidden="1" customHeight="1" x14ac:dyDescent="0.25">
      <c r="A286" s="38" t="s">
        <v>9954</v>
      </c>
      <c r="B286" s="38" t="s">
        <v>6883</v>
      </c>
      <c r="C286" s="38" t="s">
        <v>194</v>
      </c>
      <c r="D286" s="38" t="s">
        <v>10048</v>
      </c>
      <c r="E286" s="23" t="str">
        <f t="shared" si="188"/>
        <v>5304-1-IP1-43-M</v>
      </c>
      <c r="F286" s="23">
        <v>4</v>
      </c>
      <c r="G286" s="27">
        <v>4.6236699999999999E-2</v>
      </c>
      <c r="H286" s="23">
        <f>VLOOKUP(A286,'Pivot 1'!$A$5:$H$251,8,0)</f>
        <v>6</v>
      </c>
      <c r="I286" s="27" t="s">
        <v>10146</v>
      </c>
      <c r="J286" s="39">
        <f t="shared" si="177"/>
        <v>6</v>
      </c>
      <c r="K286" s="40">
        <v>1</v>
      </c>
      <c r="L286" s="40">
        <v>0</v>
      </c>
      <c r="M286" s="40">
        <v>0</v>
      </c>
      <c r="N286" s="40">
        <v>0</v>
      </c>
      <c r="O286" s="40">
        <v>1</v>
      </c>
      <c r="P286" s="40">
        <v>0</v>
      </c>
      <c r="Q286" s="40">
        <v>0</v>
      </c>
      <c r="R286" s="40">
        <v>0</v>
      </c>
      <c r="S286" s="40">
        <v>1</v>
      </c>
      <c r="T286" s="40">
        <v>0</v>
      </c>
      <c r="U286" s="40">
        <v>0</v>
      </c>
      <c r="V286" s="40">
        <v>0</v>
      </c>
      <c r="W286" s="40">
        <v>1</v>
      </c>
      <c r="X286" s="40">
        <v>0</v>
      </c>
      <c r="Y286" s="40">
        <v>0</v>
      </c>
      <c r="Z286" s="40">
        <v>0</v>
      </c>
      <c r="AA286" s="40">
        <v>1</v>
      </c>
      <c r="AB286" s="40">
        <v>0</v>
      </c>
      <c r="AC286" s="40">
        <v>0</v>
      </c>
      <c r="AD286" s="40">
        <v>0</v>
      </c>
      <c r="AE286" s="40">
        <v>1</v>
      </c>
      <c r="AF286" s="40">
        <v>0</v>
      </c>
      <c r="AG286" s="40">
        <v>0</v>
      </c>
      <c r="AH286" s="40">
        <v>0</v>
      </c>
      <c r="AI286" s="39" t="b">
        <f t="shared" si="178"/>
        <v>1</v>
      </c>
      <c r="AJ286" s="23"/>
      <c r="AK286" s="27">
        <f t="shared" si="190"/>
        <v>0</v>
      </c>
      <c r="AL286" s="27">
        <f t="shared" si="190"/>
        <v>0</v>
      </c>
      <c r="AM286" s="27">
        <f t="shared" si="190"/>
        <v>0</v>
      </c>
      <c r="AN286" s="27">
        <f t="shared" si="190"/>
        <v>0</v>
      </c>
      <c r="AO286" s="27">
        <f t="shared" si="190"/>
        <v>0</v>
      </c>
      <c r="AP286" s="27">
        <f t="shared" si="190"/>
        <v>0</v>
      </c>
      <c r="AQ286" s="27">
        <f t="shared" si="190"/>
        <v>0</v>
      </c>
      <c r="AR286" s="27">
        <f t="shared" si="190"/>
        <v>0</v>
      </c>
      <c r="AS286" s="27">
        <f t="shared" si="190"/>
        <v>0</v>
      </c>
      <c r="AT286" s="27">
        <f t="shared" si="190"/>
        <v>0</v>
      </c>
      <c r="AU286" s="27">
        <f t="shared" si="190"/>
        <v>0</v>
      </c>
      <c r="AV286" s="27">
        <f t="shared" si="190"/>
        <v>0</v>
      </c>
      <c r="AW286" s="27">
        <f t="shared" si="190"/>
        <v>0</v>
      </c>
      <c r="AX286" s="27">
        <f t="shared" si="190"/>
        <v>0</v>
      </c>
      <c r="AY286" s="27">
        <f t="shared" si="190"/>
        <v>0</v>
      </c>
      <c r="AZ286" s="27">
        <f t="shared" si="190"/>
        <v>0</v>
      </c>
      <c r="BA286" s="27">
        <f t="shared" si="190"/>
        <v>0</v>
      </c>
      <c r="BB286" s="27">
        <f t="shared" si="190"/>
        <v>0</v>
      </c>
      <c r="BC286" s="27">
        <f t="shared" si="190"/>
        <v>0</v>
      </c>
      <c r="BD286" s="27">
        <f t="shared" si="190"/>
        <v>0</v>
      </c>
      <c r="BE286" s="27">
        <f t="shared" si="190"/>
        <v>0</v>
      </c>
      <c r="BF286" s="27">
        <f t="shared" si="190"/>
        <v>0</v>
      </c>
      <c r="BG286" s="27">
        <f t="shared" si="190"/>
        <v>0</v>
      </c>
      <c r="BH286" s="27">
        <f t="shared" si="190"/>
        <v>0</v>
      </c>
      <c r="BI286" s="41"/>
      <c r="BJ286" s="42">
        <f t="shared" si="179"/>
        <v>7.7061166666666661E-3</v>
      </c>
      <c r="BK286" s="27">
        <f t="shared" si="172"/>
        <v>7.7061166666666661E-3</v>
      </c>
      <c r="BL286" s="27">
        <f t="shared" si="172"/>
        <v>0</v>
      </c>
      <c r="BM286" s="27">
        <f t="shared" si="172"/>
        <v>0</v>
      </c>
      <c r="BN286" s="27">
        <f t="shared" si="172"/>
        <v>0</v>
      </c>
      <c r="BO286" s="27">
        <f t="shared" si="172"/>
        <v>7.7061166666666661E-3</v>
      </c>
      <c r="BP286" s="27">
        <f t="shared" si="172"/>
        <v>0</v>
      </c>
      <c r="BQ286" s="27">
        <f t="shared" si="172"/>
        <v>0</v>
      </c>
      <c r="BR286" s="27">
        <f t="shared" si="172"/>
        <v>0</v>
      </c>
      <c r="BS286" s="27">
        <f t="shared" si="168"/>
        <v>7.7061166666666661E-3</v>
      </c>
      <c r="BT286" s="27">
        <f t="shared" si="168"/>
        <v>0</v>
      </c>
      <c r="BU286" s="27">
        <f t="shared" si="168"/>
        <v>0</v>
      </c>
      <c r="BV286" s="27">
        <f t="shared" si="168"/>
        <v>0</v>
      </c>
      <c r="BW286" s="27">
        <f t="shared" si="168"/>
        <v>7.7061166666666661E-3</v>
      </c>
      <c r="BX286" s="27">
        <f t="shared" si="158"/>
        <v>0</v>
      </c>
      <c r="BY286" s="27">
        <f t="shared" si="154"/>
        <v>0</v>
      </c>
      <c r="BZ286" s="27">
        <f t="shared" si="154"/>
        <v>0</v>
      </c>
      <c r="CA286" s="27">
        <f t="shared" si="154"/>
        <v>7.7061166666666661E-3</v>
      </c>
      <c r="CB286" s="27">
        <f t="shared" si="154"/>
        <v>0</v>
      </c>
      <c r="CC286" s="27">
        <f t="shared" si="154"/>
        <v>0</v>
      </c>
      <c r="CD286" s="27">
        <f t="shared" si="154"/>
        <v>0</v>
      </c>
      <c r="CE286" s="27">
        <f t="shared" si="154"/>
        <v>7.7061166666666661E-3</v>
      </c>
      <c r="CF286" s="27">
        <f t="shared" si="154"/>
        <v>0</v>
      </c>
      <c r="CG286" s="27">
        <f t="shared" si="180"/>
        <v>0</v>
      </c>
      <c r="CH286" s="27">
        <f t="shared" si="180"/>
        <v>0</v>
      </c>
      <c r="CI286" s="43"/>
      <c r="CJ286" s="23">
        <f t="shared" si="173"/>
        <v>1</v>
      </c>
      <c r="CK286" s="23">
        <f t="shared" si="173"/>
        <v>0</v>
      </c>
      <c r="CL286" s="23">
        <f t="shared" si="173"/>
        <v>0</v>
      </c>
      <c r="CM286" s="23">
        <f t="shared" si="173"/>
        <v>0</v>
      </c>
      <c r="CN286" s="23">
        <f t="shared" si="173"/>
        <v>1</v>
      </c>
      <c r="CO286" s="23">
        <f t="shared" si="173"/>
        <v>0</v>
      </c>
      <c r="CP286" s="23">
        <f t="shared" si="173"/>
        <v>0</v>
      </c>
      <c r="CQ286" s="23">
        <f t="shared" si="173"/>
        <v>0</v>
      </c>
      <c r="CR286" s="23">
        <f t="shared" si="169"/>
        <v>1</v>
      </c>
      <c r="CS286" s="23">
        <f t="shared" si="169"/>
        <v>0</v>
      </c>
      <c r="CT286" s="23">
        <f t="shared" si="169"/>
        <v>0</v>
      </c>
      <c r="CU286" s="23">
        <f t="shared" si="169"/>
        <v>0</v>
      </c>
      <c r="CV286" s="23">
        <f t="shared" si="169"/>
        <v>1</v>
      </c>
      <c r="CW286" s="23">
        <f t="shared" si="159"/>
        <v>0</v>
      </c>
      <c r="CX286" s="23">
        <f t="shared" si="155"/>
        <v>0</v>
      </c>
      <c r="CY286" s="23">
        <f t="shared" si="155"/>
        <v>0</v>
      </c>
      <c r="CZ286" s="23">
        <f t="shared" si="155"/>
        <v>1</v>
      </c>
      <c r="DA286" s="23">
        <f t="shared" si="155"/>
        <v>0</v>
      </c>
      <c r="DB286" s="23">
        <f t="shared" si="155"/>
        <v>0</v>
      </c>
      <c r="DC286" s="23">
        <f t="shared" si="155"/>
        <v>0</v>
      </c>
      <c r="DD286" s="23">
        <f t="shared" si="155"/>
        <v>1</v>
      </c>
      <c r="DE286" s="23">
        <f t="shared" si="155"/>
        <v>0</v>
      </c>
      <c r="DF286" s="23">
        <f t="shared" si="181"/>
        <v>0</v>
      </c>
      <c r="DG286" s="23">
        <f t="shared" si="181"/>
        <v>0</v>
      </c>
      <c r="DH286" s="44">
        <f t="shared" si="182"/>
        <v>6</v>
      </c>
      <c r="DI286" s="44">
        <f t="shared" si="183"/>
        <v>2</v>
      </c>
      <c r="DK286" s="44" t="b">
        <f t="shared" si="184"/>
        <v>0</v>
      </c>
      <c r="DL286" s="44">
        <f t="shared" si="185"/>
        <v>0</v>
      </c>
      <c r="EL286" s="44" t="b">
        <f t="shared" si="174"/>
        <v>0</v>
      </c>
      <c r="EM286" s="44" t="b">
        <f t="shared" si="174"/>
        <v>1</v>
      </c>
      <c r="EN286" s="44" t="b">
        <f t="shared" si="174"/>
        <v>1</v>
      </c>
      <c r="EO286" s="44" t="b">
        <f t="shared" si="174"/>
        <v>1</v>
      </c>
      <c r="EP286" s="44" t="b">
        <f t="shared" si="174"/>
        <v>0</v>
      </c>
      <c r="EQ286" s="44" t="b">
        <f t="shared" si="174"/>
        <v>1</v>
      </c>
      <c r="ER286" s="44" t="b">
        <f t="shared" si="174"/>
        <v>1</v>
      </c>
      <c r="ES286" s="44" t="b">
        <f t="shared" si="174"/>
        <v>1</v>
      </c>
      <c r="ET286" s="44" t="b">
        <f t="shared" si="170"/>
        <v>0</v>
      </c>
      <c r="EU286" s="44" t="b">
        <f t="shared" si="170"/>
        <v>1</v>
      </c>
      <c r="EV286" s="44" t="b">
        <f t="shared" si="170"/>
        <v>1</v>
      </c>
      <c r="EW286" s="44" t="b">
        <f t="shared" si="170"/>
        <v>1</v>
      </c>
      <c r="EX286" s="44" t="b">
        <f t="shared" si="170"/>
        <v>0</v>
      </c>
      <c r="EY286" s="44" t="b">
        <f t="shared" si="160"/>
        <v>1</v>
      </c>
      <c r="EZ286" s="44" t="b">
        <f t="shared" si="156"/>
        <v>1</v>
      </c>
      <c r="FA286" s="44" t="b">
        <f t="shared" si="156"/>
        <v>1</v>
      </c>
      <c r="FB286" s="44" t="b">
        <f t="shared" si="156"/>
        <v>0</v>
      </c>
      <c r="FC286" s="44" t="b">
        <f t="shared" si="156"/>
        <v>1</v>
      </c>
      <c r="FD286" s="44" t="b">
        <f t="shared" si="156"/>
        <v>1</v>
      </c>
      <c r="FE286" s="44" t="b">
        <f t="shared" si="156"/>
        <v>1</v>
      </c>
      <c r="FF286" s="44" t="b">
        <f t="shared" si="156"/>
        <v>0</v>
      </c>
      <c r="FG286" s="44" t="b">
        <f t="shared" si="156"/>
        <v>1</v>
      </c>
      <c r="FH286" s="44" t="b">
        <f t="shared" si="186"/>
        <v>1</v>
      </c>
      <c r="FI286" s="44" t="b">
        <f t="shared" si="186"/>
        <v>1</v>
      </c>
      <c r="FJ286" s="45">
        <f t="shared" si="187"/>
        <v>6</v>
      </c>
    </row>
    <row r="287" spans="1:166" s="44" customFormat="1" ht="25.5" hidden="1" customHeight="1" x14ac:dyDescent="0.25">
      <c r="A287" s="38" t="s">
        <v>9955</v>
      </c>
      <c r="B287" s="38" t="s">
        <v>6883</v>
      </c>
      <c r="C287" s="38" t="s">
        <v>409</v>
      </c>
      <c r="D287" s="38" t="s">
        <v>10053</v>
      </c>
      <c r="E287" s="23" t="str">
        <f t="shared" si="188"/>
        <v>5304-1-JP1-43-J</v>
      </c>
      <c r="F287" s="23">
        <v>96</v>
      </c>
      <c r="G287" s="27">
        <v>1.5407923000000001</v>
      </c>
      <c r="H287" s="23">
        <f>VLOOKUP(A287,'Pivot 1'!$A$5:$H$251,8,0)</f>
        <v>2</v>
      </c>
      <c r="I287" s="27" t="s">
        <v>10145</v>
      </c>
      <c r="J287" s="39">
        <f t="shared" si="177"/>
        <v>2</v>
      </c>
      <c r="K287" s="40">
        <v>0</v>
      </c>
      <c r="L287" s="40">
        <v>0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40">
        <v>0</v>
      </c>
      <c r="T287" s="40">
        <v>1</v>
      </c>
      <c r="U287" s="40">
        <v>0</v>
      </c>
      <c r="V287" s="40">
        <v>0</v>
      </c>
      <c r="W287" s="40">
        <v>0</v>
      </c>
      <c r="X287" s="40">
        <v>0</v>
      </c>
      <c r="Y287" s="40">
        <v>0</v>
      </c>
      <c r="Z287" s="40">
        <v>0</v>
      </c>
      <c r="AA287" s="40">
        <v>0</v>
      </c>
      <c r="AB287" s="40">
        <v>0</v>
      </c>
      <c r="AC287" s="40">
        <v>0</v>
      </c>
      <c r="AD287" s="40">
        <v>0</v>
      </c>
      <c r="AE287" s="40">
        <v>0</v>
      </c>
      <c r="AF287" s="40">
        <v>1</v>
      </c>
      <c r="AG287" s="40">
        <v>0</v>
      </c>
      <c r="AH287" s="40">
        <v>0</v>
      </c>
      <c r="AI287" s="39" t="b">
        <f t="shared" si="178"/>
        <v>1</v>
      </c>
      <c r="AJ287" s="23">
        <v>2</v>
      </c>
      <c r="AK287" s="27">
        <f t="shared" si="190"/>
        <v>0</v>
      </c>
      <c r="AL287" s="27">
        <f t="shared" si="190"/>
        <v>0</v>
      </c>
      <c r="AM287" s="27">
        <f t="shared" si="190"/>
        <v>0</v>
      </c>
      <c r="AN287" s="27">
        <f t="shared" si="190"/>
        <v>0</v>
      </c>
      <c r="AO287" s="27">
        <f t="shared" si="190"/>
        <v>0</v>
      </c>
      <c r="AP287" s="27">
        <f t="shared" si="190"/>
        <v>0</v>
      </c>
      <c r="AQ287" s="27">
        <f t="shared" si="190"/>
        <v>0</v>
      </c>
      <c r="AR287" s="27">
        <f t="shared" si="190"/>
        <v>0</v>
      </c>
      <c r="AS287" s="27">
        <f t="shared" si="190"/>
        <v>0</v>
      </c>
      <c r="AT287" s="27">
        <f t="shared" si="190"/>
        <v>1</v>
      </c>
      <c r="AU287" s="27">
        <f t="shared" si="190"/>
        <v>0</v>
      </c>
      <c r="AV287" s="27">
        <f t="shared" si="190"/>
        <v>0</v>
      </c>
      <c r="AW287" s="27">
        <f t="shared" si="190"/>
        <v>0</v>
      </c>
      <c r="AX287" s="27">
        <f t="shared" si="190"/>
        <v>0</v>
      </c>
      <c r="AY287" s="27">
        <f t="shared" si="190"/>
        <v>0</v>
      </c>
      <c r="AZ287" s="27">
        <f t="shared" si="190"/>
        <v>0</v>
      </c>
      <c r="BA287" s="27">
        <f t="shared" si="190"/>
        <v>0</v>
      </c>
      <c r="BB287" s="27">
        <f t="shared" si="190"/>
        <v>0</v>
      </c>
      <c r="BC287" s="27">
        <f t="shared" si="190"/>
        <v>0</v>
      </c>
      <c r="BD287" s="27">
        <f t="shared" si="190"/>
        <v>0</v>
      </c>
      <c r="BE287" s="27">
        <f t="shared" si="190"/>
        <v>0</v>
      </c>
      <c r="BF287" s="27">
        <f t="shared" si="190"/>
        <v>1</v>
      </c>
      <c r="BG287" s="27">
        <f t="shared" si="190"/>
        <v>0</v>
      </c>
      <c r="BH287" s="27">
        <f t="shared" si="190"/>
        <v>0</v>
      </c>
      <c r="BI287" s="41"/>
      <c r="BJ287" s="42">
        <f t="shared" si="179"/>
        <v>0.77039615000000006</v>
      </c>
      <c r="BK287" s="27">
        <f t="shared" si="172"/>
        <v>0</v>
      </c>
      <c r="BL287" s="27">
        <f t="shared" si="172"/>
        <v>0</v>
      </c>
      <c r="BM287" s="27">
        <f t="shared" si="172"/>
        <v>0</v>
      </c>
      <c r="BN287" s="27">
        <f t="shared" si="172"/>
        <v>0</v>
      </c>
      <c r="BO287" s="27">
        <f t="shared" si="172"/>
        <v>0</v>
      </c>
      <c r="BP287" s="27">
        <f t="shared" si="172"/>
        <v>0</v>
      </c>
      <c r="BQ287" s="27">
        <f t="shared" si="172"/>
        <v>0</v>
      </c>
      <c r="BR287" s="27">
        <f t="shared" si="172"/>
        <v>0</v>
      </c>
      <c r="BS287" s="27">
        <f t="shared" si="168"/>
        <v>0</v>
      </c>
      <c r="BT287" s="27">
        <f t="shared" si="168"/>
        <v>0.77039615000000006</v>
      </c>
      <c r="BU287" s="27">
        <f t="shared" si="168"/>
        <v>0</v>
      </c>
      <c r="BV287" s="27">
        <f t="shared" si="168"/>
        <v>0</v>
      </c>
      <c r="BW287" s="27">
        <f t="shared" si="168"/>
        <v>0</v>
      </c>
      <c r="BX287" s="27">
        <f t="shared" si="158"/>
        <v>0</v>
      </c>
      <c r="BY287" s="27">
        <f t="shared" si="154"/>
        <v>0</v>
      </c>
      <c r="BZ287" s="27">
        <f t="shared" si="154"/>
        <v>0</v>
      </c>
      <c r="CA287" s="27">
        <f t="shared" si="154"/>
        <v>0</v>
      </c>
      <c r="CB287" s="27">
        <f t="shared" si="154"/>
        <v>0</v>
      </c>
      <c r="CC287" s="27">
        <f t="shared" si="154"/>
        <v>0</v>
      </c>
      <c r="CD287" s="27">
        <f t="shared" si="154"/>
        <v>0</v>
      </c>
      <c r="CE287" s="27">
        <f t="shared" si="154"/>
        <v>0</v>
      </c>
      <c r="CF287" s="27">
        <f t="shared" si="154"/>
        <v>0.77039615000000006</v>
      </c>
      <c r="CG287" s="27">
        <f t="shared" si="180"/>
        <v>0</v>
      </c>
      <c r="CH287" s="27">
        <f t="shared" si="180"/>
        <v>0</v>
      </c>
      <c r="CI287" s="43"/>
      <c r="CJ287" s="23">
        <f t="shared" si="173"/>
        <v>0</v>
      </c>
      <c r="CK287" s="23">
        <f t="shared" si="173"/>
        <v>0</v>
      </c>
      <c r="CL287" s="23">
        <f t="shared" si="173"/>
        <v>0</v>
      </c>
      <c r="CM287" s="23">
        <f t="shared" si="173"/>
        <v>0</v>
      </c>
      <c r="CN287" s="23">
        <f t="shared" si="173"/>
        <v>0</v>
      </c>
      <c r="CO287" s="23">
        <f t="shared" si="173"/>
        <v>0</v>
      </c>
      <c r="CP287" s="23">
        <f t="shared" si="173"/>
        <v>0</v>
      </c>
      <c r="CQ287" s="23">
        <f t="shared" si="173"/>
        <v>0</v>
      </c>
      <c r="CR287" s="23">
        <f t="shared" si="169"/>
        <v>0</v>
      </c>
      <c r="CS287" s="23">
        <f t="shared" si="169"/>
        <v>48</v>
      </c>
      <c r="CT287" s="23">
        <f t="shared" si="169"/>
        <v>0</v>
      </c>
      <c r="CU287" s="23">
        <f t="shared" si="169"/>
        <v>0</v>
      </c>
      <c r="CV287" s="23">
        <f t="shared" si="169"/>
        <v>0</v>
      </c>
      <c r="CW287" s="23">
        <f t="shared" si="159"/>
        <v>0</v>
      </c>
      <c r="CX287" s="23">
        <f t="shared" si="155"/>
        <v>0</v>
      </c>
      <c r="CY287" s="23">
        <f t="shared" si="155"/>
        <v>0</v>
      </c>
      <c r="CZ287" s="23">
        <f t="shared" si="155"/>
        <v>0</v>
      </c>
      <c r="DA287" s="23">
        <f t="shared" si="155"/>
        <v>0</v>
      </c>
      <c r="DB287" s="23">
        <f t="shared" si="155"/>
        <v>0</v>
      </c>
      <c r="DC287" s="23">
        <f t="shared" si="155"/>
        <v>0</v>
      </c>
      <c r="DD287" s="23">
        <f t="shared" si="155"/>
        <v>0</v>
      </c>
      <c r="DE287" s="23">
        <f t="shared" si="155"/>
        <v>48</v>
      </c>
      <c r="DF287" s="23">
        <f t="shared" si="181"/>
        <v>0</v>
      </c>
      <c r="DG287" s="23">
        <f t="shared" si="181"/>
        <v>0</v>
      </c>
      <c r="DH287" s="44">
        <f t="shared" si="182"/>
        <v>96</v>
      </c>
      <c r="DI287" s="44">
        <f t="shared" si="183"/>
        <v>0</v>
      </c>
      <c r="DK287" s="44" t="b">
        <f t="shared" si="184"/>
        <v>0</v>
      </c>
      <c r="DL287" s="44">
        <f t="shared" si="185"/>
        <v>0</v>
      </c>
      <c r="EL287" s="44" t="b">
        <f t="shared" si="174"/>
        <v>1</v>
      </c>
      <c r="EM287" s="44" t="b">
        <f t="shared" si="174"/>
        <v>1</v>
      </c>
      <c r="EN287" s="44" t="b">
        <f t="shared" si="174"/>
        <v>1</v>
      </c>
      <c r="EO287" s="44" t="b">
        <f t="shared" si="174"/>
        <v>1</v>
      </c>
      <c r="EP287" s="44" t="b">
        <f t="shared" si="174"/>
        <v>1</v>
      </c>
      <c r="EQ287" s="44" t="b">
        <f t="shared" si="174"/>
        <v>1</v>
      </c>
      <c r="ER287" s="44" t="b">
        <f t="shared" si="174"/>
        <v>1</v>
      </c>
      <c r="ES287" s="44" t="b">
        <f t="shared" si="174"/>
        <v>1</v>
      </c>
      <c r="ET287" s="44" t="b">
        <f t="shared" si="170"/>
        <v>1</v>
      </c>
      <c r="EU287" s="44" t="b">
        <f t="shared" si="170"/>
        <v>0</v>
      </c>
      <c r="EV287" s="44" t="b">
        <f t="shared" si="170"/>
        <v>1</v>
      </c>
      <c r="EW287" s="44" t="b">
        <f t="shared" si="170"/>
        <v>1</v>
      </c>
      <c r="EX287" s="44" t="b">
        <f t="shared" si="170"/>
        <v>1</v>
      </c>
      <c r="EY287" s="44" t="b">
        <f t="shared" si="160"/>
        <v>1</v>
      </c>
      <c r="EZ287" s="44" t="b">
        <f t="shared" si="156"/>
        <v>1</v>
      </c>
      <c r="FA287" s="44" t="b">
        <f t="shared" si="156"/>
        <v>1</v>
      </c>
      <c r="FB287" s="44" t="b">
        <f t="shared" si="156"/>
        <v>1</v>
      </c>
      <c r="FC287" s="44" t="b">
        <f t="shared" si="156"/>
        <v>1</v>
      </c>
      <c r="FD287" s="44" t="b">
        <f t="shared" si="156"/>
        <v>1</v>
      </c>
      <c r="FE287" s="44" t="b">
        <f t="shared" si="156"/>
        <v>1</v>
      </c>
      <c r="FF287" s="44" t="b">
        <f t="shared" si="156"/>
        <v>1</v>
      </c>
      <c r="FG287" s="44" t="b">
        <f t="shared" si="156"/>
        <v>0</v>
      </c>
      <c r="FH287" s="44" t="b">
        <f t="shared" si="186"/>
        <v>1</v>
      </c>
      <c r="FI287" s="44" t="b">
        <f t="shared" si="186"/>
        <v>1</v>
      </c>
      <c r="FJ287" s="45">
        <f t="shared" si="187"/>
        <v>2</v>
      </c>
    </row>
    <row r="288" spans="1:166" s="44" customFormat="1" ht="25.5" hidden="1" customHeight="1" x14ac:dyDescent="0.25">
      <c r="A288" s="38" t="s">
        <v>9956</v>
      </c>
      <c r="B288" s="38" t="s">
        <v>6883</v>
      </c>
      <c r="C288" s="38" t="s">
        <v>272</v>
      </c>
      <c r="D288" s="38" t="s">
        <v>10051</v>
      </c>
      <c r="E288" s="23" t="str">
        <f t="shared" si="188"/>
        <v>5304-1-MP1-43-L</v>
      </c>
      <c r="F288" s="23">
        <v>12</v>
      </c>
      <c r="G288" s="27">
        <v>0.15935949999999999</v>
      </c>
      <c r="H288" s="23">
        <f>VLOOKUP(A288,'Pivot 1'!$A$5:$H$251,8,0)</f>
        <v>4</v>
      </c>
      <c r="I288" s="27" t="s">
        <v>10146</v>
      </c>
      <c r="J288" s="39">
        <f t="shared" si="177"/>
        <v>4</v>
      </c>
      <c r="K288" s="40">
        <v>0</v>
      </c>
      <c r="L288" s="40">
        <v>0</v>
      </c>
      <c r="M288" s="40">
        <v>0</v>
      </c>
      <c r="N288" s="40">
        <v>0</v>
      </c>
      <c r="O288" s="40">
        <v>0</v>
      </c>
      <c r="P288" s="40">
        <v>1</v>
      </c>
      <c r="Q288" s="40">
        <v>0</v>
      </c>
      <c r="R288" s="40">
        <v>0</v>
      </c>
      <c r="S288" s="40">
        <v>0</v>
      </c>
      <c r="T288" s="40">
        <v>0</v>
      </c>
      <c r="U288" s="40">
        <v>0</v>
      </c>
      <c r="V288" s="40">
        <v>1</v>
      </c>
      <c r="W288" s="40">
        <v>0</v>
      </c>
      <c r="X288" s="40">
        <v>0</v>
      </c>
      <c r="Y288" s="40">
        <v>0</v>
      </c>
      <c r="Z288" s="40">
        <v>0</v>
      </c>
      <c r="AA288" s="40">
        <v>0</v>
      </c>
      <c r="AB288" s="40">
        <v>1</v>
      </c>
      <c r="AC288" s="40">
        <v>0</v>
      </c>
      <c r="AD288" s="40">
        <v>0</v>
      </c>
      <c r="AE288" s="40">
        <v>0</v>
      </c>
      <c r="AF288" s="40">
        <v>0</v>
      </c>
      <c r="AG288" s="40">
        <v>0</v>
      </c>
      <c r="AH288" s="40">
        <v>1</v>
      </c>
      <c r="AI288" s="39" t="b">
        <f t="shared" si="178"/>
        <v>1</v>
      </c>
      <c r="AJ288" s="23"/>
      <c r="AK288" s="27">
        <f t="shared" si="190"/>
        <v>0</v>
      </c>
      <c r="AL288" s="27">
        <f t="shared" si="190"/>
        <v>0</v>
      </c>
      <c r="AM288" s="27">
        <f t="shared" si="190"/>
        <v>0</v>
      </c>
      <c r="AN288" s="27">
        <f t="shared" si="190"/>
        <v>0</v>
      </c>
      <c r="AO288" s="27">
        <f t="shared" si="190"/>
        <v>0</v>
      </c>
      <c r="AP288" s="27">
        <f t="shared" si="190"/>
        <v>0</v>
      </c>
      <c r="AQ288" s="27">
        <f t="shared" si="190"/>
        <v>0</v>
      </c>
      <c r="AR288" s="27">
        <f t="shared" si="190"/>
        <v>0</v>
      </c>
      <c r="AS288" s="27">
        <f t="shared" si="190"/>
        <v>0</v>
      </c>
      <c r="AT288" s="27">
        <f t="shared" si="190"/>
        <v>0</v>
      </c>
      <c r="AU288" s="27">
        <f t="shared" si="190"/>
        <v>0</v>
      </c>
      <c r="AV288" s="27">
        <f t="shared" si="190"/>
        <v>0</v>
      </c>
      <c r="AW288" s="27">
        <f t="shared" si="190"/>
        <v>0</v>
      </c>
      <c r="AX288" s="27">
        <f t="shared" si="190"/>
        <v>0</v>
      </c>
      <c r="AY288" s="27">
        <f t="shared" si="190"/>
        <v>0</v>
      </c>
      <c r="AZ288" s="27">
        <f t="shared" si="190"/>
        <v>0</v>
      </c>
      <c r="BA288" s="27">
        <f t="shared" si="190"/>
        <v>0</v>
      </c>
      <c r="BB288" s="27">
        <f t="shared" si="190"/>
        <v>0</v>
      </c>
      <c r="BC288" s="27">
        <f t="shared" si="190"/>
        <v>0</v>
      </c>
      <c r="BD288" s="27">
        <f t="shared" si="190"/>
        <v>0</v>
      </c>
      <c r="BE288" s="27">
        <f t="shared" si="190"/>
        <v>0</v>
      </c>
      <c r="BF288" s="27">
        <f t="shared" si="190"/>
        <v>0</v>
      </c>
      <c r="BG288" s="27">
        <f t="shared" si="190"/>
        <v>0</v>
      </c>
      <c r="BH288" s="27">
        <f t="shared" si="190"/>
        <v>0</v>
      </c>
      <c r="BI288" s="41"/>
      <c r="BJ288" s="42">
        <f t="shared" si="179"/>
        <v>3.9839874999999997E-2</v>
      </c>
      <c r="BK288" s="27">
        <f t="shared" si="172"/>
        <v>0</v>
      </c>
      <c r="BL288" s="27">
        <f t="shared" si="172"/>
        <v>0</v>
      </c>
      <c r="BM288" s="27">
        <f t="shared" si="172"/>
        <v>0</v>
      </c>
      <c r="BN288" s="27">
        <f t="shared" si="172"/>
        <v>0</v>
      </c>
      <c r="BO288" s="27">
        <f t="shared" si="172"/>
        <v>0</v>
      </c>
      <c r="BP288" s="27">
        <f t="shared" si="172"/>
        <v>3.9839874999999997E-2</v>
      </c>
      <c r="BQ288" s="27">
        <f t="shared" si="172"/>
        <v>0</v>
      </c>
      <c r="BR288" s="27">
        <f t="shared" si="172"/>
        <v>0</v>
      </c>
      <c r="BS288" s="27">
        <f t="shared" si="168"/>
        <v>0</v>
      </c>
      <c r="BT288" s="27">
        <f t="shared" si="168"/>
        <v>0</v>
      </c>
      <c r="BU288" s="27">
        <f t="shared" si="168"/>
        <v>0</v>
      </c>
      <c r="BV288" s="27">
        <f t="shared" si="168"/>
        <v>3.9839874999999997E-2</v>
      </c>
      <c r="BW288" s="27">
        <f t="shared" si="168"/>
        <v>0</v>
      </c>
      <c r="BX288" s="27">
        <f t="shared" si="158"/>
        <v>0</v>
      </c>
      <c r="BY288" s="27">
        <f t="shared" si="154"/>
        <v>0</v>
      </c>
      <c r="BZ288" s="27">
        <f t="shared" si="154"/>
        <v>0</v>
      </c>
      <c r="CA288" s="27">
        <f t="shared" si="154"/>
        <v>0</v>
      </c>
      <c r="CB288" s="27">
        <f t="shared" si="154"/>
        <v>3.9839874999999997E-2</v>
      </c>
      <c r="CC288" s="27">
        <f t="shared" si="154"/>
        <v>0</v>
      </c>
      <c r="CD288" s="27">
        <f t="shared" si="154"/>
        <v>0</v>
      </c>
      <c r="CE288" s="27">
        <f t="shared" si="154"/>
        <v>0</v>
      </c>
      <c r="CF288" s="27">
        <f t="shared" si="154"/>
        <v>0</v>
      </c>
      <c r="CG288" s="27">
        <f t="shared" si="180"/>
        <v>0</v>
      </c>
      <c r="CH288" s="27">
        <f t="shared" si="180"/>
        <v>3.9839874999999997E-2</v>
      </c>
      <c r="CI288" s="43"/>
      <c r="CJ288" s="23">
        <f t="shared" si="173"/>
        <v>0</v>
      </c>
      <c r="CK288" s="23">
        <f t="shared" si="173"/>
        <v>0</v>
      </c>
      <c r="CL288" s="23">
        <f t="shared" si="173"/>
        <v>0</v>
      </c>
      <c r="CM288" s="23">
        <f t="shared" si="173"/>
        <v>0</v>
      </c>
      <c r="CN288" s="23">
        <f t="shared" si="173"/>
        <v>0</v>
      </c>
      <c r="CO288" s="23">
        <f t="shared" si="173"/>
        <v>3</v>
      </c>
      <c r="CP288" s="23">
        <f t="shared" si="173"/>
        <v>0</v>
      </c>
      <c r="CQ288" s="23">
        <f t="shared" si="173"/>
        <v>0</v>
      </c>
      <c r="CR288" s="23">
        <f t="shared" si="169"/>
        <v>0</v>
      </c>
      <c r="CS288" s="23">
        <f t="shared" si="169"/>
        <v>0</v>
      </c>
      <c r="CT288" s="23">
        <f t="shared" si="169"/>
        <v>0</v>
      </c>
      <c r="CU288" s="23">
        <f t="shared" si="169"/>
        <v>3</v>
      </c>
      <c r="CV288" s="23">
        <f t="shared" si="169"/>
        <v>0</v>
      </c>
      <c r="CW288" s="23">
        <f t="shared" si="159"/>
        <v>0</v>
      </c>
      <c r="CX288" s="23">
        <f t="shared" si="155"/>
        <v>0</v>
      </c>
      <c r="CY288" s="23">
        <f t="shared" si="155"/>
        <v>0</v>
      </c>
      <c r="CZ288" s="23">
        <f t="shared" si="155"/>
        <v>0</v>
      </c>
      <c r="DA288" s="23">
        <f t="shared" si="155"/>
        <v>3</v>
      </c>
      <c r="DB288" s="23">
        <f t="shared" si="155"/>
        <v>0</v>
      </c>
      <c r="DC288" s="23">
        <f t="shared" si="155"/>
        <v>0</v>
      </c>
      <c r="DD288" s="23">
        <f t="shared" si="155"/>
        <v>0</v>
      </c>
      <c r="DE288" s="23">
        <f t="shared" si="155"/>
        <v>0</v>
      </c>
      <c r="DF288" s="23">
        <f t="shared" si="181"/>
        <v>0</v>
      </c>
      <c r="DG288" s="23">
        <f t="shared" si="181"/>
        <v>3</v>
      </c>
      <c r="DH288" s="44">
        <f t="shared" si="182"/>
        <v>12</v>
      </c>
      <c r="DI288" s="44">
        <f t="shared" si="183"/>
        <v>0</v>
      </c>
      <c r="DK288" s="44" t="b">
        <f t="shared" si="184"/>
        <v>0</v>
      </c>
      <c r="DL288" s="44">
        <f t="shared" si="185"/>
        <v>0</v>
      </c>
      <c r="EL288" s="44" t="b">
        <f t="shared" si="174"/>
        <v>1</v>
      </c>
      <c r="EM288" s="44" t="b">
        <f t="shared" si="174"/>
        <v>1</v>
      </c>
      <c r="EN288" s="44" t="b">
        <f t="shared" si="174"/>
        <v>1</v>
      </c>
      <c r="EO288" s="44" t="b">
        <f t="shared" si="174"/>
        <v>1</v>
      </c>
      <c r="EP288" s="44" t="b">
        <f t="shared" si="174"/>
        <v>1</v>
      </c>
      <c r="EQ288" s="44" t="b">
        <f t="shared" si="174"/>
        <v>0</v>
      </c>
      <c r="ER288" s="44" t="b">
        <f t="shared" si="174"/>
        <v>1</v>
      </c>
      <c r="ES288" s="44" t="b">
        <f t="shared" si="174"/>
        <v>1</v>
      </c>
      <c r="ET288" s="44" t="b">
        <f t="shared" si="170"/>
        <v>1</v>
      </c>
      <c r="EU288" s="44" t="b">
        <f t="shared" si="170"/>
        <v>1</v>
      </c>
      <c r="EV288" s="44" t="b">
        <f t="shared" si="170"/>
        <v>1</v>
      </c>
      <c r="EW288" s="44" t="b">
        <f t="shared" si="170"/>
        <v>0</v>
      </c>
      <c r="EX288" s="44" t="b">
        <f t="shared" si="170"/>
        <v>1</v>
      </c>
      <c r="EY288" s="44" t="b">
        <f t="shared" si="160"/>
        <v>1</v>
      </c>
      <c r="EZ288" s="44" t="b">
        <f t="shared" si="156"/>
        <v>1</v>
      </c>
      <c r="FA288" s="44" t="b">
        <f t="shared" si="156"/>
        <v>1</v>
      </c>
      <c r="FB288" s="44" t="b">
        <f t="shared" si="156"/>
        <v>1</v>
      </c>
      <c r="FC288" s="44" t="b">
        <f t="shared" si="156"/>
        <v>0</v>
      </c>
      <c r="FD288" s="44" t="b">
        <f t="shared" si="156"/>
        <v>1</v>
      </c>
      <c r="FE288" s="44" t="b">
        <f t="shared" si="156"/>
        <v>1</v>
      </c>
      <c r="FF288" s="44" t="b">
        <f t="shared" si="156"/>
        <v>1</v>
      </c>
      <c r="FG288" s="44" t="b">
        <f t="shared" si="156"/>
        <v>1</v>
      </c>
      <c r="FH288" s="44" t="b">
        <f t="shared" si="186"/>
        <v>1</v>
      </c>
      <c r="FI288" s="44" t="b">
        <f t="shared" si="186"/>
        <v>0</v>
      </c>
      <c r="FJ288" s="45">
        <f t="shared" si="187"/>
        <v>4</v>
      </c>
    </row>
    <row r="289" spans="1:166" s="44" customFormat="1" ht="25.5" hidden="1" customHeight="1" x14ac:dyDescent="0.25">
      <c r="A289" s="38" t="s">
        <v>9956</v>
      </c>
      <c r="B289" s="38" t="s">
        <v>6883</v>
      </c>
      <c r="C289" s="38" t="s">
        <v>272</v>
      </c>
      <c r="D289" s="38" t="s">
        <v>10048</v>
      </c>
      <c r="E289" s="23" t="str">
        <f t="shared" si="188"/>
        <v>5304-1-MP1-43-M</v>
      </c>
      <c r="F289" s="23">
        <v>112</v>
      </c>
      <c r="G289" s="27">
        <v>2.4843063999999999</v>
      </c>
      <c r="H289" s="23">
        <f>VLOOKUP(A289,'Pivot 1'!$A$5:$H$251,8,0)</f>
        <v>4</v>
      </c>
      <c r="I289" s="27" t="s">
        <v>10145</v>
      </c>
      <c r="J289" s="39">
        <f t="shared" si="177"/>
        <v>4</v>
      </c>
      <c r="K289" s="40">
        <v>0</v>
      </c>
      <c r="L289" s="40">
        <v>0</v>
      </c>
      <c r="M289" s="40">
        <v>0</v>
      </c>
      <c r="N289" s="40">
        <v>0</v>
      </c>
      <c r="O289" s="40">
        <v>0</v>
      </c>
      <c r="P289" s="40">
        <v>1</v>
      </c>
      <c r="Q289" s="40">
        <v>0</v>
      </c>
      <c r="R289" s="40">
        <v>0</v>
      </c>
      <c r="S289" s="40">
        <v>0</v>
      </c>
      <c r="T289" s="40">
        <v>0</v>
      </c>
      <c r="U289" s="40">
        <v>0</v>
      </c>
      <c r="V289" s="40">
        <v>1</v>
      </c>
      <c r="W289" s="40">
        <v>0</v>
      </c>
      <c r="X289" s="40">
        <v>0</v>
      </c>
      <c r="Y289" s="40">
        <v>0</v>
      </c>
      <c r="Z289" s="40">
        <v>0</v>
      </c>
      <c r="AA289" s="40">
        <v>0</v>
      </c>
      <c r="AB289" s="40">
        <v>1</v>
      </c>
      <c r="AC289" s="40">
        <v>0</v>
      </c>
      <c r="AD289" s="40">
        <v>0</v>
      </c>
      <c r="AE289" s="40">
        <v>0</v>
      </c>
      <c r="AF289" s="40">
        <v>0</v>
      </c>
      <c r="AG289" s="40">
        <v>0</v>
      </c>
      <c r="AH289" s="40">
        <v>1</v>
      </c>
      <c r="AI289" s="39" t="b">
        <f t="shared" si="178"/>
        <v>1</v>
      </c>
      <c r="AJ289" s="23"/>
      <c r="AK289" s="27">
        <f t="shared" si="190"/>
        <v>0</v>
      </c>
      <c r="AL289" s="27">
        <f t="shared" si="190"/>
        <v>0</v>
      </c>
      <c r="AM289" s="27">
        <f t="shared" si="190"/>
        <v>0</v>
      </c>
      <c r="AN289" s="27">
        <f t="shared" si="190"/>
        <v>0</v>
      </c>
      <c r="AO289" s="27">
        <f t="shared" si="190"/>
        <v>0</v>
      </c>
      <c r="AP289" s="27">
        <f t="shared" si="190"/>
        <v>1</v>
      </c>
      <c r="AQ289" s="27">
        <f t="shared" si="190"/>
        <v>0</v>
      </c>
      <c r="AR289" s="27">
        <f t="shared" si="190"/>
        <v>0</v>
      </c>
      <c r="AS289" s="27">
        <f t="shared" si="190"/>
        <v>0</v>
      </c>
      <c r="AT289" s="27">
        <f t="shared" si="190"/>
        <v>0</v>
      </c>
      <c r="AU289" s="27">
        <f t="shared" si="190"/>
        <v>0</v>
      </c>
      <c r="AV289" s="27">
        <f t="shared" si="190"/>
        <v>1</v>
      </c>
      <c r="AW289" s="27">
        <f t="shared" si="190"/>
        <v>0</v>
      </c>
      <c r="AX289" s="27">
        <f t="shared" si="190"/>
        <v>0</v>
      </c>
      <c r="AY289" s="27">
        <f t="shared" si="190"/>
        <v>0</v>
      </c>
      <c r="AZ289" s="27">
        <f t="shared" si="190"/>
        <v>0</v>
      </c>
      <c r="BA289" s="27">
        <f t="shared" si="190"/>
        <v>0</v>
      </c>
      <c r="BB289" s="27">
        <f t="shared" si="190"/>
        <v>1</v>
      </c>
      <c r="BC289" s="27">
        <f t="shared" si="190"/>
        <v>0</v>
      </c>
      <c r="BD289" s="27">
        <f t="shared" si="190"/>
        <v>0</v>
      </c>
      <c r="BE289" s="27">
        <f t="shared" si="190"/>
        <v>0</v>
      </c>
      <c r="BF289" s="27">
        <f t="shared" si="190"/>
        <v>0</v>
      </c>
      <c r="BG289" s="27">
        <f t="shared" si="190"/>
        <v>0</v>
      </c>
      <c r="BH289" s="27">
        <f t="shared" si="190"/>
        <v>1</v>
      </c>
      <c r="BI289" s="41"/>
      <c r="BJ289" s="42">
        <f t="shared" si="179"/>
        <v>0.62107659999999998</v>
      </c>
      <c r="BK289" s="27">
        <f t="shared" si="172"/>
        <v>0</v>
      </c>
      <c r="BL289" s="27">
        <f t="shared" si="172"/>
        <v>0</v>
      </c>
      <c r="BM289" s="27">
        <f t="shared" si="172"/>
        <v>0</v>
      </c>
      <c r="BN289" s="27">
        <f t="shared" si="172"/>
        <v>0</v>
      </c>
      <c r="BO289" s="27">
        <f t="shared" si="172"/>
        <v>0</v>
      </c>
      <c r="BP289" s="27">
        <f t="shared" si="172"/>
        <v>0.62107659999999998</v>
      </c>
      <c r="BQ289" s="27">
        <f t="shared" si="172"/>
        <v>0</v>
      </c>
      <c r="BR289" s="27">
        <f t="shared" si="172"/>
        <v>0</v>
      </c>
      <c r="BS289" s="27">
        <f t="shared" si="168"/>
        <v>0</v>
      </c>
      <c r="BT289" s="27">
        <f t="shared" si="168"/>
        <v>0</v>
      </c>
      <c r="BU289" s="27">
        <f t="shared" si="168"/>
        <v>0</v>
      </c>
      <c r="BV289" s="27">
        <f t="shared" si="168"/>
        <v>0.62107659999999998</v>
      </c>
      <c r="BW289" s="27">
        <f t="shared" si="168"/>
        <v>0</v>
      </c>
      <c r="BX289" s="27">
        <f t="shared" si="158"/>
        <v>0</v>
      </c>
      <c r="BY289" s="27">
        <f t="shared" si="154"/>
        <v>0</v>
      </c>
      <c r="BZ289" s="27">
        <f t="shared" si="154"/>
        <v>0</v>
      </c>
      <c r="CA289" s="27">
        <f t="shared" si="154"/>
        <v>0</v>
      </c>
      <c r="CB289" s="27">
        <f t="shared" si="154"/>
        <v>0.62107659999999998</v>
      </c>
      <c r="CC289" s="27">
        <f t="shared" si="154"/>
        <v>0</v>
      </c>
      <c r="CD289" s="27">
        <f t="shared" si="154"/>
        <v>0</v>
      </c>
      <c r="CE289" s="27">
        <f t="shared" si="154"/>
        <v>0</v>
      </c>
      <c r="CF289" s="27">
        <f t="shared" si="154"/>
        <v>0</v>
      </c>
      <c r="CG289" s="27">
        <f t="shared" si="180"/>
        <v>0</v>
      </c>
      <c r="CH289" s="27">
        <f t="shared" si="180"/>
        <v>0.62107659999999998</v>
      </c>
      <c r="CI289" s="43"/>
      <c r="CJ289" s="23">
        <f t="shared" si="173"/>
        <v>0</v>
      </c>
      <c r="CK289" s="23">
        <f t="shared" si="173"/>
        <v>0</v>
      </c>
      <c r="CL289" s="23">
        <f t="shared" si="173"/>
        <v>0</v>
      </c>
      <c r="CM289" s="23">
        <f t="shared" si="173"/>
        <v>0</v>
      </c>
      <c r="CN289" s="23">
        <f t="shared" si="173"/>
        <v>0</v>
      </c>
      <c r="CO289" s="23">
        <f t="shared" si="173"/>
        <v>28</v>
      </c>
      <c r="CP289" s="23">
        <f t="shared" si="173"/>
        <v>0</v>
      </c>
      <c r="CQ289" s="23">
        <f t="shared" si="173"/>
        <v>0</v>
      </c>
      <c r="CR289" s="23">
        <f t="shared" si="169"/>
        <v>0</v>
      </c>
      <c r="CS289" s="23">
        <f t="shared" si="169"/>
        <v>0</v>
      </c>
      <c r="CT289" s="23">
        <f t="shared" si="169"/>
        <v>0</v>
      </c>
      <c r="CU289" s="23">
        <f t="shared" si="169"/>
        <v>28</v>
      </c>
      <c r="CV289" s="23">
        <f t="shared" si="169"/>
        <v>0</v>
      </c>
      <c r="CW289" s="23">
        <f t="shared" si="159"/>
        <v>0</v>
      </c>
      <c r="CX289" s="23">
        <f t="shared" si="155"/>
        <v>0</v>
      </c>
      <c r="CY289" s="23">
        <f t="shared" si="155"/>
        <v>0</v>
      </c>
      <c r="CZ289" s="23">
        <f t="shared" si="155"/>
        <v>0</v>
      </c>
      <c r="DA289" s="23">
        <f t="shared" si="155"/>
        <v>28</v>
      </c>
      <c r="DB289" s="23">
        <f t="shared" si="155"/>
        <v>0</v>
      </c>
      <c r="DC289" s="23">
        <f t="shared" si="155"/>
        <v>0</v>
      </c>
      <c r="DD289" s="23">
        <f t="shared" si="155"/>
        <v>0</v>
      </c>
      <c r="DE289" s="23">
        <f t="shared" si="155"/>
        <v>0</v>
      </c>
      <c r="DF289" s="23">
        <f t="shared" si="181"/>
        <v>0</v>
      </c>
      <c r="DG289" s="23">
        <f t="shared" si="181"/>
        <v>28</v>
      </c>
      <c r="DH289" s="44">
        <f t="shared" si="182"/>
        <v>112</v>
      </c>
      <c r="DI289" s="44">
        <f t="shared" si="183"/>
        <v>0</v>
      </c>
      <c r="DK289" s="44" t="b">
        <f t="shared" si="184"/>
        <v>0</v>
      </c>
      <c r="DL289" s="44">
        <f t="shared" si="185"/>
        <v>0</v>
      </c>
      <c r="EL289" s="44" t="b">
        <f t="shared" si="174"/>
        <v>1</v>
      </c>
      <c r="EM289" s="44" t="b">
        <f t="shared" si="174"/>
        <v>1</v>
      </c>
      <c r="EN289" s="44" t="b">
        <f t="shared" si="174"/>
        <v>1</v>
      </c>
      <c r="EO289" s="44" t="b">
        <f t="shared" si="174"/>
        <v>1</v>
      </c>
      <c r="EP289" s="44" t="b">
        <f t="shared" si="174"/>
        <v>1</v>
      </c>
      <c r="EQ289" s="44" t="b">
        <f t="shared" si="174"/>
        <v>0</v>
      </c>
      <c r="ER289" s="44" t="b">
        <f t="shared" si="174"/>
        <v>1</v>
      </c>
      <c r="ES289" s="44" t="b">
        <f t="shared" si="174"/>
        <v>1</v>
      </c>
      <c r="ET289" s="44" t="b">
        <f t="shared" si="170"/>
        <v>1</v>
      </c>
      <c r="EU289" s="44" t="b">
        <f t="shared" si="170"/>
        <v>1</v>
      </c>
      <c r="EV289" s="44" t="b">
        <f t="shared" si="170"/>
        <v>1</v>
      </c>
      <c r="EW289" s="44" t="b">
        <f t="shared" si="170"/>
        <v>0</v>
      </c>
      <c r="EX289" s="44" t="b">
        <f t="shared" si="170"/>
        <v>1</v>
      </c>
      <c r="EY289" s="44" t="b">
        <f t="shared" si="160"/>
        <v>1</v>
      </c>
      <c r="EZ289" s="44" t="b">
        <f t="shared" si="156"/>
        <v>1</v>
      </c>
      <c r="FA289" s="44" t="b">
        <f t="shared" si="156"/>
        <v>1</v>
      </c>
      <c r="FB289" s="44" t="b">
        <f t="shared" si="156"/>
        <v>1</v>
      </c>
      <c r="FC289" s="44" t="b">
        <f t="shared" si="156"/>
        <v>0</v>
      </c>
      <c r="FD289" s="44" t="b">
        <f t="shared" si="156"/>
        <v>1</v>
      </c>
      <c r="FE289" s="44" t="b">
        <f t="shared" si="156"/>
        <v>1</v>
      </c>
      <c r="FF289" s="44" t="b">
        <f t="shared" si="156"/>
        <v>1</v>
      </c>
      <c r="FG289" s="44" t="b">
        <f t="shared" si="156"/>
        <v>1</v>
      </c>
      <c r="FH289" s="44" t="b">
        <f t="shared" si="186"/>
        <v>1</v>
      </c>
      <c r="FI289" s="44" t="b">
        <f t="shared" si="186"/>
        <v>0</v>
      </c>
      <c r="FJ289" s="45">
        <f t="shared" si="187"/>
        <v>4</v>
      </c>
    </row>
    <row r="290" spans="1:166" s="44" customFormat="1" ht="25.5" hidden="1" customHeight="1" x14ac:dyDescent="0.25">
      <c r="A290" s="38" t="s">
        <v>9957</v>
      </c>
      <c r="B290" s="38" t="s">
        <v>6883</v>
      </c>
      <c r="C290" s="38" t="s">
        <v>2422</v>
      </c>
      <c r="D290" s="38" t="s">
        <v>10043</v>
      </c>
      <c r="E290" s="23" t="str">
        <f t="shared" si="188"/>
        <v>5304-1-PP1-43-K</v>
      </c>
      <c r="F290" s="23">
        <v>166</v>
      </c>
      <c r="G290" s="27">
        <v>2.6733774749999992</v>
      </c>
      <c r="H290" s="23" t="str">
        <f>VLOOKUP(A290,'Pivot 1'!$A$5:$H$251,8,0)</f>
        <v>4</v>
      </c>
      <c r="I290" s="27" t="s">
        <v>10145</v>
      </c>
      <c r="J290" s="39">
        <f t="shared" si="177"/>
        <v>4</v>
      </c>
      <c r="K290" s="40">
        <v>1</v>
      </c>
      <c r="L290" s="40">
        <v>0</v>
      </c>
      <c r="M290" s="40">
        <v>0</v>
      </c>
      <c r="N290" s="40">
        <v>0</v>
      </c>
      <c r="O290" s="40">
        <v>0</v>
      </c>
      <c r="P290" s="40">
        <v>0</v>
      </c>
      <c r="Q290" s="40">
        <v>1</v>
      </c>
      <c r="R290" s="40">
        <v>0</v>
      </c>
      <c r="S290" s="40">
        <v>0</v>
      </c>
      <c r="T290" s="40">
        <v>0</v>
      </c>
      <c r="U290" s="40">
        <v>0</v>
      </c>
      <c r="V290" s="40">
        <v>0</v>
      </c>
      <c r="W290" s="40">
        <v>1</v>
      </c>
      <c r="X290" s="40">
        <v>0</v>
      </c>
      <c r="Y290" s="40">
        <v>0</v>
      </c>
      <c r="Z290" s="40">
        <v>0</v>
      </c>
      <c r="AA290" s="40">
        <v>0</v>
      </c>
      <c r="AB290" s="40">
        <v>0</v>
      </c>
      <c r="AC290" s="40">
        <v>1</v>
      </c>
      <c r="AD290" s="40">
        <v>0</v>
      </c>
      <c r="AE290" s="40">
        <v>0</v>
      </c>
      <c r="AF290" s="40">
        <v>0</v>
      </c>
      <c r="AG290" s="40">
        <v>0</v>
      </c>
      <c r="AH290" s="40">
        <v>0</v>
      </c>
      <c r="AI290" s="39" t="b">
        <f t="shared" si="178"/>
        <v>0</v>
      </c>
      <c r="AJ290" s="23"/>
      <c r="AK290" s="27">
        <f t="shared" si="190"/>
        <v>1</v>
      </c>
      <c r="AL290" s="27">
        <f t="shared" si="190"/>
        <v>0</v>
      </c>
      <c r="AM290" s="27">
        <f t="shared" si="190"/>
        <v>0</v>
      </c>
      <c r="AN290" s="27">
        <f t="shared" si="190"/>
        <v>0</v>
      </c>
      <c r="AO290" s="27">
        <f t="shared" si="190"/>
        <v>0</v>
      </c>
      <c r="AP290" s="27">
        <f t="shared" si="190"/>
        <v>0</v>
      </c>
      <c r="AQ290" s="27">
        <f t="shared" si="190"/>
        <v>1</v>
      </c>
      <c r="AR290" s="27">
        <f t="shared" si="190"/>
        <v>0</v>
      </c>
      <c r="AS290" s="27">
        <f t="shared" si="190"/>
        <v>0</v>
      </c>
      <c r="AT290" s="27">
        <f t="shared" si="190"/>
        <v>0</v>
      </c>
      <c r="AU290" s="27">
        <f t="shared" si="190"/>
        <v>0</v>
      </c>
      <c r="AV290" s="27">
        <f t="shared" si="190"/>
        <v>0</v>
      </c>
      <c r="AW290" s="27">
        <f t="shared" si="190"/>
        <v>1</v>
      </c>
      <c r="AX290" s="27">
        <f t="shared" si="190"/>
        <v>0</v>
      </c>
      <c r="AY290" s="27">
        <f t="shared" si="190"/>
        <v>0</v>
      </c>
      <c r="AZ290" s="27">
        <f t="shared" si="190"/>
        <v>0</v>
      </c>
      <c r="BA290" s="27">
        <f t="shared" si="190"/>
        <v>0</v>
      </c>
      <c r="BB290" s="27">
        <f t="shared" si="190"/>
        <v>0</v>
      </c>
      <c r="BC290" s="27">
        <f t="shared" si="190"/>
        <v>1</v>
      </c>
      <c r="BD290" s="27">
        <f t="shared" si="190"/>
        <v>0</v>
      </c>
      <c r="BE290" s="27">
        <f t="shared" si="190"/>
        <v>0</v>
      </c>
      <c r="BF290" s="27">
        <f t="shared" si="190"/>
        <v>0</v>
      </c>
      <c r="BG290" s="27">
        <f t="shared" si="190"/>
        <v>0</v>
      </c>
      <c r="BH290" s="27">
        <f t="shared" si="190"/>
        <v>0</v>
      </c>
      <c r="BI290" s="41"/>
      <c r="BJ290" s="42">
        <f t="shared" si="179"/>
        <v>0.66834436874999981</v>
      </c>
      <c r="BK290" s="27">
        <f t="shared" si="172"/>
        <v>0.66834436874999981</v>
      </c>
      <c r="BL290" s="27">
        <f t="shared" si="172"/>
        <v>0</v>
      </c>
      <c r="BM290" s="27">
        <f t="shared" si="172"/>
        <v>0</v>
      </c>
      <c r="BN290" s="27">
        <f t="shared" si="172"/>
        <v>0</v>
      </c>
      <c r="BO290" s="27">
        <f t="shared" si="172"/>
        <v>0</v>
      </c>
      <c r="BP290" s="27">
        <f t="shared" si="172"/>
        <v>0</v>
      </c>
      <c r="BQ290" s="27">
        <f t="shared" si="172"/>
        <v>0.66834436874999981</v>
      </c>
      <c r="BR290" s="27">
        <f t="shared" si="172"/>
        <v>0</v>
      </c>
      <c r="BS290" s="27">
        <f t="shared" si="168"/>
        <v>0</v>
      </c>
      <c r="BT290" s="27">
        <f t="shared" si="168"/>
        <v>0</v>
      </c>
      <c r="BU290" s="27">
        <f t="shared" si="168"/>
        <v>0</v>
      </c>
      <c r="BV290" s="27">
        <f t="shared" si="168"/>
        <v>0</v>
      </c>
      <c r="BW290" s="27">
        <f t="shared" si="168"/>
        <v>0.66834436874999981</v>
      </c>
      <c r="BX290" s="27">
        <f t="shared" si="158"/>
        <v>0</v>
      </c>
      <c r="BY290" s="27">
        <f t="shared" si="154"/>
        <v>0</v>
      </c>
      <c r="BZ290" s="27">
        <f t="shared" si="154"/>
        <v>0</v>
      </c>
      <c r="CA290" s="27">
        <f t="shared" si="154"/>
        <v>0</v>
      </c>
      <c r="CB290" s="27">
        <f t="shared" si="154"/>
        <v>0</v>
      </c>
      <c r="CC290" s="27">
        <f t="shared" si="154"/>
        <v>0.66834436874999981</v>
      </c>
      <c r="CD290" s="27">
        <f t="shared" si="154"/>
        <v>0</v>
      </c>
      <c r="CE290" s="27">
        <f t="shared" si="154"/>
        <v>0</v>
      </c>
      <c r="CF290" s="27">
        <f t="shared" si="154"/>
        <v>0</v>
      </c>
      <c r="CG290" s="27">
        <f t="shared" si="180"/>
        <v>0</v>
      </c>
      <c r="CH290" s="27">
        <f t="shared" si="180"/>
        <v>0</v>
      </c>
      <c r="CI290" s="43"/>
      <c r="CJ290" s="23">
        <f t="shared" si="173"/>
        <v>42</v>
      </c>
      <c r="CK290" s="23">
        <f t="shared" si="173"/>
        <v>0</v>
      </c>
      <c r="CL290" s="23">
        <f t="shared" si="173"/>
        <v>0</v>
      </c>
      <c r="CM290" s="23">
        <f t="shared" si="173"/>
        <v>0</v>
      </c>
      <c r="CN290" s="23">
        <f t="shared" si="173"/>
        <v>0</v>
      </c>
      <c r="CO290" s="23">
        <f t="shared" si="173"/>
        <v>0</v>
      </c>
      <c r="CP290" s="23">
        <f t="shared" si="173"/>
        <v>42</v>
      </c>
      <c r="CQ290" s="23">
        <f t="shared" si="173"/>
        <v>0</v>
      </c>
      <c r="CR290" s="23">
        <f t="shared" si="169"/>
        <v>0</v>
      </c>
      <c r="CS290" s="23">
        <f t="shared" si="169"/>
        <v>0</v>
      </c>
      <c r="CT290" s="23">
        <f t="shared" si="169"/>
        <v>0</v>
      </c>
      <c r="CU290" s="23">
        <f t="shared" si="169"/>
        <v>0</v>
      </c>
      <c r="CV290" s="23">
        <f t="shared" si="169"/>
        <v>42</v>
      </c>
      <c r="CW290" s="23">
        <f t="shared" si="159"/>
        <v>0</v>
      </c>
      <c r="CX290" s="23">
        <f t="shared" si="155"/>
        <v>0</v>
      </c>
      <c r="CY290" s="23">
        <f t="shared" si="155"/>
        <v>0</v>
      </c>
      <c r="CZ290" s="23">
        <f t="shared" si="155"/>
        <v>0</v>
      </c>
      <c r="DA290" s="23">
        <f t="shared" si="155"/>
        <v>0</v>
      </c>
      <c r="DB290" s="23">
        <f t="shared" si="155"/>
        <v>42</v>
      </c>
      <c r="DC290" s="23">
        <f t="shared" si="155"/>
        <v>0</v>
      </c>
      <c r="DD290" s="23">
        <f t="shared" si="155"/>
        <v>0</v>
      </c>
      <c r="DE290" s="23">
        <f t="shared" si="155"/>
        <v>0</v>
      </c>
      <c r="DF290" s="23">
        <f t="shared" si="181"/>
        <v>0</v>
      </c>
      <c r="DG290" s="23">
        <f t="shared" si="181"/>
        <v>0</v>
      </c>
      <c r="DH290" s="44">
        <f t="shared" si="182"/>
        <v>168</v>
      </c>
      <c r="DI290" s="44">
        <f t="shared" si="183"/>
        <v>2</v>
      </c>
      <c r="DK290" s="44" t="b">
        <f t="shared" si="184"/>
        <v>0</v>
      </c>
      <c r="DL290" s="44">
        <f t="shared" si="185"/>
        <v>0</v>
      </c>
      <c r="EL290" s="44" t="b">
        <f t="shared" si="174"/>
        <v>0</v>
      </c>
      <c r="EM290" s="44" t="b">
        <f t="shared" si="174"/>
        <v>1</v>
      </c>
      <c r="EN290" s="44" t="b">
        <f t="shared" si="174"/>
        <v>1</v>
      </c>
      <c r="EO290" s="44" t="b">
        <f t="shared" si="174"/>
        <v>1</v>
      </c>
      <c r="EP290" s="44" t="b">
        <f t="shared" si="174"/>
        <v>1</v>
      </c>
      <c r="EQ290" s="44" t="b">
        <f t="shared" si="174"/>
        <v>1</v>
      </c>
      <c r="ER290" s="44" t="b">
        <f t="shared" si="174"/>
        <v>0</v>
      </c>
      <c r="ES290" s="44" t="b">
        <f t="shared" si="174"/>
        <v>1</v>
      </c>
      <c r="ET290" s="44" t="b">
        <f t="shared" si="170"/>
        <v>1</v>
      </c>
      <c r="EU290" s="44" t="b">
        <f t="shared" si="170"/>
        <v>1</v>
      </c>
      <c r="EV290" s="44" t="b">
        <f t="shared" si="170"/>
        <v>1</v>
      </c>
      <c r="EW290" s="44" t="b">
        <f t="shared" si="170"/>
        <v>1</v>
      </c>
      <c r="EX290" s="44" t="b">
        <f t="shared" si="170"/>
        <v>0</v>
      </c>
      <c r="EY290" s="44" t="b">
        <f t="shared" si="160"/>
        <v>1</v>
      </c>
      <c r="EZ290" s="44" t="b">
        <f t="shared" si="156"/>
        <v>1</v>
      </c>
      <c r="FA290" s="44" t="b">
        <f t="shared" si="156"/>
        <v>1</v>
      </c>
      <c r="FB290" s="44" t="b">
        <f t="shared" si="156"/>
        <v>1</v>
      </c>
      <c r="FC290" s="44" t="b">
        <f t="shared" si="156"/>
        <v>1</v>
      </c>
      <c r="FD290" s="44" t="b">
        <f t="shared" si="156"/>
        <v>0</v>
      </c>
      <c r="FE290" s="44" t="b">
        <f t="shared" si="156"/>
        <v>1</v>
      </c>
      <c r="FF290" s="44" t="b">
        <f t="shared" si="156"/>
        <v>1</v>
      </c>
      <c r="FG290" s="44" t="b">
        <f t="shared" si="156"/>
        <v>1</v>
      </c>
      <c r="FH290" s="44" t="b">
        <f t="shared" si="186"/>
        <v>1</v>
      </c>
      <c r="FI290" s="44" t="b">
        <f t="shared" si="186"/>
        <v>1</v>
      </c>
      <c r="FJ290" s="45">
        <f t="shared" si="187"/>
        <v>4</v>
      </c>
    </row>
    <row r="291" spans="1:166" s="44" customFormat="1" ht="25.5" hidden="1" customHeight="1" x14ac:dyDescent="0.25">
      <c r="A291" s="38" t="s">
        <v>9958</v>
      </c>
      <c r="B291" s="38" t="s">
        <v>7349</v>
      </c>
      <c r="C291" s="38" t="s">
        <v>10129</v>
      </c>
      <c r="D291" s="38" t="s">
        <v>807</v>
      </c>
      <c r="E291" s="23" t="str">
        <f t="shared" si="188"/>
        <v>5306-1-43-C</v>
      </c>
      <c r="F291" s="23">
        <v>46</v>
      </c>
      <c r="G291" s="27">
        <v>2.5557753000000001</v>
      </c>
      <c r="H291" s="23" t="str">
        <f>VLOOKUP(A291,'Pivot 1'!$A$5:$H$251,8,0)</f>
        <v>4</v>
      </c>
      <c r="I291" s="27" t="s">
        <v>10145</v>
      </c>
      <c r="J291" s="39">
        <f t="shared" si="177"/>
        <v>4</v>
      </c>
      <c r="K291" s="40">
        <v>0</v>
      </c>
      <c r="L291" s="40">
        <v>0</v>
      </c>
      <c r="M291" s="40">
        <v>0</v>
      </c>
      <c r="N291" s="40">
        <v>0</v>
      </c>
      <c r="O291" s="40">
        <v>1</v>
      </c>
      <c r="P291" s="40">
        <v>0</v>
      </c>
      <c r="Q291" s="40">
        <v>0</v>
      </c>
      <c r="R291" s="40">
        <v>0</v>
      </c>
      <c r="S291" s="40">
        <v>0</v>
      </c>
      <c r="T291" s="40">
        <v>0</v>
      </c>
      <c r="U291" s="40">
        <v>1</v>
      </c>
      <c r="V291" s="40">
        <v>0</v>
      </c>
      <c r="W291" s="40">
        <v>0</v>
      </c>
      <c r="X291" s="40">
        <v>0</v>
      </c>
      <c r="Y291" s="40">
        <v>0</v>
      </c>
      <c r="Z291" s="40">
        <v>0</v>
      </c>
      <c r="AA291" s="40">
        <v>1</v>
      </c>
      <c r="AB291" s="40">
        <v>0</v>
      </c>
      <c r="AC291" s="40">
        <v>0</v>
      </c>
      <c r="AD291" s="40">
        <v>0</v>
      </c>
      <c r="AE291" s="40">
        <v>0</v>
      </c>
      <c r="AF291" s="40">
        <v>0</v>
      </c>
      <c r="AG291" s="40">
        <v>1</v>
      </c>
      <c r="AH291" s="40">
        <v>0</v>
      </c>
      <c r="AI291" s="39" t="b">
        <f t="shared" si="178"/>
        <v>0</v>
      </c>
      <c r="AJ291" s="23"/>
      <c r="AK291" s="27">
        <f t="shared" si="190"/>
        <v>0</v>
      </c>
      <c r="AL291" s="27">
        <f t="shared" si="190"/>
        <v>0</v>
      </c>
      <c r="AM291" s="27">
        <f t="shared" si="190"/>
        <v>0</v>
      </c>
      <c r="AN291" s="27">
        <f t="shared" si="190"/>
        <v>0</v>
      </c>
      <c r="AO291" s="27">
        <f t="shared" si="190"/>
        <v>1</v>
      </c>
      <c r="AP291" s="27">
        <f t="shared" si="190"/>
        <v>0</v>
      </c>
      <c r="AQ291" s="27">
        <f t="shared" si="190"/>
        <v>0</v>
      </c>
      <c r="AR291" s="27">
        <f t="shared" si="190"/>
        <v>0</v>
      </c>
      <c r="AS291" s="27">
        <f t="shared" si="190"/>
        <v>0</v>
      </c>
      <c r="AT291" s="27">
        <f t="shared" si="190"/>
        <v>0</v>
      </c>
      <c r="AU291" s="27">
        <f t="shared" si="190"/>
        <v>1</v>
      </c>
      <c r="AV291" s="27">
        <f t="shared" si="190"/>
        <v>0</v>
      </c>
      <c r="AW291" s="27">
        <f t="shared" si="190"/>
        <v>0</v>
      </c>
      <c r="AX291" s="27">
        <f t="shared" si="190"/>
        <v>0</v>
      </c>
      <c r="AY291" s="27">
        <f t="shared" si="190"/>
        <v>0</v>
      </c>
      <c r="AZ291" s="27">
        <f t="shared" si="190"/>
        <v>0</v>
      </c>
      <c r="BA291" s="27">
        <f t="shared" si="190"/>
        <v>1</v>
      </c>
      <c r="BB291" s="27">
        <f t="shared" si="190"/>
        <v>0</v>
      </c>
      <c r="BC291" s="27">
        <f t="shared" si="190"/>
        <v>0</v>
      </c>
      <c r="BD291" s="27">
        <f t="shared" si="190"/>
        <v>0</v>
      </c>
      <c r="BE291" s="27">
        <f t="shared" si="190"/>
        <v>0</v>
      </c>
      <c r="BF291" s="27">
        <f t="shared" si="190"/>
        <v>0</v>
      </c>
      <c r="BG291" s="27">
        <f t="shared" si="190"/>
        <v>1</v>
      </c>
      <c r="BH291" s="27">
        <f t="shared" si="190"/>
        <v>0</v>
      </c>
      <c r="BI291" s="41"/>
      <c r="BJ291" s="42">
        <f t="shared" si="179"/>
        <v>0.63894382500000002</v>
      </c>
      <c r="BK291" s="27">
        <f t="shared" si="172"/>
        <v>0</v>
      </c>
      <c r="BL291" s="27">
        <f t="shared" si="172"/>
        <v>0</v>
      </c>
      <c r="BM291" s="27">
        <f t="shared" si="172"/>
        <v>0</v>
      </c>
      <c r="BN291" s="27">
        <f t="shared" si="172"/>
        <v>0</v>
      </c>
      <c r="BO291" s="27">
        <f t="shared" si="172"/>
        <v>0.63894382500000002</v>
      </c>
      <c r="BP291" s="27">
        <f t="shared" si="172"/>
        <v>0</v>
      </c>
      <c r="BQ291" s="27">
        <f t="shared" si="172"/>
        <v>0</v>
      </c>
      <c r="BR291" s="27">
        <f t="shared" si="172"/>
        <v>0</v>
      </c>
      <c r="BS291" s="27">
        <f t="shared" si="168"/>
        <v>0</v>
      </c>
      <c r="BT291" s="27">
        <f t="shared" si="168"/>
        <v>0</v>
      </c>
      <c r="BU291" s="27">
        <f t="shared" si="168"/>
        <v>0.63894382500000002</v>
      </c>
      <c r="BV291" s="27">
        <f t="shared" si="168"/>
        <v>0</v>
      </c>
      <c r="BW291" s="27">
        <f t="shared" si="168"/>
        <v>0</v>
      </c>
      <c r="BX291" s="27">
        <f t="shared" si="158"/>
        <v>0</v>
      </c>
      <c r="BY291" s="27">
        <f t="shared" si="154"/>
        <v>0</v>
      </c>
      <c r="BZ291" s="27">
        <f t="shared" si="154"/>
        <v>0</v>
      </c>
      <c r="CA291" s="27">
        <f t="shared" si="154"/>
        <v>0.63894382500000002</v>
      </c>
      <c r="CB291" s="27">
        <f t="shared" si="154"/>
        <v>0</v>
      </c>
      <c r="CC291" s="27">
        <f t="shared" si="154"/>
        <v>0</v>
      </c>
      <c r="CD291" s="27">
        <f t="shared" si="154"/>
        <v>0</v>
      </c>
      <c r="CE291" s="27">
        <f t="shared" si="154"/>
        <v>0</v>
      </c>
      <c r="CF291" s="27">
        <f t="shared" si="154"/>
        <v>0</v>
      </c>
      <c r="CG291" s="27">
        <f t="shared" si="180"/>
        <v>0.63894382500000002</v>
      </c>
      <c r="CH291" s="27">
        <f t="shared" si="180"/>
        <v>0</v>
      </c>
      <c r="CI291" s="43"/>
      <c r="CJ291" s="23">
        <f t="shared" si="173"/>
        <v>0</v>
      </c>
      <c r="CK291" s="23">
        <f t="shared" si="173"/>
        <v>0</v>
      </c>
      <c r="CL291" s="23">
        <f t="shared" si="173"/>
        <v>0</v>
      </c>
      <c r="CM291" s="23">
        <f t="shared" si="173"/>
        <v>0</v>
      </c>
      <c r="CN291" s="23">
        <f t="shared" si="173"/>
        <v>12</v>
      </c>
      <c r="CO291" s="23">
        <f t="shared" si="173"/>
        <v>0</v>
      </c>
      <c r="CP291" s="23">
        <f t="shared" si="173"/>
        <v>0</v>
      </c>
      <c r="CQ291" s="23">
        <f t="shared" si="173"/>
        <v>0</v>
      </c>
      <c r="CR291" s="23">
        <f t="shared" si="169"/>
        <v>0</v>
      </c>
      <c r="CS291" s="23">
        <f t="shared" si="169"/>
        <v>0</v>
      </c>
      <c r="CT291" s="23">
        <f t="shared" si="169"/>
        <v>12</v>
      </c>
      <c r="CU291" s="23">
        <f t="shared" si="169"/>
        <v>0</v>
      </c>
      <c r="CV291" s="23">
        <f t="shared" si="169"/>
        <v>0</v>
      </c>
      <c r="CW291" s="23">
        <f t="shared" si="159"/>
        <v>0</v>
      </c>
      <c r="CX291" s="23">
        <f t="shared" si="155"/>
        <v>0</v>
      </c>
      <c r="CY291" s="23">
        <f t="shared" si="155"/>
        <v>0</v>
      </c>
      <c r="CZ291" s="23">
        <f t="shared" si="155"/>
        <v>12</v>
      </c>
      <c r="DA291" s="23">
        <f t="shared" si="155"/>
        <v>0</v>
      </c>
      <c r="DB291" s="23">
        <f t="shared" si="155"/>
        <v>0</v>
      </c>
      <c r="DC291" s="23">
        <f t="shared" si="155"/>
        <v>0</v>
      </c>
      <c r="DD291" s="23">
        <f t="shared" si="155"/>
        <v>0</v>
      </c>
      <c r="DE291" s="23">
        <f t="shared" si="155"/>
        <v>0</v>
      </c>
      <c r="DF291" s="23">
        <f t="shared" si="181"/>
        <v>12</v>
      </c>
      <c r="DG291" s="23">
        <f t="shared" si="181"/>
        <v>0</v>
      </c>
      <c r="DH291" s="44">
        <f t="shared" si="182"/>
        <v>48</v>
      </c>
      <c r="DI291" s="44">
        <f t="shared" si="183"/>
        <v>2</v>
      </c>
      <c r="DK291" s="44" t="b">
        <f t="shared" si="184"/>
        <v>0</v>
      </c>
      <c r="DL291" s="44">
        <f t="shared" si="185"/>
        <v>0</v>
      </c>
      <c r="EL291" s="44" t="b">
        <f t="shared" si="174"/>
        <v>1</v>
      </c>
      <c r="EM291" s="44" t="b">
        <f t="shared" si="174"/>
        <v>1</v>
      </c>
      <c r="EN291" s="44" t="b">
        <f t="shared" si="174"/>
        <v>1</v>
      </c>
      <c r="EO291" s="44" t="b">
        <f t="shared" si="174"/>
        <v>1</v>
      </c>
      <c r="EP291" s="44" t="b">
        <f t="shared" si="174"/>
        <v>0</v>
      </c>
      <c r="EQ291" s="44" t="b">
        <f t="shared" si="174"/>
        <v>1</v>
      </c>
      <c r="ER291" s="44" t="b">
        <f t="shared" si="174"/>
        <v>1</v>
      </c>
      <c r="ES291" s="44" t="b">
        <f t="shared" si="174"/>
        <v>1</v>
      </c>
      <c r="ET291" s="44" t="b">
        <f t="shared" si="170"/>
        <v>1</v>
      </c>
      <c r="EU291" s="44" t="b">
        <f t="shared" si="170"/>
        <v>1</v>
      </c>
      <c r="EV291" s="44" t="b">
        <f t="shared" si="170"/>
        <v>0</v>
      </c>
      <c r="EW291" s="44" t="b">
        <f t="shared" si="170"/>
        <v>1</v>
      </c>
      <c r="EX291" s="44" t="b">
        <f t="shared" si="170"/>
        <v>1</v>
      </c>
      <c r="EY291" s="44" t="b">
        <f t="shared" si="160"/>
        <v>1</v>
      </c>
      <c r="EZ291" s="44" t="b">
        <f t="shared" si="156"/>
        <v>1</v>
      </c>
      <c r="FA291" s="44" t="b">
        <f t="shared" si="156"/>
        <v>1</v>
      </c>
      <c r="FB291" s="44" t="b">
        <f t="shared" si="156"/>
        <v>0</v>
      </c>
      <c r="FC291" s="44" t="b">
        <f t="shared" si="156"/>
        <v>1</v>
      </c>
      <c r="FD291" s="44" t="b">
        <f t="shared" si="156"/>
        <v>1</v>
      </c>
      <c r="FE291" s="44" t="b">
        <f t="shared" si="156"/>
        <v>1</v>
      </c>
      <c r="FF291" s="44" t="b">
        <f t="shared" si="156"/>
        <v>1</v>
      </c>
      <c r="FG291" s="44" t="b">
        <f t="shared" si="156"/>
        <v>1</v>
      </c>
      <c r="FH291" s="44" t="b">
        <f t="shared" si="186"/>
        <v>0</v>
      </c>
      <c r="FI291" s="44" t="b">
        <f t="shared" si="186"/>
        <v>1</v>
      </c>
      <c r="FJ291" s="45">
        <f t="shared" si="187"/>
        <v>4</v>
      </c>
    </row>
    <row r="292" spans="1:166" s="44" customFormat="1" ht="25.5" hidden="1" customHeight="1" x14ac:dyDescent="0.25">
      <c r="A292" s="38" t="s">
        <v>9959</v>
      </c>
      <c r="B292" s="38" t="s">
        <v>7349</v>
      </c>
      <c r="C292" s="38" t="s">
        <v>978</v>
      </c>
      <c r="D292" s="38" t="s">
        <v>807</v>
      </c>
      <c r="E292" s="23" t="str">
        <f t="shared" si="188"/>
        <v>5306-1-CP1-43-C</v>
      </c>
      <c r="F292" s="23">
        <v>21</v>
      </c>
      <c r="G292" s="27">
        <v>2.070083925</v>
      </c>
      <c r="H292" s="23" t="str">
        <f>VLOOKUP(A292,'Pivot 1'!$A$5:$H$251,8,0)</f>
        <v>4</v>
      </c>
      <c r="I292" s="27" t="s">
        <v>10145</v>
      </c>
      <c r="J292" s="39">
        <f t="shared" si="177"/>
        <v>4</v>
      </c>
      <c r="K292" s="40">
        <v>0</v>
      </c>
      <c r="L292" s="40">
        <v>0</v>
      </c>
      <c r="M292" s="40">
        <v>0</v>
      </c>
      <c r="N292" s="40">
        <v>1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40">
        <v>1</v>
      </c>
      <c r="U292" s="40">
        <v>0</v>
      </c>
      <c r="V292" s="40">
        <v>0</v>
      </c>
      <c r="W292" s="40">
        <v>0</v>
      </c>
      <c r="X292" s="40">
        <v>0</v>
      </c>
      <c r="Y292" s="40">
        <v>0</v>
      </c>
      <c r="Z292" s="40">
        <v>1</v>
      </c>
      <c r="AA292" s="40">
        <v>0</v>
      </c>
      <c r="AB292" s="40">
        <v>0</v>
      </c>
      <c r="AC292" s="40">
        <v>0</v>
      </c>
      <c r="AD292" s="40">
        <v>0</v>
      </c>
      <c r="AE292" s="40">
        <v>0</v>
      </c>
      <c r="AF292" s="40">
        <v>1</v>
      </c>
      <c r="AG292" s="40">
        <v>0</v>
      </c>
      <c r="AH292" s="40">
        <v>0</v>
      </c>
      <c r="AI292" s="39" t="b">
        <f t="shared" si="178"/>
        <v>0</v>
      </c>
      <c r="AJ292" s="23"/>
      <c r="AK292" s="27">
        <f t="shared" si="190"/>
        <v>0</v>
      </c>
      <c r="AL292" s="27">
        <f t="shared" si="190"/>
        <v>0</v>
      </c>
      <c r="AM292" s="27">
        <f t="shared" si="190"/>
        <v>0</v>
      </c>
      <c r="AN292" s="27">
        <f t="shared" si="190"/>
        <v>1</v>
      </c>
      <c r="AO292" s="27">
        <f t="shared" si="190"/>
        <v>0</v>
      </c>
      <c r="AP292" s="27">
        <f t="shared" si="190"/>
        <v>0</v>
      </c>
      <c r="AQ292" s="27">
        <f t="shared" si="190"/>
        <v>0</v>
      </c>
      <c r="AR292" s="27">
        <f t="shared" si="190"/>
        <v>0</v>
      </c>
      <c r="AS292" s="27">
        <f t="shared" si="190"/>
        <v>0</v>
      </c>
      <c r="AT292" s="27">
        <f t="shared" si="190"/>
        <v>1</v>
      </c>
      <c r="AU292" s="27">
        <f t="shared" si="190"/>
        <v>0</v>
      </c>
      <c r="AV292" s="27">
        <f t="shared" si="190"/>
        <v>0</v>
      </c>
      <c r="AW292" s="27">
        <f t="shared" si="190"/>
        <v>0</v>
      </c>
      <c r="AX292" s="27">
        <f t="shared" si="190"/>
        <v>0</v>
      </c>
      <c r="AY292" s="27">
        <f t="shared" si="190"/>
        <v>0</v>
      </c>
      <c r="AZ292" s="27">
        <f t="shared" ref="AZ292:BH292" si="191">IF($I292="Direct",IF(Z292=1,ROUNDUP($G292/$H292,0),IF($I292="Unpacking",IF($K292=0,ROUNDUP($G292/$H292,0)),0)),0)</f>
        <v>1</v>
      </c>
      <c r="BA292" s="27">
        <f t="shared" si="191"/>
        <v>0</v>
      </c>
      <c r="BB292" s="27">
        <f t="shared" si="191"/>
        <v>0</v>
      </c>
      <c r="BC292" s="27">
        <f t="shared" si="191"/>
        <v>0</v>
      </c>
      <c r="BD292" s="27">
        <f t="shared" si="191"/>
        <v>0</v>
      </c>
      <c r="BE292" s="27">
        <f t="shared" si="191"/>
        <v>0</v>
      </c>
      <c r="BF292" s="27">
        <f t="shared" si="191"/>
        <v>1</v>
      </c>
      <c r="BG292" s="27">
        <f t="shared" si="191"/>
        <v>0</v>
      </c>
      <c r="BH292" s="27">
        <f t="shared" si="191"/>
        <v>0</v>
      </c>
      <c r="BI292" s="41"/>
      <c r="BJ292" s="42">
        <f t="shared" si="179"/>
        <v>0.51752098125000001</v>
      </c>
      <c r="BK292" s="27">
        <f t="shared" si="172"/>
        <v>0</v>
      </c>
      <c r="BL292" s="27">
        <f t="shared" si="172"/>
        <v>0</v>
      </c>
      <c r="BM292" s="27">
        <f t="shared" si="172"/>
        <v>0</v>
      </c>
      <c r="BN292" s="27">
        <f t="shared" si="172"/>
        <v>0.51752098125000001</v>
      </c>
      <c r="BO292" s="27">
        <f t="shared" si="172"/>
        <v>0</v>
      </c>
      <c r="BP292" s="27">
        <f t="shared" si="172"/>
        <v>0</v>
      </c>
      <c r="BQ292" s="27">
        <f t="shared" si="172"/>
        <v>0</v>
      </c>
      <c r="BR292" s="27">
        <f t="shared" si="172"/>
        <v>0</v>
      </c>
      <c r="BS292" s="27">
        <f t="shared" si="168"/>
        <v>0</v>
      </c>
      <c r="BT292" s="27">
        <f t="shared" si="168"/>
        <v>0.51752098125000001</v>
      </c>
      <c r="BU292" s="27">
        <f t="shared" si="168"/>
        <v>0</v>
      </c>
      <c r="BV292" s="27">
        <f t="shared" si="168"/>
        <v>0</v>
      </c>
      <c r="BW292" s="27">
        <f t="shared" si="168"/>
        <v>0</v>
      </c>
      <c r="BX292" s="27">
        <f t="shared" si="158"/>
        <v>0</v>
      </c>
      <c r="BY292" s="27">
        <f t="shared" si="154"/>
        <v>0</v>
      </c>
      <c r="BZ292" s="27">
        <f t="shared" si="154"/>
        <v>0.51752098125000001</v>
      </c>
      <c r="CA292" s="27">
        <f t="shared" si="154"/>
        <v>0</v>
      </c>
      <c r="CB292" s="27">
        <f t="shared" ref="CB292:CH341" si="192">IF(AB292=1,$G292/$H292,0)</f>
        <v>0</v>
      </c>
      <c r="CC292" s="27">
        <f t="shared" si="192"/>
        <v>0</v>
      </c>
      <c r="CD292" s="27">
        <f t="shared" si="192"/>
        <v>0</v>
      </c>
      <c r="CE292" s="27">
        <f t="shared" si="192"/>
        <v>0</v>
      </c>
      <c r="CF292" s="27">
        <f t="shared" si="192"/>
        <v>0.51752098125000001</v>
      </c>
      <c r="CG292" s="27">
        <f t="shared" si="180"/>
        <v>0</v>
      </c>
      <c r="CH292" s="27">
        <f t="shared" si="180"/>
        <v>0</v>
      </c>
      <c r="CI292" s="43"/>
      <c r="CJ292" s="23">
        <f t="shared" si="173"/>
        <v>0</v>
      </c>
      <c r="CK292" s="23">
        <f t="shared" si="173"/>
        <v>0</v>
      </c>
      <c r="CL292" s="23">
        <f t="shared" si="173"/>
        <v>0</v>
      </c>
      <c r="CM292" s="23">
        <f t="shared" si="173"/>
        <v>5</v>
      </c>
      <c r="CN292" s="23">
        <f t="shared" si="173"/>
        <v>0</v>
      </c>
      <c r="CO292" s="23">
        <f t="shared" si="173"/>
        <v>0</v>
      </c>
      <c r="CP292" s="23">
        <f t="shared" si="173"/>
        <v>0</v>
      </c>
      <c r="CQ292" s="23">
        <f t="shared" si="173"/>
        <v>0</v>
      </c>
      <c r="CR292" s="23">
        <f t="shared" si="169"/>
        <v>0</v>
      </c>
      <c r="CS292" s="23">
        <f t="shared" si="169"/>
        <v>5</v>
      </c>
      <c r="CT292" s="23">
        <f t="shared" si="169"/>
        <v>0</v>
      </c>
      <c r="CU292" s="23">
        <f t="shared" si="169"/>
        <v>0</v>
      </c>
      <c r="CV292" s="23">
        <f t="shared" si="169"/>
        <v>0</v>
      </c>
      <c r="CW292" s="23">
        <f t="shared" si="159"/>
        <v>0</v>
      </c>
      <c r="CX292" s="23">
        <f t="shared" si="155"/>
        <v>0</v>
      </c>
      <c r="CY292" s="23">
        <f t="shared" si="155"/>
        <v>5</v>
      </c>
      <c r="CZ292" s="23">
        <f t="shared" si="155"/>
        <v>0</v>
      </c>
      <c r="DA292" s="23">
        <f t="shared" ref="DA292:DG341" si="193">IF(AB292=1,ROUND($F292/$H292,0),0)</f>
        <v>0</v>
      </c>
      <c r="DB292" s="23">
        <f t="shared" si="193"/>
        <v>0</v>
      </c>
      <c r="DC292" s="23">
        <f t="shared" si="193"/>
        <v>0</v>
      </c>
      <c r="DD292" s="23">
        <f t="shared" si="193"/>
        <v>0</v>
      </c>
      <c r="DE292" s="23">
        <f t="shared" si="193"/>
        <v>5</v>
      </c>
      <c r="DF292" s="23">
        <f t="shared" si="181"/>
        <v>0</v>
      </c>
      <c r="DG292" s="23">
        <f t="shared" si="181"/>
        <v>0</v>
      </c>
      <c r="DH292" s="44">
        <f t="shared" si="182"/>
        <v>20</v>
      </c>
      <c r="DI292" s="44">
        <f t="shared" si="183"/>
        <v>-1</v>
      </c>
      <c r="DK292" s="44" t="b">
        <f t="shared" si="184"/>
        <v>0</v>
      </c>
      <c r="DL292" s="44">
        <f t="shared" si="185"/>
        <v>0</v>
      </c>
      <c r="EL292" s="44" t="b">
        <f t="shared" si="174"/>
        <v>1</v>
      </c>
      <c r="EM292" s="44" t="b">
        <f t="shared" si="174"/>
        <v>1</v>
      </c>
      <c r="EN292" s="44" t="b">
        <f t="shared" si="174"/>
        <v>1</v>
      </c>
      <c r="EO292" s="44" t="b">
        <f t="shared" si="174"/>
        <v>0</v>
      </c>
      <c r="EP292" s="44" t="b">
        <f t="shared" si="174"/>
        <v>1</v>
      </c>
      <c r="EQ292" s="44" t="b">
        <f t="shared" si="174"/>
        <v>1</v>
      </c>
      <c r="ER292" s="44" t="b">
        <f t="shared" si="174"/>
        <v>1</v>
      </c>
      <c r="ES292" s="44" t="b">
        <f t="shared" si="174"/>
        <v>1</v>
      </c>
      <c r="ET292" s="44" t="b">
        <f t="shared" si="170"/>
        <v>1</v>
      </c>
      <c r="EU292" s="44" t="b">
        <f t="shared" si="170"/>
        <v>0</v>
      </c>
      <c r="EV292" s="44" t="b">
        <f t="shared" si="170"/>
        <v>1</v>
      </c>
      <c r="EW292" s="44" t="b">
        <f t="shared" si="170"/>
        <v>1</v>
      </c>
      <c r="EX292" s="44" t="b">
        <f t="shared" si="170"/>
        <v>1</v>
      </c>
      <c r="EY292" s="44" t="b">
        <f t="shared" si="160"/>
        <v>1</v>
      </c>
      <c r="EZ292" s="44" t="b">
        <f t="shared" si="156"/>
        <v>1</v>
      </c>
      <c r="FA292" s="44" t="b">
        <f t="shared" si="156"/>
        <v>0</v>
      </c>
      <c r="FB292" s="44" t="b">
        <f t="shared" si="156"/>
        <v>1</v>
      </c>
      <c r="FC292" s="44" t="b">
        <f t="shared" ref="FC292:FI341" si="194">ED292=AB292</f>
        <v>1</v>
      </c>
      <c r="FD292" s="44" t="b">
        <f t="shared" si="194"/>
        <v>1</v>
      </c>
      <c r="FE292" s="44" t="b">
        <f t="shared" si="194"/>
        <v>1</v>
      </c>
      <c r="FF292" s="44" t="b">
        <f t="shared" si="194"/>
        <v>1</v>
      </c>
      <c r="FG292" s="44" t="b">
        <f t="shared" si="194"/>
        <v>0</v>
      </c>
      <c r="FH292" s="44" t="b">
        <f t="shared" si="186"/>
        <v>1</v>
      </c>
      <c r="FI292" s="44" t="b">
        <f t="shared" si="186"/>
        <v>1</v>
      </c>
      <c r="FJ292" s="45">
        <f t="shared" si="187"/>
        <v>4</v>
      </c>
    </row>
    <row r="293" spans="1:166" s="44" customFormat="1" ht="25.5" hidden="1" customHeight="1" x14ac:dyDescent="0.25">
      <c r="A293" s="38" t="s">
        <v>9960</v>
      </c>
      <c r="B293" s="38" t="s">
        <v>7376</v>
      </c>
      <c r="C293" s="38" t="s">
        <v>10129</v>
      </c>
      <c r="D293" s="38" t="s">
        <v>587</v>
      </c>
      <c r="E293" s="23" t="str">
        <f t="shared" si="188"/>
        <v>5307-1-43-A</v>
      </c>
      <c r="F293" s="23">
        <v>53</v>
      </c>
      <c r="G293" s="27">
        <v>0.80880557499999994</v>
      </c>
      <c r="H293" s="23">
        <f>VLOOKUP(A293,'Pivot 1'!$A$5:$H$251,8,0)</f>
        <v>6</v>
      </c>
      <c r="I293" s="27" t="s">
        <v>10147</v>
      </c>
      <c r="J293" s="39">
        <f t="shared" si="177"/>
        <v>6</v>
      </c>
      <c r="K293" s="40">
        <v>0</v>
      </c>
      <c r="L293" s="40">
        <v>0</v>
      </c>
      <c r="M293" s="40">
        <v>1</v>
      </c>
      <c r="N293" s="40">
        <v>0</v>
      </c>
      <c r="O293" s="40">
        <v>0</v>
      </c>
      <c r="P293" s="40">
        <v>0</v>
      </c>
      <c r="Q293" s="40">
        <v>1</v>
      </c>
      <c r="R293" s="40">
        <v>0</v>
      </c>
      <c r="S293" s="40">
        <v>0</v>
      </c>
      <c r="T293" s="40">
        <v>0</v>
      </c>
      <c r="U293" s="40">
        <v>1</v>
      </c>
      <c r="V293" s="40">
        <v>0</v>
      </c>
      <c r="W293" s="40">
        <v>0</v>
      </c>
      <c r="X293" s="40">
        <v>0</v>
      </c>
      <c r="Y293" s="40">
        <v>1</v>
      </c>
      <c r="Z293" s="40">
        <v>0</v>
      </c>
      <c r="AA293" s="40">
        <v>0</v>
      </c>
      <c r="AB293" s="40">
        <v>0</v>
      </c>
      <c r="AC293" s="40">
        <v>1</v>
      </c>
      <c r="AD293" s="40">
        <v>0</v>
      </c>
      <c r="AE293" s="40">
        <v>0</v>
      </c>
      <c r="AF293" s="40">
        <v>0</v>
      </c>
      <c r="AG293" s="40">
        <v>1</v>
      </c>
      <c r="AH293" s="40">
        <v>0</v>
      </c>
      <c r="AI293" s="39" t="b">
        <f t="shared" si="178"/>
        <v>1</v>
      </c>
      <c r="AJ293" s="23"/>
      <c r="AK293" s="27">
        <f t="shared" ref="AK293:BH303" si="195">IF($I293="Direct",IF(K293=1,ROUNDUP($G293/$H293,0),IF($I293="Unpacking",IF($K293=0,ROUNDUP($G293/$H293,0)),0)),0)</f>
        <v>0</v>
      </c>
      <c r="AL293" s="27">
        <f t="shared" si="195"/>
        <v>0</v>
      </c>
      <c r="AM293" s="27">
        <f t="shared" si="195"/>
        <v>0</v>
      </c>
      <c r="AN293" s="27">
        <f t="shared" si="195"/>
        <v>0</v>
      </c>
      <c r="AO293" s="27">
        <f t="shared" si="195"/>
        <v>0</v>
      </c>
      <c r="AP293" s="27">
        <f t="shared" si="195"/>
        <v>0</v>
      </c>
      <c r="AQ293" s="27">
        <f t="shared" si="195"/>
        <v>0</v>
      </c>
      <c r="AR293" s="27">
        <f t="shared" si="195"/>
        <v>0</v>
      </c>
      <c r="AS293" s="27">
        <f t="shared" si="195"/>
        <v>0</v>
      </c>
      <c r="AT293" s="27">
        <f t="shared" si="195"/>
        <v>0</v>
      </c>
      <c r="AU293" s="27">
        <f t="shared" si="195"/>
        <v>0</v>
      </c>
      <c r="AV293" s="27">
        <f t="shared" si="195"/>
        <v>0</v>
      </c>
      <c r="AW293" s="27">
        <f t="shared" si="195"/>
        <v>0</v>
      </c>
      <c r="AX293" s="27">
        <f t="shared" si="195"/>
        <v>0</v>
      </c>
      <c r="AY293" s="27">
        <f t="shared" si="195"/>
        <v>0</v>
      </c>
      <c r="AZ293" s="27">
        <f t="shared" si="195"/>
        <v>0</v>
      </c>
      <c r="BA293" s="27">
        <f t="shared" si="195"/>
        <v>0</v>
      </c>
      <c r="BB293" s="27">
        <f t="shared" si="195"/>
        <v>0</v>
      </c>
      <c r="BC293" s="27">
        <f t="shared" si="195"/>
        <v>0</v>
      </c>
      <c r="BD293" s="27">
        <f t="shared" si="195"/>
        <v>0</v>
      </c>
      <c r="BE293" s="27">
        <f t="shared" si="195"/>
        <v>0</v>
      </c>
      <c r="BF293" s="27">
        <f t="shared" si="195"/>
        <v>0</v>
      </c>
      <c r="BG293" s="27">
        <f t="shared" si="195"/>
        <v>0</v>
      </c>
      <c r="BH293" s="27">
        <f t="shared" si="195"/>
        <v>0</v>
      </c>
      <c r="BI293" s="41"/>
      <c r="BJ293" s="42">
        <f t="shared" si="179"/>
        <v>0.13480092916666667</v>
      </c>
      <c r="BK293" s="27">
        <f t="shared" si="172"/>
        <v>0</v>
      </c>
      <c r="BL293" s="27">
        <f t="shared" si="172"/>
        <v>0</v>
      </c>
      <c r="BM293" s="27">
        <f t="shared" si="172"/>
        <v>0.13480092916666667</v>
      </c>
      <c r="BN293" s="27">
        <f t="shared" si="172"/>
        <v>0</v>
      </c>
      <c r="BO293" s="27">
        <f t="shared" si="172"/>
        <v>0</v>
      </c>
      <c r="BP293" s="27">
        <f t="shared" si="172"/>
        <v>0</v>
      </c>
      <c r="BQ293" s="27">
        <f t="shared" si="172"/>
        <v>0.13480092916666667</v>
      </c>
      <c r="BR293" s="27">
        <f t="shared" si="172"/>
        <v>0</v>
      </c>
      <c r="BS293" s="27">
        <f t="shared" si="168"/>
        <v>0</v>
      </c>
      <c r="BT293" s="27">
        <f t="shared" si="168"/>
        <v>0</v>
      </c>
      <c r="BU293" s="27">
        <f t="shared" si="168"/>
        <v>0.13480092916666667</v>
      </c>
      <c r="BV293" s="27">
        <f t="shared" si="168"/>
        <v>0</v>
      </c>
      <c r="BW293" s="27">
        <f t="shared" si="168"/>
        <v>0</v>
      </c>
      <c r="BX293" s="27">
        <f t="shared" si="158"/>
        <v>0</v>
      </c>
      <c r="BY293" s="27">
        <f t="shared" si="158"/>
        <v>0.13480092916666667</v>
      </c>
      <c r="BZ293" s="27">
        <f t="shared" si="158"/>
        <v>0</v>
      </c>
      <c r="CA293" s="27">
        <f t="shared" si="158"/>
        <v>0</v>
      </c>
      <c r="CB293" s="27">
        <f t="shared" si="192"/>
        <v>0</v>
      </c>
      <c r="CC293" s="27">
        <f t="shared" si="192"/>
        <v>0.13480092916666667</v>
      </c>
      <c r="CD293" s="27">
        <f t="shared" si="192"/>
        <v>0</v>
      </c>
      <c r="CE293" s="27">
        <f t="shared" si="192"/>
        <v>0</v>
      </c>
      <c r="CF293" s="27">
        <f t="shared" si="192"/>
        <v>0</v>
      </c>
      <c r="CG293" s="27">
        <f t="shared" si="180"/>
        <v>0.13480092916666667</v>
      </c>
      <c r="CH293" s="27">
        <f t="shared" si="180"/>
        <v>0</v>
      </c>
      <c r="CI293" s="43"/>
      <c r="CJ293" s="23">
        <f t="shared" si="173"/>
        <v>0</v>
      </c>
      <c r="CK293" s="23">
        <f t="shared" si="173"/>
        <v>0</v>
      </c>
      <c r="CL293" s="23">
        <f t="shared" si="173"/>
        <v>9</v>
      </c>
      <c r="CM293" s="23">
        <f t="shared" si="173"/>
        <v>0</v>
      </c>
      <c r="CN293" s="23">
        <f t="shared" si="173"/>
        <v>0</v>
      </c>
      <c r="CO293" s="23">
        <f t="shared" si="173"/>
        <v>0</v>
      </c>
      <c r="CP293" s="23">
        <f t="shared" si="173"/>
        <v>9</v>
      </c>
      <c r="CQ293" s="23">
        <f t="shared" si="173"/>
        <v>0</v>
      </c>
      <c r="CR293" s="23">
        <f t="shared" si="169"/>
        <v>0</v>
      </c>
      <c r="CS293" s="23">
        <f t="shared" si="169"/>
        <v>0</v>
      </c>
      <c r="CT293" s="23">
        <f t="shared" si="169"/>
        <v>9</v>
      </c>
      <c r="CU293" s="23">
        <f t="shared" si="169"/>
        <v>0</v>
      </c>
      <c r="CV293" s="23">
        <f t="shared" si="169"/>
        <v>0</v>
      </c>
      <c r="CW293" s="23">
        <f t="shared" si="159"/>
        <v>0</v>
      </c>
      <c r="CX293" s="23">
        <f t="shared" si="159"/>
        <v>9</v>
      </c>
      <c r="CY293" s="23">
        <f t="shared" si="159"/>
        <v>0</v>
      </c>
      <c r="CZ293" s="23">
        <f t="shared" si="159"/>
        <v>0</v>
      </c>
      <c r="DA293" s="23">
        <f t="shared" si="193"/>
        <v>0</v>
      </c>
      <c r="DB293" s="23">
        <f t="shared" si="193"/>
        <v>9</v>
      </c>
      <c r="DC293" s="23">
        <f t="shared" si="193"/>
        <v>0</v>
      </c>
      <c r="DD293" s="23">
        <f t="shared" si="193"/>
        <v>0</v>
      </c>
      <c r="DE293" s="23">
        <f t="shared" si="193"/>
        <v>0</v>
      </c>
      <c r="DF293" s="23">
        <f t="shared" si="181"/>
        <v>9</v>
      </c>
      <c r="DG293" s="23">
        <f t="shared" si="181"/>
        <v>0</v>
      </c>
      <c r="DH293" s="44">
        <f t="shared" si="182"/>
        <v>54</v>
      </c>
      <c r="DI293" s="44">
        <f t="shared" si="183"/>
        <v>1</v>
      </c>
      <c r="DK293" s="44" t="b">
        <f t="shared" si="184"/>
        <v>0</v>
      </c>
      <c r="DL293" s="44">
        <f t="shared" si="185"/>
        <v>0</v>
      </c>
      <c r="EL293" s="44" t="b">
        <f t="shared" si="174"/>
        <v>1</v>
      </c>
      <c r="EM293" s="44" t="b">
        <f t="shared" si="174"/>
        <v>1</v>
      </c>
      <c r="EN293" s="44" t="b">
        <f t="shared" si="174"/>
        <v>0</v>
      </c>
      <c r="EO293" s="44" t="b">
        <f t="shared" si="174"/>
        <v>1</v>
      </c>
      <c r="EP293" s="44" t="b">
        <f t="shared" si="174"/>
        <v>1</v>
      </c>
      <c r="EQ293" s="44" t="b">
        <f t="shared" si="174"/>
        <v>1</v>
      </c>
      <c r="ER293" s="44" t="b">
        <f t="shared" si="174"/>
        <v>0</v>
      </c>
      <c r="ES293" s="44" t="b">
        <f t="shared" si="174"/>
        <v>1</v>
      </c>
      <c r="ET293" s="44" t="b">
        <f t="shared" si="170"/>
        <v>1</v>
      </c>
      <c r="EU293" s="44" t="b">
        <f t="shared" si="170"/>
        <v>1</v>
      </c>
      <c r="EV293" s="44" t="b">
        <f t="shared" si="170"/>
        <v>0</v>
      </c>
      <c r="EW293" s="44" t="b">
        <f t="shared" si="170"/>
        <v>1</v>
      </c>
      <c r="EX293" s="44" t="b">
        <f t="shared" si="170"/>
        <v>1</v>
      </c>
      <c r="EY293" s="44" t="b">
        <f t="shared" si="160"/>
        <v>1</v>
      </c>
      <c r="EZ293" s="44" t="b">
        <f t="shared" si="160"/>
        <v>0</v>
      </c>
      <c r="FA293" s="44" t="b">
        <f t="shared" si="160"/>
        <v>1</v>
      </c>
      <c r="FB293" s="44" t="b">
        <f t="shared" si="160"/>
        <v>1</v>
      </c>
      <c r="FC293" s="44" t="b">
        <f t="shared" si="194"/>
        <v>1</v>
      </c>
      <c r="FD293" s="44" t="b">
        <f t="shared" si="194"/>
        <v>0</v>
      </c>
      <c r="FE293" s="44" t="b">
        <f t="shared" si="194"/>
        <v>1</v>
      </c>
      <c r="FF293" s="44" t="b">
        <f t="shared" si="194"/>
        <v>1</v>
      </c>
      <c r="FG293" s="44" t="b">
        <f t="shared" si="194"/>
        <v>1</v>
      </c>
      <c r="FH293" s="44" t="b">
        <f t="shared" si="186"/>
        <v>0</v>
      </c>
      <c r="FI293" s="44" t="b">
        <f t="shared" si="186"/>
        <v>1</v>
      </c>
      <c r="FJ293" s="45">
        <f t="shared" si="187"/>
        <v>6</v>
      </c>
    </row>
    <row r="294" spans="1:166" s="44" customFormat="1" ht="25.5" hidden="1" customHeight="1" x14ac:dyDescent="0.25">
      <c r="A294" s="38" t="s">
        <v>9960</v>
      </c>
      <c r="B294" s="38" t="s">
        <v>7376</v>
      </c>
      <c r="C294" s="38" t="s">
        <v>10129</v>
      </c>
      <c r="D294" s="38" t="s">
        <v>9782</v>
      </c>
      <c r="E294" s="23" t="str">
        <f t="shared" si="188"/>
        <v>5307-1-43-B</v>
      </c>
      <c r="F294" s="23">
        <v>1</v>
      </c>
      <c r="G294" s="27">
        <v>1.1559175E-2</v>
      </c>
      <c r="H294" s="23">
        <f>VLOOKUP(A294,'Pivot 1'!$A$5:$H$251,8,0)</f>
        <v>6</v>
      </c>
      <c r="I294" s="27" t="s">
        <v>10148</v>
      </c>
      <c r="J294" s="39">
        <f t="shared" si="177"/>
        <v>6</v>
      </c>
      <c r="K294" s="40">
        <v>0</v>
      </c>
      <c r="L294" s="40">
        <v>0</v>
      </c>
      <c r="M294" s="40">
        <v>1</v>
      </c>
      <c r="N294" s="40">
        <v>0</v>
      </c>
      <c r="O294" s="40">
        <v>0</v>
      </c>
      <c r="P294" s="40">
        <v>0</v>
      </c>
      <c r="Q294" s="40">
        <v>1</v>
      </c>
      <c r="R294" s="40">
        <v>0</v>
      </c>
      <c r="S294" s="40">
        <v>0</v>
      </c>
      <c r="T294" s="40">
        <v>0</v>
      </c>
      <c r="U294" s="40">
        <v>1</v>
      </c>
      <c r="V294" s="40">
        <v>0</v>
      </c>
      <c r="W294" s="40">
        <v>0</v>
      </c>
      <c r="X294" s="40">
        <v>0</v>
      </c>
      <c r="Y294" s="40">
        <v>1</v>
      </c>
      <c r="Z294" s="40">
        <v>0</v>
      </c>
      <c r="AA294" s="40">
        <v>0</v>
      </c>
      <c r="AB294" s="40">
        <v>0</v>
      </c>
      <c r="AC294" s="40">
        <v>1</v>
      </c>
      <c r="AD294" s="40">
        <v>0</v>
      </c>
      <c r="AE294" s="40">
        <v>0</v>
      </c>
      <c r="AF294" s="40">
        <v>0</v>
      </c>
      <c r="AG294" s="40">
        <v>1</v>
      </c>
      <c r="AH294" s="40">
        <v>0</v>
      </c>
      <c r="AI294" s="39" t="b">
        <f t="shared" si="178"/>
        <v>1</v>
      </c>
      <c r="AJ294" s="23"/>
      <c r="AK294" s="27">
        <f t="shared" si="195"/>
        <v>0</v>
      </c>
      <c r="AL294" s="27">
        <f t="shared" si="195"/>
        <v>0</v>
      </c>
      <c r="AM294" s="27">
        <f t="shared" si="195"/>
        <v>0</v>
      </c>
      <c r="AN294" s="27">
        <f t="shared" si="195"/>
        <v>0</v>
      </c>
      <c r="AO294" s="27">
        <f t="shared" si="195"/>
        <v>0</v>
      </c>
      <c r="AP294" s="27">
        <f t="shared" si="195"/>
        <v>0</v>
      </c>
      <c r="AQ294" s="27">
        <f t="shared" si="195"/>
        <v>0</v>
      </c>
      <c r="AR294" s="27">
        <f t="shared" si="195"/>
        <v>0</v>
      </c>
      <c r="AS294" s="27">
        <f t="shared" si="195"/>
        <v>0</v>
      </c>
      <c r="AT294" s="27">
        <f t="shared" si="195"/>
        <v>0</v>
      </c>
      <c r="AU294" s="27">
        <f t="shared" si="195"/>
        <v>0</v>
      </c>
      <c r="AV294" s="27">
        <f t="shared" si="195"/>
        <v>0</v>
      </c>
      <c r="AW294" s="27">
        <f t="shared" si="195"/>
        <v>0</v>
      </c>
      <c r="AX294" s="27">
        <f t="shared" si="195"/>
        <v>0</v>
      </c>
      <c r="AY294" s="27">
        <f t="shared" si="195"/>
        <v>0</v>
      </c>
      <c r="AZ294" s="27">
        <f t="shared" si="195"/>
        <v>0</v>
      </c>
      <c r="BA294" s="27">
        <f t="shared" si="195"/>
        <v>0</v>
      </c>
      <c r="BB294" s="27">
        <f t="shared" si="195"/>
        <v>0</v>
      </c>
      <c r="BC294" s="27">
        <f t="shared" si="195"/>
        <v>0</v>
      </c>
      <c r="BD294" s="27">
        <f t="shared" si="195"/>
        <v>0</v>
      </c>
      <c r="BE294" s="27">
        <f t="shared" si="195"/>
        <v>0</v>
      </c>
      <c r="BF294" s="27">
        <f t="shared" si="195"/>
        <v>0</v>
      </c>
      <c r="BG294" s="27">
        <f t="shared" si="195"/>
        <v>0</v>
      </c>
      <c r="BH294" s="27">
        <f t="shared" si="195"/>
        <v>0</v>
      </c>
      <c r="BI294" s="41"/>
      <c r="BJ294" s="42">
        <f t="shared" si="179"/>
        <v>1.9265291666666665E-3</v>
      </c>
      <c r="BK294" s="27">
        <f t="shared" si="172"/>
        <v>0</v>
      </c>
      <c r="BL294" s="27">
        <f t="shared" si="172"/>
        <v>0</v>
      </c>
      <c r="BM294" s="27">
        <f t="shared" si="172"/>
        <v>1.9265291666666665E-3</v>
      </c>
      <c r="BN294" s="27">
        <f t="shared" si="172"/>
        <v>0</v>
      </c>
      <c r="BO294" s="27">
        <f t="shared" si="172"/>
        <v>0</v>
      </c>
      <c r="BP294" s="27">
        <f t="shared" si="172"/>
        <v>0</v>
      </c>
      <c r="BQ294" s="27">
        <f t="shared" si="172"/>
        <v>1.9265291666666665E-3</v>
      </c>
      <c r="BR294" s="27">
        <f t="shared" si="172"/>
        <v>0</v>
      </c>
      <c r="BS294" s="27">
        <f t="shared" si="168"/>
        <v>0</v>
      </c>
      <c r="BT294" s="27">
        <f t="shared" si="168"/>
        <v>0</v>
      </c>
      <c r="BU294" s="27">
        <f t="shared" si="168"/>
        <v>1.9265291666666665E-3</v>
      </c>
      <c r="BV294" s="27">
        <f t="shared" si="168"/>
        <v>0</v>
      </c>
      <c r="BW294" s="27">
        <f t="shared" si="168"/>
        <v>0</v>
      </c>
      <c r="BX294" s="27">
        <f t="shared" si="158"/>
        <v>0</v>
      </c>
      <c r="BY294" s="27">
        <f t="shared" si="158"/>
        <v>1.9265291666666665E-3</v>
      </c>
      <c r="BZ294" s="27">
        <f t="shared" si="158"/>
        <v>0</v>
      </c>
      <c r="CA294" s="27">
        <f t="shared" si="158"/>
        <v>0</v>
      </c>
      <c r="CB294" s="27">
        <f t="shared" si="192"/>
        <v>0</v>
      </c>
      <c r="CC294" s="27">
        <f t="shared" si="192"/>
        <v>1.9265291666666665E-3</v>
      </c>
      <c r="CD294" s="27">
        <f t="shared" si="192"/>
        <v>0</v>
      </c>
      <c r="CE294" s="27">
        <f t="shared" si="192"/>
        <v>0</v>
      </c>
      <c r="CF294" s="27">
        <f t="shared" si="192"/>
        <v>0</v>
      </c>
      <c r="CG294" s="27">
        <f t="shared" si="180"/>
        <v>1.9265291666666665E-3</v>
      </c>
      <c r="CH294" s="27">
        <f t="shared" si="180"/>
        <v>0</v>
      </c>
      <c r="CI294" s="43"/>
      <c r="CJ294" s="23">
        <f t="shared" si="173"/>
        <v>0</v>
      </c>
      <c r="CK294" s="23">
        <f t="shared" si="173"/>
        <v>0</v>
      </c>
      <c r="CL294" s="23">
        <f t="shared" si="173"/>
        <v>0</v>
      </c>
      <c r="CM294" s="23">
        <f t="shared" si="173"/>
        <v>0</v>
      </c>
      <c r="CN294" s="23">
        <f t="shared" si="173"/>
        <v>0</v>
      </c>
      <c r="CO294" s="23">
        <f t="shared" si="173"/>
        <v>0</v>
      </c>
      <c r="CP294" s="23">
        <f t="shared" si="173"/>
        <v>0</v>
      </c>
      <c r="CQ294" s="23">
        <f t="shared" si="173"/>
        <v>0</v>
      </c>
      <c r="CR294" s="23">
        <f t="shared" si="169"/>
        <v>0</v>
      </c>
      <c r="CS294" s="23">
        <f t="shared" si="169"/>
        <v>0</v>
      </c>
      <c r="CT294" s="23">
        <f t="shared" si="169"/>
        <v>0</v>
      </c>
      <c r="CU294" s="23">
        <f t="shared" si="169"/>
        <v>0</v>
      </c>
      <c r="CV294" s="23">
        <f t="shared" si="169"/>
        <v>0</v>
      </c>
      <c r="CW294" s="23">
        <f t="shared" si="159"/>
        <v>0</v>
      </c>
      <c r="CX294" s="23">
        <f t="shared" si="159"/>
        <v>0</v>
      </c>
      <c r="CY294" s="23">
        <f t="shared" si="159"/>
        <v>0</v>
      </c>
      <c r="CZ294" s="23">
        <f t="shared" si="159"/>
        <v>0</v>
      </c>
      <c r="DA294" s="23">
        <f t="shared" si="193"/>
        <v>0</v>
      </c>
      <c r="DB294" s="23">
        <f t="shared" si="193"/>
        <v>0</v>
      </c>
      <c r="DC294" s="23">
        <f t="shared" si="193"/>
        <v>0</v>
      </c>
      <c r="DD294" s="23">
        <f t="shared" si="193"/>
        <v>0</v>
      </c>
      <c r="DE294" s="23">
        <f t="shared" si="193"/>
        <v>0</v>
      </c>
      <c r="DF294" s="23">
        <f t="shared" si="181"/>
        <v>0</v>
      </c>
      <c r="DG294" s="23">
        <f t="shared" si="181"/>
        <v>0</v>
      </c>
      <c r="DH294" s="44">
        <f t="shared" si="182"/>
        <v>0</v>
      </c>
      <c r="DI294" s="44">
        <f t="shared" si="183"/>
        <v>-1</v>
      </c>
      <c r="DK294" s="44" t="b">
        <f t="shared" si="184"/>
        <v>0</v>
      </c>
      <c r="DL294" s="44">
        <f t="shared" si="185"/>
        <v>0</v>
      </c>
      <c r="EL294" s="44" t="b">
        <f t="shared" si="174"/>
        <v>1</v>
      </c>
      <c r="EM294" s="44" t="b">
        <f t="shared" si="174"/>
        <v>1</v>
      </c>
      <c r="EN294" s="44" t="b">
        <f t="shared" si="174"/>
        <v>0</v>
      </c>
      <c r="EO294" s="44" t="b">
        <f t="shared" si="174"/>
        <v>1</v>
      </c>
      <c r="EP294" s="44" t="b">
        <f t="shared" si="174"/>
        <v>1</v>
      </c>
      <c r="EQ294" s="44" t="b">
        <f t="shared" si="174"/>
        <v>1</v>
      </c>
      <c r="ER294" s="44" t="b">
        <f t="shared" si="174"/>
        <v>0</v>
      </c>
      <c r="ES294" s="44" t="b">
        <f t="shared" si="174"/>
        <v>1</v>
      </c>
      <c r="ET294" s="44" t="b">
        <f t="shared" si="170"/>
        <v>1</v>
      </c>
      <c r="EU294" s="44" t="b">
        <f t="shared" si="170"/>
        <v>1</v>
      </c>
      <c r="EV294" s="44" t="b">
        <f t="shared" si="170"/>
        <v>0</v>
      </c>
      <c r="EW294" s="44" t="b">
        <f t="shared" si="170"/>
        <v>1</v>
      </c>
      <c r="EX294" s="44" t="b">
        <f t="shared" si="170"/>
        <v>1</v>
      </c>
      <c r="EY294" s="44" t="b">
        <f t="shared" si="160"/>
        <v>1</v>
      </c>
      <c r="EZ294" s="44" t="b">
        <f t="shared" si="160"/>
        <v>0</v>
      </c>
      <c r="FA294" s="44" t="b">
        <f t="shared" si="160"/>
        <v>1</v>
      </c>
      <c r="FB294" s="44" t="b">
        <f t="shared" si="160"/>
        <v>1</v>
      </c>
      <c r="FC294" s="44" t="b">
        <f t="shared" si="194"/>
        <v>1</v>
      </c>
      <c r="FD294" s="44" t="b">
        <f t="shared" si="194"/>
        <v>0</v>
      </c>
      <c r="FE294" s="44" t="b">
        <f t="shared" si="194"/>
        <v>1</v>
      </c>
      <c r="FF294" s="44" t="b">
        <f t="shared" si="194"/>
        <v>1</v>
      </c>
      <c r="FG294" s="44" t="b">
        <f t="shared" si="194"/>
        <v>1</v>
      </c>
      <c r="FH294" s="44" t="b">
        <f t="shared" si="186"/>
        <v>0</v>
      </c>
      <c r="FI294" s="44" t="b">
        <f t="shared" si="186"/>
        <v>1</v>
      </c>
      <c r="FJ294" s="45">
        <f t="shared" si="187"/>
        <v>6</v>
      </c>
    </row>
    <row r="295" spans="1:166" s="44" customFormat="1" ht="27" hidden="1" customHeight="1" x14ac:dyDescent="0.25">
      <c r="A295" s="38" t="s">
        <v>9960</v>
      </c>
      <c r="B295" s="38" t="s">
        <v>7376</v>
      </c>
      <c r="C295" s="38" t="s">
        <v>10129</v>
      </c>
      <c r="D295" s="38" t="s">
        <v>807</v>
      </c>
      <c r="E295" s="23" t="str">
        <f t="shared" si="188"/>
        <v>5307-1-43-C</v>
      </c>
      <c r="F295" s="23">
        <v>81</v>
      </c>
      <c r="G295" s="27">
        <v>2.2795313999999993</v>
      </c>
      <c r="H295" s="23">
        <f>VLOOKUP(A295,'Pivot 1'!$A$5:$H$251,8,0)</f>
        <v>6</v>
      </c>
      <c r="I295" s="27" t="s">
        <v>10146</v>
      </c>
      <c r="J295" s="39">
        <f t="shared" si="177"/>
        <v>6</v>
      </c>
      <c r="K295" s="40">
        <v>0</v>
      </c>
      <c r="L295" s="40">
        <v>0</v>
      </c>
      <c r="M295" s="40">
        <v>1</v>
      </c>
      <c r="N295" s="40">
        <v>0</v>
      </c>
      <c r="O295" s="40">
        <v>0</v>
      </c>
      <c r="P295" s="40">
        <v>0</v>
      </c>
      <c r="Q295" s="40">
        <v>1</v>
      </c>
      <c r="R295" s="40">
        <v>0</v>
      </c>
      <c r="S295" s="40">
        <v>0</v>
      </c>
      <c r="T295" s="40">
        <v>0</v>
      </c>
      <c r="U295" s="40">
        <v>1</v>
      </c>
      <c r="V295" s="40">
        <v>0</v>
      </c>
      <c r="W295" s="40">
        <v>0</v>
      </c>
      <c r="X295" s="40">
        <v>0</v>
      </c>
      <c r="Y295" s="40">
        <v>1</v>
      </c>
      <c r="Z295" s="40">
        <v>0</v>
      </c>
      <c r="AA295" s="40">
        <v>0</v>
      </c>
      <c r="AB295" s="40">
        <v>0</v>
      </c>
      <c r="AC295" s="40">
        <v>1</v>
      </c>
      <c r="AD295" s="40">
        <v>0</v>
      </c>
      <c r="AE295" s="40">
        <v>0</v>
      </c>
      <c r="AF295" s="40">
        <v>0</v>
      </c>
      <c r="AG295" s="40">
        <v>1</v>
      </c>
      <c r="AH295" s="40">
        <v>0</v>
      </c>
      <c r="AI295" s="39" t="b">
        <f t="shared" si="178"/>
        <v>1</v>
      </c>
      <c r="AJ295" s="23"/>
      <c r="AK295" s="27">
        <f t="shared" si="195"/>
        <v>0</v>
      </c>
      <c r="AL295" s="27">
        <f t="shared" si="195"/>
        <v>0</v>
      </c>
      <c r="AM295" s="27">
        <f t="shared" si="195"/>
        <v>0</v>
      </c>
      <c r="AN295" s="27">
        <f t="shared" si="195"/>
        <v>0</v>
      </c>
      <c r="AO295" s="27">
        <f t="shared" si="195"/>
        <v>0</v>
      </c>
      <c r="AP295" s="27">
        <f t="shared" si="195"/>
        <v>0</v>
      </c>
      <c r="AQ295" s="27">
        <f t="shared" si="195"/>
        <v>0</v>
      </c>
      <c r="AR295" s="27">
        <f t="shared" si="195"/>
        <v>0</v>
      </c>
      <c r="AS295" s="27">
        <f t="shared" si="195"/>
        <v>0</v>
      </c>
      <c r="AT295" s="27">
        <f t="shared" si="195"/>
        <v>0</v>
      </c>
      <c r="AU295" s="27">
        <f t="shared" si="195"/>
        <v>0</v>
      </c>
      <c r="AV295" s="27">
        <f t="shared" si="195"/>
        <v>0</v>
      </c>
      <c r="AW295" s="27">
        <f t="shared" si="195"/>
        <v>0</v>
      </c>
      <c r="AX295" s="27">
        <f t="shared" si="195"/>
        <v>0</v>
      </c>
      <c r="AY295" s="27">
        <f t="shared" si="195"/>
        <v>0</v>
      </c>
      <c r="AZ295" s="27">
        <f t="shared" si="195"/>
        <v>0</v>
      </c>
      <c r="BA295" s="27">
        <f t="shared" si="195"/>
        <v>0</v>
      </c>
      <c r="BB295" s="27">
        <f t="shared" si="195"/>
        <v>0</v>
      </c>
      <c r="BC295" s="27">
        <f t="shared" si="195"/>
        <v>0</v>
      </c>
      <c r="BD295" s="27">
        <f t="shared" si="195"/>
        <v>0</v>
      </c>
      <c r="BE295" s="27">
        <f t="shared" si="195"/>
        <v>0</v>
      </c>
      <c r="BF295" s="27">
        <f t="shared" si="195"/>
        <v>0</v>
      </c>
      <c r="BG295" s="27">
        <f t="shared" si="195"/>
        <v>0</v>
      </c>
      <c r="BH295" s="27">
        <f t="shared" si="195"/>
        <v>0</v>
      </c>
      <c r="BI295" s="41"/>
      <c r="BJ295" s="42">
        <f t="shared" si="179"/>
        <v>0.37992189999999987</v>
      </c>
      <c r="BK295" s="27">
        <f t="shared" si="172"/>
        <v>0</v>
      </c>
      <c r="BL295" s="27">
        <f t="shared" si="172"/>
        <v>0</v>
      </c>
      <c r="BM295" s="27">
        <f t="shared" si="172"/>
        <v>0.37992189999999987</v>
      </c>
      <c r="BN295" s="27">
        <f t="shared" si="172"/>
        <v>0</v>
      </c>
      <c r="BO295" s="27">
        <f t="shared" si="172"/>
        <v>0</v>
      </c>
      <c r="BP295" s="27">
        <f t="shared" si="172"/>
        <v>0</v>
      </c>
      <c r="BQ295" s="27">
        <f t="shared" si="172"/>
        <v>0.37992189999999987</v>
      </c>
      <c r="BR295" s="27">
        <f t="shared" si="172"/>
        <v>0</v>
      </c>
      <c r="BS295" s="27">
        <f t="shared" si="168"/>
        <v>0</v>
      </c>
      <c r="BT295" s="27">
        <f t="shared" si="168"/>
        <v>0</v>
      </c>
      <c r="BU295" s="27">
        <f t="shared" si="168"/>
        <v>0.37992189999999987</v>
      </c>
      <c r="BV295" s="27">
        <f t="shared" si="168"/>
        <v>0</v>
      </c>
      <c r="BW295" s="27">
        <f t="shared" si="168"/>
        <v>0</v>
      </c>
      <c r="BX295" s="27">
        <f t="shared" si="158"/>
        <v>0</v>
      </c>
      <c r="BY295" s="27">
        <f t="shared" si="158"/>
        <v>0.37992189999999987</v>
      </c>
      <c r="BZ295" s="27">
        <f t="shared" si="158"/>
        <v>0</v>
      </c>
      <c r="CA295" s="27">
        <f t="shared" si="158"/>
        <v>0</v>
      </c>
      <c r="CB295" s="27">
        <f t="shared" si="192"/>
        <v>0</v>
      </c>
      <c r="CC295" s="27">
        <f t="shared" si="192"/>
        <v>0.37992189999999987</v>
      </c>
      <c r="CD295" s="27">
        <f t="shared" si="192"/>
        <v>0</v>
      </c>
      <c r="CE295" s="27">
        <f t="shared" si="192"/>
        <v>0</v>
      </c>
      <c r="CF295" s="27">
        <f t="shared" si="192"/>
        <v>0</v>
      </c>
      <c r="CG295" s="27">
        <f t="shared" si="180"/>
        <v>0.37992189999999987</v>
      </c>
      <c r="CH295" s="27">
        <f t="shared" si="180"/>
        <v>0</v>
      </c>
      <c r="CI295" s="43"/>
      <c r="CJ295" s="23">
        <f t="shared" si="173"/>
        <v>0</v>
      </c>
      <c r="CK295" s="23">
        <f t="shared" si="173"/>
        <v>0</v>
      </c>
      <c r="CL295" s="23">
        <f t="shared" si="173"/>
        <v>14</v>
      </c>
      <c r="CM295" s="23">
        <f t="shared" si="173"/>
        <v>0</v>
      </c>
      <c r="CN295" s="23">
        <f t="shared" si="173"/>
        <v>0</v>
      </c>
      <c r="CO295" s="23">
        <f t="shared" si="173"/>
        <v>0</v>
      </c>
      <c r="CP295" s="23">
        <f t="shared" si="173"/>
        <v>14</v>
      </c>
      <c r="CQ295" s="23">
        <f t="shared" si="173"/>
        <v>0</v>
      </c>
      <c r="CR295" s="23">
        <f t="shared" si="169"/>
        <v>0</v>
      </c>
      <c r="CS295" s="23">
        <f t="shared" si="169"/>
        <v>0</v>
      </c>
      <c r="CT295" s="23">
        <f t="shared" si="169"/>
        <v>14</v>
      </c>
      <c r="CU295" s="23">
        <f t="shared" si="169"/>
        <v>0</v>
      </c>
      <c r="CV295" s="23">
        <f t="shared" si="169"/>
        <v>0</v>
      </c>
      <c r="CW295" s="23">
        <f t="shared" si="159"/>
        <v>0</v>
      </c>
      <c r="CX295" s="23">
        <f t="shared" si="159"/>
        <v>14</v>
      </c>
      <c r="CY295" s="23">
        <f t="shared" si="159"/>
        <v>0</v>
      </c>
      <c r="CZ295" s="23">
        <f t="shared" si="159"/>
        <v>0</v>
      </c>
      <c r="DA295" s="23">
        <f t="shared" si="193"/>
        <v>0</v>
      </c>
      <c r="DB295" s="23">
        <f t="shared" si="193"/>
        <v>14</v>
      </c>
      <c r="DC295" s="23">
        <f t="shared" si="193"/>
        <v>0</v>
      </c>
      <c r="DD295" s="23">
        <f t="shared" si="193"/>
        <v>0</v>
      </c>
      <c r="DE295" s="23">
        <f t="shared" si="193"/>
        <v>0</v>
      </c>
      <c r="DF295" s="23">
        <f t="shared" si="181"/>
        <v>14</v>
      </c>
      <c r="DG295" s="23">
        <f t="shared" si="181"/>
        <v>0</v>
      </c>
      <c r="DH295" s="44">
        <f t="shared" si="182"/>
        <v>84</v>
      </c>
      <c r="DI295" s="44">
        <f t="shared" si="183"/>
        <v>3</v>
      </c>
      <c r="DK295" s="44" t="b">
        <f t="shared" si="184"/>
        <v>0</v>
      </c>
      <c r="DL295" s="44">
        <f t="shared" si="185"/>
        <v>0</v>
      </c>
      <c r="EL295" s="44" t="b">
        <f t="shared" si="174"/>
        <v>1</v>
      </c>
      <c r="EM295" s="44" t="b">
        <f t="shared" si="174"/>
        <v>1</v>
      </c>
      <c r="EN295" s="44" t="b">
        <f t="shared" si="174"/>
        <v>0</v>
      </c>
      <c r="EO295" s="44" t="b">
        <f t="shared" si="174"/>
        <v>1</v>
      </c>
      <c r="EP295" s="44" t="b">
        <f t="shared" si="174"/>
        <v>1</v>
      </c>
      <c r="EQ295" s="44" t="b">
        <f t="shared" si="174"/>
        <v>1</v>
      </c>
      <c r="ER295" s="44" t="b">
        <f t="shared" si="174"/>
        <v>0</v>
      </c>
      <c r="ES295" s="44" t="b">
        <f t="shared" si="174"/>
        <v>1</v>
      </c>
      <c r="ET295" s="44" t="b">
        <f t="shared" si="170"/>
        <v>1</v>
      </c>
      <c r="EU295" s="44" t="b">
        <f t="shared" si="170"/>
        <v>1</v>
      </c>
      <c r="EV295" s="44" t="b">
        <f t="shared" si="170"/>
        <v>0</v>
      </c>
      <c r="EW295" s="44" t="b">
        <f t="shared" si="170"/>
        <v>1</v>
      </c>
      <c r="EX295" s="44" t="b">
        <f t="shared" si="170"/>
        <v>1</v>
      </c>
      <c r="EY295" s="44" t="b">
        <f t="shared" si="160"/>
        <v>1</v>
      </c>
      <c r="EZ295" s="44" t="b">
        <f t="shared" si="160"/>
        <v>0</v>
      </c>
      <c r="FA295" s="44" t="b">
        <f t="shared" si="160"/>
        <v>1</v>
      </c>
      <c r="FB295" s="44" t="b">
        <f t="shared" si="160"/>
        <v>1</v>
      </c>
      <c r="FC295" s="44" t="b">
        <f t="shared" si="194"/>
        <v>1</v>
      </c>
      <c r="FD295" s="44" t="b">
        <f t="shared" si="194"/>
        <v>0</v>
      </c>
      <c r="FE295" s="44" t="b">
        <f t="shared" si="194"/>
        <v>1</v>
      </c>
      <c r="FF295" s="44" t="b">
        <f t="shared" si="194"/>
        <v>1</v>
      </c>
      <c r="FG295" s="44" t="b">
        <f t="shared" si="194"/>
        <v>1</v>
      </c>
      <c r="FH295" s="44" t="b">
        <f t="shared" si="186"/>
        <v>0</v>
      </c>
      <c r="FI295" s="44" t="b">
        <f t="shared" si="186"/>
        <v>1</v>
      </c>
      <c r="FJ295" s="45">
        <f t="shared" si="187"/>
        <v>6</v>
      </c>
    </row>
    <row r="296" spans="1:166" s="44" customFormat="1" ht="25.5" hidden="1" customHeight="1" x14ac:dyDescent="0.25">
      <c r="A296" s="38" t="s">
        <v>9960</v>
      </c>
      <c r="B296" s="38" t="s">
        <v>7376</v>
      </c>
      <c r="C296" s="38" t="s">
        <v>10129</v>
      </c>
      <c r="D296" s="38" t="s">
        <v>832</v>
      </c>
      <c r="E296" s="23" t="str">
        <f t="shared" si="188"/>
        <v>5307-1-43-E</v>
      </c>
      <c r="F296" s="23">
        <v>31</v>
      </c>
      <c r="G296" s="27">
        <v>0.45867195000000005</v>
      </c>
      <c r="H296" s="23">
        <f>VLOOKUP(A296,'Pivot 1'!$A$5:$H$251,8,0)</f>
        <v>6</v>
      </c>
      <c r="I296" s="27" t="s">
        <v>10146</v>
      </c>
      <c r="J296" s="39">
        <f t="shared" si="177"/>
        <v>6</v>
      </c>
      <c r="K296" s="40">
        <v>0</v>
      </c>
      <c r="L296" s="40">
        <v>0</v>
      </c>
      <c r="M296" s="40">
        <v>1</v>
      </c>
      <c r="N296" s="40">
        <v>0</v>
      </c>
      <c r="O296" s="40">
        <v>0</v>
      </c>
      <c r="P296" s="40">
        <v>0</v>
      </c>
      <c r="Q296" s="40">
        <v>1</v>
      </c>
      <c r="R296" s="40">
        <v>0</v>
      </c>
      <c r="S296" s="40">
        <v>0</v>
      </c>
      <c r="T296" s="40">
        <v>0</v>
      </c>
      <c r="U296" s="40">
        <v>1</v>
      </c>
      <c r="V296" s="40">
        <v>0</v>
      </c>
      <c r="W296" s="40">
        <v>0</v>
      </c>
      <c r="X296" s="40">
        <v>0</v>
      </c>
      <c r="Y296" s="40">
        <v>1</v>
      </c>
      <c r="Z296" s="40">
        <v>0</v>
      </c>
      <c r="AA296" s="40">
        <v>0</v>
      </c>
      <c r="AB296" s="40">
        <v>0</v>
      </c>
      <c r="AC296" s="40">
        <v>1</v>
      </c>
      <c r="AD296" s="40">
        <v>0</v>
      </c>
      <c r="AE296" s="40">
        <v>0</v>
      </c>
      <c r="AF296" s="40">
        <v>0</v>
      </c>
      <c r="AG296" s="40">
        <v>1</v>
      </c>
      <c r="AH296" s="40">
        <v>0</v>
      </c>
      <c r="AI296" s="39" t="b">
        <f t="shared" si="178"/>
        <v>1</v>
      </c>
      <c r="AJ296" s="23"/>
      <c r="AK296" s="27">
        <f t="shared" si="195"/>
        <v>0</v>
      </c>
      <c r="AL296" s="27">
        <f t="shared" si="195"/>
        <v>0</v>
      </c>
      <c r="AM296" s="27">
        <f t="shared" si="195"/>
        <v>0</v>
      </c>
      <c r="AN296" s="27">
        <f t="shared" si="195"/>
        <v>0</v>
      </c>
      <c r="AO296" s="27">
        <f t="shared" si="195"/>
        <v>0</v>
      </c>
      <c r="AP296" s="27">
        <f t="shared" si="195"/>
        <v>0</v>
      </c>
      <c r="AQ296" s="27">
        <f t="shared" si="195"/>
        <v>0</v>
      </c>
      <c r="AR296" s="27">
        <f t="shared" si="195"/>
        <v>0</v>
      </c>
      <c r="AS296" s="27">
        <f t="shared" si="195"/>
        <v>0</v>
      </c>
      <c r="AT296" s="27">
        <f t="shared" si="195"/>
        <v>0</v>
      </c>
      <c r="AU296" s="27">
        <f t="shared" si="195"/>
        <v>0</v>
      </c>
      <c r="AV296" s="27">
        <f t="shared" si="195"/>
        <v>0</v>
      </c>
      <c r="AW296" s="27">
        <f t="shared" si="195"/>
        <v>0</v>
      </c>
      <c r="AX296" s="27">
        <f t="shared" si="195"/>
        <v>0</v>
      </c>
      <c r="AY296" s="27">
        <f t="shared" si="195"/>
        <v>0</v>
      </c>
      <c r="AZ296" s="27">
        <f t="shared" si="195"/>
        <v>0</v>
      </c>
      <c r="BA296" s="27">
        <f t="shared" si="195"/>
        <v>0</v>
      </c>
      <c r="BB296" s="27">
        <f t="shared" si="195"/>
        <v>0</v>
      </c>
      <c r="BC296" s="27">
        <f t="shared" si="195"/>
        <v>0</v>
      </c>
      <c r="BD296" s="27">
        <f t="shared" si="195"/>
        <v>0</v>
      </c>
      <c r="BE296" s="27">
        <f t="shared" si="195"/>
        <v>0</v>
      </c>
      <c r="BF296" s="27">
        <f t="shared" si="195"/>
        <v>0</v>
      </c>
      <c r="BG296" s="27">
        <f t="shared" si="195"/>
        <v>0</v>
      </c>
      <c r="BH296" s="27">
        <f t="shared" si="195"/>
        <v>0</v>
      </c>
      <c r="BI296" s="41"/>
      <c r="BJ296" s="42">
        <f t="shared" si="179"/>
        <v>7.6445325000000008E-2</v>
      </c>
      <c r="BK296" s="27">
        <f t="shared" si="172"/>
        <v>0</v>
      </c>
      <c r="BL296" s="27">
        <f t="shared" si="172"/>
        <v>0</v>
      </c>
      <c r="BM296" s="27">
        <f t="shared" si="172"/>
        <v>7.6445325000000008E-2</v>
      </c>
      <c r="BN296" s="27">
        <f t="shared" si="172"/>
        <v>0</v>
      </c>
      <c r="BO296" s="27">
        <f t="shared" si="172"/>
        <v>0</v>
      </c>
      <c r="BP296" s="27">
        <f t="shared" si="172"/>
        <v>0</v>
      </c>
      <c r="BQ296" s="27">
        <f t="shared" si="172"/>
        <v>7.6445325000000008E-2</v>
      </c>
      <c r="BR296" s="27">
        <f t="shared" si="172"/>
        <v>0</v>
      </c>
      <c r="BS296" s="27">
        <f t="shared" si="168"/>
        <v>0</v>
      </c>
      <c r="BT296" s="27">
        <f t="shared" si="168"/>
        <v>0</v>
      </c>
      <c r="BU296" s="27">
        <f t="shared" si="168"/>
        <v>7.6445325000000008E-2</v>
      </c>
      <c r="BV296" s="27">
        <f t="shared" si="168"/>
        <v>0</v>
      </c>
      <c r="BW296" s="27">
        <f t="shared" si="168"/>
        <v>0</v>
      </c>
      <c r="BX296" s="27">
        <f t="shared" si="158"/>
        <v>0</v>
      </c>
      <c r="BY296" s="27">
        <f t="shared" si="158"/>
        <v>7.6445325000000008E-2</v>
      </c>
      <c r="BZ296" s="27">
        <f t="shared" si="158"/>
        <v>0</v>
      </c>
      <c r="CA296" s="27">
        <f t="shared" si="158"/>
        <v>0</v>
      </c>
      <c r="CB296" s="27">
        <f t="shared" si="192"/>
        <v>0</v>
      </c>
      <c r="CC296" s="27">
        <f t="shared" si="192"/>
        <v>7.6445325000000008E-2</v>
      </c>
      <c r="CD296" s="27">
        <f t="shared" si="192"/>
        <v>0</v>
      </c>
      <c r="CE296" s="27">
        <f t="shared" si="192"/>
        <v>0</v>
      </c>
      <c r="CF296" s="27">
        <f t="shared" si="192"/>
        <v>0</v>
      </c>
      <c r="CG296" s="27">
        <f t="shared" si="180"/>
        <v>7.6445325000000008E-2</v>
      </c>
      <c r="CH296" s="27">
        <f t="shared" si="180"/>
        <v>0</v>
      </c>
      <c r="CI296" s="43"/>
      <c r="CJ296" s="23">
        <f t="shared" si="173"/>
        <v>0</v>
      </c>
      <c r="CK296" s="23">
        <f t="shared" si="173"/>
        <v>0</v>
      </c>
      <c r="CL296" s="23">
        <f t="shared" si="173"/>
        <v>5</v>
      </c>
      <c r="CM296" s="23">
        <f t="shared" si="173"/>
        <v>0</v>
      </c>
      <c r="CN296" s="23">
        <f t="shared" si="173"/>
        <v>0</v>
      </c>
      <c r="CO296" s="23">
        <f t="shared" si="173"/>
        <v>0</v>
      </c>
      <c r="CP296" s="23">
        <f t="shared" si="173"/>
        <v>5</v>
      </c>
      <c r="CQ296" s="23">
        <f t="shared" si="173"/>
        <v>0</v>
      </c>
      <c r="CR296" s="23">
        <f t="shared" si="169"/>
        <v>0</v>
      </c>
      <c r="CS296" s="23">
        <f t="shared" si="169"/>
        <v>0</v>
      </c>
      <c r="CT296" s="23">
        <f t="shared" si="169"/>
        <v>5</v>
      </c>
      <c r="CU296" s="23">
        <f t="shared" si="169"/>
        <v>0</v>
      </c>
      <c r="CV296" s="23">
        <f t="shared" si="169"/>
        <v>0</v>
      </c>
      <c r="CW296" s="23">
        <f t="shared" si="159"/>
        <v>0</v>
      </c>
      <c r="CX296" s="23">
        <f t="shared" si="159"/>
        <v>5</v>
      </c>
      <c r="CY296" s="23">
        <f t="shared" si="159"/>
        <v>0</v>
      </c>
      <c r="CZ296" s="23">
        <f t="shared" si="159"/>
        <v>0</v>
      </c>
      <c r="DA296" s="23">
        <f t="shared" si="193"/>
        <v>0</v>
      </c>
      <c r="DB296" s="23">
        <f t="shared" si="193"/>
        <v>5</v>
      </c>
      <c r="DC296" s="23">
        <f t="shared" si="193"/>
        <v>0</v>
      </c>
      <c r="DD296" s="23">
        <f t="shared" si="193"/>
        <v>0</v>
      </c>
      <c r="DE296" s="23">
        <f t="shared" si="193"/>
        <v>0</v>
      </c>
      <c r="DF296" s="23">
        <f t="shared" si="181"/>
        <v>5</v>
      </c>
      <c r="DG296" s="23">
        <f t="shared" si="181"/>
        <v>0</v>
      </c>
      <c r="DH296" s="44">
        <f t="shared" si="182"/>
        <v>30</v>
      </c>
      <c r="DI296" s="44">
        <f t="shared" si="183"/>
        <v>-1</v>
      </c>
      <c r="DK296" s="44" t="b">
        <f t="shared" si="184"/>
        <v>0</v>
      </c>
      <c r="DL296" s="44">
        <f t="shared" si="185"/>
        <v>0</v>
      </c>
      <c r="EL296" s="44" t="b">
        <f t="shared" si="174"/>
        <v>1</v>
      </c>
      <c r="EM296" s="44" t="b">
        <f t="shared" si="174"/>
        <v>1</v>
      </c>
      <c r="EN296" s="44" t="b">
        <f t="shared" si="174"/>
        <v>0</v>
      </c>
      <c r="EO296" s="44" t="b">
        <f t="shared" si="174"/>
        <v>1</v>
      </c>
      <c r="EP296" s="44" t="b">
        <f t="shared" si="174"/>
        <v>1</v>
      </c>
      <c r="EQ296" s="44" t="b">
        <f t="shared" si="174"/>
        <v>1</v>
      </c>
      <c r="ER296" s="44" t="b">
        <f t="shared" si="174"/>
        <v>0</v>
      </c>
      <c r="ES296" s="44" t="b">
        <f t="shared" si="174"/>
        <v>1</v>
      </c>
      <c r="ET296" s="44" t="b">
        <f t="shared" si="170"/>
        <v>1</v>
      </c>
      <c r="EU296" s="44" t="b">
        <f t="shared" si="170"/>
        <v>1</v>
      </c>
      <c r="EV296" s="44" t="b">
        <f t="shared" si="170"/>
        <v>0</v>
      </c>
      <c r="EW296" s="44" t="b">
        <f t="shared" si="170"/>
        <v>1</v>
      </c>
      <c r="EX296" s="44" t="b">
        <f t="shared" si="170"/>
        <v>1</v>
      </c>
      <c r="EY296" s="44" t="b">
        <f t="shared" si="160"/>
        <v>1</v>
      </c>
      <c r="EZ296" s="44" t="b">
        <f t="shared" si="160"/>
        <v>0</v>
      </c>
      <c r="FA296" s="44" t="b">
        <f t="shared" si="160"/>
        <v>1</v>
      </c>
      <c r="FB296" s="44" t="b">
        <f t="shared" si="160"/>
        <v>1</v>
      </c>
      <c r="FC296" s="44" t="b">
        <f t="shared" si="194"/>
        <v>1</v>
      </c>
      <c r="FD296" s="44" t="b">
        <f t="shared" si="194"/>
        <v>0</v>
      </c>
      <c r="FE296" s="44" t="b">
        <f t="shared" si="194"/>
        <v>1</v>
      </c>
      <c r="FF296" s="44" t="b">
        <f t="shared" si="194"/>
        <v>1</v>
      </c>
      <c r="FG296" s="44" t="b">
        <f t="shared" si="194"/>
        <v>1</v>
      </c>
      <c r="FH296" s="44" t="b">
        <f t="shared" si="186"/>
        <v>0</v>
      </c>
      <c r="FI296" s="44" t="b">
        <f t="shared" si="186"/>
        <v>1</v>
      </c>
      <c r="FJ296" s="45">
        <f t="shared" si="187"/>
        <v>6</v>
      </c>
    </row>
    <row r="297" spans="1:166" s="44" customFormat="1" ht="25.5" hidden="1" customHeight="1" x14ac:dyDescent="0.25">
      <c r="A297" s="38" t="s">
        <v>9960</v>
      </c>
      <c r="B297" s="38" t="s">
        <v>7376</v>
      </c>
      <c r="C297" s="38" t="s">
        <v>10129</v>
      </c>
      <c r="D297" s="38" t="s">
        <v>911</v>
      </c>
      <c r="E297" s="23" t="str">
        <f t="shared" si="188"/>
        <v>5307-1-43-F</v>
      </c>
      <c r="F297" s="23">
        <v>8</v>
      </c>
      <c r="G297" s="27">
        <v>0.12344750000000002</v>
      </c>
      <c r="H297" s="23">
        <f>VLOOKUP(A297,'Pivot 1'!$A$5:$H$251,8,0)</f>
        <v>6</v>
      </c>
      <c r="I297" s="27" t="s">
        <v>10147</v>
      </c>
      <c r="J297" s="39">
        <f t="shared" si="177"/>
        <v>6</v>
      </c>
      <c r="K297" s="40">
        <v>0</v>
      </c>
      <c r="L297" s="40">
        <v>0</v>
      </c>
      <c r="M297" s="40">
        <v>1</v>
      </c>
      <c r="N297" s="40">
        <v>0</v>
      </c>
      <c r="O297" s="40">
        <v>0</v>
      </c>
      <c r="P297" s="40">
        <v>0</v>
      </c>
      <c r="Q297" s="40">
        <v>1</v>
      </c>
      <c r="R297" s="40">
        <v>0</v>
      </c>
      <c r="S297" s="40">
        <v>0</v>
      </c>
      <c r="T297" s="40">
        <v>0</v>
      </c>
      <c r="U297" s="40">
        <v>1</v>
      </c>
      <c r="V297" s="40">
        <v>0</v>
      </c>
      <c r="W297" s="40">
        <v>0</v>
      </c>
      <c r="X297" s="40">
        <v>0</v>
      </c>
      <c r="Y297" s="40">
        <v>1</v>
      </c>
      <c r="Z297" s="40">
        <v>0</v>
      </c>
      <c r="AA297" s="40">
        <v>0</v>
      </c>
      <c r="AB297" s="40">
        <v>0</v>
      </c>
      <c r="AC297" s="40">
        <v>1</v>
      </c>
      <c r="AD297" s="40">
        <v>0</v>
      </c>
      <c r="AE297" s="40">
        <v>0</v>
      </c>
      <c r="AF297" s="40">
        <v>0</v>
      </c>
      <c r="AG297" s="40">
        <v>1</v>
      </c>
      <c r="AH297" s="40">
        <v>0</v>
      </c>
      <c r="AI297" s="39" t="b">
        <f t="shared" si="178"/>
        <v>1</v>
      </c>
      <c r="AJ297" s="23"/>
      <c r="AK297" s="27">
        <f t="shared" si="195"/>
        <v>0</v>
      </c>
      <c r="AL297" s="27">
        <f t="shared" si="195"/>
        <v>0</v>
      </c>
      <c r="AM297" s="27">
        <f t="shared" si="195"/>
        <v>0</v>
      </c>
      <c r="AN297" s="27">
        <f t="shared" si="195"/>
        <v>0</v>
      </c>
      <c r="AO297" s="27">
        <f t="shared" si="195"/>
        <v>0</v>
      </c>
      <c r="AP297" s="27">
        <f t="shared" si="195"/>
        <v>0</v>
      </c>
      <c r="AQ297" s="27">
        <f t="shared" si="195"/>
        <v>0</v>
      </c>
      <c r="AR297" s="27">
        <f t="shared" si="195"/>
        <v>0</v>
      </c>
      <c r="AS297" s="27">
        <f t="shared" si="195"/>
        <v>0</v>
      </c>
      <c r="AT297" s="27">
        <f t="shared" si="195"/>
        <v>0</v>
      </c>
      <c r="AU297" s="27">
        <f t="shared" si="195"/>
        <v>0</v>
      </c>
      <c r="AV297" s="27">
        <f t="shared" si="195"/>
        <v>0</v>
      </c>
      <c r="AW297" s="27">
        <f t="shared" si="195"/>
        <v>0</v>
      </c>
      <c r="AX297" s="27">
        <f t="shared" si="195"/>
        <v>0</v>
      </c>
      <c r="AY297" s="27">
        <f t="shared" si="195"/>
        <v>0</v>
      </c>
      <c r="AZ297" s="27">
        <f t="shared" si="195"/>
        <v>0</v>
      </c>
      <c r="BA297" s="27">
        <f t="shared" si="195"/>
        <v>0</v>
      </c>
      <c r="BB297" s="27">
        <f t="shared" si="195"/>
        <v>0</v>
      </c>
      <c r="BC297" s="27">
        <f t="shared" si="195"/>
        <v>0</v>
      </c>
      <c r="BD297" s="27">
        <f t="shared" si="195"/>
        <v>0</v>
      </c>
      <c r="BE297" s="27">
        <f t="shared" si="195"/>
        <v>0</v>
      </c>
      <c r="BF297" s="27">
        <f t="shared" si="195"/>
        <v>0</v>
      </c>
      <c r="BG297" s="27">
        <f t="shared" si="195"/>
        <v>0</v>
      </c>
      <c r="BH297" s="27">
        <f t="shared" si="195"/>
        <v>0</v>
      </c>
      <c r="BI297" s="41"/>
      <c r="BJ297" s="42">
        <f t="shared" si="179"/>
        <v>2.0574583333333337E-2</v>
      </c>
      <c r="BK297" s="27">
        <f t="shared" si="172"/>
        <v>0</v>
      </c>
      <c r="BL297" s="27">
        <f t="shared" si="172"/>
        <v>0</v>
      </c>
      <c r="BM297" s="27">
        <f t="shared" si="172"/>
        <v>2.0574583333333337E-2</v>
      </c>
      <c r="BN297" s="27">
        <f t="shared" si="172"/>
        <v>0</v>
      </c>
      <c r="BO297" s="27">
        <f t="shared" si="172"/>
        <v>0</v>
      </c>
      <c r="BP297" s="27">
        <f t="shared" si="172"/>
        <v>0</v>
      </c>
      <c r="BQ297" s="27">
        <f t="shared" si="172"/>
        <v>2.0574583333333337E-2</v>
      </c>
      <c r="BR297" s="27">
        <f t="shared" si="172"/>
        <v>0</v>
      </c>
      <c r="BS297" s="27">
        <f t="shared" si="168"/>
        <v>0</v>
      </c>
      <c r="BT297" s="27">
        <f t="shared" si="168"/>
        <v>0</v>
      </c>
      <c r="BU297" s="27">
        <f t="shared" si="168"/>
        <v>2.0574583333333337E-2</v>
      </c>
      <c r="BV297" s="27">
        <f t="shared" si="168"/>
        <v>0</v>
      </c>
      <c r="BW297" s="27">
        <f t="shared" si="168"/>
        <v>0</v>
      </c>
      <c r="BX297" s="27">
        <f t="shared" si="158"/>
        <v>0</v>
      </c>
      <c r="BY297" s="27">
        <f t="shared" si="158"/>
        <v>2.0574583333333337E-2</v>
      </c>
      <c r="BZ297" s="27">
        <f t="shared" si="158"/>
        <v>0</v>
      </c>
      <c r="CA297" s="27">
        <f t="shared" si="158"/>
        <v>0</v>
      </c>
      <c r="CB297" s="27">
        <f t="shared" si="192"/>
        <v>0</v>
      </c>
      <c r="CC297" s="27">
        <f t="shared" si="192"/>
        <v>2.0574583333333337E-2</v>
      </c>
      <c r="CD297" s="27">
        <f t="shared" si="192"/>
        <v>0</v>
      </c>
      <c r="CE297" s="27">
        <f t="shared" si="192"/>
        <v>0</v>
      </c>
      <c r="CF297" s="27">
        <f t="shared" si="192"/>
        <v>0</v>
      </c>
      <c r="CG297" s="27">
        <f t="shared" si="180"/>
        <v>2.0574583333333337E-2</v>
      </c>
      <c r="CH297" s="27">
        <f t="shared" si="180"/>
        <v>0</v>
      </c>
      <c r="CI297" s="43"/>
      <c r="CJ297" s="23">
        <f t="shared" si="173"/>
        <v>0</v>
      </c>
      <c r="CK297" s="23">
        <f t="shared" si="173"/>
        <v>0</v>
      </c>
      <c r="CL297" s="23">
        <f t="shared" si="173"/>
        <v>1</v>
      </c>
      <c r="CM297" s="23">
        <f t="shared" si="173"/>
        <v>0</v>
      </c>
      <c r="CN297" s="23">
        <f t="shared" si="173"/>
        <v>0</v>
      </c>
      <c r="CO297" s="23">
        <f t="shared" si="173"/>
        <v>0</v>
      </c>
      <c r="CP297" s="23">
        <f t="shared" si="173"/>
        <v>1</v>
      </c>
      <c r="CQ297" s="23">
        <f t="shared" si="173"/>
        <v>0</v>
      </c>
      <c r="CR297" s="23">
        <f t="shared" si="169"/>
        <v>0</v>
      </c>
      <c r="CS297" s="23">
        <f t="shared" si="169"/>
        <v>0</v>
      </c>
      <c r="CT297" s="23">
        <f t="shared" si="169"/>
        <v>1</v>
      </c>
      <c r="CU297" s="23">
        <f t="shared" si="169"/>
        <v>0</v>
      </c>
      <c r="CV297" s="23">
        <f t="shared" si="169"/>
        <v>0</v>
      </c>
      <c r="CW297" s="23">
        <f t="shared" si="159"/>
        <v>0</v>
      </c>
      <c r="CX297" s="23">
        <f t="shared" si="159"/>
        <v>1</v>
      </c>
      <c r="CY297" s="23">
        <f t="shared" si="159"/>
        <v>0</v>
      </c>
      <c r="CZ297" s="23">
        <f t="shared" si="159"/>
        <v>0</v>
      </c>
      <c r="DA297" s="23">
        <f t="shared" si="193"/>
        <v>0</v>
      </c>
      <c r="DB297" s="23">
        <f t="shared" si="193"/>
        <v>1</v>
      </c>
      <c r="DC297" s="23">
        <f t="shared" si="193"/>
        <v>0</v>
      </c>
      <c r="DD297" s="23">
        <f t="shared" si="193"/>
        <v>0</v>
      </c>
      <c r="DE297" s="23">
        <f t="shared" si="193"/>
        <v>0</v>
      </c>
      <c r="DF297" s="23">
        <f t="shared" si="181"/>
        <v>1</v>
      </c>
      <c r="DG297" s="23">
        <f t="shared" si="181"/>
        <v>0</v>
      </c>
      <c r="DH297" s="44">
        <f t="shared" si="182"/>
        <v>6</v>
      </c>
      <c r="DI297" s="44">
        <f t="shared" si="183"/>
        <v>-2</v>
      </c>
      <c r="DK297" s="44" t="b">
        <f t="shared" si="184"/>
        <v>0</v>
      </c>
      <c r="DL297" s="44">
        <f t="shared" si="185"/>
        <v>0</v>
      </c>
      <c r="EL297" s="44" t="b">
        <f t="shared" si="174"/>
        <v>1</v>
      </c>
      <c r="EM297" s="44" t="b">
        <f t="shared" si="174"/>
        <v>1</v>
      </c>
      <c r="EN297" s="44" t="b">
        <f t="shared" si="174"/>
        <v>0</v>
      </c>
      <c r="EO297" s="44" t="b">
        <f t="shared" si="174"/>
        <v>1</v>
      </c>
      <c r="EP297" s="44" t="b">
        <f t="shared" si="174"/>
        <v>1</v>
      </c>
      <c r="EQ297" s="44" t="b">
        <f t="shared" si="174"/>
        <v>1</v>
      </c>
      <c r="ER297" s="44" t="b">
        <f t="shared" si="174"/>
        <v>0</v>
      </c>
      <c r="ES297" s="44" t="b">
        <f t="shared" si="174"/>
        <v>1</v>
      </c>
      <c r="ET297" s="44" t="b">
        <f t="shared" si="170"/>
        <v>1</v>
      </c>
      <c r="EU297" s="44" t="b">
        <f t="shared" si="170"/>
        <v>1</v>
      </c>
      <c r="EV297" s="44" t="b">
        <f t="shared" si="170"/>
        <v>0</v>
      </c>
      <c r="EW297" s="44" t="b">
        <f t="shared" si="170"/>
        <v>1</v>
      </c>
      <c r="EX297" s="44" t="b">
        <f t="shared" si="170"/>
        <v>1</v>
      </c>
      <c r="EY297" s="44" t="b">
        <f t="shared" si="160"/>
        <v>1</v>
      </c>
      <c r="EZ297" s="44" t="b">
        <f t="shared" si="160"/>
        <v>0</v>
      </c>
      <c r="FA297" s="44" t="b">
        <f t="shared" si="160"/>
        <v>1</v>
      </c>
      <c r="FB297" s="44" t="b">
        <f t="shared" si="160"/>
        <v>1</v>
      </c>
      <c r="FC297" s="44" t="b">
        <f t="shared" si="194"/>
        <v>1</v>
      </c>
      <c r="FD297" s="44" t="b">
        <f t="shared" si="194"/>
        <v>0</v>
      </c>
      <c r="FE297" s="44" t="b">
        <f t="shared" si="194"/>
        <v>1</v>
      </c>
      <c r="FF297" s="44" t="b">
        <f t="shared" si="194"/>
        <v>1</v>
      </c>
      <c r="FG297" s="44" t="b">
        <f t="shared" si="194"/>
        <v>1</v>
      </c>
      <c r="FH297" s="44" t="b">
        <f t="shared" si="186"/>
        <v>0</v>
      </c>
      <c r="FI297" s="44" t="b">
        <f t="shared" si="186"/>
        <v>1</v>
      </c>
      <c r="FJ297" s="45">
        <f t="shared" si="187"/>
        <v>6</v>
      </c>
    </row>
    <row r="298" spans="1:166" s="44" customFormat="1" ht="24" hidden="1" customHeight="1" x14ac:dyDescent="0.25">
      <c r="A298" s="38" t="s">
        <v>9960</v>
      </c>
      <c r="B298" s="38" t="s">
        <v>7376</v>
      </c>
      <c r="C298" s="38" t="s">
        <v>10129</v>
      </c>
      <c r="D298" s="38" t="s">
        <v>10047</v>
      </c>
      <c r="E298" s="23" t="str">
        <f t="shared" si="188"/>
        <v>5307-1-43-I</v>
      </c>
      <c r="F298" s="23">
        <v>4</v>
      </c>
      <c r="G298" s="27">
        <v>6.6886100000000004E-2</v>
      </c>
      <c r="H298" s="23">
        <f>VLOOKUP(A298,'Pivot 1'!$A$5:$H$251,8,0)</f>
        <v>6</v>
      </c>
      <c r="I298" s="27" t="s">
        <v>10148</v>
      </c>
      <c r="J298" s="39">
        <f t="shared" si="177"/>
        <v>6</v>
      </c>
      <c r="K298" s="40">
        <v>0</v>
      </c>
      <c r="L298" s="40">
        <v>0</v>
      </c>
      <c r="M298" s="40">
        <v>1</v>
      </c>
      <c r="N298" s="40">
        <v>0</v>
      </c>
      <c r="O298" s="40">
        <v>0</v>
      </c>
      <c r="P298" s="40">
        <v>0</v>
      </c>
      <c r="Q298" s="40">
        <v>1</v>
      </c>
      <c r="R298" s="40">
        <v>0</v>
      </c>
      <c r="S298" s="40">
        <v>0</v>
      </c>
      <c r="T298" s="40">
        <v>0</v>
      </c>
      <c r="U298" s="40">
        <v>1</v>
      </c>
      <c r="V298" s="40">
        <v>0</v>
      </c>
      <c r="W298" s="40">
        <v>0</v>
      </c>
      <c r="X298" s="40">
        <v>0</v>
      </c>
      <c r="Y298" s="40">
        <v>1</v>
      </c>
      <c r="Z298" s="40">
        <v>0</v>
      </c>
      <c r="AA298" s="40">
        <v>0</v>
      </c>
      <c r="AB298" s="40">
        <v>0</v>
      </c>
      <c r="AC298" s="40">
        <v>1</v>
      </c>
      <c r="AD298" s="40">
        <v>0</v>
      </c>
      <c r="AE298" s="40">
        <v>0</v>
      </c>
      <c r="AF298" s="40">
        <v>0</v>
      </c>
      <c r="AG298" s="40">
        <v>1</v>
      </c>
      <c r="AH298" s="40">
        <v>0</v>
      </c>
      <c r="AI298" s="39" t="b">
        <f t="shared" si="178"/>
        <v>1</v>
      </c>
      <c r="AJ298" s="23"/>
      <c r="AK298" s="27">
        <f t="shared" si="195"/>
        <v>0</v>
      </c>
      <c r="AL298" s="27">
        <f t="shared" si="195"/>
        <v>0</v>
      </c>
      <c r="AM298" s="27">
        <f t="shared" si="195"/>
        <v>0</v>
      </c>
      <c r="AN298" s="27">
        <f t="shared" si="195"/>
        <v>0</v>
      </c>
      <c r="AO298" s="27">
        <f t="shared" si="195"/>
        <v>0</v>
      </c>
      <c r="AP298" s="27">
        <f t="shared" si="195"/>
        <v>0</v>
      </c>
      <c r="AQ298" s="27">
        <f t="shared" si="195"/>
        <v>0</v>
      </c>
      <c r="AR298" s="27">
        <f t="shared" si="195"/>
        <v>0</v>
      </c>
      <c r="AS298" s="27">
        <f t="shared" si="195"/>
        <v>0</v>
      </c>
      <c r="AT298" s="27">
        <f t="shared" si="195"/>
        <v>0</v>
      </c>
      <c r="AU298" s="27">
        <f t="shared" si="195"/>
        <v>0</v>
      </c>
      <c r="AV298" s="27">
        <f t="shared" si="195"/>
        <v>0</v>
      </c>
      <c r="AW298" s="27">
        <f t="shared" si="195"/>
        <v>0</v>
      </c>
      <c r="AX298" s="27">
        <f t="shared" si="195"/>
        <v>0</v>
      </c>
      <c r="AY298" s="27">
        <f t="shared" si="195"/>
        <v>0</v>
      </c>
      <c r="AZ298" s="27">
        <f t="shared" si="195"/>
        <v>0</v>
      </c>
      <c r="BA298" s="27">
        <f t="shared" si="195"/>
        <v>0</v>
      </c>
      <c r="BB298" s="27">
        <f t="shared" si="195"/>
        <v>0</v>
      </c>
      <c r="BC298" s="27">
        <f t="shared" si="195"/>
        <v>0</v>
      </c>
      <c r="BD298" s="27">
        <f t="shared" si="195"/>
        <v>0</v>
      </c>
      <c r="BE298" s="27">
        <f t="shared" si="195"/>
        <v>0</v>
      </c>
      <c r="BF298" s="27">
        <f t="shared" si="195"/>
        <v>0</v>
      </c>
      <c r="BG298" s="27">
        <f t="shared" si="195"/>
        <v>0</v>
      </c>
      <c r="BH298" s="27">
        <f t="shared" si="195"/>
        <v>0</v>
      </c>
      <c r="BI298" s="41"/>
      <c r="BJ298" s="42">
        <f t="shared" si="179"/>
        <v>1.1147683333333333E-2</v>
      </c>
      <c r="BK298" s="27">
        <f t="shared" si="172"/>
        <v>0</v>
      </c>
      <c r="BL298" s="27">
        <f t="shared" si="172"/>
        <v>0</v>
      </c>
      <c r="BM298" s="27">
        <f t="shared" si="172"/>
        <v>1.1147683333333333E-2</v>
      </c>
      <c r="BN298" s="27">
        <f t="shared" si="172"/>
        <v>0</v>
      </c>
      <c r="BO298" s="27">
        <f t="shared" si="172"/>
        <v>0</v>
      </c>
      <c r="BP298" s="27">
        <f t="shared" si="172"/>
        <v>0</v>
      </c>
      <c r="BQ298" s="27">
        <f t="shared" si="172"/>
        <v>1.1147683333333333E-2</v>
      </c>
      <c r="BR298" s="27">
        <f t="shared" si="172"/>
        <v>0</v>
      </c>
      <c r="BS298" s="27">
        <f t="shared" si="168"/>
        <v>0</v>
      </c>
      <c r="BT298" s="27">
        <f t="shared" si="168"/>
        <v>0</v>
      </c>
      <c r="BU298" s="27">
        <f t="shared" si="168"/>
        <v>1.1147683333333333E-2</v>
      </c>
      <c r="BV298" s="27">
        <f t="shared" si="168"/>
        <v>0</v>
      </c>
      <c r="BW298" s="27">
        <f t="shared" si="168"/>
        <v>0</v>
      </c>
      <c r="BX298" s="27">
        <f t="shared" si="158"/>
        <v>0</v>
      </c>
      <c r="BY298" s="27">
        <f t="shared" si="158"/>
        <v>1.1147683333333333E-2</v>
      </c>
      <c r="BZ298" s="27">
        <f t="shared" si="158"/>
        <v>0</v>
      </c>
      <c r="CA298" s="27">
        <f t="shared" si="158"/>
        <v>0</v>
      </c>
      <c r="CB298" s="27">
        <f t="shared" si="192"/>
        <v>0</v>
      </c>
      <c r="CC298" s="27">
        <f t="shared" si="192"/>
        <v>1.1147683333333333E-2</v>
      </c>
      <c r="CD298" s="27">
        <f t="shared" si="192"/>
        <v>0</v>
      </c>
      <c r="CE298" s="27">
        <f t="shared" si="192"/>
        <v>0</v>
      </c>
      <c r="CF298" s="27">
        <f t="shared" si="192"/>
        <v>0</v>
      </c>
      <c r="CG298" s="27">
        <f t="shared" si="180"/>
        <v>1.1147683333333333E-2</v>
      </c>
      <c r="CH298" s="27">
        <f t="shared" si="180"/>
        <v>0</v>
      </c>
      <c r="CI298" s="43"/>
      <c r="CJ298" s="23">
        <f t="shared" si="173"/>
        <v>0</v>
      </c>
      <c r="CK298" s="23">
        <f t="shared" si="173"/>
        <v>0</v>
      </c>
      <c r="CL298" s="23">
        <f t="shared" si="173"/>
        <v>1</v>
      </c>
      <c r="CM298" s="23">
        <f t="shared" si="173"/>
        <v>0</v>
      </c>
      <c r="CN298" s="23">
        <f t="shared" si="173"/>
        <v>0</v>
      </c>
      <c r="CO298" s="23">
        <f t="shared" si="173"/>
        <v>0</v>
      </c>
      <c r="CP298" s="23">
        <f t="shared" si="173"/>
        <v>1</v>
      </c>
      <c r="CQ298" s="23">
        <f t="shared" si="173"/>
        <v>0</v>
      </c>
      <c r="CR298" s="23">
        <f t="shared" si="169"/>
        <v>0</v>
      </c>
      <c r="CS298" s="23">
        <f t="shared" si="169"/>
        <v>0</v>
      </c>
      <c r="CT298" s="23">
        <f t="shared" si="169"/>
        <v>1</v>
      </c>
      <c r="CU298" s="23">
        <f t="shared" si="169"/>
        <v>0</v>
      </c>
      <c r="CV298" s="23">
        <f t="shared" si="169"/>
        <v>0</v>
      </c>
      <c r="CW298" s="23">
        <f t="shared" si="159"/>
        <v>0</v>
      </c>
      <c r="CX298" s="23">
        <f t="shared" si="159"/>
        <v>1</v>
      </c>
      <c r="CY298" s="23">
        <f t="shared" si="159"/>
        <v>0</v>
      </c>
      <c r="CZ298" s="23">
        <f t="shared" si="159"/>
        <v>0</v>
      </c>
      <c r="DA298" s="23">
        <f t="shared" si="193"/>
        <v>0</v>
      </c>
      <c r="DB298" s="23">
        <f t="shared" si="193"/>
        <v>1</v>
      </c>
      <c r="DC298" s="23">
        <f t="shared" si="193"/>
        <v>0</v>
      </c>
      <c r="DD298" s="23">
        <f t="shared" si="193"/>
        <v>0</v>
      </c>
      <c r="DE298" s="23">
        <f t="shared" si="193"/>
        <v>0</v>
      </c>
      <c r="DF298" s="23">
        <f t="shared" si="181"/>
        <v>1</v>
      </c>
      <c r="DG298" s="23">
        <f t="shared" si="181"/>
        <v>0</v>
      </c>
      <c r="DH298" s="44">
        <f t="shared" si="182"/>
        <v>6</v>
      </c>
      <c r="DI298" s="44">
        <f t="shared" si="183"/>
        <v>2</v>
      </c>
      <c r="DK298" s="44" t="b">
        <f t="shared" si="184"/>
        <v>0</v>
      </c>
      <c r="DL298" s="44">
        <f t="shared" si="185"/>
        <v>0</v>
      </c>
      <c r="EL298" s="44" t="b">
        <f t="shared" si="174"/>
        <v>1</v>
      </c>
      <c r="EM298" s="44" t="b">
        <f t="shared" si="174"/>
        <v>1</v>
      </c>
      <c r="EN298" s="44" t="b">
        <f t="shared" si="174"/>
        <v>0</v>
      </c>
      <c r="EO298" s="44" t="b">
        <f t="shared" si="174"/>
        <v>1</v>
      </c>
      <c r="EP298" s="44" t="b">
        <f t="shared" si="174"/>
        <v>1</v>
      </c>
      <c r="EQ298" s="44" t="b">
        <f t="shared" si="174"/>
        <v>1</v>
      </c>
      <c r="ER298" s="44" t="b">
        <f t="shared" si="174"/>
        <v>0</v>
      </c>
      <c r="ES298" s="44" t="b">
        <f t="shared" si="174"/>
        <v>1</v>
      </c>
      <c r="ET298" s="44" t="b">
        <f t="shared" si="170"/>
        <v>1</v>
      </c>
      <c r="EU298" s="44" t="b">
        <f t="shared" si="170"/>
        <v>1</v>
      </c>
      <c r="EV298" s="44" t="b">
        <f t="shared" si="170"/>
        <v>0</v>
      </c>
      <c r="EW298" s="44" t="b">
        <f t="shared" si="170"/>
        <v>1</v>
      </c>
      <c r="EX298" s="44" t="b">
        <f t="shared" si="170"/>
        <v>1</v>
      </c>
      <c r="EY298" s="44" t="b">
        <f t="shared" si="160"/>
        <v>1</v>
      </c>
      <c r="EZ298" s="44" t="b">
        <f t="shared" si="160"/>
        <v>0</v>
      </c>
      <c r="FA298" s="44" t="b">
        <f t="shared" si="160"/>
        <v>1</v>
      </c>
      <c r="FB298" s="44" t="b">
        <f t="shared" si="160"/>
        <v>1</v>
      </c>
      <c r="FC298" s="44" t="b">
        <f t="shared" si="194"/>
        <v>1</v>
      </c>
      <c r="FD298" s="44" t="b">
        <f t="shared" si="194"/>
        <v>0</v>
      </c>
      <c r="FE298" s="44" t="b">
        <f t="shared" si="194"/>
        <v>1</v>
      </c>
      <c r="FF298" s="44" t="b">
        <f t="shared" si="194"/>
        <v>1</v>
      </c>
      <c r="FG298" s="44" t="b">
        <f t="shared" si="194"/>
        <v>1</v>
      </c>
      <c r="FH298" s="44" t="b">
        <f t="shared" si="186"/>
        <v>0</v>
      </c>
      <c r="FI298" s="44" t="b">
        <f t="shared" si="186"/>
        <v>1</v>
      </c>
      <c r="FJ298" s="45">
        <f t="shared" si="187"/>
        <v>6</v>
      </c>
    </row>
    <row r="299" spans="1:166" s="44" customFormat="1" ht="25.5" hidden="1" customHeight="1" x14ac:dyDescent="0.25">
      <c r="A299" s="38" t="s">
        <v>9960</v>
      </c>
      <c r="B299" s="38" t="s">
        <v>7376</v>
      </c>
      <c r="C299" s="38" t="s">
        <v>10129</v>
      </c>
      <c r="D299" s="38" t="s">
        <v>10048</v>
      </c>
      <c r="E299" s="23" t="str">
        <f t="shared" si="188"/>
        <v>5307-1-43-M</v>
      </c>
      <c r="F299" s="23">
        <v>65</v>
      </c>
      <c r="G299" s="27">
        <v>1.8270377400000002</v>
      </c>
      <c r="H299" s="23">
        <f>VLOOKUP(A299,'Pivot 1'!$A$5:$H$251,8,0)</f>
        <v>6</v>
      </c>
      <c r="I299" s="27" t="s">
        <v>10147</v>
      </c>
      <c r="J299" s="39">
        <f t="shared" si="177"/>
        <v>6</v>
      </c>
      <c r="K299" s="40">
        <v>0</v>
      </c>
      <c r="L299" s="40">
        <v>0</v>
      </c>
      <c r="M299" s="40">
        <v>1</v>
      </c>
      <c r="N299" s="40">
        <v>0</v>
      </c>
      <c r="O299" s="40">
        <v>0</v>
      </c>
      <c r="P299" s="40">
        <v>0</v>
      </c>
      <c r="Q299" s="40">
        <v>1</v>
      </c>
      <c r="R299" s="40">
        <v>0</v>
      </c>
      <c r="S299" s="40">
        <v>0</v>
      </c>
      <c r="T299" s="40">
        <v>0</v>
      </c>
      <c r="U299" s="40">
        <v>1</v>
      </c>
      <c r="V299" s="40">
        <v>0</v>
      </c>
      <c r="W299" s="40">
        <v>0</v>
      </c>
      <c r="X299" s="40">
        <v>0</v>
      </c>
      <c r="Y299" s="40">
        <v>1</v>
      </c>
      <c r="Z299" s="40">
        <v>0</v>
      </c>
      <c r="AA299" s="40">
        <v>0</v>
      </c>
      <c r="AB299" s="40">
        <v>0</v>
      </c>
      <c r="AC299" s="40">
        <v>1</v>
      </c>
      <c r="AD299" s="40">
        <v>0</v>
      </c>
      <c r="AE299" s="40">
        <v>0</v>
      </c>
      <c r="AF299" s="40">
        <v>0</v>
      </c>
      <c r="AG299" s="40">
        <v>1</v>
      </c>
      <c r="AH299" s="40">
        <v>0</v>
      </c>
      <c r="AI299" s="39" t="b">
        <f t="shared" si="178"/>
        <v>1</v>
      </c>
      <c r="AJ299" s="23"/>
      <c r="AK299" s="27">
        <f t="shared" si="195"/>
        <v>0</v>
      </c>
      <c r="AL299" s="27">
        <f t="shared" si="195"/>
        <v>0</v>
      </c>
      <c r="AM299" s="27">
        <f t="shared" si="195"/>
        <v>0</v>
      </c>
      <c r="AN299" s="27">
        <f t="shared" si="195"/>
        <v>0</v>
      </c>
      <c r="AO299" s="27">
        <f t="shared" si="195"/>
        <v>0</v>
      </c>
      <c r="AP299" s="27">
        <f t="shared" si="195"/>
        <v>0</v>
      </c>
      <c r="AQ299" s="27">
        <f t="shared" si="195"/>
        <v>0</v>
      </c>
      <c r="AR299" s="27">
        <f t="shared" si="195"/>
        <v>0</v>
      </c>
      <c r="AS299" s="27">
        <f t="shared" si="195"/>
        <v>0</v>
      </c>
      <c r="AT299" s="27">
        <f t="shared" si="195"/>
        <v>0</v>
      </c>
      <c r="AU299" s="27">
        <f t="shared" si="195"/>
        <v>0</v>
      </c>
      <c r="AV299" s="27">
        <f t="shared" si="195"/>
        <v>0</v>
      </c>
      <c r="AW299" s="27">
        <f t="shared" si="195"/>
        <v>0</v>
      </c>
      <c r="AX299" s="27">
        <f t="shared" si="195"/>
        <v>0</v>
      </c>
      <c r="AY299" s="27">
        <f t="shared" si="195"/>
        <v>0</v>
      </c>
      <c r="AZ299" s="27">
        <f t="shared" si="195"/>
        <v>0</v>
      </c>
      <c r="BA299" s="27">
        <f t="shared" si="195"/>
        <v>0</v>
      </c>
      <c r="BB299" s="27">
        <f t="shared" si="195"/>
        <v>0</v>
      </c>
      <c r="BC299" s="27">
        <f t="shared" si="195"/>
        <v>0</v>
      </c>
      <c r="BD299" s="27">
        <f t="shared" si="195"/>
        <v>0</v>
      </c>
      <c r="BE299" s="27">
        <f t="shared" si="195"/>
        <v>0</v>
      </c>
      <c r="BF299" s="27">
        <f t="shared" si="195"/>
        <v>0</v>
      </c>
      <c r="BG299" s="27">
        <f t="shared" si="195"/>
        <v>0</v>
      </c>
      <c r="BH299" s="27">
        <f t="shared" si="195"/>
        <v>0</v>
      </c>
      <c r="BI299" s="41"/>
      <c r="BJ299" s="42">
        <f t="shared" si="179"/>
        <v>0.30450629000000001</v>
      </c>
      <c r="BK299" s="27">
        <f t="shared" si="172"/>
        <v>0</v>
      </c>
      <c r="BL299" s="27">
        <f t="shared" si="172"/>
        <v>0</v>
      </c>
      <c r="BM299" s="27">
        <f t="shared" si="172"/>
        <v>0.30450629000000001</v>
      </c>
      <c r="BN299" s="27">
        <f t="shared" si="172"/>
        <v>0</v>
      </c>
      <c r="BO299" s="27">
        <f t="shared" si="172"/>
        <v>0</v>
      </c>
      <c r="BP299" s="27">
        <f t="shared" si="172"/>
        <v>0</v>
      </c>
      <c r="BQ299" s="27">
        <f t="shared" si="172"/>
        <v>0.30450629000000001</v>
      </c>
      <c r="BR299" s="27">
        <f t="shared" ref="BR299:BZ341" si="196">IF(R299=1,$G299/$H299,0)</f>
        <v>0</v>
      </c>
      <c r="BS299" s="27">
        <f t="shared" si="168"/>
        <v>0</v>
      </c>
      <c r="BT299" s="27">
        <f t="shared" si="168"/>
        <v>0</v>
      </c>
      <c r="BU299" s="27">
        <f t="shared" si="168"/>
        <v>0.30450629000000001</v>
      </c>
      <c r="BV299" s="27">
        <f t="shared" si="168"/>
        <v>0</v>
      </c>
      <c r="BW299" s="27">
        <f t="shared" si="168"/>
        <v>0</v>
      </c>
      <c r="BX299" s="27">
        <f t="shared" si="158"/>
        <v>0</v>
      </c>
      <c r="BY299" s="27">
        <f t="shared" si="158"/>
        <v>0.30450629000000001</v>
      </c>
      <c r="BZ299" s="27">
        <f t="shared" si="158"/>
        <v>0</v>
      </c>
      <c r="CA299" s="27">
        <f t="shared" si="158"/>
        <v>0</v>
      </c>
      <c r="CB299" s="27">
        <f t="shared" si="192"/>
        <v>0</v>
      </c>
      <c r="CC299" s="27">
        <f t="shared" si="192"/>
        <v>0.30450629000000001</v>
      </c>
      <c r="CD299" s="27">
        <f t="shared" si="192"/>
        <v>0</v>
      </c>
      <c r="CE299" s="27">
        <f t="shared" si="192"/>
        <v>0</v>
      </c>
      <c r="CF299" s="27">
        <f t="shared" si="192"/>
        <v>0</v>
      </c>
      <c r="CG299" s="27">
        <f t="shared" si="180"/>
        <v>0.30450629000000001</v>
      </c>
      <c r="CH299" s="27">
        <f t="shared" si="180"/>
        <v>0</v>
      </c>
      <c r="CI299" s="43"/>
      <c r="CJ299" s="23">
        <f t="shared" si="173"/>
        <v>0</v>
      </c>
      <c r="CK299" s="23">
        <f t="shared" si="173"/>
        <v>0</v>
      </c>
      <c r="CL299" s="23">
        <f t="shared" si="173"/>
        <v>11</v>
      </c>
      <c r="CM299" s="23">
        <f t="shared" si="173"/>
        <v>0</v>
      </c>
      <c r="CN299" s="23">
        <f t="shared" si="173"/>
        <v>0</v>
      </c>
      <c r="CO299" s="23">
        <f t="shared" si="173"/>
        <v>0</v>
      </c>
      <c r="CP299" s="23">
        <f t="shared" si="173"/>
        <v>11</v>
      </c>
      <c r="CQ299" s="23">
        <f t="shared" ref="CQ299:CY341" si="197">IF(R299=1,ROUND($F299/$H299,0),0)</f>
        <v>0</v>
      </c>
      <c r="CR299" s="23">
        <f t="shared" si="169"/>
        <v>0</v>
      </c>
      <c r="CS299" s="23">
        <f t="shared" si="169"/>
        <v>0</v>
      </c>
      <c r="CT299" s="23">
        <f t="shared" si="169"/>
        <v>11</v>
      </c>
      <c r="CU299" s="23">
        <f t="shared" si="169"/>
        <v>0</v>
      </c>
      <c r="CV299" s="23">
        <f t="shared" si="169"/>
        <v>0</v>
      </c>
      <c r="CW299" s="23">
        <f t="shared" si="159"/>
        <v>0</v>
      </c>
      <c r="CX299" s="23">
        <f t="shared" si="159"/>
        <v>11</v>
      </c>
      <c r="CY299" s="23">
        <f t="shared" si="159"/>
        <v>0</v>
      </c>
      <c r="CZ299" s="23">
        <f t="shared" si="159"/>
        <v>0</v>
      </c>
      <c r="DA299" s="23">
        <f t="shared" si="193"/>
        <v>0</v>
      </c>
      <c r="DB299" s="23">
        <f t="shared" si="193"/>
        <v>11</v>
      </c>
      <c r="DC299" s="23">
        <f t="shared" si="193"/>
        <v>0</v>
      </c>
      <c r="DD299" s="23">
        <f t="shared" si="193"/>
        <v>0</v>
      </c>
      <c r="DE299" s="23">
        <f t="shared" si="193"/>
        <v>0</v>
      </c>
      <c r="DF299" s="23">
        <f t="shared" si="181"/>
        <v>11</v>
      </c>
      <c r="DG299" s="23">
        <f t="shared" si="181"/>
        <v>0</v>
      </c>
      <c r="DH299" s="44">
        <f t="shared" si="182"/>
        <v>66</v>
      </c>
      <c r="DI299" s="44">
        <f t="shared" si="183"/>
        <v>1</v>
      </c>
      <c r="DK299" s="44" t="b">
        <f t="shared" si="184"/>
        <v>0</v>
      </c>
      <c r="DL299" s="44">
        <f t="shared" si="185"/>
        <v>0</v>
      </c>
      <c r="EL299" s="44" t="b">
        <f t="shared" si="174"/>
        <v>1</v>
      </c>
      <c r="EM299" s="44" t="b">
        <f t="shared" si="174"/>
        <v>1</v>
      </c>
      <c r="EN299" s="44" t="b">
        <f t="shared" si="174"/>
        <v>0</v>
      </c>
      <c r="EO299" s="44" t="b">
        <f t="shared" si="174"/>
        <v>1</v>
      </c>
      <c r="EP299" s="44" t="b">
        <f t="shared" si="174"/>
        <v>1</v>
      </c>
      <c r="EQ299" s="44" t="b">
        <f t="shared" si="174"/>
        <v>1</v>
      </c>
      <c r="ER299" s="44" t="b">
        <f t="shared" si="174"/>
        <v>0</v>
      </c>
      <c r="ES299" s="44" t="b">
        <f t="shared" ref="ES299:FA341" si="198">DT299=R299</f>
        <v>1</v>
      </c>
      <c r="ET299" s="44" t="b">
        <f t="shared" si="170"/>
        <v>1</v>
      </c>
      <c r="EU299" s="44" t="b">
        <f t="shared" si="170"/>
        <v>1</v>
      </c>
      <c r="EV299" s="44" t="b">
        <f t="shared" si="170"/>
        <v>0</v>
      </c>
      <c r="EW299" s="44" t="b">
        <f t="shared" si="170"/>
        <v>1</v>
      </c>
      <c r="EX299" s="44" t="b">
        <f t="shared" si="170"/>
        <v>1</v>
      </c>
      <c r="EY299" s="44" t="b">
        <f t="shared" si="160"/>
        <v>1</v>
      </c>
      <c r="EZ299" s="44" t="b">
        <f t="shared" si="160"/>
        <v>0</v>
      </c>
      <c r="FA299" s="44" t="b">
        <f t="shared" si="160"/>
        <v>1</v>
      </c>
      <c r="FB299" s="44" t="b">
        <f t="shared" si="160"/>
        <v>1</v>
      </c>
      <c r="FC299" s="44" t="b">
        <f t="shared" si="194"/>
        <v>1</v>
      </c>
      <c r="FD299" s="44" t="b">
        <f t="shared" si="194"/>
        <v>0</v>
      </c>
      <c r="FE299" s="44" t="b">
        <f t="shared" si="194"/>
        <v>1</v>
      </c>
      <c r="FF299" s="44" t="b">
        <f t="shared" si="194"/>
        <v>1</v>
      </c>
      <c r="FG299" s="44" t="b">
        <f t="shared" si="194"/>
        <v>1</v>
      </c>
      <c r="FH299" s="44" t="b">
        <f t="shared" si="186"/>
        <v>0</v>
      </c>
      <c r="FI299" s="44" t="b">
        <f t="shared" si="186"/>
        <v>1</v>
      </c>
      <c r="FJ299" s="45">
        <f t="shared" si="187"/>
        <v>6</v>
      </c>
    </row>
    <row r="300" spans="1:166" s="44" customFormat="1" ht="25.5" hidden="1" customHeight="1" x14ac:dyDescent="0.25">
      <c r="A300" s="38" t="s">
        <v>9960</v>
      </c>
      <c r="B300" s="38" t="s">
        <v>7376</v>
      </c>
      <c r="C300" s="38" t="s">
        <v>10129</v>
      </c>
      <c r="D300" s="38" t="s">
        <v>10045</v>
      </c>
      <c r="E300" s="23" t="str">
        <f t="shared" si="188"/>
        <v>5307-1-43-O</v>
      </c>
      <c r="F300" s="23">
        <v>6</v>
      </c>
      <c r="G300" s="27">
        <v>6.9355050000000001E-2</v>
      </c>
      <c r="H300" s="23">
        <f>VLOOKUP(A300,'Pivot 1'!$A$5:$H$251,8,0)</f>
        <v>6</v>
      </c>
      <c r="I300" s="27" t="s">
        <v>10146</v>
      </c>
      <c r="J300" s="39">
        <f t="shared" si="177"/>
        <v>6</v>
      </c>
      <c r="K300" s="40">
        <v>0</v>
      </c>
      <c r="L300" s="40">
        <v>0</v>
      </c>
      <c r="M300" s="40">
        <v>1</v>
      </c>
      <c r="N300" s="40">
        <v>0</v>
      </c>
      <c r="O300" s="40">
        <v>0</v>
      </c>
      <c r="P300" s="40">
        <v>0</v>
      </c>
      <c r="Q300" s="40">
        <v>1</v>
      </c>
      <c r="R300" s="40">
        <v>0</v>
      </c>
      <c r="S300" s="40">
        <v>0</v>
      </c>
      <c r="T300" s="40">
        <v>0</v>
      </c>
      <c r="U300" s="40">
        <v>1</v>
      </c>
      <c r="V300" s="40">
        <v>0</v>
      </c>
      <c r="W300" s="40">
        <v>0</v>
      </c>
      <c r="X300" s="40">
        <v>0</v>
      </c>
      <c r="Y300" s="40">
        <v>1</v>
      </c>
      <c r="Z300" s="40">
        <v>0</v>
      </c>
      <c r="AA300" s="40">
        <v>0</v>
      </c>
      <c r="AB300" s="40">
        <v>0</v>
      </c>
      <c r="AC300" s="40">
        <v>1</v>
      </c>
      <c r="AD300" s="40">
        <v>0</v>
      </c>
      <c r="AE300" s="40">
        <v>0</v>
      </c>
      <c r="AF300" s="40">
        <v>0</v>
      </c>
      <c r="AG300" s="40">
        <v>1</v>
      </c>
      <c r="AH300" s="40">
        <v>0</v>
      </c>
      <c r="AI300" s="39" t="b">
        <f t="shared" si="178"/>
        <v>1</v>
      </c>
      <c r="AJ300" s="23"/>
      <c r="AK300" s="27">
        <f t="shared" si="195"/>
        <v>0</v>
      </c>
      <c r="AL300" s="27">
        <f t="shared" si="195"/>
        <v>0</v>
      </c>
      <c r="AM300" s="27">
        <f t="shared" si="195"/>
        <v>0</v>
      </c>
      <c r="AN300" s="27">
        <f t="shared" si="195"/>
        <v>0</v>
      </c>
      <c r="AO300" s="27">
        <f t="shared" si="195"/>
        <v>0</v>
      </c>
      <c r="AP300" s="27">
        <f t="shared" si="195"/>
        <v>0</v>
      </c>
      <c r="AQ300" s="27">
        <f t="shared" si="195"/>
        <v>0</v>
      </c>
      <c r="AR300" s="27">
        <f t="shared" si="195"/>
        <v>0</v>
      </c>
      <c r="AS300" s="27">
        <f t="shared" si="195"/>
        <v>0</v>
      </c>
      <c r="AT300" s="27">
        <f t="shared" si="195"/>
        <v>0</v>
      </c>
      <c r="AU300" s="27">
        <f t="shared" si="195"/>
        <v>0</v>
      </c>
      <c r="AV300" s="27">
        <f t="shared" si="195"/>
        <v>0</v>
      </c>
      <c r="AW300" s="27">
        <f t="shared" si="195"/>
        <v>0</v>
      </c>
      <c r="AX300" s="27">
        <f t="shared" si="195"/>
        <v>0</v>
      </c>
      <c r="AY300" s="27">
        <f t="shared" si="195"/>
        <v>0</v>
      </c>
      <c r="AZ300" s="27">
        <f t="shared" si="195"/>
        <v>0</v>
      </c>
      <c r="BA300" s="27">
        <f t="shared" si="195"/>
        <v>0</v>
      </c>
      <c r="BB300" s="27">
        <f t="shared" si="195"/>
        <v>0</v>
      </c>
      <c r="BC300" s="27">
        <f t="shared" si="195"/>
        <v>0</v>
      </c>
      <c r="BD300" s="27">
        <f t="shared" si="195"/>
        <v>0</v>
      </c>
      <c r="BE300" s="27">
        <f t="shared" si="195"/>
        <v>0</v>
      </c>
      <c r="BF300" s="27">
        <f t="shared" si="195"/>
        <v>0</v>
      </c>
      <c r="BG300" s="27">
        <f t="shared" si="195"/>
        <v>0</v>
      </c>
      <c r="BH300" s="27">
        <f t="shared" si="195"/>
        <v>0</v>
      </c>
      <c r="BI300" s="41"/>
      <c r="BJ300" s="42">
        <f t="shared" si="179"/>
        <v>1.1559175E-2</v>
      </c>
      <c r="BK300" s="27">
        <f t="shared" ref="BK300:BQ336" si="199">IF(K300=1,$G300/$H300,0)</f>
        <v>0</v>
      </c>
      <c r="BL300" s="27">
        <f t="shared" si="199"/>
        <v>0</v>
      </c>
      <c r="BM300" s="27">
        <f t="shared" si="199"/>
        <v>1.1559175E-2</v>
      </c>
      <c r="BN300" s="27">
        <f t="shared" si="199"/>
        <v>0</v>
      </c>
      <c r="BO300" s="27">
        <f t="shared" si="199"/>
        <v>0</v>
      </c>
      <c r="BP300" s="27">
        <f t="shared" si="199"/>
        <v>0</v>
      </c>
      <c r="BQ300" s="27">
        <f t="shared" si="199"/>
        <v>1.1559175E-2</v>
      </c>
      <c r="BR300" s="27">
        <f t="shared" si="196"/>
        <v>0</v>
      </c>
      <c r="BS300" s="27">
        <f t="shared" si="168"/>
        <v>0</v>
      </c>
      <c r="BT300" s="27">
        <f t="shared" si="168"/>
        <v>0</v>
      </c>
      <c r="BU300" s="27">
        <f t="shared" si="168"/>
        <v>1.1559175E-2</v>
      </c>
      <c r="BV300" s="27">
        <f t="shared" si="168"/>
        <v>0</v>
      </c>
      <c r="BW300" s="27">
        <f t="shared" si="168"/>
        <v>0</v>
      </c>
      <c r="BX300" s="27">
        <f t="shared" si="158"/>
        <v>0</v>
      </c>
      <c r="BY300" s="27">
        <f t="shared" si="158"/>
        <v>1.1559175E-2</v>
      </c>
      <c r="BZ300" s="27">
        <f t="shared" si="158"/>
        <v>0</v>
      </c>
      <c r="CA300" s="27">
        <f t="shared" si="158"/>
        <v>0</v>
      </c>
      <c r="CB300" s="27">
        <f t="shared" si="192"/>
        <v>0</v>
      </c>
      <c r="CC300" s="27">
        <f t="shared" si="192"/>
        <v>1.1559175E-2</v>
      </c>
      <c r="CD300" s="27">
        <f t="shared" si="192"/>
        <v>0</v>
      </c>
      <c r="CE300" s="27">
        <f t="shared" si="192"/>
        <v>0</v>
      </c>
      <c r="CF300" s="27">
        <f t="shared" si="192"/>
        <v>0</v>
      </c>
      <c r="CG300" s="27">
        <f t="shared" si="180"/>
        <v>1.1559175E-2</v>
      </c>
      <c r="CH300" s="27">
        <f t="shared" si="180"/>
        <v>0</v>
      </c>
      <c r="CI300" s="43"/>
      <c r="CJ300" s="23">
        <f t="shared" ref="CJ300:CP336" si="200">IF(K300=1,ROUND($F300/$H300,0),0)</f>
        <v>0</v>
      </c>
      <c r="CK300" s="23">
        <f t="shared" si="200"/>
        <v>0</v>
      </c>
      <c r="CL300" s="23">
        <f t="shared" si="200"/>
        <v>1</v>
      </c>
      <c r="CM300" s="23">
        <f t="shared" si="200"/>
        <v>0</v>
      </c>
      <c r="CN300" s="23">
        <f t="shared" si="200"/>
        <v>0</v>
      </c>
      <c r="CO300" s="23">
        <f t="shared" si="200"/>
        <v>0</v>
      </c>
      <c r="CP300" s="23">
        <f t="shared" si="200"/>
        <v>1</v>
      </c>
      <c r="CQ300" s="23">
        <f t="shared" si="197"/>
        <v>0</v>
      </c>
      <c r="CR300" s="23">
        <f t="shared" si="169"/>
        <v>0</v>
      </c>
      <c r="CS300" s="23">
        <f t="shared" si="169"/>
        <v>0</v>
      </c>
      <c r="CT300" s="23">
        <f t="shared" si="169"/>
        <v>1</v>
      </c>
      <c r="CU300" s="23">
        <f t="shared" si="169"/>
        <v>0</v>
      </c>
      <c r="CV300" s="23">
        <f t="shared" si="169"/>
        <v>0</v>
      </c>
      <c r="CW300" s="23">
        <f t="shared" si="159"/>
        <v>0</v>
      </c>
      <c r="CX300" s="23">
        <f t="shared" si="159"/>
        <v>1</v>
      </c>
      <c r="CY300" s="23">
        <f t="shared" si="159"/>
        <v>0</v>
      </c>
      <c r="CZ300" s="23">
        <f t="shared" si="159"/>
        <v>0</v>
      </c>
      <c r="DA300" s="23">
        <f t="shared" si="193"/>
        <v>0</v>
      </c>
      <c r="DB300" s="23">
        <f t="shared" si="193"/>
        <v>1</v>
      </c>
      <c r="DC300" s="23">
        <f t="shared" si="193"/>
        <v>0</v>
      </c>
      <c r="DD300" s="23">
        <f t="shared" si="193"/>
        <v>0</v>
      </c>
      <c r="DE300" s="23">
        <f t="shared" si="193"/>
        <v>0</v>
      </c>
      <c r="DF300" s="23">
        <f t="shared" si="181"/>
        <v>1</v>
      </c>
      <c r="DG300" s="23">
        <f t="shared" si="181"/>
        <v>0</v>
      </c>
      <c r="DH300" s="44">
        <f t="shared" si="182"/>
        <v>6</v>
      </c>
      <c r="DI300" s="44">
        <f t="shared" si="183"/>
        <v>0</v>
      </c>
      <c r="DK300" s="44" t="b">
        <f t="shared" si="184"/>
        <v>0</v>
      </c>
      <c r="DL300" s="44">
        <f t="shared" si="185"/>
        <v>0</v>
      </c>
      <c r="EL300" s="44" t="b">
        <f t="shared" ref="EL300:ER336" si="201">DM300=K300</f>
        <v>1</v>
      </c>
      <c r="EM300" s="44" t="b">
        <f t="shared" si="201"/>
        <v>1</v>
      </c>
      <c r="EN300" s="44" t="b">
        <f t="shared" si="201"/>
        <v>0</v>
      </c>
      <c r="EO300" s="44" t="b">
        <f t="shared" si="201"/>
        <v>1</v>
      </c>
      <c r="EP300" s="44" t="b">
        <f t="shared" si="201"/>
        <v>1</v>
      </c>
      <c r="EQ300" s="44" t="b">
        <f t="shared" si="201"/>
        <v>1</v>
      </c>
      <c r="ER300" s="44" t="b">
        <f t="shared" si="201"/>
        <v>0</v>
      </c>
      <c r="ES300" s="44" t="b">
        <f t="shared" si="198"/>
        <v>1</v>
      </c>
      <c r="ET300" s="44" t="b">
        <f t="shared" si="170"/>
        <v>1</v>
      </c>
      <c r="EU300" s="44" t="b">
        <f t="shared" si="170"/>
        <v>1</v>
      </c>
      <c r="EV300" s="44" t="b">
        <f t="shared" si="170"/>
        <v>0</v>
      </c>
      <c r="EW300" s="44" t="b">
        <f t="shared" si="170"/>
        <v>1</v>
      </c>
      <c r="EX300" s="44" t="b">
        <f t="shared" si="170"/>
        <v>1</v>
      </c>
      <c r="EY300" s="44" t="b">
        <f t="shared" si="160"/>
        <v>1</v>
      </c>
      <c r="EZ300" s="44" t="b">
        <f t="shared" si="160"/>
        <v>0</v>
      </c>
      <c r="FA300" s="44" t="b">
        <f t="shared" si="160"/>
        <v>1</v>
      </c>
      <c r="FB300" s="44" t="b">
        <f t="shared" si="160"/>
        <v>1</v>
      </c>
      <c r="FC300" s="44" t="b">
        <f t="shared" si="194"/>
        <v>1</v>
      </c>
      <c r="FD300" s="44" t="b">
        <f t="shared" si="194"/>
        <v>0</v>
      </c>
      <c r="FE300" s="44" t="b">
        <f t="shared" si="194"/>
        <v>1</v>
      </c>
      <c r="FF300" s="44" t="b">
        <f t="shared" si="194"/>
        <v>1</v>
      </c>
      <c r="FG300" s="44" t="b">
        <f t="shared" si="194"/>
        <v>1</v>
      </c>
      <c r="FH300" s="44" t="b">
        <f t="shared" si="186"/>
        <v>0</v>
      </c>
      <c r="FI300" s="44" t="b">
        <f t="shared" si="186"/>
        <v>1</v>
      </c>
      <c r="FJ300" s="45">
        <f t="shared" si="187"/>
        <v>6</v>
      </c>
    </row>
    <row r="301" spans="1:166" s="44" customFormat="1" ht="25.5" hidden="1" customHeight="1" x14ac:dyDescent="0.25">
      <c r="A301" s="38" t="s">
        <v>9961</v>
      </c>
      <c r="B301" s="38" t="s">
        <v>7560</v>
      </c>
      <c r="C301" s="38" t="s">
        <v>10129</v>
      </c>
      <c r="D301" s="38" t="s">
        <v>10053</v>
      </c>
      <c r="E301" s="23" t="str">
        <f t="shared" si="188"/>
        <v>5309-1-43-J</v>
      </c>
      <c r="F301" s="23">
        <v>7</v>
      </c>
      <c r="G301" s="27">
        <v>0.44573760000000007</v>
      </c>
      <c r="H301" s="23" t="str">
        <f>VLOOKUP(A301,'Pivot 1'!$A$5:$H$251,8,0)</f>
        <v>1</v>
      </c>
      <c r="I301" s="27" t="s">
        <v>10145</v>
      </c>
      <c r="J301" s="39">
        <f t="shared" si="177"/>
        <v>1</v>
      </c>
      <c r="K301" s="40">
        <v>0</v>
      </c>
      <c r="L301" s="40">
        <v>0</v>
      </c>
      <c r="M301" s="40">
        <v>0</v>
      </c>
      <c r="N301" s="40">
        <v>0</v>
      </c>
      <c r="O301" s="40">
        <v>0</v>
      </c>
      <c r="P301" s="40">
        <v>0</v>
      </c>
      <c r="Q301" s="40">
        <v>0</v>
      </c>
      <c r="R301" s="40">
        <v>0</v>
      </c>
      <c r="S301" s="40">
        <v>1</v>
      </c>
      <c r="T301" s="40">
        <v>0</v>
      </c>
      <c r="U301" s="40">
        <v>0</v>
      </c>
      <c r="V301" s="40">
        <v>0</v>
      </c>
      <c r="W301" s="40">
        <v>0</v>
      </c>
      <c r="X301" s="40">
        <v>0</v>
      </c>
      <c r="Y301" s="40">
        <v>0</v>
      </c>
      <c r="Z301" s="40">
        <v>0</v>
      </c>
      <c r="AA301" s="40">
        <v>0</v>
      </c>
      <c r="AB301" s="40">
        <v>0</v>
      </c>
      <c r="AC301" s="40">
        <v>0</v>
      </c>
      <c r="AD301" s="40">
        <v>0</v>
      </c>
      <c r="AE301" s="40">
        <v>0</v>
      </c>
      <c r="AF301" s="40">
        <v>0</v>
      </c>
      <c r="AG301" s="40">
        <v>0</v>
      </c>
      <c r="AH301" s="40">
        <v>0</v>
      </c>
      <c r="AI301" s="39" t="b">
        <f t="shared" si="178"/>
        <v>0</v>
      </c>
      <c r="AJ301" s="23"/>
      <c r="AK301" s="27">
        <f t="shared" si="195"/>
        <v>0</v>
      </c>
      <c r="AL301" s="27">
        <f t="shared" si="195"/>
        <v>0</v>
      </c>
      <c r="AM301" s="27">
        <f t="shared" si="195"/>
        <v>0</v>
      </c>
      <c r="AN301" s="27">
        <f t="shared" si="195"/>
        <v>0</v>
      </c>
      <c r="AO301" s="27">
        <f t="shared" si="195"/>
        <v>0</v>
      </c>
      <c r="AP301" s="27">
        <f t="shared" si="195"/>
        <v>0</v>
      </c>
      <c r="AQ301" s="27">
        <f t="shared" si="195"/>
        <v>0</v>
      </c>
      <c r="AR301" s="27">
        <f t="shared" si="195"/>
        <v>0</v>
      </c>
      <c r="AS301" s="27">
        <f t="shared" si="195"/>
        <v>1</v>
      </c>
      <c r="AT301" s="27">
        <f t="shared" si="195"/>
        <v>0</v>
      </c>
      <c r="AU301" s="27">
        <f t="shared" si="195"/>
        <v>0</v>
      </c>
      <c r="AV301" s="27">
        <f t="shared" si="195"/>
        <v>0</v>
      </c>
      <c r="AW301" s="27">
        <f t="shared" si="195"/>
        <v>0</v>
      </c>
      <c r="AX301" s="27">
        <f t="shared" si="195"/>
        <v>0</v>
      </c>
      <c r="AY301" s="27">
        <f t="shared" si="195"/>
        <v>0</v>
      </c>
      <c r="AZ301" s="27">
        <f t="shared" si="195"/>
        <v>0</v>
      </c>
      <c r="BA301" s="27">
        <f t="shared" si="195"/>
        <v>0</v>
      </c>
      <c r="BB301" s="27">
        <f t="shared" si="195"/>
        <v>0</v>
      </c>
      <c r="BC301" s="27">
        <f t="shared" si="195"/>
        <v>0</v>
      </c>
      <c r="BD301" s="27">
        <f t="shared" si="195"/>
        <v>0</v>
      </c>
      <c r="BE301" s="27">
        <f t="shared" si="195"/>
        <v>0</v>
      </c>
      <c r="BF301" s="27">
        <f t="shared" si="195"/>
        <v>0</v>
      </c>
      <c r="BG301" s="27">
        <f t="shared" si="195"/>
        <v>0</v>
      </c>
      <c r="BH301" s="27">
        <f t="shared" si="195"/>
        <v>0</v>
      </c>
      <c r="BI301" s="41"/>
      <c r="BJ301" s="42">
        <f t="shared" si="179"/>
        <v>0.44573760000000007</v>
      </c>
      <c r="BK301" s="27">
        <f t="shared" si="199"/>
        <v>0</v>
      </c>
      <c r="BL301" s="27">
        <f t="shared" si="199"/>
        <v>0</v>
      </c>
      <c r="BM301" s="27">
        <f t="shared" si="199"/>
        <v>0</v>
      </c>
      <c r="BN301" s="27">
        <f t="shared" si="199"/>
        <v>0</v>
      </c>
      <c r="BO301" s="27">
        <f t="shared" si="199"/>
        <v>0</v>
      </c>
      <c r="BP301" s="27">
        <f t="shared" si="199"/>
        <v>0</v>
      </c>
      <c r="BQ301" s="27">
        <f t="shared" si="199"/>
        <v>0</v>
      </c>
      <c r="BR301" s="27">
        <f t="shared" si="196"/>
        <v>0</v>
      </c>
      <c r="BS301" s="27">
        <f t="shared" si="168"/>
        <v>0.44573760000000007</v>
      </c>
      <c r="BT301" s="27">
        <f t="shared" si="168"/>
        <v>0</v>
      </c>
      <c r="BU301" s="27">
        <f t="shared" si="168"/>
        <v>0</v>
      </c>
      <c r="BV301" s="27">
        <f t="shared" si="168"/>
        <v>0</v>
      </c>
      <c r="BW301" s="27">
        <f t="shared" si="168"/>
        <v>0</v>
      </c>
      <c r="BX301" s="27">
        <f t="shared" si="158"/>
        <v>0</v>
      </c>
      <c r="BY301" s="27">
        <f t="shared" si="158"/>
        <v>0</v>
      </c>
      <c r="BZ301" s="27">
        <f t="shared" si="158"/>
        <v>0</v>
      </c>
      <c r="CA301" s="27">
        <f t="shared" si="158"/>
        <v>0</v>
      </c>
      <c r="CB301" s="27">
        <f t="shared" si="192"/>
        <v>0</v>
      </c>
      <c r="CC301" s="27">
        <f t="shared" si="192"/>
        <v>0</v>
      </c>
      <c r="CD301" s="27">
        <f t="shared" si="192"/>
        <v>0</v>
      </c>
      <c r="CE301" s="27">
        <f t="shared" si="192"/>
        <v>0</v>
      </c>
      <c r="CF301" s="27">
        <f t="shared" si="192"/>
        <v>0</v>
      </c>
      <c r="CG301" s="27">
        <f t="shared" si="180"/>
        <v>0</v>
      </c>
      <c r="CH301" s="27">
        <f t="shared" si="180"/>
        <v>0</v>
      </c>
      <c r="CI301" s="43"/>
      <c r="CJ301" s="23">
        <f t="shared" si="200"/>
        <v>0</v>
      </c>
      <c r="CK301" s="23">
        <f t="shared" si="200"/>
        <v>0</v>
      </c>
      <c r="CL301" s="23">
        <f t="shared" si="200"/>
        <v>0</v>
      </c>
      <c r="CM301" s="23">
        <f t="shared" si="200"/>
        <v>0</v>
      </c>
      <c r="CN301" s="23">
        <f t="shared" si="200"/>
        <v>0</v>
      </c>
      <c r="CO301" s="23">
        <f t="shared" si="200"/>
        <v>0</v>
      </c>
      <c r="CP301" s="23">
        <f t="shared" si="200"/>
        <v>0</v>
      </c>
      <c r="CQ301" s="23">
        <f t="shared" si="197"/>
        <v>0</v>
      </c>
      <c r="CR301" s="23">
        <f t="shared" si="169"/>
        <v>7</v>
      </c>
      <c r="CS301" s="23">
        <f t="shared" si="169"/>
        <v>0</v>
      </c>
      <c r="CT301" s="23">
        <f t="shared" si="169"/>
        <v>0</v>
      </c>
      <c r="CU301" s="23">
        <f t="shared" si="169"/>
        <v>0</v>
      </c>
      <c r="CV301" s="23">
        <f t="shared" si="169"/>
        <v>0</v>
      </c>
      <c r="CW301" s="23">
        <f t="shared" si="159"/>
        <v>0</v>
      </c>
      <c r="CX301" s="23">
        <f t="shared" si="159"/>
        <v>0</v>
      </c>
      <c r="CY301" s="23">
        <f t="shared" si="159"/>
        <v>0</v>
      </c>
      <c r="CZ301" s="23">
        <f t="shared" si="159"/>
        <v>0</v>
      </c>
      <c r="DA301" s="23">
        <f t="shared" si="193"/>
        <v>0</v>
      </c>
      <c r="DB301" s="23">
        <f t="shared" si="193"/>
        <v>0</v>
      </c>
      <c r="DC301" s="23">
        <f t="shared" si="193"/>
        <v>0</v>
      </c>
      <c r="DD301" s="23">
        <f t="shared" si="193"/>
        <v>0</v>
      </c>
      <c r="DE301" s="23">
        <f t="shared" si="193"/>
        <v>0</v>
      </c>
      <c r="DF301" s="23">
        <f t="shared" si="181"/>
        <v>0</v>
      </c>
      <c r="DG301" s="23">
        <f t="shared" si="181"/>
        <v>0</v>
      </c>
      <c r="DH301" s="44">
        <f t="shared" si="182"/>
        <v>7</v>
      </c>
      <c r="DI301" s="44">
        <f t="shared" si="183"/>
        <v>0</v>
      </c>
      <c r="DK301" s="44" t="b">
        <f t="shared" si="184"/>
        <v>0</v>
      </c>
      <c r="DL301" s="44">
        <f t="shared" si="185"/>
        <v>0</v>
      </c>
      <c r="EL301" s="44" t="b">
        <f t="shared" si="201"/>
        <v>1</v>
      </c>
      <c r="EM301" s="44" t="b">
        <f t="shared" si="201"/>
        <v>1</v>
      </c>
      <c r="EN301" s="44" t="b">
        <f t="shared" si="201"/>
        <v>1</v>
      </c>
      <c r="EO301" s="44" t="b">
        <f t="shared" si="201"/>
        <v>1</v>
      </c>
      <c r="EP301" s="44" t="b">
        <f t="shared" si="201"/>
        <v>1</v>
      </c>
      <c r="EQ301" s="44" t="b">
        <f t="shared" si="201"/>
        <v>1</v>
      </c>
      <c r="ER301" s="44" t="b">
        <f t="shared" si="201"/>
        <v>1</v>
      </c>
      <c r="ES301" s="44" t="b">
        <f t="shared" si="198"/>
        <v>1</v>
      </c>
      <c r="ET301" s="44" t="b">
        <f t="shared" si="170"/>
        <v>0</v>
      </c>
      <c r="EU301" s="44" t="b">
        <f t="shared" si="170"/>
        <v>1</v>
      </c>
      <c r="EV301" s="44" t="b">
        <f t="shared" si="170"/>
        <v>1</v>
      </c>
      <c r="EW301" s="44" t="b">
        <f t="shared" si="170"/>
        <v>1</v>
      </c>
      <c r="EX301" s="44" t="b">
        <f t="shared" si="170"/>
        <v>1</v>
      </c>
      <c r="EY301" s="44" t="b">
        <f t="shared" si="160"/>
        <v>1</v>
      </c>
      <c r="EZ301" s="44" t="b">
        <f t="shared" si="160"/>
        <v>1</v>
      </c>
      <c r="FA301" s="44" t="b">
        <f t="shared" si="160"/>
        <v>1</v>
      </c>
      <c r="FB301" s="44" t="b">
        <f t="shared" si="160"/>
        <v>1</v>
      </c>
      <c r="FC301" s="44" t="b">
        <f t="shared" si="194"/>
        <v>1</v>
      </c>
      <c r="FD301" s="44" t="b">
        <f t="shared" si="194"/>
        <v>1</v>
      </c>
      <c r="FE301" s="44" t="b">
        <f t="shared" si="194"/>
        <v>1</v>
      </c>
      <c r="FF301" s="44" t="b">
        <f t="shared" si="194"/>
        <v>1</v>
      </c>
      <c r="FG301" s="44" t="b">
        <f t="shared" si="194"/>
        <v>1</v>
      </c>
      <c r="FH301" s="44" t="b">
        <f t="shared" si="186"/>
        <v>1</v>
      </c>
      <c r="FI301" s="44" t="b">
        <f t="shared" si="186"/>
        <v>1</v>
      </c>
      <c r="FJ301" s="45">
        <f t="shared" si="187"/>
        <v>1</v>
      </c>
    </row>
    <row r="302" spans="1:166" s="44" customFormat="1" ht="25.5" hidden="1" customHeight="1" x14ac:dyDescent="0.25">
      <c r="A302" s="38" t="s">
        <v>9962</v>
      </c>
      <c r="B302" s="38" t="s">
        <v>7566</v>
      </c>
      <c r="C302" s="38" t="s">
        <v>10129</v>
      </c>
      <c r="D302" s="38" t="s">
        <v>9782</v>
      </c>
      <c r="E302" s="23" t="str">
        <f t="shared" si="188"/>
        <v>5320-1-43-B</v>
      </c>
      <c r="F302" s="23">
        <v>1</v>
      </c>
      <c r="G302" s="27">
        <v>2.1883875000000001E-2</v>
      </c>
      <c r="H302" s="23" t="str">
        <f>VLOOKUP(A302,'Pivot 1'!$A$5:$H$251,8,0)</f>
        <v>1</v>
      </c>
      <c r="I302" s="27" t="s">
        <v>10145</v>
      </c>
      <c r="J302" s="39">
        <f t="shared" si="177"/>
        <v>1</v>
      </c>
      <c r="K302" s="40">
        <v>0</v>
      </c>
      <c r="L302" s="40">
        <v>0</v>
      </c>
      <c r="M302" s="40">
        <v>0</v>
      </c>
      <c r="N302" s="40">
        <v>0</v>
      </c>
      <c r="O302" s="40">
        <v>0</v>
      </c>
      <c r="P302" s="40">
        <v>0</v>
      </c>
      <c r="Q302" s="40">
        <v>0</v>
      </c>
      <c r="R302" s="40">
        <v>0</v>
      </c>
      <c r="S302" s="40">
        <v>0</v>
      </c>
      <c r="T302" s="40">
        <v>1</v>
      </c>
      <c r="U302" s="40">
        <v>0</v>
      </c>
      <c r="V302" s="40">
        <v>0</v>
      </c>
      <c r="W302" s="40">
        <v>0</v>
      </c>
      <c r="X302" s="40">
        <v>0</v>
      </c>
      <c r="Y302" s="40">
        <v>0</v>
      </c>
      <c r="Z302" s="40">
        <v>0</v>
      </c>
      <c r="AA302" s="40">
        <v>0</v>
      </c>
      <c r="AB302" s="40">
        <v>0</v>
      </c>
      <c r="AC302" s="40">
        <v>0</v>
      </c>
      <c r="AD302" s="40">
        <v>0</v>
      </c>
      <c r="AE302" s="40">
        <v>0</v>
      </c>
      <c r="AF302" s="40">
        <v>0</v>
      </c>
      <c r="AG302" s="40">
        <v>0</v>
      </c>
      <c r="AH302" s="40">
        <v>0</v>
      </c>
      <c r="AI302" s="39" t="b">
        <f t="shared" si="178"/>
        <v>0</v>
      </c>
      <c r="AJ302" s="23"/>
      <c r="AK302" s="27">
        <f t="shared" si="195"/>
        <v>0</v>
      </c>
      <c r="AL302" s="27">
        <f t="shared" si="195"/>
        <v>0</v>
      </c>
      <c r="AM302" s="27">
        <f t="shared" si="195"/>
        <v>0</v>
      </c>
      <c r="AN302" s="27">
        <f t="shared" si="195"/>
        <v>0</v>
      </c>
      <c r="AO302" s="27">
        <f t="shared" si="195"/>
        <v>0</v>
      </c>
      <c r="AP302" s="27">
        <f t="shared" si="195"/>
        <v>0</v>
      </c>
      <c r="AQ302" s="27">
        <f t="shared" si="195"/>
        <v>0</v>
      </c>
      <c r="AR302" s="27">
        <f t="shared" si="195"/>
        <v>0</v>
      </c>
      <c r="AS302" s="27">
        <f t="shared" si="195"/>
        <v>0</v>
      </c>
      <c r="AT302" s="27">
        <f t="shared" si="195"/>
        <v>1</v>
      </c>
      <c r="AU302" s="27">
        <f t="shared" si="195"/>
        <v>0</v>
      </c>
      <c r="AV302" s="27">
        <f t="shared" si="195"/>
        <v>0</v>
      </c>
      <c r="AW302" s="27">
        <f t="shared" si="195"/>
        <v>0</v>
      </c>
      <c r="AX302" s="27">
        <f t="shared" si="195"/>
        <v>0</v>
      </c>
      <c r="AY302" s="27">
        <f t="shared" si="195"/>
        <v>0</v>
      </c>
      <c r="AZ302" s="27">
        <f t="shared" si="195"/>
        <v>0</v>
      </c>
      <c r="BA302" s="27">
        <f t="shared" si="195"/>
        <v>0</v>
      </c>
      <c r="BB302" s="27">
        <f t="shared" si="195"/>
        <v>0</v>
      </c>
      <c r="BC302" s="27">
        <f t="shared" si="195"/>
        <v>0</v>
      </c>
      <c r="BD302" s="27">
        <f t="shared" si="195"/>
        <v>0</v>
      </c>
      <c r="BE302" s="27">
        <f t="shared" si="195"/>
        <v>0</v>
      </c>
      <c r="BF302" s="27">
        <f t="shared" si="195"/>
        <v>0</v>
      </c>
      <c r="BG302" s="27">
        <f t="shared" si="195"/>
        <v>0</v>
      </c>
      <c r="BH302" s="27">
        <f t="shared" si="195"/>
        <v>0</v>
      </c>
      <c r="BI302" s="41"/>
      <c r="BJ302" s="80">
        <f t="shared" si="179"/>
        <v>2.1883875000000001E-2</v>
      </c>
      <c r="BK302" s="27">
        <f t="shared" si="199"/>
        <v>0</v>
      </c>
      <c r="BL302" s="27">
        <f t="shared" si="199"/>
        <v>0</v>
      </c>
      <c r="BM302" s="27">
        <f t="shared" si="199"/>
        <v>0</v>
      </c>
      <c r="BN302" s="27">
        <f t="shared" si="199"/>
        <v>0</v>
      </c>
      <c r="BO302" s="27">
        <f t="shared" si="199"/>
        <v>0</v>
      </c>
      <c r="BP302" s="27">
        <f t="shared" si="199"/>
        <v>0</v>
      </c>
      <c r="BQ302" s="27">
        <f t="shared" si="199"/>
        <v>0</v>
      </c>
      <c r="BR302" s="27">
        <f t="shared" si="196"/>
        <v>0</v>
      </c>
      <c r="BS302" s="27">
        <f t="shared" si="168"/>
        <v>0</v>
      </c>
      <c r="BT302" s="27">
        <f t="shared" si="168"/>
        <v>2.1883875000000001E-2</v>
      </c>
      <c r="BU302" s="27">
        <f t="shared" si="168"/>
        <v>0</v>
      </c>
      <c r="BV302" s="27">
        <f t="shared" si="168"/>
        <v>0</v>
      </c>
      <c r="BW302" s="27">
        <f t="shared" si="168"/>
        <v>0</v>
      </c>
      <c r="BX302" s="27">
        <f t="shared" si="158"/>
        <v>0</v>
      </c>
      <c r="BY302" s="27">
        <f t="shared" si="158"/>
        <v>0</v>
      </c>
      <c r="BZ302" s="27">
        <f t="shared" si="158"/>
        <v>0</v>
      </c>
      <c r="CA302" s="27">
        <f t="shared" si="158"/>
        <v>0</v>
      </c>
      <c r="CB302" s="27">
        <f t="shared" si="192"/>
        <v>0</v>
      </c>
      <c r="CC302" s="27">
        <f t="shared" si="192"/>
        <v>0</v>
      </c>
      <c r="CD302" s="27">
        <f t="shared" si="192"/>
        <v>0</v>
      </c>
      <c r="CE302" s="27">
        <f t="shared" si="192"/>
        <v>0</v>
      </c>
      <c r="CF302" s="27">
        <f t="shared" si="192"/>
        <v>0</v>
      </c>
      <c r="CG302" s="27">
        <f t="shared" si="180"/>
        <v>0</v>
      </c>
      <c r="CH302" s="27">
        <f t="shared" si="180"/>
        <v>0</v>
      </c>
      <c r="CI302" s="43"/>
      <c r="CJ302" s="23">
        <f t="shared" si="200"/>
        <v>0</v>
      </c>
      <c r="CK302" s="23">
        <f t="shared" si="200"/>
        <v>0</v>
      </c>
      <c r="CL302" s="23">
        <f t="shared" si="200"/>
        <v>0</v>
      </c>
      <c r="CM302" s="23">
        <f t="shared" si="200"/>
        <v>0</v>
      </c>
      <c r="CN302" s="23">
        <f t="shared" si="200"/>
        <v>0</v>
      </c>
      <c r="CO302" s="23">
        <f t="shared" si="200"/>
        <v>0</v>
      </c>
      <c r="CP302" s="23">
        <f t="shared" si="200"/>
        <v>0</v>
      </c>
      <c r="CQ302" s="23">
        <f t="shared" si="197"/>
        <v>0</v>
      </c>
      <c r="CR302" s="23">
        <f t="shared" si="169"/>
        <v>0</v>
      </c>
      <c r="CS302" s="23">
        <f t="shared" si="169"/>
        <v>1</v>
      </c>
      <c r="CT302" s="23">
        <f t="shared" si="169"/>
        <v>0</v>
      </c>
      <c r="CU302" s="23">
        <f t="shared" si="169"/>
        <v>0</v>
      </c>
      <c r="CV302" s="23">
        <f t="shared" si="169"/>
        <v>0</v>
      </c>
      <c r="CW302" s="23">
        <f t="shared" si="159"/>
        <v>0</v>
      </c>
      <c r="CX302" s="23">
        <f t="shared" si="159"/>
        <v>0</v>
      </c>
      <c r="CY302" s="23">
        <f t="shared" si="159"/>
        <v>0</v>
      </c>
      <c r="CZ302" s="23">
        <f t="shared" si="159"/>
        <v>0</v>
      </c>
      <c r="DA302" s="23">
        <f t="shared" si="193"/>
        <v>0</v>
      </c>
      <c r="DB302" s="23">
        <f t="shared" si="193"/>
        <v>0</v>
      </c>
      <c r="DC302" s="23">
        <f t="shared" si="193"/>
        <v>0</v>
      </c>
      <c r="DD302" s="23">
        <f t="shared" si="193"/>
        <v>0</v>
      </c>
      <c r="DE302" s="23">
        <f t="shared" si="193"/>
        <v>0</v>
      </c>
      <c r="DF302" s="23">
        <f t="shared" si="181"/>
        <v>0</v>
      </c>
      <c r="DG302" s="23">
        <f t="shared" si="181"/>
        <v>0</v>
      </c>
      <c r="DH302" s="44">
        <f t="shared" si="182"/>
        <v>1</v>
      </c>
      <c r="DI302" s="44">
        <f t="shared" si="183"/>
        <v>0</v>
      </c>
      <c r="DK302" s="44" t="b">
        <f t="shared" si="184"/>
        <v>0</v>
      </c>
      <c r="DL302" s="44">
        <f t="shared" si="185"/>
        <v>0</v>
      </c>
      <c r="EL302" s="44" t="b">
        <f t="shared" si="201"/>
        <v>1</v>
      </c>
      <c r="EM302" s="44" t="b">
        <f t="shared" si="201"/>
        <v>1</v>
      </c>
      <c r="EN302" s="44" t="b">
        <f t="shared" si="201"/>
        <v>1</v>
      </c>
      <c r="EO302" s="44" t="b">
        <f t="shared" si="201"/>
        <v>1</v>
      </c>
      <c r="EP302" s="44" t="b">
        <f t="shared" si="201"/>
        <v>1</v>
      </c>
      <c r="EQ302" s="44" t="b">
        <f t="shared" si="201"/>
        <v>1</v>
      </c>
      <c r="ER302" s="44" t="b">
        <f t="shared" si="201"/>
        <v>1</v>
      </c>
      <c r="ES302" s="44" t="b">
        <f t="shared" si="198"/>
        <v>1</v>
      </c>
      <c r="ET302" s="44" t="b">
        <f t="shared" si="170"/>
        <v>1</v>
      </c>
      <c r="EU302" s="44" t="b">
        <f t="shared" si="170"/>
        <v>0</v>
      </c>
      <c r="EV302" s="44" t="b">
        <f t="shared" si="170"/>
        <v>1</v>
      </c>
      <c r="EW302" s="44" t="b">
        <f t="shared" si="170"/>
        <v>1</v>
      </c>
      <c r="EX302" s="44" t="b">
        <f t="shared" si="170"/>
        <v>1</v>
      </c>
      <c r="EY302" s="44" t="b">
        <f t="shared" si="160"/>
        <v>1</v>
      </c>
      <c r="EZ302" s="44" t="b">
        <f t="shared" si="160"/>
        <v>1</v>
      </c>
      <c r="FA302" s="44" t="b">
        <f t="shared" si="160"/>
        <v>1</v>
      </c>
      <c r="FB302" s="44" t="b">
        <f t="shared" si="160"/>
        <v>1</v>
      </c>
      <c r="FC302" s="44" t="b">
        <f t="shared" si="194"/>
        <v>1</v>
      </c>
      <c r="FD302" s="44" t="b">
        <f t="shared" si="194"/>
        <v>1</v>
      </c>
      <c r="FE302" s="44" t="b">
        <f t="shared" si="194"/>
        <v>1</v>
      </c>
      <c r="FF302" s="44" t="b">
        <f t="shared" si="194"/>
        <v>1</v>
      </c>
      <c r="FG302" s="44" t="b">
        <f t="shared" si="194"/>
        <v>1</v>
      </c>
      <c r="FH302" s="44" t="b">
        <f t="shared" si="186"/>
        <v>1</v>
      </c>
      <c r="FI302" s="44" t="b">
        <f t="shared" si="186"/>
        <v>1</v>
      </c>
      <c r="FJ302" s="45">
        <f t="shared" si="187"/>
        <v>1</v>
      </c>
    </row>
    <row r="303" spans="1:166" s="44" customFormat="1" ht="25.5" hidden="1" customHeight="1" x14ac:dyDescent="0.25">
      <c r="A303" s="38" t="s">
        <v>9963</v>
      </c>
      <c r="B303" s="38" t="s">
        <v>7573</v>
      </c>
      <c r="C303" s="38" t="s">
        <v>10129</v>
      </c>
      <c r="D303" s="38" t="s">
        <v>587</v>
      </c>
      <c r="E303" s="23" t="str">
        <f t="shared" si="188"/>
        <v>5327-1-43-A</v>
      </c>
      <c r="F303" s="23">
        <v>12</v>
      </c>
      <c r="G303" s="27">
        <v>0.1387101</v>
      </c>
      <c r="H303" s="23" t="str">
        <f>VLOOKUP(A303,'Pivot 1'!$A$5:$H$251,8,0)</f>
        <v>2</v>
      </c>
      <c r="I303" s="27" t="s">
        <v>10147</v>
      </c>
      <c r="J303" s="39">
        <f t="shared" si="177"/>
        <v>2</v>
      </c>
      <c r="K303" s="40">
        <v>0</v>
      </c>
      <c r="L303" s="40">
        <v>0</v>
      </c>
      <c r="M303" s="40">
        <v>0</v>
      </c>
      <c r="N303" s="40">
        <v>0</v>
      </c>
      <c r="O303" s="40">
        <v>0</v>
      </c>
      <c r="P303" s="40">
        <v>0</v>
      </c>
      <c r="Q303" s="40">
        <v>0</v>
      </c>
      <c r="R303" s="40">
        <v>0</v>
      </c>
      <c r="S303" s="40">
        <v>0</v>
      </c>
      <c r="T303" s="40">
        <v>0</v>
      </c>
      <c r="U303" s="40">
        <v>1</v>
      </c>
      <c r="V303" s="40">
        <v>0</v>
      </c>
      <c r="W303" s="40">
        <v>0</v>
      </c>
      <c r="X303" s="40">
        <v>0</v>
      </c>
      <c r="Y303" s="40">
        <v>0</v>
      </c>
      <c r="Z303" s="40">
        <v>0</v>
      </c>
      <c r="AA303" s="40">
        <v>0</v>
      </c>
      <c r="AB303" s="40">
        <v>0</v>
      </c>
      <c r="AC303" s="40">
        <v>0</v>
      </c>
      <c r="AD303" s="40">
        <v>0</v>
      </c>
      <c r="AE303" s="40">
        <v>0</v>
      </c>
      <c r="AF303" s="40">
        <v>0</v>
      </c>
      <c r="AG303" s="40">
        <v>1</v>
      </c>
      <c r="AH303" s="40">
        <v>0</v>
      </c>
      <c r="AI303" s="39" t="b">
        <f t="shared" si="178"/>
        <v>0</v>
      </c>
      <c r="AJ303" s="23"/>
      <c r="AK303" s="27">
        <f t="shared" si="195"/>
        <v>0</v>
      </c>
      <c r="AL303" s="27">
        <f t="shared" si="195"/>
        <v>0</v>
      </c>
      <c r="AM303" s="27">
        <f t="shared" si="195"/>
        <v>0</v>
      </c>
      <c r="AN303" s="27">
        <f t="shared" si="195"/>
        <v>0</v>
      </c>
      <c r="AO303" s="27">
        <f t="shared" si="195"/>
        <v>0</v>
      </c>
      <c r="AP303" s="27">
        <f t="shared" si="195"/>
        <v>0</v>
      </c>
      <c r="AQ303" s="27">
        <f t="shared" si="195"/>
        <v>0</v>
      </c>
      <c r="AR303" s="27">
        <f t="shared" si="195"/>
        <v>0</v>
      </c>
      <c r="AS303" s="27">
        <f t="shared" si="195"/>
        <v>0</v>
      </c>
      <c r="AT303" s="27">
        <f t="shared" si="195"/>
        <v>0</v>
      </c>
      <c r="AU303" s="27">
        <f t="shared" si="195"/>
        <v>0</v>
      </c>
      <c r="AV303" s="27">
        <f t="shared" si="195"/>
        <v>0</v>
      </c>
      <c r="AW303" s="27">
        <f t="shared" si="195"/>
        <v>0</v>
      </c>
      <c r="AX303" s="27">
        <f t="shared" si="195"/>
        <v>0</v>
      </c>
      <c r="AY303" s="27">
        <f t="shared" si="195"/>
        <v>0</v>
      </c>
      <c r="AZ303" s="27">
        <f t="shared" ref="AZ303:BH303" si="202">IF($I303="Direct",IF(Z303=1,ROUNDUP($G303/$H303,0),IF($I303="Unpacking",IF($K303=0,ROUNDUP($G303/$H303,0)),0)),0)</f>
        <v>0</v>
      </c>
      <c r="BA303" s="27">
        <f t="shared" si="202"/>
        <v>0</v>
      </c>
      <c r="BB303" s="27">
        <f t="shared" si="202"/>
        <v>0</v>
      </c>
      <c r="BC303" s="27">
        <f t="shared" si="202"/>
        <v>0</v>
      </c>
      <c r="BD303" s="27">
        <f t="shared" si="202"/>
        <v>0</v>
      </c>
      <c r="BE303" s="27">
        <f t="shared" si="202"/>
        <v>0</v>
      </c>
      <c r="BF303" s="27">
        <f t="shared" si="202"/>
        <v>0</v>
      </c>
      <c r="BG303" s="27">
        <f t="shared" si="202"/>
        <v>0</v>
      </c>
      <c r="BH303" s="27">
        <f t="shared" si="202"/>
        <v>0</v>
      </c>
      <c r="BI303" s="41"/>
      <c r="BJ303" s="42">
        <f t="shared" si="179"/>
        <v>6.9355050000000001E-2</v>
      </c>
      <c r="BK303" s="27">
        <f t="shared" si="199"/>
        <v>0</v>
      </c>
      <c r="BL303" s="27">
        <f t="shared" si="199"/>
        <v>0</v>
      </c>
      <c r="BM303" s="27">
        <f t="shared" si="199"/>
        <v>0</v>
      </c>
      <c r="BN303" s="27">
        <f t="shared" si="199"/>
        <v>0</v>
      </c>
      <c r="BO303" s="27">
        <f t="shared" si="199"/>
        <v>0</v>
      </c>
      <c r="BP303" s="27">
        <f t="shared" si="199"/>
        <v>0</v>
      </c>
      <c r="BQ303" s="27">
        <f t="shared" si="199"/>
        <v>0</v>
      </c>
      <c r="BR303" s="27">
        <f t="shared" si="196"/>
        <v>0</v>
      </c>
      <c r="BS303" s="27">
        <f t="shared" si="168"/>
        <v>0</v>
      </c>
      <c r="BT303" s="27">
        <f t="shared" si="168"/>
        <v>0</v>
      </c>
      <c r="BU303" s="27">
        <f t="shared" si="168"/>
        <v>6.9355050000000001E-2</v>
      </c>
      <c r="BV303" s="27">
        <f t="shared" si="168"/>
        <v>0</v>
      </c>
      <c r="BW303" s="27">
        <f t="shared" si="168"/>
        <v>0</v>
      </c>
      <c r="BX303" s="27">
        <f t="shared" si="158"/>
        <v>0</v>
      </c>
      <c r="BY303" s="27">
        <f t="shared" si="158"/>
        <v>0</v>
      </c>
      <c r="BZ303" s="27">
        <f t="shared" si="158"/>
        <v>0</v>
      </c>
      <c r="CA303" s="27">
        <f t="shared" si="158"/>
        <v>0</v>
      </c>
      <c r="CB303" s="27">
        <f t="shared" si="192"/>
        <v>0</v>
      </c>
      <c r="CC303" s="27">
        <f t="shared" si="192"/>
        <v>0</v>
      </c>
      <c r="CD303" s="27">
        <f t="shared" si="192"/>
        <v>0</v>
      </c>
      <c r="CE303" s="27">
        <f t="shared" si="192"/>
        <v>0</v>
      </c>
      <c r="CF303" s="27">
        <f t="shared" si="192"/>
        <v>0</v>
      </c>
      <c r="CG303" s="27">
        <f t="shared" si="180"/>
        <v>6.9355050000000001E-2</v>
      </c>
      <c r="CH303" s="27">
        <f t="shared" si="180"/>
        <v>0</v>
      </c>
      <c r="CI303" s="43"/>
      <c r="CJ303" s="23">
        <f t="shared" si="200"/>
        <v>0</v>
      </c>
      <c r="CK303" s="23">
        <f t="shared" si="200"/>
        <v>0</v>
      </c>
      <c r="CL303" s="23">
        <f t="shared" si="200"/>
        <v>0</v>
      </c>
      <c r="CM303" s="23">
        <f t="shared" si="200"/>
        <v>0</v>
      </c>
      <c r="CN303" s="23">
        <f t="shared" si="200"/>
        <v>0</v>
      </c>
      <c r="CO303" s="23">
        <f t="shared" si="200"/>
        <v>0</v>
      </c>
      <c r="CP303" s="23">
        <f t="shared" si="200"/>
        <v>0</v>
      </c>
      <c r="CQ303" s="23">
        <f t="shared" si="197"/>
        <v>0</v>
      </c>
      <c r="CR303" s="23">
        <f t="shared" si="169"/>
        <v>0</v>
      </c>
      <c r="CS303" s="23">
        <f t="shared" si="169"/>
        <v>0</v>
      </c>
      <c r="CT303" s="23">
        <f t="shared" si="169"/>
        <v>6</v>
      </c>
      <c r="CU303" s="23">
        <f t="shared" si="169"/>
        <v>0</v>
      </c>
      <c r="CV303" s="23">
        <f t="shared" si="169"/>
        <v>0</v>
      </c>
      <c r="CW303" s="23">
        <f t="shared" si="159"/>
        <v>0</v>
      </c>
      <c r="CX303" s="23">
        <f t="shared" si="159"/>
        <v>0</v>
      </c>
      <c r="CY303" s="23">
        <f t="shared" si="159"/>
        <v>0</v>
      </c>
      <c r="CZ303" s="23">
        <f t="shared" si="159"/>
        <v>0</v>
      </c>
      <c r="DA303" s="23">
        <f t="shared" si="193"/>
        <v>0</v>
      </c>
      <c r="DB303" s="23">
        <f t="shared" si="193"/>
        <v>0</v>
      </c>
      <c r="DC303" s="23">
        <f t="shared" si="193"/>
        <v>0</v>
      </c>
      <c r="DD303" s="23">
        <f t="shared" si="193"/>
        <v>0</v>
      </c>
      <c r="DE303" s="23">
        <f t="shared" si="193"/>
        <v>0</v>
      </c>
      <c r="DF303" s="23">
        <f t="shared" si="181"/>
        <v>6</v>
      </c>
      <c r="DG303" s="23">
        <f t="shared" si="181"/>
        <v>0</v>
      </c>
      <c r="DH303" s="44">
        <f t="shared" si="182"/>
        <v>12</v>
      </c>
      <c r="DI303" s="44">
        <f t="shared" si="183"/>
        <v>0</v>
      </c>
      <c r="DK303" s="44" t="b">
        <f t="shared" si="184"/>
        <v>0</v>
      </c>
      <c r="DL303" s="44">
        <f t="shared" si="185"/>
        <v>0</v>
      </c>
      <c r="EL303" s="44" t="b">
        <f t="shared" si="201"/>
        <v>1</v>
      </c>
      <c r="EM303" s="44" t="b">
        <f t="shared" si="201"/>
        <v>1</v>
      </c>
      <c r="EN303" s="44" t="b">
        <f t="shared" si="201"/>
        <v>1</v>
      </c>
      <c r="EO303" s="44" t="b">
        <f t="shared" si="201"/>
        <v>1</v>
      </c>
      <c r="EP303" s="44" t="b">
        <f t="shared" si="201"/>
        <v>1</v>
      </c>
      <c r="EQ303" s="44" t="b">
        <f t="shared" si="201"/>
        <v>1</v>
      </c>
      <c r="ER303" s="44" t="b">
        <f t="shared" si="201"/>
        <v>1</v>
      </c>
      <c r="ES303" s="44" t="b">
        <f t="shared" si="198"/>
        <v>1</v>
      </c>
      <c r="ET303" s="44" t="b">
        <f t="shared" si="170"/>
        <v>1</v>
      </c>
      <c r="EU303" s="44" t="b">
        <f t="shared" si="170"/>
        <v>1</v>
      </c>
      <c r="EV303" s="44" t="b">
        <f t="shared" si="170"/>
        <v>0</v>
      </c>
      <c r="EW303" s="44" t="b">
        <f t="shared" si="170"/>
        <v>1</v>
      </c>
      <c r="EX303" s="44" t="b">
        <f t="shared" si="170"/>
        <v>1</v>
      </c>
      <c r="EY303" s="44" t="b">
        <f t="shared" si="160"/>
        <v>1</v>
      </c>
      <c r="EZ303" s="44" t="b">
        <f t="shared" si="160"/>
        <v>1</v>
      </c>
      <c r="FA303" s="44" t="b">
        <f t="shared" si="160"/>
        <v>1</v>
      </c>
      <c r="FB303" s="44" t="b">
        <f t="shared" si="160"/>
        <v>1</v>
      </c>
      <c r="FC303" s="44" t="b">
        <f t="shared" si="194"/>
        <v>1</v>
      </c>
      <c r="FD303" s="44" t="b">
        <f t="shared" si="194"/>
        <v>1</v>
      </c>
      <c r="FE303" s="44" t="b">
        <f t="shared" si="194"/>
        <v>1</v>
      </c>
      <c r="FF303" s="44" t="b">
        <f t="shared" si="194"/>
        <v>1</v>
      </c>
      <c r="FG303" s="44" t="b">
        <f t="shared" si="194"/>
        <v>1</v>
      </c>
      <c r="FH303" s="44" t="b">
        <f t="shared" si="186"/>
        <v>0</v>
      </c>
      <c r="FI303" s="44" t="b">
        <f t="shared" si="186"/>
        <v>1</v>
      </c>
      <c r="FJ303" s="45">
        <f t="shared" si="187"/>
        <v>2</v>
      </c>
    </row>
    <row r="304" spans="1:166" s="44" customFormat="1" ht="25.5" hidden="1" customHeight="1" x14ac:dyDescent="0.25">
      <c r="A304" s="38" t="s">
        <v>9963</v>
      </c>
      <c r="B304" s="38" t="s">
        <v>7573</v>
      </c>
      <c r="C304" s="38" t="s">
        <v>10129</v>
      </c>
      <c r="D304" s="38" t="s">
        <v>9782</v>
      </c>
      <c r="E304" s="23" t="str">
        <f t="shared" si="188"/>
        <v>5327-1-43-B</v>
      </c>
      <c r="F304" s="23">
        <v>79</v>
      </c>
      <c r="G304" s="27">
        <v>0.91317482500000002</v>
      </c>
      <c r="H304" s="23" t="str">
        <f>VLOOKUP(A304,'Pivot 1'!$A$5:$H$251,8,0)</f>
        <v>2</v>
      </c>
      <c r="I304" s="27" t="s">
        <v>10148</v>
      </c>
      <c r="J304" s="39">
        <f t="shared" si="177"/>
        <v>2</v>
      </c>
      <c r="K304" s="40">
        <v>0</v>
      </c>
      <c r="L304" s="40">
        <v>0</v>
      </c>
      <c r="M304" s="40">
        <v>0</v>
      </c>
      <c r="N304" s="40">
        <v>0</v>
      </c>
      <c r="O304" s="40">
        <v>0</v>
      </c>
      <c r="P304" s="40">
        <v>0</v>
      </c>
      <c r="Q304" s="40">
        <v>0</v>
      </c>
      <c r="R304" s="40">
        <v>0</v>
      </c>
      <c r="S304" s="40">
        <v>0</v>
      </c>
      <c r="T304" s="40">
        <v>0</v>
      </c>
      <c r="U304" s="40">
        <v>1</v>
      </c>
      <c r="V304" s="40">
        <v>0</v>
      </c>
      <c r="W304" s="40">
        <v>0</v>
      </c>
      <c r="X304" s="40">
        <v>0</v>
      </c>
      <c r="Y304" s="40">
        <v>0</v>
      </c>
      <c r="Z304" s="40">
        <v>0</v>
      </c>
      <c r="AA304" s="40">
        <v>0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>
        <v>1</v>
      </c>
      <c r="AH304" s="40">
        <v>0</v>
      </c>
      <c r="AI304" s="39" t="b">
        <f t="shared" si="178"/>
        <v>0</v>
      </c>
      <c r="AJ304" s="23"/>
      <c r="AK304" s="27">
        <f t="shared" ref="AK304:BH314" si="203">IF($I304="Direct",IF(K304=1,ROUNDUP($G304/$H304,0),IF($I304="Unpacking",IF($K304=0,ROUNDUP($G304/$H304,0)),0)),0)</f>
        <v>0</v>
      </c>
      <c r="AL304" s="27">
        <f t="shared" si="203"/>
        <v>0</v>
      </c>
      <c r="AM304" s="27">
        <f t="shared" si="203"/>
        <v>0</v>
      </c>
      <c r="AN304" s="27">
        <f t="shared" si="203"/>
        <v>0</v>
      </c>
      <c r="AO304" s="27">
        <f t="shared" si="203"/>
        <v>0</v>
      </c>
      <c r="AP304" s="27">
        <f t="shared" si="203"/>
        <v>0</v>
      </c>
      <c r="AQ304" s="27">
        <f t="shared" si="203"/>
        <v>0</v>
      </c>
      <c r="AR304" s="27">
        <f t="shared" si="203"/>
        <v>0</v>
      </c>
      <c r="AS304" s="27">
        <f t="shared" si="203"/>
        <v>0</v>
      </c>
      <c r="AT304" s="27">
        <f t="shared" si="203"/>
        <v>0</v>
      </c>
      <c r="AU304" s="27">
        <f t="shared" si="203"/>
        <v>0</v>
      </c>
      <c r="AV304" s="27">
        <f t="shared" si="203"/>
        <v>0</v>
      </c>
      <c r="AW304" s="27">
        <f t="shared" si="203"/>
        <v>0</v>
      </c>
      <c r="AX304" s="27">
        <f t="shared" si="203"/>
        <v>0</v>
      </c>
      <c r="AY304" s="27">
        <f t="shared" si="203"/>
        <v>0</v>
      </c>
      <c r="AZ304" s="27">
        <f t="shared" si="203"/>
        <v>0</v>
      </c>
      <c r="BA304" s="27">
        <f t="shared" si="203"/>
        <v>0</v>
      </c>
      <c r="BB304" s="27">
        <f t="shared" si="203"/>
        <v>0</v>
      </c>
      <c r="BC304" s="27">
        <f t="shared" si="203"/>
        <v>0</v>
      </c>
      <c r="BD304" s="27">
        <f t="shared" si="203"/>
        <v>0</v>
      </c>
      <c r="BE304" s="27">
        <f t="shared" si="203"/>
        <v>0</v>
      </c>
      <c r="BF304" s="27">
        <f t="shared" si="203"/>
        <v>0</v>
      </c>
      <c r="BG304" s="27">
        <f t="shared" si="203"/>
        <v>0</v>
      </c>
      <c r="BH304" s="27">
        <f t="shared" si="203"/>
        <v>0</v>
      </c>
      <c r="BI304" s="41"/>
      <c r="BJ304" s="42">
        <f t="shared" si="179"/>
        <v>0.45658741250000001</v>
      </c>
      <c r="BK304" s="27">
        <f t="shared" si="199"/>
        <v>0</v>
      </c>
      <c r="BL304" s="27">
        <f t="shared" si="199"/>
        <v>0</v>
      </c>
      <c r="BM304" s="27">
        <f t="shared" si="199"/>
        <v>0</v>
      </c>
      <c r="BN304" s="27">
        <f t="shared" si="199"/>
        <v>0</v>
      </c>
      <c r="BO304" s="27">
        <f t="shared" si="199"/>
        <v>0</v>
      </c>
      <c r="BP304" s="27">
        <f t="shared" si="199"/>
        <v>0</v>
      </c>
      <c r="BQ304" s="27">
        <f t="shared" si="199"/>
        <v>0</v>
      </c>
      <c r="BR304" s="27">
        <f t="shared" si="196"/>
        <v>0</v>
      </c>
      <c r="BS304" s="27">
        <f t="shared" si="168"/>
        <v>0</v>
      </c>
      <c r="BT304" s="27">
        <f t="shared" si="168"/>
        <v>0</v>
      </c>
      <c r="BU304" s="27">
        <f t="shared" si="168"/>
        <v>0.45658741250000001</v>
      </c>
      <c r="BV304" s="27">
        <f t="shared" si="168"/>
        <v>0</v>
      </c>
      <c r="BW304" s="27">
        <f t="shared" si="168"/>
        <v>0</v>
      </c>
      <c r="BX304" s="27">
        <f t="shared" si="158"/>
        <v>0</v>
      </c>
      <c r="BY304" s="27">
        <f t="shared" si="158"/>
        <v>0</v>
      </c>
      <c r="BZ304" s="27">
        <f t="shared" si="158"/>
        <v>0</v>
      </c>
      <c r="CA304" s="27">
        <f t="shared" si="158"/>
        <v>0</v>
      </c>
      <c r="CB304" s="27">
        <f t="shared" si="192"/>
        <v>0</v>
      </c>
      <c r="CC304" s="27">
        <f t="shared" si="192"/>
        <v>0</v>
      </c>
      <c r="CD304" s="27">
        <f t="shared" si="192"/>
        <v>0</v>
      </c>
      <c r="CE304" s="27">
        <f t="shared" si="192"/>
        <v>0</v>
      </c>
      <c r="CF304" s="27">
        <f t="shared" si="192"/>
        <v>0</v>
      </c>
      <c r="CG304" s="27">
        <f t="shared" si="180"/>
        <v>0.45658741250000001</v>
      </c>
      <c r="CH304" s="27">
        <f t="shared" si="180"/>
        <v>0</v>
      </c>
      <c r="CI304" s="43"/>
      <c r="CJ304" s="23">
        <f t="shared" si="200"/>
        <v>0</v>
      </c>
      <c r="CK304" s="23">
        <f t="shared" si="200"/>
        <v>0</v>
      </c>
      <c r="CL304" s="23">
        <f t="shared" si="200"/>
        <v>0</v>
      </c>
      <c r="CM304" s="23">
        <f t="shared" si="200"/>
        <v>0</v>
      </c>
      <c r="CN304" s="23">
        <f t="shared" si="200"/>
        <v>0</v>
      </c>
      <c r="CO304" s="23">
        <f t="shared" si="200"/>
        <v>0</v>
      </c>
      <c r="CP304" s="23">
        <f t="shared" si="200"/>
        <v>0</v>
      </c>
      <c r="CQ304" s="23">
        <f t="shared" si="197"/>
        <v>0</v>
      </c>
      <c r="CR304" s="23">
        <f t="shared" si="169"/>
        <v>0</v>
      </c>
      <c r="CS304" s="23">
        <f t="shared" si="169"/>
        <v>0</v>
      </c>
      <c r="CT304" s="23">
        <f t="shared" si="169"/>
        <v>40</v>
      </c>
      <c r="CU304" s="23">
        <f t="shared" si="169"/>
        <v>0</v>
      </c>
      <c r="CV304" s="23">
        <f t="shared" si="169"/>
        <v>0</v>
      </c>
      <c r="CW304" s="23">
        <f t="shared" si="159"/>
        <v>0</v>
      </c>
      <c r="CX304" s="23">
        <f t="shared" si="159"/>
        <v>0</v>
      </c>
      <c r="CY304" s="23">
        <f t="shared" si="159"/>
        <v>0</v>
      </c>
      <c r="CZ304" s="23">
        <f t="shared" si="159"/>
        <v>0</v>
      </c>
      <c r="DA304" s="23">
        <f t="shared" si="193"/>
        <v>0</v>
      </c>
      <c r="DB304" s="23">
        <f t="shared" si="193"/>
        <v>0</v>
      </c>
      <c r="DC304" s="23">
        <f t="shared" si="193"/>
        <v>0</v>
      </c>
      <c r="DD304" s="23">
        <f t="shared" si="193"/>
        <v>0</v>
      </c>
      <c r="DE304" s="23">
        <f t="shared" si="193"/>
        <v>0</v>
      </c>
      <c r="DF304" s="23">
        <f t="shared" si="181"/>
        <v>40</v>
      </c>
      <c r="DG304" s="23">
        <f t="shared" si="181"/>
        <v>0</v>
      </c>
      <c r="DH304" s="44">
        <f t="shared" si="182"/>
        <v>80</v>
      </c>
      <c r="DI304" s="44">
        <f t="shared" si="183"/>
        <v>1</v>
      </c>
      <c r="DK304" s="44" t="b">
        <f t="shared" si="184"/>
        <v>0</v>
      </c>
      <c r="DL304" s="44">
        <f t="shared" si="185"/>
        <v>0</v>
      </c>
      <c r="EL304" s="44" t="b">
        <f t="shared" si="201"/>
        <v>1</v>
      </c>
      <c r="EM304" s="44" t="b">
        <f t="shared" si="201"/>
        <v>1</v>
      </c>
      <c r="EN304" s="44" t="b">
        <f t="shared" si="201"/>
        <v>1</v>
      </c>
      <c r="EO304" s="44" t="b">
        <f t="shared" si="201"/>
        <v>1</v>
      </c>
      <c r="EP304" s="44" t="b">
        <f t="shared" si="201"/>
        <v>1</v>
      </c>
      <c r="EQ304" s="44" t="b">
        <f t="shared" si="201"/>
        <v>1</v>
      </c>
      <c r="ER304" s="44" t="b">
        <f t="shared" si="201"/>
        <v>1</v>
      </c>
      <c r="ES304" s="44" t="b">
        <f t="shared" si="198"/>
        <v>1</v>
      </c>
      <c r="ET304" s="44" t="b">
        <f t="shared" si="170"/>
        <v>1</v>
      </c>
      <c r="EU304" s="44" t="b">
        <f t="shared" si="170"/>
        <v>1</v>
      </c>
      <c r="EV304" s="44" t="b">
        <f t="shared" si="170"/>
        <v>0</v>
      </c>
      <c r="EW304" s="44" t="b">
        <f t="shared" si="170"/>
        <v>1</v>
      </c>
      <c r="EX304" s="44" t="b">
        <f t="shared" si="170"/>
        <v>1</v>
      </c>
      <c r="EY304" s="44" t="b">
        <f t="shared" si="160"/>
        <v>1</v>
      </c>
      <c r="EZ304" s="44" t="b">
        <f t="shared" si="160"/>
        <v>1</v>
      </c>
      <c r="FA304" s="44" t="b">
        <f t="shared" si="160"/>
        <v>1</v>
      </c>
      <c r="FB304" s="44" t="b">
        <f t="shared" si="160"/>
        <v>1</v>
      </c>
      <c r="FC304" s="44" t="b">
        <f t="shared" si="194"/>
        <v>1</v>
      </c>
      <c r="FD304" s="44" t="b">
        <f t="shared" si="194"/>
        <v>1</v>
      </c>
      <c r="FE304" s="44" t="b">
        <f t="shared" si="194"/>
        <v>1</v>
      </c>
      <c r="FF304" s="44" t="b">
        <f t="shared" si="194"/>
        <v>1</v>
      </c>
      <c r="FG304" s="44" t="b">
        <f t="shared" si="194"/>
        <v>1</v>
      </c>
      <c r="FH304" s="44" t="b">
        <f t="shared" si="186"/>
        <v>0</v>
      </c>
      <c r="FI304" s="44" t="b">
        <f t="shared" si="186"/>
        <v>1</v>
      </c>
      <c r="FJ304" s="45">
        <f t="shared" si="187"/>
        <v>2</v>
      </c>
    </row>
    <row r="305" spans="1:166" s="44" customFormat="1" ht="25.5" hidden="1" customHeight="1" x14ac:dyDescent="0.25">
      <c r="A305" s="38" t="s">
        <v>9963</v>
      </c>
      <c r="B305" s="38" t="s">
        <v>7573</v>
      </c>
      <c r="C305" s="38" t="s">
        <v>10129</v>
      </c>
      <c r="D305" s="38" t="s">
        <v>807</v>
      </c>
      <c r="E305" s="23" t="str">
        <f t="shared" si="188"/>
        <v>5327-1-43-C</v>
      </c>
      <c r="F305" s="23">
        <v>5</v>
      </c>
      <c r="G305" s="27">
        <v>5.7795874999999997E-2</v>
      </c>
      <c r="H305" s="23" t="str">
        <f>VLOOKUP(A305,'Pivot 1'!$A$5:$H$251,8,0)</f>
        <v>2</v>
      </c>
      <c r="I305" s="27" t="s">
        <v>10146</v>
      </c>
      <c r="J305" s="39">
        <f t="shared" si="177"/>
        <v>2</v>
      </c>
      <c r="K305" s="40">
        <v>0</v>
      </c>
      <c r="L305" s="40">
        <v>0</v>
      </c>
      <c r="M305" s="40">
        <v>0</v>
      </c>
      <c r="N305" s="40">
        <v>0</v>
      </c>
      <c r="O305" s="40">
        <v>0</v>
      </c>
      <c r="P305" s="40">
        <v>0</v>
      </c>
      <c r="Q305" s="40">
        <v>0</v>
      </c>
      <c r="R305" s="40">
        <v>0</v>
      </c>
      <c r="S305" s="40">
        <v>0</v>
      </c>
      <c r="T305" s="40">
        <v>0</v>
      </c>
      <c r="U305" s="40">
        <v>1</v>
      </c>
      <c r="V305" s="40">
        <v>0</v>
      </c>
      <c r="W305" s="40">
        <v>0</v>
      </c>
      <c r="X305" s="40">
        <v>0</v>
      </c>
      <c r="Y305" s="40">
        <v>0</v>
      </c>
      <c r="Z305" s="40">
        <v>0</v>
      </c>
      <c r="AA305" s="40">
        <v>0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1</v>
      </c>
      <c r="AH305" s="40">
        <v>0</v>
      </c>
      <c r="AI305" s="39" t="b">
        <f t="shared" si="178"/>
        <v>0</v>
      </c>
      <c r="AJ305" s="23"/>
      <c r="AK305" s="27">
        <f t="shared" si="203"/>
        <v>0</v>
      </c>
      <c r="AL305" s="27">
        <f t="shared" si="203"/>
        <v>0</v>
      </c>
      <c r="AM305" s="27">
        <f t="shared" si="203"/>
        <v>0</v>
      </c>
      <c r="AN305" s="27">
        <f t="shared" si="203"/>
        <v>0</v>
      </c>
      <c r="AO305" s="27">
        <f t="shared" si="203"/>
        <v>0</v>
      </c>
      <c r="AP305" s="27">
        <f t="shared" si="203"/>
        <v>0</v>
      </c>
      <c r="AQ305" s="27">
        <f t="shared" si="203"/>
        <v>0</v>
      </c>
      <c r="AR305" s="27">
        <f t="shared" si="203"/>
        <v>0</v>
      </c>
      <c r="AS305" s="27">
        <f t="shared" si="203"/>
        <v>0</v>
      </c>
      <c r="AT305" s="27">
        <f t="shared" si="203"/>
        <v>0</v>
      </c>
      <c r="AU305" s="27">
        <f t="shared" si="203"/>
        <v>0</v>
      </c>
      <c r="AV305" s="27">
        <f t="shared" si="203"/>
        <v>0</v>
      </c>
      <c r="AW305" s="27">
        <f t="shared" si="203"/>
        <v>0</v>
      </c>
      <c r="AX305" s="27">
        <f t="shared" si="203"/>
        <v>0</v>
      </c>
      <c r="AY305" s="27">
        <f t="shared" si="203"/>
        <v>0</v>
      </c>
      <c r="AZ305" s="27">
        <f t="shared" si="203"/>
        <v>0</v>
      </c>
      <c r="BA305" s="27">
        <f t="shared" si="203"/>
        <v>0</v>
      </c>
      <c r="BB305" s="27">
        <f t="shared" si="203"/>
        <v>0</v>
      </c>
      <c r="BC305" s="27">
        <f t="shared" si="203"/>
        <v>0</v>
      </c>
      <c r="BD305" s="27">
        <f t="shared" si="203"/>
        <v>0</v>
      </c>
      <c r="BE305" s="27">
        <f t="shared" si="203"/>
        <v>0</v>
      </c>
      <c r="BF305" s="27">
        <f t="shared" si="203"/>
        <v>0</v>
      </c>
      <c r="BG305" s="27">
        <f t="shared" si="203"/>
        <v>0</v>
      </c>
      <c r="BH305" s="27">
        <f t="shared" si="203"/>
        <v>0</v>
      </c>
      <c r="BI305" s="41"/>
      <c r="BJ305" s="42">
        <f t="shared" si="179"/>
        <v>2.8897937499999998E-2</v>
      </c>
      <c r="BK305" s="27">
        <f t="shared" si="199"/>
        <v>0</v>
      </c>
      <c r="BL305" s="27">
        <f t="shared" si="199"/>
        <v>0</v>
      </c>
      <c r="BM305" s="27">
        <f t="shared" si="199"/>
        <v>0</v>
      </c>
      <c r="BN305" s="27">
        <f t="shared" si="199"/>
        <v>0</v>
      </c>
      <c r="BO305" s="27">
        <f t="shared" si="199"/>
        <v>0</v>
      </c>
      <c r="BP305" s="27">
        <f t="shared" si="199"/>
        <v>0</v>
      </c>
      <c r="BQ305" s="27">
        <f t="shared" si="199"/>
        <v>0</v>
      </c>
      <c r="BR305" s="27">
        <f t="shared" si="196"/>
        <v>0</v>
      </c>
      <c r="BS305" s="27">
        <f t="shared" si="168"/>
        <v>0</v>
      </c>
      <c r="BT305" s="27">
        <f t="shared" si="168"/>
        <v>0</v>
      </c>
      <c r="BU305" s="27">
        <f t="shared" si="168"/>
        <v>2.8897937499999998E-2</v>
      </c>
      <c r="BV305" s="27">
        <f t="shared" si="168"/>
        <v>0</v>
      </c>
      <c r="BW305" s="27">
        <f t="shared" si="168"/>
        <v>0</v>
      </c>
      <c r="BX305" s="27">
        <f t="shared" si="158"/>
        <v>0</v>
      </c>
      <c r="BY305" s="27">
        <f t="shared" si="158"/>
        <v>0</v>
      </c>
      <c r="BZ305" s="27">
        <f t="shared" si="158"/>
        <v>0</v>
      </c>
      <c r="CA305" s="27">
        <f t="shared" si="158"/>
        <v>0</v>
      </c>
      <c r="CB305" s="27">
        <f t="shared" si="192"/>
        <v>0</v>
      </c>
      <c r="CC305" s="27">
        <f t="shared" si="192"/>
        <v>0</v>
      </c>
      <c r="CD305" s="27">
        <f t="shared" si="192"/>
        <v>0</v>
      </c>
      <c r="CE305" s="27">
        <f t="shared" si="192"/>
        <v>0</v>
      </c>
      <c r="CF305" s="27">
        <f t="shared" si="192"/>
        <v>0</v>
      </c>
      <c r="CG305" s="27">
        <f t="shared" si="180"/>
        <v>2.8897937499999998E-2</v>
      </c>
      <c r="CH305" s="27">
        <f t="shared" si="180"/>
        <v>0</v>
      </c>
      <c r="CI305" s="43"/>
      <c r="CJ305" s="23">
        <f t="shared" si="200"/>
        <v>0</v>
      </c>
      <c r="CK305" s="23">
        <f t="shared" si="200"/>
        <v>0</v>
      </c>
      <c r="CL305" s="23">
        <f t="shared" si="200"/>
        <v>0</v>
      </c>
      <c r="CM305" s="23">
        <f t="shared" si="200"/>
        <v>0</v>
      </c>
      <c r="CN305" s="23">
        <f t="shared" si="200"/>
        <v>0</v>
      </c>
      <c r="CO305" s="23">
        <f t="shared" si="200"/>
        <v>0</v>
      </c>
      <c r="CP305" s="23">
        <f t="shared" si="200"/>
        <v>0</v>
      </c>
      <c r="CQ305" s="23">
        <f t="shared" si="197"/>
        <v>0</v>
      </c>
      <c r="CR305" s="23">
        <f t="shared" si="169"/>
        <v>0</v>
      </c>
      <c r="CS305" s="23">
        <f t="shared" si="169"/>
        <v>0</v>
      </c>
      <c r="CT305" s="23">
        <f t="shared" si="169"/>
        <v>3</v>
      </c>
      <c r="CU305" s="23">
        <f t="shared" si="169"/>
        <v>0</v>
      </c>
      <c r="CV305" s="23">
        <f t="shared" si="169"/>
        <v>0</v>
      </c>
      <c r="CW305" s="23">
        <f t="shared" si="159"/>
        <v>0</v>
      </c>
      <c r="CX305" s="23">
        <f t="shared" si="159"/>
        <v>0</v>
      </c>
      <c r="CY305" s="23">
        <f t="shared" si="159"/>
        <v>0</v>
      </c>
      <c r="CZ305" s="23">
        <f t="shared" si="159"/>
        <v>0</v>
      </c>
      <c r="DA305" s="23">
        <f t="shared" si="193"/>
        <v>0</v>
      </c>
      <c r="DB305" s="23">
        <f t="shared" si="193"/>
        <v>0</v>
      </c>
      <c r="DC305" s="23">
        <f t="shared" si="193"/>
        <v>0</v>
      </c>
      <c r="DD305" s="23">
        <f t="shared" si="193"/>
        <v>0</v>
      </c>
      <c r="DE305" s="23">
        <f t="shared" si="193"/>
        <v>0</v>
      </c>
      <c r="DF305" s="23">
        <f t="shared" si="181"/>
        <v>3</v>
      </c>
      <c r="DG305" s="23">
        <f t="shared" si="181"/>
        <v>0</v>
      </c>
      <c r="DH305" s="44">
        <f t="shared" si="182"/>
        <v>6</v>
      </c>
      <c r="DI305" s="44">
        <f t="shared" si="183"/>
        <v>1</v>
      </c>
      <c r="DK305" s="44" t="b">
        <f t="shared" si="184"/>
        <v>0</v>
      </c>
      <c r="DL305" s="44">
        <f t="shared" si="185"/>
        <v>0</v>
      </c>
      <c r="EL305" s="44" t="b">
        <f t="shared" si="201"/>
        <v>1</v>
      </c>
      <c r="EM305" s="44" t="b">
        <f t="shared" si="201"/>
        <v>1</v>
      </c>
      <c r="EN305" s="44" t="b">
        <f t="shared" si="201"/>
        <v>1</v>
      </c>
      <c r="EO305" s="44" t="b">
        <f t="shared" si="201"/>
        <v>1</v>
      </c>
      <c r="EP305" s="44" t="b">
        <f t="shared" si="201"/>
        <v>1</v>
      </c>
      <c r="EQ305" s="44" t="b">
        <f t="shared" si="201"/>
        <v>1</v>
      </c>
      <c r="ER305" s="44" t="b">
        <f t="shared" si="201"/>
        <v>1</v>
      </c>
      <c r="ES305" s="44" t="b">
        <f t="shared" si="198"/>
        <v>1</v>
      </c>
      <c r="ET305" s="44" t="b">
        <f t="shared" si="170"/>
        <v>1</v>
      </c>
      <c r="EU305" s="44" t="b">
        <f t="shared" si="170"/>
        <v>1</v>
      </c>
      <c r="EV305" s="44" t="b">
        <f t="shared" si="170"/>
        <v>0</v>
      </c>
      <c r="EW305" s="44" t="b">
        <f t="shared" si="170"/>
        <v>1</v>
      </c>
      <c r="EX305" s="44" t="b">
        <f t="shared" si="170"/>
        <v>1</v>
      </c>
      <c r="EY305" s="44" t="b">
        <f t="shared" si="160"/>
        <v>1</v>
      </c>
      <c r="EZ305" s="44" t="b">
        <f t="shared" si="160"/>
        <v>1</v>
      </c>
      <c r="FA305" s="44" t="b">
        <f t="shared" si="160"/>
        <v>1</v>
      </c>
      <c r="FB305" s="44" t="b">
        <f t="shared" si="160"/>
        <v>1</v>
      </c>
      <c r="FC305" s="44" t="b">
        <f t="shared" si="194"/>
        <v>1</v>
      </c>
      <c r="FD305" s="44" t="b">
        <f t="shared" si="194"/>
        <v>1</v>
      </c>
      <c r="FE305" s="44" t="b">
        <f t="shared" si="194"/>
        <v>1</v>
      </c>
      <c r="FF305" s="44" t="b">
        <f t="shared" si="194"/>
        <v>1</v>
      </c>
      <c r="FG305" s="44" t="b">
        <f t="shared" si="194"/>
        <v>1</v>
      </c>
      <c r="FH305" s="44" t="b">
        <f t="shared" si="186"/>
        <v>0</v>
      </c>
      <c r="FI305" s="44" t="b">
        <f t="shared" si="186"/>
        <v>1</v>
      </c>
      <c r="FJ305" s="45">
        <f t="shared" si="187"/>
        <v>2</v>
      </c>
    </row>
    <row r="306" spans="1:166" s="51" customFormat="1" ht="27" hidden="1" customHeight="1" x14ac:dyDescent="0.25">
      <c r="A306" s="38" t="s">
        <v>9963</v>
      </c>
      <c r="B306" s="38" t="s">
        <v>7573</v>
      </c>
      <c r="C306" s="38" t="s">
        <v>10129</v>
      </c>
      <c r="D306" s="38" t="s">
        <v>832</v>
      </c>
      <c r="E306" s="23" t="str">
        <f t="shared" si="188"/>
        <v>5327-1-43-E</v>
      </c>
      <c r="F306" s="23">
        <v>6</v>
      </c>
      <c r="G306" s="27">
        <v>6.9355050000000001E-2</v>
      </c>
      <c r="H306" s="23" t="str">
        <f>VLOOKUP(A306,'Pivot 1'!$A$5:$H$251,8,0)</f>
        <v>2</v>
      </c>
      <c r="I306" s="27" t="s">
        <v>10146</v>
      </c>
      <c r="J306" s="39">
        <f t="shared" si="177"/>
        <v>2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1</v>
      </c>
      <c r="V306" s="40">
        <v>0</v>
      </c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1</v>
      </c>
      <c r="AH306" s="40">
        <v>0</v>
      </c>
      <c r="AI306" s="39" t="b">
        <f t="shared" si="178"/>
        <v>0</v>
      </c>
      <c r="AJ306" s="23"/>
      <c r="AK306" s="27">
        <f t="shared" si="203"/>
        <v>0</v>
      </c>
      <c r="AL306" s="27">
        <f t="shared" si="203"/>
        <v>0</v>
      </c>
      <c r="AM306" s="27">
        <f t="shared" si="203"/>
        <v>0</v>
      </c>
      <c r="AN306" s="27">
        <f t="shared" si="203"/>
        <v>0</v>
      </c>
      <c r="AO306" s="27">
        <f t="shared" si="203"/>
        <v>0</v>
      </c>
      <c r="AP306" s="27">
        <f t="shared" si="203"/>
        <v>0</v>
      </c>
      <c r="AQ306" s="27">
        <f t="shared" si="203"/>
        <v>0</v>
      </c>
      <c r="AR306" s="27">
        <f t="shared" si="203"/>
        <v>0</v>
      </c>
      <c r="AS306" s="27">
        <f t="shared" si="203"/>
        <v>0</v>
      </c>
      <c r="AT306" s="27">
        <f t="shared" si="203"/>
        <v>0</v>
      </c>
      <c r="AU306" s="27">
        <f t="shared" si="203"/>
        <v>0</v>
      </c>
      <c r="AV306" s="27">
        <f t="shared" si="203"/>
        <v>0</v>
      </c>
      <c r="AW306" s="27">
        <f t="shared" si="203"/>
        <v>0</v>
      </c>
      <c r="AX306" s="27">
        <f t="shared" si="203"/>
        <v>0</v>
      </c>
      <c r="AY306" s="27">
        <f t="shared" si="203"/>
        <v>0</v>
      </c>
      <c r="AZ306" s="27">
        <f t="shared" si="203"/>
        <v>0</v>
      </c>
      <c r="BA306" s="27">
        <f t="shared" si="203"/>
        <v>0</v>
      </c>
      <c r="BB306" s="27">
        <f t="shared" si="203"/>
        <v>0</v>
      </c>
      <c r="BC306" s="27">
        <f t="shared" si="203"/>
        <v>0</v>
      </c>
      <c r="BD306" s="27">
        <f t="shared" si="203"/>
        <v>0</v>
      </c>
      <c r="BE306" s="27">
        <f t="shared" si="203"/>
        <v>0</v>
      </c>
      <c r="BF306" s="27">
        <f t="shared" si="203"/>
        <v>0</v>
      </c>
      <c r="BG306" s="27">
        <f t="shared" si="203"/>
        <v>0</v>
      </c>
      <c r="BH306" s="27">
        <f t="shared" si="203"/>
        <v>0</v>
      </c>
      <c r="BI306" s="41"/>
      <c r="BJ306" s="42">
        <f t="shared" si="179"/>
        <v>3.4677525000000001E-2</v>
      </c>
      <c r="BK306" s="27">
        <f t="shared" si="199"/>
        <v>0</v>
      </c>
      <c r="BL306" s="27">
        <f t="shared" si="199"/>
        <v>0</v>
      </c>
      <c r="BM306" s="27">
        <f t="shared" si="199"/>
        <v>0</v>
      </c>
      <c r="BN306" s="27">
        <f t="shared" si="199"/>
        <v>0</v>
      </c>
      <c r="BO306" s="27">
        <f t="shared" si="199"/>
        <v>0</v>
      </c>
      <c r="BP306" s="27">
        <f t="shared" si="199"/>
        <v>0</v>
      </c>
      <c r="BQ306" s="27">
        <f t="shared" si="199"/>
        <v>0</v>
      </c>
      <c r="BR306" s="27">
        <f t="shared" si="196"/>
        <v>0</v>
      </c>
      <c r="BS306" s="27">
        <f t="shared" si="168"/>
        <v>0</v>
      </c>
      <c r="BT306" s="27">
        <f t="shared" si="168"/>
        <v>0</v>
      </c>
      <c r="BU306" s="27">
        <f t="shared" si="168"/>
        <v>3.4677525000000001E-2</v>
      </c>
      <c r="BV306" s="27">
        <f t="shared" si="168"/>
        <v>0</v>
      </c>
      <c r="BW306" s="27">
        <f t="shared" si="168"/>
        <v>0</v>
      </c>
      <c r="BX306" s="27">
        <f t="shared" si="158"/>
        <v>0</v>
      </c>
      <c r="BY306" s="27">
        <f t="shared" si="158"/>
        <v>0</v>
      </c>
      <c r="BZ306" s="27">
        <f t="shared" si="158"/>
        <v>0</v>
      </c>
      <c r="CA306" s="27">
        <f t="shared" si="158"/>
        <v>0</v>
      </c>
      <c r="CB306" s="27">
        <f t="shared" si="192"/>
        <v>0</v>
      </c>
      <c r="CC306" s="27">
        <f t="shared" si="192"/>
        <v>0</v>
      </c>
      <c r="CD306" s="27">
        <f t="shared" si="192"/>
        <v>0</v>
      </c>
      <c r="CE306" s="27">
        <f t="shared" si="192"/>
        <v>0</v>
      </c>
      <c r="CF306" s="27">
        <f t="shared" si="192"/>
        <v>0</v>
      </c>
      <c r="CG306" s="27">
        <f t="shared" si="180"/>
        <v>3.4677525000000001E-2</v>
      </c>
      <c r="CH306" s="27">
        <f t="shared" si="180"/>
        <v>0</v>
      </c>
      <c r="CI306" s="50"/>
      <c r="CJ306" s="23">
        <f t="shared" si="200"/>
        <v>0</v>
      </c>
      <c r="CK306" s="23">
        <f t="shared" si="200"/>
        <v>0</v>
      </c>
      <c r="CL306" s="23">
        <f t="shared" si="200"/>
        <v>0</v>
      </c>
      <c r="CM306" s="23">
        <f t="shared" si="200"/>
        <v>0</v>
      </c>
      <c r="CN306" s="23">
        <f t="shared" si="200"/>
        <v>0</v>
      </c>
      <c r="CO306" s="23">
        <f t="shared" si="200"/>
        <v>0</v>
      </c>
      <c r="CP306" s="23">
        <f t="shared" si="200"/>
        <v>0</v>
      </c>
      <c r="CQ306" s="23">
        <f t="shared" si="197"/>
        <v>0</v>
      </c>
      <c r="CR306" s="23">
        <f t="shared" si="169"/>
        <v>0</v>
      </c>
      <c r="CS306" s="23">
        <f t="shared" si="169"/>
        <v>0</v>
      </c>
      <c r="CT306" s="23">
        <f t="shared" si="169"/>
        <v>3</v>
      </c>
      <c r="CU306" s="23">
        <f t="shared" si="169"/>
        <v>0</v>
      </c>
      <c r="CV306" s="23">
        <f t="shared" si="169"/>
        <v>0</v>
      </c>
      <c r="CW306" s="23">
        <f t="shared" si="159"/>
        <v>0</v>
      </c>
      <c r="CX306" s="23">
        <f t="shared" si="159"/>
        <v>0</v>
      </c>
      <c r="CY306" s="23">
        <f t="shared" si="159"/>
        <v>0</v>
      </c>
      <c r="CZ306" s="23">
        <f t="shared" si="159"/>
        <v>0</v>
      </c>
      <c r="DA306" s="23">
        <f t="shared" si="193"/>
        <v>0</v>
      </c>
      <c r="DB306" s="23">
        <f t="shared" si="193"/>
        <v>0</v>
      </c>
      <c r="DC306" s="23">
        <f t="shared" si="193"/>
        <v>0</v>
      </c>
      <c r="DD306" s="23">
        <f t="shared" si="193"/>
        <v>0</v>
      </c>
      <c r="DE306" s="23">
        <f t="shared" si="193"/>
        <v>0</v>
      </c>
      <c r="DF306" s="23">
        <f t="shared" si="181"/>
        <v>3</v>
      </c>
      <c r="DG306" s="23">
        <f t="shared" si="181"/>
        <v>0</v>
      </c>
      <c r="DH306" s="44">
        <f t="shared" si="182"/>
        <v>6</v>
      </c>
      <c r="DI306" s="44">
        <f t="shared" si="183"/>
        <v>0</v>
      </c>
      <c r="DJ306" s="44"/>
      <c r="DK306" s="44" t="b">
        <f t="shared" si="184"/>
        <v>0</v>
      </c>
      <c r="DL306" s="44">
        <f t="shared" si="185"/>
        <v>0</v>
      </c>
      <c r="DM306" s="44"/>
      <c r="DN306" s="44"/>
      <c r="DO306" s="44"/>
      <c r="DP306" s="44"/>
      <c r="DQ306" s="44"/>
      <c r="DR306" s="44"/>
      <c r="DS306" s="44"/>
      <c r="DT306" s="44"/>
      <c r="DU306" s="44"/>
      <c r="DV306" s="44"/>
      <c r="DW306" s="44"/>
      <c r="DX306" s="44"/>
      <c r="DY306" s="44"/>
      <c r="DZ306" s="44"/>
      <c r="EA306" s="44"/>
      <c r="EB306" s="44"/>
      <c r="EC306" s="44"/>
      <c r="ED306" s="44"/>
      <c r="EE306" s="44"/>
      <c r="EF306" s="44"/>
      <c r="EG306" s="44"/>
      <c r="EH306" s="44"/>
      <c r="EI306" s="44"/>
      <c r="EJ306" s="44"/>
      <c r="EK306" s="44"/>
      <c r="EL306" s="44" t="b">
        <f t="shared" si="201"/>
        <v>1</v>
      </c>
      <c r="EM306" s="44" t="b">
        <f t="shared" si="201"/>
        <v>1</v>
      </c>
      <c r="EN306" s="44" t="b">
        <f t="shared" si="201"/>
        <v>1</v>
      </c>
      <c r="EO306" s="44" t="b">
        <f t="shared" si="201"/>
        <v>1</v>
      </c>
      <c r="EP306" s="44" t="b">
        <f t="shared" si="201"/>
        <v>1</v>
      </c>
      <c r="EQ306" s="44" t="b">
        <f t="shared" si="201"/>
        <v>1</v>
      </c>
      <c r="ER306" s="44" t="b">
        <f t="shared" si="201"/>
        <v>1</v>
      </c>
      <c r="ES306" s="44" t="b">
        <f t="shared" si="198"/>
        <v>1</v>
      </c>
      <c r="ET306" s="44" t="b">
        <f t="shared" si="170"/>
        <v>1</v>
      </c>
      <c r="EU306" s="44" t="b">
        <f t="shared" si="170"/>
        <v>1</v>
      </c>
      <c r="EV306" s="44" t="b">
        <f t="shared" si="170"/>
        <v>0</v>
      </c>
      <c r="EW306" s="44" t="b">
        <f t="shared" si="170"/>
        <v>1</v>
      </c>
      <c r="EX306" s="44" t="b">
        <f t="shared" si="170"/>
        <v>1</v>
      </c>
      <c r="EY306" s="44" t="b">
        <f t="shared" si="160"/>
        <v>1</v>
      </c>
      <c r="EZ306" s="44" t="b">
        <f t="shared" si="160"/>
        <v>1</v>
      </c>
      <c r="FA306" s="44" t="b">
        <f t="shared" si="160"/>
        <v>1</v>
      </c>
      <c r="FB306" s="44" t="b">
        <f t="shared" si="160"/>
        <v>1</v>
      </c>
      <c r="FC306" s="44" t="b">
        <f t="shared" si="194"/>
        <v>1</v>
      </c>
      <c r="FD306" s="44" t="b">
        <f t="shared" si="194"/>
        <v>1</v>
      </c>
      <c r="FE306" s="44" t="b">
        <f t="shared" si="194"/>
        <v>1</v>
      </c>
      <c r="FF306" s="44" t="b">
        <f t="shared" si="194"/>
        <v>1</v>
      </c>
      <c r="FG306" s="44" t="b">
        <f t="shared" si="194"/>
        <v>1</v>
      </c>
      <c r="FH306" s="44" t="b">
        <f t="shared" si="186"/>
        <v>0</v>
      </c>
      <c r="FI306" s="44" t="b">
        <f t="shared" si="186"/>
        <v>1</v>
      </c>
      <c r="FJ306" s="45">
        <f t="shared" si="187"/>
        <v>2</v>
      </c>
    </row>
    <row r="307" spans="1:166" s="44" customFormat="1" ht="25.5" hidden="1" customHeight="1" x14ac:dyDescent="0.25">
      <c r="A307" s="38" t="s">
        <v>9963</v>
      </c>
      <c r="B307" s="38" t="s">
        <v>7573</v>
      </c>
      <c r="C307" s="38" t="s">
        <v>10129</v>
      </c>
      <c r="D307" s="38" t="s">
        <v>911</v>
      </c>
      <c r="E307" s="23" t="str">
        <f t="shared" si="188"/>
        <v>5327-1-43-F</v>
      </c>
      <c r="F307" s="23">
        <v>3</v>
      </c>
      <c r="G307" s="27">
        <v>3.4677525000000001E-2</v>
      </c>
      <c r="H307" s="23" t="str">
        <f>VLOOKUP(A307,'Pivot 1'!$A$5:$H$251,8,0)</f>
        <v>2</v>
      </c>
      <c r="I307" s="27" t="s">
        <v>10146</v>
      </c>
      <c r="J307" s="39">
        <f t="shared" si="177"/>
        <v>2</v>
      </c>
      <c r="K307" s="40">
        <v>0</v>
      </c>
      <c r="L307" s="40">
        <v>0</v>
      </c>
      <c r="M307" s="40">
        <v>0</v>
      </c>
      <c r="N307" s="40">
        <v>0</v>
      </c>
      <c r="O307" s="40">
        <v>0</v>
      </c>
      <c r="P307" s="40">
        <v>0</v>
      </c>
      <c r="Q307" s="40">
        <v>0</v>
      </c>
      <c r="R307" s="40">
        <v>0</v>
      </c>
      <c r="S307" s="40">
        <v>0</v>
      </c>
      <c r="T307" s="40">
        <v>0</v>
      </c>
      <c r="U307" s="40">
        <v>1</v>
      </c>
      <c r="V307" s="40">
        <v>0</v>
      </c>
      <c r="W307" s="40">
        <v>0</v>
      </c>
      <c r="X307" s="40">
        <v>0</v>
      </c>
      <c r="Y307" s="40">
        <v>0</v>
      </c>
      <c r="Z307" s="40">
        <v>0</v>
      </c>
      <c r="AA307" s="40">
        <v>0</v>
      </c>
      <c r="AB307" s="40">
        <v>0</v>
      </c>
      <c r="AC307" s="40">
        <v>0</v>
      </c>
      <c r="AD307" s="40">
        <v>0</v>
      </c>
      <c r="AE307" s="40">
        <v>0</v>
      </c>
      <c r="AF307" s="40">
        <v>0</v>
      </c>
      <c r="AG307" s="40">
        <v>1</v>
      </c>
      <c r="AH307" s="40">
        <v>0</v>
      </c>
      <c r="AI307" s="39" t="b">
        <f t="shared" si="178"/>
        <v>0</v>
      </c>
      <c r="AJ307" s="23"/>
      <c r="AK307" s="27">
        <f t="shared" si="203"/>
        <v>0</v>
      </c>
      <c r="AL307" s="27">
        <f t="shared" si="203"/>
        <v>0</v>
      </c>
      <c r="AM307" s="27">
        <f t="shared" si="203"/>
        <v>0</v>
      </c>
      <c r="AN307" s="27">
        <f t="shared" si="203"/>
        <v>0</v>
      </c>
      <c r="AO307" s="27">
        <f t="shared" si="203"/>
        <v>0</v>
      </c>
      <c r="AP307" s="27">
        <f t="shared" si="203"/>
        <v>0</v>
      </c>
      <c r="AQ307" s="27">
        <f t="shared" si="203"/>
        <v>0</v>
      </c>
      <c r="AR307" s="27">
        <f t="shared" si="203"/>
        <v>0</v>
      </c>
      <c r="AS307" s="27">
        <f t="shared" si="203"/>
        <v>0</v>
      </c>
      <c r="AT307" s="27">
        <f t="shared" si="203"/>
        <v>0</v>
      </c>
      <c r="AU307" s="27">
        <f t="shared" si="203"/>
        <v>0</v>
      </c>
      <c r="AV307" s="27">
        <f t="shared" si="203"/>
        <v>0</v>
      </c>
      <c r="AW307" s="27">
        <f t="shared" si="203"/>
        <v>0</v>
      </c>
      <c r="AX307" s="27">
        <f t="shared" si="203"/>
        <v>0</v>
      </c>
      <c r="AY307" s="27">
        <f t="shared" si="203"/>
        <v>0</v>
      </c>
      <c r="AZ307" s="27">
        <f t="shared" si="203"/>
        <v>0</v>
      </c>
      <c r="BA307" s="27">
        <f t="shared" si="203"/>
        <v>0</v>
      </c>
      <c r="BB307" s="27">
        <f t="shared" si="203"/>
        <v>0</v>
      </c>
      <c r="BC307" s="27">
        <f t="shared" si="203"/>
        <v>0</v>
      </c>
      <c r="BD307" s="27">
        <f t="shared" si="203"/>
        <v>0</v>
      </c>
      <c r="BE307" s="27">
        <f t="shared" si="203"/>
        <v>0</v>
      </c>
      <c r="BF307" s="27">
        <f t="shared" si="203"/>
        <v>0</v>
      </c>
      <c r="BG307" s="27">
        <f t="shared" si="203"/>
        <v>0</v>
      </c>
      <c r="BH307" s="27">
        <f t="shared" si="203"/>
        <v>0</v>
      </c>
      <c r="BI307" s="41"/>
      <c r="BJ307" s="42">
        <f t="shared" si="179"/>
        <v>1.73387625E-2</v>
      </c>
      <c r="BK307" s="27">
        <f t="shared" si="199"/>
        <v>0</v>
      </c>
      <c r="BL307" s="27">
        <f t="shared" si="199"/>
        <v>0</v>
      </c>
      <c r="BM307" s="27">
        <f t="shared" si="199"/>
        <v>0</v>
      </c>
      <c r="BN307" s="27">
        <f t="shared" si="199"/>
        <v>0</v>
      </c>
      <c r="BO307" s="27">
        <f t="shared" si="199"/>
        <v>0</v>
      </c>
      <c r="BP307" s="27">
        <f t="shared" si="199"/>
        <v>0</v>
      </c>
      <c r="BQ307" s="27">
        <f t="shared" si="199"/>
        <v>0</v>
      </c>
      <c r="BR307" s="27">
        <f t="shared" si="196"/>
        <v>0</v>
      </c>
      <c r="BS307" s="27">
        <f t="shared" si="168"/>
        <v>0</v>
      </c>
      <c r="BT307" s="27">
        <f t="shared" si="168"/>
        <v>0</v>
      </c>
      <c r="BU307" s="27">
        <f t="shared" si="168"/>
        <v>1.73387625E-2</v>
      </c>
      <c r="BV307" s="27">
        <f t="shared" si="168"/>
        <v>0</v>
      </c>
      <c r="BW307" s="27">
        <f t="shared" si="168"/>
        <v>0</v>
      </c>
      <c r="BX307" s="27">
        <f t="shared" si="158"/>
        <v>0</v>
      </c>
      <c r="BY307" s="27">
        <f t="shared" si="158"/>
        <v>0</v>
      </c>
      <c r="BZ307" s="27">
        <f t="shared" si="158"/>
        <v>0</v>
      </c>
      <c r="CA307" s="27">
        <f t="shared" si="158"/>
        <v>0</v>
      </c>
      <c r="CB307" s="27">
        <f t="shared" si="192"/>
        <v>0</v>
      </c>
      <c r="CC307" s="27">
        <f t="shared" si="192"/>
        <v>0</v>
      </c>
      <c r="CD307" s="27">
        <f t="shared" si="192"/>
        <v>0</v>
      </c>
      <c r="CE307" s="27">
        <f t="shared" si="192"/>
        <v>0</v>
      </c>
      <c r="CF307" s="27">
        <f t="shared" si="192"/>
        <v>0</v>
      </c>
      <c r="CG307" s="27">
        <f t="shared" si="180"/>
        <v>1.73387625E-2</v>
      </c>
      <c r="CH307" s="27">
        <f t="shared" si="180"/>
        <v>0</v>
      </c>
      <c r="CI307" s="43"/>
      <c r="CJ307" s="23">
        <f t="shared" si="200"/>
        <v>0</v>
      </c>
      <c r="CK307" s="23">
        <f t="shared" si="200"/>
        <v>0</v>
      </c>
      <c r="CL307" s="23">
        <f t="shared" si="200"/>
        <v>0</v>
      </c>
      <c r="CM307" s="23">
        <f t="shared" si="200"/>
        <v>0</v>
      </c>
      <c r="CN307" s="23">
        <f t="shared" si="200"/>
        <v>0</v>
      </c>
      <c r="CO307" s="23">
        <f t="shared" si="200"/>
        <v>0</v>
      </c>
      <c r="CP307" s="23">
        <f t="shared" si="200"/>
        <v>0</v>
      </c>
      <c r="CQ307" s="23">
        <f t="shared" si="197"/>
        <v>0</v>
      </c>
      <c r="CR307" s="23">
        <f t="shared" si="169"/>
        <v>0</v>
      </c>
      <c r="CS307" s="23">
        <f t="shared" si="169"/>
        <v>0</v>
      </c>
      <c r="CT307" s="23">
        <f t="shared" si="169"/>
        <v>2</v>
      </c>
      <c r="CU307" s="23">
        <f t="shared" si="169"/>
        <v>0</v>
      </c>
      <c r="CV307" s="23">
        <f t="shared" si="169"/>
        <v>0</v>
      </c>
      <c r="CW307" s="23">
        <f t="shared" si="159"/>
        <v>0</v>
      </c>
      <c r="CX307" s="23">
        <f t="shared" si="159"/>
        <v>0</v>
      </c>
      <c r="CY307" s="23">
        <f t="shared" si="159"/>
        <v>0</v>
      </c>
      <c r="CZ307" s="23">
        <f t="shared" si="159"/>
        <v>0</v>
      </c>
      <c r="DA307" s="23">
        <f t="shared" si="193"/>
        <v>0</v>
      </c>
      <c r="DB307" s="23">
        <f t="shared" si="193"/>
        <v>0</v>
      </c>
      <c r="DC307" s="23">
        <f t="shared" si="193"/>
        <v>0</v>
      </c>
      <c r="DD307" s="23">
        <f t="shared" si="193"/>
        <v>0</v>
      </c>
      <c r="DE307" s="23">
        <f t="shared" si="193"/>
        <v>0</v>
      </c>
      <c r="DF307" s="23">
        <f t="shared" si="181"/>
        <v>2</v>
      </c>
      <c r="DG307" s="23">
        <f t="shared" si="181"/>
        <v>0</v>
      </c>
      <c r="DH307" s="44">
        <f t="shared" si="182"/>
        <v>4</v>
      </c>
      <c r="DI307" s="44">
        <f t="shared" si="183"/>
        <v>1</v>
      </c>
      <c r="DK307" s="44" t="b">
        <f t="shared" si="184"/>
        <v>0</v>
      </c>
      <c r="DL307" s="44">
        <f t="shared" si="185"/>
        <v>0</v>
      </c>
      <c r="EL307" s="44" t="b">
        <f t="shared" si="201"/>
        <v>1</v>
      </c>
      <c r="EM307" s="44" t="b">
        <f t="shared" si="201"/>
        <v>1</v>
      </c>
      <c r="EN307" s="44" t="b">
        <f t="shared" si="201"/>
        <v>1</v>
      </c>
      <c r="EO307" s="44" t="b">
        <f t="shared" si="201"/>
        <v>1</v>
      </c>
      <c r="EP307" s="44" t="b">
        <f t="shared" si="201"/>
        <v>1</v>
      </c>
      <c r="EQ307" s="44" t="b">
        <f t="shared" si="201"/>
        <v>1</v>
      </c>
      <c r="ER307" s="44" t="b">
        <f t="shared" si="201"/>
        <v>1</v>
      </c>
      <c r="ES307" s="44" t="b">
        <f t="shared" si="198"/>
        <v>1</v>
      </c>
      <c r="ET307" s="44" t="b">
        <f t="shared" si="170"/>
        <v>1</v>
      </c>
      <c r="EU307" s="44" t="b">
        <f t="shared" si="170"/>
        <v>1</v>
      </c>
      <c r="EV307" s="44" t="b">
        <f t="shared" si="170"/>
        <v>0</v>
      </c>
      <c r="EW307" s="44" t="b">
        <f t="shared" si="170"/>
        <v>1</v>
      </c>
      <c r="EX307" s="44" t="b">
        <f t="shared" si="170"/>
        <v>1</v>
      </c>
      <c r="EY307" s="44" t="b">
        <f t="shared" si="160"/>
        <v>1</v>
      </c>
      <c r="EZ307" s="44" t="b">
        <f t="shared" si="160"/>
        <v>1</v>
      </c>
      <c r="FA307" s="44" t="b">
        <f t="shared" si="160"/>
        <v>1</v>
      </c>
      <c r="FB307" s="44" t="b">
        <f t="shared" si="160"/>
        <v>1</v>
      </c>
      <c r="FC307" s="44" t="b">
        <f t="shared" si="194"/>
        <v>1</v>
      </c>
      <c r="FD307" s="44" t="b">
        <f t="shared" si="194"/>
        <v>1</v>
      </c>
      <c r="FE307" s="44" t="b">
        <f t="shared" si="194"/>
        <v>1</v>
      </c>
      <c r="FF307" s="44" t="b">
        <f t="shared" si="194"/>
        <v>1</v>
      </c>
      <c r="FG307" s="44" t="b">
        <f t="shared" si="194"/>
        <v>1</v>
      </c>
      <c r="FH307" s="44" t="b">
        <f t="shared" si="186"/>
        <v>0</v>
      </c>
      <c r="FI307" s="44" t="b">
        <f t="shared" si="186"/>
        <v>1</v>
      </c>
      <c r="FJ307" s="45">
        <f t="shared" si="187"/>
        <v>2</v>
      </c>
    </row>
    <row r="308" spans="1:166" s="44" customFormat="1" ht="25.5" hidden="1" customHeight="1" x14ac:dyDescent="0.25">
      <c r="A308" s="38" t="s">
        <v>9964</v>
      </c>
      <c r="B308" s="38" t="s">
        <v>7623</v>
      </c>
      <c r="C308" s="38" t="s">
        <v>10129</v>
      </c>
      <c r="D308" s="38" t="s">
        <v>587</v>
      </c>
      <c r="E308" s="23" t="str">
        <f t="shared" si="188"/>
        <v>5328-1-43-A</v>
      </c>
      <c r="F308" s="23">
        <v>93</v>
      </c>
      <c r="G308" s="27">
        <v>1.0641817499999999</v>
      </c>
      <c r="H308" s="23" t="str">
        <f>VLOOKUP(A308,'Pivot 1'!$A$5:$H$251,8,0)</f>
        <v>4</v>
      </c>
      <c r="I308" s="27" t="s">
        <v>10147</v>
      </c>
      <c r="J308" s="39">
        <f t="shared" si="177"/>
        <v>4</v>
      </c>
      <c r="K308" s="40">
        <v>0</v>
      </c>
      <c r="L308" s="40">
        <v>0</v>
      </c>
      <c r="M308" s="40">
        <v>1</v>
      </c>
      <c r="N308" s="40">
        <v>0</v>
      </c>
      <c r="O308" s="40">
        <v>0</v>
      </c>
      <c r="P308" s="40">
        <v>0</v>
      </c>
      <c r="Q308" s="40">
        <v>0</v>
      </c>
      <c r="R308" s="40">
        <v>0</v>
      </c>
      <c r="S308" s="40">
        <v>1</v>
      </c>
      <c r="T308" s="40">
        <v>0</v>
      </c>
      <c r="U308" s="40">
        <v>0</v>
      </c>
      <c r="V308" s="40">
        <v>0</v>
      </c>
      <c r="W308" s="40">
        <v>0</v>
      </c>
      <c r="X308" s="40">
        <v>0</v>
      </c>
      <c r="Y308" s="40">
        <v>1</v>
      </c>
      <c r="Z308" s="40">
        <v>0</v>
      </c>
      <c r="AA308" s="40">
        <v>0</v>
      </c>
      <c r="AB308" s="40">
        <v>0</v>
      </c>
      <c r="AC308" s="40">
        <v>0</v>
      </c>
      <c r="AD308" s="40">
        <v>0</v>
      </c>
      <c r="AE308" s="40">
        <v>1</v>
      </c>
      <c r="AF308" s="40">
        <v>0</v>
      </c>
      <c r="AG308" s="40">
        <v>0</v>
      </c>
      <c r="AH308" s="40">
        <v>0</v>
      </c>
      <c r="AI308" s="39" t="b">
        <f t="shared" si="178"/>
        <v>0</v>
      </c>
      <c r="AJ308" s="23"/>
      <c r="AK308" s="27">
        <f t="shared" si="203"/>
        <v>0</v>
      </c>
      <c r="AL308" s="27">
        <f t="shared" si="203"/>
        <v>0</v>
      </c>
      <c r="AM308" s="27">
        <f t="shared" si="203"/>
        <v>0</v>
      </c>
      <c r="AN308" s="27">
        <f t="shared" si="203"/>
        <v>0</v>
      </c>
      <c r="AO308" s="27">
        <f t="shared" si="203"/>
        <v>0</v>
      </c>
      <c r="AP308" s="27">
        <f t="shared" si="203"/>
        <v>0</v>
      </c>
      <c r="AQ308" s="27">
        <f t="shared" si="203"/>
        <v>0</v>
      </c>
      <c r="AR308" s="27">
        <f t="shared" si="203"/>
        <v>0</v>
      </c>
      <c r="AS308" s="27">
        <f t="shared" si="203"/>
        <v>0</v>
      </c>
      <c r="AT308" s="27">
        <f t="shared" si="203"/>
        <v>0</v>
      </c>
      <c r="AU308" s="27">
        <f t="shared" si="203"/>
        <v>0</v>
      </c>
      <c r="AV308" s="27">
        <f t="shared" si="203"/>
        <v>0</v>
      </c>
      <c r="AW308" s="27">
        <f t="shared" si="203"/>
        <v>0</v>
      </c>
      <c r="AX308" s="27">
        <f t="shared" si="203"/>
        <v>0</v>
      </c>
      <c r="AY308" s="27">
        <f t="shared" si="203"/>
        <v>0</v>
      </c>
      <c r="AZ308" s="27">
        <f t="shared" si="203"/>
        <v>0</v>
      </c>
      <c r="BA308" s="27">
        <f t="shared" si="203"/>
        <v>0</v>
      </c>
      <c r="BB308" s="27">
        <f t="shared" si="203"/>
        <v>0</v>
      </c>
      <c r="BC308" s="27">
        <f t="shared" si="203"/>
        <v>0</v>
      </c>
      <c r="BD308" s="27">
        <f t="shared" si="203"/>
        <v>0</v>
      </c>
      <c r="BE308" s="27">
        <f t="shared" si="203"/>
        <v>0</v>
      </c>
      <c r="BF308" s="27">
        <f t="shared" si="203"/>
        <v>0</v>
      </c>
      <c r="BG308" s="27">
        <f t="shared" si="203"/>
        <v>0</v>
      </c>
      <c r="BH308" s="27">
        <f t="shared" si="203"/>
        <v>0</v>
      </c>
      <c r="BI308" s="41"/>
      <c r="BJ308" s="42">
        <f t="shared" si="179"/>
        <v>0.26604543749999998</v>
      </c>
      <c r="BK308" s="27">
        <f t="shared" si="199"/>
        <v>0</v>
      </c>
      <c r="BL308" s="27">
        <f t="shared" si="199"/>
        <v>0</v>
      </c>
      <c r="BM308" s="27">
        <f t="shared" si="199"/>
        <v>0.26604543749999998</v>
      </c>
      <c r="BN308" s="27">
        <f t="shared" si="199"/>
        <v>0</v>
      </c>
      <c r="BO308" s="27">
        <f t="shared" si="199"/>
        <v>0</v>
      </c>
      <c r="BP308" s="27">
        <f t="shared" si="199"/>
        <v>0</v>
      </c>
      <c r="BQ308" s="27">
        <f t="shared" si="199"/>
        <v>0</v>
      </c>
      <c r="BR308" s="27">
        <f t="shared" si="196"/>
        <v>0</v>
      </c>
      <c r="BS308" s="27">
        <f t="shared" si="168"/>
        <v>0.26604543749999998</v>
      </c>
      <c r="BT308" s="27">
        <f t="shared" si="168"/>
        <v>0</v>
      </c>
      <c r="BU308" s="27">
        <f t="shared" si="168"/>
        <v>0</v>
      </c>
      <c r="BV308" s="27">
        <f t="shared" si="168"/>
        <v>0</v>
      </c>
      <c r="BW308" s="27">
        <f t="shared" si="168"/>
        <v>0</v>
      </c>
      <c r="BX308" s="27">
        <f t="shared" si="158"/>
        <v>0</v>
      </c>
      <c r="BY308" s="27">
        <f t="shared" si="158"/>
        <v>0.26604543749999998</v>
      </c>
      <c r="BZ308" s="27">
        <f t="shared" si="158"/>
        <v>0</v>
      </c>
      <c r="CA308" s="27">
        <f t="shared" si="158"/>
        <v>0</v>
      </c>
      <c r="CB308" s="27">
        <f t="shared" si="192"/>
        <v>0</v>
      </c>
      <c r="CC308" s="27">
        <f t="shared" si="192"/>
        <v>0</v>
      </c>
      <c r="CD308" s="27">
        <f t="shared" si="192"/>
        <v>0</v>
      </c>
      <c r="CE308" s="27">
        <f t="shared" si="192"/>
        <v>0.26604543749999998</v>
      </c>
      <c r="CF308" s="27">
        <f t="shared" si="192"/>
        <v>0</v>
      </c>
      <c r="CG308" s="27">
        <f t="shared" si="180"/>
        <v>0</v>
      </c>
      <c r="CH308" s="27">
        <f t="shared" si="180"/>
        <v>0</v>
      </c>
      <c r="CI308" s="43"/>
      <c r="CJ308" s="23">
        <f t="shared" si="200"/>
        <v>0</v>
      </c>
      <c r="CK308" s="23">
        <f t="shared" si="200"/>
        <v>0</v>
      </c>
      <c r="CL308" s="23">
        <f t="shared" si="200"/>
        <v>23</v>
      </c>
      <c r="CM308" s="23">
        <f t="shared" si="200"/>
        <v>0</v>
      </c>
      <c r="CN308" s="23">
        <f t="shared" si="200"/>
        <v>0</v>
      </c>
      <c r="CO308" s="23">
        <f t="shared" si="200"/>
        <v>0</v>
      </c>
      <c r="CP308" s="23">
        <f t="shared" si="200"/>
        <v>0</v>
      </c>
      <c r="CQ308" s="23">
        <f t="shared" si="197"/>
        <v>0</v>
      </c>
      <c r="CR308" s="23">
        <f t="shared" si="169"/>
        <v>23</v>
      </c>
      <c r="CS308" s="23">
        <f t="shared" si="169"/>
        <v>0</v>
      </c>
      <c r="CT308" s="23">
        <f t="shared" si="169"/>
        <v>0</v>
      </c>
      <c r="CU308" s="23">
        <f t="shared" si="169"/>
        <v>0</v>
      </c>
      <c r="CV308" s="23">
        <f t="shared" si="169"/>
        <v>0</v>
      </c>
      <c r="CW308" s="23">
        <f t="shared" si="159"/>
        <v>0</v>
      </c>
      <c r="CX308" s="23">
        <f t="shared" si="159"/>
        <v>23</v>
      </c>
      <c r="CY308" s="23">
        <f t="shared" si="159"/>
        <v>0</v>
      </c>
      <c r="CZ308" s="23">
        <f t="shared" si="159"/>
        <v>0</v>
      </c>
      <c r="DA308" s="23">
        <f t="shared" si="193"/>
        <v>0</v>
      </c>
      <c r="DB308" s="23">
        <f t="shared" si="193"/>
        <v>0</v>
      </c>
      <c r="DC308" s="23">
        <f t="shared" si="193"/>
        <v>0</v>
      </c>
      <c r="DD308" s="23">
        <f t="shared" si="193"/>
        <v>23</v>
      </c>
      <c r="DE308" s="23">
        <f t="shared" si="193"/>
        <v>0</v>
      </c>
      <c r="DF308" s="23">
        <f t="shared" si="181"/>
        <v>0</v>
      </c>
      <c r="DG308" s="23">
        <f t="shared" si="181"/>
        <v>0</v>
      </c>
      <c r="DH308" s="44">
        <f t="shared" si="182"/>
        <v>92</v>
      </c>
      <c r="DI308" s="44">
        <f t="shared" si="183"/>
        <v>-1</v>
      </c>
      <c r="DK308" s="44" t="b">
        <f t="shared" si="184"/>
        <v>0</v>
      </c>
      <c r="DL308" s="44">
        <f t="shared" si="185"/>
        <v>0</v>
      </c>
      <c r="EL308" s="44" t="b">
        <f t="shared" si="201"/>
        <v>1</v>
      </c>
      <c r="EM308" s="44" t="b">
        <f t="shared" si="201"/>
        <v>1</v>
      </c>
      <c r="EN308" s="44" t="b">
        <f t="shared" si="201"/>
        <v>0</v>
      </c>
      <c r="EO308" s="44" t="b">
        <f t="shared" si="201"/>
        <v>1</v>
      </c>
      <c r="EP308" s="44" t="b">
        <f t="shared" si="201"/>
        <v>1</v>
      </c>
      <c r="EQ308" s="44" t="b">
        <f t="shared" si="201"/>
        <v>1</v>
      </c>
      <c r="ER308" s="44" t="b">
        <f t="shared" si="201"/>
        <v>1</v>
      </c>
      <c r="ES308" s="44" t="b">
        <f t="shared" si="198"/>
        <v>1</v>
      </c>
      <c r="ET308" s="44" t="b">
        <f t="shared" si="170"/>
        <v>0</v>
      </c>
      <c r="EU308" s="44" t="b">
        <f t="shared" si="170"/>
        <v>1</v>
      </c>
      <c r="EV308" s="44" t="b">
        <f t="shared" si="170"/>
        <v>1</v>
      </c>
      <c r="EW308" s="44" t="b">
        <f t="shared" si="170"/>
        <v>1</v>
      </c>
      <c r="EX308" s="44" t="b">
        <f t="shared" si="170"/>
        <v>1</v>
      </c>
      <c r="EY308" s="44" t="b">
        <f t="shared" si="160"/>
        <v>1</v>
      </c>
      <c r="EZ308" s="44" t="b">
        <f t="shared" si="160"/>
        <v>0</v>
      </c>
      <c r="FA308" s="44" t="b">
        <f t="shared" si="160"/>
        <v>1</v>
      </c>
      <c r="FB308" s="44" t="b">
        <f t="shared" si="160"/>
        <v>1</v>
      </c>
      <c r="FC308" s="44" t="b">
        <f t="shared" si="194"/>
        <v>1</v>
      </c>
      <c r="FD308" s="44" t="b">
        <f t="shared" si="194"/>
        <v>1</v>
      </c>
      <c r="FE308" s="44" t="b">
        <f t="shared" si="194"/>
        <v>1</v>
      </c>
      <c r="FF308" s="44" t="b">
        <f t="shared" si="194"/>
        <v>0</v>
      </c>
      <c r="FG308" s="44" t="b">
        <f t="shared" si="194"/>
        <v>1</v>
      </c>
      <c r="FH308" s="44" t="b">
        <f t="shared" si="186"/>
        <v>1</v>
      </c>
      <c r="FI308" s="44" t="b">
        <f t="shared" si="186"/>
        <v>1</v>
      </c>
      <c r="FJ308" s="45">
        <f t="shared" si="187"/>
        <v>4</v>
      </c>
    </row>
    <row r="309" spans="1:166" s="44" customFormat="1" ht="25.5" hidden="1" customHeight="1" x14ac:dyDescent="0.25">
      <c r="A309" s="38" t="s">
        <v>9964</v>
      </c>
      <c r="B309" s="38" t="s">
        <v>7623</v>
      </c>
      <c r="C309" s="38" t="s">
        <v>10129</v>
      </c>
      <c r="D309" s="38" t="s">
        <v>9782</v>
      </c>
      <c r="E309" s="23" t="str">
        <f t="shared" si="188"/>
        <v>5328-1-43-B</v>
      </c>
      <c r="F309" s="23">
        <v>25</v>
      </c>
      <c r="G309" s="27">
        <v>0.28897937499999998</v>
      </c>
      <c r="H309" s="23" t="str">
        <f>VLOOKUP(A309,'Pivot 1'!$A$5:$H$251,8,0)</f>
        <v>4</v>
      </c>
      <c r="I309" s="27" t="s">
        <v>10148</v>
      </c>
      <c r="J309" s="39">
        <f t="shared" si="177"/>
        <v>4</v>
      </c>
      <c r="K309" s="40">
        <v>0</v>
      </c>
      <c r="L309" s="40">
        <v>0</v>
      </c>
      <c r="M309" s="40">
        <v>1</v>
      </c>
      <c r="N309" s="40">
        <v>0</v>
      </c>
      <c r="O309" s="40">
        <v>0</v>
      </c>
      <c r="P309" s="40">
        <v>0</v>
      </c>
      <c r="Q309" s="40">
        <v>0</v>
      </c>
      <c r="R309" s="40">
        <v>0</v>
      </c>
      <c r="S309" s="40">
        <v>1</v>
      </c>
      <c r="T309" s="40">
        <v>0</v>
      </c>
      <c r="U309" s="40">
        <v>0</v>
      </c>
      <c r="V309" s="40">
        <v>0</v>
      </c>
      <c r="W309" s="40">
        <v>0</v>
      </c>
      <c r="X309" s="40">
        <v>0</v>
      </c>
      <c r="Y309" s="40">
        <v>1</v>
      </c>
      <c r="Z309" s="40">
        <v>0</v>
      </c>
      <c r="AA309" s="40">
        <v>0</v>
      </c>
      <c r="AB309" s="40">
        <v>0</v>
      </c>
      <c r="AC309" s="40">
        <v>0</v>
      </c>
      <c r="AD309" s="40">
        <v>0</v>
      </c>
      <c r="AE309" s="40">
        <v>1</v>
      </c>
      <c r="AF309" s="40">
        <v>0</v>
      </c>
      <c r="AG309" s="40">
        <v>0</v>
      </c>
      <c r="AH309" s="40">
        <v>0</v>
      </c>
      <c r="AI309" s="39" t="b">
        <f t="shared" si="178"/>
        <v>0</v>
      </c>
      <c r="AJ309" s="23"/>
      <c r="AK309" s="27">
        <f t="shared" si="203"/>
        <v>0</v>
      </c>
      <c r="AL309" s="27">
        <f t="shared" si="203"/>
        <v>0</v>
      </c>
      <c r="AM309" s="27">
        <f t="shared" si="203"/>
        <v>0</v>
      </c>
      <c r="AN309" s="27">
        <f t="shared" si="203"/>
        <v>0</v>
      </c>
      <c r="AO309" s="27">
        <f t="shared" si="203"/>
        <v>0</v>
      </c>
      <c r="AP309" s="27">
        <f t="shared" si="203"/>
        <v>0</v>
      </c>
      <c r="AQ309" s="27">
        <f t="shared" si="203"/>
        <v>0</v>
      </c>
      <c r="AR309" s="27">
        <f t="shared" si="203"/>
        <v>0</v>
      </c>
      <c r="AS309" s="27">
        <f t="shared" si="203"/>
        <v>0</v>
      </c>
      <c r="AT309" s="27">
        <f t="shared" si="203"/>
        <v>0</v>
      </c>
      <c r="AU309" s="27">
        <f t="shared" si="203"/>
        <v>0</v>
      </c>
      <c r="AV309" s="27">
        <f t="shared" si="203"/>
        <v>0</v>
      </c>
      <c r="AW309" s="27">
        <f t="shared" si="203"/>
        <v>0</v>
      </c>
      <c r="AX309" s="27">
        <f t="shared" si="203"/>
        <v>0</v>
      </c>
      <c r="AY309" s="27">
        <f t="shared" si="203"/>
        <v>0</v>
      </c>
      <c r="AZ309" s="27">
        <f t="shared" si="203"/>
        <v>0</v>
      </c>
      <c r="BA309" s="27">
        <f t="shared" si="203"/>
        <v>0</v>
      </c>
      <c r="BB309" s="27">
        <f t="shared" si="203"/>
        <v>0</v>
      </c>
      <c r="BC309" s="27">
        <f t="shared" si="203"/>
        <v>0</v>
      </c>
      <c r="BD309" s="27">
        <f t="shared" si="203"/>
        <v>0</v>
      </c>
      <c r="BE309" s="27">
        <f t="shared" si="203"/>
        <v>0</v>
      </c>
      <c r="BF309" s="27">
        <f t="shared" si="203"/>
        <v>0</v>
      </c>
      <c r="BG309" s="27">
        <f t="shared" si="203"/>
        <v>0</v>
      </c>
      <c r="BH309" s="27">
        <f t="shared" si="203"/>
        <v>0</v>
      </c>
      <c r="BI309" s="41"/>
      <c r="BJ309" s="42">
        <f t="shared" si="179"/>
        <v>7.2244843749999996E-2</v>
      </c>
      <c r="BK309" s="27">
        <f t="shared" si="199"/>
        <v>0</v>
      </c>
      <c r="BL309" s="27">
        <f t="shared" si="199"/>
        <v>0</v>
      </c>
      <c r="BM309" s="27">
        <f t="shared" si="199"/>
        <v>7.2244843749999996E-2</v>
      </c>
      <c r="BN309" s="27">
        <f t="shared" si="199"/>
        <v>0</v>
      </c>
      <c r="BO309" s="27">
        <f t="shared" si="199"/>
        <v>0</v>
      </c>
      <c r="BP309" s="27">
        <f t="shared" si="199"/>
        <v>0</v>
      </c>
      <c r="BQ309" s="27">
        <f t="shared" si="199"/>
        <v>0</v>
      </c>
      <c r="BR309" s="27">
        <f t="shared" si="196"/>
        <v>0</v>
      </c>
      <c r="BS309" s="27">
        <f t="shared" si="168"/>
        <v>7.2244843749999996E-2</v>
      </c>
      <c r="BT309" s="27">
        <f t="shared" si="168"/>
        <v>0</v>
      </c>
      <c r="BU309" s="27">
        <f t="shared" si="168"/>
        <v>0</v>
      </c>
      <c r="BV309" s="27">
        <f t="shared" si="168"/>
        <v>0</v>
      </c>
      <c r="BW309" s="27">
        <f t="shared" si="168"/>
        <v>0</v>
      </c>
      <c r="BX309" s="27">
        <f t="shared" si="158"/>
        <v>0</v>
      </c>
      <c r="BY309" s="27">
        <f t="shared" si="158"/>
        <v>7.2244843749999996E-2</v>
      </c>
      <c r="BZ309" s="27">
        <f t="shared" si="158"/>
        <v>0</v>
      </c>
      <c r="CA309" s="27">
        <f t="shared" si="158"/>
        <v>0</v>
      </c>
      <c r="CB309" s="27">
        <f t="shared" si="192"/>
        <v>0</v>
      </c>
      <c r="CC309" s="27">
        <f t="shared" si="192"/>
        <v>0</v>
      </c>
      <c r="CD309" s="27">
        <f t="shared" si="192"/>
        <v>0</v>
      </c>
      <c r="CE309" s="27">
        <f t="shared" si="192"/>
        <v>7.2244843749999996E-2</v>
      </c>
      <c r="CF309" s="27">
        <f t="shared" si="192"/>
        <v>0</v>
      </c>
      <c r="CG309" s="27">
        <f t="shared" si="180"/>
        <v>0</v>
      </c>
      <c r="CH309" s="27">
        <f t="shared" si="180"/>
        <v>0</v>
      </c>
      <c r="CI309" s="43"/>
      <c r="CJ309" s="23">
        <f t="shared" si="200"/>
        <v>0</v>
      </c>
      <c r="CK309" s="23">
        <f t="shared" si="200"/>
        <v>0</v>
      </c>
      <c r="CL309" s="23">
        <f t="shared" si="200"/>
        <v>6</v>
      </c>
      <c r="CM309" s="23">
        <f t="shared" si="200"/>
        <v>0</v>
      </c>
      <c r="CN309" s="23">
        <f t="shared" si="200"/>
        <v>0</v>
      </c>
      <c r="CO309" s="23">
        <f t="shared" si="200"/>
        <v>0</v>
      </c>
      <c r="CP309" s="23">
        <f t="shared" si="200"/>
        <v>0</v>
      </c>
      <c r="CQ309" s="23">
        <f t="shared" si="197"/>
        <v>0</v>
      </c>
      <c r="CR309" s="23">
        <f t="shared" si="169"/>
        <v>6</v>
      </c>
      <c r="CS309" s="23">
        <f t="shared" si="169"/>
        <v>0</v>
      </c>
      <c r="CT309" s="23">
        <f t="shared" si="169"/>
        <v>0</v>
      </c>
      <c r="CU309" s="23">
        <f t="shared" si="169"/>
        <v>0</v>
      </c>
      <c r="CV309" s="23">
        <f t="shared" si="169"/>
        <v>0</v>
      </c>
      <c r="CW309" s="23">
        <f t="shared" si="159"/>
        <v>0</v>
      </c>
      <c r="CX309" s="23">
        <f t="shared" si="159"/>
        <v>6</v>
      </c>
      <c r="CY309" s="23">
        <f t="shared" si="159"/>
        <v>0</v>
      </c>
      <c r="CZ309" s="23">
        <f t="shared" si="159"/>
        <v>0</v>
      </c>
      <c r="DA309" s="23">
        <f t="shared" si="193"/>
        <v>0</v>
      </c>
      <c r="DB309" s="23">
        <f t="shared" si="193"/>
        <v>0</v>
      </c>
      <c r="DC309" s="23">
        <f t="shared" si="193"/>
        <v>0</v>
      </c>
      <c r="DD309" s="23">
        <f t="shared" si="193"/>
        <v>6</v>
      </c>
      <c r="DE309" s="23">
        <f t="shared" si="193"/>
        <v>0</v>
      </c>
      <c r="DF309" s="23">
        <f t="shared" si="181"/>
        <v>0</v>
      </c>
      <c r="DG309" s="23">
        <f t="shared" si="181"/>
        <v>0</v>
      </c>
      <c r="DH309" s="44">
        <f t="shared" si="182"/>
        <v>24</v>
      </c>
      <c r="DI309" s="44">
        <f t="shared" si="183"/>
        <v>-1</v>
      </c>
      <c r="DK309" s="44" t="b">
        <f t="shared" si="184"/>
        <v>0</v>
      </c>
      <c r="DL309" s="44">
        <f t="shared" si="185"/>
        <v>0</v>
      </c>
      <c r="EL309" s="44" t="b">
        <f t="shared" si="201"/>
        <v>1</v>
      </c>
      <c r="EM309" s="44" t="b">
        <f t="shared" si="201"/>
        <v>1</v>
      </c>
      <c r="EN309" s="44" t="b">
        <f t="shared" si="201"/>
        <v>0</v>
      </c>
      <c r="EO309" s="44" t="b">
        <f t="shared" si="201"/>
        <v>1</v>
      </c>
      <c r="EP309" s="44" t="b">
        <f t="shared" si="201"/>
        <v>1</v>
      </c>
      <c r="EQ309" s="44" t="b">
        <f t="shared" si="201"/>
        <v>1</v>
      </c>
      <c r="ER309" s="44" t="b">
        <f t="shared" si="201"/>
        <v>1</v>
      </c>
      <c r="ES309" s="44" t="b">
        <f t="shared" si="198"/>
        <v>1</v>
      </c>
      <c r="ET309" s="44" t="b">
        <f t="shared" si="170"/>
        <v>0</v>
      </c>
      <c r="EU309" s="44" t="b">
        <f t="shared" si="170"/>
        <v>1</v>
      </c>
      <c r="EV309" s="44" t="b">
        <f t="shared" si="170"/>
        <v>1</v>
      </c>
      <c r="EW309" s="44" t="b">
        <f t="shared" si="170"/>
        <v>1</v>
      </c>
      <c r="EX309" s="44" t="b">
        <f t="shared" si="170"/>
        <v>1</v>
      </c>
      <c r="EY309" s="44" t="b">
        <f t="shared" si="160"/>
        <v>1</v>
      </c>
      <c r="EZ309" s="44" t="b">
        <f t="shared" si="160"/>
        <v>0</v>
      </c>
      <c r="FA309" s="44" t="b">
        <f t="shared" si="160"/>
        <v>1</v>
      </c>
      <c r="FB309" s="44" t="b">
        <f t="shared" si="160"/>
        <v>1</v>
      </c>
      <c r="FC309" s="44" t="b">
        <f t="shared" si="194"/>
        <v>1</v>
      </c>
      <c r="FD309" s="44" t="b">
        <f t="shared" si="194"/>
        <v>1</v>
      </c>
      <c r="FE309" s="44" t="b">
        <f t="shared" si="194"/>
        <v>1</v>
      </c>
      <c r="FF309" s="44" t="b">
        <f t="shared" si="194"/>
        <v>0</v>
      </c>
      <c r="FG309" s="44" t="b">
        <f t="shared" si="194"/>
        <v>1</v>
      </c>
      <c r="FH309" s="44" t="b">
        <f t="shared" si="186"/>
        <v>1</v>
      </c>
      <c r="FI309" s="44" t="b">
        <f t="shared" si="186"/>
        <v>1</v>
      </c>
      <c r="FJ309" s="45">
        <f t="shared" si="187"/>
        <v>4</v>
      </c>
    </row>
    <row r="310" spans="1:166" s="44" customFormat="1" ht="25.5" hidden="1" customHeight="1" x14ac:dyDescent="0.25">
      <c r="A310" s="38" t="s">
        <v>9964</v>
      </c>
      <c r="B310" s="38" t="s">
        <v>7623</v>
      </c>
      <c r="C310" s="38" t="s">
        <v>10129</v>
      </c>
      <c r="D310" s="38" t="s">
        <v>807</v>
      </c>
      <c r="E310" s="23" t="str">
        <f t="shared" si="188"/>
        <v>5328-1-43-C</v>
      </c>
      <c r="F310" s="23">
        <v>48</v>
      </c>
      <c r="G310" s="27">
        <v>0.55484040000000001</v>
      </c>
      <c r="H310" s="23" t="str">
        <f>VLOOKUP(A310,'Pivot 1'!$A$5:$H$251,8,0)</f>
        <v>4</v>
      </c>
      <c r="I310" s="27" t="s">
        <v>10148</v>
      </c>
      <c r="J310" s="39">
        <f t="shared" si="177"/>
        <v>4</v>
      </c>
      <c r="K310" s="40">
        <v>0</v>
      </c>
      <c r="L310" s="40">
        <v>0</v>
      </c>
      <c r="M310" s="40">
        <v>1</v>
      </c>
      <c r="N310" s="40">
        <v>0</v>
      </c>
      <c r="O310" s="40">
        <v>0</v>
      </c>
      <c r="P310" s="40">
        <v>0</v>
      </c>
      <c r="Q310" s="40">
        <v>0</v>
      </c>
      <c r="R310" s="40">
        <v>0</v>
      </c>
      <c r="S310" s="40">
        <v>1</v>
      </c>
      <c r="T310" s="40">
        <v>0</v>
      </c>
      <c r="U310" s="40">
        <v>0</v>
      </c>
      <c r="V310" s="40">
        <v>0</v>
      </c>
      <c r="W310" s="40">
        <v>0</v>
      </c>
      <c r="X310" s="40">
        <v>0</v>
      </c>
      <c r="Y310" s="40">
        <v>1</v>
      </c>
      <c r="Z310" s="40">
        <v>0</v>
      </c>
      <c r="AA310" s="40">
        <v>0</v>
      </c>
      <c r="AB310" s="40">
        <v>0</v>
      </c>
      <c r="AC310" s="40">
        <v>0</v>
      </c>
      <c r="AD310" s="40">
        <v>0</v>
      </c>
      <c r="AE310" s="40">
        <v>1</v>
      </c>
      <c r="AF310" s="40">
        <v>0</v>
      </c>
      <c r="AG310" s="40">
        <v>0</v>
      </c>
      <c r="AH310" s="40">
        <v>0</v>
      </c>
      <c r="AI310" s="39" t="b">
        <f t="shared" si="178"/>
        <v>0</v>
      </c>
      <c r="AJ310" s="23"/>
      <c r="AK310" s="27">
        <f t="shared" si="203"/>
        <v>0</v>
      </c>
      <c r="AL310" s="27">
        <f t="shared" si="203"/>
        <v>0</v>
      </c>
      <c r="AM310" s="27">
        <f t="shared" si="203"/>
        <v>0</v>
      </c>
      <c r="AN310" s="27">
        <f t="shared" si="203"/>
        <v>0</v>
      </c>
      <c r="AO310" s="27">
        <f t="shared" si="203"/>
        <v>0</v>
      </c>
      <c r="AP310" s="27">
        <f t="shared" si="203"/>
        <v>0</v>
      </c>
      <c r="AQ310" s="27">
        <f t="shared" si="203"/>
        <v>0</v>
      </c>
      <c r="AR310" s="27">
        <f t="shared" si="203"/>
        <v>0</v>
      </c>
      <c r="AS310" s="27">
        <f t="shared" si="203"/>
        <v>0</v>
      </c>
      <c r="AT310" s="27">
        <f t="shared" si="203"/>
        <v>0</v>
      </c>
      <c r="AU310" s="27">
        <f t="shared" si="203"/>
        <v>0</v>
      </c>
      <c r="AV310" s="27">
        <f t="shared" si="203"/>
        <v>0</v>
      </c>
      <c r="AW310" s="27">
        <f t="shared" si="203"/>
        <v>0</v>
      </c>
      <c r="AX310" s="27">
        <f t="shared" si="203"/>
        <v>0</v>
      </c>
      <c r="AY310" s="27">
        <f t="shared" si="203"/>
        <v>0</v>
      </c>
      <c r="AZ310" s="27">
        <f t="shared" si="203"/>
        <v>0</v>
      </c>
      <c r="BA310" s="27">
        <f t="shared" si="203"/>
        <v>0</v>
      </c>
      <c r="BB310" s="27">
        <f t="shared" si="203"/>
        <v>0</v>
      </c>
      <c r="BC310" s="27">
        <f t="shared" si="203"/>
        <v>0</v>
      </c>
      <c r="BD310" s="27">
        <f t="shared" si="203"/>
        <v>0</v>
      </c>
      <c r="BE310" s="27">
        <f t="shared" si="203"/>
        <v>0</v>
      </c>
      <c r="BF310" s="27">
        <f t="shared" si="203"/>
        <v>0</v>
      </c>
      <c r="BG310" s="27">
        <f t="shared" si="203"/>
        <v>0</v>
      </c>
      <c r="BH310" s="27">
        <f t="shared" si="203"/>
        <v>0</v>
      </c>
      <c r="BI310" s="41"/>
      <c r="BJ310" s="42">
        <f t="shared" si="179"/>
        <v>0.1387101</v>
      </c>
      <c r="BK310" s="27">
        <f t="shared" si="199"/>
        <v>0</v>
      </c>
      <c r="BL310" s="27">
        <f t="shared" si="199"/>
        <v>0</v>
      </c>
      <c r="BM310" s="27">
        <f t="shared" si="199"/>
        <v>0.1387101</v>
      </c>
      <c r="BN310" s="27">
        <f t="shared" si="199"/>
        <v>0</v>
      </c>
      <c r="BO310" s="27">
        <f t="shared" si="199"/>
        <v>0</v>
      </c>
      <c r="BP310" s="27">
        <f t="shared" si="199"/>
        <v>0</v>
      </c>
      <c r="BQ310" s="27">
        <f t="shared" si="199"/>
        <v>0</v>
      </c>
      <c r="BR310" s="27">
        <f t="shared" si="196"/>
        <v>0</v>
      </c>
      <c r="BS310" s="27">
        <f t="shared" si="168"/>
        <v>0.1387101</v>
      </c>
      <c r="BT310" s="27">
        <f t="shared" si="168"/>
        <v>0</v>
      </c>
      <c r="BU310" s="27">
        <f t="shared" si="168"/>
        <v>0</v>
      </c>
      <c r="BV310" s="27">
        <f t="shared" si="168"/>
        <v>0</v>
      </c>
      <c r="BW310" s="27">
        <f t="shared" si="168"/>
        <v>0</v>
      </c>
      <c r="BX310" s="27">
        <f t="shared" si="158"/>
        <v>0</v>
      </c>
      <c r="BY310" s="27">
        <f t="shared" si="158"/>
        <v>0.1387101</v>
      </c>
      <c r="BZ310" s="27">
        <f t="shared" si="158"/>
        <v>0</v>
      </c>
      <c r="CA310" s="27">
        <f t="shared" si="158"/>
        <v>0</v>
      </c>
      <c r="CB310" s="27">
        <f t="shared" si="192"/>
        <v>0</v>
      </c>
      <c r="CC310" s="27">
        <f t="shared" si="192"/>
        <v>0</v>
      </c>
      <c r="CD310" s="27">
        <f t="shared" si="192"/>
        <v>0</v>
      </c>
      <c r="CE310" s="27">
        <f t="shared" si="192"/>
        <v>0.1387101</v>
      </c>
      <c r="CF310" s="27">
        <f t="shared" si="192"/>
        <v>0</v>
      </c>
      <c r="CG310" s="27">
        <f t="shared" si="180"/>
        <v>0</v>
      </c>
      <c r="CH310" s="27">
        <f t="shared" si="180"/>
        <v>0</v>
      </c>
      <c r="CI310" s="43"/>
      <c r="CJ310" s="23">
        <f t="shared" si="200"/>
        <v>0</v>
      </c>
      <c r="CK310" s="23">
        <f t="shared" si="200"/>
        <v>0</v>
      </c>
      <c r="CL310" s="23">
        <f t="shared" si="200"/>
        <v>12</v>
      </c>
      <c r="CM310" s="23">
        <f t="shared" si="200"/>
        <v>0</v>
      </c>
      <c r="CN310" s="23">
        <f t="shared" si="200"/>
        <v>0</v>
      </c>
      <c r="CO310" s="23">
        <f t="shared" si="200"/>
        <v>0</v>
      </c>
      <c r="CP310" s="23">
        <f t="shared" si="200"/>
        <v>0</v>
      </c>
      <c r="CQ310" s="23">
        <f t="shared" si="197"/>
        <v>0</v>
      </c>
      <c r="CR310" s="23">
        <f t="shared" si="169"/>
        <v>12</v>
      </c>
      <c r="CS310" s="23">
        <f t="shared" si="169"/>
        <v>0</v>
      </c>
      <c r="CT310" s="23">
        <f t="shared" si="169"/>
        <v>0</v>
      </c>
      <c r="CU310" s="23">
        <f t="shared" si="169"/>
        <v>0</v>
      </c>
      <c r="CV310" s="23">
        <f t="shared" si="169"/>
        <v>0</v>
      </c>
      <c r="CW310" s="23">
        <f t="shared" si="159"/>
        <v>0</v>
      </c>
      <c r="CX310" s="23">
        <f t="shared" si="159"/>
        <v>12</v>
      </c>
      <c r="CY310" s="23">
        <f t="shared" si="159"/>
        <v>0</v>
      </c>
      <c r="CZ310" s="23">
        <f t="shared" si="159"/>
        <v>0</v>
      </c>
      <c r="DA310" s="23">
        <f t="shared" si="193"/>
        <v>0</v>
      </c>
      <c r="DB310" s="23">
        <f t="shared" si="193"/>
        <v>0</v>
      </c>
      <c r="DC310" s="23">
        <f t="shared" si="193"/>
        <v>0</v>
      </c>
      <c r="DD310" s="23">
        <f t="shared" si="193"/>
        <v>12</v>
      </c>
      <c r="DE310" s="23">
        <f t="shared" si="193"/>
        <v>0</v>
      </c>
      <c r="DF310" s="23">
        <f t="shared" si="181"/>
        <v>0</v>
      </c>
      <c r="DG310" s="23">
        <f t="shared" si="181"/>
        <v>0</v>
      </c>
      <c r="DH310" s="44">
        <f t="shared" si="182"/>
        <v>48</v>
      </c>
      <c r="DI310" s="44">
        <f t="shared" si="183"/>
        <v>0</v>
      </c>
      <c r="DK310" s="44" t="b">
        <f t="shared" si="184"/>
        <v>0</v>
      </c>
      <c r="DL310" s="44">
        <f t="shared" si="185"/>
        <v>0</v>
      </c>
      <c r="EL310" s="44" t="b">
        <f t="shared" si="201"/>
        <v>1</v>
      </c>
      <c r="EM310" s="44" t="b">
        <f t="shared" si="201"/>
        <v>1</v>
      </c>
      <c r="EN310" s="44" t="b">
        <f t="shared" si="201"/>
        <v>0</v>
      </c>
      <c r="EO310" s="44" t="b">
        <f t="shared" si="201"/>
        <v>1</v>
      </c>
      <c r="EP310" s="44" t="b">
        <f t="shared" si="201"/>
        <v>1</v>
      </c>
      <c r="EQ310" s="44" t="b">
        <f t="shared" si="201"/>
        <v>1</v>
      </c>
      <c r="ER310" s="44" t="b">
        <f t="shared" si="201"/>
        <v>1</v>
      </c>
      <c r="ES310" s="44" t="b">
        <f t="shared" si="198"/>
        <v>1</v>
      </c>
      <c r="ET310" s="44" t="b">
        <f t="shared" si="170"/>
        <v>0</v>
      </c>
      <c r="EU310" s="44" t="b">
        <f t="shared" si="170"/>
        <v>1</v>
      </c>
      <c r="EV310" s="44" t="b">
        <f t="shared" si="170"/>
        <v>1</v>
      </c>
      <c r="EW310" s="44" t="b">
        <f t="shared" si="170"/>
        <v>1</v>
      </c>
      <c r="EX310" s="44" t="b">
        <f t="shared" si="170"/>
        <v>1</v>
      </c>
      <c r="EY310" s="44" t="b">
        <f t="shared" si="160"/>
        <v>1</v>
      </c>
      <c r="EZ310" s="44" t="b">
        <f t="shared" si="160"/>
        <v>0</v>
      </c>
      <c r="FA310" s="44" t="b">
        <f t="shared" si="160"/>
        <v>1</v>
      </c>
      <c r="FB310" s="44" t="b">
        <f t="shared" si="160"/>
        <v>1</v>
      </c>
      <c r="FC310" s="44" t="b">
        <f t="shared" si="194"/>
        <v>1</v>
      </c>
      <c r="FD310" s="44" t="b">
        <f t="shared" si="194"/>
        <v>1</v>
      </c>
      <c r="FE310" s="44" t="b">
        <f t="shared" si="194"/>
        <v>1</v>
      </c>
      <c r="FF310" s="44" t="b">
        <f t="shared" si="194"/>
        <v>0</v>
      </c>
      <c r="FG310" s="44" t="b">
        <f t="shared" si="194"/>
        <v>1</v>
      </c>
      <c r="FH310" s="44" t="b">
        <f t="shared" si="186"/>
        <v>1</v>
      </c>
      <c r="FI310" s="44" t="b">
        <f t="shared" si="186"/>
        <v>1</v>
      </c>
      <c r="FJ310" s="45">
        <f t="shared" si="187"/>
        <v>4</v>
      </c>
    </row>
    <row r="311" spans="1:166" s="44" customFormat="1" ht="25.5" hidden="1" customHeight="1" x14ac:dyDescent="0.25">
      <c r="A311" s="38" t="s">
        <v>9964</v>
      </c>
      <c r="B311" s="38" t="s">
        <v>7623</v>
      </c>
      <c r="C311" s="38" t="s">
        <v>10129</v>
      </c>
      <c r="D311" s="38" t="s">
        <v>911</v>
      </c>
      <c r="E311" s="23" t="str">
        <f t="shared" si="188"/>
        <v>5328-1-43-F</v>
      </c>
      <c r="F311" s="23">
        <v>6</v>
      </c>
      <c r="G311" s="27">
        <v>6.9355050000000001E-2</v>
      </c>
      <c r="H311" s="23" t="str">
        <f>VLOOKUP(A311,'Pivot 1'!$A$5:$H$251,8,0)</f>
        <v>4</v>
      </c>
      <c r="I311" s="27" t="s">
        <v>10146</v>
      </c>
      <c r="J311" s="39">
        <f t="shared" si="177"/>
        <v>4</v>
      </c>
      <c r="K311" s="40">
        <v>0</v>
      </c>
      <c r="L311" s="40">
        <v>0</v>
      </c>
      <c r="M311" s="40">
        <v>1</v>
      </c>
      <c r="N311" s="40">
        <v>0</v>
      </c>
      <c r="O311" s="40">
        <v>0</v>
      </c>
      <c r="P311" s="40">
        <v>0</v>
      </c>
      <c r="Q311" s="40">
        <v>0</v>
      </c>
      <c r="R311" s="40">
        <v>0</v>
      </c>
      <c r="S311" s="40">
        <v>1</v>
      </c>
      <c r="T311" s="40">
        <v>0</v>
      </c>
      <c r="U311" s="40">
        <v>0</v>
      </c>
      <c r="V311" s="40">
        <v>0</v>
      </c>
      <c r="W311" s="40">
        <v>0</v>
      </c>
      <c r="X311" s="40">
        <v>0</v>
      </c>
      <c r="Y311" s="40">
        <v>1</v>
      </c>
      <c r="Z311" s="40">
        <v>0</v>
      </c>
      <c r="AA311" s="40">
        <v>0</v>
      </c>
      <c r="AB311" s="40">
        <v>0</v>
      </c>
      <c r="AC311" s="40">
        <v>0</v>
      </c>
      <c r="AD311" s="40">
        <v>0</v>
      </c>
      <c r="AE311" s="40">
        <v>1</v>
      </c>
      <c r="AF311" s="40">
        <v>0</v>
      </c>
      <c r="AG311" s="40">
        <v>0</v>
      </c>
      <c r="AH311" s="40">
        <v>0</v>
      </c>
      <c r="AI311" s="39" t="b">
        <f t="shared" si="178"/>
        <v>0</v>
      </c>
      <c r="AJ311" s="23"/>
      <c r="AK311" s="27">
        <f t="shared" si="203"/>
        <v>0</v>
      </c>
      <c r="AL311" s="27">
        <f t="shared" si="203"/>
        <v>0</v>
      </c>
      <c r="AM311" s="27">
        <f t="shared" si="203"/>
        <v>0</v>
      </c>
      <c r="AN311" s="27">
        <f t="shared" si="203"/>
        <v>0</v>
      </c>
      <c r="AO311" s="27">
        <f t="shared" si="203"/>
        <v>0</v>
      </c>
      <c r="AP311" s="27">
        <f t="shared" si="203"/>
        <v>0</v>
      </c>
      <c r="AQ311" s="27">
        <f t="shared" si="203"/>
        <v>0</v>
      </c>
      <c r="AR311" s="27">
        <f t="shared" si="203"/>
        <v>0</v>
      </c>
      <c r="AS311" s="27">
        <f t="shared" si="203"/>
        <v>0</v>
      </c>
      <c r="AT311" s="27">
        <f t="shared" si="203"/>
        <v>0</v>
      </c>
      <c r="AU311" s="27">
        <f t="shared" si="203"/>
        <v>0</v>
      </c>
      <c r="AV311" s="27">
        <f t="shared" si="203"/>
        <v>0</v>
      </c>
      <c r="AW311" s="27">
        <f t="shared" si="203"/>
        <v>0</v>
      </c>
      <c r="AX311" s="27">
        <f t="shared" si="203"/>
        <v>0</v>
      </c>
      <c r="AY311" s="27">
        <f t="shared" si="203"/>
        <v>0</v>
      </c>
      <c r="AZ311" s="27">
        <f t="shared" si="203"/>
        <v>0</v>
      </c>
      <c r="BA311" s="27">
        <f t="shared" si="203"/>
        <v>0</v>
      </c>
      <c r="BB311" s="27">
        <f t="shared" si="203"/>
        <v>0</v>
      </c>
      <c r="BC311" s="27">
        <f t="shared" si="203"/>
        <v>0</v>
      </c>
      <c r="BD311" s="27">
        <f t="shared" si="203"/>
        <v>0</v>
      </c>
      <c r="BE311" s="27">
        <f t="shared" si="203"/>
        <v>0</v>
      </c>
      <c r="BF311" s="27">
        <f t="shared" si="203"/>
        <v>0</v>
      </c>
      <c r="BG311" s="27">
        <f t="shared" si="203"/>
        <v>0</v>
      </c>
      <c r="BH311" s="27">
        <f t="shared" si="203"/>
        <v>0</v>
      </c>
      <c r="BI311" s="41"/>
      <c r="BJ311" s="42">
        <f t="shared" si="179"/>
        <v>1.73387625E-2</v>
      </c>
      <c r="BK311" s="27">
        <f t="shared" si="199"/>
        <v>0</v>
      </c>
      <c r="BL311" s="27">
        <f t="shared" si="199"/>
        <v>0</v>
      </c>
      <c r="BM311" s="27">
        <f t="shared" si="199"/>
        <v>1.73387625E-2</v>
      </c>
      <c r="BN311" s="27">
        <f t="shared" si="199"/>
        <v>0</v>
      </c>
      <c r="BO311" s="27">
        <f t="shared" si="199"/>
        <v>0</v>
      </c>
      <c r="BP311" s="27">
        <f t="shared" si="199"/>
        <v>0</v>
      </c>
      <c r="BQ311" s="27">
        <f t="shared" si="199"/>
        <v>0</v>
      </c>
      <c r="BR311" s="27">
        <f t="shared" si="196"/>
        <v>0</v>
      </c>
      <c r="BS311" s="27">
        <f t="shared" si="168"/>
        <v>1.73387625E-2</v>
      </c>
      <c r="BT311" s="27">
        <f t="shared" si="168"/>
        <v>0</v>
      </c>
      <c r="BU311" s="27">
        <f t="shared" si="168"/>
        <v>0</v>
      </c>
      <c r="BV311" s="27">
        <f t="shared" si="168"/>
        <v>0</v>
      </c>
      <c r="BW311" s="27">
        <f t="shared" si="168"/>
        <v>0</v>
      </c>
      <c r="BX311" s="27">
        <f t="shared" si="168"/>
        <v>0</v>
      </c>
      <c r="BY311" s="27">
        <f t="shared" si="168"/>
        <v>1.73387625E-2</v>
      </c>
      <c r="BZ311" s="27">
        <f t="shared" si="168"/>
        <v>0</v>
      </c>
      <c r="CA311" s="27">
        <f t="shared" si="168"/>
        <v>0</v>
      </c>
      <c r="CB311" s="27">
        <f t="shared" si="192"/>
        <v>0</v>
      </c>
      <c r="CC311" s="27">
        <f t="shared" si="192"/>
        <v>0</v>
      </c>
      <c r="CD311" s="27">
        <f t="shared" si="192"/>
        <v>0</v>
      </c>
      <c r="CE311" s="27">
        <f t="shared" si="192"/>
        <v>1.73387625E-2</v>
      </c>
      <c r="CF311" s="27">
        <f t="shared" si="192"/>
        <v>0</v>
      </c>
      <c r="CG311" s="27">
        <f t="shared" si="180"/>
        <v>0</v>
      </c>
      <c r="CH311" s="27">
        <f t="shared" si="180"/>
        <v>0</v>
      </c>
      <c r="CI311" s="43"/>
      <c r="CJ311" s="23">
        <f t="shared" si="200"/>
        <v>0</v>
      </c>
      <c r="CK311" s="23">
        <f t="shared" si="200"/>
        <v>0</v>
      </c>
      <c r="CL311" s="23">
        <f t="shared" si="200"/>
        <v>2</v>
      </c>
      <c r="CM311" s="23">
        <f t="shared" si="200"/>
        <v>0</v>
      </c>
      <c r="CN311" s="23">
        <f t="shared" si="200"/>
        <v>0</v>
      </c>
      <c r="CO311" s="23">
        <f t="shared" si="200"/>
        <v>0</v>
      </c>
      <c r="CP311" s="23">
        <f t="shared" si="200"/>
        <v>0</v>
      </c>
      <c r="CQ311" s="23">
        <f t="shared" si="197"/>
        <v>0</v>
      </c>
      <c r="CR311" s="23">
        <f t="shared" si="169"/>
        <v>2</v>
      </c>
      <c r="CS311" s="23">
        <f t="shared" si="169"/>
        <v>0</v>
      </c>
      <c r="CT311" s="23">
        <f t="shared" si="169"/>
        <v>0</v>
      </c>
      <c r="CU311" s="23">
        <f t="shared" si="169"/>
        <v>0</v>
      </c>
      <c r="CV311" s="23">
        <f t="shared" si="169"/>
        <v>0</v>
      </c>
      <c r="CW311" s="23">
        <f t="shared" si="169"/>
        <v>0</v>
      </c>
      <c r="CX311" s="23">
        <f t="shared" si="169"/>
        <v>2</v>
      </c>
      <c r="CY311" s="23">
        <f t="shared" si="169"/>
        <v>0</v>
      </c>
      <c r="CZ311" s="23">
        <f t="shared" si="169"/>
        <v>0</v>
      </c>
      <c r="DA311" s="23">
        <f t="shared" si="193"/>
        <v>0</v>
      </c>
      <c r="DB311" s="23">
        <f t="shared" si="193"/>
        <v>0</v>
      </c>
      <c r="DC311" s="23">
        <f t="shared" si="193"/>
        <v>0</v>
      </c>
      <c r="DD311" s="23">
        <f t="shared" si="193"/>
        <v>2</v>
      </c>
      <c r="DE311" s="23">
        <f t="shared" si="193"/>
        <v>0</v>
      </c>
      <c r="DF311" s="23">
        <f t="shared" si="181"/>
        <v>0</v>
      </c>
      <c r="DG311" s="23">
        <f t="shared" si="181"/>
        <v>0</v>
      </c>
      <c r="DH311" s="44">
        <f t="shared" si="182"/>
        <v>8</v>
      </c>
      <c r="DI311" s="44">
        <f t="shared" si="183"/>
        <v>2</v>
      </c>
      <c r="DK311" s="44" t="b">
        <f t="shared" si="184"/>
        <v>0</v>
      </c>
      <c r="DL311" s="44">
        <f t="shared" si="185"/>
        <v>0</v>
      </c>
      <c r="EL311" s="44" t="b">
        <f t="shared" si="201"/>
        <v>1</v>
      </c>
      <c r="EM311" s="44" t="b">
        <f t="shared" si="201"/>
        <v>1</v>
      </c>
      <c r="EN311" s="44" t="b">
        <f t="shared" si="201"/>
        <v>0</v>
      </c>
      <c r="EO311" s="44" t="b">
        <f t="shared" si="201"/>
        <v>1</v>
      </c>
      <c r="EP311" s="44" t="b">
        <f t="shared" si="201"/>
        <v>1</v>
      </c>
      <c r="EQ311" s="44" t="b">
        <f t="shared" si="201"/>
        <v>1</v>
      </c>
      <c r="ER311" s="44" t="b">
        <f t="shared" si="201"/>
        <v>1</v>
      </c>
      <c r="ES311" s="44" t="b">
        <f t="shared" si="198"/>
        <v>1</v>
      </c>
      <c r="ET311" s="44" t="b">
        <f t="shared" si="170"/>
        <v>0</v>
      </c>
      <c r="EU311" s="44" t="b">
        <f t="shared" si="170"/>
        <v>1</v>
      </c>
      <c r="EV311" s="44" t="b">
        <f t="shared" si="170"/>
        <v>1</v>
      </c>
      <c r="EW311" s="44" t="b">
        <f t="shared" si="170"/>
        <v>1</v>
      </c>
      <c r="EX311" s="44" t="b">
        <f t="shared" si="170"/>
        <v>1</v>
      </c>
      <c r="EY311" s="44" t="b">
        <f t="shared" si="170"/>
        <v>1</v>
      </c>
      <c r="EZ311" s="44" t="b">
        <f t="shared" si="170"/>
        <v>0</v>
      </c>
      <c r="FA311" s="44" t="b">
        <f t="shared" si="170"/>
        <v>1</v>
      </c>
      <c r="FB311" s="44" t="b">
        <f t="shared" si="170"/>
        <v>1</v>
      </c>
      <c r="FC311" s="44" t="b">
        <f t="shared" si="194"/>
        <v>1</v>
      </c>
      <c r="FD311" s="44" t="b">
        <f t="shared" si="194"/>
        <v>1</v>
      </c>
      <c r="FE311" s="44" t="b">
        <f t="shared" si="194"/>
        <v>1</v>
      </c>
      <c r="FF311" s="44" t="b">
        <f t="shared" si="194"/>
        <v>0</v>
      </c>
      <c r="FG311" s="44" t="b">
        <f t="shared" si="194"/>
        <v>1</v>
      </c>
      <c r="FH311" s="44" t="b">
        <f t="shared" si="186"/>
        <v>1</v>
      </c>
      <c r="FI311" s="44" t="b">
        <f t="shared" si="186"/>
        <v>1</v>
      </c>
      <c r="FJ311" s="45">
        <f t="shared" si="187"/>
        <v>4</v>
      </c>
    </row>
    <row r="312" spans="1:166" s="44" customFormat="1" ht="25.5" hidden="1" customHeight="1" x14ac:dyDescent="0.25">
      <c r="A312" s="38" t="s">
        <v>9964</v>
      </c>
      <c r="B312" s="38" t="s">
        <v>7623</v>
      </c>
      <c r="C312" s="38" t="s">
        <v>10129</v>
      </c>
      <c r="D312" s="38" t="s">
        <v>10047</v>
      </c>
      <c r="E312" s="23" t="str">
        <f t="shared" si="188"/>
        <v>5328-1-43-I</v>
      </c>
      <c r="F312" s="23">
        <v>6</v>
      </c>
      <c r="G312" s="27">
        <v>6.9355050000000001E-2</v>
      </c>
      <c r="H312" s="23" t="str">
        <f>VLOOKUP(A312,'Pivot 1'!$A$5:$H$251,8,0)</f>
        <v>4</v>
      </c>
      <c r="I312" s="27" t="s">
        <v>10146</v>
      </c>
      <c r="J312" s="39">
        <f t="shared" si="177"/>
        <v>4</v>
      </c>
      <c r="K312" s="40">
        <v>0</v>
      </c>
      <c r="L312" s="40">
        <v>0</v>
      </c>
      <c r="M312" s="40">
        <v>1</v>
      </c>
      <c r="N312" s="40">
        <v>0</v>
      </c>
      <c r="O312" s="40">
        <v>0</v>
      </c>
      <c r="P312" s="40">
        <v>0</v>
      </c>
      <c r="Q312" s="40">
        <v>0</v>
      </c>
      <c r="R312" s="40">
        <v>0</v>
      </c>
      <c r="S312" s="40">
        <v>1</v>
      </c>
      <c r="T312" s="40">
        <v>0</v>
      </c>
      <c r="U312" s="40">
        <v>0</v>
      </c>
      <c r="V312" s="40">
        <v>0</v>
      </c>
      <c r="W312" s="40">
        <v>0</v>
      </c>
      <c r="X312" s="40">
        <v>0</v>
      </c>
      <c r="Y312" s="40">
        <v>1</v>
      </c>
      <c r="Z312" s="40">
        <v>0</v>
      </c>
      <c r="AA312" s="40">
        <v>0</v>
      </c>
      <c r="AB312" s="40">
        <v>0</v>
      </c>
      <c r="AC312" s="40">
        <v>0</v>
      </c>
      <c r="AD312" s="40">
        <v>0</v>
      </c>
      <c r="AE312" s="40">
        <v>1</v>
      </c>
      <c r="AF312" s="40">
        <v>0</v>
      </c>
      <c r="AG312" s="40">
        <v>0</v>
      </c>
      <c r="AH312" s="40">
        <v>0</v>
      </c>
      <c r="AI312" s="39" t="b">
        <f t="shared" si="178"/>
        <v>0</v>
      </c>
      <c r="AJ312" s="23"/>
      <c r="AK312" s="27">
        <f t="shared" si="203"/>
        <v>0</v>
      </c>
      <c r="AL312" s="27">
        <f t="shared" si="203"/>
        <v>0</v>
      </c>
      <c r="AM312" s="27">
        <f t="shared" si="203"/>
        <v>0</v>
      </c>
      <c r="AN312" s="27">
        <f t="shared" si="203"/>
        <v>0</v>
      </c>
      <c r="AO312" s="27">
        <f t="shared" si="203"/>
        <v>0</v>
      </c>
      <c r="AP312" s="27">
        <f t="shared" si="203"/>
        <v>0</v>
      </c>
      <c r="AQ312" s="27">
        <f t="shared" si="203"/>
        <v>0</v>
      </c>
      <c r="AR312" s="27">
        <f t="shared" si="203"/>
        <v>0</v>
      </c>
      <c r="AS312" s="27">
        <f t="shared" si="203"/>
        <v>0</v>
      </c>
      <c r="AT312" s="27">
        <f t="shared" si="203"/>
        <v>0</v>
      </c>
      <c r="AU312" s="27">
        <f t="shared" si="203"/>
        <v>0</v>
      </c>
      <c r="AV312" s="27">
        <f t="shared" si="203"/>
        <v>0</v>
      </c>
      <c r="AW312" s="27">
        <f t="shared" si="203"/>
        <v>0</v>
      </c>
      <c r="AX312" s="27">
        <f t="shared" si="203"/>
        <v>0</v>
      </c>
      <c r="AY312" s="27">
        <f t="shared" si="203"/>
        <v>0</v>
      </c>
      <c r="AZ312" s="27">
        <f t="shared" si="203"/>
        <v>0</v>
      </c>
      <c r="BA312" s="27">
        <f t="shared" si="203"/>
        <v>0</v>
      </c>
      <c r="BB312" s="27">
        <f t="shared" si="203"/>
        <v>0</v>
      </c>
      <c r="BC312" s="27">
        <f t="shared" si="203"/>
        <v>0</v>
      </c>
      <c r="BD312" s="27">
        <f t="shared" si="203"/>
        <v>0</v>
      </c>
      <c r="BE312" s="27">
        <f t="shared" si="203"/>
        <v>0</v>
      </c>
      <c r="BF312" s="27">
        <f t="shared" si="203"/>
        <v>0</v>
      </c>
      <c r="BG312" s="27">
        <f t="shared" si="203"/>
        <v>0</v>
      </c>
      <c r="BH312" s="27">
        <f t="shared" si="203"/>
        <v>0</v>
      </c>
      <c r="BI312" s="41"/>
      <c r="BJ312" s="42">
        <f t="shared" si="179"/>
        <v>1.73387625E-2</v>
      </c>
      <c r="BK312" s="27">
        <f t="shared" si="199"/>
        <v>0</v>
      </c>
      <c r="BL312" s="27">
        <f t="shared" si="199"/>
        <v>0</v>
      </c>
      <c r="BM312" s="27">
        <f t="shared" si="199"/>
        <v>1.73387625E-2</v>
      </c>
      <c r="BN312" s="27">
        <f t="shared" si="199"/>
        <v>0</v>
      </c>
      <c r="BO312" s="27">
        <f t="shared" si="199"/>
        <v>0</v>
      </c>
      <c r="BP312" s="27">
        <f t="shared" si="199"/>
        <v>0</v>
      </c>
      <c r="BQ312" s="27">
        <f t="shared" si="199"/>
        <v>0</v>
      </c>
      <c r="BR312" s="27">
        <f t="shared" si="196"/>
        <v>0</v>
      </c>
      <c r="BS312" s="27">
        <f t="shared" si="168"/>
        <v>1.73387625E-2</v>
      </c>
      <c r="BT312" s="27">
        <f t="shared" si="168"/>
        <v>0</v>
      </c>
      <c r="BU312" s="27">
        <f t="shared" si="168"/>
        <v>0</v>
      </c>
      <c r="BV312" s="27">
        <f t="shared" si="168"/>
        <v>0</v>
      </c>
      <c r="BW312" s="27">
        <f t="shared" si="168"/>
        <v>0</v>
      </c>
      <c r="BX312" s="27">
        <f t="shared" si="168"/>
        <v>0</v>
      </c>
      <c r="BY312" s="27">
        <f t="shared" si="168"/>
        <v>1.73387625E-2</v>
      </c>
      <c r="BZ312" s="27">
        <f t="shared" si="168"/>
        <v>0</v>
      </c>
      <c r="CA312" s="27">
        <f t="shared" si="168"/>
        <v>0</v>
      </c>
      <c r="CB312" s="27">
        <f t="shared" si="192"/>
        <v>0</v>
      </c>
      <c r="CC312" s="27">
        <f t="shared" si="192"/>
        <v>0</v>
      </c>
      <c r="CD312" s="27">
        <f t="shared" si="192"/>
        <v>0</v>
      </c>
      <c r="CE312" s="27">
        <f t="shared" si="192"/>
        <v>1.73387625E-2</v>
      </c>
      <c r="CF312" s="27">
        <f t="shared" si="192"/>
        <v>0</v>
      </c>
      <c r="CG312" s="27">
        <f t="shared" si="180"/>
        <v>0</v>
      </c>
      <c r="CH312" s="27">
        <f t="shared" si="180"/>
        <v>0</v>
      </c>
      <c r="CI312" s="43"/>
      <c r="CJ312" s="23">
        <f t="shared" si="200"/>
        <v>0</v>
      </c>
      <c r="CK312" s="23">
        <f t="shared" si="200"/>
        <v>0</v>
      </c>
      <c r="CL312" s="23">
        <f t="shared" si="200"/>
        <v>2</v>
      </c>
      <c r="CM312" s="23">
        <f t="shared" si="200"/>
        <v>0</v>
      </c>
      <c r="CN312" s="23">
        <f t="shared" si="200"/>
        <v>0</v>
      </c>
      <c r="CO312" s="23">
        <f t="shared" si="200"/>
        <v>0</v>
      </c>
      <c r="CP312" s="23">
        <f t="shared" si="200"/>
        <v>0</v>
      </c>
      <c r="CQ312" s="23">
        <f t="shared" si="197"/>
        <v>0</v>
      </c>
      <c r="CR312" s="23">
        <f t="shared" si="169"/>
        <v>2</v>
      </c>
      <c r="CS312" s="23">
        <f t="shared" si="169"/>
        <v>0</v>
      </c>
      <c r="CT312" s="23">
        <f t="shared" si="169"/>
        <v>0</v>
      </c>
      <c r="CU312" s="23">
        <f t="shared" si="169"/>
        <v>0</v>
      </c>
      <c r="CV312" s="23">
        <f t="shared" si="169"/>
        <v>0</v>
      </c>
      <c r="CW312" s="23">
        <f t="shared" si="169"/>
        <v>0</v>
      </c>
      <c r="CX312" s="23">
        <f t="shared" si="169"/>
        <v>2</v>
      </c>
      <c r="CY312" s="23">
        <f t="shared" si="169"/>
        <v>0</v>
      </c>
      <c r="CZ312" s="23">
        <f t="shared" si="169"/>
        <v>0</v>
      </c>
      <c r="DA312" s="23">
        <f t="shared" si="193"/>
        <v>0</v>
      </c>
      <c r="DB312" s="23">
        <f t="shared" si="193"/>
        <v>0</v>
      </c>
      <c r="DC312" s="23">
        <f t="shared" si="193"/>
        <v>0</v>
      </c>
      <c r="DD312" s="23">
        <f t="shared" si="193"/>
        <v>2</v>
      </c>
      <c r="DE312" s="23">
        <f t="shared" si="193"/>
        <v>0</v>
      </c>
      <c r="DF312" s="23">
        <f t="shared" si="181"/>
        <v>0</v>
      </c>
      <c r="DG312" s="23">
        <f t="shared" si="181"/>
        <v>0</v>
      </c>
      <c r="DH312" s="44">
        <f t="shared" si="182"/>
        <v>8</v>
      </c>
      <c r="DI312" s="44">
        <f t="shared" si="183"/>
        <v>2</v>
      </c>
      <c r="DK312" s="44" t="b">
        <f t="shared" si="184"/>
        <v>0</v>
      </c>
      <c r="DL312" s="44">
        <f t="shared" si="185"/>
        <v>0</v>
      </c>
      <c r="EL312" s="44" t="b">
        <f t="shared" si="201"/>
        <v>1</v>
      </c>
      <c r="EM312" s="44" t="b">
        <f t="shared" si="201"/>
        <v>1</v>
      </c>
      <c r="EN312" s="44" t="b">
        <f t="shared" si="201"/>
        <v>0</v>
      </c>
      <c r="EO312" s="44" t="b">
        <f t="shared" si="201"/>
        <v>1</v>
      </c>
      <c r="EP312" s="44" t="b">
        <f t="shared" si="201"/>
        <v>1</v>
      </c>
      <c r="EQ312" s="44" t="b">
        <f t="shared" si="201"/>
        <v>1</v>
      </c>
      <c r="ER312" s="44" t="b">
        <f t="shared" si="201"/>
        <v>1</v>
      </c>
      <c r="ES312" s="44" t="b">
        <f t="shared" si="198"/>
        <v>1</v>
      </c>
      <c r="ET312" s="44" t="b">
        <f t="shared" si="170"/>
        <v>0</v>
      </c>
      <c r="EU312" s="44" t="b">
        <f t="shared" si="170"/>
        <v>1</v>
      </c>
      <c r="EV312" s="44" t="b">
        <f t="shared" si="170"/>
        <v>1</v>
      </c>
      <c r="EW312" s="44" t="b">
        <f t="shared" si="170"/>
        <v>1</v>
      </c>
      <c r="EX312" s="44" t="b">
        <f t="shared" si="170"/>
        <v>1</v>
      </c>
      <c r="EY312" s="44" t="b">
        <f t="shared" si="170"/>
        <v>1</v>
      </c>
      <c r="EZ312" s="44" t="b">
        <f t="shared" si="170"/>
        <v>0</v>
      </c>
      <c r="FA312" s="44" t="b">
        <f t="shared" si="170"/>
        <v>1</v>
      </c>
      <c r="FB312" s="44" t="b">
        <f t="shared" si="170"/>
        <v>1</v>
      </c>
      <c r="FC312" s="44" t="b">
        <f t="shared" si="194"/>
        <v>1</v>
      </c>
      <c r="FD312" s="44" t="b">
        <f t="shared" si="194"/>
        <v>1</v>
      </c>
      <c r="FE312" s="44" t="b">
        <f t="shared" si="194"/>
        <v>1</v>
      </c>
      <c r="FF312" s="44" t="b">
        <f t="shared" si="194"/>
        <v>0</v>
      </c>
      <c r="FG312" s="44" t="b">
        <f t="shared" si="194"/>
        <v>1</v>
      </c>
      <c r="FH312" s="44" t="b">
        <f t="shared" si="186"/>
        <v>1</v>
      </c>
      <c r="FI312" s="44" t="b">
        <f t="shared" si="186"/>
        <v>1</v>
      </c>
      <c r="FJ312" s="45">
        <f t="shared" si="187"/>
        <v>4</v>
      </c>
    </row>
    <row r="313" spans="1:166" s="44" customFormat="1" ht="25.5" hidden="1" customHeight="1" x14ac:dyDescent="0.25">
      <c r="A313" s="38" t="s">
        <v>9965</v>
      </c>
      <c r="B313" s="38" t="s">
        <v>7703</v>
      </c>
      <c r="C313" s="38" t="s">
        <v>10129</v>
      </c>
      <c r="D313" s="38" t="s">
        <v>807</v>
      </c>
      <c r="E313" s="23" t="str">
        <f t="shared" si="188"/>
        <v>5336-1-43-C</v>
      </c>
      <c r="F313" s="23">
        <v>64</v>
      </c>
      <c r="G313" s="27">
        <v>4.0980416000000002</v>
      </c>
      <c r="H313" s="23">
        <f>VLOOKUP(A313,'Pivot 1'!$A$5:$H$251,8,0)</f>
        <v>6</v>
      </c>
      <c r="I313" s="27" t="s">
        <v>10145</v>
      </c>
      <c r="J313" s="39">
        <f t="shared" si="177"/>
        <v>6</v>
      </c>
      <c r="K313" s="40">
        <v>0</v>
      </c>
      <c r="L313" s="40">
        <v>1</v>
      </c>
      <c r="M313" s="40">
        <v>0</v>
      </c>
      <c r="N313" s="40">
        <v>0</v>
      </c>
      <c r="O313" s="40">
        <v>0</v>
      </c>
      <c r="P313" s="40">
        <v>1</v>
      </c>
      <c r="Q313" s="40">
        <v>0</v>
      </c>
      <c r="R313" s="40">
        <v>0</v>
      </c>
      <c r="S313" s="40">
        <v>0</v>
      </c>
      <c r="T313" s="40">
        <v>1</v>
      </c>
      <c r="U313" s="40">
        <v>0</v>
      </c>
      <c r="V313" s="40">
        <v>0</v>
      </c>
      <c r="W313" s="40">
        <v>0</v>
      </c>
      <c r="X313" s="40">
        <v>1</v>
      </c>
      <c r="Y313" s="40">
        <v>0</v>
      </c>
      <c r="Z313" s="40">
        <v>0</v>
      </c>
      <c r="AA313" s="40">
        <v>0</v>
      </c>
      <c r="AB313" s="40">
        <v>1</v>
      </c>
      <c r="AC313" s="40">
        <v>0</v>
      </c>
      <c r="AD313" s="40">
        <v>0</v>
      </c>
      <c r="AE313" s="40">
        <v>0</v>
      </c>
      <c r="AF313" s="40">
        <v>1</v>
      </c>
      <c r="AG313" s="40">
        <v>0</v>
      </c>
      <c r="AH313" s="40">
        <v>0</v>
      </c>
      <c r="AI313" s="39" t="b">
        <f t="shared" si="178"/>
        <v>1</v>
      </c>
      <c r="AJ313" s="23" t="s">
        <v>10149</v>
      </c>
      <c r="AK313" s="27">
        <f t="shared" si="203"/>
        <v>0</v>
      </c>
      <c r="AL313" s="27">
        <f t="shared" si="203"/>
        <v>1</v>
      </c>
      <c r="AM313" s="27">
        <f t="shared" si="203"/>
        <v>0</v>
      </c>
      <c r="AN313" s="27">
        <f t="shared" si="203"/>
        <v>0</v>
      </c>
      <c r="AO313" s="27">
        <f t="shared" si="203"/>
        <v>0</v>
      </c>
      <c r="AP313" s="27">
        <f t="shared" si="203"/>
        <v>1</v>
      </c>
      <c r="AQ313" s="27">
        <f t="shared" si="203"/>
        <v>0</v>
      </c>
      <c r="AR313" s="27">
        <f t="shared" si="203"/>
        <v>0</v>
      </c>
      <c r="AS313" s="27">
        <f t="shared" si="203"/>
        <v>0</v>
      </c>
      <c r="AT313" s="27">
        <f t="shared" si="203"/>
        <v>1</v>
      </c>
      <c r="AU313" s="27">
        <f t="shared" si="203"/>
        <v>0</v>
      </c>
      <c r="AV313" s="27">
        <f t="shared" si="203"/>
        <v>0</v>
      </c>
      <c r="AW313" s="27">
        <f t="shared" si="203"/>
        <v>0</v>
      </c>
      <c r="AX313" s="27">
        <f t="shared" si="203"/>
        <v>1</v>
      </c>
      <c r="AY313" s="27">
        <f t="shared" si="203"/>
        <v>0</v>
      </c>
      <c r="AZ313" s="27">
        <f t="shared" si="203"/>
        <v>0</v>
      </c>
      <c r="BA313" s="27">
        <f t="shared" si="203"/>
        <v>0</v>
      </c>
      <c r="BB313" s="27">
        <f t="shared" si="203"/>
        <v>1</v>
      </c>
      <c r="BC313" s="27">
        <f t="shared" si="203"/>
        <v>0</v>
      </c>
      <c r="BD313" s="27">
        <f t="shared" si="203"/>
        <v>0</v>
      </c>
      <c r="BE313" s="27">
        <f t="shared" si="203"/>
        <v>0</v>
      </c>
      <c r="BF313" s="27">
        <f t="shared" si="203"/>
        <v>1</v>
      </c>
      <c r="BG313" s="27">
        <f t="shared" si="203"/>
        <v>0</v>
      </c>
      <c r="BH313" s="27">
        <f t="shared" si="203"/>
        <v>0</v>
      </c>
      <c r="BI313" s="41"/>
      <c r="BJ313" s="42">
        <f t="shared" si="179"/>
        <v>0.6830069333333334</v>
      </c>
      <c r="BK313" s="27">
        <f t="shared" si="199"/>
        <v>0</v>
      </c>
      <c r="BL313" s="27">
        <f t="shared" si="199"/>
        <v>0.6830069333333334</v>
      </c>
      <c r="BM313" s="27">
        <f t="shared" si="199"/>
        <v>0</v>
      </c>
      <c r="BN313" s="27">
        <f t="shared" si="199"/>
        <v>0</v>
      </c>
      <c r="BO313" s="27">
        <f t="shared" si="199"/>
        <v>0</v>
      </c>
      <c r="BP313" s="27">
        <f t="shared" si="199"/>
        <v>0.6830069333333334</v>
      </c>
      <c r="BQ313" s="27">
        <f t="shared" si="199"/>
        <v>0</v>
      </c>
      <c r="BR313" s="27">
        <f t="shared" si="196"/>
        <v>0</v>
      </c>
      <c r="BS313" s="27">
        <f t="shared" si="168"/>
        <v>0</v>
      </c>
      <c r="BT313" s="27">
        <f t="shared" si="168"/>
        <v>0.6830069333333334</v>
      </c>
      <c r="BU313" s="27">
        <f t="shared" si="168"/>
        <v>0</v>
      </c>
      <c r="BV313" s="27">
        <f t="shared" si="168"/>
        <v>0</v>
      </c>
      <c r="BW313" s="27">
        <f t="shared" si="168"/>
        <v>0</v>
      </c>
      <c r="BX313" s="27">
        <f t="shared" si="168"/>
        <v>0.6830069333333334</v>
      </c>
      <c r="BY313" s="27">
        <f t="shared" si="168"/>
        <v>0</v>
      </c>
      <c r="BZ313" s="27">
        <f t="shared" si="168"/>
        <v>0</v>
      </c>
      <c r="CA313" s="27">
        <f t="shared" si="168"/>
        <v>0</v>
      </c>
      <c r="CB313" s="27">
        <f t="shared" si="192"/>
        <v>0.6830069333333334</v>
      </c>
      <c r="CC313" s="27">
        <f t="shared" si="192"/>
        <v>0</v>
      </c>
      <c r="CD313" s="27">
        <f t="shared" si="192"/>
        <v>0</v>
      </c>
      <c r="CE313" s="27">
        <f t="shared" si="192"/>
        <v>0</v>
      </c>
      <c r="CF313" s="27">
        <f t="shared" si="192"/>
        <v>0.6830069333333334</v>
      </c>
      <c r="CG313" s="27">
        <f t="shared" si="180"/>
        <v>0</v>
      </c>
      <c r="CH313" s="27">
        <f t="shared" si="180"/>
        <v>0</v>
      </c>
      <c r="CI313" s="43"/>
      <c r="CJ313" s="23">
        <f t="shared" si="200"/>
        <v>0</v>
      </c>
      <c r="CK313" s="23">
        <f t="shared" si="200"/>
        <v>11</v>
      </c>
      <c r="CL313" s="23">
        <f t="shared" si="200"/>
        <v>0</v>
      </c>
      <c r="CM313" s="23">
        <f t="shared" si="200"/>
        <v>0</v>
      </c>
      <c r="CN313" s="23">
        <f t="shared" si="200"/>
        <v>0</v>
      </c>
      <c r="CO313" s="23">
        <f t="shared" si="200"/>
        <v>11</v>
      </c>
      <c r="CP313" s="23">
        <f t="shared" si="200"/>
        <v>0</v>
      </c>
      <c r="CQ313" s="23">
        <f t="shared" si="197"/>
        <v>0</v>
      </c>
      <c r="CR313" s="23">
        <f t="shared" si="169"/>
        <v>0</v>
      </c>
      <c r="CS313" s="23">
        <f t="shared" si="169"/>
        <v>11</v>
      </c>
      <c r="CT313" s="23">
        <f t="shared" si="169"/>
        <v>0</v>
      </c>
      <c r="CU313" s="23">
        <f t="shared" si="169"/>
        <v>0</v>
      </c>
      <c r="CV313" s="23">
        <f t="shared" si="169"/>
        <v>0</v>
      </c>
      <c r="CW313" s="23">
        <f t="shared" si="169"/>
        <v>11</v>
      </c>
      <c r="CX313" s="23">
        <f t="shared" si="169"/>
        <v>0</v>
      </c>
      <c r="CY313" s="23">
        <f t="shared" si="169"/>
        <v>0</v>
      </c>
      <c r="CZ313" s="23">
        <f t="shared" si="169"/>
        <v>0</v>
      </c>
      <c r="DA313" s="23">
        <f t="shared" si="193"/>
        <v>11</v>
      </c>
      <c r="DB313" s="23">
        <f t="shared" si="193"/>
        <v>0</v>
      </c>
      <c r="DC313" s="23">
        <f t="shared" si="193"/>
        <v>0</v>
      </c>
      <c r="DD313" s="23">
        <f t="shared" si="193"/>
        <v>0</v>
      </c>
      <c r="DE313" s="23">
        <f t="shared" si="193"/>
        <v>11</v>
      </c>
      <c r="DF313" s="23">
        <f t="shared" si="181"/>
        <v>0</v>
      </c>
      <c r="DG313" s="23">
        <f t="shared" si="181"/>
        <v>0</v>
      </c>
      <c r="DH313" s="44">
        <f t="shared" si="182"/>
        <v>66</v>
      </c>
      <c r="DI313" s="44">
        <f t="shared" si="183"/>
        <v>2</v>
      </c>
      <c r="DK313" s="44" t="b">
        <f t="shared" si="184"/>
        <v>0</v>
      </c>
      <c r="DL313" s="44">
        <f t="shared" si="185"/>
        <v>0</v>
      </c>
      <c r="EL313" s="44" t="b">
        <f t="shared" si="201"/>
        <v>1</v>
      </c>
      <c r="EM313" s="44" t="b">
        <f t="shared" si="201"/>
        <v>0</v>
      </c>
      <c r="EN313" s="44" t="b">
        <f t="shared" si="201"/>
        <v>1</v>
      </c>
      <c r="EO313" s="44" t="b">
        <f t="shared" si="201"/>
        <v>1</v>
      </c>
      <c r="EP313" s="44" t="b">
        <f t="shared" si="201"/>
        <v>1</v>
      </c>
      <c r="EQ313" s="44" t="b">
        <f t="shared" si="201"/>
        <v>0</v>
      </c>
      <c r="ER313" s="44" t="b">
        <f t="shared" si="201"/>
        <v>1</v>
      </c>
      <c r="ES313" s="44" t="b">
        <f t="shared" si="198"/>
        <v>1</v>
      </c>
      <c r="ET313" s="44" t="b">
        <f t="shared" si="170"/>
        <v>1</v>
      </c>
      <c r="EU313" s="44" t="b">
        <f t="shared" si="170"/>
        <v>0</v>
      </c>
      <c r="EV313" s="44" t="b">
        <f t="shared" si="170"/>
        <v>1</v>
      </c>
      <c r="EW313" s="44" t="b">
        <f t="shared" si="170"/>
        <v>1</v>
      </c>
      <c r="EX313" s="44" t="b">
        <f t="shared" si="170"/>
        <v>1</v>
      </c>
      <c r="EY313" s="44" t="b">
        <f t="shared" si="170"/>
        <v>0</v>
      </c>
      <c r="EZ313" s="44" t="b">
        <f t="shared" si="170"/>
        <v>1</v>
      </c>
      <c r="FA313" s="44" t="b">
        <f t="shared" si="170"/>
        <v>1</v>
      </c>
      <c r="FB313" s="44" t="b">
        <f t="shared" si="170"/>
        <v>1</v>
      </c>
      <c r="FC313" s="44" t="b">
        <f t="shared" si="194"/>
        <v>0</v>
      </c>
      <c r="FD313" s="44" t="b">
        <f t="shared" si="194"/>
        <v>1</v>
      </c>
      <c r="FE313" s="44" t="b">
        <f t="shared" si="194"/>
        <v>1</v>
      </c>
      <c r="FF313" s="44" t="b">
        <f t="shared" si="194"/>
        <v>1</v>
      </c>
      <c r="FG313" s="44" t="b">
        <f t="shared" si="194"/>
        <v>0</v>
      </c>
      <c r="FH313" s="44" t="b">
        <f t="shared" si="186"/>
        <v>1</v>
      </c>
      <c r="FI313" s="44" t="b">
        <f t="shared" si="186"/>
        <v>1</v>
      </c>
      <c r="FJ313" s="45">
        <f t="shared" si="187"/>
        <v>6</v>
      </c>
    </row>
    <row r="314" spans="1:166" s="44" customFormat="1" ht="25.5" hidden="1" customHeight="1" x14ac:dyDescent="0.25">
      <c r="A314" s="38" t="s">
        <v>9966</v>
      </c>
      <c r="B314" s="38" t="s">
        <v>7719</v>
      </c>
      <c r="C314" s="38" t="s">
        <v>98</v>
      </c>
      <c r="D314" s="38" t="s">
        <v>10045</v>
      </c>
      <c r="E314" s="23" t="str">
        <f t="shared" si="188"/>
        <v>5345-1-OP1-43-O</v>
      </c>
      <c r="F314" s="23">
        <v>62</v>
      </c>
      <c r="G314" s="27">
        <v>4.0704007500000001</v>
      </c>
      <c r="H314" s="23" t="str">
        <f>VLOOKUP(A314,'Pivot 1'!$A$5:$H$251,8,0)</f>
        <v>8</v>
      </c>
      <c r="I314" s="27" t="s">
        <v>10145</v>
      </c>
      <c r="J314" s="39">
        <f t="shared" si="177"/>
        <v>8</v>
      </c>
      <c r="K314" s="40">
        <v>1</v>
      </c>
      <c r="L314" s="40">
        <v>0</v>
      </c>
      <c r="M314" s="40">
        <v>0</v>
      </c>
      <c r="N314" s="40">
        <v>1</v>
      </c>
      <c r="O314" s="40">
        <v>0</v>
      </c>
      <c r="P314" s="40">
        <v>0</v>
      </c>
      <c r="Q314" s="40">
        <v>1</v>
      </c>
      <c r="R314" s="40">
        <v>0</v>
      </c>
      <c r="S314" s="40">
        <v>0</v>
      </c>
      <c r="T314" s="40">
        <v>1</v>
      </c>
      <c r="U314" s="40">
        <v>0</v>
      </c>
      <c r="V314" s="40">
        <v>0</v>
      </c>
      <c r="W314" s="40">
        <v>1</v>
      </c>
      <c r="X314" s="40">
        <v>0</v>
      </c>
      <c r="Y314" s="40">
        <v>0</v>
      </c>
      <c r="Z314" s="40">
        <v>1</v>
      </c>
      <c r="AA314" s="40">
        <v>0</v>
      </c>
      <c r="AB314" s="40">
        <v>0</v>
      </c>
      <c r="AC314" s="40">
        <v>1</v>
      </c>
      <c r="AD314" s="40">
        <v>0</v>
      </c>
      <c r="AE314" s="40">
        <v>0</v>
      </c>
      <c r="AF314" s="40">
        <v>1</v>
      </c>
      <c r="AG314" s="40">
        <v>0</v>
      </c>
      <c r="AH314" s="40">
        <v>0</v>
      </c>
      <c r="AI314" s="39" t="b">
        <f t="shared" si="178"/>
        <v>0</v>
      </c>
      <c r="AJ314" s="23"/>
      <c r="AK314" s="27">
        <f t="shared" si="203"/>
        <v>1</v>
      </c>
      <c r="AL314" s="27">
        <f t="shared" si="203"/>
        <v>0</v>
      </c>
      <c r="AM314" s="27">
        <f t="shared" si="203"/>
        <v>0</v>
      </c>
      <c r="AN314" s="27">
        <f t="shared" si="203"/>
        <v>1</v>
      </c>
      <c r="AO314" s="27">
        <f t="shared" si="203"/>
        <v>0</v>
      </c>
      <c r="AP314" s="27">
        <f t="shared" si="203"/>
        <v>0</v>
      </c>
      <c r="AQ314" s="27">
        <f t="shared" si="203"/>
        <v>1</v>
      </c>
      <c r="AR314" s="27">
        <f t="shared" si="203"/>
        <v>0</v>
      </c>
      <c r="AS314" s="27">
        <f t="shared" si="203"/>
        <v>0</v>
      </c>
      <c r="AT314" s="27">
        <f t="shared" si="203"/>
        <v>1</v>
      </c>
      <c r="AU314" s="27">
        <f t="shared" si="203"/>
        <v>0</v>
      </c>
      <c r="AV314" s="27">
        <f t="shared" si="203"/>
        <v>0</v>
      </c>
      <c r="AW314" s="27">
        <f t="shared" si="203"/>
        <v>1</v>
      </c>
      <c r="AX314" s="27">
        <f t="shared" si="203"/>
        <v>0</v>
      </c>
      <c r="AY314" s="27">
        <f t="shared" si="203"/>
        <v>0</v>
      </c>
      <c r="AZ314" s="27">
        <f t="shared" ref="AZ314:BH314" si="204">IF($I314="Direct",IF(Z314=1,ROUNDUP($G314/$H314,0),IF($I314="Unpacking",IF($K314=0,ROUNDUP($G314/$H314,0)),0)),0)</f>
        <v>1</v>
      </c>
      <c r="BA314" s="27">
        <f t="shared" si="204"/>
        <v>0</v>
      </c>
      <c r="BB314" s="27">
        <f t="shared" si="204"/>
        <v>0</v>
      </c>
      <c r="BC314" s="27">
        <f t="shared" si="204"/>
        <v>1</v>
      </c>
      <c r="BD314" s="27">
        <f t="shared" si="204"/>
        <v>0</v>
      </c>
      <c r="BE314" s="27">
        <f t="shared" si="204"/>
        <v>0</v>
      </c>
      <c r="BF314" s="27">
        <f t="shared" si="204"/>
        <v>1</v>
      </c>
      <c r="BG314" s="27">
        <f t="shared" si="204"/>
        <v>0</v>
      </c>
      <c r="BH314" s="27">
        <f t="shared" si="204"/>
        <v>0</v>
      </c>
      <c r="BI314" s="41"/>
      <c r="BJ314" s="42">
        <f t="shared" si="179"/>
        <v>0.50880009375000002</v>
      </c>
      <c r="BK314" s="27">
        <f t="shared" si="199"/>
        <v>0.50880009375000002</v>
      </c>
      <c r="BL314" s="27">
        <f t="shared" si="199"/>
        <v>0</v>
      </c>
      <c r="BM314" s="27">
        <f t="shared" si="199"/>
        <v>0</v>
      </c>
      <c r="BN314" s="27">
        <f t="shared" si="199"/>
        <v>0.50880009375000002</v>
      </c>
      <c r="BO314" s="27">
        <f t="shared" si="199"/>
        <v>0</v>
      </c>
      <c r="BP314" s="27">
        <f t="shared" si="199"/>
        <v>0</v>
      </c>
      <c r="BQ314" s="27">
        <f t="shared" si="199"/>
        <v>0.50880009375000002</v>
      </c>
      <c r="BR314" s="27">
        <f t="shared" si="196"/>
        <v>0</v>
      </c>
      <c r="BS314" s="27">
        <f t="shared" si="168"/>
        <v>0</v>
      </c>
      <c r="BT314" s="27">
        <f t="shared" si="168"/>
        <v>0.50880009375000002</v>
      </c>
      <c r="BU314" s="27">
        <f t="shared" si="168"/>
        <v>0</v>
      </c>
      <c r="BV314" s="27">
        <f t="shared" si="168"/>
        <v>0</v>
      </c>
      <c r="BW314" s="27">
        <f t="shared" si="168"/>
        <v>0.50880009375000002</v>
      </c>
      <c r="BX314" s="27">
        <f t="shared" si="168"/>
        <v>0</v>
      </c>
      <c r="BY314" s="27">
        <f t="shared" si="168"/>
        <v>0</v>
      </c>
      <c r="BZ314" s="27">
        <f t="shared" si="168"/>
        <v>0.50880009375000002</v>
      </c>
      <c r="CA314" s="27">
        <f t="shared" ref="CA314:CC377" si="205">IF(AA314=1,$G314/$H314,0)</f>
        <v>0</v>
      </c>
      <c r="CB314" s="27">
        <f t="shared" si="192"/>
        <v>0</v>
      </c>
      <c r="CC314" s="27">
        <f t="shared" si="192"/>
        <v>0.50880009375000002</v>
      </c>
      <c r="CD314" s="27">
        <f t="shared" si="192"/>
        <v>0</v>
      </c>
      <c r="CE314" s="27">
        <f t="shared" si="192"/>
        <v>0</v>
      </c>
      <c r="CF314" s="27">
        <f t="shared" si="192"/>
        <v>0.50880009375000002</v>
      </c>
      <c r="CG314" s="27">
        <f t="shared" si="180"/>
        <v>0</v>
      </c>
      <c r="CH314" s="27">
        <f t="shared" si="180"/>
        <v>0</v>
      </c>
      <c r="CI314" s="43"/>
      <c r="CJ314" s="23">
        <f t="shared" si="200"/>
        <v>8</v>
      </c>
      <c r="CK314" s="23">
        <f t="shared" si="200"/>
        <v>0</v>
      </c>
      <c r="CL314" s="23">
        <f t="shared" si="200"/>
        <v>0</v>
      </c>
      <c r="CM314" s="23">
        <f t="shared" si="200"/>
        <v>8</v>
      </c>
      <c r="CN314" s="23">
        <f t="shared" si="200"/>
        <v>0</v>
      </c>
      <c r="CO314" s="23">
        <f t="shared" si="200"/>
        <v>0</v>
      </c>
      <c r="CP314" s="23">
        <f t="shared" si="200"/>
        <v>8</v>
      </c>
      <c r="CQ314" s="23">
        <f t="shared" si="197"/>
        <v>0</v>
      </c>
      <c r="CR314" s="23">
        <f t="shared" si="169"/>
        <v>0</v>
      </c>
      <c r="CS314" s="23">
        <f t="shared" si="169"/>
        <v>8</v>
      </c>
      <c r="CT314" s="23">
        <f t="shared" si="169"/>
        <v>0</v>
      </c>
      <c r="CU314" s="23">
        <f t="shared" si="169"/>
        <v>0</v>
      </c>
      <c r="CV314" s="23">
        <f t="shared" si="169"/>
        <v>8</v>
      </c>
      <c r="CW314" s="23">
        <f t="shared" si="169"/>
        <v>0</v>
      </c>
      <c r="CX314" s="23">
        <f t="shared" si="169"/>
        <v>0</v>
      </c>
      <c r="CY314" s="23">
        <f t="shared" si="169"/>
        <v>8</v>
      </c>
      <c r="CZ314" s="23">
        <f t="shared" ref="CZ314:DB377" si="206">IF(AA314=1,ROUND($F314/$H314,0),0)</f>
        <v>0</v>
      </c>
      <c r="DA314" s="23">
        <f t="shared" si="193"/>
        <v>0</v>
      </c>
      <c r="DB314" s="23">
        <f t="shared" si="193"/>
        <v>8</v>
      </c>
      <c r="DC314" s="23">
        <f t="shared" si="193"/>
        <v>0</v>
      </c>
      <c r="DD314" s="23">
        <f t="shared" si="193"/>
        <v>0</v>
      </c>
      <c r="DE314" s="23">
        <f t="shared" si="193"/>
        <v>8</v>
      </c>
      <c r="DF314" s="23">
        <f t="shared" si="181"/>
        <v>0</v>
      </c>
      <c r="DG314" s="23">
        <f t="shared" si="181"/>
        <v>0</v>
      </c>
      <c r="DH314" s="44">
        <f t="shared" si="182"/>
        <v>64</v>
      </c>
      <c r="DI314" s="44">
        <f t="shared" si="183"/>
        <v>2</v>
      </c>
      <c r="DK314" s="44" t="b">
        <f t="shared" si="184"/>
        <v>0</v>
      </c>
      <c r="DL314" s="44">
        <f t="shared" si="185"/>
        <v>0</v>
      </c>
      <c r="EL314" s="44" t="b">
        <f t="shared" si="201"/>
        <v>0</v>
      </c>
      <c r="EM314" s="44" t="b">
        <f t="shared" si="201"/>
        <v>1</v>
      </c>
      <c r="EN314" s="44" t="b">
        <f t="shared" si="201"/>
        <v>1</v>
      </c>
      <c r="EO314" s="44" t="b">
        <f t="shared" si="201"/>
        <v>0</v>
      </c>
      <c r="EP314" s="44" t="b">
        <f t="shared" si="201"/>
        <v>1</v>
      </c>
      <c r="EQ314" s="44" t="b">
        <f t="shared" si="201"/>
        <v>1</v>
      </c>
      <c r="ER314" s="44" t="b">
        <f t="shared" si="201"/>
        <v>0</v>
      </c>
      <c r="ES314" s="44" t="b">
        <f t="shared" si="198"/>
        <v>1</v>
      </c>
      <c r="ET314" s="44" t="b">
        <f t="shared" si="170"/>
        <v>1</v>
      </c>
      <c r="EU314" s="44" t="b">
        <f t="shared" si="170"/>
        <v>0</v>
      </c>
      <c r="EV314" s="44" t="b">
        <f t="shared" si="170"/>
        <v>1</v>
      </c>
      <c r="EW314" s="44" t="b">
        <f t="shared" si="170"/>
        <v>1</v>
      </c>
      <c r="EX314" s="44" t="b">
        <f t="shared" si="170"/>
        <v>0</v>
      </c>
      <c r="EY314" s="44" t="b">
        <f t="shared" si="170"/>
        <v>1</v>
      </c>
      <c r="EZ314" s="44" t="b">
        <f t="shared" si="170"/>
        <v>1</v>
      </c>
      <c r="FA314" s="44" t="b">
        <f t="shared" si="170"/>
        <v>0</v>
      </c>
      <c r="FB314" s="44" t="b">
        <f t="shared" ref="FB314:FD377" si="207">EC314=AA314</f>
        <v>1</v>
      </c>
      <c r="FC314" s="44" t="b">
        <f t="shared" si="194"/>
        <v>1</v>
      </c>
      <c r="FD314" s="44" t="b">
        <f t="shared" si="194"/>
        <v>0</v>
      </c>
      <c r="FE314" s="44" t="b">
        <f t="shared" si="194"/>
        <v>1</v>
      </c>
      <c r="FF314" s="44" t="b">
        <f t="shared" si="194"/>
        <v>1</v>
      </c>
      <c r="FG314" s="44" t="b">
        <f t="shared" si="194"/>
        <v>0</v>
      </c>
      <c r="FH314" s="44" t="b">
        <f t="shared" si="186"/>
        <v>1</v>
      </c>
      <c r="FI314" s="44" t="b">
        <f t="shared" si="186"/>
        <v>1</v>
      </c>
      <c r="FJ314" s="45">
        <f t="shared" si="187"/>
        <v>8</v>
      </c>
    </row>
    <row r="315" spans="1:166" s="44" customFormat="1" ht="25.5" hidden="1" customHeight="1" x14ac:dyDescent="0.25">
      <c r="A315" s="38" t="s">
        <v>9967</v>
      </c>
      <c r="B315" s="38" t="s">
        <v>7719</v>
      </c>
      <c r="C315" s="38" t="s">
        <v>2422</v>
      </c>
      <c r="D315" s="38" t="s">
        <v>10043</v>
      </c>
      <c r="E315" s="23" t="str">
        <f t="shared" si="188"/>
        <v>5345-1-PP1-43-K</v>
      </c>
      <c r="F315" s="23">
        <v>62</v>
      </c>
      <c r="G315" s="27">
        <v>4.0704007500000001</v>
      </c>
      <c r="H315" s="23" t="str">
        <f>VLOOKUP(A315,'Pivot 1'!$A$5:$H$251,8,0)</f>
        <v>8</v>
      </c>
      <c r="I315" s="27" t="s">
        <v>10145</v>
      </c>
      <c r="J315" s="39">
        <f t="shared" si="177"/>
        <v>8</v>
      </c>
      <c r="K315" s="40">
        <v>0</v>
      </c>
      <c r="L315" s="40">
        <v>1</v>
      </c>
      <c r="M315" s="40">
        <v>0</v>
      </c>
      <c r="N315" s="40">
        <v>0</v>
      </c>
      <c r="O315" s="40">
        <v>1</v>
      </c>
      <c r="P315" s="40">
        <v>0</v>
      </c>
      <c r="Q315" s="40">
        <v>0</v>
      </c>
      <c r="R315" s="40">
        <v>1</v>
      </c>
      <c r="S315" s="40">
        <v>0</v>
      </c>
      <c r="T315" s="40">
        <v>0</v>
      </c>
      <c r="U315" s="40">
        <v>1</v>
      </c>
      <c r="V315" s="40">
        <v>0</v>
      </c>
      <c r="W315" s="40">
        <v>0</v>
      </c>
      <c r="X315" s="40">
        <v>1</v>
      </c>
      <c r="Y315" s="40">
        <v>0</v>
      </c>
      <c r="Z315" s="40">
        <v>0</v>
      </c>
      <c r="AA315" s="40">
        <v>1</v>
      </c>
      <c r="AB315" s="40">
        <v>0</v>
      </c>
      <c r="AC315" s="40">
        <v>0</v>
      </c>
      <c r="AD315" s="40">
        <v>1</v>
      </c>
      <c r="AE315" s="40">
        <v>0</v>
      </c>
      <c r="AF315" s="40">
        <v>0</v>
      </c>
      <c r="AG315" s="40">
        <v>1</v>
      </c>
      <c r="AH315" s="40">
        <v>0</v>
      </c>
      <c r="AI315" s="39" t="b">
        <f t="shared" si="178"/>
        <v>0</v>
      </c>
      <c r="AJ315" s="23"/>
      <c r="AK315" s="27">
        <f t="shared" ref="AK315:BH325" si="208">IF($I315="Direct",IF(K315=1,ROUNDUP($G315/$H315,0),IF($I315="Unpacking",IF($K315=0,ROUNDUP($G315/$H315,0)),0)),0)</f>
        <v>0</v>
      </c>
      <c r="AL315" s="27">
        <f t="shared" si="208"/>
        <v>1</v>
      </c>
      <c r="AM315" s="27">
        <f t="shared" si="208"/>
        <v>0</v>
      </c>
      <c r="AN315" s="27">
        <f t="shared" si="208"/>
        <v>0</v>
      </c>
      <c r="AO315" s="27">
        <f t="shared" si="208"/>
        <v>1</v>
      </c>
      <c r="AP315" s="27">
        <f t="shared" si="208"/>
        <v>0</v>
      </c>
      <c r="AQ315" s="27">
        <f t="shared" si="208"/>
        <v>0</v>
      </c>
      <c r="AR315" s="27">
        <f t="shared" si="208"/>
        <v>1</v>
      </c>
      <c r="AS315" s="27">
        <f t="shared" si="208"/>
        <v>0</v>
      </c>
      <c r="AT315" s="27">
        <f t="shared" si="208"/>
        <v>0</v>
      </c>
      <c r="AU315" s="27">
        <f t="shared" si="208"/>
        <v>1</v>
      </c>
      <c r="AV315" s="27">
        <f t="shared" si="208"/>
        <v>0</v>
      </c>
      <c r="AW315" s="27">
        <f t="shared" si="208"/>
        <v>0</v>
      </c>
      <c r="AX315" s="27">
        <f t="shared" si="208"/>
        <v>1</v>
      </c>
      <c r="AY315" s="27">
        <f t="shared" si="208"/>
        <v>0</v>
      </c>
      <c r="AZ315" s="27">
        <f t="shared" si="208"/>
        <v>0</v>
      </c>
      <c r="BA315" s="27">
        <f t="shared" si="208"/>
        <v>1</v>
      </c>
      <c r="BB315" s="27">
        <f t="shared" si="208"/>
        <v>0</v>
      </c>
      <c r="BC315" s="27">
        <f t="shared" si="208"/>
        <v>0</v>
      </c>
      <c r="BD315" s="27">
        <f t="shared" si="208"/>
        <v>1</v>
      </c>
      <c r="BE315" s="27">
        <f t="shared" si="208"/>
        <v>0</v>
      </c>
      <c r="BF315" s="27">
        <f t="shared" si="208"/>
        <v>0</v>
      </c>
      <c r="BG315" s="27">
        <f t="shared" si="208"/>
        <v>1</v>
      </c>
      <c r="BH315" s="27">
        <f t="shared" si="208"/>
        <v>0</v>
      </c>
      <c r="BI315" s="41"/>
      <c r="BJ315" s="42">
        <f t="shared" si="179"/>
        <v>0.50880009375000002</v>
      </c>
      <c r="BK315" s="27">
        <f t="shared" si="199"/>
        <v>0</v>
      </c>
      <c r="BL315" s="27">
        <f t="shared" si="199"/>
        <v>0.50880009375000002</v>
      </c>
      <c r="BM315" s="27">
        <f t="shared" si="199"/>
        <v>0</v>
      </c>
      <c r="BN315" s="27">
        <f t="shared" si="199"/>
        <v>0</v>
      </c>
      <c r="BO315" s="27">
        <f t="shared" si="199"/>
        <v>0.50880009375000002</v>
      </c>
      <c r="BP315" s="27">
        <f t="shared" si="199"/>
        <v>0</v>
      </c>
      <c r="BQ315" s="27">
        <f t="shared" si="199"/>
        <v>0</v>
      </c>
      <c r="BR315" s="27">
        <f t="shared" si="196"/>
        <v>0.50880009375000002</v>
      </c>
      <c r="BS315" s="27">
        <f t="shared" si="196"/>
        <v>0</v>
      </c>
      <c r="BT315" s="27">
        <f t="shared" si="196"/>
        <v>0</v>
      </c>
      <c r="BU315" s="27">
        <f t="shared" si="196"/>
        <v>0.50880009375000002</v>
      </c>
      <c r="BV315" s="27">
        <f t="shared" si="196"/>
        <v>0</v>
      </c>
      <c r="BW315" s="27">
        <f t="shared" si="196"/>
        <v>0</v>
      </c>
      <c r="BX315" s="27">
        <f t="shared" si="196"/>
        <v>0.50880009375000002</v>
      </c>
      <c r="BY315" s="27">
        <f t="shared" si="196"/>
        <v>0</v>
      </c>
      <c r="BZ315" s="27">
        <f t="shared" si="196"/>
        <v>0</v>
      </c>
      <c r="CA315" s="27">
        <f t="shared" si="205"/>
        <v>0.50880009375000002</v>
      </c>
      <c r="CB315" s="27">
        <f t="shared" si="192"/>
        <v>0</v>
      </c>
      <c r="CC315" s="27">
        <f t="shared" si="192"/>
        <v>0</v>
      </c>
      <c r="CD315" s="27">
        <f t="shared" si="192"/>
        <v>0.50880009375000002</v>
      </c>
      <c r="CE315" s="27">
        <f t="shared" si="192"/>
        <v>0</v>
      </c>
      <c r="CF315" s="27">
        <f t="shared" si="192"/>
        <v>0</v>
      </c>
      <c r="CG315" s="27">
        <f t="shared" si="180"/>
        <v>0.50880009375000002</v>
      </c>
      <c r="CH315" s="27">
        <f t="shared" si="180"/>
        <v>0</v>
      </c>
      <c r="CI315" s="43"/>
      <c r="CJ315" s="23">
        <f t="shared" si="200"/>
        <v>0</v>
      </c>
      <c r="CK315" s="23">
        <f t="shared" si="200"/>
        <v>8</v>
      </c>
      <c r="CL315" s="23">
        <f t="shared" si="200"/>
        <v>0</v>
      </c>
      <c r="CM315" s="23">
        <f t="shared" si="200"/>
        <v>0</v>
      </c>
      <c r="CN315" s="23">
        <f t="shared" si="200"/>
        <v>8</v>
      </c>
      <c r="CO315" s="23">
        <f t="shared" si="200"/>
        <v>0</v>
      </c>
      <c r="CP315" s="23">
        <f t="shared" si="200"/>
        <v>0</v>
      </c>
      <c r="CQ315" s="23">
        <f t="shared" si="197"/>
        <v>8</v>
      </c>
      <c r="CR315" s="23">
        <f t="shared" si="197"/>
        <v>0</v>
      </c>
      <c r="CS315" s="23">
        <f t="shared" si="197"/>
        <v>0</v>
      </c>
      <c r="CT315" s="23">
        <f t="shared" si="197"/>
        <v>8</v>
      </c>
      <c r="CU315" s="23">
        <f t="shared" si="197"/>
        <v>0</v>
      </c>
      <c r="CV315" s="23">
        <f t="shared" si="197"/>
        <v>0</v>
      </c>
      <c r="CW315" s="23">
        <f t="shared" si="197"/>
        <v>8</v>
      </c>
      <c r="CX315" s="23">
        <f t="shared" si="197"/>
        <v>0</v>
      </c>
      <c r="CY315" s="23">
        <f t="shared" si="197"/>
        <v>0</v>
      </c>
      <c r="CZ315" s="23">
        <f t="shared" si="206"/>
        <v>8</v>
      </c>
      <c r="DA315" s="23">
        <f t="shared" si="193"/>
        <v>0</v>
      </c>
      <c r="DB315" s="23">
        <f t="shared" si="193"/>
        <v>0</v>
      </c>
      <c r="DC315" s="23">
        <f t="shared" si="193"/>
        <v>8</v>
      </c>
      <c r="DD315" s="23">
        <f t="shared" si="193"/>
        <v>0</v>
      </c>
      <c r="DE315" s="23">
        <f t="shared" si="193"/>
        <v>0</v>
      </c>
      <c r="DF315" s="23">
        <f t="shared" si="181"/>
        <v>8</v>
      </c>
      <c r="DG315" s="23">
        <f t="shared" si="181"/>
        <v>0</v>
      </c>
      <c r="DH315" s="44">
        <f t="shared" si="182"/>
        <v>64</v>
      </c>
      <c r="DI315" s="44">
        <f t="shared" si="183"/>
        <v>2</v>
      </c>
      <c r="DK315" s="44" t="b">
        <f t="shared" si="184"/>
        <v>0</v>
      </c>
      <c r="DL315" s="44">
        <f t="shared" si="185"/>
        <v>0</v>
      </c>
      <c r="EL315" s="44" t="b">
        <f t="shared" si="201"/>
        <v>1</v>
      </c>
      <c r="EM315" s="44" t="b">
        <f t="shared" si="201"/>
        <v>0</v>
      </c>
      <c r="EN315" s="44" t="b">
        <f t="shared" si="201"/>
        <v>1</v>
      </c>
      <c r="EO315" s="44" t="b">
        <f t="shared" si="201"/>
        <v>1</v>
      </c>
      <c r="EP315" s="44" t="b">
        <f t="shared" si="201"/>
        <v>0</v>
      </c>
      <c r="EQ315" s="44" t="b">
        <f t="shared" si="201"/>
        <v>1</v>
      </c>
      <c r="ER315" s="44" t="b">
        <f t="shared" si="201"/>
        <v>1</v>
      </c>
      <c r="ES315" s="44" t="b">
        <f t="shared" si="198"/>
        <v>0</v>
      </c>
      <c r="ET315" s="44" t="b">
        <f t="shared" si="198"/>
        <v>1</v>
      </c>
      <c r="EU315" s="44" t="b">
        <f t="shared" si="198"/>
        <v>1</v>
      </c>
      <c r="EV315" s="44" t="b">
        <f t="shared" si="198"/>
        <v>0</v>
      </c>
      <c r="EW315" s="44" t="b">
        <f t="shared" si="198"/>
        <v>1</v>
      </c>
      <c r="EX315" s="44" t="b">
        <f t="shared" si="198"/>
        <v>1</v>
      </c>
      <c r="EY315" s="44" t="b">
        <f t="shared" si="198"/>
        <v>0</v>
      </c>
      <c r="EZ315" s="44" t="b">
        <f t="shared" si="198"/>
        <v>1</v>
      </c>
      <c r="FA315" s="44" t="b">
        <f t="shared" si="198"/>
        <v>1</v>
      </c>
      <c r="FB315" s="44" t="b">
        <f t="shared" si="207"/>
        <v>0</v>
      </c>
      <c r="FC315" s="44" t="b">
        <f t="shared" si="194"/>
        <v>1</v>
      </c>
      <c r="FD315" s="44" t="b">
        <f t="shared" si="194"/>
        <v>1</v>
      </c>
      <c r="FE315" s="44" t="b">
        <f t="shared" si="194"/>
        <v>0</v>
      </c>
      <c r="FF315" s="44" t="b">
        <f t="shared" si="194"/>
        <v>1</v>
      </c>
      <c r="FG315" s="44" t="b">
        <f t="shared" si="194"/>
        <v>1</v>
      </c>
      <c r="FH315" s="44" t="b">
        <f t="shared" si="186"/>
        <v>0</v>
      </c>
      <c r="FI315" s="44" t="b">
        <f t="shared" si="186"/>
        <v>1</v>
      </c>
      <c r="FJ315" s="45">
        <f t="shared" si="187"/>
        <v>8</v>
      </c>
    </row>
    <row r="316" spans="1:166" s="44" customFormat="1" ht="25.5" hidden="1" customHeight="1" x14ac:dyDescent="0.25">
      <c r="A316" s="38" t="s">
        <v>9968</v>
      </c>
      <c r="B316" s="38" t="s">
        <v>7733</v>
      </c>
      <c r="C316" s="38" t="s">
        <v>10129</v>
      </c>
      <c r="D316" s="38" t="s">
        <v>587</v>
      </c>
      <c r="E316" s="23" t="str">
        <f t="shared" si="188"/>
        <v>5346-1-43-A</v>
      </c>
      <c r="F316" s="23">
        <v>91</v>
      </c>
      <c r="G316" s="27">
        <v>5.3572660649999992</v>
      </c>
      <c r="H316" s="23">
        <f>VLOOKUP(A316,'Pivot 1'!$A$5:$H$251,8,0)</f>
        <v>6</v>
      </c>
      <c r="I316" s="27" t="s">
        <v>10145</v>
      </c>
      <c r="J316" s="39">
        <f t="shared" si="177"/>
        <v>6</v>
      </c>
      <c r="K316" s="40">
        <v>1</v>
      </c>
      <c r="L316" s="40">
        <v>0</v>
      </c>
      <c r="M316" s="40">
        <v>0</v>
      </c>
      <c r="N316" s="40">
        <v>0</v>
      </c>
      <c r="O316" s="40">
        <v>1</v>
      </c>
      <c r="P316" s="40">
        <v>0</v>
      </c>
      <c r="Q316" s="40">
        <v>0</v>
      </c>
      <c r="R316" s="40">
        <v>0</v>
      </c>
      <c r="S316" s="40">
        <v>1</v>
      </c>
      <c r="T316" s="40">
        <v>0</v>
      </c>
      <c r="U316" s="40">
        <v>0</v>
      </c>
      <c r="V316" s="40">
        <v>0</v>
      </c>
      <c r="W316" s="40">
        <v>1</v>
      </c>
      <c r="X316" s="40">
        <v>0</v>
      </c>
      <c r="Y316" s="40">
        <v>0</v>
      </c>
      <c r="Z316" s="40">
        <v>0</v>
      </c>
      <c r="AA316" s="40">
        <v>1</v>
      </c>
      <c r="AB316" s="40">
        <v>0</v>
      </c>
      <c r="AC316" s="40">
        <v>0</v>
      </c>
      <c r="AD316" s="40">
        <v>0</v>
      </c>
      <c r="AE316" s="40">
        <v>1</v>
      </c>
      <c r="AF316" s="40">
        <v>0</v>
      </c>
      <c r="AG316" s="40">
        <v>0</v>
      </c>
      <c r="AH316" s="40">
        <v>0</v>
      </c>
      <c r="AI316" s="39" t="b">
        <f t="shared" si="178"/>
        <v>1</v>
      </c>
      <c r="AJ316" s="23">
        <v>1</v>
      </c>
      <c r="AK316" s="27">
        <f t="shared" si="208"/>
        <v>1</v>
      </c>
      <c r="AL316" s="27">
        <f t="shared" si="208"/>
        <v>0</v>
      </c>
      <c r="AM316" s="27">
        <f t="shared" si="208"/>
        <v>0</v>
      </c>
      <c r="AN316" s="27">
        <f t="shared" si="208"/>
        <v>0</v>
      </c>
      <c r="AO316" s="27">
        <f t="shared" si="208"/>
        <v>1</v>
      </c>
      <c r="AP316" s="27">
        <f t="shared" si="208"/>
        <v>0</v>
      </c>
      <c r="AQ316" s="27">
        <f t="shared" si="208"/>
        <v>0</v>
      </c>
      <c r="AR316" s="27">
        <f t="shared" si="208"/>
        <v>0</v>
      </c>
      <c r="AS316" s="27">
        <f t="shared" si="208"/>
        <v>1</v>
      </c>
      <c r="AT316" s="27">
        <f t="shared" si="208"/>
        <v>0</v>
      </c>
      <c r="AU316" s="27">
        <f t="shared" si="208"/>
        <v>0</v>
      </c>
      <c r="AV316" s="27">
        <f t="shared" si="208"/>
        <v>0</v>
      </c>
      <c r="AW316" s="27">
        <f t="shared" si="208"/>
        <v>1</v>
      </c>
      <c r="AX316" s="27">
        <f t="shared" si="208"/>
        <v>0</v>
      </c>
      <c r="AY316" s="27">
        <f t="shared" si="208"/>
        <v>0</v>
      </c>
      <c r="AZ316" s="27">
        <f t="shared" si="208"/>
        <v>0</v>
      </c>
      <c r="BA316" s="27">
        <f t="shared" si="208"/>
        <v>1</v>
      </c>
      <c r="BB316" s="27">
        <f t="shared" si="208"/>
        <v>0</v>
      </c>
      <c r="BC316" s="27">
        <f t="shared" si="208"/>
        <v>0</v>
      </c>
      <c r="BD316" s="27">
        <f t="shared" si="208"/>
        <v>0</v>
      </c>
      <c r="BE316" s="27">
        <f t="shared" si="208"/>
        <v>1</v>
      </c>
      <c r="BF316" s="27">
        <f t="shared" si="208"/>
        <v>0</v>
      </c>
      <c r="BG316" s="27">
        <f t="shared" si="208"/>
        <v>0</v>
      </c>
      <c r="BH316" s="27">
        <f t="shared" si="208"/>
        <v>0</v>
      </c>
      <c r="BI316" s="41"/>
      <c r="BJ316" s="42">
        <f t="shared" si="179"/>
        <v>0.89287767749999991</v>
      </c>
      <c r="BK316" s="27">
        <f t="shared" si="199"/>
        <v>0.89287767749999991</v>
      </c>
      <c r="BL316" s="27">
        <f t="shared" si="199"/>
        <v>0</v>
      </c>
      <c r="BM316" s="27">
        <f t="shared" si="199"/>
        <v>0</v>
      </c>
      <c r="BN316" s="27">
        <f t="shared" si="199"/>
        <v>0</v>
      </c>
      <c r="BO316" s="27">
        <f t="shared" si="199"/>
        <v>0.89287767749999991</v>
      </c>
      <c r="BP316" s="27">
        <f t="shared" si="199"/>
        <v>0</v>
      </c>
      <c r="BQ316" s="27">
        <f t="shared" si="199"/>
        <v>0</v>
      </c>
      <c r="BR316" s="27">
        <f t="shared" si="196"/>
        <v>0</v>
      </c>
      <c r="BS316" s="27">
        <f t="shared" si="196"/>
        <v>0.89287767749999991</v>
      </c>
      <c r="BT316" s="27">
        <f t="shared" si="196"/>
        <v>0</v>
      </c>
      <c r="BU316" s="27">
        <f t="shared" si="196"/>
        <v>0</v>
      </c>
      <c r="BV316" s="27">
        <f t="shared" si="196"/>
        <v>0</v>
      </c>
      <c r="BW316" s="27">
        <f t="shared" si="196"/>
        <v>0.89287767749999991</v>
      </c>
      <c r="BX316" s="27">
        <f t="shared" si="196"/>
        <v>0</v>
      </c>
      <c r="BY316" s="27">
        <f t="shared" si="196"/>
        <v>0</v>
      </c>
      <c r="BZ316" s="27">
        <f t="shared" si="196"/>
        <v>0</v>
      </c>
      <c r="CA316" s="27">
        <f t="shared" si="205"/>
        <v>0.89287767749999991</v>
      </c>
      <c r="CB316" s="27">
        <f t="shared" si="192"/>
        <v>0</v>
      </c>
      <c r="CC316" s="27">
        <f t="shared" si="192"/>
        <v>0</v>
      </c>
      <c r="CD316" s="27">
        <f t="shared" si="192"/>
        <v>0</v>
      </c>
      <c r="CE316" s="27">
        <f t="shared" si="192"/>
        <v>0.89287767749999991</v>
      </c>
      <c r="CF316" s="27">
        <f t="shared" si="192"/>
        <v>0</v>
      </c>
      <c r="CG316" s="27">
        <f t="shared" si="180"/>
        <v>0</v>
      </c>
      <c r="CH316" s="27">
        <f t="shared" si="180"/>
        <v>0</v>
      </c>
      <c r="CI316" s="43"/>
      <c r="CJ316" s="23">
        <f t="shared" si="200"/>
        <v>15</v>
      </c>
      <c r="CK316" s="23">
        <f t="shared" si="200"/>
        <v>0</v>
      </c>
      <c r="CL316" s="23">
        <f t="shared" si="200"/>
        <v>0</v>
      </c>
      <c r="CM316" s="23">
        <f t="shared" si="200"/>
        <v>0</v>
      </c>
      <c r="CN316" s="23">
        <f t="shared" si="200"/>
        <v>15</v>
      </c>
      <c r="CO316" s="23">
        <f t="shared" si="200"/>
        <v>0</v>
      </c>
      <c r="CP316" s="23">
        <f t="shared" si="200"/>
        <v>0</v>
      </c>
      <c r="CQ316" s="23">
        <f t="shared" si="197"/>
        <v>0</v>
      </c>
      <c r="CR316" s="23">
        <f t="shared" si="197"/>
        <v>15</v>
      </c>
      <c r="CS316" s="23">
        <f t="shared" si="197"/>
        <v>0</v>
      </c>
      <c r="CT316" s="23">
        <f t="shared" si="197"/>
        <v>0</v>
      </c>
      <c r="CU316" s="23">
        <f t="shared" si="197"/>
        <v>0</v>
      </c>
      <c r="CV316" s="23">
        <f t="shared" si="197"/>
        <v>15</v>
      </c>
      <c r="CW316" s="23">
        <f t="shared" si="197"/>
        <v>0</v>
      </c>
      <c r="CX316" s="23">
        <f t="shared" si="197"/>
        <v>0</v>
      </c>
      <c r="CY316" s="23">
        <f t="shared" si="197"/>
        <v>0</v>
      </c>
      <c r="CZ316" s="23">
        <f t="shared" si="206"/>
        <v>15</v>
      </c>
      <c r="DA316" s="23">
        <f t="shared" si="193"/>
        <v>0</v>
      </c>
      <c r="DB316" s="23">
        <f t="shared" si="193"/>
        <v>0</v>
      </c>
      <c r="DC316" s="23">
        <f t="shared" si="193"/>
        <v>0</v>
      </c>
      <c r="DD316" s="23">
        <f t="shared" si="193"/>
        <v>15</v>
      </c>
      <c r="DE316" s="23">
        <f t="shared" si="193"/>
        <v>0</v>
      </c>
      <c r="DF316" s="23">
        <f t="shared" si="181"/>
        <v>0</v>
      </c>
      <c r="DG316" s="23">
        <f t="shared" si="181"/>
        <v>0</v>
      </c>
      <c r="DH316" s="44">
        <f t="shared" si="182"/>
        <v>90</v>
      </c>
      <c r="DI316" s="44">
        <f t="shared" si="183"/>
        <v>-1</v>
      </c>
      <c r="DK316" s="44" t="b">
        <f t="shared" si="184"/>
        <v>0</v>
      </c>
      <c r="DL316" s="44">
        <f t="shared" si="185"/>
        <v>0</v>
      </c>
      <c r="EL316" s="44" t="b">
        <f t="shared" si="201"/>
        <v>0</v>
      </c>
      <c r="EM316" s="44" t="b">
        <f t="shared" si="201"/>
        <v>1</v>
      </c>
      <c r="EN316" s="44" t="b">
        <f t="shared" si="201"/>
        <v>1</v>
      </c>
      <c r="EO316" s="44" t="b">
        <f t="shared" si="201"/>
        <v>1</v>
      </c>
      <c r="EP316" s="44" t="b">
        <f t="shared" si="201"/>
        <v>0</v>
      </c>
      <c r="EQ316" s="44" t="b">
        <f t="shared" si="201"/>
        <v>1</v>
      </c>
      <c r="ER316" s="44" t="b">
        <f t="shared" si="201"/>
        <v>1</v>
      </c>
      <c r="ES316" s="44" t="b">
        <f t="shared" si="198"/>
        <v>1</v>
      </c>
      <c r="ET316" s="44" t="b">
        <f t="shared" si="198"/>
        <v>0</v>
      </c>
      <c r="EU316" s="44" t="b">
        <f t="shared" si="198"/>
        <v>1</v>
      </c>
      <c r="EV316" s="44" t="b">
        <f t="shared" si="198"/>
        <v>1</v>
      </c>
      <c r="EW316" s="44" t="b">
        <f t="shared" si="198"/>
        <v>1</v>
      </c>
      <c r="EX316" s="44" t="b">
        <f t="shared" si="198"/>
        <v>0</v>
      </c>
      <c r="EY316" s="44" t="b">
        <f t="shared" si="198"/>
        <v>1</v>
      </c>
      <c r="EZ316" s="44" t="b">
        <f t="shared" si="198"/>
        <v>1</v>
      </c>
      <c r="FA316" s="44" t="b">
        <f t="shared" si="198"/>
        <v>1</v>
      </c>
      <c r="FB316" s="44" t="b">
        <f t="shared" si="207"/>
        <v>0</v>
      </c>
      <c r="FC316" s="44" t="b">
        <f t="shared" si="194"/>
        <v>1</v>
      </c>
      <c r="FD316" s="44" t="b">
        <f t="shared" si="194"/>
        <v>1</v>
      </c>
      <c r="FE316" s="44" t="b">
        <f t="shared" si="194"/>
        <v>1</v>
      </c>
      <c r="FF316" s="44" t="b">
        <f t="shared" si="194"/>
        <v>0</v>
      </c>
      <c r="FG316" s="44" t="b">
        <f t="shared" si="194"/>
        <v>1</v>
      </c>
      <c r="FH316" s="44" t="b">
        <f t="shared" si="186"/>
        <v>1</v>
      </c>
      <c r="FI316" s="44" t="b">
        <f t="shared" si="186"/>
        <v>1</v>
      </c>
      <c r="FJ316" s="45">
        <f t="shared" si="187"/>
        <v>6</v>
      </c>
    </row>
    <row r="317" spans="1:166" s="44" customFormat="1" ht="25.5" hidden="1" customHeight="1" x14ac:dyDescent="0.25">
      <c r="A317" s="38" t="s">
        <v>9969</v>
      </c>
      <c r="B317" s="38" t="s">
        <v>7749</v>
      </c>
      <c r="C317" s="38" t="s">
        <v>10129</v>
      </c>
      <c r="D317" s="38" t="s">
        <v>10046</v>
      </c>
      <c r="E317" s="23" t="str">
        <f t="shared" si="188"/>
        <v>5347-1-43-P</v>
      </c>
      <c r="F317" s="23">
        <v>107</v>
      </c>
      <c r="G317" s="27">
        <v>4.6831492500000005</v>
      </c>
      <c r="H317" s="23" t="str">
        <f>VLOOKUP(A317,'Pivot 1'!$A$5:$H$251,8,0)</f>
        <v>8</v>
      </c>
      <c r="I317" s="27" t="s">
        <v>10145</v>
      </c>
      <c r="J317" s="39">
        <f t="shared" si="177"/>
        <v>8</v>
      </c>
      <c r="K317" s="40">
        <v>1</v>
      </c>
      <c r="L317" s="40">
        <v>0</v>
      </c>
      <c r="M317" s="40">
        <v>0</v>
      </c>
      <c r="N317" s="40">
        <v>1</v>
      </c>
      <c r="O317" s="40">
        <v>0</v>
      </c>
      <c r="P317" s="40">
        <v>0</v>
      </c>
      <c r="Q317" s="40">
        <v>1</v>
      </c>
      <c r="R317" s="40">
        <v>0</v>
      </c>
      <c r="S317" s="40">
        <v>0</v>
      </c>
      <c r="T317" s="40">
        <v>1</v>
      </c>
      <c r="U317" s="40">
        <v>0</v>
      </c>
      <c r="V317" s="40">
        <v>0</v>
      </c>
      <c r="W317" s="40">
        <v>1</v>
      </c>
      <c r="X317" s="40">
        <v>0</v>
      </c>
      <c r="Y317" s="40">
        <v>0</v>
      </c>
      <c r="Z317" s="40">
        <v>1</v>
      </c>
      <c r="AA317" s="40">
        <v>0</v>
      </c>
      <c r="AB317" s="40">
        <v>0</v>
      </c>
      <c r="AC317" s="40">
        <v>1</v>
      </c>
      <c r="AD317" s="40">
        <v>0</v>
      </c>
      <c r="AE317" s="40">
        <v>0</v>
      </c>
      <c r="AF317" s="40">
        <v>1</v>
      </c>
      <c r="AG317" s="40">
        <v>0</v>
      </c>
      <c r="AH317" s="40">
        <v>0</v>
      </c>
      <c r="AI317" s="39" t="b">
        <f t="shared" si="178"/>
        <v>0</v>
      </c>
      <c r="AJ317" s="23">
        <v>1</v>
      </c>
      <c r="AK317" s="27">
        <f t="shared" si="208"/>
        <v>1</v>
      </c>
      <c r="AL317" s="27">
        <f t="shared" si="208"/>
        <v>0</v>
      </c>
      <c r="AM317" s="27">
        <f t="shared" si="208"/>
        <v>0</v>
      </c>
      <c r="AN317" s="27">
        <f t="shared" si="208"/>
        <v>1</v>
      </c>
      <c r="AO317" s="27">
        <f t="shared" si="208"/>
        <v>0</v>
      </c>
      <c r="AP317" s="27">
        <f t="shared" si="208"/>
        <v>0</v>
      </c>
      <c r="AQ317" s="27">
        <f t="shared" si="208"/>
        <v>1</v>
      </c>
      <c r="AR317" s="27">
        <f t="shared" si="208"/>
        <v>0</v>
      </c>
      <c r="AS317" s="27">
        <f t="shared" si="208"/>
        <v>0</v>
      </c>
      <c r="AT317" s="27">
        <f t="shared" si="208"/>
        <v>1</v>
      </c>
      <c r="AU317" s="27">
        <f t="shared" si="208"/>
        <v>0</v>
      </c>
      <c r="AV317" s="27">
        <f t="shared" si="208"/>
        <v>0</v>
      </c>
      <c r="AW317" s="27">
        <f t="shared" si="208"/>
        <v>1</v>
      </c>
      <c r="AX317" s="27">
        <f t="shared" si="208"/>
        <v>0</v>
      </c>
      <c r="AY317" s="27">
        <f t="shared" si="208"/>
        <v>0</v>
      </c>
      <c r="AZ317" s="27">
        <f t="shared" si="208"/>
        <v>1</v>
      </c>
      <c r="BA317" s="27">
        <f t="shared" si="208"/>
        <v>0</v>
      </c>
      <c r="BB317" s="27">
        <f t="shared" si="208"/>
        <v>0</v>
      </c>
      <c r="BC317" s="27">
        <f t="shared" si="208"/>
        <v>1</v>
      </c>
      <c r="BD317" s="27">
        <f t="shared" si="208"/>
        <v>0</v>
      </c>
      <c r="BE317" s="27">
        <f t="shared" si="208"/>
        <v>0</v>
      </c>
      <c r="BF317" s="27">
        <f t="shared" si="208"/>
        <v>1</v>
      </c>
      <c r="BG317" s="27">
        <f t="shared" si="208"/>
        <v>0</v>
      </c>
      <c r="BH317" s="27">
        <f t="shared" si="208"/>
        <v>0</v>
      </c>
      <c r="BI317" s="41"/>
      <c r="BJ317" s="42">
        <f t="shared" si="179"/>
        <v>0.58539365625000006</v>
      </c>
      <c r="BK317" s="27">
        <f t="shared" si="199"/>
        <v>0.58539365625000006</v>
      </c>
      <c r="BL317" s="27">
        <f t="shared" si="199"/>
        <v>0</v>
      </c>
      <c r="BM317" s="27">
        <f t="shared" si="199"/>
        <v>0</v>
      </c>
      <c r="BN317" s="27">
        <f t="shared" si="199"/>
        <v>0.58539365625000006</v>
      </c>
      <c r="BO317" s="27">
        <f t="shared" si="199"/>
        <v>0</v>
      </c>
      <c r="BP317" s="27">
        <f t="shared" si="199"/>
        <v>0</v>
      </c>
      <c r="BQ317" s="27">
        <f t="shared" si="199"/>
        <v>0.58539365625000006</v>
      </c>
      <c r="BR317" s="27">
        <f t="shared" si="196"/>
        <v>0</v>
      </c>
      <c r="BS317" s="27">
        <f t="shared" si="196"/>
        <v>0</v>
      </c>
      <c r="BT317" s="27">
        <f t="shared" si="196"/>
        <v>0.58539365625000006</v>
      </c>
      <c r="BU317" s="27">
        <f t="shared" si="196"/>
        <v>0</v>
      </c>
      <c r="BV317" s="27">
        <f t="shared" si="196"/>
        <v>0</v>
      </c>
      <c r="BW317" s="27">
        <f t="shared" si="196"/>
        <v>0.58539365625000006</v>
      </c>
      <c r="BX317" s="27">
        <f t="shared" si="196"/>
        <v>0</v>
      </c>
      <c r="BY317" s="27">
        <f t="shared" si="196"/>
        <v>0</v>
      </c>
      <c r="BZ317" s="27">
        <f t="shared" si="196"/>
        <v>0.58539365625000006</v>
      </c>
      <c r="CA317" s="27">
        <f t="shared" si="205"/>
        <v>0</v>
      </c>
      <c r="CB317" s="27">
        <f t="shared" si="192"/>
        <v>0</v>
      </c>
      <c r="CC317" s="27">
        <f t="shared" si="192"/>
        <v>0.58539365625000006</v>
      </c>
      <c r="CD317" s="27">
        <f t="shared" si="192"/>
        <v>0</v>
      </c>
      <c r="CE317" s="27">
        <f t="shared" si="192"/>
        <v>0</v>
      </c>
      <c r="CF317" s="27">
        <f t="shared" si="192"/>
        <v>0.58539365625000006</v>
      </c>
      <c r="CG317" s="27">
        <f t="shared" si="180"/>
        <v>0</v>
      </c>
      <c r="CH317" s="27">
        <f t="shared" si="180"/>
        <v>0</v>
      </c>
      <c r="CI317" s="43"/>
      <c r="CJ317" s="23">
        <f t="shared" si="200"/>
        <v>13</v>
      </c>
      <c r="CK317" s="23">
        <f t="shared" si="200"/>
        <v>0</v>
      </c>
      <c r="CL317" s="23">
        <f t="shared" si="200"/>
        <v>0</v>
      </c>
      <c r="CM317" s="23">
        <f t="shared" si="200"/>
        <v>13</v>
      </c>
      <c r="CN317" s="23">
        <f t="shared" si="200"/>
        <v>0</v>
      </c>
      <c r="CO317" s="23">
        <f t="shared" si="200"/>
        <v>0</v>
      </c>
      <c r="CP317" s="23">
        <f t="shared" si="200"/>
        <v>13</v>
      </c>
      <c r="CQ317" s="23">
        <f t="shared" si="197"/>
        <v>0</v>
      </c>
      <c r="CR317" s="23">
        <f t="shared" si="197"/>
        <v>0</v>
      </c>
      <c r="CS317" s="23">
        <f t="shared" si="197"/>
        <v>13</v>
      </c>
      <c r="CT317" s="23">
        <f t="shared" si="197"/>
        <v>0</v>
      </c>
      <c r="CU317" s="23">
        <f t="shared" si="197"/>
        <v>0</v>
      </c>
      <c r="CV317" s="23">
        <f t="shared" si="197"/>
        <v>13</v>
      </c>
      <c r="CW317" s="23">
        <f t="shared" si="197"/>
        <v>0</v>
      </c>
      <c r="CX317" s="23">
        <f t="shared" si="197"/>
        <v>0</v>
      </c>
      <c r="CY317" s="23">
        <f t="shared" si="197"/>
        <v>13</v>
      </c>
      <c r="CZ317" s="23">
        <f t="shared" si="206"/>
        <v>0</v>
      </c>
      <c r="DA317" s="23">
        <f t="shared" si="193"/>
        <v>0</v>
      </c>
      <c r="DB317" s="23">
        <f t="shared" si="193"/>
        <v>13</v>
      </c>
      <c r="DC317" s="23">
        <f t="shared" si="193"/>
        <v>0</v>
      </c>
      <c r="DD317" s="23">
        <f t="shared" si="193"/>
        <v>0</v>
      </c>
      <c r="DE317" s="23">
        <f t="shared" si="193"/>
        <v>13</v>
      </c>
      <c r="DF317" s="23">
        <f t="shared" si="181"/>
        <v>0</v>
      </c>
      <c r="DG317" s="23">
        <f t="shared" si="181"/>
        <v>0</v>
      </c>
      <c r="DH317" s="44">
        <f t="shared" si="182"/>
        <v>104</v>
      </c>
      <c r="DI317" s="44">
        <f t="shared" si="183"/>
        <v>-3</v>
      </c>
      <c r="DK317" s="44" t="b">
        <f t="shared" si="184"/>
        <v>0</v>
      </c>
      <c r="DL317" s="44">
        <f t="shared" si="185"/>
        <v>0</v>
      </c>
      <c r="EL317" s="44" t="b">
        <f t="shared" si="201"/>
        <v>0</v>
      </c>
      <c r="EM317" s="44" t="b">
        <f t="shared" si="201"/>
        <v>1</v>
      </c>
      <c r="EN317" s="44" t="b">
        <f t="shared" si="201"/>
        <v>1</v>
      </c>
      <c r="EO317" s="44" t="b">
        <f t="shared" si="201"/>
        <v>0</v>
      </c>
      <c r="EP317" s="44" t="b">
        <f t="shared" si="201"/>
        <v>1</v>
      </c>
      <c r="EQ317" s="44" t="b">
        <f t="shared" si="201"/>
        <v>1</v>
      </c>
      <c r="ER317" s="44" t="b">
        <f t="shared" si="201"/>
        <v>0</v>
      </c>
      <c r="ES317" s="44" t="b">
        <f t="shared" si="198"/>
        <v>1</v>
      </c>
      <c r="ET317" s="44" t="b">
        <f t="shared" si="198"/>
        <v>1</v>
      </c>
      <c r="EU317" s="44" t="b">
        <f t="shared" si="198"/>
        <v>0</v>
      </c>
      <c r="EV317" s="44" t="b">
        <f t="shared" si="198"/>
        <v>1</v>
      </c>
      <c r="EW317" s="44" t="b">
        <f t="shared" si="198"/>
        <v>1</v>
      </c>
      <c r="EX317" s="44" t="b">
        <f t="shared" si="198"/>
        <v>0</v>
      </c>
      <c r="EY317" s="44" t="b">
        <f t="shared" si="198"/>
        <v>1</v>
      </c>
      <c r="EZ317" s="44" t="b">
        <f t="shared" si="198"/>
        <v>1</v>
      </c>
      <c r="FA317" s="44" t="b">
        <f t="shared" si="198"/>
        <v>0</v>
      </c>
      <c r="FB317" s="44" t="b">
        <f t="shared" si="207"/>
        <v>1</v>
      </c>
      <c r="FC317" s="44" t="b">
        <f t="shared" si="194"/>
        <v>1</v>
      </c>
      <c r="FD317" s="44" t="b">
        <f t="shared" si="194"/>
        <v>0</v>
      </c>
      <c r="FE317" s="44" t="b">
        <f t="shared" si="194"/>
        <v>1</v>
      </c>
      <c r="FF317" s="44" t="b">
        <f t="shared" si="194"/>
        <v>1</v>
      </c>
      <c r="FG317" s="44" t="b">
        <f t="shared" si="194"/>
        <v>0</v>
      </c>
      <c r="FH317" s="44" t="b">
        <f t="shared" si="186"/>
        <v>1</v>
      </c>
      <c r="FI317" s="44" t="b">
        <f t="shared" si="186"/>
        <v>1</v>
      </c>
      <c r="FJ317" s="45">
        <f t="shared" si="187"/>
        <v>8</v>
      </c>
    </row>
    <row r="318" spans="1:166" s="44" customFormat="1" ht="25.5" hidden="1" customHeight="1" x14ac:dyDescent="0.25">
      <c r="A318" s="38" t="s">
        <v>9969</v>
      </c>
      <c r="B318" s="38" t="s">
        <v>7749</v>
      </c>
      <c r="C318" s="38" t="s">
        <v>10129</v>
      </c>
      <c r="D318" s="38" t="s">
        <v>10056</v>
      </c>
      <c r="E318" s="23" t="str">
        <f t="shared" si="188"/>
        <v>5347-1-43-T</v>
      </c>
      <c r="F318" s="23">
        <v>53</v>
      </c>
      <c r="G318" s="27">
        <v>2.3196907500000008</v>
      </c>
      <c r="H318" s="23" t="str">
        <f>VLOOKUP(A318,'Pivot 1'!$A$5:$H$251,8,0)</f>
        <v>8</v>
      </c>
      <c r="I318" s="27" t="s">
        <v>10146</v>
      </c>
      <c r="J318" s="39">
        <f t="shared" si="177"/>
        <v>8</v>
      </c>
      <c r="K318" s="40">
        <v>1</v>
      </c>
      <c r="L318" s="40">
        <v>0</v>
      </c>
      <c r="M318" s="40">
        <v>0</v>
      </c>
      <c r="N318" s="40">
        <v>1</v>
      </c>
      <c r="O318" s="40">
        <v>0</v>
      </c>
      <c r="P318" s="40">
        <v>0</v>
      </c>
      <c r="Q318" s="40">
        <v>1</v>
      </c>
      <c r="R318" s="40">
        <v>0</v>
      </c>
      <c r="S318" s="40">
        <v>0</v>
      </c>
      <c r="T318" s="40">
        <v>1</v>
      </c>
      <c r="U318" s="40">
        <v>0</v>
      </c>
      <c r="V318" s="40">
        <v>0</v>
      </c>
      <c r="W318" s="40">
        <v>1</v>
      </c>
      <c r="X318" s="40">
        <v>0</v>
      </c>
      <c r="Y318" s="40">
        <v>0</v>
      </c>
      <c r="Z318" s="40">
        <v>1</v>
      </c>
      <c r="AA318" s="40">
        <v>0</v>
      </c>
      <c r="AB318" s="40">
        <v>0</v>
      </c>
      <c r="AC318" s="40">
        <v>1</v>
      </c>
      <c r="AD318" s="40">
        <v>0</v>
      </c>
      <c r="AE318" s="40">
        <v>0</v>
      </c>
      <c r="AF318" s="40">
        <v>1</v>
      </c>
      <c r="AG318" s="40">
        <v>0</v>
      </c>
      <c r="AH318" s="40">
        <v>0</v>
      </c>
      <c r="AI318" s="39" t="b">
        <f t="shared" si="178"/>
        <v>0</v>
      </c>
      <c r="AJ318" s="23"/>
      <c r="AK318" s="27">
        <f t="shared" si="208"/>
        <v>0</v>
      </c>
      <c r="AL318" s="27">
        <f t="shared" si="208"/>
        <v>0</v>
      </c>
      <c r="AM318" s="27">
        <f t="shared" si="208"/>
        <v>0</v>
      </c>
      <c r="AN318" s="27">
        <f t="shared" si="208"/>
        <v>0</v>
      </c>
      <c r="AO318" s="27">
        <f t="shared" si="208"/>
        <v>0</v>
      </c>
      <c r="AP318" s="27">
        <f t="shared" si="208"/>
        <v>0</v>
      </c>
      <c r="AQ318" s="27">
        <f t="shared" si="208"/>
        <v>0</v>
      </c>
      <c r="AR318" s="27">
        <f t="shared" si="208"/>
        <v>0</v>
      </c>
      <c r="AS318" s="27">
        <f t="shared" si="208"/>
        <v>0</v>
      </c>
      <c r="AT318" s="27">
        <f t="shared" si="208"/>
        <v>0</v>
      </c>
      <c r="AU318" s="27">
        <f t="shared" si="208"/>
        <v>0</v>
      </c>
      <c r="AV318" s="27">
        <f t="shared" si="208"/>
        <v>0</v>
      </c>
      <c r="AW318" s="27">
        <f t="shared" si="208"/>
        <v>0</v>
      </c>
      <c r="AX318" s="27">
        <f t="shared" si="208"/>
        <v>0</v>
      </c>
      <c r="AY318" s="27">
        <f t="shared" si="208"/>
        <v>0</v>
      </c>
      <c r="AZ318" s="27">
        <f t="shared" si="208"/>
        <v>0</v>
      </c>
      <c r="BA318" s="27">
        <f t="shared" si="208"/>
        <v>0</v>
      </c>
      <c r="BB318" s="27">
        <f t="shared" si="208"/>
        <v>0</v>
      </c>
      <c r="BC318" s="27">
        <f t="shared" si="208"/>
        <v>0</v>
      </c>
      <c r="BD318" s="27">
        <f t="shared" si="208"/>
        <v>0</v>
      </c>
      <c r="BE318" s="27">
        <f t="shared" si="208"/>
        <v>0</v>
      </c>
      <c r="BF318" s="27">
        <f t="shared" si="208"/>
        <v>0</v>
      </c>
      <c r="BG318" s="27">
        <f t="shared" si="208"/>
        <v>0</v>
      </c>
      <c r="BH318" s="27">
        <f t="shared" si="208"/>
        <v>0</v>
      </c>
      <c r="BI318" s="41"/>
      <c r="BJ318" s="42">
        <f t="shared" si="179"/>
        <v>0.2899613437500001</v>
      </c>
      <c r="BK318" s="27">
        <f t="shared" si="199"/>
        <v>0.2899613437500001</v>
      </c>
      <c r="BL318" s="27">
        <f t="shared" si="199"/>
        <v>0</v>
      </c>
      <c r="BM318" s="27">
        <f t="shared" si="199"/>
        <v>0</v>
      </c>
      <c r="BN318" s="27">
        <f t="shared" si="199"/>
        <v>0.2899613437500001</v>
      </c>
      <c r="BO318" s="27">
        <f t="shared" si="199"/>
        <v>0</v>
      </c>
      <c r="BP318" s="27">
        <f t="shared" si="199"/>
        <v>0</v>
      </c>
      <c r="BQ318" s="27">
        <f t="shared" si="199"/>
        <v>0.2899613437500001</v>
      </c>
      <c r="BR318" s="27">
        <f t="shared" si="196"/>
        <v>0</v>
      </c>
      <c r="BS318" s="27">
        <f t="shared" si="196"/>
        <v>0</v>
      </c>
      <c r="BT318" s="27">
        <f t="shared" si="196"/>
        <v>0.2899613437500001</v>
      </c>
      <c r="BU318" s="27">
        <f t="shared" si="196"/>
        <v>0</v>
      </c>
      <c r="BV318" s="27">
        <f t="shared" si="196"/>
        <v>0</v>
      </c>
      <c r="BW318" s="27">
        <f t="shared" si="196"/>
        <v>0.2899613437500001</v>
      </c>
      <c r="BX318" s="27">
        <f t="shared" si="196"/>
        <v>0</v>
      </c>
      <c r="BY318" s="27">
        <f t="shared" si="196"/>
        <v>0</v>
      </c>
      <c r="BZ318" s="27">
        <f t="shared" si="196"/>
        <v>0.2899613437500001</v>
      </c>
      <c r="CA318" s="27">
        <f t="shared" si="205"/>
        <v>0</v>
      </c>
      <c r="CB318" s="27">
        <f t="shared" si="192"/>
        <v>0</v>
      </c>
      <c r="CC318" s="27">
        <f t="shared" si="192"/>
        <v>0.2899613437500001</v>
      </c>
      <c r="CD318" s="27">
        <f t="shared" si="192"/>
        <v>0</v>
      </c>
      <c r="CE318" s="27">
        <f t="shared" si="192"/>
        <v>0</v>
      </c>
      <c r="CF318" s="27">
        <f t="shared" si="192"/>
        <v>0.2899613437500001</v>
      </c>
      <c r="CG318" s="27">
        <f t="shared" si="180"/>
        <v>0</v>
      </c>
      <c r="CH318" s="27">
        <f t="shared" si="180"/>
        <v>0</v>
      </c>
      <c r="CI318" s="43"/>
      <c r="CJ318" s="23">
        <f t="shared" si="200"/>
        <v>7</v>
      </c>
      <c r="CK318" s="23">
        <f t="shared" si="200"/>
        <v>0</v>
      </c>
      <c r="CL318" s="23">
        <f t="shared" si="200"/>
        <v>0</v>
      </c>
      <c r="CM318" s="23">
        <f t="shared" si="200"/>
        <v>7</v>
      </c>
      <c r="CN318" s="23">
        <f t="shared" si="200"/>
        <v>0</v>
      </c>
      <c r="CO318" s="23">
        <f t="shared" si="200"/>
        <v>0</v>
      </c>
      <c r="CP318" s="23">
        <f t="shared" si="200"/>
        <v>7</v>
      </c>
      <c r="CQ318" s="23">
        <f t="shared" si="197"/>
        <v>0</v>
      </c>
      <c r="CR318" s="23">
        <f t="shared" si="197"/>
        <v>0</v>
      </c>
      <c r="CS318" s="23">
        <f t="shared" si="197"/>
        <v>7</v>
      </c>
      <c r="CT318" s="23">
        <f t="shared" si="197"/>
        <v>0</v>
      </c>
      <c r="CU318" s="23">
        <f t="shared" si="197"/>
        <v>0</v>
      </c>
      <c r="CV318" s="23">
        <f t="shared" si="197"/>
        <v>7</v>
      </c>
      <c r="CW318" s="23">
        <f t="shared" si="197"/>
        <v>0</v>
      </c>
      <c r="CX318" s="23">
        <f t="shared" si="197"/>
        <v>0</v>
      </c>
      <c r="CY318" s="23">
        <f t="shared" si="197"/>
        <v>7</v>
      </c>
      <c r="CZ318" s="23">
        <f t="shared" si="206"/>
        <v>0</v>
      </c>
      <c r="DA318" s="23">
        <f t="shared" si="193"/>
        <v>0</v>
      </c>
      <c r="DB318" s="23">
        <f t="shared" si="193"/>
        <v>7</v>
      </c>
      <c r="DC318" s="23">
        <f t="shared" si="193"/>
        <v>0</v>
      </c>
      <c r="DD318" s="23">
        <f t="shared" si="193"/>
        <v>0</v>
      </c>
      <c r="DE318" s="23">
        <f t="shared" si="193"/>
        <v>7</v>
      </c>
      <c r="DF318" s="23">
        <f t="shared" si="181"/>
        <v>0</v>
      </c>
      <c r="DG318" s="23">
        <f t="shared" si="181"/>
        <v>0</v>
      </c>
      <c r="DH318" s="44">
        <f t="shared" si="182"/>
        <v>56</v>
      </c>
      <c r="DI318" s="44">
        <f t="shared" si="183"/>
        <v>3</v>
      </c>
      <c r="DK318" s="44" t="b">
        <f t="shared" si="184"/>
        <v>0</v>
      </c>
      <c r="DL318" s="44">
        <f t="shared" si="185"/>
        <v>0</v>
      </c>
      <c r="EL318" s="44" t="b">
        <f t="shared" si="201"/>
        <v>0</v>
      </c>
      <c r="EM318" s="44" t="b">
        <f t="shared" si="201"/>
        <v>1</v>
      </c>
      <c r="EN318" s="44" t="b">
        <f t="shared" si="201"/>
        <v>1</v>
      </c>
      <c r="EO318" s="44" t="b">
        <f t="shared" si="201"/>
        <v>0</v>
      </c>
      <c r="EP318" s="44" t="b">
        <f t="shared" si="201"/>
        <v>1</v>
      </c>
      <c r="EQ318" s="44" t="b">
        <f t="shared" si="201"/>
        <v>1</v>
      </c>
      <c r="ER318" s="44" t="b">
        <f t="shared" si="201"/>
        <v>0</v>
      </c>
      <c r="ES318" s="44" t="b">
        <f t="shared" si="198"/>
        <v>1</v>
      </c>
      <c r="ET318" s="44" t="b">
        <f t="shared" si="198"/>
        <v>1</v>
      </c>
      <c r="EU318" s="44" t="b">
        <f t="shared" si="198"/>
        <v>0</v>
      </c>
      <c r="EV318" s="44" t="b">
        <f t="shared" si="198"/>
        <v>1</v>
      </c>
      <c r="EW318" s="44" t="b">
        <f t="shared" si="198"/>
        <v>1</v>
      </c>
      <c r="EX318" s="44" t="b">
        <f t="shared" si="198"/>
        <v>0</v>
      </c>
      <c r="EY318" s="44" t="b">
        <f t="shared" si="198"/>
        <v>1</v>
      </c>
      <c r="EZ318" s="44" t="b">
        <f t="shared" si="198"/>
        <v>1</v>
      </c>
      <c r="FA318" s="44" t="b">
        <f t="shared" si="198"/>
        <v>0</v>
      </c>
      <c r="FB318" s="44" t="b">
        <f t="shared" si="207"/>
        <v>1</v>
      </c>
      <c r="FC318" s="44" t="b">
        <f t="shared" si="194"/>
        <v>1</v>
      </c>
      <c r="FD318" s="44" t="b">
        <f t="shared" si="194"/>
        <v>0</v>
      </c>
      <c r="FE318" s="44" t="b">
        <f t="shared" si="194"/>
        <v>1</v>
      </c>
      <c r="FF318" s="44" t="b">
        <f t="shared" si="194"/>
        <v>1</v>
      </c>
      <c r="FG318" s="44" t="b">
        <f t="shared" si="194"/>
        <v>0</v>
      </c>
      <c r="FH318" s="44" t="b">
        <f t="shared" si="186"/>
        <v>1</v>
      </c>
      <c r="FI318" s="44" t="b">
        <f t="shared" si="186"/>
        <v>1</v>
      </c>
      <c r="FJ318" s="45">
        <f t="shared" si="187"/>
        <v>8</v>
      </c>
    </row>
    <row r="319" spans="1:166" s="44" customFormat="1" ht="25.5" hidden="1" customHeight="1" x14ac:dyDescent="0.25">
      <c r="A319" s="38" t="s">
        <v>9970</v>
      </c>
      <c r="B319" s="38" t="s">
        <v>7826</v>
      </c>
      <c r="C319" s="38" t="s">
        <v>10129</v>
      </c>
      <c r="D319" s="38" t="s">
        <v>10048</v>
      </c>
      <c r="E319" s="23" t="str">
        <f t="shared" si="188"/>
        <v>5348-1-43-M</v>
      </c>
      <c r="F319" s="23">
        <v>204</v>
      </c>
      <c r="G319" s="27">
        <v>4.1080651500000007</v>
      </c>
      <c r="H319" s="23">
        <f>VLOOKUP(A319,'Pivot 1'!$A$5:$H$251,8,0)</f>
        <v>6</v>
      </c>
      <c r="I319" s="27" t="s">
        <v>10145</v>
      </c>
      <c r="J319" s="39">
        <f t="shared" si="177"/>
        <v>6</v>
      </c>
      <c r="K319" s="40">
        <v>0</v>
      </c>
      <c r="L319" s="40">
        <v>0</v>
      </c>
      <c r="M319" s="40">
        <v>0</v>
      </c>
      <c r="N319" s="40">
        <v>1</v>
      </c>
      <c r="O319" s="40">
        <v>0</v>
      </c>
      <c r="P319" s="40">
        <v>0</v>
      </c>
      <c r="Q319" s="40">
        <v>0</v>
      </c>
      <c r="R319" s="40">
        <v>1</v>
      </c>
      <c r="S319" s="40">
        <v>0</v>
      </c>
      <c r="T319" s="40">
        <v>0</v>
      </c>
      <c r="U319" s="40">
        <v>0</v>
      </c>
      <c r="V319" s="40">
        <v>1</v>
      </c>
      <c r="W319" s="40">
        <v>0</v>
      </c>
      <c r="X319" s="40">
        <v>0</v>
      </c>
      <c r="Y319" s="40">
        <v>0</v>
      </c>
      <c r="Z319" s="40">
        <v>1</v>
      </c>
      <c r="AA319" s="40">
        <v>0</v>
      </c>
      <c r="AB319" s="40">
        <v>0</v>
      </c>
      <c r="AC319" s="40">
        <v>0</v>
      </c>
      <c r="AD319" s="40">
        <v>1</v>
      </c>
      <c r="AE319" s="40">
        <v>0</v>
      </c>
      <c r="AF319" s="40">
        <v>0</v>
      </c>
      <c r="AG319" s="40">
        <v>0</v>
      </c>
      <c r="AH319" s="40">
        <v>1</v>
      </c>
      <c r="AI319" s="39" t="b">
        <f t="shared" si="178"/>
        <v>1</v>
      </c>
      <c r="AJ319" s="23">
        <v>1</v>
      </c>
      <c r="AK319" s="27">
        <f t="shared" si="208"/>
        <v>0</v>
      </c>
      <c r="AL319" s="27">
        <f t="shared" si="208"/>
        <v>0</v>
      </c>
      <c r="AM319" s="27">
        <f t="shared" si="208"/>
        <v>0</v>
      </c>
      <c r="AN319" s="27">
        <f t="shared" si="208"/>
        <v>1</v>
      </c>
      <c r="AO319" s="27">
        <f t="shared" si="208"/>
        <v>0</v>
      </c>
      <c r="AP319" s="27">
        <f t="shared" si="208"/>
        <v>0</v>
      </c>
      <c r="AQ319" s="27">
        <f t="shared" si="208"/>
        <v>0</v>
      </c>
      <c r="AR319" s="27">
        <f t="shared" si="208"/>
        <v>1</v>
      </c>
      <c r="AS319" s="27">
        <f t="shared" si="208"/>
        <v>0</v>
      </c>
      <c r="AT319" s="27">
        <f t="shared" si="208"/>
        <v>0</v>
      </c>
      <c r="AU319" s="27">
        <f t="shared" si="208"/>
        <v>0</v>
      </c>
      <c r="AV319" s="27">
        <f t="shared" si="208"/>
        <v>1</v>
      </c>
      <c r="AW319" s="27">
        <f t="shared" si="208"/>
        <v>0</v>
      </c>
      <c r="AX319" s="27">
        <f t="shared" si="208"/>
        <v>0</v>
      </c>
      <c r="AY319" s="27">
        <f t="shared" si="208"/>
        <v>0</v>
      </c>
      <c r="AZ319" s="27">
        <f t="shared" si="208"/>
        <v>1</v>
      </c>
      <c r="BA319" s="27">
        <f t="shared" si="208"/>
        <v>0</v>
      </c>
      <c r="BB319" s="27">
        <f t="shared" si="208"/>
        <v>0</v>
      </c>
      <c r="BC319" s="27">
        <f t="shared" si="208"/>
        <v>0</v>
      </c>
      <c r="BD319" s="27">
        <f t="shared" si="208"/>
        <v>1</v>
      </c>
      <c r="BE319" s="27">
        <f t="shared" si="208"/>
        <v>0</v>
      </c>
      <c r="BF319" s="27">
        <f t="shared" si="208"/>
        <v>0</v>
      </c>
      <c r="BG319" s="27">
        <f t="shared" si="208"/>
        <v>0</v>
      </c>
      <c r="BH319" s="27">
        <f t="shared" si="208"/>
        <v>1</v>
      </c>
      <c r="BI319" s="41"/>
      <c r="BJ319" s="42">
        <f t="shared" si="179"/>
        <v>0.68467752500000012</v>
      </c>
      <c r="BK319" s="27">
        <f t="shared" si="199"/>
        <v>0</v>
      </c>
      <c r="BL319" s="27">
        <f t="shared" si="199"/>
        <v>0</v>
      </c>
      <c r="BM319" s="27">
        <f t="shared" si="199"/>
        <v>0</v>
      </c>
      <c r="BN319" s="27">
        <f t="shared" si="199"/>
        <v>0.68467752500000012</v>
      </c>
      <c r="BO319" s="27">
        <f t="shared" si="199"/>
        <v>0</v>
      </c>
      <c r="BP319" s="27">
        <f t="shared" si="199"/>
        <v>0</v>
      </c>
      <c r="BQ319" s="27">
        <f t="shared" si="199"/>
        <v>0</v>
      </c>
      <c r="BR319" s="27">
        <f t="shared" si="196"/>
        <v>0.68467752500000012</v>
      </c>
      <c r="BS319" s="27">
        <f t="shared" si="196"/>
        <v>0</v>
      </c>
      <c r="BT319" s="27">
        <f t="shared" si="196"/>
        <v>0</v>
      </c>
      <c r="BU319" s="27">
        <f t="shared" si="196"/>
        <v>0</v>
      </c>
      <c r="BV319" s="27">
        <f t="shared" si="196"/>
        <v>0.68467752500000012</v>
      </c>
      <c r="BW319" s="27">
        <f t="shared" si="196"/>
        <v>0</v>
      </c>
      <c r="BX319" s="27">
        <f t="shared" si="196"/>
        <v>0</v>
      </c>
      <c r="BY319" s="27">
        <f t="shared" si="196"/>
        <v>0</v>
      </c>
      <c r="BZ319" s="27">
        <f t="shared" si="196"/>
        <v>0.68467752500000012</v>
      </c>
      <c r="CA319" s="27">
        <f t="shared" si="205"/>
        <v>0</v>
      </c>
      <c r="CB319" s="27">
        <f t="shared" si="192"/>
        <v>0</v>
      </c>
      <c r="CC319" s="27">
        <f t="shared" si="192"/>
        <v>0</v>
      </c>
      <c r="CD319" s="27">
        <f t="shared" si="192"/>
        <v>0.68467752500000012</v>
      </c>
      <c r="CE319" s="27">
        <f t="shared" si="192"/>
        <v>0</v>
      </c>
      <c r="CF319" s="27">
        <f t="shared" si="192"/>
        <v>0</v>
      </c>
      <c r="CG319" s="27">
        <f t="shared" si="180"/>
        <v>0</v>
      </c>
      <c r="CH319" s="27">
        <f t="shared" si="180"/>
        <v>0.68467752500000012</v>
      </c>
      <c r="CI319" s="43"/>
      <c r="CJ319" s="23">
        <f t="shared" si="200"/>
        <v>0</v>
      </c>
      <c r="CK319" s="23">
        <f t="shared" si="200"/>
        <v>0</v>
      </c>
      <c r="CL319" s="23">
        <f t="shared" si="200"/>
        <v>0</v>
      </c>
      <c r="CM319" s="23">
        <f t="shared" si="200"/>
        <v>34</v>
      </c>
      <c r="CN319" s="23">
        <f t="shared" si="200"/>
        <v>0</v>
      </c>
      <c r="CO319" s="23">
        <f t="shared" si="200"/>
        <v>0</v>
      </c>
      <c r="CP319" s="23">
        <f t="shared" si="200"/>
        <v>0</v>
      </c>
      <c r="CQ319" s="23">
        <f t="shared" si="197"/>
        <v>34</v>
      </c>
      <c r="CR319" s="23">
        <f t="shared" si="197"/>
        <v>0</v>
      </c>
      <c r="CS319" s="23">
        <f t="shared" si="197"/>
        <v>0</v>
      </c>
      <c r="CT319" s="23">
        <f t="shared" si="197"/>
        <v>0</v>
      </c>
      <c r="CU319" s="23">
        <f t="shared" si="197"/>
        <v>34</v>
      </c>
      <c r="CV319" s="23">
        <f t="shared" si="197"/>
        <v>0</v>
      </c>
      <c r="CW319" s="23">
        <f t="shared" si="197"/>
        <v>0</v>
      </c>
      <c r="CX319" s="23">
        <f t="shared" si="197"/>
        <v>0</v>
      </c>
      <c r="CY319" s="23">
        <f t="shared" si="197"/>
        <v>34</v>
      </c>
      <c r="CZ319" s="23">
        <f t="shared" si="206"/>
        <v>0</v>
      </c>
      <c r="DA319" s="23">
        <f t="shared" si="193"/>
        <v>0</v>
      </c>
      <c r="DB319" s="23">
        <f t="shared" si="193"/>
        <v>0</v>
      </c>
      <c r="DC319" s="23">
        <f t="shared" si="193"/>
        <v>34</v>
      </c>
      <c r="DD319" s="23">
        <f t="shared" si="193"/>
        <v>0</v>
      </c>
      <c r="DE319" s="23">
        <f t="shared" si="193"/>
        <v>0</v>
      </c>
      <c r="DF319" s="23">
        <f t="shared" si="181"/>
        <v>0</v>
      </c>
      <c r="DG319" s="23">
        <f t="shared" si="181"/>
        <v>34</v>
      </c>
      <c r="DH319" s="44">
        <f t="shared" si="182"/>
        <v>204</v>
      </c>
      <c r="DI319" s="44">
        <f t="shared" si="183"/>
        <v>0</v>
      </c>
      <c r="DK319" s="44" t="b">
        <f t="shared" si="184"/>
        <v>0</v>
      </c>
      <c r="DL319" s="44">
        <f t="shared" si="185"/>
        <v>0</v>
      </c>
      <c r="EL319" s="44" t="b">
        <f t="shared" si="201"/>
        <v>1</v>
      </c>
      <c r="EM319" s="44" t="b">
        <f t="shared" si="201"/>
        <v>1</v>
      </c>
      <c r="EN319" s="44" t="b">
        <f t="shared" si="201"/>
        <v>1</v>
      </c>
      <c r="EO319" s="44" t="b">
        <f t="shared" si="201"/>
        <v>0</v>
      </c>
      <c r="EP319" s="44" t="b">
        <f t="shared" si="201"/>
        <v>1</v>
      </c>
      <c r="EQ319" s="44" t="b">
        <f t="shared" si="201"/>
        <v>1</v>
      </c>
      <c r="ER319" s="44" t="b">
        <f t="shared" si="201"/>
        <v>1</v>
      </c>
      <c r="ES319" s="44" t="b">
        <f t="shared" si="198"/>
        <v>0</v>
      </c>
      <c r="ET319" s="44" t="b">
        <f t="shared" si="198"/>
        <v>1</v>
      </c>
      <c r="EU319" s="44" t="b">
        <f t="shared" si="198"/>
        <v>1</v>
      </c>
      <c r="EV319" s="44" t="b">
        <f t="shared" si="198"/>
        <v>1</v>
      </c>
      <c r="EW319" s="44" t="b">
        <f t="shared" si="198"/>
        <v>0</v>
      </c>
      <c r="EX319" s="44" t="b">
        <f t="shared" si="198"/>
        <v>1</v>
      </c>
      <c r="EY319" s="44" t="b">
        <f t="shared" si="198"/>
        <v>1</v>
      </c>
      <c r="EZ319" s="44" t="b">
        <f t="shared" si="198"/>
        <v>1</v>
      </c>
      <c r="FA319" s="44" t="b">
        <f t="shared" si="198"/>
        <v>0</v>
      </c>
      <c r="FB319" s="44" t="b">
        <f t="shared" si="207"/>
        <v>1</v>
      </c>
      <c r="FC319" s="44" t="b">
        <f t="shared" si="194"/>
        <v>1</v>
      </c>
      <c r="FD319" s="44" t="b">
        <f t="shared" si="194"/>
        <v>1</v>
      </c>
      <c r="FE319" s="44" t="b">
        <f t="shared" si="194"/>
        <v>0</v>
      </c>
      <c r="FF319" s="44" t="b">
        <f t="shared" si="194"/>
        <v>1</v>
      </c>
      <c r="FG319" s="44" t="b">
        <f t="shared" si="194"/>
        <v>1</v>
      </c>
      <c r="FH319" s="44" t="b">
        <f t="shared" si="186"/>
        <v>1</v>
      </c>
      <c r="FI319" s="44" t="b">
        <f t="shared" si="186"/>
        <v>0</v>
      </c>
      <c r="FJ319" s="45">
        <f t="shared" si="187"/>
        <v>6</v>
      </c>
    </row>
    <row r="320" spans="1:166" s="44" customFormat="1" ht="25.5" hidden="1" customHeight="1" x14ac:dyDescent="0.25">
      <c r="A320" s="38" t="s">
        <v>9971</v>
      </c>
      <c r="B320" s="38" t="s">
        <v>7826</v>
      </c>
      <c r="C320" s="38" t="s">
        <v>98</v>
      </c>
      <c r="D320" s="38" t="s">
        <v>10045</v>
      </c>
      <c r="E320" s="23" t="str">
        <f t="shared" si="188"/>
        <v>5348-1-OP1-43-O</v>
      </c>
      <c r="F320" s="23">
        <v>79</v>
      </c>
      <c r="G320" s="27">
        <v>1.7288261250000001</v>
      </c>
      <c r="H320" s="23">
        <f>VLOOKUP(A320,'Pivot 1'!$A$5:$H$251,8,0)</f>
        <v>2</v>
      </c>
      <c r="I320" s="27" t="s">
        <v>10145</v>
      </c>
      <c r="J320" s="39">
        <f t="shared" si="177"/>
        <v>2</v>
      </c>
      <c r="K320" s="40">
        <v>0</v>
      </c>
      <c r="L320" s="40">
        <v>0</v>
      </c>
      <c r="M320" s="40">
        <v>0</v>
      </c>
      <c r="N320" s="40">
        <v>0</v>
      </c>
      <c r="O320" s="40">
        <v>0</v>
      </c>
      <c r="P320" s="40">
        <v>0</v>
      </c>
      <c r="Q320" s="40">
        <v>0</v>
      </c>
      <c r="R320" s="40">
        <v>0</v>
      </c>
      <c r="S320" s="40">
        <v>0</v>
      </c>
      <c r="T320" s="40">
        <v>0</v>
      </c>
      <c r="U320" s="40">
        <v>0</v>
      </c>
      <c r="V320" s="40">
        <v>1</v>
      </c>
      <c r="W320" s="40">
        <v>0</v>
      </c>
      <c r="X320" s="40">
        <v>0</v>
      </c>
      <c r="Y320" s="40">
        <v>0</v>
      </c>
      <c r="Z320" s="40">
        <v>0</v>
      </c>
      <c r="AA320" s="40">
        <v>0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>
        <v>0</v>
      </c>
      <c r="AH320" s="40">
        <v>1</v>
      </c>
      <c r="AI320" s="39" t="b">
        <f t="shared" si="178"/>
        <v>1</v>
      </c>
      <c r="AJ320" s="23"/>
      <c r="AK320" s="27">
        <f t="shared" si="208"/>
        <v>0</v>
      </c>
      <c r="AL320" s="27">
        <f t="shared" si="208"/>
        <v>0</v>
      </c>
      <c r="AM320" s="27">
        <f t="shared" si="208"/>
        <v>0</v>
      </c>
      <c r="AN320" s="27">
        <f t="shared" si="208"/>
        <v>0</v>
      </c>
      <c r="AO320" s="27">
        <f t="shared" si="208"/>
        <v>0</v>
      </c>
      <c r="AP320" s="27">
        <f t="shared" si="208"/>
        <v>0</v>
      </c>
      <c r="AQ320" s="27">
        <f t="shared" si="208"/>
        <v>0</v>
      </c>
      <c r="AR320" s="27">
        <f t="shared" si="208"/>
        <v>0</v>
      </c>
      <c r="AS320" s="27">
        <f t="shared" si="208"/>
        <v>0</v>
      </c>
      <c r="AT320" s="27">
        <f t="shared" si="208"/>
        <v>0</v>
      </c>
      <c r="AU320" s="27">
        <f t="shared" si="208"/>
        <v>0</v>
      </c>
      <c r="AV320" s="27">
        <f t="shared" si="208"/>
        <v>1</v>
      </c>
      <c r="AW320" s="27">
        <f t="shared" si="208"/>
        <v>0</v>
      </c>
      <c r="AX320" s="27">
        <f t="shared" si="208"/>
        <v>0</v>
      </c>
      <c r="AY320" s="27">
        <f t="shared" si="208"/>
        <v>0</v>
      </c>
      <c r="AZ320" s="27">
        <f t="shared" si="208"/>
        <v>0</v>
      </c>
      <c r="BA320" s="27">
        <f t="shared" si="208"/>
        <v>0</v>
      </c>
      <c r="BB320" s="27">
        <f t="shared" si="208"/>
        <v>0</v>
      </c>
      <c r="BC320" s="27">
        <f t="shared" si="208"/>
        <v>0</v>
      </c>
      <c r="BD320" s="27">
        <f t="shared" si="208"/>
        <v>0</v>
      </c>
      <c r="BE320" s="27">
        <f t="shared" si="208"/>
        <v>0</v>
      </c>
      <c r="BF320" s="27">
        <f t="shared" si="208"/>
        <v>0</v>
      </c>
      <c r="BG320" s="27">
        <f t="shared" si="208"/>
        <v>0</v>
      </c>
      <c r="BH320" s="27">
        <f t="shared" si="208"/>
        <v>1</v>
      </c>
      <c r="BI320" s="41"/>
      <c r="BJ320" s="42">
        <f t="shared" si="179"/>
        <v>0.86441306250000005</v>
      </c>
      <c r="BK320" s="27">
        <f t="shared" si="199"/>
        <v>0</v>
      </c>
      <c r="BL320" s="27">
        <f t="shared" si="199"/>
        <v>0</v>
      </c>
      <c r="BM320" s="27">
        <f t="shared" si="199"/>
        <v>0</v>
      </c>
      <c r="BN320" s="27">
        <f t="shared" si="199"/>
        <v>0</v>
      </c>
      <c r="BO320" s="27">
        <f t="shared" si="199"/>
        <v>0</v>
      </c>
      <c r="BP320" s="27">
        <f t="shared" si="199"/>
        <v>0</v>
      </c>
      <c r="BQ320" s="27">
        <f t="shared" si="199"/>
        <v>0</v>
      </c>
      <c r="BR320" s="27">
        <f t="shared" si="196"/>
        <v>0</v>
      </c>
      <c r="BS320" s="27">
        <f t="shared" si="196"/>
        <v>0</v>
      </c>
      <c r="BT320" s="27">
        <f t="shared" si="196"/>
        <v>0</v>
      </c>
      <c r="BU320" s="27">
        <f t="shared" si="196"/>
        <v>0</v>
      </c>
      <c r="BV320" s="27">
        <f t="shared" si="196"/>
        <v>0.86441306250000005</v>
      </c>
      <c r="BW320" s="27">
        <f t="shared" si="196"/>
        <v>0</v>
      </c>
      <c r="BX320" s="27">
        <f t="shared" si="196"/>
        <v>0</v>
      </c>
      <c r="BY320" s="27">
        <f t="shared" si="196"/>
        <v>0</v>
      </c>
      <c r="BZ320" s="27">
        <f t="shared" si="196"/>
        <v>0</v>
      </c>
      <c r="CA320" s="27">
        <f t="shared" si="205"/>
        <v>0</v>
      </c>
      <c r="CB320" s="27">
        <f t="shared" si="192"/>
        <v>0</v>
      </c>
      <c r="CC320" s="27">
        <f t="shared" si="192"/>
        <v>0</v>
      </c>
      <c r="CD320" s="27">
        <f t="shared" si="192"/>
        <v>0</v>
      </c>
      <c r="CE320" s="27">
        <f t="shared" si="192"/>
        <v>0</v>
      </c>
      <c r="CF320" s="27">
        <f t="shared" si="192"/>
        <v>0</v>
      </c>
      <c r="CG320" s="27">
        <f t="shared" si="180"/>
        <v>0</v>
      </c>
      <c r="CH320" s="27">
        <f t="shared" si="180"/>
        <v>0.86441306250000005</v>
      </c>
      <c r="CI320" s="43"/>
      <c r="CJ320" s="23">
        <f t="shared" si="200"/>
        <v>0</v>
      </c>
      <c r="CK320" s="23">
        <f t="shared" si="200"/>
        <v>0</v>
      </c>
      <c r="CL320" s="23">
        <f t="shared" si="200"/>
        <v>0</v>
      </c>
      <c r="CM320" s="23">
        <f t="shared" si="200"/>
        <v>0</v>
      </c>
      <c r="CN320" s="23">
        <f t="shared" si="200"/>
        <v>0</v>
      </c>
      <c r="CO320" s="23">
        <f t="shared" si="200"/>
        <v>0</v>
      </c>
      <c r="CP320" s="23">
        <f t="shared" si="200"/>
        <v>0</v>
      </c>
      <c r="CQ320" s="23">
        <f t="shared" si="197"/>
        <v>0</v>
      </c>
      <c r="CR320" s="23">
        <f t="shared" si="197"/>
        <v>0</v>
      </c>
      <c r="CS320" s="23">
        <f t="shared" si="197"/>
        <v>0</v>
      </c>
      <c r="CT320" s="23">
        <f t="shared" si="197"/>
        <v>0</v>
      </c>
      <c r="CU320" s="23">
        <f t="shared" si="197"/>
        <v>40</v>
      </c>
      <c r="CV320" s="23">
        <f t="shared" si="197"/>
        <v>0</v>
      </c>
      <c r="CW320" s="23">
        <f t="shared" si="197"/>
        <v>0</v>
      </c>
      <c r="CX320" s="23">
        <f t="shared" si="197"/>
        <v>0</v>
      </c>
      <c r="CY320" s="23">
        <f t="shared" si="197"/>
        <v>0</v>
      </c>
      <c r="CZ320" s="23">
        <f t="shared" si="206"/>
        <v>0</v>
      </c>
      <c r="DA320" s="23">
        <f t="shared" si="193"/>
        <v>0</v>
      </c>
      <c r="DB320" s="23">
        <f t="shared" si="193"/>
        <v>0</v>
      </c>
      <c r="DC320" s="23">
        <f t="shared" si="193"/>
        <v>0</v>
      </c>
      <c r="DD320" s="23">
        <f t="shared" si="193"/>
        <v>0</v>
      </c>
      <c r="DE320" s="23">
        <f t="shared" si="193"/>
        <v>0</v>
      </c>
      <c r="DF320" s="23">
        <f t="shared" si="181"/>
        <v>0</v>
      </c>
      <c r="DG320" s="23">
        <f t="shared" si="181"/>
        <v>40</v>
      </c>
      <c r="DH320" s="44">
        <f t="shared" si="182"/>
        <v>80</v>
      </c>
      <c r="DI320" s="44">
        <f t="shared" si="183"/>
        <v>1</v>
      </c>
      <c r="DK320" s="44" t="b">
        <f t="shared" si="184"/>
        <v>0</v>
      </c>
      <c r="DL320" s="44">
        <f t="shared" si="185"/>
        <v>0</v>
      </c>
      <c r="EL320" s="44" t="b">
        <f t="shared" si="201"/>
        <v>1</v>
      </c>
      <c r="EM320" s="44" t="b">
        <f t="shared" si="201"/>
        <v>1</v>
      </c>
      <c r="EN320" s="44" t="b">
        <f t="shared" si="201"/>
        <v>1</v>
      </c>
      <c r="EO320" s="44" t="b">
        <f t="shared" si="201"/>
        <v>1</v>
      </c>
      <c r="EP320" s="44" t="b">
        <f t="shared" si="201"/>
        <v>1</v>
      </c>
      <c r="EQ320" s="44" t="b">
        <f t="shared" si="201"/>
        <v>1</v>
      </c>
      <c r="ER320" s="44" t="b">
        <f t="shared" si="201"/>
        <v>1</v>
      </c>
      <c r="ES320" s="44" t="b">
        <f t="shared" si="198"/>
        <v>1</v>
      </c>
      <c r="ET320" s="44" t="b">
        <f t="shared" si="198"/>
        <v>1</v>
      </c>
      <c r="EU320" s="44" t="b">
        <f t="shared" si="198"/>
        <v>1</v>
      </c>
      <c r="EV320" s="44" t="b">
        <f t="shared" si="198"/>
        <v>1</v>
      </c>
      <c r="EW320" s="44" t="b">
        <f t="shared" si="198"/>
        <v>0</v>
      </c>
      <c r="EX320" s="44" t="b">
        <f t="shared" si="198"/>
        <v>1</v>
      </c>
      <c r="EY320" s="44" t="b">
        <f t="shared" si="198"/>
        <v>1</v>
      </c>
      <c r="EZ320" s="44" t="b">
        <f t="shared" si="198"/>
        <v>1</v>
      </c>
      <c r="FA320" s="44" t="b">
        <f t="shared" si="198"/>
        <v>1</v>
      </c>
      <c r="FB320" s="44" t="b">
        <f t="shared" si="207"/>
        <v>1</v>
      </c>
      <c r="FC320" s="44" t="b">
        <f t="shared" si="194"/>
        <v>1</v>
      </c>
      <c r="FD320" s="44" t="b">
        <f t="shared" si="194"/>
        <v>1</v>
      </c>
      <c r="FE320" s="44" t="b">
        <f t="shared" si="194"/>
        <v>1</v>
      </c>
      <c r="FF320" s="44" t="b">
        <f t="shared" si="194"/>
        <v>1</v>
      </c>
      <c r="FG320" s="44" t="b">
        <f t="shared" si="194"/>
        <v>1</v>
      </c>
      <c r="FH320" s="44" t="b">
        <f t="shared" si="186"/>
        <v>1</v>
      </c>
      <c r="FI320" s="44" t="b">
        <f t="shared" si="186"/>
        <v>0</v>
      </c>
      <c r="FJ320" s="45">
        <f t="shared" si="187"/>
        <v>2</v>
      </c>
    </row>
    <row r="321" spans="1:166" s="44" customFormat="1" ht="25.5" hidden="1" customHeight="1" x14ac:dyDescent="0.25">
      <c r="A321" s="38" t="s">
        <v>9972</v>
      </c>
      <c r="B321" s="38" t="s">
        <v>7826</v>
      </c>
      <c r="C321" s="38" t="s">
        <v>2422</v>
      </c>
      <c r="D321" s="38" t="s">
        <v>9782</v>
      </c>
      <c r="E321" s="23" t="str">
        <f t="shared" si="188"/>
        <v>5348-1-PP1-43-B</v>
      </c>
      <c r="F321" s="23">
        <v>145</v>
      </c>
      <c r="G321" s="27">
        <v>2.491731675</v>
      </c>
      <c r="H321" s="23" t="str">
        <f>VLOOKUP(A321,'Pivot 1'!$A$5:$H$251,8,0)</f>
        <v>4</v>
      </c>
      <c r="I321" s="27" t="s">
        <v>10145</v>
      </c>
      <c r="J321" s="39">
        <f t="shared" si="177"/>
        <v>4</v>
      </c>
      <c r="K321" s="40">
        <v>0</v>
      </c>
      <c r="L321" s="40">
        <v>1</v>
      </c>
      <c r="M321" s="40">
        <v>0</v>
      </c>
      <c r="N321" s="40">
        <v>0</v>
      </c>
      <c r="O321" s="40">
        <v>0</v>
      </c>
      <c r="P321" s="40">
        <v>0</v>
      </c>
      <c r="Q321" s="40">
        <v>0</v>
      </c>
      <c r="R321" s="40">
        <v>1</v>
      </c>
      <c r="S321" s="40">
        <v>0</v>
      </c>
      <c r="T321" s="40">
        <v>0</v>
      </c>
      <c r="U321" s="40">
        <v>0</v>
      </c>
      <c r="V321" s="40">
        <v>0</v>
      </c>
      <c r="W321" s="40">
        <v>0</v>
      </c>
      <c r="X321" s="40">
        <v>1</v>
      </c>
      <c r="Y321" s="40">
        <v>0</v>
      </c>
      <c r="Z321" s="40">
        <v>0</v>
      </c>
      <c r="AA321" s="40">
        <v>0</v>
      </c>
      <c r="AB321" s="40">
        <v>0</v>
      </c>
      <c r="AC321" s="40">
        <v>0</v>
      </c>
      <c r="AD321" s="40">
        <v>1</v>
      </c>
      <c r="AE321" s="40">
        <v>0</v>
      </c>
      <c r="AF321" s="40">
        <v>0</v>
      </c>
      <c r="AG321" s="40">
        <v>0</v>
      </c>
      <c r="AH321" s="40">
        <v>0</v>
      </c>
      <c r="AI321" s="39" t="b">
        <f t="shared" si="178"/>
        <v>0</v>
      </c>
      <c r="AJ321" s="23">
        <v>1</v>
      </c>
      <c r="AK321" s="27">
        <f t="shared" si="208"/>
        <v>0</v>
      </c>
      <c r="AL321" s="27">
        <f t="shared" si="208"/>
        <v>1</v>
      </c>
      <c r="AM321" s="27">
        <f t="shared" si="208"/>
        <v>0</v>
      </c>
      <c r="AN321" s="27">
        <f t="shared" si="208"/>
        <v>0</v>
      </c>
      <c r="AO321" s="27">
        <f t="shared" si="208"/>
        <v>0</v>
      </c>
      <c r="AP321" s="27">
        <f t="shared" si="208"/>
        <v>0</v>
      </c>
      <c r="AQ321" s="27">
        <f t="shared" si="208"/>
        <v>0</v>
      </c>
      <c r="AR321" s="27">
        <f t="shared" si="208"/>
        <v>1</v>
      </c>
      <c r="AS321" s="27">
        <f t="shared" si="208"/>
        <v>0</v>
      </c>
      <c r="AT321" s="27">
        <f t="shared" si="208"/>
        <v>0</v>
      </c>
      <c r="AU321" s="27">
        <f t="shared" si="208"/>
        <v>0</v>
      </c>
      <c r="AV321" s="27">
        <f t="shared" si="208"/>
        <v>0</v>
      </c>
      <c r="AW321" s="27">
        <f t="shared" si="208"/>
        <v>0</v>
      </c>
      <c r="AX321" s="27">
        <f t="shared" si="208"/>
        <v>1</v>
      </c>
      <c r="AY321" s="27">
        <f t="shared" si="208"/>
        <v>0</v>
      </c>
      <c r="AZ321" s="27">
        <f t="shared" si="208"/>
        <v>0</v>
      </c>
      <c r="BA321" s="27">
        <f t="shared" si="208"/>
        <v>0</v>
      </c>
      <c r="BB321" s="27">
        <f t="shared" si="208"/>
        <v>0</v>
      </c>
      <c r="BC321" s="27">
        <f t="shared" si="208"/>
        <v>0</v>
      </c>
      <c r="BD321" s="27">
        <f t="shared" si="208"/>
        <v>1</v>
      </c>
      <c r="BE321" s="27">
        <f t="shared" si="208"/>
        <v>0</v>
      </c>
      <c r="BF321" s="27">
        <f t="shared" si="208"/>
        <v>0</v>
      </c>
      <c r="BG321" s="27">
        <f t="shared" si="208"/>
        <v>0</v>
      </c>
      <c r="BH321" s="27">
        <f t="shared" si="208"/>
        <v>0</v>
      </c>
      <c r="BI321" s="41"/>
      <c r="BJ321" s="42">
        <f t="shared" si="179"/>
        <v>0.62293291875000001</v>
      </c>
      <c r="BK321" s="27">
        <f t="shared" si="199"/>
        <v>0</v>
      </c>
      <c r="BL321" s="27">
        <f t="shared" si="199"/>
        <v>0.62293291875000001</v>
      </c>
      <c r="BM321" s="27">
        <f t="shared" si="199"/>
        <v>0</v>
      </c>
      <c r="BN321" s="27">
        <f t="shared" si="199"/>
        <v>0</v>
      </c>
      <c r="BO321" s="27">
        <f t="shared" si="199"/>
        <v>0</v>
      </c>
      <c r="BP321" s="27">
        <f t="shared" si="199"/>
        <v>0</v>
      </c>
      <c r="BQ321" s="27">
        <f t="shared" si="199"/>
        <v>0</v>
      </c>
      <c r="BR321" s="27">
        <f t="shared" si="196"/>
        <v>0.62293291875000001</v>
      </c>
      <c r="BS321" s="27">
        <f t="shared" si="196"/>
        <v>0</v>
      </c>
      <c r="BT321" s="27">
        <f t="shared" si="196"/>
        <v>0</v>
      </c>
      <c r="BU321" s="27">
        <f t="shared" si="196"/>
        <v>0</v>
      </c>
      <c r="BV321" s="27">
        <f t="shared" si="196"/>
        <v>0</v>
      </c>
      <c r="BW321" s="27">
        <f t="shared" si="196"/>
        <v>0</v>
      </c>
      <c r="BX321" s="27">
        <f t="shared" si="196"/>
        <v>0.62293291875000001</v>
      </c>
      <c r="BY321" s="27">
        <f t="shared" si="196"/>
        <v>0</v>
      </c>
      <c r="BZ321" s="27">
        <f t="shared" si="196"/>
        <v>0</v>
      </c>
      <c r="CA321" s="27">
        <f t="shared" si="205"/>
        <v>0</v>
      </c>
      <c r="CB321" s="27">
        <f t="shared" si="192"/>
        <v>0</v>
      </c>
      <c r="CC321" s="27">
        <f t="shared" si="192"/>
        <v>0</v>
      </c>
      <c r="CD321" s="27">
        <f t="shared" si="192"/>
        <v>0.62293291875000001</v>
      </c>
      <c r="CE321" s="27">
        <f t="shared" si="192"/>
        <v>0</v>
      </c>
      <c r="CF321" s="27">
        <f t="shared" si="192"/>
        <v>0</v>
      </c>
      <c r="CG321" s="27">
        <f t="shared" si="180"/>
        <v>0</v>
      </c>
      <c r="CH321" s="27">
        <f t="shared" si="180"/>
        <v>0</v>
      </c>
      <c r="CI321" s="43"/>
      <c r="CJ321" s="23">
        <f t="shared" si="200"/>
        <v>0</v>
      </c>
      <c r="CK321" s="23">
        <f t="shared" si="200"/>
        <v>36</v>
      </c>
      <c r="CL321" s="23">
        <f t="shared" si="200"/>
        <v>0</v>
      </c>
      <c r="CM321" s="23">
        <f t="shared" si="200"/>
        <v>0</v>
      </c>
      <c r="CN321" s="23">
        <f t="shared" si="200"/>
        <v>0</v>
      </c>
      <c r="CO321" s="23">
        <f t="shared" si="200"/>
        <v>0</v>
      </c>
      <c r="CP321" s="23">
        <f t="shared" si="200"/>
        <v>0</v>
      </c>
      <c r="CQ321" s="23">
        <f t="shared" si="197"/>
        <v>36</v>
      </c>
      <c r="CR321" s="23">
        <f t="shared" si="197"/>
        <v>0</v>
      </c>
      <c r="CS321" s="23">
        <f t="shared" si="197"/>
        <v>0</v>
      </c>
      <c r="CT321" s="23">
        <f t="shared" si="197"/>
        <v>0</v>
      </c>
      <c r="CU321" s="23">
        <f t="shared" si="197"/>
        <v>0</v>
      </c>
      <c r="CV321" s="23">
        <f t="shared" si="197"/>
        <v>0</v>
      </c>
      <c r="CW321" s="23">
        <f t="shared" si="197"/>
        <v>36</v>
      </c>
      <c r="CX321" s="23">
        <f t="shared" si="197"/>
        <v>0</v>
      </c>
      <c r="CY321" s="23">
        <f t="shared" si="197"/>
        <v>0</v>
      </c>
      <c r="CZ321" s="23">
        <f t="shared" si="206"/>
        <v>0</v>
      </c>
      <c r="DA321" s="23">
        <f t="shared" si="193"/>
        <v>0</v>
      </c>
      <c r="DB321" s="23">
        <f t="shared" si="193"/>
        <v>0</v>
      </c>
      <c r="DC321" s="23">
        <f t="shared" si="193"/>
        <v>36</v>
      </c>
      <c r="DD321" s="23">
        <f t="shared" si="193"/>
        <v>0</v>
      </c>
      <c r="DE321" s="23">
        <f t="shared" si="193"/>
        <v>0</v>
      </c>
      <c r="DF321" s="23">
        <f t="shared" si="181"/>
        <v>0</v>
      </c>
      <c r="DG321" s="23">
        <f t="shared" si="181"/>
        <v>0</v>
      </c>
      <c r="DH321" s="44">
        <f t="shared" si="182"/>
        <v>144</v>
      </c>
      <c r="DI321" s="44">
        <f t="shared" si="183"/>
        <v>-1</v>
      </c>
      <c r="DK321" s="44" t="b">
        <f t="shared" si="184"/>
        <v>0</v>
      </c>
      <c r="DL321" s="44">
        <f t="shared" si="185"/>
        <v>0</v>
      </c>
      <c r="EL321" s="44" t="b">
        <f t="shared" si="201"/>
        <v>1</v>
      </c>
      <c r="EM321" s="44" t="b">
        <f t="shared" si="201"/>
        <v>0</v>
      </c>
      <c r="EN321" s="44" t="b">
        <f t="shared" si="201"/>
        <v>1</v>
      </c>
      <c r="EO321" s="44" t="b">
        <f t="shared" si="201"/>
        <v>1</v>
      </c>
      <c r="EP321" s="44" t="b">
        <f t="shared" si="201"/>
        <v>1</v>
      </c>
      <c r="EQ321" s="44" t="b">
        <f t="shared" si="201"/>
        <v>1</v>
      </c>
      <c r="ER321" s="44" t="b">
        <f t="shared" si="201"/>
        <v>1</v>
      </c>
      <c r="ES321" s="44" t="b">
        <f t="shared" si="198"/>
        <v>0</v>
      </c>
      <c r="ET321" s="44" t="b">
        <f t="shared" si="198"/>
        <v>1</v>
      </c>
      <c r="EU321" s="44" t="b">
        <f t="shared" si="198"/>
        <v>1</v>
      </c>
      <c r="EV321" s="44" t="b">
        <f t="shared" si="198"/>
        <v>1</v>
      </c>
      <c r="EW321" s="44" t="b">
        <f t="shared" si="198"/>
        <v>1</v>
      </c>
      <c r="EX321" s="44" t="b">
        <f t="shared" si="198"/>
        <v>1</v>
      </c>
      <c r="EY321" s="44" t="b">
        <f t="shared" si="198"/>
        <v>0</v>
      </c>
      <c r="EZ321" s="44" t="b">
        <f t="shared" si="198"/>
        <v>1</v>
      </c>
      <c r="FA321" s="44" t="b">
        <f t="shared" si="198"/>
        <v>1</v>
      </c>
      <c r="FB321" s="44" t="b">
        <f t="shared" si="207"/>
        <v>1</v>
      </c>
      <c r="FC321" s="44" t="b">
        <f t="shared" si="194"/>
        <v>1</v>
      </c>
      <c r="FD321" s="44" t="b">
        <f t="shared" si="194"/>
        <v>1</v>
      </c>
      <c r="FE321" s="44" t="b">
        <f t="shared" si="194"/>
        <v>0</v>
      </c>
      <c r="FF321" s="44" t="b">
        <f t="shared" si="194"/>
        <v>1</v>
      </c>
      <c r="FG321" s="44" t="b">
        <f t="shared" si="194"/>
        <v>1</v>
      </c>
      <c r="FH321" s="44" t="b">
        <f t="shared" si="186"/>
        <v>1</v>
      </c>
      <c r="FI321" s="44" t="b">
        <f t="shared" si="186"/>
        <v>1</v>
      </c>
      <c r="FJ321" s="45">
        <f t="shared" si="187"/>
        <v>4</v>
      </c>
    </row>
    <row r="322" spans="1:166" s="44" customFormat="1" ht="25.5" hidden="1" customHeight="1" x14ac:dyDescent="0.25">
      <c r="A322" s="38" t="s">
        <v>9973</v>
      </c>
      <c r="B322" s="38" t="s">
        <v>7826</v>
      </c>
      <c r="C322" s="38" t="s">
        <v>10129</v>
      </c>
      <c r="D322" s="45" t="s">
        <v>10048</v>
      </c>
      <c r="E322" s="23" t="str">
        <f t="shared" si="188"/>
        <v>5348-4-43-M</v>
      </c>
      <c r="F322" s="23">
        <v>113</v>
      </c>
      <c r="G322" s="27">
        <v>2.8561597500000002</v>
      </c>
      <c r="H322" s="23" t="str">
        <f>VLOOKUP(A322,'Pivot 1'!$A$5:$H$251,8,0)</f>
        <v>4</v>
      </c>
      <c r="I322" s="27" t="s">
        <v>10145</v>
      </c>
      <c r="J322" s="39">
        <f t="shared" si="177"/>
        <v>4</v>
      </c>
      <c r="K322" s="40">
        <v>0</v>
      </c>
      <c r="L322" s="40">
        <v>0</v>
      </c>
      <c r="M322" s="40">
        <v>0</v>
      </c>
      <c r="N322" s="40">
        <v>1</v>
      </c>
      <c r="O322" s="40">
        <v>0</v>
      </c>
      <c r="P322" s="40">
        <v>0</v>
      </c>
      <c r="Q322" s="40">
        <v>0</v>
      </c>
      <c r="R322" s="40">
        <v>0</v>
      </c>
      <c r="S322" s="40">
        <v>0</v>
      </c>
      <c r="T322" s="40">
        <v>1</v>
      </c>
      <c r="U322" s="40">
        <v>0</v>
      </c>
      <c r="V322" s="40">
        <v>0</v>
      </c>
      <c r="W322" s="40">
        <v>0</v>
      </c>
      <c r="X322" s="40">
        <v>0</v>
      </c>
      <c r="Y322" s="40">
        <v>0</v>
      </c>
      <c r="Z322" s="40">
        <v>1</v>
      </c>
      <c r="AA322" s="40">
        <v>0</v>
      </c>
      <c r="AB322" s="40">
        <v>0</v>
      </c>
      <c r="AC322" s="40">
        <v>0</v>
      </c>
      <c r="AD322" s="40">
        <v>0</v>
      </c>
      <c r="AE322" s="40">
        <v>0</v>
      </c>
      <c r="AF322" s="40">
        <v>1</v>
      </c>
      <c r="AG322" s="40">
        <v>0</v>
      </c>
      <c r="AH322" s="40">
        <v>0</v>
      </c>
      <c r="AI322" s="39" t="b">
        <f t="shared" si="178"/>
        <v>0</v>
      </c>
      <c r="AJ322" s="23"/>
      <c r="AK322" s="27">
        <f t="shared" si="208"/>
        <v>0</v>
      </c>
      <c r="AL322" s="27">
        <f t="shared" si="208"/>
        <v>0</v>
      </c>
      <c r="AM322" s="27">
        <f t="shared" si="208"/>
        <v>0</v>
      </c>
      <c r="AN322" s="27">
        <f t="shared" si="208"/>
        <v>1</v>
      </c>
      <c r="AO322" s="27">
        <f t="shared" si="208"/>
        <v>0</v>
      </c>
      <c r="AP322" s="27">
        <f t="shared" si="208"/>
        <v>0</v>
      </c>
      <c r="AQ322" s="27">
        <f t="shared" si="208"/>
        <v>0</v>
      </c>
      <c r="AR322" s="27">
        <f t="shared" si="208"/>
        <v>0</v>
      </c>
      <c r="AS322" s="27">
        <f t="shared" si="208"/>
        <v>0</v>
      </c>
      <c r="AT322" s="27">
        <f t="shared" si="208"/>
        <v>1</v>
      </c>
      <c r="AU322" s="27">
        <f t="shared" si="208"/>
        <v>0</v>
      </c>
      <c r="AV322" s="27">
        <f t="shared" si="208"/>
        <v>0</v>
      </c>
      <c r="AW322" s="27">
        <f t="shared" si="208"/>
        <v>0</v>
      </c>
      <c r="AX322" s="27">
        <f t="shared" si="208"/>
        <v>0</v>
      </c>
      <c r="AY322" s="27">
        <f t="shared" si="208"/>
        <v>0</v>
      </c>
      <c r="AZ322" s="27">
        <f t="shared" si="208"/>
        <v>1</v>
      </c>
      <c r="BA322" s="27">
        <f t="shared" si="208"/>
        <v>0</v>
      </c>
      <c r="BB322" s="27">
        <f t="shared" si="208"/>
        <v>0</v>
      </c>
      <c r="BC322" s="27">
        <f t="shared" si="208"/>
        <v>0</v>
      </c>
      <c r="BD322" s="27">
        <f t="shared" si="208"/>
        <v>0</v>
      </c>
      <c r="BE322" s="27">
        <f t="shared" si="208"/>
        <v>0</v>
      </c>
      <c r="BF322" s="27">
        <f t="shared" si="208"/>
        <v>1</v>
      </c>
      <c r="BG322" s="27">
        <f t="shared" si="208"/>
        <v>0</v>
      </c>
      <c r="BH322" s="27">
        <f t="shared" si="208"/>
        <v>0</v>
      </c>
      <c r="BI322" s="41"/>
      <c r="BJ322" s="42">
        <f t="shared" si="179"/>
        <v>0.71403993750000005</v>
      </c>
      <c r="BK322" s="27">
        <f t="shared" si="199"/>
        <v>0</v>
      </c>
      <c r="BL322" s="27">
        <f t="shared" si="199"/>
        <v>0</v>
      </c>
      <c r="BM322" s="27">
        <f t="shared" si="199"/>
        <v>0</v>
      </c>
      <c r="BN322" s="27">
        <f t="shared" si="199"/>
        <v>0.71403993750000005</v>
      </c>
      <c r="BO322" s="27">
        <f t="shared" si="199"/>
        <v>0</v>
      </c>
      <c r="BP322" s="27">
        <f t="shared" si="199"/>
        <v>0</v>
      </c>
      <c r="BQ322" s="27">
        <f t="shared" si="199"/>
        <v>0</v>
      </c>
      <c r="BR322" s="27">
        <f t="shared" si="196"/>
        <v>0</v>
      </c>
      <c r="BS322" s="27">
        <f t="shared" si="196"/>
        <v>0</v>
      </c>
      <c r="BT322" s="27">
        <f t="shared" si="196"/>
        <v>0.71403993750000005</v>
      </c>
      <c r="BU322" s="27">
        <f t="shared" si="196"/>
        <v>0</v>
      </c>
      <c r="BV322" s="27">
        <f t="shared" si="196"/>
        <v>0</v>
      </c>
      <c r="BW322" s="27">
        <f t="shared" si="196"/>
        <v>0</v>
      </c>
      <c r="BX322" s="27">
        <f t="shared" si="196"/>
        <v>0</v>
      </c>
      <c r="BY322" s="27">
        <f t="shared" si="196"/>
        <v>0</v>
      </c>
      <c r="BZ322" s="27">
        <f t="shared" si="196"/>
        <v>0.71403993750000005</v>
      </c>
      <c r="CA322" s="27">
        <f t="shared" si="205"/>
        <v>0</v>
      </c>
      <c r="CB322" s="27">
        <f t="shared" si="192"/>
        <v>0</v>
      </c>
      <c r="CC322" s="27">
        <f t="shared" si="192"/>
        <v>0</v>
      </c>
      <c r="CD322" s="27">
        <f t="shared" si="192"/>
        <v>0</v>
      </c>
      <c r="CE322" s="27">
        <f t="shared" si="192"/>
        <v>0</v>
      </c>
      <c r="CF322" s="27">
        <f t="shared" si="192"/>
        <v>0.71403993750000005</v>
      </c>
      <c r="CG322" s="27">
        <f t="shared" si="180"/>
        <v>0</v>
      </c>
      <c r="CH322" s="27">
        <f t="shared" si="180"/>
        <v>0</v>
      </c>
      <c r="CI322" s="43"/>
      <c r="CJ322" s="23">
        <f t="shared" si="200"/>
        <v>0</v>
      </c>
      <c r="CK322" s="23">
        <f t="shared" si="200"/>
        <v>0</v>
      </c>
      <c r="CL322" s="23">
        <f t="shared" si="200"/>
        <v>0</v>
      </c>
      <c r="CM322" s="23">
        <f t="shared" si="200"/>
        <v>28</v>
      </c>
      <c r="CN322" s="23">
        <f t="shared" si="200"/>
        <v>0</v>
      </c>
      <c r="CO322" s="23">
        <f t="shared" si="200"/>
        <v>0</v>
      </c>
      <c r="CP322" s="23">
        <f t="shared" si="200"/>
        <v>0</v>
      </c>
      <c r="CQ322" s="23">
        <f t="shared" si="197"/>
        <v>0</v>
      </c>
      <c r="CR322" s="23">
        <f t="shared" si="197"/>
        <v>0</v>
      </c>
      <c r="CS322" s="23">
        <f t="shared" si="197"/>
        <v>28</v>
      </c>
      <c r="CT322" s="23">
        <f t="shared" si="197"/>
        <v>0</v>
      </c>
      <c r="CU322" s="23">
        <f t="shared" si="197"/>
        <v>0</v>
      </c>
      <c r="CV322" s="23">
        <f t="shared" si="197"/>
        <v>0</v>
      </c>
      <c r="CW322" s="23">
        <f t="shared" si="197"/>
        <v>0</v>
      </c>
      <c r="CX322" s="23">
        <f t="shared" si="197"/>
        <v>0</v>
      </c>
      <c r="CY322" s="23">
        <f t="shared" si="197"/>
        <v>28</v>
      </c>
      <c r="CZ322" s="23">
        <f t="shared" si="206"/>
        <v>0</v>
      </c>
      <c r="DA322" s="23">
        <f t="shared" si="193"/>
        <v>0</v>
      </c>
      <c r="DB322" s="23">
        <f t="shared" si="193"/>
        <v>0</v>
      </c>
      <c r="DC322" s="23">
        <f t="shared" si="193"/>
        <v>0</v>
      </c>
      <c r="DD322" s="23">
        <f t="shared" si="193"/>
        <v>0</v>
      </c>
      <c r="DE322" s="23">
        <f t="shared" si="193"/>
        <v>28</v>
      </c>
      <c r="DF322" s="23">
        <f t="shared" si="181"/>
        <v>0</v>
      </c>
      <c r="DG322" s="23">
        <f t="shared" si="181"/>
        <v>0</v>
      </c>
      <c r="DH322" s="44">
        <f t="shared" si="182"/>
        <v>112</v>
      </c>
      <c r="DI322" s="44">
        <f t="shared" si="183"/>
        <v>-1</v>
      </c>
      <c r="DK322" s="44" t="b">
        <f t="shared" si="184"/>
        <v>0</v>
      </c>
      <c r="DL322" s="44">
        <f t="shared" si="185"/>
        <v>0</v>
      </c>
      <c r="EL322" s="44" t="b">
        <f t="shared" si="201"/>
        <v>1</v>
      </c>
      <c r="EM322" s="44" t="b">
        <f t="shared" si="201"/>
        <v>1</v>
      </c>
      <c r="EN322" s="44" t="b">
        <f t="shared" si="201"/>
        <v>1</v>
      </c>
      <c r="EO322" s="44" t="b">
        <f t="shared" si="201"/>
        <v>0</v>
      </c>
      <c r="EP322" s="44" t="b">
        <f t="shared" si="201"/>
        <v>1</v>
      </c>
      <c r="EQ322" s="44" t="b">
        <f t="shared" si="201"/>
        <v>1</v>
      </c>
      <c r="ER322" s="44" t="b">
        <f t="shared" si="201"/>
        <v>1</v>
      </c>
      <c r="ES322" s="44" t="b">
        <f t="shared" si="198"/>
        <v>1</v>
      </c>
      <c r="ET322" s="44" t="b">
        <f t="shared" si="198"/>
        <v>1</v>
      </c>
      <c r="EU322" s="44" t="b">
        <f t="shared" si="198"/>
        <v>0</v>
      </c>
      <c r="EV322" s="44" t="b">
        <f t="shared" si="198"/>
        <v>1</v>
      </c>
      <c r="EW322" s="44" t="b">
        <f t="shared" si="198"/>
        <v>1</v>
      </c>
      <c r="EX322" s="44" t="b">
        <f t="shared" si="198"/>
        <v>1</v>
      </c>
      <c r="EY322" s="44" t="b">
        <f t="shared" si="198"/>
        <v>1</v>
      </c>
      <c r="EZ322" s="44" t="b">
        <f t="shared" si="198"/>
        <v>1</v>
      </c>
      <c r="FA322" s="44" t="b">
        <f t="shared" si="198"/>
        <v>0</v>
      </c>
      <c r="FB322" s="44" t="b">
        <f t="shared" si="207"/>
        <v>1</v>
      </c>
      <c r="FC322" s="44" t="b">
        <f t="shared" si="194"/>
        <v>1</v>
      </c>
      <c r="FD322" s="44" t="b">
        <f t="shared" si="194"/>
        <v>1</v>
      </c>
      <c r="FE322" s="44" t="b">
        <f t="shared" si="194"/>
        <v>1</v>
      </c>
      <c r="FF322" s="44" t="b">
        <f t="shared" si="194"/>
        <v>1</v>
      </c>
      <c r="FG322" s="44" t="b">
        <f t="shared" si="194"/>
        <v>0</v>
      </c>
      <c r="FH322" s="44" t="b">
        <f t="shared" si="186"/>
        <v>1</v>
      </c>
      <c r="FI322" s="44" t="b">
        <f t="shared" si="186"/>
        <v>1</v>
      </c>
      <c r="FJ322" s="45">
        <f t="shared" si="187"/>
        <v>4</v>
      </c>
    </row>
    <row r="323" spans="1:166" s="44" customFormat="1" ht="25.5" hidden="1" customHeight="1" x14ac:dyDescent="0.25">
      <c r="A323" s="38" t="s">
        <v>9974</v>
      </c>
      <c r="B323" s="38" t="s">
        <v>7888</v>
      </c>
      <c r="C323" s="38" t="s">
        <v>10129</v>
      </c>
      <c r="D323" s="38" t="s">
        <v>10045</v>
      </c>
      <c r="E323" s="23" t="str">
        <f t="shared" si="188"/>
        <v>5349-1-43-O</v>
      </c>
      <c r="F323" s="23">
        <v>1</v>
      </c>
      <c r="G323" s="27">
        <v>1.1559175E-2</v>
      </c>
      <c r="H323" s="23" t="str">
        <f>VLOOKUP(A323,'Pivot 1'!$A$5:$H$251,8,0)</f>
        <v>1</v>
      </c>
      <c r="I323" s="27" t="s">
        <v>10146</v>
      </c>
      <c r="J323" s="39">
        <f t="shared" si="177"/>
        <v>1</v>
      </c>
      <c r="K323" s="40">
        <v>0</v>
      </c>
      <c r="L323" s="40">
        <v>0</v>
      </c>
      <c r="M323" s="40">
        <v>0</v>
      </c>
      <c r="N323" s="40">
        <v>0</v>
      </c>
      <c r="O323" s="40">
        <v>0</v>
      </c>
      <c r="P323" s="40">
        <v>0</v>
      </c>
      <c r="Q323" s="40">
        <v>0</v>
      </c>
      <c r="R323" s="40">
        <v>0</v>
      </c>
      <c r="S323" s="40">
        <v>0</v>
      </c>
      <c r="T323" s="40">
        <v>0</v>
      </c>
      <c r="U323" s="40">
        <v>1</v>
      </c>
      <c r="V323" s="40">
        <v>0</v>
      </c>
      <c r="W323" s="40">
        <v>0</v>
      </c>
      <c r="X323" s="40">
        <v>0</v>
      </c>
      <c r="Y323" s="40">
        <v>0</v>
      </c>
      <c r="Z323" s="40">
        <v>0</v>
      </c>
      <c r="AA323" s="40">
        <v>0</v>
      </c>
      <c r="AB323" s="40">
        <v>0</v>
      </c>
      <c r="AC323" s="40">
        <v>0</v>
      </c>
      <c r="AD323" s="40">
        <v>0</v>
      </c>
      <c r="AE323" s="40">
        <v>0</v>
      </c>
      <c r="AF323" s="40">
        <v>0</v>
      </c>
      <c r="AG323" s="40">
        <v>0</v>
      </c>
      <c r="AH323" s="40">
        <v>0</v>
      </c>
      <c r="AI323" s="39" t="b">
        <f t="shared" si="178"/>
        <v>0</v>
      </c>
      <c r="AJ323" s="23"/>
      <c r="AK323" s="27">
        <f t="shared" si="208"/>
        <v>0</v>
      </c>
      <c r="AL323" s="27">
        <f t="shared" si="208"/>
        <v>0</v>
      </c>
      <c r="AM323" s="27">
        <f t="shared" si="208"/>
        <v>0</v>
      </c>
      <c r="AN323" s="27">
        <f t="shared" si="208"/>
        <v>0</v>
      </c>
      <c r="AO323" s="27">
        <f t="shared" si="208"/>
        <v>0</v>
      </c>
      <c r="AP323" s="27">
        <f t="shared" si="208"/>
        <v>0</v>
      </c>
      <c r="AQ323" s="27">
        <f t="shared" si="208"/>
        <v>0</v>
      </c>
      <c r="AR323" s="27">
        <f t="shared" si="208"/>
        <v>0</v>
      </c>
      <c r="AS323" s="27">
        <f t="shared" si="208"/>
        <v>0</v>
      </c>
      <c r="AT323" s="27">
        <f t="shared" si="208"/>
        <v>0</v>
      </c>
      <c r="AU323" s="27">
        <f t="shared" si="208"/>
        <v>0</v>
      </c>
      <c r="AV323" s="27">
        <f t="shared" si="208"/>
        <v>0</v>
      </c>
      <c r="AW323" s="27">
        <f t="shared" si="208"/>
        <v>0</v>
      </c>
      <c r="AX323" s="27">
        <f t="shared" si="208"/>
        <v>0</v>
      </c>
      <c r="AY323" s="27">
        <f t="shared" si="208"/>
        <v>0</v>
      </c>
      <c r="AZ323" s="27">
        <f t="shared" si="208"/>
        <v>0</v>
      </c>
      <c r="BA323" s="27">
        <f t="shared" si="208"/>
        <v>0</v>
      </c>
      <c r="BB323" s="27">
        <f t="shared" si="208"/>
        <v>0</v>
      </c>
      <c r="BC323" s="27">
        <f t="shared" si="208"/>
        <v>0</v>
      </c>
      <c r="BD323" s="27">
        <f t="shared" si="208"/>
        <v>0</v>
      </c>
      <c r="BE323" s="27">
        <f t="shared" si="208"/>
        <v>0</v>
      </c>
      <c r="BF323" s="27">
        <f t="shared" si="208"/>
        <v>0</v>
      </c>
      <c r="BG323" s="27">
        <f t="shared" si="208"/>
        <v>0</v>
      </c>
      <c r="BH323" s="27">
        <f t="shared" si="208"/>
        <v>0</v>
      </c>
      <c r="BI323" s="41"/>
      <c r="BJ323" s="42">
        <f t="shared" si="179"/>
        <v>1.1559175E-2</v>
      </c>
      <c r="BK323" s="27">
        <f t="shared" si="199"/>
        <v>0</v>
      </c>
      <c r="BL323" s="27">
        <f t="shared" si="199"/>
        <v>0</v>
      </c>
      <c r="BM323" s="27">
        <f t="shared" si="199"/>
        <v>0</v>
      </c>
      <c r="BN323" s="27">
        <f t="shared" si="199"/>
        <v>0</v>
      </c>
      <c r="BO323" s="27">
        <f t="shared" si="199"/>
        <v>0</v>
      </c>
      <c r="BP323" s="27">
        <f t="shared" si="199"/>
        <v>0</v>
      </c>
      <c r="BQ323" s="27">
        <f t="shared" si="199"/>
        <v>0</v>
      </c>
      <c r="BR323" s="27">
        <f t="shared" si="196"/>
        <v>0</v>
      </c>
      <c r="BS323" s="27">
        <f t="shared" si="196"/>
        <v>0</v>
      </c>
      <c r="BT323" s="27">
        <f t="shared" si="196"/>
        <v>0</v>
      </c>
      <c r="BU323" s="27">
        <f t="shared" si="196"/>
        <v>1.1559175E-2</v>
      </c>
      <c r="BV323" s="27">
        <f t="shared" si="196"/>
        <v>0</v>
      </c>
      <c r="BW323" s="27">
        <f t="shared" si="196"/>
        <v>0</v>
      </c>
      <c r="BX323" s="27">
        <f t="shared" si="196"/>
        <v>0</v>
      </c>
      <c r="BY323" s="27">
        <f t="shared" si="196"/>
        <v>0</v>
      </c>
      <c r="BZ323" s="27">
        <f t="shared" si="196"/>
        <v>0</v>
      </c>
      <c r="CA323" s="27">
        <f t="shared" si="205"/>
        <v>0</v>
      </c>
      <c r="CB323" s="27">
        <f t="shared" si="192"/>
        <v>0</v>
      </c>
      <c r="CC323" s="27">
        <f t="shared" si="192"/>
        <v>0</v>
      </c>
      <c r="CD323" s="27">
        <f t="shared" si="192"/>
        <v>0</v>
      </c>
      <c r="CE323" s="27">
        <f t="shared" si="192"/>
        <v>0</v>
      </c>
      <c r="CF323" s="27">
        <f t="shared" si="192"/>
        <v>0</v>
      </c>
      <c r="CG323" s="27">
        <f t="shared" si="180"/>
        <v>0</v>
      </c>
      <c r="CH323" s="27">
        <f t="shared" si="180"/>
        <v>0</v>
      </c>
      <c r="CI323" s="43"/>
      <c r="CJ323" s="23">
        <f t="shared" si="200"/>
        <v>0</v>
      </c>
      <c r="CK323" s="23">
        <f t="shared" si="200"/>
        <v>0</v>
      </c>
      <c r="CL323" s="23">
        <f t="shared" si="200"/>
        <v>0</v>
      </c>
      <c r="CM323" s="23">
        <f t="shared" si="200"/>
        <v>0</v>
      </c>
      <c r="CN323" s="23">
        <f t="shared" si="200"/>
        <v>0</v>
      </c>
      <c r="CO323" s="23">
        <f t="shared" si="200"/>
        <v>0</v>
      </c>
      <c r="CP323" s="23">
        <f t="shared" si="200"/>
        <v>0</v>
      </c>
      <c r="CQ323" s="23">
        <f t="shared" si="197"/>
        <v>0</v>
      </c>
      <c r="CR323" s="23">
        <f t="shared" si="197"/>
        <v>0</v>
      </c>
      <c r="CS323" s="23">
        <f t="shared" si="197"/>
        <v>0</v>
      </c>
      <c r="CT323" s="23">
        <f t="shared" si="197"/>
        <v>1</v>
      </c>
      <c r="CU323" s="23">
        <f t="shared" si="197"/>
        <v>0</v>
      </c>
      <c r="CV323" s="23">
        <f t="shared" si="197"/>
        <v>0</v>
      </c>
      <c r="CW323" s="23">
        <f t="shared" si="197"/>
        <v>0</v>
      </c>
      <c r="CX323" s="23">
        <f t="shared" si="197"/>
        <v>0</v>
      </c>
      <c r="CY323" s="23">
        <f t="shared" si="197"/>
        <v>0</v>
      </c>
      <c r="CZ323" s="23">
        <f t="shared" si="206"/>
        <v>0</v>
      </c>
      <c r="DA323" s="23">
        <f t="shared" si="193"/>
        <v>0</v>
      </c>
      <c r="DB323" s="23">
        <f t="shared" si="193"/>
        <v>0</v>
      </c>
      <c r="DC323" s="23">
        <f t="shared" si="193"/>
        <v>0</v>
      </c>
      <c r="DD323" s="23">
        <f t="shared" si="193"/>
        <v>0</v>
      </c>
      <c r="DE323" s="23">
        <f t="shared" si="193"/>
        <v>0</v>
      </c>
      <c r="DF323" s="23">
        <f t="shared" si="181"/>
        <v>0</v>
      </c>
      <c r="DG323" s="23">
        <f t="shared" si="181"/>
        <v>0</v>
      </c>
      <c r="DH323" s="44">
        <f t="shared" si="182"/>
        <v>1</v>
      </c>
      <c r="DI323" s="44">
        <f t="shared" si="183"/>
        <v>0</v>
      </c>
      <c r="DK323" s="44" t="b">
        <f t="shared" si="184"/>
        <v>0</v>
      </c>
      <c r="DL323" s="44">
        <f t="shared" si="185"/>
        <v>0</v>
      </c>
      <c r="EL323" s="44" t="b">
        <f t="shared" si="201"/>
        <v>1</v>
      </c>
      <c r="EM323" s="44" t="b">
        <f t="shared" si="201"/>
        <v>1</v>
      </c>
      <c r="EN323" s="44" t="b">
        <f t="shared" si="201"/>
        <v>1</v>
      </c>
      <c r="EO323" s="44" t="b">
        <f t="shared" si="201"/>
        <v>1</v>
      </c>
      <c r="EP323" s="44" t="b">
        <f t="shared" si="201"/>
        <v>1</v>
      </c>
      <c r="EQ323" s="44" t="b">
        <f t="shared" si="201"/>
        <v>1</v>
      </c>
      <c r="ER323" s="44" t="b">
        <f t="shared" si="201"/>
        <v>1</v>
      </c>
      <c r="ES323" s="44" t="b">
        <f t="shared" si="198"/>
        <v>1</v>
      </c>
      <c r="ET323" s="44" t="b">
        <f t="shared" si="198"/>
        <v>1</v>
      </c>
      <c r="EU323" s="44" t="b">
        <f t="shared" si="198"/>
        <v>1</v>
      </c>
      <c r="EV323" s="44" t="b">
        <f t="shared" si="198"/>
        <v>0</v>
      </c>
      <c r="EW323" s="44" t="b">
        <f t="shared" si="198"/>
        <v>1</v>
      </c>
      <c r="EX323" s="44" t="b">
        <f t="shared" si="198"/>
        <v>1</v>
      </c>
      <c r="EY323" s="44" t="b">
        <f t="shared" si="198"/>
        <v>1</v>
      </c>
      <c r="EZ323" s="44" t="b">
        <f t="shared" si="198"/>
        <v>1</v>
      </c>
      <c r="FA323" s="44" t="b">
        <f t="shared" si="198"/>
        <v>1</v>
      </c>
      <c r="FB323" s="44" t="b">
        <f t="shared" si="207"/>
        <v>1</v>
      </c>
      <c r="FC323" s="44" t="b">
        <f t="shared" si="194"/>
        <v>1</v>
      </c>
      <c r="FD323" s="44" t="b">
        <f t="shared" si="194"/>
        <v>1</v>
      </c>
      <c r="FE323" s="44" t="b">
        <f t="shared" si="194"/>
        <v>1</v>
      </c>
      <c r="FF323" s="44" t="b">
        <f t="shared" si="194"/>
        <v>1</v>
      </c>
      <c r="FG323" s="44" t="b">
        <f t="shared" si="194"/>
        <v>1</v>
      </c>
      <c r="FH323" s="44" t="b">
        <f t="shared" si="186"/>
        <v>1</v>
      </c>
      <c r="FI323" s="44" t="b">
        <f t="shared" si="186"/>
        <v>1</v>
      </c>
      <c r="FJ323" s="45">
        <f t="shared" si="187"/>
        <v>1</v>
      </c>
    </row>
    <row r="324" spans="1:166" s="44" customFormat="1" ht="25.5" hidden="1" customHeight="1" x14ac:dyDescent="0.25">
      <c r="A324" s="38" t="s">
        <v>9975</v>
      </c>
      <c r="B324" s="38" t="s">
        <v>7894</v>
      </c>
      <c r="C324" s="38" t="s">
        <v>10129</v>
      </c>
      <c r="D324" s="38" t="s">
        <v>911</v>
      </c>
      <c r="E324" s="23" t="str">
        <f t="shared" si="188"/>
        <v>5350-1-43-F</v>
      </c>
      <c r="F324" s="23">
        <v>16</v>
      </c>
      <c r="G324" s="27">
        <v>0.70028400000000002</v>
      </c>
      <c r="H324" s="23">
        <f>VLOOKUP(A324,'Pivot 1'!$A$5:$H$251,8,0)</f>
        <v>1</v>
      </c>
      <c r="I324" s="27" t="s">
        <v>10145</v>
      </c>
      <c r="J324" s="39">
        <f t="shared" si="177"/>
        <v>1</v>
      </c>
      <c r="K324" s="40">
        <v>0</v>
      </c>
      <c r="L324" s="40">
        <v>0</v>
      </c>
      <c r="M324" s="40">
        <v>0</v>
      </c>
      <c r="N324" s="40">
        <v>0</v>
      </c>
      <c r="O324" s="40">
        <v>0</v>
      </c>
      <c r="P324" s="40">
        <v>0</v>
      </c>
      <c r="Q324" s="40">
        <v>0</v>
      </c>
      <c r="R324" s="40">
        <v>0</v>
      </c>
      <c r="S324" s="40">
        <v>0</v>
      </c>
      <c r="T324" s="40">
        <v>0</v>
      </c>
      <c r="U324" s="40">
        <v>0</v>
      </c>
      <c r="V324" s="40">
        <v>0</v>
      </c>
      <c r="W324" s="40">
        <v>0</v>
      </c>
      <c r="X324" s="40">
        <v>0</v>
      </c>
      <c r="Y324" s="40">
        <v>0</v>
      </c>
      <c r="Z324" s="40">
        <v>0</v>
      </c>
      <c r="AA324" s="40">
        <v>0</v>
      </c>
      <c r="AB324" s="40">
        <v>0</v>
      </c>
      <c r="AC324" s="40">
        <v>1</v>
      </c>
      <c r="AD324" s="40">
        <v>0</v>
      </c>
      <c r="AE324" s="40">
        <v>0</v>
      </c>
      <c r="AF324" s="40">
        <v>0</v>
      </c>
      <c r="AG324" s="40">
        <v>0</v>
      </c>
      <c r="AH324" s="40">
        <v>0</v>
      </c>
      <c r="AI324" s="39" t="b">
        <f t="shared" si="178"/>
        <v>1</v>
      </c>
      <c r="AJ324" s="23"/>
      <c r="AK324" s="27">
        <f t="shared" si="208"/>
        <v>0</v>
      </c>
      <c r="AL324" s="27">
        <f t="shared" si="208"/>
        <v>0</v>
      </c>
      <c r="AM324" s="27">
        <f t="shared" si="208"/>
        <v>0</v>
      </c>
      <c r="AN324" s="27">
        <f t="shared" si="208"/>
        <v>0</v>
      </c>
      <c r="AO324" s="27">
        <f t="shared" si="208"/>
        <v>0</v>
      </c>
      <c r="AP324" s="27">
        <f t="shared" si="208"/>
        <v>0</v>
      </c>
      <c r="AQ324" s="27">
        <f t="shared" si="208"/>
        <v>0</v>
      </c>
      <c r="AR324" s="27">
        <f t="shared" si="208"/>
        <v>0</v>
      </c>
      <c r="AS324" s="27">
        <f t="shared" si="208"/>
        <v>0</v>
      </c>
      <c r="AT324" s="27">
        <f t="shared" si="208"/>
        <v>0</v>
      </c>
      <c r="AU324" s="27">
        <f t="shared" si="208"/>
        <v>0</v>
      </c>
      <c r="AV324" s="27">
        <f t="shared" si="208"/>
        <v>0</v>
      </c>
      <c r="AW324" s="27">
        <f t="shared" si="208"/>
        <v>0</v>
      </c>
      <c r="AX324" s="27">
        <f t="shared" si="208"/>
        <v>0</v>
      </c>
      <c r="AY324" s="27">
        <f t="shared" si="208"/>
        <v>0</v>
      </c>
      <c r="AZ324" s="27">
        <f t="shared" si="208"/>
        <v>0</v>
      </c>
      <c r="BA324" s="27">
        <f t="shared" si="208"/>
        <v>0</v>
      </c>
      <c r="BB324" s="27">
        <f t="shared" si="208"/>
        <v>0</v>
      </c>
      <c r="BC324" s="27">
        <f t="shared" si="208"/>
        <v>1</v>
      </c>
      <c r="BD324" s="27">
        <f t="shared" si="208"/>
        <v>0</v>
      </c>
      <c r="BE324" s="27">
        <f t="shared" si="208"/>
        <v>0</v>
      </c>
      <c r="BF324" s="27">
        <f t="shared" si="208"/>
        <v>0</v>
      </c>
      <c r="BG324" s="27">
        <f t="shared" si="208"/>
        <v>0</v>
      </c>
      <c r="BH324" s="27">
        <f t="shared" si="208"/>
        <v>0</v>
      </c>
      <c r="BI324" s="41"/>
      <c r="BJ324" s="42">
        <f t="shared" si="179"/>
        <v>0.70028400000000002</v>
      </c>
      <c r="BK324" s="27">
        <f t="shared" si="199"/>
        <v>0</v>
      </c>
      <c r="BL324" s="27">
        <f t="shared" si="199"/>
        <v>0</v>
      </c>
      <c r="BM324" s="27">
        <f t="shared" si="199"/>
        <v>0</v>
      </c>
      <c r="BN324" s="27">
        <f t="shared" si="199"/>
        <v>0</v>
      </c>
      <c r="BO324" s="27">
        <f t="shared" si="199"/>
        <v>0</v>
      </c>
      <c r="BP324" s="27">
        <f t="shared" si="199"/>
        <v>0</v>
      </c>
      <c r="BQ324" s="27">
        <f t="shared" si="199"/>
        <v>0</v>
      </c>
      <c r="BR324" s="27">
        <f t="shared" si="196"/>
        <v>0</v>
      </c>
      <c r="BS324" s="27">
        <f t="shared" si="196"/>
        <v>0</v>
      </c>
      <c r="BT324" s="27">
        <f t="shared" si="196"/>
        <v>0</v>
      </c>
      <c r="BU324" s="27">
        <f t="shared" si="196"/>
        <v>0</v>
      </c>
      <c r="BV324" s="27">
        <f t="shared" si="196"/>
        <v>0</v>
      </c>
      <c r="BW324" s="27">
        <f t="shared" si="196"/>
        <v>0</v>
      </c>
      <c r="BX324" s="27">
        <f t="shared" si="196"/>
        <v>0</v>
      </c>
      <c r="BY324" s="27">
        <f t="shared" si="196"/>
        <v>0</v>
      </c>
      <c r="BZ324" s="27">
        <f t="shared" si="196"/>
        <v>0</v>
      </c>
      <c r="CA324" s="27">
        <f t="shared" si="205"/>
        <v>0</v>
      </c>
      <c r="CB324" s="27">
        <f t="shared" si="192"/>
        <v>0</v>
      </c>
      <c r="CC324" s="27">
        <f t="shared" si="192"/>
        <v>0.70028400000000002</v>
      </c>
      <c r="CD324" s="27">
        <f t="shared" si="192"/>
        <v>0</v>
      </c>
      <c r="CE324" s="27">
        <f t="shared" si="192"/>
        <v>0</v>
      </c>
      <c r="CF324" s="27">
        <f t="shared" si="192"/>
        <v>0</v>
      </c>
      <c r="CG324" s="27">
        <f t="shared" si="180"/>
        <v>0</v>
      </c>
      <c r="CH324" s="27">
        <f t="shared" si="180"/>
        <v>0</v>
      </c>
      <c r="CI324" s="43"/>
      <c r="CJ324" s="23">
        <f t="shared" si="200"/>
        <v>0</v>
      </c>
      <c r="CK324" s="23">
        <f t="shared" si="200"/>
        <v>0</v>
      </c>
      <c r="CL324" s="23">
        <f t="shared" si="200"/>
        <v>0</v>
      </c>
      <c r="CM324" s="23">
        <f t="shared" si="200"/>
        <v>0</v>
      </c>
      <c r="CN324" s="23">
        <f t="shared" si="200"/>
        <v>0</v>
      </c>
      <c r="CO324" s="23">
        <f t="shared" si="200"/>
        <v>0</v>
      </c>
      <c r="CP324" s="23">
        <f t="shared" si="200"/>
        <v>0</v>
      </c>
      <c r="CQ324" s="23">
        <f t="shared" si="197"/>
        <v>0</v>
      </c>
      <c r="CR324" s="23">
        <f t="shared" si="197"/>
        <v>0</v>
      </c>
      <c r="CS324" s="23">
        <f t="shared" si="197"/>
        <v>0</v>
      </c>
      <c r="CT324" s="23">
        <f t="shared" si="197"/>
        <v>0</v>
      </c>
      <c r="CU324" s="23">
        <f t="shared" si="197"/>
        <v>0</v>
      </c>
      <c r="CV324" s="23">
        <f t="shared" si="197"/>
        <v>0</v>
      </c>
      <c r="CW324" s="23">
        <f t="shared" si="197"/>
        <v>0</v>
      </c>
      <c r="CX324" s="23">
        <f t="shared" si="197"/>
        <v>0</v>
      </c>
      <c r="CY324" s="23">
        <f t="shared" si="197"/>
        <v>0</v>
      </c>
      <c r="CZ324" s="23">
        <f t="shared" si="206"/>
        <v>0</v>
      </c>
      <c r="DA324" s="23">
        <f t="shared" si="193"/>
        <v>0</v>
      </c>
      <c r="DB324" s="23">
        <f t="shared" si="193"/>
        <v>16</v>
      </c>
      <c r="DC324" s="23">
        <f t="shared" si="193"/>
        <v>0</v>
      </c>
      <c r="DD324" s="23">
        <f t="shared" si="193"/>
        <v>0</v>
      </c>
      <c r="DE324" s="23">
        <f t="shared" si="193"/>
        <v>0</v>
      </c>
      <c r="DF324" s="23">
        <f t="shared" si="181"/>
        <v>0</v>
      </c>
      <c r="DG324" s="23">
        <f t="shared" si="181"/>
        <v>0</v>
      </c>
      <c r="DH324" s="44">
        <f t="shared" si="182"/>
        <v>16</v>
      </c>
      <c r="DI324" s="44">
        <f t="shared" si="183"/>
        <v>0</v>
      </c>
      <c r="DK324" s="44" t="b">
        <f t="shared" si="184"/>
        <v>0</v>
      </c>
      <c r="DL324" s="44">
        <f t="shared" si="185"/>
        <v>0</v>
      </c>
      <c r="EL324" s="44" t="b">
        <f t="shared" si="201"/>
        <v>1</v>
      </c>
      <c r="EM324" s="44" t="b">
        <f t="shared" si="201"/>
        <v>1</v>
      </c>
      <c r="EN324" s="44" t="b">
        <f t="shared" si="201"/>
        <v>1</v>
      </c>
      <c r="EO324" s="44" t="b">
        <f t="shared" si="201"/>
        <v>1</v>
      </c>
      <c r="EP324" s="44" t="b">
        <f t="shared" si="201"/>
        <v>1</v>
      </c>
      <c r="EQ324" s="44" t="b">
        <f t="shared" si="201"/>
        <v>1</v>
      </c>
      <c r="ER324" s="44" t="b">
        <f t="shared" si="201"/>
        <v>1</v>
      </c>
      <c r="ES324" s="44" t="b">
        <f t="shared" si="198"/>
        <v>1</v>
      </c>
      <c r="ET324" s="44" t="b">
        <f t="shared" si="198"/>
        <v>1</v>
      </c>
      <c r="EU324" s="44" t="b">
        <f t="shared" si="198"/>
        <v>1</v>
      </c>
      <c r="EV324" s="44" t="b">
        <f t="shared" si="198"/>
        <v>1</v>
      </c>
      <c r="EW324" s="44" t="b">
        <f t="shared" si="198"/>
        <v>1</v>
      </c>
      <c r="EX324" s="44" t="b">
        <f t="shared" si="198"/>
        <v>1</v>
      </c>
      <c r="EY324" s="44" t="b">
        <f t="shared" si="198"/>
        <v>1</v>
      </c>
      <c r="EZ324" s="44" t="b">
        <f t="shared" si="198"/>
        <v>1</v>
      </c>
      <c r="FA324" s="44" t="b">
        <f t="shared" si="198"/>
        <v>1</v>
      </c>
      <c r="FB324" s="44" t="b">
        <f t="shared" si="207"/>
        <v>1</v>
      </c>
      <c r="FC324" s="44" t="b">
        <f t="shared" si="194"/>
        <v>1</v>
      </c>
      <c r="FD324" s="44" t="b">
        <f t="shared" si="194"/>
        <v>0</v>
      </c>
      <c r="FE324" s="44" t="b">
        <f t="shared" si="194"/>
        <v>1</v>
      </c>
      <c r="FF324" s="44" t="b">
        <f t="shared" si="194"/>
        <v>1</v>
      </c>
      <c r="FG324" s="44" t="b">
        <f t="shared" si="194"/>
        <v>1</v>
      </c>
      <c r="FH324" s="44" t="b">
        <f t="shared" si="186"/>
        <v>1</v>
      </c>
      <c r="FI324" s="44" t="b">
        <f t="shared" si="186"/>
        <v>1</v>
      </c>
      <c r="FJ324" s="45">
        <f t="shared" si="187"/>
        <v>1</v>
      </c>
    </row>
    <row r="325" spans="1:166" s="44" customFormat="1" ht="25.5" hidden="1" customHeight="1" x14ac:dyDescent="0.25">
      <c r="A325" s="38" t="s">
        <v>9976</v>
      </c>
      <c r="B325" s="38" t="s">
        <v>7905</v>
      </c>
      <c r="C325" s="38" t="s">
        <v>10129</v>
      </c>
      <c r="D325" s="38" t="s">
        <v>911</v>
      </c>
      <c r="E325" s="23" t="str">
        <f t="shared" si="188"/>
        <v>5357-1-43-F</v>
      </c>
      <c r="F325" s="23">
        <v>12</v>
      </c>
      <c r="G325" s="27">
        <v>0.10455015000000001</v>
      </c>
      <c r="H325" s="23" t="str">
        <f>VLOOKUP(A325,'Pivot 1'!$A$5:$H$251,8,0)</f>
        <v>1</v>
      </c>
      <c r="I325" s="27" t="s">
        <v>10147</v>
      </c>
      <c r="J325" s="39">
        <f t="shared" si="177"/>
        <v>1</v>
      </c>
      <c r="K325" s="40">
        <v>0</v>
      </c>
      <c r="L325" s="40">
        <v>0</v>
      </c>
      <c r="M325" s="40">
        <v>0</v>
      </c>
      <c r="N325" s="40">
        <v>0</v>
      </c>
      <c r="O325" s="40">
        <v>0</v>
      </c>
      <c r="P325" s="40">
        <v>1</v>
      </c>
      <c r="Q325" s="40">
        <v>0</v>
      </c>
      <c r="R325" s="40">
        <v>0</v>
      </c>
      <c r="S325" s="40">
        <v>0</v>
      </c>
      <c r="T325" s="40">
        <v>0</v>
      </c>
      <c r="U325" s="40">
        <v>0</v>
      </c>
      <c r="V325" s="40">
        <v>0</v>
      </c>
      <c r="W325" s="40">
        <v>0</v>
      </c>
      <c r="X325" s="40">
        <v>0</v>
      </c>
      <c r="Y325" s="40">
        <v>0</v>
      </c>
      <c r="Z325" s="40">
        <v>0</v>
      </c>
      <c r="AA325" s="40">
        <v>0</v>
      </c>
      <c r="AB325" s="40">
        <v>0</v>
      </c>
      <c r="AC325" s="40">
        <v>0</v>
      </c>
      <c r="AD325" s="40">
        <v>0</v>
      </c>
      <c r="AE325" s="40">
        <v>0</v>
      </c>
      <c r="AF325" s="40">
        <v>0</v>
      </c>
      <c r="AG325" s="40">
        <v>0</v>
      </c>
      <c r="AH325" s="40">
        <v>0</v>
      </c>
      <c r="AI325" s="39" t="b">
        <f t="shared" si="178"/>
        <v>0</v>
      </c>
      <c r="AJ325" s="23"/>
      <c r="AK325" s="27">
        <f t="shared" si="208"/>
        <v>0</v>
      </c>
      <c r="AL325" s="27">
        <f t="shared" si="208"/>
        <v>0</v>
      </c>
      <c r="AM325" s="27">
        <f t="shared" si="208"/>
        <v>0</v>
      </c>
      <c r="AN325" s="27">
        <f t="shared" si="208"/>
        <v>0</v>
      </c>
      <c r="AO325" s="27">
        <f t="shared" si="208"/>
        <v>0</v>
      </c>
      <c r="AP325" s="27">
        <f t="shared" si="208"/>
        <v>0</v>
      </c>
      <c r="AQ325" s="27">
        <f t="shared" si="208"/>
        <v>0</v>
      </c>
      <c r="AR325" s="27">
        <f t="shared" si="208"/>
        <v>0</v>
      </c>
      <c r="AS325" s="27">
        <f t="shared" si="208"/>
        <v>0</v>
      </c>
      <c r="AT325" s="27">
        <f t="shared" si="208"/>
        <v>0</v>
      </c>
      <c r="AU325" s="27">
        <f t="shared" si="208"/>
        <v>0</v>
      </c>
      <c r="AV325" s="27">
        <f t="shared" si="208"/>
        <v>0</v>
      </c>
      <c r="AW325" s="27">
        <f t="shared" si="208"/>
        <v>0</v>
      </c>
      <c r="AX325" s="27">
        <f t="shared" si="208"/>
        <v>0</v>
      </c>
      <c r="AY325" s="27">
        <f t="shared" si="208"/>
        <v>0</v>
      </c>
      <c r="AZ325" s="27">
        <f t="shared" ref="AZ325:BH325" si="209">IF($I325="Direct",IF(Z325=1,ROUNDUP($G325/$H325,0),IF($I325="Unpacking",IF($K325=0,ROUNDUP($G325/$H325,0)),0)),0)</f>
        <v>0</v>
      </c>
      <c r="BA325" s="27">
        <f t="shared" si="209"/>
        <v>0</v>
      </c>
      <c r="BB325" s="27">
        <f t="shared" si="209"/>
        <v>0</v>
      </c>
      <c r="BC325" s="27">
        <f t="shared" si="209"/>
        <v>0</v>
      </c>
      <c r="BD325" s="27">
        <f t="shared" si="209"/>
        <v>0</v>
      </c>
      <c r="BE325" s="27">
        <f t="shared" si="209"/>
        <v>0</v>
      </c>
      <c r="BF325" s="27">
        <f t="shared" si="209"/>
        <v>0</v>
      </c>
      <c r="BG325" s="27">
        <f t="shared" si="209"/>
        <v>0</v>
      </c>
      <c r="BH325" s="27">
        <f t="shared" si="209"/>
        <v>0</v>
      </c>
      <c r="BI325" s="41"/>
      <c r="BJ325" s="42">
        <f t="shared" si="179"/>
        <v>0.10455015000000001</v>
      </c>
      <c r="BK325" s="27">
        <f t="shared" si="199"/>
        <v>0</v>
      </c>
      <c r="BL325" s="27">
        <f t="shared" si="199"/>
        <v>0</v>
      </c>
      <c r="BM325" s="27">
        <f t="shared" si="199"/>
        <v>0</v>
      </c>
      <c r="BN325" s="27">
        <f t="shared" si="199"/>
        <v>0</v>
      </c>
      <c r="BO325" s="27">
        <f t="shared" si="199"/>
        <v>0</v>
      </c>
      <c r="BP325" s="27">
        <f t="shared" si="199"/>
        <v>0.10455015000000001</v>
      </c>
      <c r="BQ325" s="27">
        <f t="shared" si="199"/>
        <v>0</v>
      </c>
      <c r="BR325" s="27">
        <f t="shared" si="196"/>
        <v>0</v>
      </c>
      <c r="BS325" s="27">
        <f t="shared" si="196"/>
        <v>0</v>
      </c>
      <c r="BT325" s="27">
        <f t="shared" si="196"/>
        <v>0</v>
      </c>
      <c r="BU325" s="27">
        <f t="shared" si="196"/>
        <v>0</v>
      </c>
      <c r="BV325" s="27">
        <f t="shared" si="196"/>
        <v>0</v>
      </c>
      <c r="BW325" s="27">
        <f t="shared" si="196"/>
        <v>0</v>
      </c>
      <c r="BX325" s="27">
        <f t="shared" si="196"/>
        <v>0</v>
      </c>
      <c r="BY325" s="27">
        <f t="shared" si="196"/>
        <v>0</v>
      </c>
      <c r="BZ325" s="27">
        <f t="shared" si="196"/>
        <v>0</v>
      </c>
      <c r="CA325" s="27">
        <f t="shared" si="205"/>
        <v>0</v>
      </c>
      <c r="CB325" s="27">
        <f t="shared" si="192"/>
        <v>0</v>
      </c>
      <c r="CC325" s="27">
        <f t="shared" si="192"/>
        <v>0</v>
      </c>
      <c r="CD325" s="27">
        <f t="shared" si="192"/>
        <v>0</v>
      </c>
      <c r="CE325" s="27">
        <f t="shared" si="192"/>
        <v>0</v>
      </c>
      <c r="CF325" s="27">
        <f t="shared" si="192"/>
        <v>0</v>
      </c>
      <c r="CG325" s="27">
        <f t="shared" si="180"/>
        <v>0</v>
      </c>
      <c r="CH325" s="27">
        <f t="shared" si="180"/>
        <v>0</v>
      </c>
      <c r="CI325" s="43"/>
      <c r="CJ325" s="23">
        <f t="shared" si="200"/>
        <v>0</v>
      </c>
      <c r="CK325" s="23">
        <f t="shared" si="200"/>
        <v>0</v>
      </c>
      <c r="CL325" s="23">
        <f t="shared" si="200"/>
        <v>0</v>
      </c>
      <c r="CM325" s="23">
        <f t="shared" si="200"/>
        <v>0</v>
      </c>
      <c r="CN325" s="23">
        <f t="shared" si="200"/>
        <v>0</v>
      </c>
      <c r="CO325" s="23">
        <f t="shared" si="200"/>
        <v>12</v>
      </c>
      <c r="CP325" s="23">
        <f t="shared" si="200"/>
        <v>0</v>
      </c>
      <c r="CQ325" s="23">
        <f t="shared" si="197"/>
        <v>0</v>
      </c>
      <c r="CR325" s="23">
        <f t="shared" si="197"/>
        <v>0</v>
      </c>
      <c r="CS325" s="23">
        <f t="shared" si="197"/>
        <v>0</v>
      </c>
      <c r="CT325" s="23">
        <f t="shared" si="197"/>
        <v>0</v>
      </c>
      <c r="CU325" s="23">
        <f t="shared" si="197"/>
        <v>0</v>
      </c>
      <c r="CV325" s="23">
        <f t="shared" si="197"/>
        <v>0</v>
      </c>
      <c r="CW325" s="23">
        <f t="shared" si="197"/>
        <v>0</v>
      </c>
      <c r="CX325" s="23">
        <f t="shared" si="197"/>
        <v>0</v>
      </c>
      <c r="CY325" s="23">
        <f t="shared" si="197"/>
        <v>0</v>
      </c>
      <c r="CZ325" s="23">
        <f t="shared" si="206"/>
        <v>0</v>
      </c>
      <c r="DA325" s="23">
        <f t="shared" si="193"/>
        <v>0</v>
      </c>
      <c r="DB325" s="23">
        <f t="shared" si="193"/>
        <v>0</v>
      </c>
      <c r="DC325" s="23">
        <f t="shared" si="193"/>
        <v>0</v>
      </c>
      <c r="DD325" s="23">
        <f t="shared" si="193"/>
        <v>0</v>
      </c>
      <c r="DE325" s="23">
        <f t="shared" si="193"/>
        <v>0</v>
      </c>
      <c r="DF325" s="23">
        <f t="shared" si="181"/>
        <v>0</v>
      </c>
      <c r="DG325" s="23">
        <f t="shared" si="181"/>
        <v>0</v>
      </c>
      <c r="DH325" s="44">
        <f t="shared" si="182"/>
        <v>12</v>
      </c>
      <c r="DI325" s="44">
        <f t="shared" si="183"/>
        <v>0</v>
      </c>
      <c r="DK325" s="44" t="b">
        <f t="shared" si="184"/>
        <v>0</v>
      </c>
      <c r="DL325" s="44">
        <f t="shared" si="185"/>
        <v>0</v>
      </c>
      <c r="EL325" s="44" t="b">
        <f t="shared" si="201"/>
        <v>1</v>
      </c>
      <c r="EM325" s="44" t="b">
        <f t="shared" si="201"/>
        <v>1</v>
      </c>
      <c r="EN325" s="44" t="b">
        <f t="shared" si="201"/>
        <v>1</v>
      </c>
      <c r="EO325" s="44" t="b">
        <f t="shared" si="201"/>
        <v>1</v>
      </c>
      <c r="EP325" s="44" t="b">
        <f t="shared" si="201"/>
        <v>1</v>
      </c>
      <c r="EQ325" s="44" t="b">
        <f t="shared" si="201"/>
        <v>0</v>
      </c>
      <c r="ER325" s="44" t="b">
        <f t="shared" si="201"/>
        <v>1</v>
      </c>
      <c r="ES325" s="44" t="b">
        <f t="shared" si="198"/>
        <v>1</v>
      </c>
      <c r="ET325" s="44" t="b">
        <f t="shared" si="198"/>
        <v>1</v>
      </c>
      <c r="EU325" s="44" t="b">
        <f t="shared" si="198"/>
        <v>1</v>
      </c>
      <c r="EV325" s="44" t="b">
        <f t="shared" si="198"/>
        <v>1</v>
      </c>
      <c r="EW325" s="44" t="b">
        <f t="shared" si="198"/>
        <v>1</v>
      </c>
      <c r="EX325" s="44" t="b">
        <f t="shared" si="198"/>
        <v>1</v>
      </c>
      <c r="EY325" s="44" t="b">
        <f t="shared" si="198"/>
        <v>1</v>
      </c>
      <c r="EZ325" s="44" t="b">
        <f t="shared" si="198"/>
        <v>1</v>
      </c>
      <c r="FA325" s="44" t="b">
        <f t="shared" si="198"/>
        <v>1</v>
      </c>
      <c r="FB325" s="44" t="b">
        <f t="shared" si="207"/>
        <v>1</v>
      </c>
      <c r="FC325" s="44" t="b">
        <f t="shared" si="194"/>
        <v>1</v>
      </c>
      <c r="FD325" s="44" t="b">
        <f t="shared" si="194"/>
        <v>1</v>
      </c>
      <c r="FE325" s="44" t="b">
        <f t="shared" si="194"/>
        <v>1</v>
      </c>
      <c r="FF325" s="44" t="b">
        <f t="shared" si="194"/>
        <v>1</v>
      </c>
      <c r="FG325" s="44" t="b">
        <f t="shared" si="194"/>
        <v>1</v>
      </c>
      <c r="FH325" s="44" t="b">
        <f t="shared" si="186"/>
        <v>1</v>
      </c>
      <c r="FI325" s="44" t="b">
        <f t="shared" si="186"/>
        <v>1</v>
      </c>
      <c r="FJ325" s="45">
        <f t="shared" si="187"/>
        <v>1</v>
      </c>
    </row>
    <row r="326" spans="1:166" s="44" customFormat="1" ht="25.5" hidden="1" customHeight="1" x14ac:dyDescent="0.25">
      <c r="A326" s="38" t="s">
        <v>9976</v>
      </c>
      <c r="B326" s="38" t="s">
        <v>7905</v>
      </c>
      <c r="C326" s="38" t="s">
        <v>10129</v>
      </c>
      <c r="D326" s="38" t="s">
        <v>10048</v>
      </c>
      <c r="E326" s="23" t="str">
        <f t="shared" si="188"/>
        <v>5357-1-43-M</v>
      </c>
      <c r="F326" s="23">
        <v>6</v>
      </c>
      <c r="G326" s="27">
        <v>0.230397925</v>
      </c>
      <c r="H326" s="23" t="str">
        <f>VLOOKUP(A326,'Pivot 1'!$A$5:$H$251,8,0)</f>
        <v>1</v>
      </c>
      <c r="I326" s="27" t="s">
        <v>10147</v>
      </c>
      <c r="J326" s="39">
        <f t="shared" si="177"/>
        <v>1</v>
      </c>
      <c r="K326" s="40">
        <v>0</v>
      </c>
      <c r="L326" s="40">
        <v>0</v>
      </c>
      <c r="M326" s="40">
        <v>0</v>
      </c>
      <c r="N326" s="40">
        <v>0</v>
      </c>
      <c r="O326" s="40">
        <v>0</v>
      </c>
      <c r="P326" s="40">
        <v>1</v>
      </c>
      <c r="Q326" s="40">
        <v>0</v>
      </c>
      <c r="R326" s="40">
        <v>0</v>
      </c>
      <c r="S326" s="40">
        <v>0</v>
      </c>
      <c r="T326" s="40">
        <v>0</v>
      </c>
      <c r="U326" s="40">
        <v>0</v>
      </c>
      <c r="V326" s="40">
        <v>0</v>
      </c>
      <c r="W326" s="40">
        <v>0</v>
      </c>
      <c r="X326" s="40">
        <v>0</v>
      </c>
      <c r="Y326" s="40">
        <v>0</v>
      </c>
      <c r="Z326" s="40">
        <v>0</v>
      </c>
      <c r="AA326" s="40">
        <v>0</v>
      </c>
      <c r="AB326" s="40">
        <v>0</v>
      </c>
      <c r="AC326" s="40">
        <v>0</v>
      </c>
      <c r="AD326" s="40">
        <v>0</v>
      </c>
      <c r="AE326" s="40">
        <v>0</v>
      </c>
      <c r="AF326" s="40">
        <v>0</v>
      </c>
      <c r="AG326" s="40">
        <v>0</v>
      </c>
      <c r="AH326" s="40">
        <v>0</v>
      </c>
      <c r="AI326" s="39" t="b">
        <f t="shared" si="178"/>
        <v>0</v>
      </c>
      <c r="AJ326" s="23"/>
      <c r="AK326" s="27">
        <f t="shared" ref="AK326:BH336" si="210">IF($I326="Direct",IF(K326=1,ROUNDUP($G326/$H326,0),IF($I326="Unpacking",IF($K326=0,ROUNDUP($G326/$H326,0)),0)),0)</f>
        <v>0</v>
      </c>
      <c r="AL326" s="27">
        <f t="shared" si="210"/>
        <v>0</v>
      </c>
      <c r="AM326" s="27">
        <f t="shared" si="210"/>
        <v>0</v>
      </c>
      <c r="AN326" s="27">
        <f t="shared" si="210"/>
        <v>0</v>
      </c>
      <c r="AO326" s="27">
        <f t="shared" si="210"/>
        <v>0</v>
      </c>
      <c r="AP326" s="27">
        <f t="shared" si="210"/>
        <v>0</v>
      </c>
      <c r="AQ326" s="27">
        <f t="shared" si="210"/>
        <v>0</v>
      </c>
      <c r="AR326" s="27">
        <f t="shared" si="210"/>
        <v>0</v>
      </c>
      <c r="AS326" s="27">
        <f t="shared" si="210"/>
        <v>0</v>
      </c>
      <c r="AT326" s="27">
        <f t="shared" si="210"/>
        <v>0</v>
      </c>
      <c r="AU326" s="27">
        <f t="shared" si="210"/>
        <v>0</v>
      </c>
      <c r="AV326" s="27">
        <f t="shared" si="210"/>
        <v>0</v>
      </c>
      <c r="AW326" s="27">
        <f t="shared" si="210"/>
        <v>0</v>
      </c>
      <c r="AX326" s="27">
        <f t="shared" si="210"/>
        <v>0</v>
      </c>
      <c r="AY326" s="27">
        <f t="shared" si="210"/>
        <v>0</v>
      </c>
      <c r="AZ326" s="27">
        <f t="shared" si="210"/>
        <v>0</v>
      </c>
      <c r="BA326" s="27">
        <f t="shared" si="210"/>
        <v>0</v>
      </c>
      <c r="BB326" s="27">
        <f t="shared" si="210"/>
        <v>0</v>
      </c>
      <c r="BC326" s="27">
        <f t="shared" si="210"/>
        <v>0</v>
      </c>
      <c r="BD326" s="27">
        <f t="shared" si="210"/>
        <v>0</v>
      </c>
      <c r="BE326" s="27">
        <f t="shared" si="210"/>
        <v>0</v>
      </c>
      <c r="BF326" s="27">
        <f t="shared" si="210"/>
        <v>0</v>
      </c>
      <c r="BG326" s="27">
        <f t="shared" si="210"/>
        <v>0</v>
      </c>
      <c r="BH326" s="27">
        <f t="shared" si="210"/>
        <v>0</v>
      </c>
      <c r="BI326" s="41"/>
      <c r="BJ326" s="42">
        <f t="shared" si="179"/>
        <v>0.230397925</v>
      </c>
      <c r="BK326" s="27">
        <f t="shared" si="199"/>
        <v>0</v>
      </c>
      <c r="BL326" s="27">
        <f t="shared" si="199"/>
        <v>0</v>
      </c>
      <c r="BM326" s="27">
        <f t="shared" si="199"/>
        <v>0</v>
      </c>
      <c r="BN326" s="27">
        <f t="shared" si="199"/>
        <v>0</v>
      </c>
      <c r="BO326" s="27">
        <f t="shared" si="199"/>
        <v>0</v>
      </c>
      <c r="BP326" s="27">
        <f t="shared" si="199"/>
        <v>0.230397925</v>
      </c>
      <c r="BQ326" s="27">
        <f t="shared" si="199"/>
        <v>0</v>
      </c>
      <c r="BR326" s="27">
        <f t="shared" si="196"/>
        <v>0</v>
      </c>
      <c r="BS326" s="27">
        <f t="shared" si="196"/>
        <v>0</v>
      </c>
      <c r="BT326" s="27">
        <f t="shared" si="196"/>
        <v>0</v>
      </c>
      <c r="BU326" s="27">
        <f t="shared" si="196"/>
        <v>0</v>
      </c>
      <c r="BV326" s="27">
        <f t="shared" si="196"/>
        <v>0</v>
      </c>
      <c r="BW326" s="27">
        <f t="shared" si="196"/>
        <v>0</v>
      </c>
      <c r="BX326" s="27">
        <f t="shared" si="196"/>
        <v>0</v>
      </c>
      <c r="BY326" s="27">
        <f t="shared" si="196"/>
        <v>0</v>
      </c>
      <c r="BZ326" s="27">
        <f t="shared" si="196"/>
        <v>0</v>
      </c>
      <c r="CA326" s="27">
        <f t="shared" si="205"/>
        <v>0</v>
      </c>
      <c r="CB326" s="27">
        <f t="shared" si="192"/>
        <v>0</v>
      </c>
      <c r="CC326" s="27">
        <f t="shared" si="192"/>
        <v>0</v>
      </c>
      <c r="CD326" s="27">
        <f t="shared" si="192"/>
        <v>0</v>
      </c>
      <c r="CE326" s="27">
        <f t="shared" si="192"/>
        <v>0</v>
      </c>
      <c r="CF326" s="27">
        <f t="shared" si="192"/>
        <v>0</v>
      </c>
      <c r="CG326" s="27">
        <f t="shared" si="180"/>
        <v>0</v>
      </c>
      <c r="CH326" s="27">
        <f t="shared" si="180"/>
        <v>0</v>
      </c>
      <c r="CI326" s="43"/>
      <c r="CJ326" s="23">
        <f t="shared" si="200"/>
        <v>0</v>
      </c>
      <c r="CK326" s="23">
        <f t="shared" si="200"/>
        <v>0</v>
      </c>
      <c r="CL326" s="23">
        <f t="shared" si="200"/>
        <v>0</v>
      </c>
      <c r="CM326" s="23">
        <f t="shared" si="200"/>
        <v>0</v>
      </c>
      <c r="CN326" s="23">
        <f t="shared" si="200"/>
        <v>0</v>
      </c>
      <c r="CO326" s="23">
        <f t="shared" si="200"/>
        <v>6</v>
      </c>
      <c r="CP326" s="23">
        <f t="shared" si="200"/>
        <v>0</v>
      </c>
      <c r="CQ326" s="23">
        <f t="shared" si="197"/>
        <v>0</v>
      </c>
      <c r="CR326" s="23">
        <f t="shared" si="197"/>
        <v>0</v>
      </c>
      <c r="CS326" s="23">
        <f t="shared" si="197"/>
        <v>0</v>
      </c>
      <c r="CT326" s="23">
        <f t="shared" si="197"/>
        <v>0</v>
      </c>
      <c r="CU326" s="23">
        <f t="shared" si="197"/>
        <v>0</v>
      </c>
      <c r="CV326" s="23">
        <f t="shared" si="197"/>
        <v>0</v>
      </c>
      <c r="CW326" s="23">
        <f t="shared" si="197"/>
        <v>0</v>
      </c>
      <c r="CX326" s="23">
        <f t="shared" si="197"/>
        <v>0</v>
      </c>
      <c r="CY326" s="23">
        <f t="shared" si="197"/>
        <v>0</v>
      </c>
      <c r="CZ326" s="23">
        <f t="shared" si="206"/>
        <v>0</v>
      </c>
      <c r="DA326" s="23">
        <f t="shared" si="193"/>
        <v>0</v>
      </c>
      <c r="DB326" s="23">
        <f t="shared" si="193"/>
        <v>0</v>
      </c>
      <c r="DC326" s="23">
        <f t="shared" si="193"/>
        <v>0</v>
      </c>
      <c r="DD326" s="23">
        <f t="shared" si="193"/>
        <v>0</v>
      </c>
      <c r="DE326" s="23">
        <f t="shared" si="193"/>
        <v>0</v>
      </c>
      <c r="DF326" s="23">
        <f t="shared" si="181"/>
        <v>0</v>
      </c>
      <c r="DG326" s="23">
        <f t="shared" si="181"/>
        <v>0</v>
      </c>
      <c r="DH326" s="44">
        <f t="shared" si="182"/>
        <v>6</v>
      </c>
      <c r="DI326" s="44">
        <f t="shared" si="183"/>
        <v>0</v>
      </c>
      <c r="DK326" s="44" t="b">
        <f t="shared" si="184"/>
        <v>0</v>
      </c>
      <c r="DL326" s="44">
        <f t="shared" si="185"/>
        <v>0</v>
      </c>
      <c r="EL326" s="44" t="b">
        <f t="shared" si="201"/>
        <v>1</v>
      </c>
      <c r="EM326" s="44" t="b">
        <f t="shared" si="201"/>
        <v>1</v>
      </c>
      <c r="EN326" s="44" t="b">
        <f t="shared" si="201"/>
        <v>1</v>
      </c>
      <c r="EO326" s="44" t="b">
        <f t="shared" si="201"/>
        <v>1</v>
      </c>
      <c r="EP326" s="44" t="b">
        <f t="shared" si="201"/>
        <v>1</v>
      </c>
      <c r="EQ326" s="44" t="b">
        <f t="shared" si="201"/>
        <v>0</v>
      </c>
      <c r="ER326" s="44" t="b">
        <f t="shared" si="201"/>
        <v>1</v>
      </c>
      <c r="ES326" s="44" t="b">
        <f t="shared" si="198"/>
        <v>1</v>
      </c>
      <c r="ET326" s="44" t="b">
        <f t="shared" si="198"/>
        <v>1</v>
      </c>
      <c r="EU326" s="44" t="b">
        <f t="shared" si="198"/>
        <v>1</v>
      </c>
      <c r="EV326" s="44" t="b">
        <f t="shared" si="198"/>
        <v>1</v>
      </c>
      <c r="EW326" s="44" t="b">
        <f t="shared" si="198"/>
        <v>1</v>
      </c>
      <c r="EX326" s="44" t="b">
        <f t="shared" si="198"/>
        <v>1</v>
      </c>
      <c r="EY326" s="44" t="b">
        <f t="shared" si="198"/>
        <v>1</v>
      </c>
      <c r="EZ326" s="44" t="b">
        <f t="shared" si="198"/>
        <v>1</v>
      </c>
      <c r="FA326" s="44" t="b">
        <f t="shared" si="198"/>
        <v>1</v>
      </c>
      <c r="FB326" s="44" t="b">
        <f t="shared" si="207"/>
        <v>1</v>
      </c>
      <c r="FC326" s="44" t="b">
        <f t="shared" si="194"/>
        <v>1</v>
      </c>
      <c r="FD326" s="44" t="b">
        <f t="shared" si="194"/>
        <v>1</v>
      </c>
      <c r="FE326" s="44" t="b">
        <f t="shared" si="194"/>
        <v>1</v>
      </c>
      <c r="FF326" s="44" t="b">
        <f t="shared" si="194"/>
        <v>1</v>
      </c>
      <c r="FG326" s="44" t="b">
        <f t="shared" si="194"/>
        <v>1</v>
      </c>
      <c r="FH326" s="44" t="b">
        <f t="shared" si="186"/>
        <v>1</v>
      </c>
      <c r="FI326" s="44" t="b">
        <f t="shared" si="186"/>
        <v>1</v>
      </c>
      <c r="FJ326" s="45">
        <f t="shared" si="187"/>
        <v>1</v>
      </c>
    </row>
    <row r="327" spans="1:166" s="44" customFormat="1" ht="25.5" hidden="1" customHeight="1" x14ac:dyDescent="0.25">
      <c r="A327" s="38" t="s">
        <v>9976</v>
      </c>
      <c r="B327" s="38" t="s">
        <v>7905</v>
      </c>
      <c r="C327" s="38" t="s">
        <v>10129</v>
      </c>
      <c r="D327" s="38" t="s">
        <v>10045</v>
      </c>
      <c r="E327" s="23" t="str">
        <f t="shared" si="188"/>
        <v>5357-1-43-O</v>
      </c>
      <c r="F327" s="23">
        <v>1</v>
      </c>
      <c r="G327" s="27">
        <v>1.1559175E-2</v>
      </c>
      <c r="H327" s="23" t="str">
        <f>VLOOKUP(A327,'Pivot 1'!$A$5:$H$251,8,0)</f>
        <v>1</v>
      </c>
      <c r="I327" s="27" t="s">
        <v>10147</v>
      </c>
      <c r="J327" s="39">
        <f t="shared" si="177"/>
        <v>1</v>
      </c>
      <c r="K327" s="40">
        <v>0</v>
      </c>
      <c r="L327" s="40">
        <v>0</v>
      </c>
      <c r="M327" s="40">
        <v>0</v>
      </c>
      <c r="N327" s="40">
        <v>0</v>
      </c>
      <c r="O327" s="40">
        <v>0</v>
      </c>
      <c r="P327" s="40">
        <v>1</v>
      </c>
      <c r="Q327" s="40">
        <v>0</v>
      </c>
      <c r="R327" s="40">
        <v>0</v>
      </c>
      <c r="S327" s="40">
        <v>0</v>
      </c>
      <c r="T327" s="40">
        <v>0</v>
      </c>
      <c r="U327" s="40">
        <v>0</v>
      </c>
      <c r="V327" s="40">
        <v>0</v>
      </c>
      <c r="W327" s="40">
        <v>0</v>
      </c>
      <c r="X327" s="40">
        <v>0</v>
      </c>
      <c r="Y327" s="40">
        <v>0</v>
      </c>
      <c r="Z327" s="40">
        <v>0</v>
      </c>
      <c r="AA327" s="40">
        <v>0</v>
      </c>
      <c r="AB327" s="40">
        <v>0</v>
      </c>
      <c r="AC327" s="40">
        <v>0</v>
      </c>
      <c r="AD327" s="40">
        <v>0</v>
      </c>
      <c r="AE327" s="40">
        <v>0</v>
      </c>
      <c r="AF327" s="40">
        <v>0</v>
      </c>
      <c r="AG327" s="40">
        <v>0</v>
      </c>
      <c r="AH327" s="40">
        <v>0</v>
      </c>
      <c r="AI327" s="39" t="b">
        <f t="shared" si="178"/>
        <v>0</v>
      </c>
      <c r="AJ327" s="23"/>
      <c r="AK327" s="27">
        <f t="shared" si="210"/>
        <v>0</v>
      </c>
      <c r="AL327" s="27">
        <f t="shared" si="210"/>
        <v>0</v>
      </c>
      <c r="AM327" s="27">
        <f t="shared" si="210"/>
        <v>0</v>
      </c>
      <c r="AN327" s="27">
        <f t="shared" si="210"/>
        <v>0</v>
      </c>
      <c r="AO327" s="27">
        <f t="shared" si="210"/>
        <v>0</v>
      </c>
      <c r="AP327" s="27">
        <f t="shared" si="210"/>
        <v>0</v>
      </c>
      <c r="AQ327" s="27">
        <f t="shared" si="210"/>
        <v>0</v>
      </c>
      <c r="AR327" s="27">
        <f t="shared" si="210"/>
        <v>0</v>
      </c>
      <c r="AS327" s="27">
        <f t="shared" si="210"/>
        <v>0</v>
      </c>
      <c r="AT327" s="27">
        <f t="shared" si="210"/>
        <v>0</v>
      </c>
      <c r="AU327" s="27">
        <f t="shared" si="210"/>
        <v>0</v>
      </c>
      <c r="AV327" s="27">
        <f t="shared" si="210"/>
        <v>0</v>
      </c>
      <c r="AW327" s="27">
        <f t="shared" si="210"/>
        <v>0</v>
      </c>
      <c r="AX327" s="27">
        <f t="shared" si="210"/>
        <v>0</v>
      </c>
      <c r="AY327" s="27">
        <f t="shared" si="210"/>
        <v>0</v>
      </c>
      <c r="AZ327" s="27">
        <f t="shared" si="210"/>
        <v>0</v>
      </c>
      <c r="BA327" s="27">
        <f t="shared" si="210"/>
        <v>0</v>
      </c>
      <c r="BB327" s="27">
        <f t="shared" si="210"/>
        <v>0</v>
      </c>
      <c r="BC327" s="27">
        <f t="shared" si="210"/>
        <v>0</v>
      </c>
      <c r="BD327" s="27">
        <f t="shared" si="210"/>
        <v>0</v>
      </c>
      <c r="BE327" s="27">
        <f t="shared" si="210"/>
        <v>0</v>
      </c>
      <c r="BF327" s="27">
        <f t="shared" si="210"/>
        <v>0</v>
      </c>
      <c r="BG327" s="27">
        <f t="shared" si="210"/>
        <v>0</v>
      </c>
      <c r="BH327" s="27">
        <f t="shared" si="210"/>
        <v>0</v>
      </c>
      <c r="BI327" s="41"/>
      <c r="BJ327" s="42">
        <f t="shared" si="179"/>
        <v>1.1559175E-2</v>
      </c>
      <c r="BK327" s="27">
        <f t="shared" si="199"/>
        <v>0</v>
      </c>
      <c r="BL327" s="27">
        <f t="shared" si="199"/>
        <v>0</v>
      </c>
      <c r="BM327" s="27">
        <f t="shared" si="199"/>
        <v>0</v>
      </c>
      <c r="BN327" s="27">
        <f t="shared" si="199"/>
        <v>0</v>
      </c>
      <c r="BO327" s="27">
        <f t="shared" si="199"/>
        <v>0</v>
      </c>
      <c r="BP327" s="27">
        <f t="shared" si="199"/>
        <v>1.1559175E-2</v>
      </c>
      <c r="BQ327" s="27">
        <f t="shared" si="199"/>
        <v>0</v>
      </c>
      <c r="BR327" s="27">
        <f t="shared" si="196"/>
        <v>0</v>
      </c>
      <c r="BS327" s="27">
        <f t="shared" si="196"/>
        <v>0</v>
      </c>
      <c r="BT327" s="27">
        <f t="shared" si="196"/>
        <v>0</v>
      </c>
      <c r="BU327" s="27">
        <f t="shared" si="196"/>
        <v>0</v>
      </c>
      <c r="BV327" s="27">
        <f t="shared" si="196"/>
        <v>0</v>
      </c>
      <c r="BW327" s="27">
        <f t="shared" si="196"/>
        <v>0</v>
      </c>
      <c r="BX327" s="27">
        <f t="shared" si="196"/>
        <v>0</v>
      </c>
      <c r="BY327" s="27">
        <f t="shared" si="196"/>
        <v>0</v>
      </c>
      <c r="BZ327" s="27">
        <f t="shared" si="196"/>
        <v>0</v>
      </c>
      <c r="CA327" s="27">
        <f t="shared" si="205"/>
        <v>0</v>
      </c>
      <c r="CB327" s="27">
        <f t="shared" si="192"/>
        <v>0</v>
      </c>
      <c r="CC327" s="27">
        <f t="shared" si="192"/>
        <v>0</v>
      </c>
      <c r="CD327" s="27">
        <f t="shared" si="192"/>
        <v>0</v>
      </c>
      <c r="CE327" s="27">
        <f t="shared" si="192"/>
        <v>0</v>
      </c>
      <c r="CF327" s="27">
        <f t="shared" si="192"/>
        <v>0</v>
      </c>
      <c r="CG327" s="27">
        <f t="shared" si="180"/>
        <v>0</v>
      </c>
      <c r="CH327" s="27">
        <f t="shared" si="180"/>
        <v>0</v>
      </c>
      <c r="CI327" s="43"/>
      <c r="CJ327" s="23">
        <f t="shared" si="200"/>
        <v>0</v>
      </c>
      <c r="CK327" s="23">
        <f t="shared" si="200"/>
        <v>0</v>
      </c>
      <c r="CL327" s="23">
        <f t="shared" si="200"/>
        <v>0</v>
      </c>
      <c r="CM327" s="23">
        <f t="shared" si="200"/>
        <v>0</v>
      </c>
      <c r="CN327" s="23">
        <f t="shared" si="200"/>
        <v>0</v>
      </c>
      <c r="CO327" s="23">
        <f t="shared" si="200"/>
        <v>1</v>
      </c>
      <c r="CP327" s="23">
        <f t="shared" si="200"/>
        <v>0</v>
      </c>
      <c r="CQ327" s="23">
        <f t="shared" si="197"/>
        <v>0</v>
      </c>
      <c r="CR327" s="23">
        <f t="shared" si="197"/>
        <v>0</v>
      </c>
      <c r="CS327" s="23">
        <f t="shared" si="197"/>
        <v>0</v>
      </c>
      <c r="CT327" s="23">
        <f t="shared" si="197"/>
        <v>0</v>
      </c>
      <c r="CU327" s="23">
        <f t="shared" si="197"/>
        <v>0</v>
      </c>
      <c r="CV327" s="23">
        <f t="shared" si="197"/>
        <v>0</v>
      </c>
      <c r="CW327" s="23">
        <f t="shared" si="197"/>
        <v>0</v>
      </c>
      <c r="CX327" s="23">
        <f t="shared" si="197"/>
        <v>0</v>
      </c>
      <c r="CY327" s="23">
        <f t="shared" si="197"/>
        <v>0</v>
      </c>
      <c r="CZ327" s="23">
        <f t="shared" si="206"/>
        <v>0</v>
      </c>
      <c r="DA327" s="23">
        <f t="shared" si="193"/>
        <v>0</v>
      </c>
      <c r="DB327" s="23">
        <f t="shared" si="193"/>
        <v>0</v>
      </c>
      <c r="DC327" s="23">
        <f t="shared" si="193"/>
        <v>0</v>
      </c>
      <c r="DD327" s="23">
        <f t="shared" si="193"/>
        <v>0</v>
      </c>
      <c r="DE327" s="23">
        <f t="shared" si="193"/>
        <v>0</v>
      </c>
      <c r="DF327" s="23">
        <f t="shared" si="181"/>
        <v>0</v>
      </c>
      <c r="DG327" s="23">
        <f t="shared" si="181"/>
        <v>0</v>
      </c>
      <c r="DH327" s="44">
        <f t="shared" si="182"/>
        <v>1</v>
      </c>
      <c r="DI327" s="44">
        <f t="shared" si="183"/>
        <v>0</v>
      </c>
      <c r="DK327" s="44" t="b">
        <f t="shared" si="184"/>
        <v>0</v>
      </c>
      <c r="DL327" s="44">
        <f t="shared" si="185"/>
        <v>0</v>
      </c>
      <c r="EL327" s="44" t="b">
        <f t="shared" si="201"/>
        <v>1</v>
      </c>
      <c r="EM327" s="44" t="b">
        <f t="shared" si="201"/>
        <v>1</v>
      </c>
      <c r="EN327" s="44" t="b">
        <f t="shared" si="201"/>
        <v>1</v>
      </c>
      <c r="EO327" s="44" t="b">
        <f t="shared" si="201"/>
        <v>1</v>
      </c>
      <c r="EP327" s="44" t="b">
        <f t="shared" si="201"/>
        <v>1</v>
      </c>
      <c r="EQ327" s="44" t="b">
        <f t="shared" si="201"/>
        <v>0</v>
      </c>
      <c r="ER327" s="44" t="b">
        <f t="shared" si="201"/>
        <v>1</v>
      </c>
      <c r="ES327" s="44" t="b">
        <f t="shared" si="198"/>
        <v>1</v>
      </c>
      <c r="ET327" s="44" t="b">
        <f t="shared" si="198"/>
        <v>1</v>
      </c>
      <c r="EU327" s="44" t="b">
        <f t="shared" si="198"/>
        <v>1</v>
      </c>
      <c r="EV327" s="44" t="b">
        <f t="shared" si="198"/>
        <v>1</v>
      </c>
      <c r="EW327" s="44" t="b">
        <f t="shared" si="198"/>
        <v>1</v>
      </c>
      <c r="EX327" s="44" t="b">
        <f t="shared" si="198"/>
        <v>1</v>
      </c>
      <c r="EY327" s="44" t="b">
        <f t="shared" si="198"/>
        <v>1</v>
      </c>
      <c r="EZ327" s="44" t="b">
        <f t="shared" si="198"/>
        <v>1</v>
      </c>
      <c r="FA327" s="44" t="b">
        <f t="shared" si="198"/>
        <v>1</v>
      </c>
      <c r="FB327" s="44" t="b">
        <f t="shared" si="207"/>
        <v>1</v>
      </c>
      <c r="FC327" s="44" t="b">
        <f t="shared" si="194"/>
        <v>1</v>
      </c>
      <c r="FD327" s="44" t="b">
        <f t="shared" si="194"/>
        <v>1</v>
      </c>
      <c r="FE327" s="44" t="b">
        <f t="shared" si="194"/>
        <v>1</v>
      </c>
      <c r="FF327" s="44" t="b">
        <f t="shared" si="194"/>
        <v>1</v>
      </c>
      <c r="FG327" s="44" t="b">
        <f t="shared" si="194"/>
        <v>1</v>
      </c>
      <c r="FH327" s="44" t="b">
        <f t="shared" si="186"/>
        <v>1</v>
      </c>
      <c r="FI327" s="44" t="b">
        <f t="shared" si="186"/>
        <v>1</v>
      </c>
      <c r="FJ327" s="45">
        <f t="shared" si="187"/>
        <v>1</v>
      </c>
    </row>
    <row r="328" spans="1:166" s="44" customFormat="1" ht="25.5" hidden="1" customHeight="1" x14ac:dyDescent="0.25">
      <c r="A328" s="38" t="s">
        <v>9976</v>
      </c>
      <c r="B328" s="38" t="s">
        <v>7905</v>
      </c>
      <c r="C328" s="38" t="s">
        <v>10129</v>
      </c>
      <c r="D328" s="38" t="s">
        <v>10055</v>
      </c>
      <c r="E328" s="23" t="str">
        <f t="shared" si="188"/>
        <v>5357-1-43-R</v>
      </c>
      <c r="F328" s="23">
        <v>10</v>
      </c>
      <c r="G328" s="27">
        <v>0.45374999999999999</v>
      </c>
      <c r="H328" s="23" t="str">
        <f>VLOOKUP(A328,'Pivot 1'!$A$5:$H$251,8,0)</f>
        <v>1</v>
      </c>
      <c r="I328" s="27" t="s">
        <v>10147</v>
      </c>
      <c r="J328" s="39">
        <f t="shared" si="177"/>
        <v>1</v>
      </c>
      <c r="K328" s="40">
        <v>0</v>
      </c>
      <c r="L328" s="40">
        <v>0</v>
      </c>
      <c r="M328" s="40">
        <v>0</v>
      </c>
      <c r="N328" s="40">
        <v>0</v>
      </c>
      <c r="O328" s="40">
        <v>0</v>
      </c>
      <c r="P328" s="40">
        <v>1</v>
      </c>
      <c r="Q328" s="40">
        <v>0</v>
      </c>
      <c r="R328" s="40">
        <v>0</v>
      </c>
      <c r="S328" s="40">
        <v>0</v>
      </c>
      <c r="T328" s="40">
        <v>0</v>
      </c>
      <c r="U328" s="40">
        <v>0</v>
      </c>
      <c r="V328" s="40">
        <v>0</v>
      </c>
      <c r="W328" s="40">
        <v>0</v>
      </c>
      <c r="X328" s="40">
        <v>0</v>
      </c>
      <c r="Y328" s="40">
        <v>0</v>
      </c>
      <c r="Z328" s="40">
        <v>0</v>
      </c>
      <c r="AA328" s="40">
        <v>0</v>
      </c>
      <c r="AB328" s="40">
        <v>0</v>
      </c>
      <c r="AC328" s="40">
        <v>0</v>
      </c>
      <c r="AD328" s="40">
        <v>0</v>
      </c>
      <c r="AE328" s="40">
        <v>0</v>
      </c>
      <c r="AF328" s="40">
        <v>0</v>
      </c>
      <c r="AG328" s="40">
        <v>0</v>
      </c>
      <c r="AH328" s="40">
        <v>0</v>
      </c>
      <c r="AI328" s="39" t="b">
        <f t="shared" si="178"/>
        <v>0</v>
      </c>
      <c r="AJ328" s="23"/>
      <c r="AK328" s="27">
        <f t="shared" si="210"/>
        <v>0</v>
      </c>
      <c r="AL328" s="27">
        <f t="shared" si="210"/>
        <v>0</v>
      </c>
      <c r="AM328" s="27">
        <f t="shared" si="210"/>
        <v>0</v>
      </c>
      <c r="AN328" s="27">
        <f t="shared" si="210"/>
        <v>0</v>
      </c>
      <c r="AO328" s="27">
        <f t="shared" si="210"/>
        <v>0</v>
      </c>
      <c r="AP328" s="27">
        <f t="shared" si="210"/>
        <v>0</v>
      </c>
      <c r="AQ328" s="27">
        <f t="shared" si="210"/>
        <v>0</v>
      </c>
      <c r="AR328" s="27">
        <f t="shared" si="210"/>
        <v>0</v>
      </c>
      <c r="AS328" s="27">
        <f t="shared" si="210"/>
        <v>0</v>
      </c>
      <c r="AT328" s="27">
        <f t="shared" si="210"/>
        <v>0</v>
      </c>
      <c r="AU328" s="27">
        <f t="shared" si="210"/>
        <v>0</v>
      </c>
      <c r="AV328" s="27">
        <f t="shared" si="210"/>
        <v>0</v>
      </c>
      <c r="AW328" s="27">
        <f t="shared" si="210"/>
        <v>0</v>
      </c>
      <c r="AX328" s="27">
        <f t="shared" si="210"/>
        <v>0</v>
      </c>
      <c r="AY328" s="27">
        <f t="shared" si="210"/>
        <v>0</v>
      </c>
      <c r="AZ328" s="27">
        <f t="shared" si="210"/>
        <v>0</v>
      </c>
      <c r="BA328" s="27">
        <f t="shared" si="210"/>
        <v>0</v>
      </c>
      <c r="BB328" s="27">
        <f t="shared" si="210"/>
        <v>0</v>
      </c>
      <c r="BC328" s="27">
        <f t="shared" si="210"/>
        <v>0</v>
      </c>
      <c r="BD328" s="27">
        <f t="shared" si="210"/>
        <v>0</v>
      </c>
      <c r="BE328" s="27">
        <f t="shared" si="210"/>
        <v>0</v>
      </c>
      <c r="BF328" s="27">
        <f t="shared" si="210"/>
        <v>0</v>
      </c>
      <c r="BG328" s="27">
        <f t="shared" si="210"/>
        <v>0</v>
      </c>
      <c r="BH328" s="27">
        <f t="shared" si="210"/>
        <v>0</v>
      </c>
      <c r="BI328" s="41"/>
      <c r="BJ328" s="42">
        <f t="shared" si="179"/>
        <v>0.45374999999999999</v>
      </c>
      <c r="BK328" s="27">
        <f t="shared" si="199"/>
        <v>0</v>
      </c>
      <c r="BL328" s="27">
        <f t="shared" si="199"/>
        <v>0</v>
      </c>
      <c r="BM328" s="27">
        <f t="shared" si="199"/>
        <v>0</v>
      </c>
      <c r="BN328" s="27">
        <f t="shared" si="199"/>
        <v>0</v>
      </c>
      <c r="BO328" s="27">
        <f t="shared" si="199"/>
        <v>0</v>
      </c>
      <c r="BP328" s="27">
        <f t="shared" si="199"/>
        <v>0.45374999999999999</v>
      </c>
      <c r="BQ328" s="27">
        <f t="shared" si="199"/>
        <v>0</v>
      </c>
      <c r="BR328" s="27">
        <f t="shared" si="196"/>
        <v>0</v>
      </c>
      <c r="BS328" s="27">
        <f t="shared" si="196"/>
        <v>0</v>
      </c>
      <c r="BT328" s="27">
        <f t="shared" si="196"/>
        <v>0</v>
      </c>
      <c r="BU328" s="27">
        <f t="shared" si="196"/>
        <v>0</v>
      </c>
      <c r="BV328" s="27">
        <f t="shared" si="196"/>
        <v>0</v>
      </c>
      <c r="BW328" s="27">
        <f t="shared" si="196"/>
        <v>0</v>
      </c>
      <c r="BX328" s="27">
        <f t="shared" si="196"/>
        <v>0</v>
      </c>
      <c r="BY328" s="27">
        <f t="shared" si="196"/>
        <v>0</v>
      </c>
      <c r="BZ328" s="27">
        <f t="shared" si="196"/>
        <v>0</v>
      </c>
      <c r="CA328" s="27">
        <f t="shared" si="205"/>
        <v>0</v>
      </c>
      <c r="CB328" s="27">
        <f t="shared" si="192"/>
        <v>0</v>
      </c>
      <c r="CC328" s="27">
        <f t="shared" si="192"/>
        <v>0</v>
      </c>
      <c r="CD328" s="27">
        <f t="shared" si="192"/>
        <v>0</v>
      </c>
      <c r="CE328" s="27">
        <f t="shared" si="192"/>
        <v>0</v>
      </c>
      <c r="CF328" s="27">
        <f t="shared" si="192"/>
        <v>0</v>
      </c>
      <c r="CG328" s="27">
        <f t="shared" si="180"/>
        <v>0</v>
      </c>
      <c r="CH328" s="27">
        <f t="shared" si="180"/>
        <v>0</v>
      </c>
      <c r="CI328" s="43"/>
      <c r="CJ328" s="23">
        <f t="shared" si="200"/>
        <v>0</v>
      </c>
      <c r="CK328" s="23">
        <f t="shared" si="200"/>
        <v>0</v>
      </c>
      <c r="CL328" s="23">
        <f t="shared" si="200"/>
        <v>0</v>
      </c>
      <c r="CM328" s="23">
        <f t="shared" si="200"/>
        <v>0</v>
      </c>
      <c r="CN328" s="23">
        <f t="shared" si="200"/>
        <v>0</v>
      </c>
      <c r="CO328" s="23">
        <f t="shared" si="200"/>
        <v>10</v>
      </c>
      <c r="CP328" s="23">
        <f t="shared" si="200"/>
        <v>0</v>
      </c>
      <c r="CQ328" s="23">
        <f t="shared" si="197"/>
        <v>0</v>
      </c>
      <c r="CR328" s="23">
        <f t="shared" si="197"/>
        <v>0</v>
      </c>
      <c r="CS328" s="23">
        <f t="shared" si="197"/>
        <v>0</v>
      </c>
      <c r="CT328" s="23">
        <f t="shared" si="197"/>
        <v>0</v>
      </c>
      <c r="CU328" s="23">
        <f t="shared" si="197"/>
        <v>0</v>
      </c>
      <c r="CV328" s="23">
        <f t="shared" si="197"/>
        <v>0</v>
      </c>
      <c r="CW328" s="23">
        <f t="shared" si="197"/>
        <v>0</v>
      </c>
      <c r="CX328" s="23">
        <f t="shared" si="197"/>
        <v>0</v>
      </c>
      <c r="CY328" s="23">
        <f t="shared" si="197"/>
        <v>0</v>
      </c>
      <c r="CZ328" s="23">
        <f t="shared" si="206"/>
        <v>0</v>
      </c>
      <c r="DA328" s="23">
        <f t="shared" si="193"/>
        <v>0</v>
      </c>
      <c r="DB328" s="23">
        <f t="shared" si="193"/>
        <v>0</v>
      </c>
      <c r="DC328" s="23">
        <f t="shared" si="193"/>
        <v>0</v>
      </c>
      <c r="DD328" s="23">
        <f t="shared" si="193"/>
        <v>0</v>
      </c>
      <c r="DE328" s="23">
        <f t="shared" si="193"/>
        <v>0</v>
      </c>
      <c r="DF328" s="23">
        <f t="shared" si="181"/>
        <v>0</v>
      </c>
      <c r="DG328" s="23">
        <f t="shared" si="181"/>
        <v>0</v>
      </c>
      <c r="DH328" s="44">
        <f t="shared" si="182"/>
        <v>10</v>
      </c>
      <c r="DI328" s="44">
        <f t="shared" si="183"/>
        <v>0</v>
      </c>
      <c r="DK328" s="44" t="b">
        <f t="shared" si="184"/>
        <v>0</v>
      </c>
      <c r="DL328" s="44">
        <f t="shared" si="185"/>
        <v>0</v>
      </c>
      <c r="EL328" s="44" t="b">
        <f t="shared" si="201"/>
        <v>1</v>
      </c>
      <c r="EM328" s="44" t="b">
        <f t="shared" si="201"/>
        <v>1</v>
      </c>
      <c r="EN328" s="44" t="b">
        <f t="shared" si="201"/>
        <v>1</v>
      </c>
      <c r="EO328" s="44" t="b">
        <f t="shared" si="201"/>
        <v>1</v>
      </c>
      <c r="EP328" s="44" t="b">
        <f t="shared" si="201"/>
        <v>1</v>
      </c>
      <c r="EQ328" s="44" t="b">
        <f t="shared" si="201"/>
        <v>0</v>
      </c>
      <c r="ER328" s="44" t="b">
        <f t="shared" si="201"/>
        <v>1</v>
      </c>
      <c r="ES328" s="44" t="b">
        <f t="shared" si="198"/>
        <v>1</v>
      </c>
      <c r="ET328" s="44" t="b">
        <f t="shared" si="198"/>
        <v>1</v>
      </c>
      <c r="EU328" s="44" t="b">
        <f t="shared" si="198"/>
        <v>1</v>
      </c>
      <c r="EV328" s="44" t="b">
        <f t="shared" si="198"/>
        <v>1</v>
      </c>
      <c r="EW328" s="44" t="b">
        <f t="shared" si="198"/>
        <v>1</v>
      </c>
      <c r="EX328" s="44" t="b">
        <f t="shared" si="198"/>
        <v>1</v>
      </c>
      <c r="EY328" s="44" t="b">
        <f t="shared" si="198"/>
        <v>1</v>
      </c>
      <c r="EZ328" s="44" t="b">
        <f t="shared" si="198"/>
        <v>1</v>
      </c>
      <c r="FA328" s="44" t="b">
        <f t="shared" si="198"/>
        <v>1</v>
      </c>
      <c r="FB328" s="44" t="b">
        <f t="shared" si="207"/>
        <v>1</v>
      </c>
      <c r="FC328" s="44" t="b">
        <f t="shared" si="194"/>
        <v>1</v>
      </c>
      <c r="FD328" s="44" t="b">
        <f t="shared" si="194"/>
        <v>1</v>
      </c>
      <c r="FE328" s="44" t="b">
        <f t="shared" si="194"/>
        <v>1</v>
      </c>
      <c r="FF328" s="44" t="b">
        <f t="shared" si="194"/>
        <v>1</v>
      </c>
      <c r="FG328" s="44" t="b">
        <f t="shared" si="194"/>
        <v>1</v>
      </c>
      <c r="FH328" s="44" t="b">
        <f t="shared" si="186"/>
        <v>1</v>
      </c>
      <c r="FI328" s="44" t="b">
        <f t="shared" si="186"/>
        <v>1</v>
      </c>
      <c r="FJ328" s="45">
        <f t="shared" si="187"/>
        <v>1</v>
      </c>
    </row>
    <row r="329" spans="1:166" s="44" customFormat="1" ht="25.5" hidden="1" customHeight="1" x14ac:dyDescent="0.25">
      <c r="A329" s="38" t="s">
        <v>9977</v>
      </c>
      <c r="B329" s="38" t="s">
        <v>34</v>
      </c>
      <c r="C329" s="38" t="s">
        <v>10129</v>
      </c>
      <c r="D329" s="38" t="s">
        <v>10053</v>
      </c>
      <c r="E329" s="23" t="str">
        <f t="shared" si="188"/>
        <v>5359-1-43-J</v>
      </c>
      <c r="F329" s="23">
        <v>7</v>
      </c>
      <c r="G329" s="27">
        <v>0.41074349999999993</v>
      </c>
      <c r="H329" s="23" t="str">
        <f>VLOOKUP(A329,'Pivot 1'!$A$5:$H$251,8,0)</f>
        <v>1</v>
      </c>
      <c r="I329" s="27" t="s">
        <v>10145</v>
      </c>
      <c r="J329" s="39">
        <f t="shared" si="177"/>
        <v>1</v>
      </c>
      <c r="K329" s="40">
        <v>0</v>
      </c>
      <c r="L329" s="40">
        <v>0</v>
      </c>
      <c r="M329" s="40">
        <v>0</v>
      </c>
      <c r="N329" s="40">
        <v>0</v>
      </c>
      <c r="O329" s="40">
        <v>0</v>
      </c>
      <c r="P329" s="40">
        <v>0</v>
      </c>
      <c r="Q329" s="40">
        <v>0</v>
      </c>
      <c r="R329" s="40">
        <v>0</v>
      </c>
      <c r="S329" s="40">
        <v>0</v>
      </c>
      <c r="T329" s="40">
        <v>0</v>
      </c>
      <c r="U329" s="40">
        <v>1</v>
      </c>
      <c r="V329" s="40">
        <v>0</v>
      </c>
      <c r="W329" s="40">
        <v>0</v>
      </c>
      <c r="X329" s="40">
        <v>0</v>
      </c>
      <c r="Y329" s="40">
        <v>0</v>
      </c>
      <c r="Z329" s="40">
        <v>0</v>
      </c>
      <c r="AA329" s="40">
        <v>0</v>
      </c>
      <c r="AB329" s="40">
        <v>0</v>
      </c>
      <c r="AC329" s="40">
        <v>0</v>
      </c>
      <c r="AD329" s="40">
        <v>0</v>
      </c>
      <c r="AE329" s="40">
        <v>0</v>
      </c>
      <c r="AF329" s="40">
        <v>0</v>
      </c>
      <c r="AG329" s="40">
        <v>0</v>
      </c>
      <c r="AH329" s="40">
        <v>0</v>
      </c>
      <c r="AI329" s="39" t="b">
        <f t="shared" si="178"/>
        <v>0</v>
      </c>
      <c r="AJ329" s="23"/>
      <c r="AK329" s="27">
        <f t="shared" si="210"/>
        <v>0</v>
      </c>
      <c r="AL329" s="27">
        <f t="shared" si="210"/>
        <v>0</v>
      </c>
      <c r="AM329" s="27">
        <f t="shared" si="210"/>
        <v>0</v>
      </c>
      <c r="AN329" s="27">
        <f t="shared" si="210"/>
        <v>0</v>
      </c>
      <c r="AO329" s="27">
        <f t="shared" si="210"/>
        <v>0</v>
      </c>
      <c r="AP329" s="27">
        <f t="shared" si="210"/>
        <v>0</v>
      </c>
      <c r="AQ329" s="27">
        <f t="shared" si="210"/>
        <v>0</v>
      </c>
      <c r="AR329" s="27">
        <f t="shared" si="210"/>
        <v>0</v>
      </c>
      <c r="AS329" s="27">
        <f t="shared" si="210"/>
        <v>0</v>
      </c>
      <c r="AT329" s="27">
        <f t="shared" si="210"/>
        <v>0</v>
      </c>
      <c r="AU329" s="27">
        <f t="shared" si="210"/>
        <v>1</v>
      </c>
      <c r="AV329" s="27">
        <f t="shared" si="210"/>
        <v>0</v>
      </c>
      <c r="AW329" s="27">
        <f t="shared" si="210"/>
        <v>0</v>
      </c>
      <c r="AX329" s="27">
        <f t="shared" si="210"/>
        <v>0</v>
      </c>
      <c r="AY329" s="27">
        <f t="shared" si="210"/>
        <v>0</v>
      </c>
      <c r="AZ329" s="27">
        <f t="shared" si="210"/>
        <v>0</v>
      </c>
      <c r="BA329" s="27">
        <f t="shared" si="210"/>
        <v>0</v>
      </c>
      <c r="BB329" s="27">
        <f t="shared" si="210"/>
        <v>0</v>
      </c>
      <c r="BC329" s="27">
        <f t="shared" si="210"/>
        <v>0</v>
      </c>
      <c r="BD329" s="27">
        <f t="shared" si="210"/>
        <v>0</v>
      </c>
      <c r="BE329" s="27">
        <f t="shared" si="210"/>
        <v>0</v>
      </c>
      <c r="BF329" s="27">
        <f t="shared" si="210"/>
        <v>0</v>
      </c>
      <c r="BG329" s="27">
        <f t="shared" si="210"/>
        <v>0</v>
      </c>
      <c r="BH329" s="27">
        <f t="shared" si="210"/>
        <v>0</v>
      </c>
      <c r="BI329" s="41"/>
      <c r="BJ329" s="42">
        <f t="shared" si="179"/>
        <v>0.41074349999999993</v>
      </c>
      <c r="BK329" s="27">
        <f t="shared" si="199"/>
        <v>0</v>
      </c>
      <c r="BL329" s="27">
        <f t="shared" si="199"/>
        <v>0</v>
      </c>
      <c r="BM329" s="27">
        <f t="shared" si="199"/>
        <v>0</v>
      </c>
      <c r="BN329" s="27">
        <f t="shared" si="199"/>
        <v>0</v>
      </c>
      <c r="BO329" s="27">
        <f t="shared" si="199"/>
        <v>0</v>
      </c>
      <c r="BP329" s="27">
        <f t="shared" si="199"/>
        <v>0</v>
      </c>
      <c r="BQ329" s="27">
        <f t="shared" si="199"/>
        <v>0</v>
      </c>
      <c r="BR329" s="27">
        <f t="shared" si="196"/>
        <v>0</v>
      </c>
      <c r="BS329" s="27">
        <f t="shared" si="196"/>
        <v>0</v>
      </c>
      <c r="BT329" s="27">
        <f t="shared" si="196"/>
        <v>0</v>
      </c>
      <c r="BU329" s="27">
        <f t="shared" si="196"/>
        <v>0.41074349999999993</v>
      </c>
      <c r="BV329" s="27">
        <f t="shared" si="196"/>
        <v>0</v>
      </c>
      <c r="BW329" s="27">
        <f t="shared" si="196"/>
        <v>0</v>
      </c>
      <c r="BX329" s="27">
        <f t="shared" si="196"/>
        <v>0</v>
      </c>
      <c r="BY329" s="27">
        <f t="shared" si="196"/>
        <v>0</v>
      </c>
      <c r="BZ329" s="27">
        <f t="shared" si="196"/>
        <v>0</v>
      </c>
      <c r="CA329" s="27">
        <f t="shared" si="205"/>
        <v>0</v>
      </c>
      <c r="CB329" s="27">
        <f t="shared" si="192"/>
        <v>0</v>
      </c>
      <c r="CC329" s="27">
        <f t="shared" si="192"/>
        <v>0</v>
      </c>
      <c r="CD329" s="27">
        <f t="shared" si="192"/>
        <v>0</v>
      </c>
      <c r="CE329" s="27">
        <f t="shared" si="192"/>
        <v>0</v>
      </c>
      <c r="CF329" s="27">
        <f t="shared" si="192"/>
        <v>0</v>
      </c>
      <c r="CG329" s="27">
        <f t="shared" si="180"/>
        <v>0</v>
      </c>
      <c r="CH329" s="27">
        <f t="shared" si="180"/>
        <v>0</v>
      </c>
      <c r="CI329" s="43"/>
      <c r="CJ329" s="23">
        <f t="shared" si="200"/>
        <v>0</v>
      </c>
      <c r="CK329" s="23">
        <f t="shared" si="200"/>
        <v>0</v>
      </c>
      <c r="CL329" s="23">
        <f t="shared" si="200"/>
        <v>0</v>
      </c>
      <c r="CM329" s="23">
        <f t="shared" si="200"/>
        <v>0</v>
      </c>
      <c r="CN329" s="23">
        <f t="shared" si="200"/>
        <v>0</v>
      </c>
      <c r="CO329" s="23">
        <f t="shared" si="200"/>
        <v>0</v>
      </c>
      <c r="CP329" s="23">
        <f t="shared" si="200"/>
        <v>0</v>
      </c>
      <c r="CQ329" s="23">
        <f t="shared" si="197"/>
        <v>0</v>
      </c>
      <c r="CR329" s="23">
        <f t="shared" si="197"/>
        <v>0</v>
      </c>
      <c r="CS329" s="23">
        <f t="shared" si="197"/>
        <v>0</v>
      </c>
      <c r="CT329" s="23">
        <f t="shared" si="197"/>
        <v>7</v>
      </c>
      <c r="CU329" s="23">
        <f t="shared" si="197"/>
        <v>0</v>
      </c>
      <c r="CV329" s="23">
        <f t="shared" si="197"/>
        <v>0</v>
      </c>
      <c r="CW329" s="23">
        <f t="shared" si="197"/>
        <v>0</v>
      </c>
      <c r="CX329" s="23">
        <f t="shared" si="197"/>
        <v>0</v>
      </c>
      <c r="CY329" s="23">
        <f t="shared" si="197"/>
        <v>0</v>
      </c>
      <c r="CZ329" s="23">
        <f t="shared" si="206"/>
        <v>0</v>
      </c>
      <c r="DA329" s="23">
        <f t="shared" si="193"/>
        <v>0</v>
      </c>
      <c r="DB329" s="23">
        <f t="shared" si="193"/>
        <v>0</v>
      </c>
      <c r="DC329" s="23">
        <f t="shared" si="193"/>
        <v>0</v>
      </c>
      <c r="DD329" s="23">
        <f t="shared" si="193"/>
        <v>0</v>
      </c>
      <c r="DE329" s="23">
        <f t="shared" si="193"/>
        <v>0</v>
      </c>
      <c r="DF329" s="23">
        <f t="shared" si="181"/>
        <v>0</v>
      </c>
      <c r="DG329" s="23">
        <f t="shared" si="181"/>
        <v>0</v>
      </c>
      <c r="DH329" s="44">
        <f t="shared" si="182"/>
        <v>7</v>
      </c>
      <c r="DI329" s="44">
        <f t="shared" si="183"/>
        <v>0</v>
      </c>
      <c r="DK329" s="44" t="b">
        <f t="shared" si="184"/>
        <v>0</v>
      </c>
      <c r="DL329" s="44">
        <f t="shared" si="185"/>
        <v>0</v>
      </c>
      <c r="EL329" s="44" t="b">
        <f t="shared" si="201"/>
        <v>1</v>
      </c>
      <c r="EM329" s="44" t="b">
        <f t="shared" si="201"/>
        <v>1</v>
      </c>
      <c r="EN329" s="44" t="b">
        <f t="shared" si="201"/>
        <v>1</v>
      </c>
      <c r="EO329" s="44" t="b">
        <f t="shared" si="201"/>
        <v>1</v>
      </c>
      <c r="EP329" s="44" t="b">
        <f t="shared" si="201"/>
        <v>1</v>
      </c>
      <c r="EQ329" s="44" t="b">
        <f t="shared" si="201"/>
        <v>1</v>
      </c>
      <c r="ER329" s="44" t="b">
        <f t="shared" si="201"/>
        <v>1</v>
      </c>
      <c r="ES329" s="44" t="b">
        <f t="shared" si="198"/>
        <v>1</v>
      </c>
      <c r="ET329" s="44" t="b">
        <f t="shared" si="198"/>
        <v>1</v>
      </c>
      <c r="EU329" s="44" t="b">
        <f t="shared" si="198"/>
        <v>1</v>
      </c>
      <c r="EV329" s="44" t="b">
        <f t="shared" si="198"/>
        <v>0</v>
      </c>
      <c r="EW329" s="44" t="b">
        <f t="shared" si="198"/>
        <v>1</v>
      </c>
      <c r="EX329" s="44" t="b">
        <f t="shared" si="198"/>
        <v>1</v>
      </c>
      <c r="EY329" s="44" t="b">
        <f t="shared" si="198"/>
        <v>1</v>
      </c>
      <c r="EZ329" s="44" t="b">
        <f t="shared" si="198"/>
        <v>1</v>
      </c>
      <c r="FA329" s="44" t="b">
        <f t="shared" si="198"/>
        <v>1</v>
      </c>
      <c r="FB329" s="44" t="b">
        <f t="shared" si="207"/>
        <v>1</v>
      </c>
      <c r="FC329" s="44" t="b">
        <f t="shared" si="194"/>
        <v>1</v>
      </c>
      <c r="FD329" s="44" t="b">
        <f t="shared" si="194"/>
        <v>1</v>
      </c>
      <c r="FE329" s="44" t="b">
        <f t="shared" si="194"/>
        <v>1</v>
      </c>
      <c r="FF329" s="44" t="b">
        <f t="shared" si="194"/>
        <v>1</v>
      </c>
      <c r="FG329" s="44" t="b">
        <f t="shared" si="194"/>
        <v>1</v>
      </c>
      <c r="FH329" s="44" t="b">
        <f t="shared" si="186"/>
        <v>1</v>
      </c>
      <c r="FI329" s="44" t="b">
        <f t="shared" si="186"/>
        <v>1</v>
      </c>
      <c r="FJ329" s="45">
        <f t="shared" si="187"/>
        <v>1</v>
      </c>
    </row>
    <row r="330" spans="1:166" s="44" customFormat="1" ht="25.5" hidden="1" customHeight="1" x14ac:dyDescent="0.25">
      <c r="A330" s="38" t="s">
        <v>9977</v>
      </c>
      <c r="B330" s="38" t="s">
        <v>34</v>
      </c>
      <c r="C330" s="38" t="s">
        <v>10129</v>
      </c>
      <c r="D330" s="38" t="s">
        <v>10048</v>
      </c>
      <c r="E330" s="23" t="str">
        <f t="shared" si="188"/>
        <v>5359-1-43-M</v>
      </c>
      <c r="F330" s="23">
        <v>1</v>
      </c>
      <c r="G330" s="27">
        <v>4.852944E-2</v>
      </c>
      <c r="H330" s="23" t="str">
        <f>VLOOKUP(A330,'Pivot 1'!$A$5:$H$251,8,0)</f>
        <v>1</v>
      </c>
      <c r="I330" s="27" t="s">
        <v>10146</v>
      </c>
      <c r="J330" s="39">
        <f t="shared" si="177"/>
        <v>1</v>
      </c>
      <c r="K330" s="40">
        <v>0</v>
      </c>
      <c r="L330" s="40">
        <v>0</v>
      </c>
      <c r="M330" s="40">
        <v>0</v>
      </c>
      <c r="N330" s="40">
        <v>0</v>
      </c>
      <c r="O330" s="40">
        <v>0</v>
      </c>
      <c r="P330" s="40">
        <v>0</v>
      </c>
      <c r="Q330" s="40">
        <v>0</v>
      </c>
      <c r="R330" s="40">
        <v>0</v>
      </c>
      <c r="S330" s="40">
        <v>0</v>
      </c>
      <c r="T330" s="40">
        <v>0</v>
      </c>
      <c r="U330" s="40">
        <v>1</v>
      </c>
      <c r="V330" s="40">
        <v>0</v>
      </c>
      <c r="W330" s="40">
        <v>0</v>
      </c>
      <c r="X330" s="40">
        <v>0</v>
      </c>
      <c r="Y330" s="40">
        <v>0</v>
      </c>
      <c r="Z330" s="40">
        <v>0</v>
      </c>
      <c r="AA330" s="40">
        <v>0</v>
      </c>
      <c r="AB330" s="40">
        <v>0</v>
      </c>
      <c r="AC330" s="40">
        <v>0</v>
      </c>
      <c r="AD330" s="40">
        <v>0</v>
      </c>
      <c r="AE330" s="40">
        <v>0</v>
      </c>
      <c r="AF330" s="40">
        <v>0</v>
      </c>
      <c r="AG330" s="40">
        <v>0</v>
      </c>
      <c r="AH330" s="40">
        <v>0</v>
      </c>
      <c r="AI330" s="39" t="b">
        <f t="shared" si="178"/>
        <v>0</v>
      </c>
      <c r="AJ330" s="23"/>
      <c r="AK330" s="27">
        <f t="shared" si="210"/>
        <v>0</v>
      </c>
      <c r="AL330" s="27">
        <f t="shared" si="210"/>
        <v>0</v>
      </c>
      <c r="AM330" s="27">
        <f t="shared" si="210"/>
        <v>0</v>
      </c>
      <c r="AN330" s="27">
        <f t="shared" si="210"/>
        <v>0</v>
      </c>
      <c r="AO330" s="27">
        <f t="shared" si="210"/>
        <v>0</v>
      </c>
      <c r="AP330" s="27">
        <f t="shared" si="210"/>
        <v>0</v>
      </c>
      <c r="AQ330" s="27">
        <f t="shared" si="210"/>
        <v>0</v>
      </c>
      <c r="AR330" s="27">
        <f t="shared" si="210"/>
        <v>0</v>
      </c>
      <c r="AS330" s="27">
        <f t="shared" si="210"/>
        <v>0</v>
      </c>
      <c r="AT330" s="27">
        <f t="shared" si="210"/>
        <v>0</v>
      </c>
      <c r="AU330" s="27">
        <f t="shared" si="210"/>
        <v>0</v>
      </c>
      <c r="AV330" s="27">
        <f t="shared" si="210"/>
        <v>0</v>
      </c>
      <c r="AW330" s="27">
        <f t="shared" si="210"/>
        <v>0</v>
      </c>
      <c r="AX330" s="27">
        <f t="shared" si="210"/>
        <v>0</v>
      </c>
      <c r="AY330" s="27">
        <f t="shared" si="210"/>
        <v>0</v>
      </c>
      <c r="AZ330" s="27">
        <f t="shared" si="210"/>
        <v>0</v>
      </c>
      <c r="BA330" s="27">
        <f t="shared" si="210"/>
        <v>0</v>
      </c>
      <c r="BB330" s="27">
        <f t="shared" si="210"/>
        <v>0</v>
      </c>
      <c r="BC330" s="27">
        <f t="shared" si="210"/>
        <v>0</v>
      </c>
      <c r="BD330" s="27">
        <f t="shared" si="210"/>
        <v>0</v>
      </c>
      <c r="BE330" s="27">
        <f t="shared" si="210"/>
        <v>0</v>
      </c>
      <c r="BF330" s="27">
        <f t="shared" si="210"/>
        <v>0</v>
      </c>
      <c r="BG330" s="27">
        <f t="shared" si="210"/>
        <v>0</v>
      </c>
      <c r="BH330" s="27">
        <f t="shared" si="210"/>
        <v>0</v>
      </c>
      <c r="BI330" s="41"/>
      <c r="BJ330" s="42">
        <f t="shared" si="179"/>
        <v>4.852944E-2</v>
      </c>
      <c r="BK330" s="27">
        <f t="shared" si="199"/>
        <v>0</v>
      </c>
      <c r="BL330" s="27">
        <f t="shared" si="199"/>
        <v>0</v>
      </c>
      <c r="BM330" s="27">
        <f t="shared" si="199"/>
        <v>0</v>
      </c>
      <c r="BN330" s="27">
        <f t="shared" si="199"/>
        <v>0</v>
      </c>
      <c r="BO330" s="27">
        <f t="shared" si="199"/>
        <v>0</v>
      </c>
      <c r="BP330" s="27">
        <f t="shared" si="199"/>
        <v>0</v>
      </c>
      <c r="BQ330" s="27">
        <f t="shared" si="199"/>
        <v>0</v>
      </c>
      <c r="BR330" s="27">
        <f t="shared" si="196"/>
        <v>0</v>
      </c>
      <c r="BS330" s="27">
        <f t="shared" si="196"/>
        <v>0</v>
      </c>
      <c r="BT330" s="27">
        <f t="shared" si="196"/>
        <v>0</v>
      </c>
      <c r="BU330" s="27">
        <f t="shared" si="196"/>
        <v>4.852944E-2</v>
      </c>
      <c r="BV330" s="27">
        <f t="shared" si="196"/>
        <v>0</v>
      </c>
      <c r="BW330" s="27">
        <f t="shared" si="196"/>
        <v>0</v>
      </c>
      <c r="BX330" s="27">
        <f t="shared" si="196"/>
        <v>0</v>
      </c>
      <c r="BY330" s="27">
        <f t="shared" si="196"/>
        <v>0</v>
      </c>
      <c r="BZ330" s="27">
        <f t="shared" si="196"/>
        <v>0</v>
      </c>
      <c r="CA330" s="27">
        <f t="shared" si="205"/>
        <v>0</v>
      </c>
      <c r="CB330" s="27">
        <f t="shared" si="192"/>
        <v>0</v>
      </c>
      <c r="CC330" s="27">
        <f t="shared" si="192"/>
        <v>0</v>
      </c>
      <c r="CD330" s="27">
        <f t="shared" si="192"/>
        <v>0</v>
      </c>
      <c r="CE330" s="27">
        <f t="shared" si="192"/>
        <v>0</v>
      </c>
      <c r="CF330" s="27">
        <f t="shared" si="192"/>
        <v>0</v>
      </c>
      <c r="CG330" s="27">
        <f t="shared" si="180"/>
        <v>0</v>
      </c>
      <c r="CH330" s="27">
        <f t="shared" si="180"/>
        <v>0</v>
      </c>
      <c r="CI330" s="43"/>
      <c r="CJ330" s="23">
        <f t="shared" si="200"/>
        <v>0</v>
      </c>
      <c r="CK330" s="23">
        <f t="shared" si="200"/>
        <v>0</v>
      </c>
      <c r="CL330" s="23">
        <f t="shared" si="200"/>
        <v>0</v>
      </c>
      <c r="CM330" s="23">
        <f t="shared" si="200"/>
        <v>0</v>
      </c>
      <c r="CN330" s="23">
        <f t="shared" si="200"/>
        <v>0</v>
      </c>
      <c r="CO330" s="23">
        <f t="shared" si="200"/>
        <v>0</v>
      </c>
      <c r="CP330" s="23">
        <f t="shared" si="200"/>
        <v>0</v>
      </c>
      <c r="CQ330" s="23">
        <f t="shared" si="197"/>
        <v>0</v>
      </c>
      <c r="CR330" s="23">
        <f t="shared" si="197"/>
        <v>0</v>
      </c>
      <c r="CS330" s="23">
        <f t="shared" si="197"/>
        <v>0</v>
      </c>
      <c r="CT330" s="23">
        <f t="shared" si="197"/>
        <v>1</v>
      </c>
      <c r="CU330" s="23">
        <f t="shared" si="197"/>
        <v>0</v>
      </c>
      <c r="CV330" s="23">
        <f t="shared" si="197"/>
        <v>0</v>
      </c>
      <c r="CW330" s="23">
        <f t="shared" si="197"/>
        <v>0</v>
      </c>
      <c r="CX330" s="23">
        <f t="shared" si="197"/>
        <v>0</v>
      </c>
      <c r="CY330" s="23">
        <f t="shared" si="197"/>
        <v>0</v>
      </c>
      <c r="CZ330" s="23">
        <f t="shared" si="206"/>
        <v>0</v>
      </c>
      <c r="DA330" s="23">
        <f t="shared" si="193"/>
        <v>0</v>
      </c>
      <c r="DB330" s="23">
        <f t="shared" si="193"/>
        <v>0</v>
      </c>
      <c r="DC330" s="23">
        <f t="shared" si="193"/>
        <v>0</v>
      </c>
      <c r="DD330" s="23">
        <f t="shared" si="193"/>
        <v>0</v>
      </c>
      <c r="DE330" s="23">
        <f t="shared" si="193"/>
        <v>0</v>
      </c>
      <c r="DF330" s="23">
        <f t="shared" si="181"/>
        <v>0</v>
      </c>
      <c r="DG330" s="23">
        <f t="shared" si="181"/>
        <v>0</v>
      </c>
      <c r="DH330" s="44">
        <f t="shared" si="182"/>
        <v>1</v>
      </c>
      <c r="DI330" s="44">
        <f t="shared" si="183"/>
        <v>0</v>
      </c>
      <c r="DK330" s="44" t="b">
        <f t="shared" si="184"/>
        <v>0</v>
      </c>
      <c r="DL330" s="44">
        <f t="shared" si="185"/>
        <v>0</v>
      </c>
      <c r="EL330" s="44" t="b">
        <f t="shared" si="201"/>
        <v>1</v>
      </c>
      <c r="EM330" s="44" t="b">
        <f t="shared" si="201"/>
        <v>1</v>
      </c>
      <c r="EN330" s="44" t="b">
        <f t="shared" si="201"/>
        <v>1</v>
      </c>
      <c r="EO330" s="44" t="b">
        <f t="shared" si="201"/>
        <v>1</v>
      </c>
      <c r="EP330" s="44" t="b">
        <f t="shared" si="201"/>
        <v>1</v>
      </c>
      <c r="EQ330" s="44" t="b">
        <f t="shared" si="201"/>
        <v>1</v>
      </c>
      <c r="ER330" s="44" t="b">
        <f t="shared" si="201"/>
        <v>1</v>
      </c>
      <c r="ES330" s="44" t="b">
        <f t="shared" si="198"/>
        <v>1</v>
      </c>
      <c r="ET330" s="44" t="b">
        <f t="shared" si="198"/>
        <v>1</v>
      </c>
      <c r="EU330" s="44" t="b">
        <f t="shared" si="198"/>
        <v>1</v>
      </c>
      <c r="EV330" s="44" t="b">
        <f t="shared" si="198"/>
        <v>0</v>
      </c>
      <c r="EW330" s="44" t="b">
        <f t="shared" si="198"/>
        <v>1</v>
      </c>
      <c r="EX330" s="44" t="b">
        <f t="shared" si="198"/>
        <v>1</v>
      </c>
      <c r="EY330" s="44" t="b">
        <f t="shared" si="198"/>
        <v>1</v>
      </c>
      <c r="EZ330" s="44" t="b">
        <f t="shared" si="198"/>
        <v>1</v>
      </c>
      <c r="FA330" s="44" t="b">
        <f t="shared" si="198"/>
        <v>1</v>
      </c>
      <c r="FB330" s="44" t="b">
        <f t="shared" si="207"/>
        <v>1</v>
      </c>
      <c r="FC330" s="44" t="b">
        <f t="shared" si="194"/>
        <v>1</v>
      </c>
      <c r="FD330" s="44" t="b">
        <f t="shared" si="194"/>
        <v>1</v>
      </c>
      <c r="FE330" s="44" t="b">
        <f t="shared" si="194"/>
        <v>1</v>
      </c>
      <c r="FF330" s="44" t="b">
        <f t="shared" si="194"/>
        <v>1</v>
      </c>
      <c r="FG330" s="44" t="b">
        <f t="shared" si="194"/>
        <v>1</v>
      </c>
      <c r="FH330" s="44" t="b">
        <f t="shared" si="186"/>
        <v>1</v>
      </c>
      <c r="FI330" s="44" t="b">
        <f t="shared" si="186"/>
        <v>1</v>
      </c>
      <c r="FJ330" s="45">
        <f t="shared" si="187"/>
        <v>1</v>
      </c>
    </row>
    <row r="331" spans="1:166" s="44" customFormat="1" ht="25.5" hidden="1" customHeight="1" x14ac:dyDescent="0.25">
      <c r="A331" s="38" t="s">
        <v>9978</v>
      </c>
      <c r="B331" s="38" t="s">
        <v>8007</v>
      </c>
      <c r="C331" s="38" t="s">
        <v>588</v>
      </c>
      <c r="D331" s="38" t="s">
        <v>807</v>
      </c>
      <c r="E331" s="23" t="str">
        <f t="shared" si="188"/>
        <v>5365-1-BP1-43-C</v>
      </c>
      <c r="F331" s="23">
        <v>221</v>
      </c>
      <c r="G331" s="27">
        <v>7.9959609000000009</v>
      </c>
      <c r="H331" s="23">
        <f>VLOOKUP(A331,'Pivot 1'!$A$5:$H$251,8,0)</f>
        <v>12</v>
      </c>
      <c r="I331" s="27" t="s">
        <v>10145</v>
      </c>
      <c r="J331" s="39">
        <f t="shared" si="177"/>
        <v>12</v>
      </c>
      <c r="K331" s="40">
        <v>1</v>
      </c>
      <c r="L331" s="40">
        <v>0</v>
      </c>
      <c r="M331" s="40">
        <v>1</v>
      </c>
      <c r="N331" s="40">
        <v>0</v>
      </c>
      <c r="O331" s="40">
        <v>1</v>
      </c>
      <c r="P331" s="40">
        <v>0</v>
      </c>
      <c r="Q331" s="40">
        <v>1</v>
      </c>
      <c r="R331" s="40">
        <v>0</v>
      </c>
      <c r="S331" s="40">
        <v>1</v>
      </c>
      <c r="T331" s="40">
        <v>0</v>
      </c>
      <c r="U331" s="40">
        <v>1</v>
      </c>
      <c r="V331" s="40">
        <v>0</v>
      </c>
      <c r="W331" s="40">
        <v>1</v>
      </c>
      <c r="X331" s="40">
        <v>0</v>
      </c>
      <c r="Y331" s="40">
        <v>1</v>
      </c>
      <c r="Z331" s="40">
        <v>0</v>
      </c>
      <c r="AA331" s="40">
        <v>1</v>
      </c>
      <c r="AB331" s="40">
        <v>0</v>
      </c>
      <c r="AC331" s="40">
        <v>1</v>
      </c>
      <c r="AD331" s="40">
        <v>0</v>
      </c>
      <c r="AE331" s="40">
        <v>1</v>
      </c>
      <c r="AF331" s="40">
        <v>0</v>
      </c>
      <c r="AG331" s="40">
        <v>1</v>
      </c>
      <c r="AH331" s="40">
        <v>0</v>
      </c>
      <c r="AI331" s="39" t="b">
        <f t="shared" si="178"/>
        <v>1</v>
      </c>
      <c r="AJ331" s="23"/>
      <c r="AK331" s="27">
        <f t="shared" si="210"/>
        <v>1</v>
      </c>
      <c r="AL331" s="27">
        <f t="shared" si="210"/>
        <v>0</v>
      </c>
      <c r="AM331" s="27">
        <f t="shared" si="210"/>
        <v>1</v>
      </c>
      <c r="AN331" s="27">
        <f t="shared" si="210"/>
        <v>0</v>
      </c>
      <c r="AO331" s="27">
        <f t="shared" si="210"/>
        <v>1</v>
      </c>
      <c r="AP331" s="27">
        <f t="shared" si="210"/>
        <v>0</v>
      </c>
      <c r="AQ331" s="27">
        <f t="shared" si="210"/>
        <v>1</v>
      </c>
      <c r="AR331" s="27">
        <f t="shared" si="210"/>
        <v>0</v>
      </c>
      <c r="AS331" s="27">
        <f t="shared" si="210"/>
        <v>1</v>
      </c>
      <c r="AT331" s="27">
        <f t="shared" si="210"/>
        <v>0</v>
      </c>
      <c r="AU331" s="27">
        <f t="shared" si="210"/>
        <v>1</v>
      </c>
      <c r="AV331" s="27">
        <f t="shared" si="210"/>
        <v>0</v>
      </c>
      <c r="AW331" s="27">
        <f t="shared" si="210"/>
        <v>1</v>
      </c>
      <c r="AX331" s="27">
        <f t="shared" si="210"/>
        <v>0</v>
      </c>
      <c r="AY331" s="27">
        <f t="shared" si="210"/>
        <v>1</v>
      </c>
      <c r="AZ331" s="27">
        <f t="shared" si="210"/>
        <v>0</v>
      </c>
      <c r="BA331" s="27">
        <f t="shared" si="210"/>
        <v>1</v>
      </c>
      <c r="BB331" s="27">
        <f t="shared" si="210"/>
        <v>0</v>
      </c>
      <c r="BC331" s="27">
        <f t="shared" si="210"/>
        <v>1</v>
      </c>
      <c r="BD331" s="27">
        <f t="shared" si="210"/>
        <v>0</v>
      </c>
      <c r="BE331" s="27">
        <f t="shared" si="210"/>
        <v>1</v>
      </c>
      <c r="BF331" s="27">
        <f t="shared" si="210"/>
        <v>0</v>
      </c>
      <c r="BG331" s="27">
        <f t="shared" si="210"/>
        <v>1</v>
      </c>
      <c r="BH331" s="27">
        <f t="shared" si="210"/>
        <v>0</v>
      </c>
      <c r="BI331" s="41"/>
      <c r="BJ331" s="42">
        <f t="shared" si="179"/>
        <v>0.66633007500000008</v>
      </c>
      <c r="BK331" s="27">
        <f t="shared" si="199"/>
        <v>0.66633007500000008</v>
      </c>
      <c r="BL331" s="27">
        <f t="shared" si="199"/>
        <v>0</v>
      </c>
      <c r="BM331" s="27">
        <f t="shared" si="199"/>
        <v>0.66633007500000008</v>
      </c>
      <c r="BN331" s="27">
        <f t="shared" si="199"/>
        <v>0</v>
      </c>
      <c r="BO331" s="27">
        <f t="shared" si="199"/>
        <v>0.66633007500000008</v>
      </c>
      <c r="BP331" s="27">
        <f t="shared" si="199"/>
        <v>0</v>
      </c>
      <c r="BQ331" s="27">
        <f t="shared" si="199"/>
        <v>0.66633007500000008</v>
      </c>
      <c r="BR331" s="27">
        <f t="shared" si="196"/>
        <v>0</v>
      </c>
      <c r="BS331" s="27">
        <f t="shared" si="196"/>
        <v>0.66633007500000008</v>
      </c>
      <c r="BT331" s="27">
        <f t="shared" si="196"/>
        <v>0</v>
      </c>
      <c r="BU331" s="27">
        <f t="shared" si="196"/>
        <v>0.66633007500000008</v>
      </c>
      <c r="BV331" s="27">
        <f t="shared" si="196"/>
        <v>0</v>
      </c>
      <c r="BW331" s="27">
        <f t="shared" si="196"/>
        <v>0.66633007500000008</v>
      </c>
      <c r="BX331" s="27">
        <f t="shared" si="196"/>
        <v>0</v>
      </c>
      <c r="BY331" s="27">
        <f t="shared" si="196"/>
        <v>0.66633007500000008</v>
      </c>
      <c r="BZ331" s="27">
        <f t="shared" si="196"/>
        <v>0</v>
      </c>
      <c r="CA331" s="27">
        <f t="shared" si="205"/>
        <v>0.66633007500000008</v>
      </c>
      <c r="CB331" s="27">
        <f t="shared" si="192"/>
        <v>0</v>
      </c>
      <c r="CC331" s="27">
        <f t="shared" si="192"/>
        <v>0.66633007500000008</v>
      </c>
      <c r="CD331" s="27">
        <f t="shared" si="192"/>
        <v>0</v>
      </c>
      <c r="CE331" s="27">
        <f t="shared" si="192"/>
        <v>0.66633007500000008</v>
      </c>
      <c r="CF331" s="27">
        <f t="shared" si="192"/>
        <v>0</v>
      </c>
      <c r="CG331" s="27">
        <f t="shared" si="180"/>
        <v>0.66633007500000008</v>
      </c>
      <c r="CH331" s="27">
        <f t="shared" si="180"/>
        <v>0</v>
      </c>
      <c r="CI331" s="43"/>
      <c r="CJ331" s="23">
        <f t="shared" si="200"/>
        <v>18</v>
      </c>
      <c r="CK331" s="23">
        <f t="shared" si="200"/>
        <v>0</v>
      </c>
      <c r="CL331" s="23">
        <f t="shared" si="200"/>
        <v>18</v>
      </c>
      <c r="CM331" s="23">
        <f t="shared" si="200"/>
        <v>0</v>
      </c>
      <c r="CN331" s="23">
        <f t="shared" si="200"/>
        <v>18</v>
      </c>
      <c r="CO331" s="23">
        <f t="shared" si="200"/>
        <v>0</v>
      </c>
      <c r="CP331" s="23">
        <f t="shared" si="200"/>
        <v>18</v>
      </c>
      <c r="CQ331" s="23">
        <f t="shared" si="197"/>
        <v>0</v>
      </c>
      <c r="CR331" s="23">
        <f t="shared" si="197"/>
        <v>18</v>
      </c>
      <c r="CS331" s="23">
        <f t="shared" si="197"/>
        <v>0</v>
      </c>
      <c r="CT331" s="23">
        <f t="shared" si="197"/>
        <v>18</v>
      </c>
      <c r="CU331" s="23">
        <f t="shared" si="197"/>
        <v>0</v>
      </c>
      <c r="CV331" s="23">
        <f t="shared" si="197"/>
        <v>18</v>
      </c>
      <c r="CW331" s="23">
        <f t="shared" si="197"/>
        <v>0</v>
      </c>
      <c r="CX331" s="23">
        <f t="shared" si="197"/>
        <v>18</v>
      </c>
      <c r="CY331" s="23">
        <f t="shared" si="197"/>
        <v>0</v>
      </c>
      <c r="CZ331" s="23">
        <f t="shared" si="206"/>
        <v>18</v>
      </c>
      <c r="DA331" s="23">
        <f t="shared" si="193"/>
        <v>0</v>
      </c>
      <c r="DB331" s="23">
        <f t="shared" si="193"/>
        <v>18</v>
      </c>
      <c r="DC331" s="23">
        <f t="shared" si="193"/>
        <v>0</v>
      </c>
      <c r="DD331" s="23">
        <f t="shared" si="193"/>
        <v>18</v>
      </c>
      <c r="DE331" s="23">
        <f t="shared" si="193"/>
        <v>0</v>
      </c>
      <c r="DF331" s="23">
        <f t="shared" si="181"/>
        <v>18</v>
      </c>
      <c r="DG331" s="23">
        <f t="shared" si="181"/>
        <v>0</v>
      </c>
      <c r="DH331" s="44">
        <f t="shared" si="182"/>
        <v>216</v>
      </c>
      <c r="DI331" s="44">
        <f t="shared" si="183"/>
        <v>-5</v>
      </c>
      <c r="DK331" s="44" t="b">
        <f t="shared" si="184"/>
        <v>0</v>
      </c>
      <c r="DL331" s="44">
        <f t="shared" si="185"/>
        <v>0</v>
      </c>
      <c r="EL331" s="44" t="b">
        <f t="shared" si="201"/>
        <v>0</v>
      </c>
      <c r="EM331" s="44" t="b">
        <f t="shared" si="201"/>
        <v>1</v>
      </c>
      <c r="EN331" s="44" t="b">
        <f t="shared" si="201"/>
        <v>0</v>
      </c>
      <c r="EO331" s="44" t="b">
        <f t="shared" si="201"/>
        <v>1</v>
      </c>
      <c r="EP331" s="44" t="b">
        <f t="shared" si="201"/>
        <v>0</v>
      </c>
      <c r="EQ331" s="44" t="b">
        <f t="shared" si="201"/>
        <v>1</v>
      </c>
      <c r="ER331" s="44" t="b">
        <f t="shared" si="201"/>
        <v>0</v>
      </c>
      <c r="ES331" s="44" t="b">
        <f t="shared" si="198"/>
        <v>1</v>
      </c>
      <c r="ET331" s="44" t="b">
        <f t="shared" si="198"/>
        <v>0</v>
      </c>
      <c r="EU331" s="44" t="b">
        <f t="shared" si="198"/>
        <v>1</v>
      </c>
      <c r="EV331" s="44" t="b">
        <f t="shared" si="198"/>
        <v>0</v>
      </c>
      <c r="EW331" s="44" t="b">
        <f t="shared" si="198"/>
        <v>1</v>
      </c>
      <c r="EX331" s="44" t="b">
        <f t="shared" si="198"/>
        <v>0</v>
      </c>
      <c r="EY331" s="44" t="b">
        <f t="shared" si="198"/>
        <v>1</v>
      </c>
      <c r="EZ331" s="44" t="b">
        <f t="shared" si="198"/>
        <v>0</v>
      </c>
      <c r="FA331" s="44" t="b">
        <f t="shared" si="198"/>
        <v>1</v>
      </c>
      <c r="FB331" s="44" t="b">
        <f t="shared" si="207"/>
        <v>0</v>
      </c>
      <c r="FC331" s="44" t="b">
        <f t="shared" si="194"/>
        <v>1</v>
      </c>
      <c r="FD331" s="44" t="b">
        <f t="shared" si="194"/>
        <v>0</v>
      </c>
      <c r="FE331" s="44" t="b">
        <f t="shared" si="194"/>
        <v>1</v>
      </c>
      <c r="FF331" s="44" t="b">
        <f t="shared" si="194"/>
        <v>0</v>
      </c>
      <c r="FG331" s="44" t="b">
        <f t="shared" si="194"/>
        <v>1</v>
      </c>
      <c r="FH331" s="44" t="b">
        <f t="shared" si="186"/>
        <v>0</v>
      </c>
      <c r="FI331" s="44" t="b">
        <f t="shared" si="186"/>
        <v>1</v>
      </c>
      <c r="FJ331" s="45">
        <f t="shared" si="187"/>
        <v>12</v>
      </c>
    </row>
    <row r="332" spans="1:166" s="44" customFormat="1" ht="25.5" hidden="1" customHeight="1" x14ac:dyDescent="0.25">
      <c r="A332" s="38" t="s">
        <v>9979</v>
      </c>
      <c r="B332" s="38" t="s">
        <v>8007</v>
      </c>
      <c r="C332" s="38" t="s">
        <v>994</v>
      </c>
      <c r="D332" s="38" t="s">
        <v>832</v>
      </c>
      <c r="E332" s="23" t="str">
        <f t="shared" si="188"/>
        <v>5365-1-EP1-43-E</v>
      </c>
      <c r="F332" s="23">
        <v>145</v>
      </c>
      <c r="G332" s="27">
        <v>2.7905516749999997</v>
      </c>
      <c r="H332" s="23">
        <f>VLOOKUP(A332,'Pivot 1'!$A$5:$H$251,8,0)</f>
        <v>6</v>
      </c>
      <c r="I332" s="27" t="s">
        <v>10145</v>
      </c>
      <c r="J332" s="39">
        <f t="shared" si="177"/>
        <v>6</v>
      </c>
      <c r="K332" s="40">
        <v>0</v>
      </c>
      <c r="L332" s="40">
        <v>1</v>
      </c>
      <c r="M332" s="40">
        <v>0</v>
      </c>
      <c r="N332" s="40">
        <v>0</v>
      </c>
      <c r="O332" s="40">
        <v>0</v>
      </c>
      <c r="P332" s="40">
        <v>1</v>
      </c>
      <c r="Q332" s="40">
        <v>0</v>
      </c>
      <c r="R332" s="40">
        <v>0</v>
      </c>
      <c r="S332" s="40">
        <v>0</v>
      </c>
      <c r="T332" s="40">
        <v>1</v>
      </c>
      <c r="U332" s="40">
        <v>0</v>
      </c>
      <c r="V332" s="40">
        <v>0</v>
      </c>
      <c r="W332" s="40">
        <v>0</v>
      </c>
      <c r="X332" s="40">
        <v>1</v>
      </c>
      <c r="Y332" s="40">
        <v>0</v>
      </c>
      <c r="Z332" s="40">
        <v>0</v>
      </c>
      <c r="AA332" s="40">
        <v>0</v>
      </c>
      <c r="AB332" s="40">
        <v>1</v>
      </c>
      <c r="AC332" s="40">
        <v>0</v>
      </c>
      <c r="AD332" s="40">
        <v>0</v>
      </c>
      <c r="AE332" s="40">
        <v>0</v>
      </c>
      <c r="AF332" s="40">
        <v>1</v>
      </c>
      <c r="AG332" s="40">
        <v>0</v>
      </c>
      <c r="AH332" s="40">
        <v>0</v>
      </c>
      <c r="AI332" s="39" t="b">
        <f t="shared" si="178"/>
        <v>1</v>
      </c>
      <c r="AJ332" s="23">
        <v>1.2</v>
      </c>
      <c r="AK332" s="27">
        <f t="shared" si="210"/>
        <v>0</v>
      </c>
      <c r="AL332" s="27">
        <f t="shared" si="210"/>
        <v>1</v>
      </c>
      <c r="AM332" s="27">
        <f t="shared" si="210"/>
        <v>0</v>
      </c>
      <c r="AN332" s="27">
        <f t="shared" si="210"/>
        <v>0</v>
      </c>
      <c r="AO332" s="27">
        <f t="shared" si="210"/>
        <v>0</v>
      </c>
      <c r="AP332" s="27">
        <f t="shared" si="210"/>
        <v>1</v>
      </c>
      <c r="AQ332" s="27">
        <f t="shared" si="210"/>
        <v>0</v>
      </c>
      <c r="AR332" s="27">
        <f t="shared" si="210"/>
        <v>0</v>
      </c>
      <c r="AS332" s="27">
        <f t="shared" si="210"/>
        <v>0</v>
      </c>
      <c r="AT332" s="27">
        <f t="shared" si="210"/>
        <v>1</v>
      </c>
      <c r="AU332" s="27">
        <f t="shared" si="210"/>
        <v>0</v>
      </c>
      <c r="AV332" s="27">
        <f t="shared" si="210"/>
        <v>0</v>
      </c>
      <c r="AW332" s="27">
        <f t="shared" si="210"/>
        <v>0</v>
      </c>
      <c r="AX332" s="27">
        <f t="shared" si="210"/>
        <v>1</v>
      </c>
      <c r="AY332" s="27">
        <f t="shared" si="210"/>
        <v>0</v>
      </c>
      <c r="AZ332" s="27">
        <f t="shared" si="210"/>
        <v>0</v>
      </c>
      <c r="BA332" s="27">
        <f t="shared" si="210"/>
        <v>0</v>
      </c>
      <c r="BB332" s="27">
        <f t="shared" si="210"/>
        <v>1</v>
      </c>
      <c r="BC332" s="27">
        <f t="shared" si="210"/>
        <v>0</v>
      </c>
      <c r="BD332" s="27">
        <f t="shared" si="210"/>
        <v>0</v>
      </c>
      <c r="BE332" s="27">
        <f t="shared" si="210"/>
        <v>0</v>
      </c>
      <c r="BF332" s="27">
        <f t="shared" si="210"/>
        <v>1</v>
      </c>
      <c r="BG332" s="27">
        <f t="shared" si="210"/>
        <v>0</v>
      </c>
      <c r="BH332" s="27">
        <f t="shared" si="210"/>
        <v>0</v>
      </c>
      <c r="BI332" s="41"/>
      <c r="BJ332" s="42">
        <f t="shared" si="179"/>
        <v>0.4650919458333333</v>
      </c>
      <c r="BK332" s="27">
        <f t="shared" si="199"/>
        <v>0</v>
      </c>
      <c r="BL332" s="27">
        <f t="shared" si="199"/>
        <v>0.4650919458333333</v>
      </c>
      <c r="BM332" s="27">
        <f t="shared" si="199"/>
        <v>0</v>
      </c>
      <c r="BN332" s="27">
        <f t="shared" si="199"/>
        <v>0</v>
      </c>
      <c r="BO332" s="27">
        <f t="shared" si="199"/>
        <v>0</v>
      </c>
      <c r="BP332" s="27">
        <f t="shared" si="199"/>
        <v>0.4650919458333333</v>
      </c>
      <c r="BQ332" s="27">
        <f t="shared" si="199"/>
        <v>0</v>
      </c>
      <c r="BR332" s="27">
        <f t="shared" si="196"/>
        <v>0</v>
      </c>
      <c r="BS332" s="27">
        <f t="shared" si="196"/>
        <v>0</v>
      </c>
      <c r="BT332" s="27">
        <f t="shared" si="196"/>
        <v>0.4650919458333333</v>
      </c>
      <c r="BU332" s="27">
        <f t="shared" si="196"/>
        <v>0</v>
      </c>
      <c r="BV332" s="27">
        <f t="shared" si="196"/>
        <v>0</v>
      </c>
      <c r="BW332" s="27">
        <f t="shared" si="196"/>
        <v>0</v>
      </c>
      <c r="BX332" s="27">
        <f t="shared" si="196"/>
        <v>0.4650919458333333</v>
      </c>
      <c r="BY332" s="27">
        <f t="shared" si="196"/>
        <v>0</v>
      </c>
      <c r="BZ332" s="27">
        <f t="shared" si="196"/>
        <v>0</v>
      </c>
      <c r="CA332" s="27">
        <f t="shared" si="205"/>
        <v>0</v>
      </c>
      <c r="CB332" s="27">
        <f t="shared" si="192"/>
        <v>0.4650919458333333</v>
      </c>
      <c r="CC332" s="27">
        <f t="shared" si="192"/>
        <v>0</v>
      </c>
      <c r="CD332" s="27">
        <f t="shared" si="192"/>
        <v>0</v>
      </c>
      <c r="CE332" s="27">
        <f t="shared" si="192"/>
        <v>0</v>
      </c>
      <c r="CF332" s="27">
        <f t="shared" si="192"/>
        <v>0.4650919458333333</v>
      </c>
      <c r="CG332" s="27">
        <f t="shared" si="180"/>
        <v>0</v>
      </c>
      <c r="CH332" s="27">
        <f t="shared" si="180"/>
        <v>0</v>
      </c>
      <c r="CI332" s="43"/>
      <c r="CJ332" s="23">
        <f t="shared" si="200"/>
        <v>0</v>
      </c>
      <c r="CK332" s="23">
        <f t="shared" si="200"/>
        <v>24</v>
      </c>
      <c r="CL332" s="23">
        <f t="shared" si="200"/>
        <v>0</v>
      </c>
      <c r="CM332" s="23">
        <f t="shared" si="200"/>
        <v>0</v>
      </c>
      <c r="CN332" s="23">
        <f t="shared" si="200"/>
        <v>0</v>
      </c>
      <c r="CO332" s="23">
        <f t="shared" si="200"/>
        <v>24</v>
      </c>
      <c r="CP332" s="23">
        <f t="shared" si="200"/>
        <v>0</v>
      </c>
      <c r="CQ332" s="23">
        <f t="shared" si="197"/>
        <v>0</v>
      </c>
      <c r="CR332" s="23">
        <f t="shared" si="197"/>
        <v>0</v>
      </c>
      <c r="CS332" s="23">
        <f t="shared" si="197"/>
        <v>24</v>
      </c>
      <c r="CT332" s="23">
        <f t="shared" si="197"/>
        <v>0</v>
      </c>
      <c r="CU332" s="23">
        <f t="shared" si="197"/>
        <v>0</v>
      </c>
      <c r="CV332" s="23">
        <f t="shared" si="197"/>
        <v>0</v>
      </c>
      <c r="CW332" s="23">
        <f t="shared" si="197"/>
        <v>24</v>
      </c>
      <c r="CX332" s="23">
        <f t="shared" si="197"/>
        <v>0</v>
      </c>
      <c r="CY332" s="23">
        <f t="shared" si="197"/>
        <v>0</v>
      </c>
      <c r="CZ332" s="23">
        <f t="shared" si="206"/>
        <v>0</v>
      </c>
      <c r="DA332" s="23">
        <f t="shared" si="193"/>
        <v>24</v>
      </c>
      <c r="DB332" s="23">
        <f t="shared" si="193"/>
        <v>0</v>
      </c>
      <c r="DC332" s="23">
        <f t="shared" si="193"/>
        <v>0</v>
      </c>
      <c r="DD332" s="23">
        <f t="shared" si="193"/>
        <v>0</v>
      </c>
      <c r="DE332" s="23">
        <f t="shared" si="193"/>
        <v>24</v>
      </c>
      <c r="DF332" s="23">
        <f t="shared" si="181"/>
        <v>0</v>
      </c>
      <c r="DG332" s="23">
        <f t="shared" si="181"/>
        <v>0</v>
      </c>
      <c r="DH332" s="44">
        <f t="shared" si="182"/>
        <v>144</v>
      </c>
      <c r="DI332" s="44">
        <f t="shared" si="183"/>
        <v>-1</v>
      </c>
      <c r="DK332" s="44" t="b">
        <f t="shared" si="184"/>
        <v>0</v>
      </c>
      <c r="DL332" s="44">
        <f t="shared" si="185"/>
        <v>0</v>
      </c>
      <c r="EL332" s="44" t="b">
        <f t="shared" si="201"/>
        <v>1</v>
      </c>
      <c r="EM332" s="44" t="b">
        <f t="shared" si="201"/>
        <v>0</v>
      </c>
      <c r="EN332" s="44" t="b">
        <f t="shared" si="201"/>
        <v>1</v>
      </c>
      <c r="EO332" s="44" t="b">
        <f t="shared" si="201"/>
        <v>1</v>
      </c>
      <c r="EP332" s="44" t="b">
        <f t="shared" si="201"/>
        <v>1</v>
      </c>
      <c r="EQ332" s="44" t="b">
        <f t="shared" si="201"/>
        <v>0</v>
      </c>
      <c r="ER332" s="44" t="b">
        <f t="shared" si="201"/>
        <v>1</v>
      </c>
      <c r="ES332" s="44" t="b">
        <f t="shared" si="198"/>
        <v>1</v>
      </c>
      <c r="ET332" s="44" t="b">
        <f t="shared" si="198"/>
        <v>1</v>
      </c>
      <c r="EU332" s="44" t="b">
        <f t="shared" si="198"/>
        <v>0</v>
      </c>
      <c r="EV332" s="44" t="b">
        <f t="shared" si="198"/>
        <v>1</v>
      </c>
      <c r="EW332" s="44" t="b">
        <f t="shared" si="198"/>
        <v>1</v>
      </c>
      <c r="EX332" s="44" t="b">
        <f t="shared" si="198"/>
        <v>1</v>
      </c>
      <c r="EY332" s="44" t="b">
        <f t="shared" si="198"/>
        <v>0</v>
      </c>
      <c r="EZ332" s="44" t="b">
        <f t="shared" si="198"/>
        <v>1</v>
      </c>
      <c r="FA332" s="44" t="b">
        <f t="shared" si="198"/>
        <v>1</v>
      </c>
      <c r="FB332" s="44" t="b">
        <f t="shared" si="207"/>
        <v>1</v>
      </c>
      <c r="FC332" s="44" t="b">
        <f t="shared" si="194"/>
        <v>0</v>
      </c>
      <c r="FD332" s="44" t="b">
        <f t="shared" si="194"/>
        <v>1</v>
      </c>
      <c r="FE332" s="44" t="b">
        <f t="shared" si="194"/>
        <v>1</v>
      </c>
      <c r="FF332" s="44" t="b">
        <f t="shared" si="194"/>
        <v>1</v>
      </c>
      <c r="FG332" s="44" t="b">
        <f t="shared" si="194"/>
        <v>0</v>
      </c>
      <c r="FH332" s="44" t="b">
        <f t="shared" si="186"/>
        <v>1</v>
      </c>
      <c r="FI332" s="44" t="b">
        <f t="shared" si="186"/>
        <v>1</v>
      </c>
      <c r="FJ332" s="45">
        <f t="shared" si="187"/>
        <v>6</v>
      </c>
    </row>
    <row r="333" spans="1:166" s="44" customFormat="1" ht="25.5" hidden="1" customHeight="1" x14ac:dyDescent="0.25">
      <c r="A333" s="38" t="s">
        <v>9979</v>
      </c>
      <c r="B333" s="38" t="s">
        <v>8007</v>
      </c>
      <c r="C333" s="38" t="s">
        <v>994</v>
      </c>
      <c r="D333" s="38" t="s">
        <v>911</v>
      </c>
      <c r="E333" s="23" t="str">
        <f t="shared" si="188"/>
        <v>5365-1-EP1-43-F</v>
      </c>
      <c r="F333" s="23">
        <v>0</v>
      </c>
      <c r="G333" s="27">
        <v>0</v>
      </c>
      <c r="H333" s="23">
        <f>VLOOKUP(A333,'Pivot 1'!$A$5:$H$251,8,0)</f>
        <v>6</v>
      </c>
      <c r="I333" s="27" t="s">
        <v>10146</v>
      </c>
      <c r="J333" s="39">
        <f t="shared" si="177"/>
        <v>6</v>
      </c>
      <c r="K333" s="40">
        <v>0</v>
      </c>
      <c r="L333" s="40">
        <v>1</v>
      </c>
      <c r="M333" s="40">
        <v>0</v>
      </c>
      <c r="N333" s="40">
        <v>0</v>
      </c>
      <c r="O333" s="40">
        <v>0</v>
      </c>
      <c r="P333" s="40">
        <v>1</v>
      </c>
      <c r="Q333" s="40">
        <v>0</v>
      </c>
      <c r="R333" s="40">
        <v>0</v>
      </c>
      <c r="S333" s="40">
        <v>0</v>
      </c>
      <c r="T333" s="40">
        <v>1</v>
      </c>
      <c r="U333" s="40">
        <v>0</v>
      </c>
      <c r="V333" s="40">
        <v>0</v>
      </c>
      <c r="W333" s="40">
        <v>0</v>
      </c>
      <c r="X333" s="40">
        <v>1</v>
      </c>
      <c r="Y333" s="40">
        <v>0</v>
      </c>
      <c r="Z333" s="40">
        <v>0</v>
      </c>
      <c r="AA333" s="40">
        <v>0</v>
      </c>
      <c r="AB333" s="40">
        <v>1</v>
      </c>
      <c r="AC333" s="40">
        <v>0</v>
      </c>
      <c r="AD333" s="40">
        <v>0</v>
      </c>
      <c r="AE333" s="40">
        <v>0</v>
      </c>
      <c r="AF333" s="40">
        <v>1</v>
      </c>
      <c r="AG333" s="40">
        <v>0</v>
      </c>
      <c r="AH333" s="40">
        <v>0</v>
      </c>
      <c r="AI333" s="39" t="b">
        <f t="shared" si="178"/>
        <v>1</v>
      </c>
      <c r="AJ333" s="23"/>
      <c r="AK333" s="27">
        <f t="shared" si="210"/>
        <v>0</v>
      </c>
      <c r="AL333" s="27">
        <f t="shared" si="210"/>
        <v>0</v>
      </c>
      <c r="AM333" s="27">
        <f t="shared" si="210"/>
        <v>0</v>
      </c>
      <c r="AN333" s="27">
        <f t="shared" si="210"/>
        <v>0</v>
      </c>
      <c r="AO333" s="27">
        <f t="shared" si="210"/>
        <v>0</v>
      </c>
      <c r="AP333" s="27">
        <f t="shared" si="210"/>
        <v>0</v>
      </c>
      <c r="AQ333" s="27">
        <f t="shared" si="210"/>
        <v>0</v>
      </c>
      <c r="AR333" s="27">
        <f t="shared" si="210"/>
        <v>0</v>
      </c>
      <c r="AS333" s="27">
        <f t="shared" si="210"/>
        <v>0</v>
      </c>
      <c r="AT333" s="27">
        <f t="shared" si="210"/>
        <v>0</v>
      </c>
      <c r="AU333" s="27">
        <f t="shared" si="210"/>
        <v>0</v>
      </c>
      <c r="AV333" s="27">
        <f t="shared" si="210"/>
        <v>0</v>
      </c>
      <c r="AW333" s="27">
        <f t="shared" si="210"/>
        <v>0</v>
      </c>
      <c r="AX333" s="27">
        <f t="shared" si="210"/>
        <v>0</v>
      </c>
      <c r="AY333" s="27">
        <f t="shared" si="210"/>
        <v>0</v>
      </c>
      <c r="AZ333" s="27">
        <f t="shared" si="210"/>
        <v>0</v>
      </c>
      <c r="BA333" s="27">
        <f t="shared" si="210"/>
        <v>0</v>
      </c>
      <c r="BB333" s="27">
        <f t="shared" si="210"/>
        <v>0</v>
      </c>
      <c r="BC333" s="27">
        <f t="shared" si="210"/>
        <v>0</v>
      </c>
      <c r="BD333" s="27">
        <f t="shared" si="210"/>
        <v>0</v>
      </c>
      <c r="BE333" s="27">
        <f t="shared" si="210"/>
        <v>0</v>
      </c>
      <c r="BF333" s="27">
        <f t="shared" si="210"/>
        <v>0</v>
      </c>
      <c r="BG333" s="27">
        <f t="shared" si="210"/>
        <v>0</v>
      </c>
      <c r="BH333" s="27">
        <f t="shared" si="210"/>
        <v>0</v>
      </c>
      <c r="BI333" s="41"/>
      <c r="BJ333" s="42">
        <f t="shared" si="179"/>
        <v>0</v>
      </c>
      <c r="BK333" s="27">
        <f t="shared" si="199"/>
        <v>0</v>
      </c>
      <c r="BL333" s="27">
        <f t="shared" si="199"/>
        <v>0</v>
      </c>
      <c r="BM333" s="27">
        <f t="shared" si="199"/>
        <v>0</v>
      </c>
      <c r="BN333" s="27">
        <f t="shared" si="199"/>
        <v>0</v>
      </c>
      <c r="BO333" s="27">
        <f t="shared" si="199"/>
        <v>0</v>
      </c>
      <c r="BP333" s="27">
        <f t="shared" si="199"/>
        <v>0</v>
      </c>
      <c r="BQ333" s="27">
        <f t="shared" si="199"/>
        <v>0</v>
      </c>
      <c r="BR333" s="27">
        <f t="shared" si="196"/>
        <v>0</v>
      </c>
      <c r="BS333" s="27">
        <f t="shared" si="196"/>
        <v>0</v>
      </c>
      <c r="BT333" s="27">
        <f t="shared" si="196"/>
        <v>0</v>
      </c>
      <c r="BU333" s="27">
        <f t="shared" si="196"/>
        <v>0</v>
      </c>
      <c r="BV333" s="27">
        <f t="shared" si="196"/>
        <v>0</v>
      </c>
      <c r="BW333" s="27">
        <f t="shared" si="196"/>
        <v>0</v>
      </c>
      <c r="BX333" s="27">
        <f t="shared" si="196"/>
        <v>0</v>
      </c>
      <c r="BY333" s="27">
        <f t="shared" si="196"/>
        <v>0</v>
      </c>
      <c r="BZ333" s="27">
        <f t="shared" si="196"/>
        <v>0</v>
      </c>
      <c r="CA333" s="27">
        <f t="shared" si="205"/>
        <v>0</v>
      </c>
      <c r="CB333" s="27">
        <f t="shared" si="192"/>
        <v>0</v>
      </c>
      <c r="CC333" s="27">
        <f t="shared" si="192"/>
        <v>0</v>
      </c>
      <c r="CD333" s="27">
        <f t="shared" si="192"/>
        <v>0</v>
      </c>
      <c r="CE333" s="27">
        <f t="shared" si="192"/>
        <v>0</v>
      </c>
      <c r="CF333" s="27">
        <f t="shared" si="192"/>
        <v>0</v>
      </c>
      <c r="CG333" s="27">
        <f t="shared" si="180"/>
        <v>0</v>
      </c>
      <c r="CH333" s="27">
        <f t="shared" si="180"/>
        <v>0</v>
      </c>
      <c r="CI333" s="43"/>
      <c r="CJ333" s="23">
        <f t="shared" si="200"/>
        <v>0</v>
      </c>
      <c r="CK333" s="23">
        <f t="shared" si="200"/>
        <v>0</v>
      </c>
      <c r="CL333" s="23">
        <f t="shared" si="200"/>
        <v>0</v>
      </c>
      <c r="CM333" s="23">
        <f t="shared" si="200"/>
        <v>0</v>
      </c>
      <c r="CN333" s="23">
        <f t="shared" si="200"/>
        <v>0</v>
      </c>
      <c r="CO333" s="23">
        <f t="shared" si="200"/>
        <v>0</v>
      </c>
      <c r="CP333" s="23">
        <f t="shared" si="200"/>
        <v>0</v>
      </c>
      <c r="CQ333" s="23">
        <f t="shared" si="197"/>
        <v>0</v>
      </c>
      <c r="CR333" s="23">
        <f t="shared" si="197"/>
        <v>0</v>
      </c>
      <c r="CS333" s="23">
        <f t="shared" si="197"/>
        <v>0</v>
      </c>
      <c r="CT333" s="23">
        <f t="shared" si="197"/>
        <v>0</v>
      </c>
      <c r="CU333" s="23">
        <f t="shared" si="197"/>
        <v>0</v>
      </c>
      <c r="CV333" s="23">
        <f t="shared" si="197"/>
        <v>0</v>
      </c>
      <c r="CW333" s="23">
        <f t="shared" si="197"/>
        <v>0</v>
      </c>
      <c r="CX333" s="23">
        <f t="shared" si="197"/>
        <v>0</v>
      </c>
      <c r="CY333" s="23">
        <f t="shared" si="197"/>
        <v>0</v>
      </c>
      <c r="CZ333" s="23">
        <f t="shared" si="206"/>
        <v>0</v>
      </c>
      <c r="DA333" s="23">
        <f t="shared" si="193"/>
        <v>0</v>
      </c>
      <c r="DB333" s="23">
        <f t="shared" si="193"/>
        <v>0</v>
      </c>
      <c r="DC333" s="23">
        <f t="shared" si="193"/>
        <v>0</v>
      </c>
      <c r="DD333" s="23">
        <f t="shared" si="193"/>
        <v>0</v>
      </c>
      <c r="DE333" s="23">
        <f t="shared" si="193"/>
        <v>0</v>
      </c>
      <c r="DF333" s="23">
        <f t="shared" si="181"/>
        <v>0</v>
      </c>
      <c r="DG333" s="23">
        <f t="shared" si="181"/>
        <v>0</v>
      </c>
      <c r="DH333" s="44">
        <f t="shared" si="182"/>
        <v>0</v>
      </c>
      <c r="DI333" s="44">
        <f t="shared" si="183"/>
        <v>0</v>
      </c>
      <c r="DK333" s="44" t="b">
        <f t="shared" si="184"/>
        <v>0</v>
      </c>
      <c r="DL333" s="44">
        <f t="shared" si="185"/>
        <v>0</v>
      </c>
      <c r="EL333" s="44" t="b">
        <f t="shared" si="201"/>
        <v>1</v>
      </c>
      <c r="EM333" s="44" t="b">
        <f t="shared" si="201"/>
        <v>0</v>
      </c>
      <c r="EN333" s="44" t="b">
        <f t="shared" si="201"/>
        <v>1</v>
      </c>
      <c r="EO333" s="44" t="b">
        <f t="shared" si="201"/>
        <v>1</v>
      </c>
      <c r="EP333" s="44" t="b">
        <f t="shared" si="201"/>
        <v>1</v>
      </c>
      <c r="EQ333" s="44" t="b">
        <f t="shared" si="201"/>
        <v>0</v>
      </c>
      <c r="ER333" s="44" t="b">
        <f t="shared" si="201"/>
        <v>1</v>
      </c>
      <c r="ES333" s="44" t="b">
        <f t="shared" si="198"/>
        <v>1</v>
      </c>
      <c r="ET333" s="44" t="b">
        <f t="shared" si="198"/>
        <v>1</v>
      </c>
      <c r="EU333" s="44" t="b">
        <f t="shared" si="198"/>
        <v>0</v>
      </c>
      <c r="EV333" s="44" t="b">
        <f t="shared" si="198"/>
        <v>1</v>
      </c>
      <c r="EW333" s="44" t="b">
        <f t="shared" si="198"/>
        <v>1</v>
      </c>
      <c r="EX333" s="44" t="b">
        <f t="shared" si="198"/>
        <v>1</v>
      </c>
      <c r="EY333" s="44" t="b">
        <f t="shared" si="198"/>
        <v>0</v>
      </c>
      <c r="EZ333" s="44" t="b">
        <f t="shared" si="198"/>
        <v>1</v>
      </c>
      <c r="FA333" s="44" t="b">
        <f t="shared" si="198"/>
        <v>1</v>
      </c>
      <c r="FB333" s="44" t="b">
        <f t="shared" si="207"/>
        <v>1</v>
      </c>
      <c r="FC333" s="44" t="b">
        <f t="shared" si="194"/>
        <v>0</v>
      </c>
      <c r="FD333" s="44" t="b">
        <f t="shared" si="194"/>
        <v>1</v>
      </c>
      <c r="FE333" s="44" t="b">
        <f t="shared" si="194"/>
        <v>1</v>
      </c>
      <c r="FF333" s="44" t="b">
        <f t="shared" si="194"/>
        <v>1</v>
      </c>
      <c r="FG333" s="44" t="b">
        <f t="shared" si="194"/>
        <v>0</v>
      </c>
      <c r="FH333" s="44" t="b">
        <f t="shared" si="186"/>
        <v>1</v>
      </c>
      <c r="FI333" s="44" t="b">
        <f t="shared" si="186"/>
        <v>1</v>
      </c>
      <c r="FJ333" s="45">
        <f t="shared" si="187"/>
        <v>6</v>
      </c>
    </row>
    <row r="334" spans="1:166" s="44" customFormat="1" ht="25.5" hidden="1" customHeight="1" x14ac:dyDescent="0.25">
      <c r="A334" s="38" t="s">
        <v>9980</v>
      </c>
      <c r="B334" s="38" t="s">
        <v>8007</v>
      </c>
      <c r="C334" s="38" t="s">
        <v>409</v>
      </c>
      <c r="D334" s="38" t="s">
        <v>10053</v>
      </c>
      <c r="E334" s="23" t="str">
        <f t="shared" si="188"/>
        <v>5365-1-JP1-43-J</v>
      </c>
      <c r="F334" s="23">
        <v>239</v>
      </c>
      <c r="G334" s="27">
        <v>15.372711150000001</v>
      </c>
      <c r="H334" s="23">
        <f>VLOOKUP(A334,'Pivot 1'!$A$5:$H$251,8,0)</f>
        <v>24</v>
      </c>
      <c r="I334" s="27" t="s">
        <v>10145</v>
      </c>
      <c r="J334" s="39">
        <f t="shared" si="177"/>
        <v>24</v>
      </c>
      <c r="K334" s="40">
        <v>1</v>
      </c>
      <c r="L334" s="40">
        <v>1</v>
      </c>
      <c r="M334" s="40">
        <v>1</v>
      </c>
      <c r="N334" s="40">
        <v>1</v>
      </c>
      <c r="O334" s="40">
        <v>1</v>
      </c>
      <c r="P334" s="40">
        <v>1</v>
      </c>
      <c r="Q334" s="40">
        <v>1</v>
      </c>
      <c r="R334" s="40">
        <v>1</v>
      </c>
      <c r="S334" s="40">
        <v>1</v>
      </c>
      <c r="T334" s="40">
        <v>1</v>
      </c>
      <c r="U334" s="40">
        <v>1</v>
      </c>
      <c r="V334" s="40">
        <v>1</v>
      </c>
      <c r="W334" s="40">
        <v>1</v>
      </c>
      <c r="X334" s="40">
        <v>1</v>
      </c>
      <c r="Y334" s="40">
        <v>1</v>
      </c>
      <c r="Z334" s="40">
        <v>1</v>
      </c>
      <c r="AA334" s="40">
        <v>1</v>
      </c>
      <c r="AB334" s="40">
        <v>1</v>
      </c>
      <c r="AC334" s="40">
        <v>1</v>
      </c>
      <c r="AD334" s="40">
        <v>1</v>
      </c>
      <c r="AE334" s="40">
        <v>1</v>
      </c>
      <c r="AF334" s="40">
        <v>1</v>
      </c>
      <c r="AG334" s="40">
        <v>1</v>
      </c>
      <c r="AH334" s="40">
        <v>1</v>
      </c>
      <c r="AI334" s="39" t="b">
        <f t="shared" si="178"/>
        <v>1</v>
      </c>
      <c r="AJ334" s="23"/>
      <c r="AK334" s="27">
        <f t="shared" si="210"/>
        <v>1</v>
      </c>
      <c r="AL334" s="27">
        <f t="shared" si="210"/>
        <v>1</v>
      </c>
      <c r="AM334" s="27">
        <f t="shared" si="210"/>
        <v>1</v>
      </c>
      <c r="AN334" s="27">
        <f t="shared" si="210"/>
        <v>1</v>
      </c>
      <c r="AO334" s="27">
        <f t="shared" si="210"/>
        <v>1</v>
      </c>
      <c r="AP334" s="27">
        <f t="shared" si="210"/>
        <v>1</v>
      </c>
      <c r="AQ334" s="27">
        <f t="shared" si="210"/>
        <v>1</v>
      </c>
      <c r="AR334" s="27">
        <f t="shared" si="210"/>
        <v>1</v>
      </c>
      <c r="AS334" s="27">
        <f t="shared" si="210"/>
        <v>1</v>
      </c>
      <c r="AT334" s="27">
        <f t="shared" si="210"/>
        <v>1</v>
      </c>
      <c r="AU334" s="27">
        <f t="shared" si="210"/>
        <v>1</v>
      </c>
      <c r="AV334" s="27">
        <f t="shared" si="210"/>
        <v>1</v>
      </c>
      <c r="AW334" s="27">
        <f t="shared" si="210"/>
        <v>1</v>
      </c>
      <c r="AX334" s="27">
        <f t="shared" si="210"/>
        <v>1</v>
      </c>
      <c r="AY334" s="27">
        <f t="shared" si="210"/>
        <v>1</v>
      </c>
      <c r="AZ334" s="27">
        <f t="shared" si="210"/>
        <v>1</v>
      </c>
      <c r="BA334" s="27">
        <f t="shared" si="210"/>
        <v>1</v>
      </c>
      <c r="BB334" s="27">
        <f t="shared" si="210"/>
        <v>1</v>
      </c>
      <c r="BC334" s="27">
        <f t="shared" si="210"/>
        <v>1</v>
      </c>
      <c r="BD334" s="27">
        <f t="shared" si="210"/>
        <v>1</v>
      </c>
      <c r="BE334" s="27">
        <f t="shared" si="210"/>
        <v>1</v>
      </c>
      <c r="BF334" s="27">
        <f t="shared" si="210"/>
        <v>1</v>
      </c>
      <c r="BG334" s="27">
        <f t="shared" si="210"/>
        <v>1</v>
      </c>
      <c r="BH334" s="27">
        <f t="shared" si="210"/>
        <v>1</v>
      </c>
      <c r="BI334" s="41"/>
      <c r="BJ334" s="42">
        <f t="shared" si="179"/>
        <v>0.64052963125000006</v>
      </c>
      <c r="BK334" s="27">
        <f t="shared" si="199"/>
        <v>0.64052963125000006</v>
      </c>
      <c r="BL334" s="27">
        <f t="shared" si="199"/>
        <v>0.64052963125000006</v>
      </c>
      <c r="BM334" s="27">
        <f t="shared" si="199"/>
        <v>0.64052963125000006</v>
      </c>
      <c r="BN334" s="27">
        <f t="shared" si="199"/>
        <v>0.64052963125000006</v>
      </c>
      <c r="BO334" s="27">
        <f t="shared" si="199"/>
        <v>0.64052963125000006</v>
      </c>
      <c r="BP334" s="27">
        <f t="shared" si="199"/>
        <v>0.64052963125000006</v>
      </c>
      <c r="BQ334" s="27">
        <f t="shared" si="199"/>
        <v>0.64052963125000006</v>
      </c>
      <c r="BR334" s="27">
        <f t="shared" si="196"/>
        <v>0.64052963125000006</v>
      </c>
      <c r="BS334" s="27">
        <f t="shared" si="196"/>
        <v>0.64052963125000006</v>
      </c>
      <c r="BT334" s="27">
        <f t="shared" si="196"/>
        <v>0.64052963125000006</v>
      </c>
      <c r="BU334" s="27">
        <f t="shared" si="196"/>
        <v>0.64052963125000006</v>
      </c>
      <c r="BV334" s="27">
        <f t="shared" si="196"/>
        <v>0.64052963125000006</v>
      </c>
      <c r="BW334" s="27">
        <f t="shared" si="196"/>
        <v>0.64052963125000006</v>
      </c>
      <c r="BX334" s="27">
        <f t="shared" si="196"/>
        <v>0.64052963125000006</v>
      </c>
      <c r="BY334" s="27">
        <f t="shared" si="196"/>
        <v>0.64052963125000006</v>
      </c>
      <c r="BZ334" s="27">
        <f t="shared" si="196"/>
        <v>0.64052963125000006</v>
      </c>
      <c r="CA334" s="27">
        <f t="shared" si="205"/>
        <v>0.64052963125000006</v>
      </c>
      <c r="CB334" s="27">
        <f t="shared" si="192"/>
        <v>0.64052963125000006</v>
      </c>
      <c r="CC334" s="27">
        <f t="shared" si="192"/>
        <v>0.64052963125000006</v>
      </c>
      <c r="CD334" s="27">
        <f t="shared" si="192"/>
        <v>0.64052963125000006</v>
      </c>
      <c r="CE334" s="27">
        <f t="shared" si="192"/>
        <v>0.64052963125000006</v>
      </c>
      <c r="CF334" s="27">
        <f t="shared" si="192"/>
        <v>0.64052963125000006</v>
      </c>
      <c r="CG334" s="27">
        <f t="shared" si="180"/>
        <v>0.64052963125000006</v>
      </c>
      <c r="CH334" s="27">
        <f t="shared" si="180"/>
        <v>0.64052963125000006</v>
      </c>
      <c r="CI334" s="43"/>
      <c r="CJ334" s="23">
        <f t="shared" si="200"/>
        <v>10</v>
      </c>
      <c r="CK334" s="23">
        <f t="shared" si="200"/>
        <v>10</v>
      </c>
      <c r="CL334" s="23">
        <f t="shared" si="200"/>
        <v>10</v>
      </c>
      <c r="CM334" s="23">
        <f t="shared" si="200"/>
        <v>10</v>
      </c>
      <c r="CN334" s="23">
        <f t="shared" si="200"/>
        <v>10</v>
      </c>
      <c r="CO334" s="23">
        <f t="shared" si="200"/>
        <v>10</v>
      </c>
      <c r="CP334" s="23">
        <f t="shared" si="200"/>
        <v>10</v>
      </c>
      <c r="CQ334" s="23">
        <f t="shared" si="197"/>
        <v>10</v>
      </c>
      <c r="CR334" s="23">
        <f t="shared" si="197"/>
        <v>10</v>
      </c>
      <c r="CS334" s="23">
        <f t="shared" si="197"/>
        <v>10</v>
      </c>
      <c r="CT334" s="23">
        <f t="shared" si="197"/>
        <v>10</v>
      </c>
      <c r="CU334" s="23">
        <f t="shared" si="197"/>
        <v>10</v>
      </c>
      <c r="CV334" s="23">
        <f t="shared" si="197"/>
        <v>10</v>
      </c>
      <c r="CW334" s="23">
        <f t="shared" si="197"/>
        <v>10</v>
      </c>
      <c r="CX334" s="23">
        <f t="shared" si="197"/>
        <v>10</v>
      </c>
      <c r="CY334" s="23">
        <f t="shared" si="197"/>
        <v>10</v>
      </c>
      <c r="CZ334" s="23">
        <f t="shared" si="206"/>
        <v>10</v>
      </c>
      <c r="DA334" s="23">
        <f t="shared" si="193"/>
        <v>10</v>
      </c>
      <c r="DB334" s="23">
        <f t="shared" si="193"/>
        <v>10</v>
      </c>
      <c r="DC334" s="23">
        <f t="shared" si="193"/>
        <v>10</v>
      </c>
      <c r="DD334" s="23">
        <f t="shared" si="193"/>
        <v>10</v>
      </c>
      <c r="DE334" s="23">
        <f t="shared" si="193"/>
        <v>10</v>
      </c>
      <c r="DF334" s="23">
        <f t="shared" si="181"/>
        <v>10</v>
      </c>
      <c r="DG334" s="23">
        <f t="shared" si="181"/>
        <v>10</v>
      </c>
      <c r="DH334" s="44">
        <f t="shared" si="182"/>
        <v>240</v>
      </c>
      <c r="DI334" s="44">
        <f t="shared" si="183"/>
        <v>1</v>
      </c>
      <c r="DK334" s="44" t="b">
        <f t="shared" si="184"/>
        <v>0</v>
      </c>
      <c r="DL334" s="44">
        <f t="shared" si="185"/>
        <v>0</v>
      </c>
      <c r="EL334" s="44" t="b">
        <f t="shared" si="201"/>
        <v>0</v>
      </c>
      <c r="EM334" s="44" t="b">
        <f t="shared" si="201"/>
        <v>0</v>
      </c>
      <c r="EN334" s="44" t="b">
        <f t="shared" si="201"/>
        <v>0</v>
      </c>
      <c r="EO334" s="44" t="b">
        <f t="shared" si="201"/>
        <v>0</v>
      </c>
      <c r="EP334" s="44" t="b">
        <f t="shared" si="201"/>
        <v>0</v>
      </c>
      <c r="EQ334" s="44" t="b">
        <f t="shared" si="201"/>
        <v>0</v>
      </c>
      <c r="ER334" s="44" t="b">
        <f t="shared" si="201"/>
        <v>0</v>
      </c>
      <c r="ES334" s="44" t="b">
        <f t="shared" si="198"/>
        <v>0</v>
      </c>
      <c r="ET334" s="44" t="b">
        <f t="shared" si="198"/>
        <v>0</v>
      </c>
      <c r="EU334" s="44" t="b">
        <f t="shared" si="198"/>
        <v>0</v>
      </c>
      <c r="EV334" s="44" t="b">
        <f t="shared" si="198"/>
        <v>0</v>
      </c>
      <c r="EW334" s="44" t="b">
        <f t="shared" si="198"/>
        <v>0</v>
      </c>
      <c r="EX334" s="44" t="b">
        <f t="shared" si="198"/>
        <v>0</v>
      </c>
      <c r="EY334" s="44" t="b">
        <f t="shared" si="198"/>
        <v>0</v>
      </c>
      <c r="EZ334" s="44" t="b">
        <f t="shared" si="198"/>
        <v>0</v>
      </c>
      <c r="FA334" s="44" t="b">
        <f t="shared" si="198"/>
        <v>0</v>
      </c>
      <c r="FB334" s="44" t="b">
        <f t="shared" si="207"/>
        <v>0</v>
      </c>
      <c r="FC334" s="44" t="b">
        <f t="shared" si="194"/>
        <v>0</v>
      </c>
      <c r="FD334" s="44" t="b">
        <f t="shared" si="194"/>
        <v>0</v>
      </c>
      <c r="FE334" s="44" t="b">
        <f t="shared" si="194"/>
        <v>0</v>
      </c>
      <c r="FF334" s="44" t="b">
        <f t="shared" si="194"/>
        <v>0</v>
      </c>
      <c r="FG334" s="44" t="b">
        <f t="shared" si="194"/>
        <v>0</v>
      </c>
      <c r="FH334" s="44" t="b">
        <f t="shared" si="186"/>
        <v>0</v>
      </c>
      <c r="FI334" s="44" t="b">
        <f t="shared" si="186"/>
        <v>0</v>
      </c>
      <c r="FJ334" s="45">
        <f t="shared" si="187"/>
        <v>24</v>
      </c>
    </row>
    <row r="335" spans="1:166" s="44" customFormat="1" ht="25.5" hidden="1" customHeight="1" x14ac:dyDescent="0.25">
      <c r="A335" s="38" t="s">
        <v>9980</v>
      </c>
      <c r="B335" s="38" t="s">
        <v>8007</v>
      </c>
      <c r="C335" s="38" t="s">
        <v>409</v>
      </c>
      <c r="D335" s="38" t="s">
        <v>10045</v>
      </c>
      <c r="E335" s="23" t="str">
        <f t="shared" si="188"/>
        <v>5365-1-JP1-43-O</v>
      </c>
      <c r="F335" s="23">
        <v>4</v>
      </c>
      <c r="G335" s="27">
        <v>0.101103</v>
      </c>
      <c r="H335" s="23">
        <f>VLOOKUP(A335,'Pivot 1'!$A$5:$H$251,8,0)</f>
        <v>24</v>
      </c>
      <c r="I335" s="27" t="s">
        <v>10146</v>
      </c>
      <c r="J335" s="39">
        <f t="shared" si="177"/>
        <v>24</v>
      </c>
      <c r="K335" s="40">
        <v>1</v>
      </c>
      <c r="L335" s="40">
        <v>1</v>
      </c>
      <c r="M335" s="40">
        <v>1</v>
      </c>
      <c r="N335" s="40">
        <v>1</v>
      </c>
      <c r="O335" s="40">
        <v>1</v>
      </c>
      <c r="P335" s="40">
        <v>1</v>
      </c>
      <c r="Q335" s="40">
        <v>1</v>
      </c>
      <c r="R335" s="40">
        <v>1</v>
      </c>
      <c r="S335" s="40">
        <v>1</v>
      </c>
      <c r="T335" s="40">
        <v>1</v>
      </c>
      <c r="U335" s="40">
        <v>1</v>
      </c>
      <c r="V335" s="40">
        <v>1</v>
      </c>
      <c r="W335" s="40">
        <v>1</v>
      </c>
      <c r="X335" s="40">
        <v>1</v>
      </c>
      <c r="Y335" s="40">
        <v>1</v>
      </c>
      <c r="Z335" s="40">
        <v>1</v>
      </c>
      <c r="AA335" s="40">
        <v>1</v>
      </c>
      <c r="AB335" s="40">
        <v>1</v>
      </c>
      <c r="AC335" s="40">
        <v>1</v>
      </c>
      <c r="AD335" s="40">
        <v>1</v>
      </c>
      <c r="AE335" s="40">
        <v>1</v>
      </c>
      <c r="AF335" s="40">
        <v>1</v>
      </c>
      <c r="AG335" s="40">
        <v>1</v>
      </c>
      <c r="AH335" s="40">
        <v>1</v>
      </c>
      <c r="AI335" s="39" t="b">
        <f t="shared" si="178"/>
        <v>1</v>
      </c>
      <c r="AJ335" s="23"/>
      <c r="AK335" s="27">
        <f t="shared" si="210"/>
        <v>0</v>
      </c>
      <c r="AL335" s="27">
        <f t="shared" si="210"/>
        <v>0</v>
      </c>
      <c r="AM335" s="27">
        <f t="shared" si="210"/>
        <v>0</v>
      </c>
      <c r="AN335" s="27">
        <f t="shared" si="210"/>
        <v>0</v>
      </c>
      <c r="AO335" s="27">
        <f t="shared" si="210"/>
        <v>0</v>
      </c>
      <c r="AP335" s="27">
        <f t="shared" si="210"/>
        <v>0</v>
      </c>
      <c r="AQ335" s="27">
        <f t="shared" si="210"/>
        <v>0</v>
      </c>
      <c r="AR335" s="27">
        <f t="shared" si="210"/>
        <v>0</v>
      </c>
      <c r="AS335" s="27">
        <f t="shared" si="210"/>
        <v>0</v>
      </c>
      <c r="AT335" s="27">
        <f t="shared" si="210"/>
        <v>0</v>
      </c>
      <c r="AU335" s="27">
        <f t="shared" si="210"/>
        <v>0</v>
      </c>
      <c r="AV335" s="27">
        <f t="shared" si="210"/>
        <v>0</v>
      </c>
      <c r="AW335" s="27">
        <f t="shared" si="210"/>
        <v>0</v>
      </c>
      <c r="AX335" s="27">
        <f t="shared" si="210"/>
        <v>0</v>
      </c>
      <c r="AY335" s="27">
        <f t="shared" si="210"/>
        <v>0</v>
      </c>
      <c r="AZ335" s="27">
        <f t="shared" si="210"/>
        <v>0</v>
      </c>
      <c r="BA335" s="27">
        <f t="shared" si="210"/>
        <v>0</v>
      </c>
      <c r="BB335" s="27">
        <f t="shared" si="210"/>
        <v>0</v>
      </c>
      <c r="BC335" s="27">
        <f t="shared" si="210"/>
        <v>0</v>
      </c>
      <c r="BD335" s="27">
        <f t="shared" si="210"/>
        <v>0</v>
      </c>
      <c r="BE335" s="27">
        <f t="shared" si="210"/>
        <v>0</v>
      </c>
      <c r="BF335" s="27">
        <f t="shared" si="210"/>
        <v>0</v>
      </c>
      <c r="BG335" s="27">
        <f t="shared" si="210"/>
        <v>0</v>
      </c>
      <c r="BH335" s="27">
        <f t="shared" si="210"/>
        <v>0</v>
      </c>
      <c r="BI335" s="41"/>
      <c r="BJ335" s="42">
        <f t="shared" si="179"/>
        <v>4.2126250000000002E-3</v>
      </c>
      <c r="BK335" s="27">
        <f t="shared" si="199"/>
        <v>4.2126250000000002E-3</v>
      </c>
      <c r="BL335" s="27">
        <f t="shared" si="199"/>
        <v>4.2126250000000002E-3</v>
      </c>
      <c r="BM335" s="27">
        <f t="shared" si="199"/>
        <v>4.2126250000000002E-3</v>
      </c>
      <c r="BN335" s="27">
        <f t="shared" si="199"/>
        <v>4.2126250000000002E-3</v>
      </c>
      <c r="BO335" s="27">
        <f t="shared" si="199"/>
        <v>4.2126250000000002E-3</v>
      </c>
      <c r="BP335" s="27">
        <f t="shared" si="199"/>
        <v>4.2126250000000002E-3</v>
      </c>
      <c r="BQ335" s="27">
        <f t="shared" si="199"/>
        <v>4.2126250000000002E-3</v>
      </c>
      <c r="BR335" s="27">
        <f t="shared" si="196"/>
        <v>4.2126250000000002E-3</v>
      </c>
      <c r="BS335" s="27">
        <f t="shared" si="196"/>
        <v>4.2126250000000002E-3</v>
      </c>
      <c r="BT335" s="27">
        <f t="shared" si="196"/>
        <v>4.2126250000000002E-3</v>
      </c>
      <c r="BU335" s="27">
        <f t="shared" si="196"/>
        <v>4.2126250000000002E-3</v>
      </c>
      <c r="BV335" s="27">
        <f t="shared" si="196"/>
        <v>4.2126250000000002E-3</v>
      </c>
      <c r="BW335" s="27">
        <f t="shared" si="196"/>
        <v>4.2126250000000002E-3</v>
      </c>
      <c r="BX335" s="27">
        <f t="shared" si="196"/>
        <v>4.2126250000000002E-3</v>
      </c>
      <c r="BY335" s="27">
        <f t="shared" si="196"/>
        <v>4.2126250000000002E-3</v>
      </c>
      <c r="BZ335" s="27">
        <f t="shared" si="196"/>
        <v>4.2126250000000002E-3</v>
      </c>
      <c r="CA335" s="27">
        <f t="shared" si="205"/>
        <v>4.2126250000000002E-3</v>
      </c>
      <c r="CB335" s="27">
        <f t="shared" si="192"/>
        <v>4.2126250000000002E-3</v>
      </c>
      <c r="CC335" s="27">
        <f t="shared" si="192"/>
        <v>4.2126250000000002E-3</v>
      </c>
      <c r="CD335" s="27">
        <f t="shared" si="192"/>
        <v>4.2126250000000002E-3</v>
      </c>
      <c r="CE335" s="27">
        <f t="shared" si="192"/>
        <v>4.2126250000000002E-3</v>
      </c>
      <c r="CF335" s="27">
        <f t="shared" si="192"/>
        <v>4.2126250000000002E-3</v>
      </c>
      <c r="CG335" s="27">
        <f t="shared" si="180"/>
        <v>4.2126250000000002E-3</v>
      </c>
      <c r="CH335" s="27">
        <f t="shared" si="180"/>
        <v>4.2126250000000002E-3</v>
      </c>
      <c r="CI335" s="43"/>
      <c r="CJ335" s="23">
        <f t="shared" si="200"/>
        <v>0</v>
      </c>
      <c r="CK335" s="23">
        <f t="shared" si="200"/>
        <v>0</v>
      </c>
      <c r="CL335" s="23">
        <f t="shared" si="200"/>
        <v>0</v>
      </c>
      <c r="CM335" s="23">
        <f t="shared" si="200"/>
        <v>0</v>
      </c>
      <c r="CN335" s="23">
        <f t="shared" si="200"/>
        <v>0</v>
      </c>
      <c r="CO335" s="23">
        <f t="shared" si="200"/>
        <v>0</v>
      </c>
      <c r="CP335" s="23">
        <f t="shared" si="200"/>
        <v>0</v>
      </c>
      <c r="CQ335" s="23">
        <f t="shared" si="197"/>
        <v>0</v>
      </c>
      <c r="CR335" s="23">
        <f t="shared" si="197"/>
        <v>0</v>
      </c>
      <c r="CS335" s="23">
        <f t="shared" si="197"/>
        <v>0</v>
      </c>
      <c r="CT335" s="23">
        <f t="shared" si="197"/>
        <v>0</v>
      </c>
      <c r="CU335" s="23">
        <f t="shared" si="197"/>
        <v>0</v>
      </c>
      <c r="CV335" s="23">
        <f t="shared" si="197"/>
        <v>0</v>
      </c>
      <c r="CW335" s="23">
        <f t="shared" si="197"/>
        <v>0</v>
      </c>
      <c r="CX335" s="23">
        <f t="shared" si="197"/>
        <v>0</v>
      </c>
      <c r="CY335" s="23">
        <f t="shared" si="197"/>
        <v>0</v>
      </c>
      <c r="CZ335" s="23">
        <f t="shared" si="206"/>
        <v>0</v>
      </c>
      <c r="DA335" s="23">
        <f t="shared" si="193"/>
        <v>0</v>
      </c>
      <c r="DB335" s="23">
        <f t="shared" si="193"/>
        <v>0</v>
      </c>
      <c r="DC335" s="23">
        <f t="shared" si="193"/>
        <v>0</v>
      </c>
      <c r="DD335" s="23">
        <f t="shared" si="193"/>
        <v>0</v>
      </c>
      <c r="DE335" s="23">
        <f t="shared" si="193"/>
        <v>0</v>
      </c>
      <c r="DF335" s="23">
        <f t="shared" si="181"/>
        <v>0</v>
      </c>
      <c r="DG335" s="23">
        <f t="shared" si="181"/>
        <v>0</v>
      </c>
      <c r="DH335" s="44">
        <f t="shared" si="182"/>
        <v>0</v>
      </c>
      <c r="DI335" s="44">
        <f t="shared" si="183"/>
        <v>-4</v>
      </c>
      <c r="DK335" s="44" t="b">
        <f t="shared" si="184"/>
        <v>0</v>
      </c>
      <c r="DL335" s="44">
        <f t="shared" si="185"/>
        <v>0</v>
      </c>
      <c r="EL335" s="44" t="b">
        <f t="shared" si="201"/>
        <v>0</v>
      </c>
      <c r="EM335" s="44" t="b">
        <f t="shared" si="201"/>
        <v>0</v>
      </c>
      <c r="EN335" s="44" t="b">
        <f t="shared" si="201"/>
        <v>0</v>
      </c>
      <c r="EO335" s="44" t="b">
        <f t="shared" si="201"/>
        <v>0</v>
      </c>
      <c r="EP335" s="44" t="b">
        <f t="shared" si="201"/>
        <v>0</v>
      </c>
      <c r="EQ335" s="44" t="b">
        <f t="shared" si="201"/>
        <v>0</v>
      </c>
      <c r="ER335" s="44" t="b">
        <f t="shared" si="201"/>
        <v>0</v>
      </c>
      <c r="ES335" s="44" t="b">
        <f t="shared" si="198"/>
        <v>0</v>
      </c>
      <c r="ET335" s="44" t="b">
        <f t="shared" si="198"/>
        <v>0</v>
      </c>
      <c r="EU335" s="44" t="b">
        <f t="shared" si="198"/>
        <v>0</v>
      </c>
      <c r="EV335" s="44" t="b">
        <f t="shared" si="198"/>
        <v>0</v>
      </c>
      <c r="EW335" s="44" t="b">
        <f t="shared" si="198"/>
        <v>0</v>
      </c>
      <c r="EX335" s="44" t="b">
        <f t="shared" si="198"/>
        <v>0</v>
      </c>
      <c r="EY335" s="44" t="b">
        <f t="shared" si="198"/>
        <v>0</v>
      </c>
      <c r="EZ335" s="44" t="b">
        <f t="shared" si="198"/>
        <v>0</v>
      </c>
      <c r="FA335" s="44" t="b">
        <f t="shared" si="198"/>
        <v>0</v>
      </c>
      <c r="FB335" s="44" t="b">
        <f t="shared" si="207"/>
        <v>0</v>
      </c>
      <c r="FC335" s="44" t="b">
        <f t="shared" si="194"/>
        <v>0</v>
      </c>
      <c r="FD335" s="44" t="b">
        <f t="shared" si="194"/>
        <v>0</v>
      </c>
      <c r="FE335" s="44" t="b">
        <f t="shared" si="194"/>
        <v>0</v>
      </c>
      <c r="FF335" s="44" t="b">
        <f t="shared" si="194"/>
        <v>0</v>
      </c>
      <c r="FG335" s="44" t="b">
        <f t="shared" si="194"/>
        <v>0</v>
      </c>
      <c r="FH335" s="44" t="b">
        <f t="shared" si="186"/>
        <v>0</v>
      </c>
      <c r="FI335" s="44" t="b">
        <f t="shared" si="186"/>
        <v>0</v>
      </c>
      <c r="FJ335" s="45">
        <f t="shared" si="187"/>
        <v>24</v>
      </c>
    </row>
    <row r="336" spans="1:166" s="44" customFormat="1" ht="25.5" hidden="1" customHeight="1" x14ac:dyDescent="0.25">
      <c r="A336" s="38" t="s">
        <v>9981</v>
      </c>
      <c r="B336" s="38" t="s">
        <v>8128</v>
      </c>
      <c r="C336" s="38" t="s">
        <v>10129</v>
      </c>
      <c r="D336" s="38" t="s">
        <v>587</v>
      </c>
      <c r="E336" s="23" t="str">
        <f t="shared" si="188"/>
        <v>5366-1-43-A</v>
      </c>
      <c r="F336" s="23">
        <v>5</v>
      </c>
      <c r="G336" s="27">
        <v>0.16468432499999999</v>
      </c>
      <c r="H336" s="23" t="str">
        <f>VLOOKUP(A336,'Pivot 1'!$A$5:$H$251,8,0)</f>
        <v>2</v>
      </c>
      <c r="I336" s="27" t="s">
        <v>10146</v>
      </c>
      <c r="J336" s="39">
        <f t="shared" si="177"/>
        <v>2</v>
      </c>
      <c r="K336" s="40">
        <v>0</v>
      </c>
      <c r="L336" s="40">
        <v>1</v>
      </c>
      <c r="M336" s="40">
        <v>0</v>
      </c>
      <c r="N336" s="40">
        <v>0</v>
      </c>
      <c r="O336" s="40">
        <v>0</v>
      </c>
      <c r="P336" s="40">
        <v>0</v>
      </c>
      <c r="Q336" s="40">
        <v>0</v>
      </c>
      <c r="R336" s="40">
        <v>0</v>
      </c>
      <c r="S336" s="40">
        <v>0</v>
      </c>
      <c r="T336" s="40">
        <v>0</v>
      </c>
      <c r="U336" s="40">
        <v>0</v>
      </c>
      <c r="V336" s="40">
        <v>0</v>
      </c>
      <c r="W336" s="40">
        <v>0</v>
      </c>
      <c r="X336" s="40">
        <v>1</v>
      </c>
      <c r="Y336" s="40">
        <v>0</v>
      </c>
      <c r="Z336" s="40">
        <v>0</v>
      </c>
      <c r="AA336" s="40">
        <v>0</v>
      </c>
      <c r="AB336" s="40">
        <v>0</v>
      </c>
      <c r="AC336" s="40">
        <v>0</v>
      </c>
      <c r="AD336" s="40">
        <v>0</v>
      </c>
      <c r="AE336" s="40">
        <v>0</v>
      </c>
      <c r="AF336" s="40">
        <v>0</v>
      </c>
      <c r="AG336" s="40">
        <v>0</v>
      </c>
      <c r="AH336" s="40">
        <v>0</v>
      </c>
      <c r="AI336" s="39" t="b">
        <f t="shared" si="178"/>
        <v>0</v>
      </c>
      <c r="AJ336" s="23"/>
      <c r="AK336" s="27">
        <f t="shared" si="210"/>
        <v>0</v>
      </c>
      <c r="AL336" s="27">
        <f t="shared" si="210"/>
        <v>0</v>
      </c>
      <c r="AM336" s="27">
        <f t="shared" si="210"/>
        <v>0</v>
      </c>
      <c r="AN336" s="27">
        <f t="shared" si="210"/>
        <v>0</v>
      </c>
      <c r="AO336" s="27">
        <f t="shared" si="210"/>
        <v>0</v>
      </c>
      <c r="AP336" s="27">
        <f t="shared" si="210"/>
        <v>0</v>
      </c>
      <c r="AQ336" s="27">
        <f t="shared" si="210"/>
        <v>0</v>
      </c>
      <c r="AR336" s="27">
        <f t="shared" si="210"/>
        <v>0</v>
      </c>
      <c r="AS336" s="27">
        <f t="shared" si="210"/>
        <v>0</v>
      </c>
      <c r="AT336" s="27">
        <f t="shared" si="210"/>
        <v>0</v>
      </c>
      <c r="AU336" s="27">
        <f t="shared" si="210"/>
        <v>0</v>
      </c>
      <c r="AV336" s="27">
        <f t="shared" si="210"/>
        <v>0</v>
      </c>
      <c r="AW336" s="27">
        <f t="shared" si="210"/>
        <v>0</v>
      </c>
      <c r="AX336" s="27">
        <f t="shared" si="210"/>
        <v>0</v>
      </c>
      <c r="AY336" s="27">
        <f t="shared" si="210"/>
        <v>0</v>
      </c>
      <c r="AZ336" s="27">
        <f t="shared" ref="AZ336:BH336" si="211">IF($I336="Direct",IF(Z336=1,ROUNDUP($G336/$H336,0),IF($I336="Unpacking",IF($K336=0,ROUNDUP($G336/$H336,0)),0)),0)</f>
        <v>0</v>
      </c>
      <c r="BA336" s="27">
        <f t="shared" si="211"/>
        <v>0</v>
      </c>
      <c r="BB336" s="27">
        <f t="shared" si="211"/>
        <v>0</v>
      </c>
      <c r="BC336" s="27">
        <f t="shared" si="211"/>
        <v>0</v>
      </c>
      <c r="BD336" s="27">
        <f t="shared" si="211"/>
        <v>0</v>
      </c>
      <c r="BE336" s="27">
        <f t="shared" si="211"/>
        <v>0</v>
      </c>
      <c r="BF336" s="27">
        <f t="shared" si="211"/>
        <v>0</v>
      </c>
      <c r="BG336" s="27">
        <f t="shared" si="211"/>
        <v>0</v>
      </c>
      <c r="BH336" s="27">
        <f t="shared" si="211"/>
        <v>0</v>
      </c>
      <c r="BI336" s="41"/>
      <c r="BJ336" s="42">
        <f t="shared" si="179"/>
        <v>8.2342162499999996E-2</v>
      </c>
      <c r="BK336" s="27">
        <f t="shared" si="199"/>
        <v>0</v>
      </c>
      <c r="BL336" s="27">
        <f t="shared" si="199"/>
        <v>8.2342162499999996E-2</v>
      </c>
      <c r="BM336" s="27">
        <f t="shared" si="199"/>
        <v>0</v>
      </c>
      <c r="BN336" s="27">
        <f t="shared" ref="BN336:BV367" si="212">IF(N336=1,$G336/$H336,0)</f>
        <v>0</v>
      </c>
      <c r="BO336" s="27">
        <f t="shared" si="212"/>
        <v>0</v>
      </c>
      <c r="BP336" s="27">
        <f t="shared" si="212"/>
        <v>0</v>
      </c>
      <c r="BQ336" s="27">
        <f t="shared" si="212"/>
        <v>0</v>
      </c>
      <c r="BR336" s="27">
        <f t="shared" si="196"/>
        <v>0</v>
      </c>
      <c r="BS336" s="27">
        <f t="shared" si="196"/>
        <v>0</v>
      </c>
      <c r="BT336" s="27">
        <f t="shared" si="196"/>
        <v>0</v>
      </c>
      <c r="BU336" s="27">
        <f t="shared" si="196"/>
        <v>0</v>
      </c>
      <c r="BV336" s="27">
        <f t="shared" si="196"/>
        <v>0</v>
      </c>
      <c r="BW336" s="27">
        <f t="shared" si="196"/>
        <v>0</v>
      </c>
      <c r="BX336" s="27">
        <f t="shared" si="196"/>
        <v>8.2342162499999996E-2</v>
      </c>
      <c r="BY336" s="27">
        <f t="shared" si="196"/>
        <v>0</v>
      </c>
      <c r="BZ336" s="27">
        <f t="shared" si="196"/>
        <v>0</v>
      </c>
      <c r="CA336" s="27">
        <f t="shared" si="205"/>
        <v>0</v>
      </c>
      <c r="CB336" s="27">
        <f t="shared" si="192"/>
        <v>0</v>
      </c>
      <c r="CC336" s="27">
        <f t="shared" si="192"/>
        <v>0</v>
      </c>
      <c r="CD336" s="27">
        <f t="shared" si="192"/>
        <v>0</v>
      </c>
      <c r="CE336" s="27">
        <f t="shared" si="192"/>
        <v>0</v>
      </c>
      <c r="CF336" s="27">
        <f t="shared" si="192"/>
        <v>0</v>
      </c>
      <c r="CG336" s="27">
        <f t="shared" si="180"/>
        <v>0</v>
      </c>
      <c r="CH336" s="27">
        <f t="shared" si="180"/>
        <v>0</v>
      </c>
      <c r="CI336" s="43"/>
      <c r="CJ336" s="23">
        <f t="shared" si="200"/>
        <v>0</v>
      </c>
      <c r="CK336" s="23">
        <f t="shared" si="200"/>
        <v>3</v>
      </c>
      <c r="CL336" s="23">
        <f t="shared" si="200"/>
        <v>0</v>
      </c>
      <c r="CM336" s="23">
        <f t="shared" ref="CM336:CU367" si="213">IF(N336=1,ROUND($F336/$H336,0),0)</f>
        <v>0</v>
      </c>
      <c r="CN336" s="23">
        <f t="shared" si="213"/>
        <v>0</v>
      </c>
      <c r="CO336" s="23">
        <f t="shared" si="213"/>
        <v>0</v>
      </c>
      <c r="CP336" s="23">
        <f t="shared" si="213"/>
        <v>0</v>
      </c>
      <c r="CQ336" s="23">
        <f t="shared" si="197"/>
        <v>0</v>
      </c>
      <c r="CR336" s="23">
        <f t="shared" si="197"/>
        <v>0</v>
      </c>
      <c r="CS336" s="23">
        <f t="shared" si="197"/>
        <v>0</v>
      </c>
      <c r="CT336" s="23">
        <f t="shared" si="197"/>
        <v>0</v>
      </c>
      <c r="CU336" s="23">
        <f t="shared" si="197"/>
        <v>0</v>
      </c>
      <c r="CV336" s="23">
        <f t="shared" si="197"/>
        <v>0</v>
      </c>
      <c r="CW336" s="23">
        <f t="shared" si="197"/>
        <v>3</v>
      </c>
      <c r="CX336" s="23">
        <f t="shared" si="197"/>
        <v>0</v>
      </c>
      <c r="CY336" s="23">
        <f t="shared" si="197"/>
        <v>0</v>
      </c>
      <c r="CZ336" s="23">
        <f t="shared" si="206"/>
        <v>0</v>
      </c>
      <c r="DA336" s="23">
        <f t="shared" si="193"/>
        <v>0</v>
      </c>
      <c r="DB336" s="23">
        <f t="shared" si="193"/>
        <v>0</v>
      </c>
      <c r="DC336" s="23">
        <f t="shared" si="193"/>
        <v>0</v>
      </c>
      <c r="DD336" s="23">
        <f t="shared" si="193"/>
        <v>0</v>
      </c>
      <c r="DE336" s="23">
        <f t="shared" si="193"/>
        <v>0</v>
      </c>
      <c r="DF336" s="23">
        <f t="shared" si="181"/>
        <v>0</v>
      </c>
      <c r="DG336" s="23">
        <f t="shared" si="181"/>
        <v>0</v>
      </c>
      <c r="DH336" s="44">
        <f t="shared" si="182"/>
        <v>6</v>
      </c>
      <c r="DI336" s="44">
        <f t="shared" si="183"/>
        <v>1</v>
      </c>
      <c r="DK336" s="44" t="b">
        <f t="shared" si="184"/>
        <v>0</v>
      </c>
      <c r="DL336" s="44">
        <f t="shared" si="185"/>
        <v>0</v>
      </c>
      <c r="EL336" s="44" t="b">
        <f t="shared" si="201"/>
        <v>1</v>
      </c>
      <c r="EM336" s="44" t="b">
        <f t="shared" si="201"/>
        <v>0</v>
      </c>
      <c r="EN336" s="44" t="b">
        <f t="shared" si="201"/>
        <v>1</v>
      </c>
      <c r="EO336" s="44" t="b">
        <f t="shared" ref="EO336:EW367" si="214">DP336=N336</f>
        <v>1</v>
      </c>
      <c r="EP336" s="44" t="b">
        <f t="shared" si="214"/>
        <v>1</v>
      </c>
      <c r="EQ336" s="44" t="b">
        <f t="shared" si="214"/>
        <v>1</v>
      </c>
      <c r="ER336" s="44" t="b">
        <f t="shared" si="214"/>
        <v>1</v>
      </c>
      <c r="ES336" s="44" t="b">
        <f t="shared" si="198"/>
        <v>1</v>
      </c>
      <c r="ET336" s="44" t="b">
        <f t="shared" si="198"/>
        <v>1</v>
      </c>
      <c r="EU336" s="44" t="b">
        <f t="shared" si="198"/>
        <v>1</v>
      </c>
      <c r="EV336" s="44" t="b">
        <f t="shared" si="198"/>
        <v>1</v>
      </c>
      <c r="EW336" s="44" t="b">
        <f t="shared" si="198"/>
        <v>1</v>
      </c>
      <c r="EX336" s="44" t="b">
        <f t="shared" si="198"/>
        <v>1</v>
      </c>
      <c r="EY336" s="44" t="b">
        <f t="shared" si="198"/>
        <v>0</v>
      </c>
      <c r="EZ336" s="44" t="b">
        <f t="shared" si="198"/>
        <v>1</v>
      </c>
      <c r="FA336" s="44" t="b">
        <f t="shared" si="198"/>
        <v>1</v>
      </c>
      <c r="FB336" s="44" t="b">
        <f t="shared" si="207"/>
        <v>1</v>
      </c>
      <c r="FC336" s="44" t="b">
        <f t="shared" si="194"/>
        <v>1</v>
      </c>
      <c r="FD336" s="44" t="b">
        <f t="shared" si="194"/>
        <v>1</v>
      </c>
      <c r="FE336" s="44" t="b">
        <f t="shared" si="194"/>
        <v>1</v>
      </c>
      <c r="FF336" s="44" t="b">
        <f t="shared" si="194"/>
        <v>1</v>
      </c>
      <c r="FG336" s="44" t="b">
        <f t="shared" si="194"/>
        <v>1</v>
      </c>
      <c r="FH336" s="44" t="b">
        <f t="shared" si="186"/>
        <v>1</v>
      </c>
      <c r="FI336" s="44" t="b">
        <f t="shared" si="186"/>
        <v>1</v>
      </c>
      <c r="FJ336" s="45">
        <f t="shared" si="187"/>
        <v>2</v>
      </c>
    </row>
    <row r="337" spans="1:166" s="44" customFormat="1" ht="25.5" hidden="1" customHeight="1" x14ac:dyDescent="0.25">
      <c r="A337" s="38" t="s">
        <v>9981</v>
      </c>
      <c r="B337" s="38" t="s">
        <v>8128</v>
      </c>
      <c r="C337" s="38" t="s">
        <v>10129</v>
      </c>
      <c r="D337" s="38" t="s">
        <v>807</v>
      </c>
      <c r="E337" s="23" t="str">
        <f t="shared" si="188"/>
        <v>5366-1-43-C</v>
      </c>
      <c r="F337" s="23">
        <v>50</v>
      </c>
      <c r="G337" s="27">
        <v>1.32484125</v>
      </c>
      <c r="H337" s="23" t="str">
        <f>VLOOKUP(A337,'Pivot 1'!$A$5:$H$251,8,0)</f>
        <v>2</v>
      </c>
      <c r="I337" s="27" t="s">
        <v>10145</v>
      </c>
      <c r="J337" s="39">
        <f t="shared" ref="J337:J400" si="215">SUM(K337:AH337)</f>
        <v>2</v>
      </c>
      <c r="K337" s="40">
        <v>0</v>
      </c>
      <c r="L337" s="40">
        <v>1</v>
      </c>
      <c r="M337" s="40">
        <v>0</v>
      </c>
      <c r="N337" s="40">
        <v>0</v>
      </c>
      <c r="O337" s="40">
        <v>0</v>
      </c>
      <c r="P337" s="40">
        <v>0</v>
      </c>
      <c r="Q337" s="40">
        <v>0</v>
      </c>
      <c r="R337" s="40">
        <v>0</v>
      </c>
      <c r="S337" s="40">
        <v>0</v>
      </c>
      <c r="T337" s="40">
        <v>0</v>
      </c>
      <c r="U337" s="40">
        <v>0</v>
      </c>
      <c r="V337" s="40">
        <v>0</v>
      </c>
      <c r="W337" s="40">
        <v>0</v>
      </c>
      <c r="X337" s="40">
        <v>1</v>
      </c>
      <c r="Y337" s="40">
        <v>0</v>
      </c>
      <c r="Z337" s="40">
        <v>0</v>
      </c>
      <c r="AA337" s="40">
        <v>0</v>
      </c>
      <c r="AB337" s="40">
        <v>0</v>
      </c>
      <c r="AC337" s="40">
        <v>0</v>
      </c>
      <c r="AD337" s="40">
        <v>0</v>
      </c>
      <c r="AE337" s="40">
        <v>0</v>
      </c>
      <c r="AF337" s="40">
        <v>0</v>
      </c>
      <c r="AG337" s="40">
        <v>0</v>
      </c>
      <c r="AH337" s="40">
        <v>0</v>
      </c>
      <c r="AI337" s="39" t="b">
        <f t="shared" ref="AI337:AI400" si="216">J337=H337</f>
        <v>0</v>
      </c>
      <c r="AJ337" s="23"/>
      <c r="AK337" s="27">
        <f t="shared" ref="AK337:BH347" si="217">IF($I337="Direct",IF(K337=1,ROUNDUP($G337/$H337,0),IF($I337="Unpacking",IF($K337=0,ROUNDUP($G337/$H337,0)),0)),0)</f>
        <v>0</v>
      </c>
      <c r="AL337" s="27">
        <f t="shared" si="217"/>
        <v>1</v>
      </c>
      <c r="AM337" s="27">
        <f t="shared" si="217"/>
        <v>0</v>
      </c>
      <c r="AN337" s="27">
        <f t="shared" si="217"/>
        <v>0</v>
      </c>
      <c r="AO337" s="27">
        <f t="shared" si="217"/>
        <v>0</v>
      </c>
      <c r="AP337" s="27">
        <f t="shared" si="217"/>
        <v>0</v>
      </c>
      <c r="AQ337" s="27">
        <f t="shared" si="217"/>
        <v>0</v>
      </c>
      <c r="AR337" s="27">
        <f t="shared" si="217"/>
        <v>0</v>
      </c>
      <c r="AS337" s="27">
        <f t="shared" si="217"/>
        <v>0</v>
      </c>
      <c r="AT337" s="27">
        <f t="shared" si="217"/>
        <v>0</v>
      </c>
      <c r="AU337" s="27">
        <f t="shared" si="217"/>
        <v>0</v>
      </c>
      <c r="AV337" s="27">
        <f t="shared" si="217"/>
        <v>0</v>
      </c>
      <c r="AW337" s="27">
        <f t="shared" si="217"/>
        <v>0</v>
      </c>
      <c r="AX337" s="27">
        <f t="shared" si="217"/>
        <v>1</v>
      </c>
      <c r="AY337" s="27">
        <f t="shared" si="217"/>
        <v>0</v>
      </c>
      <c r="AZ337" s="27">
        <f t="shared" si="217"/>
        <v>0</v>
      </c>
      <c r="BA337" s="27">
        <f t="shared" si="217"/>
        <v>0</v>
      </c>
      <c r="BB337" s="27">
        <f t="shared" si="217"/>
        <v>0</v>
      </c>
      <c r="BC337" s="27">
        <f t="shared" si="217"/>
        <v>0</v>
      </c>
      <c r="BD337" s="27">
        <f t="shared" si="217"/>
        <v>0</v>
      </c>
      <c r="BE337" s="27">
        <f t="shared" si="217"/>
        <v>0</v>
      </c>
      <c r="BF337" s="27">
        <f t="shared" si="217"/>
        <v>0</v>
      </c>
      <c r="BG337" s="27">
        <f t="shared" si="217"/>
        <v>0</v>
      </c>
      <c r="BH337" s="27">
        <f t="shared" si="217"/>
        <v>0</v>
      </c>
      <c r="BI337" s="41"/>
      <c r="BJ337" s="42">
        <f t="shared" ref="BJ337:BJ400" si="218">MAX(BK337:CH337)</f>
        <v>0.66242062499999999</v>
      </c>
      <c r="BK337" s="27">
        <f t="shared" ref="BK337:BS385" si="219">IF(K337=1,$G337/$H337,0)</f>
        <v>0</v>
      </c>
      <c r="BL337" s="27">
        <f t="shared" si="219"/>
        <v>0.66242062499999999</v>
      </c>
      <c r="BM337" s="27">
        <f t="shared" si="219"/>
        <v>0</v>
      </c>
      <c r="BN337" s="27">
        <f t="shared" si="212"/>
        <v>0</v>
      </c>
      <c r="BO337" s="27">
        <f t="shared" si="212"/>
        <v>0</v>
      </c>
      <c r="BP337" s="27">
        <f t="shared" si="212"/>
        <v>0</v>
      </c>
      <c r="BQ337" s="27">
        <f t="shared" si="212"/>
        <v>0</v>
      </c>
      <c r="BR337" s="27">
        <f t="shared" si="196"/>
        <v>0</v>
      </c>
      <c r="BS337" s="27">
        <f t="shared" si="196"/>
        <v>0</v>
      </c>
      <c r="BT337" s="27">
        <f t="shared" si="196"/>
        <v>0</v>
      </c>
      <c r="BU337" s="27">
        <f t="shared" si="196"/>
        <v>0</v>
      </c>
      <c r="BV337" s="27">
        <f t="shared" si="196"/>
        <v>0</v>
      </c>
      <c r="BW337" s="27">
        <f t="shared" si="196"/>
        <v>0</v>
      </c>
      <c r="BX337" s="27">
        <f t="shared" si="196"/>
        <v>0.66242062499999999</v>
      </c>
      <c r="BY337" s="27">
        <f t="shared" si="196"/>
        <v>0</v>
      </c>
      <c r="BZ337" s="27">
        <f t="shared" si="196"/>
        <v>0</v>
      </c>
      <c r="CA337" s="27">
        <f t="shared" si="205"/>
        <v>0</v>
      </c>
      <c r="CB337" s="27">
        <f t="shared" si="192"/>
        <v>0</v>
      </c>
      <c r="CC337" s="27">
        <f t="shared" si="192"/>
        <v>0</v>
      </c>
      <c r="CD337" s="27">
        <f t="shared" si="192"/>
        <v>0</v>
      </c>
      <c r="CE337" s="27">
        <f t="shared" si="192"/>
        <v>0</v>
      </c>
      <c r="CF337" s="27">
        <f t="shared" si="192"/>
        <v>0</v>
      </c>
      <c r="CG337" s="27">
        <f t="shared" si="192"/>
        <v>0</v>
      </c>
      <c r="CH337" s="27">
        <f t="shared" si="192"/>
        <v>0</v>
      </c>
      <c r="CI337" s="43"/>
      <c r="CJ337" s="23">
        <f t="shared" ref="CJ337:CR385" si="220">IF(K337=1,ROUND($F337/$H337,0),0)</f>
        <v>0</v>
      </c>
      <c r="CK337" s="23">
        <f t="shared" si="220"/>
        <v>25</v>
      </c>
      <c r="CL337" s="23">
        <f t="shared" si="220"/>
        <v>0</v>
      </c>
      <c r="CM337" s="23">
        <f t="shared" si="213"/>
        <v>0</v>
      </c>
      <c r="CN337" s="23">
        <f t="shared" si="213"/>
        <v>0</v>
      </c>
      <c r="CO337" s="23">
        <f t="shared" si="213"/>
        <v>0</v>
      </c>
      <c r="CP337" s="23">
        <f t="shared" si="213"/>
        <v>0</v>
      </c>
      <c r="CQ337" s="23">
        <f t="shared" si="197"/>
        <v>0</v>
      </c>
      <c r="CR337" s="23">
        <f t="shared" si="197"/>
        <v>0</v>
      </c>
      <c r="CS337" s="23">
        <f t="shared" si="197"/>
        <v>0</v>
      </c>
      <c r="CT337" s="23">
        <f t="shared" si="197"/>
        <v>0</v>
      </c>
      <c r="CU337" s="23">
        <f t="shared" si="197"/>
        <v>0</v>
      </c>
      <c r="CV337" s="23">
        <f t="shared" si="197"/>
        <v>0</v>
      </c>
      <c r="CW337" s="23">
        <f t="shared" si="197"/>
        <v>25</v>
      </c>
      <c r="CX337" s="23">
        <f t="shared" si="197"/>
        <v>0</v>
      </c>
      <c r="CY337" s="23">
        <f t="shared" si="197"/>
        <v>0</v>
      </c>
      <c r="CZ337" s="23">
        <f t="shared" si="206"/>
        <v>0</v>
      </c>
      <c r="DA337" s="23">
        <f t="shared" si="193"/>
        <v>0</v>
      </c>
      <c r="DB337" s="23">
        <f t="shared" si="193"/>
        <v>0</v>
      </c>
      <c r="DC337" s="23">
        <f t="shared" si="193"/>
        <v>0</v>
      </c>
      <c r="DD337" s="23">
        <f t="shared" si="193"/>
        <v>0</v>
      </c>
      <c r="DE337" s="23">
        <f t="shared" si="193"/>
        <v>0</v>
      </c>
      <c r="DF337" s="23">
        <f t="shared" si="193"/>
        <v>0</v>
      </c>
      <c r="DG337" s="23">
        <f t="shared" si="193"/>
        <v>0</v>
      </c>
      <c r="DH337" s="44">
        <f t="shared" ref="DH337:DH400" si="221">SUM(CJ337:DG337)</f>
        <v>50</v>
      </c>
      <c r="DI337" s="44">
        <f t="shared" ref="DI337:DI400" si="222">DH337-F337</f>
        <v>0</v>
      </c>
      <c r="DK337" s="44" t="b">
        <f t="shared" ref="DK337:DK400" si="223">DL337=H337</f>
        <v>0</v>
      </c>
      <c r="DL337" s="44">
        <f t="shared" ref="DL337:DL400" si="224">SUM(DM337:EJ337)</f>
        <v>0</v>
      </c>
      <c r="EL337" s="44" t="b">
        <f t="shared" ref="EL337:ET385" si="225">DM337=K337</f>
        <v>1</v>
      </c>
      <c r="EM337" s="44" t="b">
        <f t="shared" si="225"/>
        <v>0</v>
      </c>
      <c r="EN337" s="44" t="b">
        <f t="shared" si="225"/>
        <v>1</v>
      </c>
      <c r="EO337" s="44" t="b">
        <f t="shared" si="214"/>
        <v>1</v>
      </c>
      <c r="EP337" s="44" t="b">
        <f t="shared" si="214"/>
        <v>1</v>
      </c>
      <c r="EQ337" s="44" t="b">
        <f t="shared" si="214"/>
        <v>1</v>
      </c>
      <c r="ER337" s="44" t="b">
        <f t="shared" si="214"/>
        <v>1</v>
      </c>
      <c r="ES337" s="44" t="b">
        <f t="shared" si="198"/>
        <v>1</v>
      </c>
      <c r="ET337" s="44" t="b">
        <f t="shared" si="198"/>
        <v>1</v>
      </c>
      <c r="EU337" s="44" t="b">
        <f t="shared" si="198"/>
        <v>1</v>
      </c>
      <c r="EV337" s="44" t="b">
        <f t="shared" si="198"/>
        <v>1</v>
      </c>
      <c r="EW337" s="44" t="b">
        <f t="shared" si="198"/>
        <v>1</v>
      </c>
      <c r="EX337" s="44" t="b">
        <f t="shared" si="198"/>
        <v>1</v>
      </c>
      <c r="EY337" s="44" t="b">
        <f t="shared" si="198"/>
        <v>0</v>
      </c>
      <c r="EZ337" s="44" t="b">
        <f t="shared" si="198"/>
        <v>1</v>
      </c>
      <c r="FA337" s="44" t="b">
        <f t="shared" si="198"/>
        <v>1</v>
      </c>
      <c r="FB337" s="44" t="b">
        <f t="shared" si="207"/>
        <v>1</v>
      </c>
      <c r="FC337" s="44" t="b">
        <f t="shared" si="194"/>
        <v>1</v>
      </c>
      <c r="FD337" s="44" t="b">
        <f t="shared" si="194"/>
        <v>1</v>
      </c>
      <c r="FE337" s="44" t="b">
        <f t="shared" si="194"/>
        <v>1</v>
      </c>
      <c r="FF337" s="44" t="b">
        <f t="shared" si="194"/>
        <v>1</v>
      </c>
      <c r="FG337" s="44" t="b">
        <f t="shared" si="194"/>
        <v>1</v>
      </c>
      <c r="FH337" s="44" t="b">
        <f t="shared" si="194"/>
        <v>1</v>
      </c>
      <c r="FI337" s="44" t="b">
        <f t="shared" si="194"/>
        <v>1</v>
      </c>
      <c r="FJ337" s="45">
        <f t="shared" ref="FJ337:FJ400" si="226">COUNTIF(EL337:FI337,FALSE)</f>
        <v>2</v>
      </c>
    </row>
    <row r="338" spans="1:166" s="44" customFormat="1" ht="25.5" hidden="1" customHeight="1" x14ac:dyDescent="0.25">
      <c r="A338" s="38" t="s">
        <v>9982</v>
      </c>
      <c r="B338" s="38" t="s">
        <v>8178</v>
      </c>
      <c r="C338" s="38" t="s">
        <v>10129</v>
      </c>
      <c r="D338" s="38" t="s">
        <v>587</v>
      </c>
      <c r="E338" s="23" t="str">
        <f t="shared" ref="E338:E401" si="227">A338&amp;"-"&amp;D338</f>
        <v>5367-1-43-A</v>
      </c>
      <c r="F338" s="23">
        <v>7</v>
      </c>
      <c r="G338" s="27">
        <v>0.15318712500000001</v>
      </c>
      <c r="H338" s="23">
        <f>VLOOKUP(A338,'Pivot 1'!$A$5:$H$251,8,0)</f>
        <v>8</v>
      </c>
      <c r="I338" s="27" t="s">
        <v>10146</v>
      </c>
      <c r="J338" s="39">
        <f t="shared" si="215"/>
        <v>8</v>
      </c>
      <c r="K338" s="40">
        <v>1</v>
      </c>
      <c r="L338" s="40">
        <v>0</v>
      </c>
      <c r="M338" s="40">
        <v>0</v>
      </c>
      <c r="N338" s="40">
        <v>1</v>
      </c>
      <c r="O338" s="40">
        <v>0</v>
      </c>
      <c r="P338" s="40">
        <v>0</v>
      </c>
      <c r="Q338" s="40">
        <v>1</v>
      </c>
      <c r="R338" s="40">
        <v>0</v>
      </c>
      <c r="S338" s="40">
        <v>0</v>
      </c>
      <c r="T338" s="40">
        <v>1</v>
      </c>
      <c r="U338" s="40">
        <v>0</v>
      </c>
      <c r="V338" s="40">
        <v>0</v>
      </c>
      <c r="W338" s="40">
        <v>1</v>
      </c>
      <c r="X338" s="40">
        <v>0</v>
      </c>
      <c r="Y338" s="40">
        <v>0</v>
      </c>
      <c r="Z338" s="40">
        <v>1</v>
      </c>
      <c r="AA338" s="40">
        <v>0</v>
      </c>
      <c r="AB338" s="40">
        <v>0</v>
      </c>
      <c r="AC338" s="40">
        <v>1</v>
      </c>
      <c r="AD338" s="40">
        <v>0</v>
      </c>
      <c r="AE338" s="40">
        <v>0</v>
      </c>
      <c r="AF338" s="40">
        <v>1</v>
      </c>
      <c r="AG338" s="40">
        <v>0</v>
      </c>
      <c r="AH338" s="40">
        <v>0</v>
      </c>
      <c r="AI338" s="39" t="b">
        <f t="shared" si="216"/>
        <v>1</v>
      </c>
      <c r="AJ338" s="23"/>
      <c r="AK338" s="27">
        <f t="shared" si="217"/>
        <v>0</v>
      </c>
      <c r="AL338" s="27">
        <f t="shared" si="217"/>
        <v>0</v>
      </c>
      <c r="AM338" s="27">
        <f t="shared" si="217"/>
        <v>0</v>
      </c>
      <c r="AN338" s="27">
        <f t="shared" si="217"/>
        <v>0</v>
      </c>
      <c r="AO338" s="27">
        <f t="shared" si="217"/>
        <v>0</v>
      </c>
      <c r="AP338" s="27">
        <f t="shared" si="217"/>
        <v>0</v>
      </c>
      <c r="AQ338" s="27">
        <f t="shared" si="217"/>
        <v>0</v>
      </c>
      <c r="AR338" s="27">
        <f t="shared" si="217"/>
        <v>0</v>
      </c>
      <c r="AS338" s="27">
        <f t="shared" si="217"/>
        <v>0</v>
      </c>
      <c r="AT338" s="27">
        <f t="shared" si="217"/>
        <v>0</v>
      </c>
      <c r="AU338" s="27">
        <f t="shared" si="217"/>
        <v>0</v>
      </c>
      <c r="AV338" s="27">
        <f t="shared" si="217"/>
        <v>0</v>
      </c>
      <c r="AW338" s="27">
        <f t="shared" si="217"/>
        <v>0</v>
      </c>
      <c r="AX338" s="27">
        <f t="shared" si="217"/>
        <v>0</v>
      </c>
      <c r="AY338" s="27">
        <f t="shared" si="217"/>
        <v>0</v>
      </c>
      <c r="AZ338" s="27">
        <f t="shared" si="217"/>
        <v>0</v>
      </c>
      <c r="BA338" s="27">
        <f t="shared" si="217"/>
        <v>0</v>
      </c>
      <c r="BB338" s="27">
        <f t="shared" si="217"/>
        <v>0</v>
      </c>
      <c r="BC338" s="27">
        <f t="shared" si="217"/>
        <v>0</v>
      </c>
      <c r="BD338" s="27">
        <f t="shared" si="217"/>
        <v>0</v>
      </c>
      <c r="BE338" s="27">
        <f t="shared" si="217"/>
        <v>0</v>
      </c>
      <c r="BF338" s="27">
        <f t="shared" si="217"/>
        <v>0</v>
      </c>
      <c r="BG338" s="27">
        <f t="shared" si="217"/>
        <v>0</v>
      </c>
      <c r="BH338" s="27">
        <f t="shared" si="217"/>
        <v>0</v>
      </c>
      <c r="BI338" s="41"/>
      <c r="BJ338" s="42">
        <f t="shared" si="218"/>
        <v>1.9148390625000001E-2</v>
      </c>
      <c r="BK338" s="27">
        <f t="shared" si="219"/>
        <v>1.9148390625000001E-2</v>
      </c>
      <c r="BL338" s="27">
        <f t="shared" si="219"/>
        <v>0</v>
      </c>
      <c r="BM338" s="27">
        <f t="shared" si="219"/>
        <v>0</v>
      </c>
      <c r="BN338" s="27">
        <f t="shared" si="212"/>
        <v>1.9148390625000001E-2</v>
      </c>
      <c r="BO338" s="27">
        <f t="shared" si="212"/>
        <v>0</v>
      </c>
      <c r="BP338" s="27">
        <f t="shared" si="212"/>
        <v>0</v>
      </c>
      <c r="BQ338" s="27">
        <f t="shared" si="212"/>
        <v>1.9148390625000001E-2</v>
      </c>
      <c r="BR338" s="27">
        <f t="shared" si="196"/>
        <v>0</v>
      </c>
      <c r="BS338" s="27">
        <f t="shared" si="196"/>
        <v>0</v>
      </c>
      <c r="BT338" s="27">
        <f t="shared" si="196"/>
        <v>1.9148390625000001E-2</v>
      </c>
      <c r="BU338" s="27">
        <f t="shared" si="196"/>
        <v>0</v>
      </c>
      <c r="BV338" s="27">
        <f t="shared" si="196"/>
        <v>0</v>
      </c>
      <c r="BW338" s="27">
        <f t="shared" si="196"/>
        <v>1.9148390625000001E-2</v>
      </c>
      <c r="BX338" s="27">
        <f t="shared" si="196"/>
        <v>0</v>
      </c>
      <c r="BY338" s="27">
        <f t="shared" si="196"/>
        <v>0</v>
      </c>
      <c r="BZ338" s="27">
        <f t="shared" si="196"/>
        <v>1.9148390625000001E-2</v>
      </c>
      <c r="CA338" s="27">
        <f t="shared" si="205"/>
        <v>0</v>
      </c>
      <c r="CB338" s="27">
        <f t="shared" si="192"/>
        <v>0</v>
      </c>
      <c r="CC338" s="27">
        <f t="shared" si="192"/>
        <v>1.9148390625000001E-2</v>
      </c>
      <c r="CD338" s="27">
        <f t="shared" si="192"/>
        <v>0</v>
      </c>
      <c r="CE338" s="27">
        <f t="shared" si="192"/>
        <v>0</v>
      </c>
      <c r="CF338" s="27">
        <f t="shared" si="192"/>
        <v>1.9148390625000001E-2</v>
      </c>
      <c r="CG338" s="27">
        <f t="shared" si="192"/>
        <v>0</v>
      </c>
      <c r="CH338" s="27">
        <f t="shared" si="192"/>
        <v>0</v>
      </c>
      <c r="CI338" s="43"/>
      <c r="CJ338" s="23">
        <f t="shared" si="220"/>
        <v>1</v>
      </c>
      <c r="CK338" s="23">
        <f t="shared" si="220"/>
        <v>0</v>
      </c>
      <c r="CL338" s="23">
        <f t="shared" si="220"/>
        <v>0</v>
      </c>
      <c r="CM338" s="23">
        <f t="shared" si="213"/>
        <v>1</v>
      </c>
      <c r="CN338" s="23">
        <f t="shared" si="213"/>
        <v>0</v>
      </c>
      <c r="CO338" s="23">
        <f t="shared" si="213"/>
        <v>0</v>
      </c>
      <c r="CP338" s="23">
        <f t="shared" si="213"/>
        <v>1</v>
      </c>
      <c r="CQ338" s="23">
        <f t="shared" si="197"/>
        <v>0</v>
      </c>
      <c r="CR338" s="23">
        <f t="shared" si="197"/>
        <v>0</v>
      </c>
      <c r="CS338" s="23">
        <f t="shared" si="197"/>
        <v>1</v>
      </c>
      <c r="CT338" s="23">
        <f t="shared" si="197"/>
        <v>0</v>
      </c>
      <c r="CU338" s="23">
        <f t="shared" si="197"/>
        <v>0</v>
      </c>
      <c r="CV338" s="23">
        <f t="shared" si="197"/>
        <v>1</v>
      </c>
      <c r="CW338" s="23">
        <f t="shared" si="197"/>
        <v>0</v>
      </c>
      <c r="CX338" s="23">
        <f t="shared" si="197"/>
        <v>0</v>
      </c>
      <c r="CY338" s="23">
        <f t="shared" si="197"/>
        <v>1</v>
      </c>
      <c r="CZ338" s="23">
        <f t="shared" si="206"/>
        <v>0</v>
      </c>
      <c r="DA338" s="23">
        <f t="shared" si="193"/>
        <v>0</v>
      </c>
      <c r="DB338" s="23">
        <f t="shared" si="193"/>
        <v>1</v>
      </c>
      <c r="DC338" s="23">
        <f t="shared" si="193"/>
        <v>0</v>
      </c>
      <c r="DD338" s="23">
        <f t="shared" si="193"/>
        <v>0</v>
      </c>
      <c r="DE338" s="23">
        <f t="shared" si="193"/>
        <v>1</v>
      </c>
      <c r="DF338" s="23">
        <f t="shared" si="193"/>
        <v>0</v>
      </c>
      <c r="DG338" s="23">
        <f t="shared" si="193"/>
        <v>0</v>
      </c>
      <c r="DH338" s="44">
        <f t="shared" si="221"/>
        <v>8</v>
      </c>
      <c r="DI338" s="44">
        <f t="shared" si="222"/>
        <v>1</v>
      </c>
      <c r="DK338" s="44" t="b">
        <f t="shared" si="223"/>
        <v>0</v>
      </c>
      <c r="DL338" s="44">
        <f t="shared" si="224"/>
        <v>0</v>
      </c>
      <c r="EL338" s="44" t="b">
        <f t="shared" si="225"/>
        <v>0</v>
      </c>
      <c r="EM338" s="44" t="b">
        <f t="shared" si="225"/>
        <v>1</v>
      </c>
      <c r="EN338" s="44" t="b">
        <f t="shared" si="225"/>
        <v>1</v>
      </c>
      <c r="EO338" s="44" t="b">
        <f t="shared" si="214"/>
        <v>0</v>
      </c>
      <c r="EP338" s="44" t="b">
        <f t="shared" si="214"/>
        <v>1</v>
      </c>
      <c r="EQ338" s="44" t="b">
        <f t="shared" si="214"/>
        <v>1</v>
      </c>
      <c r="ER338" s="44" t="b">
        <f t="shared" si="214"/>
        <v>0</v>
      </c>
      <c r="ES338" s="44" t="b">
        <f t="shared" si="198"/>
        <v>1</v>
      </c>
      <c r="ET338" s="44" t="b">
        <f t="shared" si="198"/>
        <v>1</v>
      </c>
      <c r="EU338" s="44" t="b">
        <f t="shared" si="198"/>
        <v>0</v>
      </c>
      <c r="EV338" s="44" t="b">
        <f t="shared" si="198"/>
        <v>1</v>
      </c>
      <c r="EW338" s="44" t="b">
        <f t="shared" si="198"/>
        <v>1</v>
      </c>
      <c r="EX338" s="44" t="b">
        <f t="shared" si="198"/>
        <v>0</v>
      </c>
      <c r="EY338" s="44" t="b">
        <f t="shared" si="198"/>
        <v>1</v>
      </c>
      <c r="EZ338" s="44" t="b">
        <f t="shared" si="198"/>
        <v>1</v>
      </c>
      <c r="FA338" s="44" t="b">
        <f t="shared" si="198"/>
        <v>0</v>
      </c>
      <c r="FB338" s="44" t="b">
        <f t="shared" si="207"/>
        <v>1</v>
      </c>
      <c r="FC338" s="44" t="b">
        <f t="shared" si="194"/>
        <v>1</v>
      </c>
      <c r="FD338" s="44" t="b">
        <f t="shared" si="194"/>
        <v>0</v>
      </c>
      <c r="FE338" s="44" t="b">
        <f t="shared" si="194"/>
        <v>1</v>
      </c>
      <c r="FF338" s="44" t="b">
        <f t="shared" si="194"/>
        <v>1</v>
      </c>
      <c r="FG338" s="44" t="b">
        <f t="shared" si="194"/>
        <v>0</v>
      </c>
      <c r="FH338" s="44" t="b">
        <f t="shared" si="194"/>
        <v>1</v>
      </c>
      <c r="FI338" s="44" t="b">
        <f t="shared" si="194"/>
        <v>1</v>
      </c>
      <c r="FJ338" s="45">
        <f t="shared" si="226"/>
        <v>8</v>
      </c>
    </row>
    <row r="339" spans="1:166" s="44" customFormat="1" ht="25.5" hidden="1" customHeight="1" x14ac:dyDescent="0.25">
      <c r="A339" s="38" t="s">
        <v>9982</v>
      </c>
      <c r="B339" s="38" t="s">
        <v>8178</v>
      </c>
      <c r="C339" s="38" t="s">
        <v>10129</v>
      </c>
      <c r="D339" s="38" t="s">
        <v>9782</v>
      </c>
      <c r="E339" s="23" t="str">
        <f t="shared" si="227"/>
        <v>5367-1-43-B</v>
      </c>
      <c r="F339" s="23">
        <v>36</v>
      </c>
      <c r="G339" s="27">
        <v>0.78781950000000001</v>
      </c>
      <c r="H339" s="23">
        <f>VLOOKUP(A339,'Pivot 1'!$A$5:$H$251,8,0)</f>
        <v>8</v>
      </c>
      <c r="I339" s="27" t="s">
        <v>10146</v>
      </c>
      <c r="J339" s="39">
        <f t="shared" si="215"/>
        <v>8</v>
      </c>
      <c r="K339" s="40">
        <v>1</v>
      </c>
      <c r="L339" s="40">
        <v>0</v>
      </c>
      <c r="M339" s="40">
        <v>0</v>
      </c>
      <c r="N339" s="40">
        <v>1</v>
      </c>
      <c r="O339" s="40">
        <v>0</v>
      </c>
      <c r="P339" s="40">
        <v>0</v>
      </c>
      <c r="Q339" s="40">
        <v>1</v>
      </c>
      <c r="R339" s="40">
        <v>0</v>
      </c>
      <c r="S339" s="40">
        <v>0</v>
      </c>
      <c r="T339" s="40">
        <v>1</v>
      </c>
      <c r="U339" s="40">
        <v>0</v>
      </c>
      <c r="V339" s="40">
        <v>0</v>
      </c>
      <c r="W339" s="40">
        <v>1</v>
      </c>
      <c r="X339" s="40">
        <v>0</v>
      </c>
      <c r="Y339" s="40">
        <v>0</v>
      </c>
      <c r="Z339" s="40">
        <v>1</v>
      </c>
      <c r="AA339" s="40">
        <v>0</v>
      </c>
      <c r="AB339" s="40">
        <v>0</v>
      </c>
      <c r="AC339" s="40">
        <v>1</v>
      </c>
      <c r="AD339" s="40">
        <v>0</v>
      </c>
      <c r="AE339" s="40">
        <v>0</v>
      </c>
      <c r="AF339" s="40">
        <v>1</v>
      </c>
      <c r="AG339" s="40">
        <v>0</v>
      </c>
      <c r="AH339" s="40">
        <v>0</v>
      </c>
      <c r="AI339" s="39" t="b">
        <f t="shared" si="216"/>
        <v>1</v>
      </c>
      <c r="AJ339" s="23"/>
      <c r="AK339" s="27">
        <f t="shared" si="217"/>
        <v>0</v>
      </c>
      <c r="AL339" s="27">
        <f t="shared" si="217"/>
        <v>0</v>
      </c>
      <c r="AM339" s="27">
        <f t="shared" si="217"/>
        <v>0</v>
      </c>
      <c r="AN339" s="27">
        <f t="shared" si="217"/>
        <v>0</v>
      </c>
      <c r="AO339" s="27">
        <f t="shared" si="217"/>
        <v>0</v>
      </c>
      <c r="AP339" s="27">
        <f t="shared" si="217"/>
        <v>0</v>
      </c>
      <c r="AQ339" s="27">
        <f t="shared" si="217"/>
        <v>0</v>
      </c>
      <c r="AR339" s="27">
        <f t="shared" si="217"/>
        <v>0</v>
      </c>
      <c r="AS339" s="27">
        <f t="shared" si="217"/>
        <v>0</v>
      </c>
      <c r="AT339" s="27">
        <f t="shared" si="217"/>
        <v>0</v>
      </c>
      <c r="AU339" s="27">
        <f t="shared" si="217"/>
        <v>0</v>
      </c>
      <c r="AV339" s="27">
        <f t="shared" si="217"/>
        <v>0</v>
      </c>
      <c r="AW339" s="27">
        <f t="shared" si="217"/>
        <v>0</v>
      </c>
      <c r="AX339" s="27">
        <f t="shared" si="217"/>
        <v>0</v>
      </c>
      <c r="AY339" s="27">
        <f t="shared" si="217"/>
        <v>0</v>
      </c>
      <c r="AZ339" s="27">
        <f t="shared" si="217"/>
        <v>0</v>
      </c>
      <c r="BA339" s="27">
        <f t="shared" si="217"/>
        <v>0</v>
      </c>
      <c r="BB339" s="27">
        <f t="shared" si="217"/>
        <v>0</v>
      </c>
      <c r="BC339" s="27">
        <f t="shared" si="217"/>
        <v>0</v>
      </c>
      <c r="BD339" s="27">
        <f t="shared" si="217"/>
        <v>0</v>
      </c>
      <c r="BE339" s="27">
        <f t="shared" si="217"/>
        <v>0</v>
      </c>
      <c r="BF339" s="27">
        <f t="shared" si="217"/>
        <v>0</v>
      </c>
      <c r="BG339" s="27">
        <f t="shared" si="217"/>
        <v>0</v>
      </c>
      <c r="BH339" s="27">
        <f t="shared" si="217"/>
        <v>0</v>
      </c>
      <c r="BI339" s="41"/>
      <c r="BJ339" s="42">
        <f t="shared" si="218"/>
        <v>9.8477437500000001E-2</v>
      </c>
      <c r="BK339" s="27">
        <f t="shared" si="219"/>
        <v>9.8477437500000001E-2</v>
      </c>
      <c r="BL339" s="27">
        <f t="shared" si="219"/>
        <v>0</v>
      </c>
      <c r="BM339" s="27">
        <f t="shared" si="219"/>
        <v>0</v>
      </c>
      <c r="BN339" s="27">
        <f t="shared" si="212"/>
        <v>9.8477437500000001E-2</v>
      </c>
      <c r="BO339" s="27">
        <f t="shared" si="212"/>
        <v>0</v>
      </c>
      <c r="BP339" s="27">
        <f t="shared" si="212"/>
        <v>0</v>
      </c>
      <c r="BQ339" s="27">
        <f t="shared" si="212"/>
        <v>9.8477437500000001E-2</v>
      </c>
      <c r="BR339" s="27">
        <f t="shared" si="196"/>
        <v>0</v>
      </c>
      <c r="BS339" s="27">
        <f t="shared" si="196"/>
        <v>0</v>
      </c>
      <c r="BT339" s="27">
        <f t="shared" si="196"/>
        <v>9.8477437500000001E-2</v>
      </c>
      <c r="BU339" s="27">
        <f t="shared" si="196"/>
        <v>0</v>
      </c>
      <c r="BV339" s="27">
        <f t="shared" si="196"/>
        <v>0</v>
      </c>
      <c r="BW339" s="27">
        <f t="shared" si="196"/>
        <v>9.8477437500000001E-2</v>
      </c>
      <c r="BX339" s="27">
        <f t="shared" si="196"/>
        <v>0</v>
      </c>
      <c r="BY339" s="27">
        <f t="shared" si="196"/>
        <v>0</v>
      </c>
      <c r="BZ339" s="27">
        <f t="shared" si="196"/>
        <v>9.8477437500000001E-2</v>
      </c>
      <c r="CA339" s="27">
        <f t="shared" si="205"/>
        <v>0</v>
      </c>
      <c r="CB339" s="27">
        <f t="shared" si="192"/>
        <v>0</v>
      </c>
      <c r="CC339" s="27">
        <f t="shared" si="192"/>
        <v>9.8477437500000001E-2</v>
      </c>
      <c r="CD339" s="27">
        <f t="shared" si="192"/>
        <v>0</v>
      </c>
      <c r="CE339" s="27">
        <f t="shared" si="192"/>
        <v>0</v>
      </c>
      <c r="CF339" s="27">
        <f t="shared" si="192"/>
        <v>9.8477437500000001E-2</v>
      </c>
      <c r="CG339" s="27">
        <f t="shared" si="192"/>
        <v>0</v>
      </c>
      <c r="CH339" s="27">
        <f t="shared" si="192"/>
        <v>0</v>
      </c>
      <c r="CI339" s="43"/>
      <c r="CJ339" s="23">
        <f t="shared" si="220"/>
        <v>5</v>
      </c>
      <c r="CK339" s="23">
        <f t="shared" si="220"/>
        <v>0</v>
      </c>
      <c r="CL339" s="23">
        <f t="shared" si="220"/>
        <v>0</v>
      </c>
      <c r="CM339" s="23">
        <f t="shared" si="213"/>
        <v>5</v>
      </c>
      <c r="CN339" s="23">
        <f t="shared" si="213"/>
        <v>0</v>
      </c>
      <c r="CO339" s="23">
        <f t="shared" si="213"/>
        <v>0</v>
      </c>
      <c r="CP339" s="23">
        <f t="shared" si="213"/>
        <v>5</v>
      </c>
      <c r="CQ339" s="23">
        <f t="shared" si="197"/>
        <v>0</v>
      </c>
      <c r="CR339" s="23">
        <f t="shared" si="197"/>
        <v>0</v>
      </c>
      <c r="CS339" s="23">
        <f t="shared" si="197"/>
        <v>5</v>
      </c>
      <c r="CT339" s="23">
        <f t="shared" si="197"/>
        <v>0</v>
      </c>
      <c r="CU339" s="23">
        <f t="shared" si="197"/>
        <v>0</v>
      </c>
      <c r="CV339" s="23">
        <f t="shared" si="197"/>
        <v>5</v>
      </c>
      <c r="CW339" s="23">
        <f t="shared" si="197"/>
        <v>0</v>
      </c>
      <c r="CX339" s="23">
        <f t="shared" si="197"/>
        <v>0</v>
      </c>
      <c r="CY339" s="23">
        <f t="shared" si="197"/>
        <v>5</v>
      </c>
      <c r="CZ339" s="23">
        <f t="shared" si="206"/>
        <v>0</v>
      </c>
      <c r="DA339" s="23">
        <f t="shared" si="193"/>
        <v>0</v>
      </c>
      <c r="DB339" s="23">
        <f t="shared" si="193"/>
        <v>5</v>
      </c>
      <c r="DC339" s="23">
        <f t="shared" si="193"/>
        <v>0</v>
      </c>
      <c r="DD339" s="23">
        <f t="shared" si="193"/>
        <v>0</v>
      </c>
      <c r="DE339" s="23">
        <f t="shared" si="193"/>
        <v>5</v>
      </c>
      <c r="DF339" s="23">
        <f t="shared" si="193"/>
        <v>0</v>
      </c>
      <c r="DG339" s="23">
        <f t="shared" si="193"/>
        <v>0</v>
      </c>
      <c r="DH339" s="44">
        <f t="shared" si="221"/>
        <v>40</v>
      </c>
      <c r="DI339" s="44">
        <f t="shared" si="222"/>
        <v>4</v>
      </c>
      <c r="DK339" s="44" t="b">
        <f t="shared" si="223"/>
        <v>0</v>
      </c>
      <c r="DL339" s="44">
        <f t="shared" si="224"/>
        <v>0</v>
      </c>
      <c r="EL339" s="44" t="b">
        <f t="shared" si="225"/>
        <v>0</v>
      </c>
      <c r="EM339" s="44" t="b">
        <f t="shared" si="225"/>
        <v>1</v>
      </c>
      <c r="EN339" s="44" t="b">
        <f t="shared" si="225"/>
        <v>1</v>
      </c>
      <c r="EO339" s="44" t="b">
        <f t="shared" si="214"/>
        <v>0</v>
      </c>
      <c r="EP339" s="44" t="b">
        <f t="shared" si="214"/>
        <v>1</v>
      </c>
      <c r="EQ339" s="44" t="b">
        <f t="shared" si="214"/>
        <v>1</v>
      </c>
      <c r="ER339" s="44" t="b">
        <f t="shared" si="214"/>
        <v>0</v>
      </c>
      <c r="ES339" s="44" t="b">
        <f t="shared" si="198"/>
        <v>1</v>
      </c>
      <c r="ET339" s="44" t="b">
        <f t="shared" si="198"/>
        <v>1</v>
      </c>
      <c r="EU339" s="44" t="b">
        <f t="shared" si="198"/>
        <v>0</v>
      </c>
      <c r="EV339" s="44" t="b">
        <f t="shared" si="198"/>
        <v>1</v>
      </c>
      <c r="EW339" s="44" t="b">
        <f t="shared" si="198"/>
        <v>1</v>
      </c>
      <c r="EX339" s="44" t="b">
        <f t="shared" si="198"/>
        <v>0</v>
      </c>
      <c r="EY339" s="44" t="b">
        <f t="shared" si="198"/>
        <v>1</v>
      </c>
      <c r="EZ339" s="44" t="b">
        <f t="shared" si="198"/>
        <v>1</v>
      </c>
      <c r="FA339" s="44" t="b">
        <f t="shared" si="198"/>
        <v>0</v>
      </c>
      <c r="FB339" s="44" t="b">
        <f t="shared" si="207"/>
        <v>1</v>
      </c>
      <c r="FC339" s="44" t="b">
        <f t="shared" si="194"/>
        <v>1</v>
      </c>
      <c r="FD339" s="44" t="b">
        <f t="shared" si="194"/>
        <v>0</v>
      </c>
      <c r="FE339" s="44" t="b">
        <f t="shared" si="194"/>
        <v>1</v>
      </c>
      <c r="FF339" s="44" t="b">
        <f t="shared" si="194"/>
        <v>1</v>
      </c>
      <c r="FG339" s="44" t="b">
        <f t="shared" si="194"/>
        <v>0</v>
      </c>
      <c r="FH339" s="44" t="b">
        <f t="shared" si="194"/>
        <v>1</v>
      </c>
      <c r="FI339" s="44" t="b">
        <f t="shared" si="194"/>
        <v>1</v>
      </c>
      <c r="FJ339" s="45">
        <f t="shared" si="226"/>
        <v>8</v>
      </c>
    </row>
    <row r="340" spans="1:166" s="44" customFormat="1" ht="25.5" hidden="1" customHeight="1" x14ac:dyDescent="0.25">
      <c r="A340" s="38" t="s">
        <v>9982</v>
      </c>
      <c r="B340" s="38" t="s">
        <v>8178</v>
      </c>
      <c r="C340" s="38" t="s">
        <v>10129</v>
      </c>
      <c r="D340" s="38" t="s">
        <v>807</v>
      </c>
      <c r="E340" s="23" t="str">
        <f t="shared" si="227"/>
        <v>5367-1-43-C</v>
      </c>
      <c r="F340" s="23">
        <v>4</v>
      </c>
      <c r="G340" s="27">
        <v>6.6886100000000004E-2</v>
      </c>
      <c r="H340" s="23">
        <f>VLOOKUP(A340,'Pivot 1'!$A$5:$H$251,8,0)</f>
        <v>8</v>
      </c>
      <c r="I340" s="27" t="s">
        <v>10146</v>
      </c>
      <c r="J340" s="39">
        <f t="shared" si="215"/>
        <v>8</v>
      </c>
      <c r="K340" s="40">
        <v>1</v>
      </c>
      <c r="L340" s="40">
        <v>0</v>
      </c>
      <c r="M340" s="40">
        <v>0</v>
      </c>
      <c r="N340" s="40">
        <v>1</v>
      </c>
      <c r="O340" s="40">
        <v>0</v>
      </c>
      <c r="P340" s="40">
        <v>0</v>
      </c>
      <c r="Q340" s="40">
        <v>1</v>
      </c>
      <c r="R340" s="40">
        <v>0</v>
      </c>
      <c r="S340" s="40">
        <v>0</v>
      </c>
      <c r="T340" s="40">
        <v>1</v>
      </c>
      <c r="U340" s="40">
        <v>0</v>
      </c>
      <c r="V340" s="40">
        <v>0</v>
      </c>
      <c r="W340" s="40">
        <v>1</v>
      </c>
      <c r="X340" s="40">
        <v>0</v>
      </c>
      <c r="Y340" s="40">
        <v>0</v>
      </c>
      <c r="Z340" s="40">
        <v>1</v>
      </c>
      <c r="AA340" s="40">
        <v>0</v>
      </c>
      <c r="AB340" s="40">
        <v>0</v>
      </c>
      <c r="AC340" s="40">
        <v>1</v>
      </c>
      <c r="AD340" s="40">
        <v>0</v>
      </c>
      <c r="AE340" s="40">
        <v>0</v>
      </c>
      <c r="AF340" s="40">
        <v>1</v>
      </c>
      <c r="AG340" s="40">
        <v>0</v>
      </c>
      <c r="AH340" s="40">
        <v>0</v>
      </c>
      <c r="AI340" s="39" t="b">
        <f t="shared" si="216"/>
        <v>1</v>
      </c>
      <c r="AJ340" s="23"/>
      <c r="AK340" s="27">
        <f t="shared" si="217"/>
        <v>0</v>
      </c>
      <c r="AL340" s="27">
        <f t="shared" si="217"/>
        <v>0</v>
      </c>
      <c r="AM340" s="27">
        <f t="shared" si="217"/>
        <v>0</v>
      </c>
      <c r="AN340" s="27">
        <f t="shared" si="217"/>
        <v>0</v>
      </c>
      <c r="AO340" s="27">
        <f t="shared" si="217"/>
        <v>0</v>
      </c>
      <c r="AP340" s="27">
        <f t="shared" si="217"/>
        <v>0</v>
      </c>
      <c r="AQ340" s="27">
        <f t="shared" si="217"/>
        <v>0</v>
      </c>
      <c r="AR340" s="27">
        <f t="shared" si="217"/>
        <v>0</v>
      </c>
      <c r="AS340" s="27">
        <f t="shared" si="217"/>
        <v>0</v>
      </c>
      <c r="AT340" s="27">
        <f t="shared" si="217"/>
        <v>0</v>
      </c>
      <c r="AU340" s="27">
        <f t="shared" si="217"/>
        <v>0</v>
      </c>
      <c r="AV340" s="27">
        <f t="shared" si="217"/>
        <v>0</v>
      </c>
      <c r="AW340" s="27">
        <f t="shared" si="217"/>
        <v>0</v>
      </c>
      <c r="AX340" s="27">
        <f t="shared" si="217"/>
        <v>0</v>
      </c>
      <c r="AY340" s="27">
        <f t="shared" si="217"/>
        <v>0</v>
      </c>
      <c r="AZ340" s="27">
        <f t="shared" si="217"/>
        <v>0</v>
      </c>
      <c r="BA340" s="27">
        <f t="shared" si="217"/>
        <v>0</v>
      </c>
      <c r="BB340" s="27">
        <f t="shared" si="217"/>
        <v>0</v>
      </c>
      <c r="BC340" s="27">
        <f t="shared" si="217"/>
        <v>0</v>
      </c>
      <c r="BD340" s="27">
        <f t="shared" si="217"/>
        <v>0</v>
      </c>
      <c r="BE340" s="27">
        <f t="shared" si="217"/>
        <v>0</v>
      </c>
      <c r="BF340" s="27">
        <f t="shared" si="217"/>
        <v>0</v>
      </c>
      <c r="BG340" s="27">
        <f t="shared" si="217"/>
        <v>0</v>
      </c>
      <c r="BH340" s="27">
        <f t="shared" si="217"/>
        <v>0</v>
      </c>
      <c r="BI340" s="41"/>
      <c r="BJ340" s="42">
        <f t="shared" si="218"/>
        <v>8.3607625000000005E-3</v>
      </c>
      <c r="BK340" s="27">
        <f t="shared" si="219"/>
        <v>8.3607625000000005E-3</v>
      </c>
      <c r="BL340" s="27">
        <f t="shared" si="219"/>
        <v>0</v>
      </c>
      <c r="BM340" s="27">
        <f t="shared" si="219"/>
        <v>0</v>
      </c>
      <c r="BN340" s="27">
        <f t="shared" si="212"/>
        <v>8.3607625000000005E-3</v>
      </c>
      <c r="BO340" s="27">
        <f t="shared" si="212"/>
        <v>0</v>
      </c>
      <c r="BP340" s="27">
        <f t="shared" si="212"/>
        <v>0</v>
      </c>
      <c r="BQ340" s="27">
        <f t="shared" si="212"/>
        <v>8.3607625000000005E-3</v>
      </c>
      <c r="BR340" s="27">
        <f t="shared" si="196"/>
        <v>0</v>
      </c>
      <c r="BS340" s="27">
        <f t="shared" si="196"/>
        <v>0</v>
      </c>
      <c r="BT340" s="27">
        <f t="shared" si="196"/>
        <v>8.3607625000000005E-3</v>
      </c>
      <c r="BU340" s="27">
        <f t="shared" si="196"/>
        <v>0</v>
      </c>
      <c r="BV340" s="27">
        <f t="shared" si="196"/>
        <v>0</v>
      </c>
      <c r="BW340" s="27">
        <f t="shared" si="196"/>
        <v>8.3607625000000005E-3</v>
      </c>
      <c r="BX340" s="27">
        <f t="shared" si="196"/>
        <v>0</v>
      </c>
      <c r="BY340" s="27">
        <f t="shared" si="196"/>
        <v>0</v>
      </c>
      <c r="BZ340" s="27">
        <f t="shared" si="196"/>
        <v>8.3607625000000005E-3</v>
      </c>
      <c r="CA340" s="27">
        <f t="shared" si="205"/>
        <v>0</v>
      </c>
      <c r="CB340" s="27">
        <f t="shared" si="192"/>
        <v>0</v>
      </c>
      <c r="CC340" s="27">
        <f t="shared" si="192"/>
        <v>8.3607625000000005E-3</v>
      </c>
      <c r="CD340" s="27">
        <f t="shared" si="192"/>
        <v>0</v>
      </c>
      <c r="CE340" s="27">
        <f t="shared" si="192"/>
        <v>0</v>
      </c>
      <c r="CF340" s="27">
        <f t="shared" si="192"/>
        <v>8.3607625000000005E-3</v>
      </c>
      <c r="CG340" s="27">
        <f t="shared" si="192"/>
        <v>0</v>
      </c>
      <c r="CH340" s="27">
        <f t="shared" si="192"/>
        <v>0</v>
      </c>
      <c r="CI340" s="43"/>
      <c r="CJ340" s="23">
        <f t="shared" si="220"/>
        <v>1</v>
      </c>
      <c r="CK340" s="23">
        <f t="shared" si="220"/>
        <v>0</v>
      </c>
      <c r="CL340" s="23">
        <f t="shared" si="220"/>
        <v>0</v>
      </c>
      <c r="CM340" s="23">
        <f t="shared" si="213"/>
        <v>1</v>
      </c>
      <c r="CN340" s="23">
        <f t="shared" si="213"/>
        <v>0</v>
      </c>
      <c r="CO340" s="23">
        <f t="shared" si="213"/>
        <v>0</v>
      </c>
      <c r="CP340" s="23">
        <f t="shared" si="213"/>
        <v>1</v>
      </c>
      <c r="CQ340" s="23">
        <f t="shared" si="197"/>
        <v>0</v>
      </c>
      <c r="CR340" s="23">
        <f t="shared" si="197"/>
        <v>0</v>
      </c>
      <c r="CS340" s="23">
        <f t="shared" si="197"/>
        <v>1</v>
      </c>
      <c r="CT340" s="23">
        <f t="shared" si="197"/>
        <v>0</v>
      </c>
      <c r="CU340" s="23">
        <f t="shared" si="197"/>
        <v>0</v>
      </c>
      <c r="CV340" s="23">
        <f t="shared" si="197"/>
        <v>1</v>
      </c>
      <c r="CW340" s="23">
        <f t="shared" si="197"/>
        <v>0</v>
      </c>
      <c r="CX340" s="23">
        <f t="shared" si="197"/>
        <v>0</v>
      </c>
      <c r="CY340" s="23">
        <f t="shared" si="197"/>
        <v>1</v>
      </c>
      <c r="CZ340" s="23">
        <f t="shared" si="206"/>
        <v>0</v>
      </c>
      <c r="DA340" s="23">
        <f t="shared" si="193"/>
        <v>0</v>
      </c>
      <c r="DB340" s="23">
        <f t="shared" si="193"/>
        <v>1</v>
      </c>
      <c r="DC340" s="23">
        <f t="shared" si="193"/>
        <v>0</v>
      </c>
      <c r="DD340" s="23">
        <f t="shared" si="193"/>
        <v>0</v>
      </c>
      <c r="DE340" s="23">
        <f t="shared" si="193"/>
        <v>1</v>
      </c>
      <c r="DF340" s="23">
        <f t="shared" si="193"/>
        <v>0</v>
      </c>
      <c r="DG340" s="23">
        <f t="shared" si="193"/>
        <v>0</v>
      </c>
      <c r="DH340" s="44">
        <f t="shared" si="221"/>
        <v>8</v>
      </c>
      <c r="DI340" s="44">
        <f t="shared" si="222"/>
        <v>4</v>
      </c>
      <c r="DK340" s="44" t="b">
        <f t="shared" si="223"/>
        <v>0</v>
      </c>
      <c r="DL340" s="44">
        <f t="shared" si="224"/>
        <v>0</v>
      </c>
      <c r="EL340" s="44" t="b">
        <f t="shared" si="225"/>
        <v>0</v>
      </c>
      <c r="EM340" s="44" t="b">
        <f t="shared" si="225"/>
        <v>1</v>
      </c>
      <c r="EN340" s="44" t="b">
        <f t="shared" si="225"/>
        <v>1</v>
      </c>
      <c r="EO340" s="44" t="b">
        <f t="shared" si="214"/>
        <v>0</v>
      </c>
      <c r="EP340" s="44" t="b">
        <f t="shared" si="214"/>
        <v>1</v>
      </c>
      <c r="EQ340" s="44" t="b">
        <f t="shared" si="214"/>
        <v>1</v>
      </c>
      <c r="ER340" s="44" t="b">
        <f t="shared" si="214"/>
        <v>0</v>
      </c>
      <c r="ES340" s="44" t="b">
        <f t="shared" si="198"/>
        <v>1</v>
      </c>
      <c r="ET340" s="44" t="b">
        <f t="shared" si="198"/>
        <v>1</v>
      </c>
      <c r="EU340" s="44" t="b">
        <f t="shared" si="198"/>
        <v>0</v>
      </c>
      <c r="EV340" s="44" t="b">
        <f t="shared" si="198"/>
        <v>1</v>
      </c>
      <c r="EW340" s="44" t="b">
        <f t="shared" si="198"/>
        <v>1</v>
      </c>
      <c r="EX340" s="44" t="b">
        <f t="shared" si="198"/>
        <v>0</v>
      </c>
      <c r="EY340" s="44" t="b">
        <f t="shared" si="198"/>
        <v>1</v>
      </c>
      <c r="EZ340" s="44" t="b">
        <f t="shared" si="198"/>
        <v>1</v>
      </c>
      <c r="FA340" s="44" t="b">
        <f t="shared" si="198"/>
        <v>0</v>
      </c>
      <c r="FB340" s="44" t="b">
        <f t="shared" si="207"/>
        <v>1</v>
      </c>
      <c r="FC340" s="44" t="b">
        <f t="shared" si="194"/>
        <v>1</v>
      </c>
      <c r="FD340" s="44" t="b">
        <f t="shared" si="194"/>
        <v>0</v>
      </c>
      <c r="FE340" s="44" t="b">
        <f t="shared" si="194"/>
        <v>1</v>
      </c>
      <c r="FF340" s="44" t="b">
        <f t="shared" si="194"/>
        <v>1</v>
      </c>
      <c r="FG340" s="44" t="b">
        <f t="shared" si="194"/>
        <v>0</v>
      </c>
      <c r="FH340" s="44" t="b">
        <f t="shared" si="194"/>
        <v>1</v>
      </c>
      <c r="FI340" s="44" t="b">
        <f t="shared" si="194"/>
        <v>1</v>
      </c>
      <c r="FJ340" s="45">
        <f t="shared" si="226"/>
        <v>8</v>
      </c>
    </row>
    <row r="341" spans="1:166" s="44" customFormat="1" ht="25.5" hidden="1" customHeight="1" x14ac:dyDescent="0.25">
      <c r="A341" s="38" t="s">
        <v>9982</v>
      </c>
      <c r="B341" s="38" t="s">
        <v>8178</v>
      </c>
      <c r="C341" s="38" t="s">
        <v>10129</v>
      </c>
      <c r="D341" s="38" t="s">
        <v>832</v>
      </c>
      <c r="E341" s="23" t="str">
        <f t="shared" si="227"/>
        <v>5367-1-43-E</v>
      </c>
      <c r="F341" s="23">
        <v>3</v>
      </c>
      <c r="G341" s="27">
        <v>6.5651625000000005E-2</v>
      </c>
      <c r="H341" s="23">
        <f>VLOOKUP(A341,'Pivot 1'!$A$5:$H$251,8,0)</f>
        <v>8</v>
      </c>
      <c r="I341" s="27" t="s">
        <v>10146</v>
      </c>
      <c r="J341" s="39">
        <f t="shared" si="215"/>
        <v>8</v>
      </c>
      <c r="K341" s="40">
        <v>1</v>
      </c>
      <c r="L341" s="40">
        <v>0</v>
      </c>
      <c r="M341" s="40">
        <v>0</v>
      </c>
      <c r="N341" s="40">
        <v>1</v>
      </c>
      <c r="O341" s="40">
        <v>0</v>
      </c>
      <c r="P341" s="40">
        <v>0</v>
      </c>
      <c r="Q341" s="40">
        <v>1</v>
      </c>
      <c r="R341" s="40">
        <v>0</v>
      </c>
      <c r="S341" s="40">
        <v>0</v>
      </c>
      <c r="T341" s="40">
        <v>1</v>
      </c>
      <c r="U341" s="40">
        <v>0</v>
      </c>
      <c r="V341" s="40">
        <v>0</v>
      </c>
      <c r="W341" s="40">
        <v>1</v>
      </c>
      <c r="X341" s="40">
        <v>0</v>
      </c>
      <c r="Y341" s="40">
        <v>0</v>
      </c>
      <c r="Z341" s="40">
        <v>1</v>
      </c>
      <c r="AA341" s="40">
        <v>0</v>
      </c>
      <c r="AB341" s="40">
        <v>0</v>
      </c>
      <c r="AC341" s="40">
        <v>1</v>
      </c>
      <c r="AD341" s="40">
        <v>0</v>
      </c>
      <c r="AE341" s="40">
        <v>0</v>
      </c>
      <c r="AF341" s="40">
        <v>1</v>
      </c>
      <c r="AG341" s="40">
        <v>0</v>
      </c>
      <c r="AH341" s="40">
        <v>0</v>
      </c>
      <c r="AI341" s="39" t="b">
        <f t="shared" si="216"/>
        <v>1</v>
      </c>
      <c r="AJ341" s="23"/>
      <c r="AK341" s="27">
        <f t="shared" si="217"/>
        <v>0</v>
      </c>
      <c r="AL341" s="27">
        <f t="shared" si="217"/>
        <v>0</v>
      </c>
      <c r="AM341" s="27">
        <f t="shared" si="217"/>
        <v>0</v>
      </c>
      <c r="AN341" s="27">
        <f t="shared" si="217"/>
        <v>0</v>
      </c>
      <c r="AO341" s="27">
        <f t="shared" si="217"/>
        <v>0</v>
      </c>
      <c r="AP341" s="27">
        <f t="shared" si="217"/>
        <v>0</v>
      </c>
      <c r="AQ341" s="27">
        <f t="shared" si="217"/>
        <v>0</v>
      </c>
      <c r="AR341" s="27">
        <f t="shared" si="217"/>
        <v>0</v>
      </c>
      <c r="AS341" s="27">
        <f t="shared" si="217"/>
        <v>0</v>
      </c>
      <c r="AT341" s="27">
        <f t="shared" si="217"/>
        <v>0</v>
      </c>
      <c r="AU341" s="27">
        <f t="shared" si="217"/>
        <v>0</v>
      </c>
      <c r="AV341" s="27">
        <f t="shared" si="217"/>
        <v>0</v>
      </c>
      <c r="AW341" s="27">
        <f t="shared" si="217"/>
        <v>0</v>
      </c>
      <c r="AX341" s="27">
        <f t="shared" si="217"/>
        <v>0</v>
      </c>
      <c r="AY341" s="27">
        <f t="shared" si="217"/>
        <v>0</v>
      </c>
      <c r="AZ341" s="27">
        <f t="shared" si="217"/>
        <v>0</v>
      </c>
      <c r="BA341" s="27">
        <f t="shared" si="217"/>
        <v>0</v>
      </c>
      <c r="BB341" s="27">
        <f t="shared" si="217"/>
        <v>0</v>
      </c>
      <c r="BC341" s="27">
        <f t="shared" si="217"/>
        <v>0</v>
      </c>
      <c r="BD341" s="27">
        <f t="shared" si="217"/>
        <v>0</v>
      </c>
      <c r="BE341" s="27">
        <f t="shared" si="217"/>
        <v>0</v>
      </c>
      <c r="BF341" s="27">
        <f t="shared" si="217"/>
        <v>0</v>
      </c>
      <c r="BG341" s="27">
        <f t="shared" si="217"/>
        <v>0</v>
      </c>
      <c r="BH341" s="27">
        <f t="shared" si="217"/>
        <v>0</v>
      </c>
      <c r="BI341" s="41"/>
      <c r="BJ341" s="42">
        <f t="shared" si="218"/>
        <v>8.2064531250000006E-3</v>
      </c>
      <c r="BK341" s="27">
        <f t="shared" si="219"/>
        <v>8.2064531250000006E-3</v>
      </c>
      <c r="BL341" s="27">
        <f t="shared" si="219"/>
        <v>0</v>
      </c>
      <c r="BM341" s="27">
        <f t="shared" si="219"/>
        <v>0</v>
      </c>
      <c r="BN341" s="27">
        <f t="shared" si="212"/>
        <v>8.2064531250000006E-3</v>
      </c>
      <c r="BO341" s="27">
        <f t="shared" si="212"/>
        <v>0</v>
      </c>
      <c r="BP341" s="27">
        <f t="shared" si="212"/>
        <v>0</v>
      </c>
      <c r="BQ341" s="27">
        <f t="shared" si="212"/>
        <v>8.2064531250000006E-3</v>
      </c>
      <c r="BR341" s="27">
        <f t="shared" si="196"/>
        <v>0</v>
      </c>
      <c r="BS341" s="27">
        <f t="shared" si="196"/>
        <v>0</v>
      </c>
      <c r="BT341" s="27">
        <f t="shared" si="196"/>
        <v>8.2064531250000006E-3</v>
      </c>
      <c r="BU341" s="27">
        <f t="shared" si="196"/>
        <v>0</v>
      </c>
      <c r="BV341" s="27">
        <f t="shared" si="196"/>
        <v>0</v>
      </c>
      <c r="BW341" s="27">
        <f t="shared" ref="BW341:CE392" si="228">IF(W341=1,$G341/$H341,0)</f>
        <v>8.2064531250000006E-3</v>
      </c>
      <c r="BX341" s="27">
        <f t="shared" si="228"/>
        <v>0</v>
      </c>
      <c r="BY341" s="27">
        <f t="shared" si="228"/>
        <v>0</v>
      </c>
      <c r="BZ341" s="27">
        <f t="shared" si="228"/>
        <v>8.2064531250000006E-3</v>
      </c>
      <c r="CA341" s="27">
        <f t="shared" si="205"/>
        <v>0</v>
      </c>
      <c r="CB341" s="27">
        <f t="shared" si="192"/>
        <v>0</v>
      </c>
      <c r="CC341" s="27">
        <f t="shared" si="192"/>
        <v>8.2064531250000006E-3</v>
      </c>
      <c r="CD341" s="27">
        <f t="shared" ref="CD341:CH391" si="229">IF(AD341=1,$G341/$H341,0)</f>
        <v>0</v>
      </c>
      <c r="CE341" s="27">
        <f t="shared" si="229"/>
        <v>0</v>
      </c>
      <c r="CF341" s="27">
        <f t="shared" si="229"/>
        <v>8.2064531250000006E-3</v>
      </c>
      <c r="CG341" s="27">
        <f t="shared" si="229"/>
        <v>0</v>
      </c>
      <c r="CH341" s="27">
        <f t="shared" si="229"/>
        <v>0</v>
      </c>
      <c r="CI341" s="43"/>
      <c r="CJ341" s="23">
        <f t="shared" si="220"/>
        <v>0</v>
      </c>
      <c r="CK341" s="23">
        <f t="shared" si="220"/>
        <v>0</v>
      </c>
      <c r="CL341" s="23">
        <f t="shared" si="220"/>
        <v>0</v>
      </c>
      <c r="CM341" s="23">
        <f t="shared" si="213"/>
        <v>0</v>
      </c>
      <c r="CN341" s="23">
        <f t="shared" si="213"/>
        <v>0</v>
      </c>
      <c r="CO341" s="23">
        <f t="shared" si="213"/>
        <v>0</v>
      </c>
      <c r="CP341" s="23">
        <f t="shared" si="213"/>
        <v>0</v>
      </c>
      <c r="CQ341" s="23">
        <f t="shared" si="197"/>
        <v>0</v>
      </c>
      <c r="CR341" s="23">
        <f t="shared" si="197"/>
        <v>0</v>
      </c>
      <c r="CS341" s="23">
        <f t="shared" si="197"/>
        <v>0</v>
      </c>
      <c r="CT341" s="23">
        <f t="shared" si="197"/>
        <v>0</v>
      </c>
      <c r="CU341" s="23">
        <f t="shared" si="197"/>
        <v>0</v>
      </c>
      <c r="CV341" s="23">
        <f t="shared" ref="CV341:DD392" si="230">IF(W341=1,ROUND($F341/$H341,0),0)</f>
        <v>0</v>
      </c>
      <c r="CW341" s="23">
        <f t="shared" si="230"/>
        <v>0</v>
      </c>
      <c r="CX341" s="23">
        <f t="shared" si="230"/>
        <v>0</v>
      </c>
      <c r="CY341" s="23">
        <f t="shared" si="230"/>
        <v>0</v>
      </c>
      <c r="CZ341" s="23">
        <f t="shared" si="206"/>
        <v>0</v>
      </c>
      <c r="DA341" s="23">
        <f t="shared" si="193"/>
        <v>0</v>
      </c>
      <c r="DB341" s="23">
        <f t="shared" si="193"/>
        <v>0</v>
      </c>
      <c r="DC341" s="23">
        <f t="shared" ref="DC341:DG391" si="231">IF(AD341=1,ROUND($F341/$H341,0),0)</f>
        <v>0</v>
      </c>
      <c r="DD341" s="23">
        <f t="shared" si="231"/>
        <v>0</v>
      </c>
      <c r="DE341" s="23">
        <f t="shared" si="231"/>
        <v>0</v>
      </c>
      <c r="DF341" s="23">
        <f t="shared" si="231"/>
        <v>0</v>
      </c>
      <c r="DG341" s="23">
        <f t="shared" si="231"/>
        <v>0</v>
      </c>
      <c r="DH341" s="44">
        <f t="shared" si="221"/>
        <v>0</v>
      </c>
      <c r="DI341" s="44">
        <f t="shared" si="222"/>
        <v>-3</v>
      </c>
      <c r="DK341" s="44" t="b">
        <f t="shared" si="223"/>
        <v>0</v>
      </c>
      <c r="DL341" s="44">
        <f t="shared" si="224"/>
        <v>0</v>
      </c>
      <c r="EL341" s="44" t="b">
        <f t="shared" si="225"/>
        <v>0</v>
      </c>
      <c r="EM341" s="44" t="b">
        <f t="shared" si="225"/>
        <v>1</v>
      </c>
      <c r="EN341" s="44" t="b">
        <f t="shared" si="225"/>
        <v>1</v>
      </c>
      <c r="EO341" s="44" t="b">
        <f t="shared" si="214"/>
        <v>0</v>
      </c>
      <c r="EP341" s="44" t="b">
        <f t="shared" si="214"/>
        <v>1</v>
      </c>
      <c r="EQ341" s="44" t="b">
        <f t="shared" si="214"/>
        <v>1</v>
      </c>
      <c r="ER341" s="44" t="b">
        <f t="shared" si="214"/>
        <v>0</v>
      </c>
      <c r="ES341" s="44" t="b">
        <f t="shared" si="198"/>
        <v>1</v>
      </c>
      <c r="ET341" s="44" t="b">
        <f t="shared" si="198"/>
        <v>1</v>
      </c>
      <c r="EU341" s="44" t="b">
        <f t="shared" si="198"/>
        <v>0</v>
      </c>
      <c r="EV341" s="44" t="b">
        <f t="shared" si="198"/>
        <v>1</v>
      </c>
      <c r="EW341" s="44" t="b">
        <f t="shared" si="198"/>
        <v>1</v>
      </c>
      <c r="EX341" s="44" t="b">
        <f t="shared" ref="EX341:FF392" si="232">DY341=W341</f>
        <v>0</v>
      </c>
      <c r="EY341" s="44" t="b">
        <f t="shared" si="232"/>
        <v>1</v>
      </c>
      <c r="EZ341" s="44" t="b">
        <f t="shared" si="232"/>
        <v>1</v>
      </c>
      <c r="FA341" s="44" t="b">
        <f t="shared" si="232"/>
        <v>0</v>
      </c>
      <c r="FB341" s="44" t="b">
        <f t="shared" si="207"/>
        <v>1</v>
      </c>
      <c r="FC341" s="44" t="b">
        <f t="shared" si="194"/>
        <v>1</v>
      </c>
      <c r="FD341" s="44" t="b">
        <f t="shared" si="194"/>
        <v>0</v>
      </c>
      <c r="FE341" s="44" t="b">
        <f t="shared" ref="FE341:FI391" si="233">EF341=AD341</f>
        <v>1</v>
      </c>
      <c r="FF341" s="44" t="b">
        <f t="shared" si="233"/>
        <v>1</v>
      </c>
      <c r="FG341" s="44" t="b">
        <f t="shared" si="233"/>
        <v>0</v>
      </c>
      <c r="FH341" s="44" t="b">
        <f t="shared" si="233"/>
        <v>1</v>
      </c>
      <c r="FI341" s="44" t="b">
        <f t="shared" si="233"/>
        <v>1</v>
      </c>
      <c r="FJ341" s="45">
        <f t="shared" si="226"/>
        <v>8</v>
      </c>
    </row>
    <row r="342" spans="1:166" s="44" customFormat="1" ht="25.5" hidden="1" customHeight="1" x14ac:dyDescent="0.25">
      <c r="A342" s="38" t="s">
        <v>9982</v>
      </c>
      <c r="B342" s="38" t="s">
        <v>8178</v>
      </c>
      <c r="C342" s="38" t="s">
        <v>10129</v>
      </c>
      <c r="D342" s="38" t="s">
        <v>10044</v>
      </c>
      <c r="E342" s="23" t="str">
        <f t="shared" si="227"/>
        <v>5367-1-43-G</v>
      </c>
      <c r="F342" s="23">
        <v>132</v>
      </c>
      <c r="G342" s="27">
        <v>4.7500353500000019</v>
      </c>
      <c r="H342" s="23">
        <f>VLOOKUP(A342,'Pivot 1'!$A$5:$H$251,8,0)</f>
        <v>8</v>
      </c>
      <c r="I342" s="27" t="s">
        <v>10145</v>
      </c>
      <c r="J342" s="39">
        <f t="shared" si="215"/>
        <v>8</v>
      </c>
      <c r="K342" s="40">
        <v>1</v>
      </c>
      <c r="L342" s="40">
        <v>0</v>
      </c>
      <c r="M342" s="40">
        <v>0</v>
      </c>
      <c r="N342" s="40">
        <v>1</v>
      </c>
      <c r="O342" s="40">
        <v>0</v>
      </c>
      <c r="P342" s="40">
        <v>0</v>
      </c>
      <c r="Q342" s="40">
        <v>1</v>
      </c>
      <c r="R342" s="40">
        <v>0</v>
      </c>
      <c r="S342" s="40">
        <v>0</v>
      </c>
      <c r="T342" s="40">
        <v>1</v>
      </c>
      <c r="U342" s="40">
        <v>0</v>
      </c>
      <c r="V342" s="40">
        <v>0</v>
      </c>
      <c r="W342" s="40">
        <v>1</v>
      </c>
      <c r="X342" s="40">
        <v>0</v>
      </c>
      <c r="Y342" s="40">
        <v>0</v>
      </c>
      <c r="Z342" s="40">
        <v>1</v>
      </c>
      <c r="AA342" s="40">
        <v>0</v>
      </c>
      <c r="AB342" s="40">
        <v>0</v>
      </c>
      <c r="AC342" s="40">
        <v>1</v>
      </c>
      <c r="AD342" s="40">
        <v>0</v>
      </c>
      <c r="AE342" s="40">
        <v>0</v>
      </c>
      <c r="AF342" s="40">
        <v>1</v>
      </c>
      <c r="AG342" s="40">
        <v>0</v>
      </c>
      <c r="AH342" s="40">
        <v>0</v>
      </c>
      <c r="AI342" s="39" t="b">
        <f t="shared" si="216"/>
        <v>1</v>
      </c>
      <c r="AJ342" s="23"/>
      <c r="AK342" s="27">
        <f t="shared" si="217"/>
        <v>1</v>
      </c>
      <c r="AL342" s="27">
        <f t="shared" si="217"/>
        <v>0</v>
      </c>
      <c r="AM342" s="27">
        <f t="shared" si="217"/>
        <v>0</v>
      </c>
      <c r="AN342" s="27">
        <f t="shared" si="217"/>
        <v>1</v>
      </c>
      <c r="AO342" s="27">
        <f t="shared" si="217"/>
        <v>0</v>
      </c>
      <c r="AP342" s="27">
        <f t="shared" si="217"/>
        <v>0</v>
      </c>
      <c r="AQ342" s="27">
        <f t="shared" si="217"/>
        <v>1</v>
      </c>
      <c r="AR342" s="27">
        <f t="shared" si="217"/>
        <v>0</v>
      </c>
      <c r="AS342" s="27">
        <f t="shared" si="217"/>
        <v>0</v>
      </c>
      <c r="AT342" s="27">
        <f t="shared" si="217"/>
        <v>1</v>
      </c>
      <c r="AU342" s="27">
        <f t="shared" si="217"/>
        <v>0</v>
      </c>
      <c r="AV342" s="27">
        <f t="shared" si="217"/>
        <v>0</v>
      </c>
      <c r="AW342" s="27">
        <f t="shared" si="217"/>
        <v>1</v>
      </c>
      <c r="AX342" s="27">
        <f t="shared" si="217"/>
        <v>0</v>
      </c>
      <c r="AY342" s="27">
        <f t="shared" si="217"/>
        <v>0</v>
      </c>
      <c r="AZ342" s="27">
        <f t="shared" si="217"/>
        <v>1</v>
      </c>
      <c r="BA342" s="27">
        <f t="shared" si="217"/>
        <v>0</v>
      </c>
      <c r="BB342" s="27">
        <f t="shared" si="217"/>
        <v>0</v>
      </c>
      <c r="BC342" s="27">
        <f t="shared" si="217"/>
        <v>1</v>
      </c>
      <c r="BD342" s="27">
        <f t="shared" si="217"/>
        <v>0</v>
      </c>
      <c r="BE342" s="27">
        <f t="shared" si="217"/>
        <v>0</v>
      </c>
      <c r="BF342" s="27">
        <f t="shared" si="217"/>
        <v>1</v>
      </c>
      <c r="BG342" s="27">
        <f t="shared" si="217"/>
        <v>0</v>
      </c>
      <c r="BH342" s="27">
        <f t="shared" si="217"/>
        <v>0</v>
      </c>
      <c r="BI342" s="41"/>
      <c r="BJ342" s="42">
        <f t="shared" si="218"/>
        <v>0.59375441875000023</v>
      </c>
      <c r="BK342" s="27">
        <f t="shared" si="219"/>
        <v>0.59375441875000023</v>
      </c>
      <c r="BL342" s="27">
        <f t="shared" si="219"/>
        <v>0</v>
      </c>
      <c r="BM342" s="27">
        <f t="shared" si="219"/>
        <v>0</v>
      </c>
      <c r="BN342" s="27">
        <f t="shared" si="212"/>
        <v>0.59375441875000023</v>
      </c>
      <c r="BO342" s="27">
        <f t="shared" si="212"/>
        <v>0</v>
      </c>
      <c r="BP342" s="27">
        <f t="shared" si="212"/>
        <v>0</v>
      </c>
      <c r="BQ342" s="27">
        <f t="shared" si="212"/>
        <v>0.59375441875000023</v>
      </c>
      <c r="BR342" s="27">
        <f t="shared" si="212"/>
        <v>0</v>
      </c>
      <c r="BS342" s="27">
        <f t="shared" si="212"/>
        <v>0</v>
      </c>
      <c r="BT342" s="27">
        <f t="shared" si="212"/>
        <v>0.59375441875000023</v>
      </c>
      <c r="BU342" s="27">
        <f t="shared" si="212"/>
        <v>0</v>
      </c>
      <c r="BV342" s="27">
        <f t="shared" si="212"/>
        <v>0</v>
      </c>
      <c r="BW342" s="27">
        <f t="shared" si="228"/>
        <v>0.59375441875000023</v>
      </c>
      <c r="BX342" s="27">
        <f t="shared" si="228"/>
        <v>0</v>
      </c>
      <c r="BY342" s="27">
        <f t="shared" si="228"/>
        <v>0</v>
      </c>
      <c r="BZ342" s="27">
        <f t="shared" si="228"/>
        <v>0.59375441875000023</v>
      </c>
      <c r="CA342" s="27">
        <f t="shared" si="205"/>
        <v>0</v>
      </c>
      <c r="CB342" s="27">
        <f t="shared" si="205"/>
        <v>0</v>
      </c>
      <c r="CC342" s="27">
        <f t="shared" si="205"/>
        <v>0.59375441875000023</v>
      </c>
      <c r="CD342" s="27">
        <f t="shared" si="229"/>
        <v>0</v>
      </c>
      <c r="CE342" s="27">
        <f t="shared" si="229"/>
        <v>0</v>
      </c>
      <c r="CF342" s="27">
        <f t="shared" si="229"/>
        <v>0.59375441875000023</v>
      </c>
      <c r="CG342" s="27">
        <f t="shared" si="229"/>
        <v>0</v>
      </c>
      <c r="CH342" s="27">
        <f t="shared" si="229"/>
        <v>0</v>
      </c>
      <c r="CI342" s="43"/>
      <c r="CJ342" s="23">
        <f t="shared" si="220"/>
        <v>17</v>
      </c>
      <c r="CK342" s="23">
        <f t="shared" si="220"/>
        <v>0</v>
      </c>
      <c r="CL342" s="23">
        <f t="shared" si="220"/>
        <v>0</v>
      </c>
      <c r="CM342" s="23">
        <f t="shared" si="213"/>
        <v>17</v>
      </c>
      <c r="CN342" s="23">
        <f t="shared" si="213"/>
        <v>0</v>
      </c>
      <c r="CO342" s="23">
        <f t="shared" si="213"/>
        <v>0</v>
      </c>
      <c r="CP342" s="23">
        <f t="shared" si="213"/>
        <v>17</v>
      </c>
      <c r="CQ342" s="23">
        <f t="shared" si="213"/>
        <v>0</v>
      </c>
      <c r="CR342" s="23">
        <f t="shared" si="213"/>
        <v>0</v>
      </c>
      <c r="CS342" s="23">
        <f t="shared" si="213"/>
        <v>17</v>
      </c>
      <c r="CT342" s="23">
        <f t="shared" si="213"/>
        <v>0</v>
      </c>
      <c r="CU342" s="23">
        <f t="shared" si="213"/>
        <v>0</v>
      </c>
      <c r="CV342" s="23">
        <f t="shared" si="230"/>
        <v>17</v>
      </c>
      <c r="CW342" s="23">
        <f t="shared" si="230"/>
        <v>0</v>
      </c>
      <c r="CX342" s="23">
        <f t="shared" si="230"/>
        <v>0</v>
      </c>
      <c r="CY342" s="23">
        <f t="shared" si="230"/>
        <v>17</v>
      </c>
      <c r="CZ342" s="23">
        <f t="shared" si="206"/>
        <v>0</v>
      </c>
      <c r="DA342" s="23">
        <f t="shared" si="206"/>
        <v>0</v>
      </c>
      <c r="DB342" s="23">
        <f t="shared" si="206"/>
        <v>17</v>
      </c>
      <c r="DC342" s="23">
        <f t="shared" si="231"/>
        <v>0</v>
      </c>
      <c r="DD342" s="23">
        <f t="shared" si="231"/>
        <v>0</v>
      </c>
      <c r="DE342" s="23">
        <f t="shared" si="231"/>
        <v>17</v>
      </c>
      <c r="DF342" s="23">
        <f t="shared" si="231"/>
        <v>0</v>
      </c>
      <c r="DG342" s="23">
        <f t="shared" si="231"/>
        <v>0</v>
      </c>
      <c r="DH342" s="44">
        <f t="shared" si="221"/>
        <v>136</v>
      </c>
      <c r="DI342" s="44">
        <f t="shared" si="222"/>
        <v>4</v>
      </c>
      <c r="DK342" s="44" t="b">
        <f t="shared" si="223"/>
        <v>0</v>
      </c>
      <c r="DL342" s="44">
        <f t="shared" si="224"/>
        <v>0</v>
      </c>
      <c r="EL342" s="44" t="b">
        <f t="shared" si="225"/>
        <v>0</v>
      </c>
      <c r="EM342" s="44" t="b">
        <f t="shared" si="225"/>
        <v>1</v>
      </c>
      <c r="EN342" s="44" t="b">
        <f t="shared" si="225"/>
        <v>1</v>
      </c>
      <c r="EO342" s="44" t="b">
        <f t="shared" si="214"/>
        <v>0</v>
      </c>
      <c r="EP342" s="44" t="b">
        <f t="shared" si="214"/>
        <v>1</v>
      </c>
      <c r="EQ342" s="44" t="b">
        <f t="shared" si="214"/>
        <v>1</v>
      </c>
      <c r="ER342" s="44" t="b">
        <f t="shared" si="214"/>
        <v>0</v>
      </c>
      <c r="ES342" s="44" t="b">
        <f t="shared" si="214"/>
        <v>1</v>
      </c>
      <c r="ET342" s="44" t="b">
        <f t="shared" si="214"/>
        <v>1</v>
      </c>
      <c r="EU342" s="44" t="b">
        <f t="shared" si="214"/>
        <v>0</v>
      </c>
      <c r="EV342" s="44" t="b">
        <f t="shared" si="214"/>
        <v>1</v>
      </c>
      <c r="EW342" s="44" t="b">
        <f t="shared" si="214"/>
        <v>1</v>
      </c>
      <c r="EX342" s="44" t="b">
        <f t="shared" si="232"/>
        <v>0</v>
      </c>
      <c r="EY342" s="44" t="b">
        <f t="shared" si="232"/>
        <v>1</v>
      </c>
      <c r="EZ342" s="44" t="b">
        <f t="shared" si="232"/>
        <v>1</v>
      </c>
      <c r="FA342" s="44" t="b">
        <f t="shared" si="232"/>
        <v>0</v>
      </c>
      <c r="FB342" s="44" t="b">
        <f t="shared" si="207"/>
        <v>1</v>
      </c>
      <c r="FC342" s="44" t="b">
        <f t="shared" si="207"/>
        <v>1</v>
      </c>
      <c r="FD342" s="44" t="b">
        <f t="shared" si="207"/>
        <v>0</v>
      </c>
      <c r="FE342" s="44" t="b">
        <f t="shared" si="233"/>
        <v>1</v>
      </c>
      <c r="FF342" s="44" t="b">
        <f t="shared" si="233"/>
        <v>1</v>
      </c>
      <c r="FG342" s="44" t="b">
        <f t="shared" si="233"/>
        <v>0</v>
      </c>
      <c r="FH342" s="44" t="b">
        <f t="shared" si="233"/>
        <v>1</v>
      </c>
      <c r="FI342" s="44" t="b">
        <f t="shared" si="233"/>
        <v>1</v>
      </c>
      <c r="FJ342" s="45">
        <f t="shared" si="226"/>
        <v>8</v>
      </c>
    </row>
    <row r="343" spans="1:166" s="44" customFormat="1" ht="25.5" hidden="1" customHeight="1" x14ac:dyDescent="0.25">
      <c r="A343" s="38" t="s">
        <v>9982</v>
      </c>
      <c r="B343" s="38" t="s">
        <v>8178</v>
      </c>
      <c r="C343" s="38" t="s">
        <v>10129</v>
      </c>
      <c r="D343" s="38" t="s">
        <v>10047</v>
      </c>
      <c r="E343" s="23" t="str">
        <f t="shared" si="227"/>
        <v>5367-1-43-I</v>
      </c>
      <c r="F343" s="23">
        <v>5</v>
      </c>
      <c r="G343" s="27">
        <v>0.10941937500000001</v>
      </c>
      <c r="H343" s="23">
        <f>VLOOKUP(A343,'Pivot 1'!$A$5:$H$251,8,0)</f>
        <v>8</v>
      </c>
      <c r="I343" s="27" t="s">
        <v>10146</v>
      </c>
      <c r="J343" s="39">
        <f t="shared" si="215"/>
        <v>8</v>
      </c>
      <c r="K343" s="40">
        <v>1</v>
      </c>
      <c r="L343" s="40">
        <v>0</v>
      </c>
      <c r="M343" s="40">
        <v>0</v>
      </c>
      <c r="N343" s="40">
        <v>1</v>
      </c>
      <c r="O343" s="40">
        <v>0</v>
      </c>
      <c r="P343" s="40">
        <v>0</v>
      </c>
      <c r="Q343" s="40">
        <v>1</v>
      </c>
      <c r="R343" s="40">
        <v>0</v>
      </c>
      <c r="S343" s="40">
        <v>0</v>
      </c>
      <c r="T343" s="40">
        <v>1</v>
      </c>
      <c r="U343" s="40">
        <v>0</v>
      </c>
      <c r="V343" s="40">
        <v>0</v>
      </c>
      <c r="W343" s="40">
        <v>1</v>
      </c>
      <c r="X343" s="40">
        <v>0</v>
      </c>
      <c r="Y343" s="40">
        <v>0</v>
      </c>
      <c r="Z343" s="40">
        <v>1</v>
      </c>
      <c r="AA343" s="40">
        <v>0</v>
      </c>
      <c r="AB343" s="40">
        <v>0</v>
      </c>
      <c r="AC343" s="40">
        <v>1</v>
      </c>
      <c r="AD343" s="40">
        <v>0</v>
      </c>
      <c r="AE343" s="40">
        <v>0</v>
      </c>
      <c r="AF343" s="40">
        <v>1</v>
      </c>
      <c r="AG343" s="40">
        <v>0</v>
      </c>
      <c r="AH343" s="40">
        <v>0</v>
      </c>
      <c r="AI343" s="39" t="b">
        <f t="shared" si="216"/>
        <v>1</v>
      </c>
      <c r="AJ343" s="23"/>
      <c r="AK343" s="27">
        <f t="shared" si="217"/>
        <v>0</v>
      </c>
      <c r="AL343" s="27">
        <f t="shared" si="217"/>
        <v>0</v>
      </c>
      <c r="AM343" s="27">
        <f t="shared" si="217"/>
        <v>0</v>
      </c>
      <c r="AN343" s="27">
        <f t="shared" si="217"/>
        <v>0</v>
      </c>
      <c r="AO343" s="27">
        <f t="shared" si="217"/>
        <v>0</v>
      </c>
      <c r="AP343" s="27">
        <f t="shared" si="217"/>
        <v>0</v>
      </c>
      <c r="AQ343" s="27">
        <f t="shared" si="217"/>
        <v>0</v>
      </c>
      <c r="AR343" s="27">
        <f t="shared" si="217"/>
        <v>0</v>
      </c>
      <c r="AS343" s="27">
        <f t="shared" si="217"/>
        <v>0</v>
      </c>
      <c r="AT343" s="27">
        <f t="shared" si="217"/>
        <v>0</v>
      </c>
      <c r="AU343" s="27">
        <f t="shared" si="217"/>
        <v>0</v>
      </c>
      <c r="AV343" s="27">
        <f t="shared" si="217"/>
        <v>0</v>
      </c>
      <c r="AW343" s="27">
        <f t="shared" si="217"/>
        <v>0</v>
      </c>
      <c r="AX343" s="27">
        <f t="shared" si="217"/>
        <v>0</v>
      </c>
      <c r="AY343" s="27">
        <f t="shared" si="217"/>
        <v>0</v>
      </c>
      <c r="AZ343" s="27">
        <f t="shared" si="217"/>
        <v>0</v>
      </c>
      <c r="BA343" s="27">
        <f t="shared" si="217"/>
        <v>0</v>
      </c>
      <c r="BB343" s="27">
        <f t="shared" si="217"/>
        <v>0</v>
      </c>
      <c r="BC343" s="27">
        <f t="shared" si="217"/>
        <v>0</v>
      </c>
      <c r="BD343" s="27">
        <f t="shared" si="217"/>
        <v>0</v>
      </c>
      <c r="BE343" s="27">
        <f t="shared" si="217"/>
        <v>0</v>
      </c>
      <c r="BF343" s="27">
        <f t="shared" si="217"/>
        <v>0</v>
      </c>
      <c r="BG343" s="27">
        <f t="shared" si="217"/>
        <v>0</v>
      </c>
      <c r="BH343" s="27">
        <f t="shared" si="217"/>
        <v>0</v>
      </c>
      <c r="BI343" s="41"/>
      <c r="BJ343" s="42">
        <f t="shared" si="218"/>
        <v>1.3677421875000002E-2</v>
      </c>
      <c r="BK343" s="27">
        <f t="shared" si="219"/>
        <v>1.3677421875000002E-2</v>
      </c>
      <c r="BL343" s="27">
        <f t="shared" si="219"/>
        <v>0</v>
      </c>
      <c r="BM343" s="27">
        <f t="shared" si="219"/>
        <v>0</v>
      </c>
      <c r="BN343" s="27">
        <f t="shared" si="212"/>
        <v>1.3677421875000002E-2</v>
      </c>
      <c r="BO343" s="27">
        <f t="shared" si="212"/>
        <v>0</v>
      </c>
      <c r="BP343" s="27">
        <f t="shared" si="212"/>
        <v>0</v>
      </c>
      <c r="BQ343" s="27">
        <f t="shared" si="212"/>
        <v>1.3677421875000002E-2</v>
      </c>
      <c r="BR343" s="27">
        <f t="shared" si="212"/>
        <v>0</v>
      </c>
      <c r="BS343" s="27">
        <f t="shared" si="212"/>
        <v>0</v>
      </c>
      <c r="BT343" s="27">
        <f t="shared" si="212"/>
        <v>1.3677421875000002E-2</v>
      </c>
      <c r="BU343" s="27">
        <f t="shared" si="212"/>
        <v>0</v>
      </c>
      <c r="BV343" s="27">
        <f t="shared" si="212"/>
        <v>0</v>
      </c>
      <c r="BW343" s="27">
        <f t="shared" si="228"/>
        <v>1.3677421875000002E-2</v>
      </c>
      <c r="BX343" s="27">
        <f t="shared" si="228"/>
        <v>0</v>
      </c>
      <c r="BY343" s="27">
        <f t="shared" si="228"/>
        <v>0</v>
      </c>
      <c r="BZ343" s="27">
        <f t="shared" si="228"/>
        <v>1.3677421875000002E-2</v>
      </c>
      <c r="CA343" s="27">
        <f t="shared" si="205"/>
        <v>0</v>
      </c>
      <c r="CB343" s="27">
        <f t="shared" si="205"/>
        <v>0</v>
      </c>
      <c r="CC343" s="27">
        <f t="shared" si="205"/>
        <v>1.3677421875000002E-2</v>
      </c>
      <c r="CD343" s="27">
        <f t="shared" si="229"/>
        <v>0</v>
      </c>
      <c r="CE343" s="27">
        <f t="shared" si="229"/>
        <v>0</v>
      </c>
      <c r="CF343" s="27">
        <f t="shared" si="229"/>
        <v>1.3677421875000002E-2</v>
      </c>
      <c r="CG343" s="27">
        <f t="shared" si="229"/>
        <v>0</v>
      </c>
      <c r="CH343" s="27">
        <f t="shared" si="229"/>
        <v>0</v>
      </c>
      <c r="CI343" s="43"/>
      <c r="CJ343" s="23">
        <f t="shared" si="220"/>
        <v>1</v>
      </c>
      <c r="CK343" s="23">
        <f t="shared" si="220"/>
        <v>0</v>
      </c>
      <c r="CL343" s="23">
        <f t="shared" si="220"/>
        <v>0</v>
      </c>
      <c r="CM343" s="23">
        <f t="shared" si="213"/>
        <v>1</v>
      </c>
      <c r="CN343" s="23">
        <f t="shared" si="213"/>
        <v>0</v>
      </c>
      <c r="CO343" s="23">
        <f t="shared" si="213"/>
        <v>0</v>
      </c>
      <c r="CP343" s="23">
        <f t="shared" si="213"/>
        <v>1</v>
      </c>
      <c r="CQ343" s="23">
        <f t="shared" si="213"/>
        <v>0</v>
      </c>
      <c r="CR343" s="23">
        <f t="shared" si="213"/>
        <v>0</v>
      </c>
      <c r="CS343" s="23">
        <f t="shared" si="213"/>
        <v>1</v>
      </c>
      <c r="CT343" s="23">
        <f t="shared" si="213"/>
        <v>0</v>
      </c>
      <c r="CU343" s="23">
        <f t="shared" si="213"/>
        <v>0</v>
      </c>
      <c r="CV343" s="23">
        <f t="shared" si="230"/>
        <v>1</v>
      </c>
      <c r="CW343" s="23">
        <f t="shared" si="230"/>
        <v>0</v>
      </c>
      <c r="CX343" s="23">
        <f t="shared" si="230"/>
        <v>0</v>
      </c>
      <c r="CY343" s="23">
        <f t="shared" si="230"/>
        <v>1</v>
      </c>
      <c r="CZ343" s="23">
        <f t="shared" si="206"/>
        <v>0</v>
      </c>
      <c r="DA343" s="23">
        <f t="shared" si="206"/>
        <v>0</v>
      </c>
      <c r="DB343" s="23">
        <f t="shared" si="206"/>
        <v>1</v>
      </c>
      <c r="DC343" s="23">
        <f t="shared" si="231"/>
        <v>0</v>
      </c>
      <c r="DD343" s="23">
        <f t="shared" si="231"/>
        <v>0</v>
      </c>
      <c r="DE343" s="23">
        <f t="shared" si="231"/>
        <v>1</v>
      </c>
      <c r="DF343" s="23">
        <f t="shared" si="231"/>
        <v>0</v>
      </c>
      <c r="DG343" s="23">
        <f t="shared" si="231"/>
        <v>0</v>
      </c>
      <c r="DH343" s="44">
        <f t="shared" si="221"/>
        <v>8</v>
      </c>
      <c r="DI343" s="44">
        <f t="shared" si="222"/>
        <v>3</v>
      </c>
      <c r="DK343" s="44" t="b">
        <f t="shared" si="223"/>
        <v>0</v>
      </c>
      <c r="DL343" s="44">
        <f t="shared" si="224"/>
        <v>0</v>
      </c>
      <c r="EL343" s="44" t="b">
        <f t="shared" si="225"/>
        <v>0</v>
      </c>
      <c r="EM343" s="44" t="b">
        <f t="shared" si="225"/>
        <v>1</v>
      </c>
      <c r="EN343" s="44" t="b">
        <f t="shared" si="225"/>
        <v>1</v>
      </c>
      <c r="EO343" s="44" t="b">
        <f t="shared" si="214"/>
        <v>0</v>
      </c>
      <c r="EP343" s="44" t="b">
        <f t="shared" si="214"/>
        <v>1</v>
      </c>
      <c r="EQ343" s="44" t="b">
        <f t="shared" si="214"/>
        <v>1</v>
      </c>
      <c r="ER343" s="44" t="b">
        <f t="shared" si="214"/>
        <v>0</v>
      </c>
      <c r="ES343" s="44" t="b">
        <f t="shared" si="214"/>
        <v>1</v>
      </c>
      <c r="ET343" s="44" t="b">
        <f t="shared" si="214"/>
        <v>1</v>
      </c>
      <c r="EU343" s="44" t="b">
        <f t="shared" si="214"/>
        <v>0</v>
      </c>
      <c r="EV343" s="44" t="b">
        <f t="shared" si="214"/>
        <v>1</v>
      </c>
      <c r="EW343" s="44" t="b">
        <f t="shared" si="214"/>
        <v>1</v>
      </c>
      <c r="EX343" s="44" t="b">
        <f t="shared" si="232"/>
        <v>0</v>
      </c>
      <c r="EY343" s="44" t="b">
        <f t="shared" si="232"/>
        <v>1</v>
      </c>
      <c r="EZ343" s="44" t="b">
        <f t="shared" si="232"/>
        <v>1</v>
      </c>
      <c r="FA343" s="44" t="b">
        <f t="shared" si="232"/>
        <v>0</v>
      </c>
      <c r="FB343" s="44" t="b">
        <f t="shared" si="207"/>
        <v>1</v>
      </c>
      <c r="FC343" s="44" t="b">
        <f t="shared" si="207"/>
        <v>1</v>
      </c>
      <c r="FD343" s="44" t="b">
        <f t="shared" si="207"/>
        <v>0</v>
      </c>
      <c r="FE343" s="44" t="b">
        <f t="shared" si="233"/>
        <v>1</v>
      </c>
      <c r="FF343" s="44" t="b">
        <f t="shared" si="233"/>
        <v>1</v>
      </c>
      <c r="FG343" s="44" t="b">
        <f t="shared" si="233"/>
        <v>0</v>
      </c>
      <c r="FH343" s="44" t="b">
        <f t="shared" si="233"/>
        <v>1</v>
      </c>
      <c r="FI343" s="44" t="b">
        <f t="shared" si="233"/>
        <v>1</v>
      </c>
      <c r="FJ343" s="45">
        <f t="shared" si="226"/>
        <v>8</v>
      </c>
    </row>
    <row r="344" spans="1:166" s="44" customFormat="1" ht="25.5" hidden="1" customHeight="1" x14ac:dyDescent="0.25">
      <c r="A344" s="38" t="s">
        <v>9982</v>
      </c>
      <c r="B344" s="38" t="s">
        <v>8178</v>
      </c>
      <c r="C344" s="38" t="s">
        <v>10129</v>
      </c>
      <c r="D344" s="38" t="s">
        <v>10048</v>
      </c>
      <c r="E344" s="23" t="str">
        <f t="shared" si="227"/>
        <v>5367-1-43-M</v>
      </c>
      <c r="F344" s="23">
        <v>44</v>
      </c>
      <c r="G344" s="27">
        <v>0.78860507500000021</v>
      </c>
      <c r="H344" s="23">
        <f>VLOOKUP(A344,'Pivot 1'!$A$5:$H$251,8,0)</f>
        <v>8</v>
      </c>
      <c r="I344" s="27" t="s">
        <v>10146</v>
      </c>
      <c r="J344" s="39">
        <f t="shared" si="215"/>
        <v>8</v>
      </c>
      <c r="K344" s="40">
        <v>1</v>
      </c>
      <c r="L344" s="40">
        <v>0</v>
      </c>
      <c r="M344" s="40">
        <v>0</v>
      </c>
      <c r="N344" s="40">
        <v>1</v>
      </c>
      <c r="O344" s="40">
        <v>0</v>
      </c>
      <c r="P344" s="40">
        <v>0</v>
      </c>
      <c r="Q344" s="40">
        <v>1</v>
      </c>
      <c r="R344" s="40">
        <v>0</v>
      </c>
      <c r="S344" s="40">
        <v>0</v>
      </c>
      <c r="T344" s="40">
        <v>1</v>
      </c>
      <c r="U344" s="40">
        <v>0</v>
      </c>
      <c r="V344" s="40">
        <v>0</v>
      </c>
      <c r="W344" s="40">
        <v>1</v>
      </c>
      <c r="X344" s="40">
        <v>0</v>
      </c>
      <c r="Y344" s="40">
        <v>0</v>
      </c>
      <c r="Z344" s="40">
        <v>1</v>
      </c>
      <c r="AA344" s="40">
        <v>0</v>
      </c>
      <c r="AB344" s="40">
        <v>0</v>
      </c>
      <c r="AC344" s="40">
        <v>1</v>
      </c>
      <c r="AD344" s="40">
        <v>0</v>
      </c>
      <c r="AE344" s="40">
        <v>0</v>
      </c>
      <c r="AF344" s="40">
        <v>1</v>
      </c>
      <c r="AG344" s="40">
        <v>0</v>
      </c>
      <c r="AH344" s="40">
        <v>0</v>
      </c>
      <c r="AI344" s="39" t="b">
        <f t="shared" si="216"/>
        <v>1</v>
      </c>
      <c r="AJ344" s="23"/>
      <c r="AK344" s="27">
        <f t="shared" si="217"/>
        <v>0</v>
      </c>
      <c r="AL344" s="27">
        <f t="shared" si="217"/>
        <v>0</v>
      </c>
      <c r="AM344" s="27">
        <f t="shared" si="217"/>
        <v>0</v>
      </c>
      <c r="AN344" s="27">
        <f t="shared" si="217"/>
        <v>0</v>
      </c>
      <c r="AO344" s="27">
        <f t="shared" si="217"/>
        <v>0</v>
      </c>
      <c r="AP344" s="27">
        <f t="shared" si="217"/>
        <v>0</v>
      </c>
      <c r="AQ344" s="27">
        <f t="shared" si="217"/>
        <v>0</v>
      </c>
      <c r="AR344" s="27">
        <f t="shared" si="217"/>
        <v>0</v>
      </c>
      <c r="AS344" s="27">
        <f t="shared" si="217"/>
        <v>0</v>
      </c>
      <c r="AT344" s="27">
        <f t="shared" si="217"/>
        <v>0</v>
      </c>
      <c r="AU344" s="27">
        <f t="shared" si="217"/>
        <v>0</v>
      </c>
      <c r="AV344" s="27">
        <f t="shared" si="217"/>
        <v>0</v>
      </c>
      <c r="AW344" s="27">
        <f t="shared" si="217"/>
        <v>0</v>
      </c>
      <c r="AX344" s="27">
        <f t="shared" si="217"/>
        <v>0</v>
      </c>
      <c r="AY344" s="27">
        <f t="shared" si="217"/>
        <v>0</v>
      </c>
      <c r="AZ344" s="27">
        <f t="shared" si="217"/>
        <v>0</v>
      </c>
      <c r="BA344" s="27">
        <f t="shared" si="217"/>
        <v>0</v>
      </c>
      <c r="BB344" s="27">
        <f t="shared" si="217"/>
        <v>0</v>
      </c>
      <c r="BC344" s="27">
        <f t="shared" si="217"/>
        <v>0</v>
      </c>
      <c r="BD344" s="27">
        <f t="shared" si="217"/>
        <v>0</v>
      </c>
      <c r="BE344" s="27">
        <f t="shared" si="217"/>
        <v>0</v>
      </c>
      <c r="BF344" s="27">
        <f t="shared" si="217"/>
        <v>0</v>
      </c>
      <c r="BG344" s="27">
        <f t="shared" si="217"/>
        <v>0</v>
      </c>
      <c r="BH344" s="27">
        <f t="shared" si="217"/>
        <v>0</v>
      </c>
      <c r="BI344" s="41"/>
      <c r="BJ344" s="42">
        <f t="shared" si="218"/>
        <v>9.8575634375000026E-2</v>
      </c>
      <c r="BK344" s="27">
        <f t="shared" si="219"/>
        <v>9.8575634375000026E-2</v>
      </c>
      <c r="BL344" s="27">
        <f t="shared" si="219"/>
        <v>0</v>
      </c>
      <c r="BM344" s="27">
        <f t="shared" si="219"/>
        <v>0</v>
      </c>
      <c r="BN344" s="27">
        <f t="shared" si="212"/>
        <v>9.8575634375000026E-2</v>
      </c>
      <c r="BO344" s="27">
        <f t="shared" si="212"/>
        <v>0</v>
      </c>
      <c r="BP344" s="27">
        <f t="shared" si="212"/>
        <v>0</v>
      </c>
      <c r="BQ344" s="27">
        <f t="shared" si="212"/>
        <v>9.8575634375000026E-2</v>
      </c>
      <c r="BR344" s="27">
        <f t="shared" si="212"/>
        <v>0</v>
      </c>
      <c r="BS344" s="27">
        <f t="shared" si="212"/>
        <v>0</v>
      </c>
      <c r="BT344" s="27">
        <f t="shared" si="212"/>
        <v>9.8575634375000026E-2</v>
      </c>
      <c r="BU344" s="27">
        <f t="shared" si="212"/>
        <v>0</v>
      </c>
      <c r="BV344" s="27">
        <f t="shared" si="212"/>
        <v>0</v>
      </c>
      <c r="BW344" s="27">
        <f t="shared" si="228"/>
        <v>9.8575634375000026E-2</v>
      </c>
      <c r="BX344" s="27">
        <f t="shared" si="228"/>
        <v>0</v>
      </c>
      <c r="BY344" s="27">
        <f t="shared" si="228"/>
        <v>0</v>
      </c>
      <c r="BZ344" s="27">
        <f t="shared" si="228"/>
        <v>9.8575634375000026E-2</v>
      </c>
      <c r="CA344" s="27">
        <f t="shared" si="205"/>
        <v>0</v>
      </c>
      <c r="CB344" s="27">
        <f t="shared" si="205"/>
        <v>0</v>
      </c>
      <c r="CC344" s="27">
        <f t="shared" si="205"/>
        <v>9.8575634375000026E-2</v>
      </c>
      <c r="CD344" s="27">
        <f t="shared" si="229"/>
        <v>0</v>
      </c>
      <c r="CE344" s="27">
        <f t="shared" si="229"/>
        <v>0</v>
      </c>
      <c r="CF344" s="27">
        <f t="shared" si="229"/>
        <v>9.8575634375000026E-2</v>
      </c>
      <c r="CG344" s="27">
        <f t="shared" si="229"/>
        <v>0</v>
      </c>
      <c r="CH344" s="27">
        <f t="shared" si="229"/>
        <v>0</v>
      </c>
      <c r="CI344" s="43"/>
      <c r="CJ344" s="23">
        <f t="shared" si="220"/>
        <v>6</v>
      </c>
      <c r="CK344" s="23">
        <f t="shared" si="220"/>
        <v>0</v>
      </c>
      <c r="CL344" s="23">
        <f t="shared" si="220"/>
        <v>0</v>
      </c>
      <c r="CM344" s="23">
        <f t="shared" si="213"/>
        <v>6</v>
      </c>
      <c r="CN344" s="23">
        <f t="shared" si="213"/>
        <v>0</v>
      </c>
      <c r="CO344" s="23">
        <f t="shared" si="213"/>
        <v>0</v>
      </c>
      <c r="CP344" s="23">
        <f t="shared" si="213"/>
        <v>6</v>
      </c>
      <c r="CQ344" s="23">
        <f t="shared" si="213"/>
        <v>0</v>
      </c>
      <c r="CR344" s="23">
        <f t="shared" si="213"/>
        <v>0</v>
      </c>
      <c r="CS344" s="23">
        <f t="shared" si="213"/>
        <v>6</v>
      </c>
      <c r="CT344" s="23">
        <f t="shared" si="213"/>
        <v>0</v>
      </c>
      <c r="CU344" s="23">
        <f t="shared" si="213"/>
        <v>0</v>
      </c>
      <c r="CV344" s="23">
        <f t="shared" si="230"/>
        <v>6</v>
      </c>
      <c r="CW344" s="23">
        <f t="shared" si="230"/>
        <v>0</v>
      </c>
      <c r="CX344" s="23">
        <f t="shared" si="230"/>
        <v>0</v>
      </c>
      <c r="CY344" s="23">
        <f t="shared" si="230"/>
        <v>6</v>
      </c>
      <c r="CZ344" s="23">
        <f t="shared" si="206"/>
        <v>0</v>
      </c>
      <c r="DA344" s="23">
        <f t="shared" si="206"/>
        <v>0</v>
      </c>
      <c r="DB344" s="23">
        <f t="shared" si="206"/>
        <v>6</v>
      </c>
      <c r="DC344" s="23">
        <f t="shared" si="231"/>
        <v>0</v>
      </c>
      <c r="DD344" s="23">
        <f t="shared" si="231"/>
        <v>0</v>
      </c>
      <c r="DE344" s="23">
        <f t="shared" si="231"/>
        <v>6</v>
      </c>
      <c r="DF344" s="23">
        <f t="shared" si="231"/>
        <v>0</v>
      </c>
      <c r="DG344" s="23">
        <f t="shared" si="231"/>
        <v>0</v>
      </c>
      <c r="DH344" s="44">
        <f t="shared" si="221"/>
        <v>48</v>
      </c>
      <c r="DI344" s="44">
        <f t="shared" si="222"/>
        <v>4</v>
      </c>
      <c r="DK344" s="44" t="b">
        <f t="shared" si="223"/>
        <v>0</v>
      </c>
      <c r="DL344" s="44">
        <f t="shared" si="224"/>
        <v>0</v>
      </c>
      <c r="EL344" s="44" t="b">
        <f t="shared" si="225"/>
        <v>0</v>
      </c>
      <c r="EM344" s="44" t="b">
        <f t="shared" si="225"/>
        <v>1</v>
      </c>
      <c r="EN344" s="44" t="b">
        <f t="shared" si="225"/>
        <v>1</v>
      </c>
      <c r="EO344" s="44" t="b">
        <f t="shared" si="214"/>
        <v>0</v>
      </c>
      <c r="EP344" s="44" t="b">
        <f t="shared" si="214"/>
        <v>1</v>
      </c>
      <c r="EQ344" s="44" t="b">
        <f t="shared" si="214"/>
        <v>1</v>
      </c>
      <c r="ER344" s="44" t="b">
        <f t="shared" si="214"/>
        <v>0</v>
      </c>
      <c r="ES344" s="44" t="b">
        <f t="shared" si="214"/>
        <v>1</v>
      </c>
      <c r="ET344" s="44" t="b">
        <f t="shared" si="214"/>
        <v>1</v>
      </c>
      <c r="EU344" s="44" t="b">
        <f t="shared" si="214"/>
        <v>0</v>
      </c>
      <c r="EV344" s="44" t="b">
        <f t="shared" si="214"/>
        <v>1</v>
      </c>
      <c r="EW344" s="44" t="b">
        <f t="shared" si="214"/>
        <v>1</v>
      </c>
      <c r="EX344" s="44" t="b">
        <f t="shared" si="232"/>
        <v>0</v>
      </c>
      <c r="EY344" s="44" t="b">
        <f t="shared" si="232"/>
        <v>1</v>
      </c>
      <c r="EZ344" s="44" t="b">
        <f t="shared" si="232"/>
        <v>1</v>
      </c>
      <c r="FA344" s="44" t="b">
        <f t="shared" si="232"/>
        <v>0</v>
      </c>
      <c r="FB344" s="44" t="b">
        <f t="shared" si="207"/>
        <v>1</v>
      </c>
      <c r="FC344" s="44" t="b">
        <f t="shared" si="207"/>
        <v>1</v>
      </c>
      <c r="FD344" s="44" t="b">
        <f t="shared" si="207"/>
        <v>0</v>
      </c>
      <c r="FE344" s="44" t="b">
        <f t="shared" si="233"/>
        <v>1</v>
      </c>
      <c r="FF344" s="44" t="b">
        <f t="shared" si="233"/>
        <v>1</v>
      </c>
      <c r="FG344" s="44" t="b">
        <f t="shared" si="233"/>
        <v>0</v>
      </c>
      <c r="FH344" s="44" t="b">
        <f t="shared" si="233"/>
        <v>1</v>
      </c>
      <c r="FI344" s="44" t="b">
        <f t="shared" si="233"/>
        <v>1</v>
      </c>
      <c r="FJ344" s="45">
        <f t="shared" si="226"/>
        <v>8</v>
      </c>
    </row>
    <row r="345" spans="1:166" s="44" customFormat="1" ht="25.5" hidden="1" customHeight="1" x14ac:dyDescent="0.25">
      <c r="A345" s="38" t="s">
        <v>9982</v>
      </c>
      <c r="B345" s="38" t="s">
        <v>8178</v>
      </c>
      <c r="C345" s="38" t="s">
        <v>10129</v>
      </c>
      <c r="D345" s="38" t="s">
        <v>10045</v>
      </c>
      <c r="E345" s="23" t="str">
        <f t="shared" si="227"/>
        <v>5367-1-43-O</v>
      </c>
      <c r="F345" s="23">
        <v>46</v>
      </c>
      <c r="G345" s="27">
        <v>0.96535945000000001</v>
      </c>
      <c r="H345" s="23">
        <f>VLOOKUP(A345,'Pivot 1'!$A$5:$H$251,8,0)</f>
        <v>8</v>
      </c>
      <c r="I345" s="27" t="s">
        <v>10146</v>
      </c>
      <c r="J345" s="39">
        <f t="shared" si="215"/>
        <v>8</v>
      </c>
      <c r="K345" s="40">
        <v>1</v>
      </c>
      <c r="L345" s="40">
        <v>0</v>
      </c>
      <c r="M345" s="40">
        <v>0</v>
      </c>
      <c r="N345" s="40">
        <v>1</v>
      </c>
      <c r="O345" s="40">
        <v>0</v>
      </c>
      <c r="P345" s="40">
        <v>0</v>
      </c>
      <c r="Q345" s="40">
        <v>1</v>
      </c>
      <c r="R345" s="40">
        <v>0</v>
      </c>
      <c r="S345" s="40">
        <v>0</v>
      </c>
      <c r="T345" s="40">
        <v>1</v>
      </c>
      <c r="U345" s="40">
        <v>0</v>
      </c>
      <c r="V345" s="40">
        <v>0</v>
      </c>
      <c r="W345" s="40">
        <v>1</v>
      </c>
      <c r="X345" s="40">
        <v>0</v>
      </c>
      <c r="Y345" s="40">
        <v>0</v>
      </c>
      <c r="Z345" s="40">
        <v>1</v>
      </c>
      <c r="AA345" s="40">
        <v>0</v>
      </c>
      <c r="AB345" s="40">
        <v>0</v>
      </c>
      <c r="AC345" s="40">
        <v>1</v>
      </c>
      <c r="AD345" s="40">
        <v>0</v>
      </c>
      <c r="AE345" s="40">
        <v>0</v>
      </c>
      <c r="AF345" s="40">
        <v>1</v>
      </c>
      <c r="AG345" s="40">
        <v>0</v>
      </c>
      <c r="AH345" s="40">
        <v>0</v>
      </c>
      <c r="AI345" s="39" t="b">
        <f t="shared" si="216"/>
        <v>1</v>
      </c>
      <c r="AJ345" s="23"/>
      <c r="AK345" s="27">
        <f t="shared" si="217"/>
        <v>0</v>
      </c>
      <c r="AL345" s="27">
        <f t="shared" si="217"/>
        <v>0</v>
      </c>
      <c r="AM345" s="27">
        <f t="shared" si="217"/>
        <v>0</v>
      </c>
      <c r="AN345" s="27">
        <f t="shared" si="217"/>
        <v>0</v>
      </c>
      <c r="AO345" s="27">
        <f t="shared" si="217"/>
        <v>0</v>
      </c>
      <c r="AP345" s="27">
        <f t="shared" si="217"/>
        <v>0</v>
      </c>
      <c r="AQ345" s="27">
        <f t="shared" si="217"/>
        <v>0</v>
      </c>
      <c r="AR345" s="27">
        <f t="shared" si="217"/>
        <v>0</v>
      </c>
      <c r="AS345" s="27">
        <f t="shared" si="217"/>
        <v>0</v>
      </c>
      <c r="AT345" s="27">
        <f t="shared" si="217"/>
        <v>0</v>
      </c>
      <c r="AU345" s="27">
        <f t="shared" si="217"/>
        <v>0</v>
      </c>
      <c r="AV345" s="27">
        <f t="shared" si="217"/>
        <v>0</v>
      </c>
      <c r="AW345" s="27">
        <f t="shared" si="217"/>
        <v>0</v>
      </c>
      <c r="AX345" s="27">
        <f t="shared" si="217"/>
        <v>0</v>
      </c>
      <c r="AY345" s="27">
        <f t="shared" si="217"/>
        <v>0</v>
      </c>
      <c r="AZ345" s="27">
        <f t="shared" si="217"/>
        <v>0</v>
      </c>
      <c r="BA345" s="27">
        <f t="shared" si="217"/>
        <v>0</v>
      </c>
      <c r="BB345" s="27">
        <f t="shared" si="217"/>
        <v>0</v>
      </c>
      <c r="BC345" s="27">
        <f t="shared" si="217"/>
        <v>0</v>
      </c>
      <c r="BD345" s="27">
        <f t="shared" si="217"/>
        <v>0</v>
      </c>
      <c r="BE345" s="27">
        <f t="shared" si="217"/>
        <v>0</v>
      </c>
      <c r="BF345" s="27">
        <f t="shared" si="217"/>
        <v>0</v>
      </c>
      <c r="BG345" s="27">
        <f t="shared" si="217"/>
        <v>0</v>
      </c>
      <c r="BH345" s="27">
        <f t="shared" si="217"/>
        <v>0</v>
      </c>
      <c r="BI345" s="41"/>
      <c r="BJ345" s="42">
        <f t="shared" si="218"/>
        <v>0.12066993125</v>
      </c>
      <c r="BK345" s="27">
        <f t="shared" si="219"/>
        <v>0.12066993125</v>
      </c>
      <c r="BL345" s="27">
        <f t="shared" si="219"/>
        <v>0</v>
      </c>
      <c r="BM345" s="27">
        <f t="shared" si="219"/>
        <v>0</v>
      </c>
      <c r="BN345" s="27">
        <f t="shared" si="212"/>
        <v>0.12066993125</v>
      </c>
      <c r="BO345" s="27">
        <f t="shared" si="212"/>
        <v>0</v>
      </c>
      <c r="BP345" s="27">
        <f t="shared" si="212"/>
        <v>0</v>
      </c>
      <c r="BQ345" s="27">
        <f t="shared" si="212"/>
        <v>0.12066993125</v>
      </c>
      <c r="BR345" s="27">
        <f t="shared" si="212"/>
        <v>0</v>
      </c>
      <c r="BS345" s="27">
        <f t="shared" si="212"/>
        <v>0</v>
      </c>
      <c r="BT345" s="27">
        <f t="shared" si="212"/>
        <v>0.12066993125</v>
      </c>
      <c r="BU345" s="27">
        <f t="shared" si="212"/>
        <v>0</v>
      </c>
      <c r="BV345" s="27">
        <f t="shared" si="212"/>
        <v>0</v>
      </c>
      <c r="BW345" s="27">
        <f t="shared" si="228"/>
        <v>0.12066993125</v>
      </c>
      <c r="BX345" s="27">
        <f t="shared" si="228"/>
        <v>0</v>
      </c>
      <c r="BY345" s="27">
        <f t="shared" si="228"/>
        <v>0</v>
      </c>
      <c r="BZ345" s="27">
        <f t="shared" si="228"/>
        <v>0.12066993125</v>
      </c>
      <c r="CA345" s="27">
        <f t="shared" si="205"/>
        <v>0</v>
      </c>
      <c r="CB345" s="27">
        <f t="shared" si="205"/>
        <v>0</v>
      </c>
      <c r="CC345" s="27">
        <f t="shared" si="205"/>
        <v>0.12066993125</v>
      </c>
      <c r="CD345" s="27">
        <f t="shared" si="229"/>
        <v>0</v>
      </c>
      <c r="CE345" s="27">
        <f t="shared" si="229"/>
        <v>0</v>
      </c>
      <c r="CF345" s="27">
        <f t="shared" si="229"/>
        <v>0.12066993125</v>
      </c>
      <c r="CG345" s="27">
        <f t="shared" si="229"/>
        <v>0</v>
      </c>
      <c r="CH345" s="27">
        <f t="shared" si="229"/>
        <v>0</v>
      </c>
      <c r="CI345" s="43"/>
      <c r="CJ345" s="23">
        <f t="shared" si="220"/>
        <v>6</v>
      </c>
      <c r="CK345" s="23">
        <f t="shared" si="220"/>
        <v>0</v>
      </c>
      <c r="CL345" s="23">
        <f t="shared" si="220"/>
        <v>0</v>
      </c>
      <c r="CM345" s="23">
        <f t="shared" si="213"/>
        <v>6</v>
      </c>
      <c r="CN345" s="23">
        <f t="shared" si="213"/>
        <v>0</v>
      </c>
      <c r="CO345" s="23">
        <f t="shared" si="213"/>
        <v>0</v>
      </c>
      <c r="CP345" s="23">
        <f t="shared" si="213"/>
        <v>6</v>
      </c>
      <c r="CQ345" s="23">
        <f t="shared" si="213"/>
        <v>0</v>
      </c>
      <c r="CR345" s="23">
        <f t="shared" si="213"/>
        <v>0</v>
      </c>
      <c r="CS345" s="23">
        <f t="shared" si="213"/>
        <v>6</v>
      </c>
      <c r="CT345" s="23">
        <f t="shared" si="213"/>
        <v>0</v>
      </c>
      <c r="CU345" s="23">
        <f t="shared" si="213"/>
        <v>0</v>
      </c>
      <c r="CV345" s="23">
        <f t="shared" si="230"/>
        <v>6</v>
      </c>
      <c r="CW345" s="23">
        <f t="shared" si="230"/>
        <v>0</v>
      </c>
      <c r="CX345" s="23">
        <f t="shared" si="230"/>
        <v>0</v>
      </c>
      <c r="CY345" s="23">
        <f t="shared" si="230"/>
        <v>6</v>
      </c>
      <c r="CZ345" s="23">
        <f t="shared" si="206"/>
        <v>0</v>
      </c>
      <c r="DA345" s="23">
        <f t="shared" si="206"/>
        <v>0</v>
      </c>
      <c r="DB345" s="23">
        <f t="shared" si="206"/>
        <v>6</v>
      </c>
      <c r="DC345" s="23">
        <f t="shared" si="231"/>
        <v>0</v>
      </c>
      <c r="DD345" s="23">
        <f t="shared" si="231"/>
        <v>0</v>
      </c>
      <c r="DE345" s="23">
        <f t="shared" si="231"/>
        <v>6</v>
      </c>
      <c r="DF345" s="23">
        <f t="shared" si="231"/>
        <v>0</v>
      </c>
      <c r="DG345" s="23">
        <f t="shared" si="231"/>
        <v>0</v>
      </c>
      <c r="DH345" s="44">
        <f t="shared" si="221"/>
        <v>48</v>
      </c>
      <c r="DI345" s="44">
        <f t="shared" si="222"/>
        <v>2</v>
      </c>
      <c r="DK345" s="44" t="b">
        <f t="shared" si="223"/>
        <v>0</v>
      </c>
      <c r="DL345" s="44">
        <f t="shared" si="224"/>
        <v>0</v>
      </c>
      <c r="EL345" s="44" t="b">
        <f t="shared" si="225"/>
        <v>0</v>
      </c>
      <c r="EM345" s="44" t="b">
        <f t="shared" si="225"/>
        <v>1</v>
      </c>
      <c r="EN345" s="44" t="b">
        <f t="shared" si="225"/>
        <v>1</v>
      </c>
      <c r="EO345" s="44" t="b">
        <f t="shared" si="214"/>
        <v>0</v>
      </c>
      <c r="EP345" s="44" t="b">
        <f t="shared" si="214"/>
        <v>1</v>
      </c>
      <c r="EQ345" s="44" t="b">
        <f t="shared" si="214"/>
        <v>1</v>
      </c>
      <c r="ER345" s="44" t="b">
        <f t="shared" si="214"/>
        <v>0</v>
      </c>
      <c r="ES345" s="44" t="b">
        <f t="shared" si="214"/>
        <v>1</v>
      </c>
      <c r="ET345" s="44" t="b">
        <f t="shared" si="214"/>
        <v>1</v>
      </c>
      <c r="EU345" s="44" t="b">
        <f t="shared" si="214"/>
        <v>0</v>
      </c>
      <c r="EV345" s="44" t="b">
        <f t="shared" si="214"/>
        <v>1</v>
      </c>
      <c r="EW345" s="44" t="b">
        <f t="shared" si="214"/>
        <v>1</v>
      </c>
      <c r="EX345" s="44" t="b">
        <f t="shared" si="232"/>
        <v>0</v>
      </c>
      <c r="EY345" s="44" t="b">
        <f t="shared" si="232"/>
        <v>1</v>
      </c>
      <c r="EZ345" s="44" t="b">
        <f t="shared" si="232"/>
        <v>1</v>
      </c>
      <c r="FA345" s="44" t="b">
        <f t="shared" si="232"/>
        <v>0</v>
      </c>
      <c r="FB345" s="44" t="b">
        <f t="shared" si="207"/>
        <v>1</v>
      </c>
      <c r="FC345" s="44" t="b">
        <f t="shared" si="207"/>
        <v>1</v>
      </c>
      <c r="FD345" s="44" t="b">
        <f t="shared" si="207"/>
        <v>0</v>
      </c>
      <c r="FE345" s="44" t="b">
        <f t="shared" si="233"/>
        <v>1</v>
      </c>
      <c r="FF345" s="44" t="b">
        <f t="shared" si="233"/>
        <v>1</v>
      </c>
      <c r="FG345" s="44" t="b">
        <f t="shared" si="233"/>
        <v>0</v>
      </c>
      <c r="FH345" s="44" t="b">
        <f t="shared" si="233"/>
        <v>1</v>
      </c>
      <c r="FI345" s="44" t="b">
        <f t="shared" si="233"/>
        <v>1</v>
      </c>
      <c r="FJ345" s="45">
        <f t="shared" si="226"/>
        <v>8</v>
      </c>
    </row>
    <row r="346" spans="1:166" s="44" customFormat="1" ht="25.5" hidden="1" customHeight="1" x14ac:dyDescent="0.25">
      <c r="A346" s="38" t="s">
        <v>9983</v>
      </c>
      <c r="B346" s="38" t="s">
        <v>8405</v>
      </c>
      <c r="C346" s="38" t="s">
        <v>364</v>
      </c>
      <c r="D346" s="38" t="s">
        <v>587</v>
      </c>
      <c r="E346" s="23" t="str">
        <f t="shared" si="227"/>
        <v>5368-1-GP1-43-A</v>
      </c>
      <c r="F346" s="23">
        <v>132</v>
      </c>
      <c r="G346" s="27">
        <v>7.217146200000002</v>
      </c>
      <c r="H346" s="23" t="str">
        <f>VLOOKUP(A346,'Pivot 1'!$A$5:$H$251,8,0)</f>
        <v>8</v>
      </c>
      <c r="I346" s="27" t="s">
        <v>10145</v>
      </c>
      <c r="J346" s="39">
        <f t="shared" si="215"/>
        <v>8</v>
      </c>
      <c r="K346" s="40">
        <v>1</v>
      </c>
      <c r="L346" s="40">
        <v>0</v>
      </c>
      <c r="M346" s="40">
        <v>0</v>
      </c>
      <c r="N346" s="40">
        <v>1</v>
      </c>
      <c r="O346" s="40">
        <v>0</v>
      </c>
      <c r="P346" s="40">
        <v>0</v>
      </c>
      <c r="Q346" s="40">
        <v>1</v>
      </c>
      <c r="R346" s="40">
        <v>0</v>
      </c>
      <c r="S346" s="40">
        <v>0</v>
      </c>
      <c r="T346" s="40">
        <v>1</v>
      </c>
      <c r="U346" s="40">
        <v>0</v>
      </c>
      <c r="V346" s="40">
        <v>0</v>
      </c>
      <c r="W346" s="40">
        <v>1</v>
      </c>
      <c r="X346" s="40">
        <v>0</v>
      </c>
      <c r="Y346" s="40">
        <v>0</v>
      </c>
      <c r="Z346" s="40">
        <v>1</v>
      </c>
      <c r="AA346" s="40">
        <v>0</v>
      </c>
      <c r="AB346" s="40">
        <v>0</v>
      </c>
      <c r="AC346" s="40">
        <v>1</v>
      </c>
      <c r="AD346" s="40">
        <v>0</v>
      </c>
      <c r="AE346" s="40">
        <v>0</v>
      </c>
      <c r="AF346" s="40">
        <v>1</v>
      </c>
      <c r="AG346" s="40">
        <v>0</v>
      </c>
      <c r="AH346" s="40">
        <v>0</v>
      </c>
      <c r="AI346" s="39" t="b">
        <f t="shared" si="216"/>
        <v>0</v>
      </c>
      <c r="AJ346" s="23">
        <v>1</v>
      </c>
      <c r="AK346" s="27">
        <f t="shared" si="217"/>
        <v>1</v>
      </c>
      <c r="AL346" s="27">
        <f t="shared" si="217"/>
        <v>0</v>
      </c>
      <c r="AM346" s="27">
        <f t="shared" si="217"/>
        <v>0</v>
      </c>
      <c r="AN346" s="27">
        <f t="shared" si="217"/>
        <v>1</v>
      </c>
      <c r="AO346" s="27">
        <f t="shared" si="217"/>
        <v>0</v>
      </c>
      <c r="AP346" s="27">
        <f t="shared" si="217"/>
        <v>0</v>
      </c>
      <c r="AQ346" s="27">
        <f t="shared" si="217"/>
        <v>1</v>
      </c>
      <c r="AR346" s="27">
        <f t="shared" si="217"/>
        <v>0</v>
      </c>
      <c r="AS346" s="27">
        <f t="shared" si="217"/>
        <v>0</v>
      </c>
      <c r="AT346" s="27">
        <f t="shared" si="217"/>
        <v>1</v>
      </c>
      <c r="AU346" s="27">
        <f t="shared" si="217"/>
        <v>0</v>
      </c>
      <c r="AV346" s="27">
        <f t="shared" si="217"/>
        <v>0</v>
      </c>
      <c r="AW346" s="27">
        <f t="shared" si="217"/>
        <v>1</v>
      </c>
      <c r="AX346" s="27">
        <f t="shared" si="217"/>
        <v>0</v>
      </c>
      <c r="AY346" s="27">
        <f t="shared" si="217"/>
        <v>0</v>
      </c>
      <c r="AZ346" s="27">
        <f t="shared" si="217"/>
        <v>1</v>
      </c>
      <c r="BA346" s="27">
        <f t="shared" si="217"/>
        <v>0</v>
      </c>
      <c r="BB346" s="27">
        <f t="shared" si="217"/>
        <v>0</v>
      </c>
      <c r="BC346" s="27">
        <f t="shared" si="217"/>
        <v>1</v>
      </c>
      <c r="BD346" s="27">
        <f t="shared" si="217"/>
        <v>0</v>
      </c>
      <c r="BE346" s="27">
        <f t="shared" si="217"/>
        <v>0</v>
      </c>
      <c r="BF346" s="27">
        <f t="shared" si="217"/>
        <v>1</v>
      </c>
      <c r="BG346" s="27">
        <f t="shared" si="217"/>
        <v>0</v>
      </c>
      <c r="BH346" s="27">
        <f t="shared" si="217"/>
        <v>0</v>
      </c>
      <c r="BI346" s="41"/>
      <c r="BJ346" s="42">
        <f t="shared" si="218"/>
        <v>0.90214327500000024</v>
      </c>
      <c r="BK346" s="27">
        <f t="shared" si="219"/>
        <v>0.90214327500000024</v>
      </c>
      <c r="BL346" s="27">
        <f t="shared" si="219"/>
        <v>0</v>
      </c>
      <c r="BM346" s="27">
        <f t="shared" si="219"/>
        <v>0</v>
      </c>
      <c r="BN346" s="27">
        <f t="shared" si="212"/>
        <v>0.90214327500000024</v>
      </c>
      <c r="BO346" s="27">
        <f t="shared" si="212"/>
        <v>0</v>
      </c>
      <c r="BP346" s="27">
        <f t="shared" si="212"/>
        <v>0</v>
      </c>
      <c r="BQ346" s="27">
        <f t="shared" si="212"/>
        <v>0.90214327500000024</v>
      </c>
      <c r="BR346" s="27">
        <f t="shared" si="212"/>
        <v>0</v>
      </c>
      <c r="BS346" s="27">
        <f t="shared" si="212"/>
        <v>0</v>
      </c>
      <c r="BT346" s="27">
        <f t="shared" si="212"/>
        <v>0.90214327500000024</v>
      </c>
      <c r="BU346" s="27">
        <f t="shared" si="212"/>
        <v>0</v>
      </c>
      <c r="BV346" s="27">
        <f t="shared" si="212"/>
        <v>0</v>
      </c>
      <c r="BW346" s="27">
        <f t="shared" si="228"/>
        <v>0.90214327500000024</v>
      </c>
      <c r="BX346" s="27">
        <f t="shared" si="228"/>
        <v>0</v>
      </c>
      <c r="BY346" s="27">
        <f t="shared" si="228"/>
        <v>0</v>
      </c>
      <c r="BZ346" s="27">
        <f t="shared" si="228"/>
        <v>0.90214327500000024</v>
      </c>
      <c r="CA346" s="27">
        <f t="shared" si="205"/>
        <v>0</v>
      </c>
      <c r="CB346" s="27">
        <f t="shared" si="205"/>
        <v>0</v>
      </c>
      <c r="CC346" s="27">
        <f t="shared" si="205"/>
        <v>0.90214327500000024</v>
      </c>
      <c r="CD346" s="27">
        <f t="shared" si="229"/>
        <v>0</v>
      </c>
      <c r="CE346" s="27">
        <f t="shared" si="229"/>
        <v>0</v>
      </c>
      <c r="CF346" s="27">
        <f t="shared" si="229"/>
        <v>0.90214327500000024</v>
      </c>
      <c r="CG346" s="27">
        <f t="shared" si="229"/>
        <v>0</v>
      </c>
      <c r="CH346" s="27">
        <f t="shared" si="229"/>
        <v>0</v>
      </c>
      <c r="CI346" s="43"/>
      <c r="CJ346" s="23">
        <f t="shared" si="220"/>
        <v>17</v>
      </c>
      <c r="CK346" s="23">
        <f t="shared" si="220"/>
        <v>0</v>
      </c>
      <c r="CL346" s="23">
        <f t="shared" si="220"/>
        <v>0</v>
      </c>
      <c r="CM346" s="23">
        <f t="shared" si="213"/>
        <v>17</v>
      </c>
      <c r="CN346" s="23">
        <f t="shared" si="213"/>
        <v>0</v>
      </c>
      <c r="CO346" s="23">
        <f t="shared" si="213"/>
        <v>0</v>
      </c>
      <c r="CP346" s="23">
        <f t="shared" si="213"/>
        <v>17</v>
      </c>
      <c r="CQ346" s="23">
        <f t="shared" si="213"/>
        <v>0</v>
      </c>
      <c r="CR346" s="23">
        <f t="shared" si="213"/>
        <v>0</v>
      </c>
      <c r="CS346" s="23">
        <f t="shared" si="213"/>
        <v>17</v>
      </c>
      <c r="CT346" s="23">
        <f t="shared" si="213"/>
        <v>0</v>
      </c>
      <c r="CU346" s="23">
        <f t="shared" si="213"/>
        <v>0</v>
      </c>
      <c r="CV346" s="23">
        <f t="shared" si="230"/>
        <v>17</v>
      </c>
      <c r="CW346" s="23">
        <f t="shared" si="230"/>
        <v>0</v>
      </c>
      <c r="CX346" s="23">
        <f t="shared" si="230"/>
        <v>0</v>
      </c>
      <c r="CY346" s="23">
        <f t="shared" si="230"/>
        <v>17</v>
      </c>
      <c r="CZ346" s="23">
        <f t="shared" si="206"/>
        <v>0</v>
      </c>
      <c r="DA346" s="23">
        <f t="shared" si="206"/>
        <v>0</v>
      </c>
      <c r="DB346" s="23">
        <f t="shared" si="206"/>
        <v>17</v>
      </c>
      <c r="DC346" s="23">
        <f t="shared" si="231"/>
        <v>0</v>
      </c>
      <c r="DD346" s="23">
        <f t="shared" si="231"/>
        <v>0</v>
      </c>
      <c r="DE346" s="23">
        <f t="shared" si="231"/>
        <v>17</v>
      </c>
      <c r="DF346" s="23">
        <f t="shared" si="231"/>
        <v>0</v>
      </c>
      <c r="DG346" s="23">
        <f t="shared" si="231"/>
        <v>0</v>
      </c>
      <c r="DH346" s="44">
        <f t="shared" si="221"/>
        <v>136</v>
      </c>
      <c r="DI346" s="44">
        <f t="shared" si="222"/>
        <v>4</v>
      </c>
      <c r="DK346" s="44" t="b">
        <f t="shared" si="223"/>
        <v>0</v>
      </c>
      <c r="DL346" s="44">
        <f t="shared" si="224"/>
        <v>0</v>
      </c>
      <c r="EL346" s="44" t="b">
        <f t="shared" si="225"/>
        <v>0</v>
      </c>
      <c r="EM346" s="44" t="b">
        <f t="shared" si="225"/>
        <v>1</v>
      </c>
      <c r="EN346" s="44" t="b">
        <f t="shared" si="225"/>
        <v>1</v>
      </c>
      <c r="EO346" s="44" t="b">
        <f t="shared" si="214"/>
        <v>0</v>
      </c>
      <c r="EP346" s="44" t="b">
        <f t="shared" si="214"/>
        <v>1</v>
      </c>
      <c r="EQ346" s="44" t="b">
        <f t="shared" si="214"/>
        <v>1</v>
      </c>
      <c r="ER346" s="44" t="b">
        <f t="shared" si="214"/>
        <v>0</v>
      </c>
      <c r="ES346" s="44" t="b">
        <f t="shared" si="214"/>
        <v>1</v>
      </c>
      <c r="ET346" s="44" t="b">
        <f t="shared" si="214"/>
        <v>1</v>
      </c>
      <c r="EU346" s="44" t="b">
        <f t="shared" si="214"/>
        <v>0</v>
      </c>
      <c r="EV346" s="44" t="b">
        <f t="shared" si="214"/>
        <v>1</v>
      </c>
      <c r="EW346" s="44" t="b">
        <f t="shared" si="214"/>
        <v>1</v>
      </c>
      <c r="EX346" s="44" t="b">
        <f t="shared" si="232"/>
        <v>0</v>
      </c>
      <c r="EY346" s="44" t="b">
        <f t="shared" si="232"/>
        <v>1</v>
      </c>
      <c r="EZ346" s="44" t="b">
        <f t="shared" si="232"/>
        <v>1</v>
      </c>
      <c r="FA346" s="44" t="b">
        <f t="shared" si="232"/>
        <v>0</v>
      </c>
      <c r="FB346" s="44" t="b">
        <f t="shared" si="207"/>
        <v>1</v>
      </c>
      <c r="FC346" s="44" t="b">
        <f t="shared" si="207"/>
        <v>1</v>
      </c>
      <c r="FD346" s="44" t="b">
        <f t="shared" si="207"/>
        <v>0</v>
      </c>
      <c r="FE346" s="44" t="b">
        <f t="shared" si="233"/>
        <v>1</v>
      </c>
      <c r="FF346" s="44" t="b">
        <f t="shared" si="233"/>
        <v>1</v>
      </c>
      <c r="FG346" s="44" t="b">
        <f t="shared" si="233"/>
        <v>0</v>
      </c>
      <c r="FH346" s="44" t="b">
        <f t="shared" si="233"/>
        <v>1</v>
      </c>
      <c r="FI346" s="44" t="b">
        <f t="shared" si="233"/>
        <v>1</v>
      </c>
      <c r="FJ346" s="45">
        <f t="shared" si="226"/>
        <v>8</v>
      </c>
    </row>
    <row r="347" spans="1:166" s="44" customFormat="1" ht="25.5" hidden="1" customHeight="1" x14ac:dyDescent="0.25">
      <c r="A347" s="38" t="s">
        <v>9984</v>
      </c>
      <c r="B347" s="38" t="s">
        <v>8405</v>
      </c>
      <c r="C347" s="38" t="s">
        <v>394</v>
      </c>
      <c r="D347" s="45" t="s">
        <v>10048</v>
      </c>
      <c r="E347" s="23" t="str">
        <f t="shared" si="227"/>
        <v>5368-1-HP1-43-M</v>
      </c>
      <c r="F347" s="23">
        <v>82</v>
      </c>
      <c r="G347" s="27">
        <v>3.9780147850000005</v>
      </c>
      <c r="H347" s="23">
        <f>VLOOKUP(A347,'Pivot 1'!$A$5:$H$251,8,0)</f>
        <v>6</v>
      </c>
      <c r="I347" s="27" t="s">
        <v>10145</v>
      </c>
      <c r="J347" s="39">
        <f t="shared" si="215"/>
        <v>6</v>
      </c>
      <c r="K347" s="40">
        <v>0</v>
      </c>
      <c r="L347" s="40">
        <v>1</v>
      </c>
      <c r="M347" s="40">
        <v>0</v>
      </c>
      <c r="N347" s="40">
        <v>0</v>
      </c>
      <c r="O347" s="40">
        <v>0</v>
      </c>
      <c r="P347" s="40">
        <v>1</v>
      </c>
      <c r="Q347" s="40">
        <v>0</v>
      </c>
      <c r="R347" s="40">
        <v>0</v>
      </c>
      <c r="S347" s="40">
        <v>0</v>
      </c>
      <c r="T347" s="40">
        <v>1</v>
      </c>
      <c r="U347" s="40">
        <v>0</v>
      </c>
      <c r="V347" s="40">
        <v>0</v>
      </c>
      <c r="W347" s="40">
        <v>0</v>
      </c>
      <c r="X347" s="40">
        <v>1</v>
      </c>
      <c r="Y347" s="40">
        <v>0</v>
      </c>
      <c r="Z347" s="40">
        <v>0</v>
      </c>
      <c r="AA347" s="40">
        <v>0</v>
      </c>
      <c r="AB347" s="40">
        <v>1</v>
      </c>
      <c r="AC347" s="40">
        <v>0</v>
      </c>
      <c r="AD347" s="40">
        <v>0</v>
      </c>
      <c r="AE347" s="40">
        <v>0</v>
      </c>
      <c r="AF347" s="40">
        <v>1</v>
      </c>
      <c r="AG347" s="40">
        <v>0</v>
      </c>
      <c r="AH347" s="40">
        <v>0</v>
      </c>
      <c r="AI347" s="39" t="b">
        <f t="shared" si="216"/>
        <v>1</v>
      </c>
      <c r="AJ347" s="23"/>
      <c r="AK347" s="27">
        <f t="shared" si="217"/>
        <v>0</v>
      </c>
      <c r="AL347" s="27">
        <f t="shared" si="217"/>
        <v>1</v>
      </c>
      <c r="AM347" s="27">
        <f t="shared" si="217"/>
        <v>0</v>
      </c>
      <c r="AN347" s="27">
        <f t="shared" si="217"/>
        <v>0</v>
      </c>
      <c r="AO347" s="27">
        <f t="shared" si="217"/>
        <v>0</v>
      </c>
      <c r="AP347" s="27">
        <f t="shared" si="217"/>
        <v>1</v>
      </c>
      <c r="AQ347" s="27">
        <f t="shared" si="217"/>
        <v>0</v>
      </c>
      <c r="AR347" s="27">
        <f t="shared" si="217"/>
        <v>0</v>
      </c>
      <c r="AS347" s="27">
        <f t="shared" si="217"/>
        <v>0</v>
      </c>
      <c r="AT347" s="27">
        <f t="shared" si="217"/>
        <v>1</v>
      </c>
      <c r="AU347" s="27">
        <f t="shared" si="217"/>
        <v>0</v>
      </c>
      <c r="AV347" s="27">
        <f t="shared" si="217"/>
        <v>0</v>
      </c>
      <c r="AW347" s="27">
        <f t="shared" si="217"/>
        <v>0</v>
      </c>
      <c r="AX347" s="27">
        <f t="shared" si="217"/>
        <v>1</v>
      </c>
      <c r="AY347" s="27">
        <f t="shared" si="217"/>
        <v>0</v>
      </c>
      <c r="AZ347" s="27">
        <f t="shared" ref="AZ347:BH347" si="234">IF($I347="Direct",IF(Z347=1,ROUNDUP($G347/$H347,0),IF($I347="Unpacking",IF($K347=0,ROUNDUP($G347/$H347,0)),0)),0)</f>
        <v>0</v>
      </c>
      <c r="BA347" s="27">
        <f t="shared" si="234"/>
        <v>0</v>
      </c>
      <c r="BB347" s="27">
        <f t="shared" si="234"/>
        <v>1</v>
      </c>
      <c r="BC347" s="27">
        <f t="shared" si="234"/>
        <v>0</v>
      </c>
      <c r="BD347" s="27">
        <f t="shared" si="234"/>
        <v>0</v>
      </c>
      <c r="BE347" s="27">
        <f t="shared" si="234"/>
        <v>0</v>
      </c>
      <c r="BF347" s="27">
        <f t="shared" si="234"/>
        <v>1</v>
      </c>
      <c r="BG347" s="27">
        <f t="shared" si="234"/>
        <v>0</v>
      </c>
      <c r="BH347" s="27">
        <f t="shared" si="234"/>
        <v>0</v>
      </c>
      <c r="BI347" s="41"/>
      <c r="BJ347" s="42">
        <f t="shared" si="218"/>
        <v>0.66300246416666675</v>
      </c>
      <c r="BK347" s="27">
        <f t="shared" si="219"/>
        <v>0</v>
      </c>
      <c r="BL347" s="27">
        <f t="shared" si="219"/>
        <v>0.66300246416666675</v>
      </c>
      <c r="BM347" s="27">
        <f t="shared" si="219"/>
        <v>0</v>
      </c>
      <c r="BN347" s="27">
        <f t="shared" si="212"/>
        <v>0</v>
      </c>
      <c r="BO347" s="27">
        <f t="shared" si="212"/>
        <v>0</v>
      </c>
      <c r="BP347" s="27">
        <f t="shared" si="212"/>
        <v>0.66300246416666675</v>
      </c>
      <c r="BQ347" s="27">
        <f t="shared" si="212"/>
        <v>0</v>
      </c>
      <c r="BR347" s="27">
        <f t="shared" si="212"/>
        <v>0</v>
      </c>
      <c r="BS347" s="27">
        <f t="shared" si="212"/>
        <v>0</v>
      </c>
      <c r="BT347" s="27">
        <f t="shared" si="212"/>
        <v>0.66300246416666675</v>
      </c>
      <c r="BU347" s="27">
        <f t="shared" si="212"/>
        <v>0</v>
      </c>
      <c r="BV347" s="27">
        <f t="shared" si="212"/>
        <v>0</v>
      </c>
      <c r="BW347" s="27">
        <f t="shared" si="228"/>
        <v>0</v>
      </c>
      <c r="BX347" s="27">
        <f t="shared" si="228"/>
        <v>0.66300246416666675</v>
      </c>
      <c r="BY347" s="27">
        <f t="shared" si="228"/>
        <v>0</v>
      </c>
      <c r="BZ347" s="27">
        <f t="shared" si="228"/>
        <v>0</v>
      </c>
      <c r="CA347" s="27">
        <f t="shared" si="205"/>
        <v>0</v>
      </c>
      <c r="CB347" s="27">
        <f t="shared" si="205"/>
        <v>0.66300246416666675</v>
      </c>
      <c r="CC347" s="27">
        <f t="shared" si="205"/>
        <v>0</v>
      </c>
      <c r="CD347" s="27">
        <f t="shared" si="229"/>
        <v>0</v>
      </c>
      <c r="CE347" s="27">
        <f t="shared" si="229"/>
        <v>0</v>
      </c>
      <c r="CF347" s="27">
        <f t="shared" si="229"/>
        <v>0.66300246416666675</v>
      </c>
      <c r="CG347" s="27">
        <f t="shared" si="229"/>
        <v>0</v>
      </c>
      <c r="CH347" s="27">
        <f t="shared" si="229"/>
        <v>0</v>
      </c>
      <c r="CI347" s="43"/>
      <c r="CJ347" s="23">
        <f t="shared" si="220"/>
        <v>0</v>
      </c>
      <c r="CK347" s="23">
        <f t="shared" si="220"/>
        <v>14</v>
      </c>
      <c r="CL347" s="23">
        <f t="shared" si="220"/>
        <v>0</v>
      </c>
      <c r="CM347" s="23">
        <f t="shared" si="213"/>
        <v>0</v>
      </c>
      <c r="CN347" s="23">
        <f t="shared" si="213"/>
        <v>0</v>
      </c>
      <c r="CO347" s="23">
        <f t="shared" si="213"/>
        <v>14</v>
      </c>
      <c r="CP347" s="23">
        <f t="shared" si="213"/>
        <v>0</v>
      </c>
      <c r="CQ347" s="23">
        <f t="shared" si="213"/>
        <v>0</v>
      </c>
      <c r="CR347" s="23">
        <f t="shared" si="213"/>
        <v>0</v>
      </c>
      <c r="CS347" s="23">
        <f t="shared" si="213"/>
        <v>14</v>
      </c>
      <c r="CT347" s="23">
        <f t="shared" si="213"/>
        <v>0</v>
      </c>
      <c r="CU347" s="23">
        <f t="shared" si="213"/>
        <v>0</v>
      </c>
      <c r="CV347" s="23">
        <f t="shared" si="230"/>
        <v>0</v>
      </c>
      <c r="CW347" s="23">
        <f t="shared" si="230"/>
        <v>14</v>
      </c>
      <c r="CX347" s="23">
        <f t="shared" si="230"/>
        <v>0</v>
      </c>
      <c r="CY347" s="23">
        <f t="shared" si="230"/>
        <v>0</v>
      </c>
      <c r="CZ347" s="23">
        <f t="shared" si="206"/>
        <v>0</v>
      </c>
      <c r="DA347" s="23">
        <f t="shared" si="206"/>
        <v>14</v>
      </c>
      <c r="DB347" s="23">
        <f t="shared" si="206"/>
        <v>0</v>
      </c>
      <c r="DC347" s="23">
        <f t="shared" si="231"/>
        <v>0</v>
      </c>
      <c r="DD347" s="23">
        <f t="shared" si="231"/>
        <v>0</v>
      </c>
      <c r="DE347" s="23">
        <f t="shared" si="231"/>
        <v>14</v>
      </c>
      <c r="DF347" s="23">
        <f t="shared" si="231"/>
        <v>0</v>
      </c>
      <c r="DG347" s="23">
        <f t="shared" si="231"/>
        <v>0</v>
      </c>
      <c r="DH347" s="44">
        <f t="shared" si="221"/>
        <v>84</v>
      </c>
      <c r="DI347" s="44">
        <f t="shared" si="222"/>
        <v>2</v>
      </c>
      <c r="DK347" s="44" t="b">
        <f t="shared" si="223"/>
        <v>0</v>
      </c>
      <c r="DL347" s="44">
        <f t="shared" si="224"/>
        <v>0</v>
      </c>
      <c r="EL347" s="44" t="b">
        <f t="shared" si="225"/>
        <v>1</v>
      </c>
      <c r="EM347" s="44" t="b">
        <f t="shared" si="225"/>
        <v>0</v>
      </c>
      <c r="EN347" s="44" t="b">
        <f t="shared" si="225"/>
        <v>1</v>
      </c>
      <c r="EO347" s="44" t="b">
        <f t="shared" si="214"/>
        <v>1</v>
      </c>
      <c r="EP347" s="44" t="b">
        <f t="shared" si="214"/>
        <v>1</v>
      </c>
      <c r="EQ347" s="44" t="b">
        <f t="shared" si="214"/>
        <v>0</v>
      </c>
      <c r="ER347" s="44" t="b">
        <f t="shared" si="214"/>
        <v>1</v>
      </c>
      <c r="ES347" s="44" t="b">
        <f t="shared" si="214"/>
        <v>1</v>
      </c>
      <c r="ET347" s="44" t="b">
        <f t="shared" si="214"/>
        <v>1</v>
      </c>
      <c r="EU347" s="44" t="b">
        <f t="shared" si="214"/>
        <v>0</v>
      </c>
      <c r="EV347" s="44" t="b">
        <f t="shared" si="214"/>
        <v>1</v>
      </c>
      <c r="EW347" s="44" t="b">
        <f t="shared" si="214"/>
        <v>1</v>
      </c>
      <c r="EX347" s="44" t="b">
        <f t="shared" si="232"/>
        <v>1</v>
      </c>
      <c r="EY347" s="44" t="b">
        <f t="shared" si="232"/>
        <v>0</v>
      </c>
      <c r="EZ347" s="44" t="b">
        <f t="shared" si="232"/>
        <v>1</v>
      </c>
      <c r="FA347" s="44" t="b">
        <f t="shared" si="232"/>
        <v>1</v>
      </c>
      <c r="FB347" s="44" t="b">
        <f t="shared" si="207"/>
        <v>1</v>
      </c>
      <c r="FC347" s="44" t="b">
        <f t="shared" si="207"/>
        <v>0</v>
      </c>
      <c r="FD347" s="44" t="b">
        <f t="shared" si="207"/>
        <v>1</v>
      </c>
      <c r="FE347" s="44" t="b">
        <f t="shared" si="233"/>
        <v>1</v>
      </c>
      <c r="FF347" s="44" t="b">
        <f t="shared" si="233"/>
        <v>1</v>
      </c>
      <c r="FG347" s="44" t="b">
        <f t="shared" si="233"/>
        <v>0</v>
      </c>
      <c r="FH347" s="44" t="b">
        <f t="shared" si="233"/>
        <v>1</v>
      </c>
      <c r="FI347" s="44" t="b">
        <f t="shared" si="233"/>
        <v>1</v>
      </c>
      <c r="FJ347" s="45">
        <f t="shared" si="226"/>
        <v>6</v>
      </c>
    </row>
    <row r="348" spans="1:166" s="44" customFormat="1" ht="25.5" hidden="1" customHeight="1" x14ac:dyDescent="0.25">
      <c r="A348" s="38" t="s">
        <v>9985</v>
      </c>
      <c r="B348" s="38" t="s">
        <v>8478</v>
      </c>
      <c r="C348" s="38" t="s">
        <v>10129</v>
      </c>
      <c r="D348" s="38" t="s">
        <v>10049</v>
      </c>
      <c r="E348" s="23" t="str">
        <f t="shared" si="227"/>
        <v>5386-1-43-H</v>
      </c>
      <c r="F348" s="23">
        <v>145</v>
      </c>
      <c r="G348" s="27">
        <v>10.442311800000001</v>
      </c>
      <c r="H348" s="23" t="str">
        <f>VLOOKUP(A348,'Pivot 1'!$A$5:$H$251,8,0)</f>
        <v>12</v>
      </c>
      <c r="I348" s="27" t="s">
        <v>10145</v>
      </c>
      <c r="J348" s="39">
        <f t="shared" si="215"/>
        <v>12</v>
      </c>
      <c r="K348" s="40">
        <v>0</v>
      </c>
      <c r="L348" s="40">
        <v>1</v>
      </c>
      <c r="M348" s="40">
        <v>0</v>
      </c>
      <c r="N348" s="40">
        <v>1</v>
      </c>
      <c r="O348" s="40">
        <v>0</v>
      </c>
      <c r="P348" s="40">
        <v>1</v>
      </c>
      <c r="Q348" s="40">
        <v>0</v>
      </c>
      <c r="R348" s="40">
        <v>1</v>
      </c>
      <c r="S348" s="40">
        <v>0</v>
      </c>
      <c r="T348" s="40">
        <v>1</v>
      </c>
      <c r="U348" s="40">
        <v>0</v>
      </c>
      <c r="V348" s="40">
        <v>1</v>
      </c>
      <c r="W348" s="40">
        <v>0</v>
      </c>
      <c r="X348" s="40">
        <v>1</v>
      </c>
      <c r="Y348" s="40">
        <v>0</v>
      </c>
      <c r="Z348" s="40">
        <v>1</v>
      </c>
      <c r="AA348" s="40">
        <v>0</v>
      </c>
      <c r="AB348" s="40">
        <v>1</v>
      </c>
      <c r="AC348" s="40">
        <v>0</v>
      </c>
      <c r="AD348" s="40">
        <v>1</v>
      </c>
      <c r="AE348" s="40">
        <v>0</v>
      </c>
      <c r="AF348" s="40">
        <v>1</v>
      </c>
      <c r="AG348" s="40">
        <v>0</v>
      </c>
      <c r="AH348" s="40">
        <v>1</v>
      </c>
      <c r="AI348" s="39" t="b">
        <f t="shared" si="216"/>
        <v>0</v>
      </c>
      <c r="AJ348" s="23"/>
      <c r="AK348" s="27">
        <f t="shared" ref="AK348:BH358" si="235">IF($I348="Direct",IF(K348=1,ROUNDUP($G348/$H348,0),IF($I348="Unpacking",IF($K348=0,ROUNDUP($G348/$H348,0)),0)),0)</f>
        <v>0</v>
      </c>
      <c r="AL348" s="27">
        <f t="shared" si="235"/>
        <v>1</v>
      </c>
      <c r="AM348" s="27">
        <f t="shared" si="235"/>
        <v>0</v>
      </c>
      <c r="AN348" s="27">
        <f t="shared" si="235"/>
        <v>1</v>
      </c>
      <c r="AO348" s="27">
        <f t="shared" si="235"/>
        <v>0</v>
      </c>
      <c r="AP348" s="27">
        <f t="shared" si="235"/>
        <v>1</v>
      </c>
      <c r="AQ348" s="27">
        <f t="shared" si="235"/>
        <v>0</v>
      </c>
      <c r="AR348" s="27">
        <f t="shared" si="235"/>
        <v>1</v>
      </c>
      <c r="AS348" s="27">
        <f t="shared" si="235"/>
        <v>0</v>
      </c>
      <c r="AT348" s="27">
        <f t="shared" si="235"/>
        <v>1</v>
      </c>
      <c r="AU348" s="27">
        <f t="shared" si="235"/>
        <v>0</v>
      </c>
      <c r="AV348" s="27">
        <f t="shared" si="235"/>
        <v>1</v>
      </c>
      <c r="AW348" s="27">
        <f t="shared" si="235"/>
        <v>0</v>
      </c>
      <c r="AX348" s="27">
        <f t="shared" si="235"/>
        <v>1</v>
      </c>
      <c r="AY348" s="27">
        <f t="shared" si="235"/>
        <v>0</v>
      </c>
      <c r="AZ348" s="27">
        <f t="shared" si="235"/>
        <v>1</v>
      </c>
      <c r="BA348" s="27">
        <f t="shared" si="235"/>
        <v>0</v>
      </c>
      <c r="BB348" s="27">
        <f t="shared" si="235"/>
        <v>1</v>
      </c>
      <c r="BC348" s="27">
        <f t="shared" si="235"/>
        <v>0</v>
      </c>
      <c r="BD348" s="27">
        <f t="shared" si="235"/>
        <v>1</v>
      </c>
      <c r="BE348" s="27">
        <f t="shared" si="235"/>
        <v>0</v>
      </c>
      <c r="BF348" s="27">
        <f t="shared" si="235"/>
        <v>1</v>
      </c>
      <c r="BG348" s="27">
        <f t="shared" si="235"/>
        <v>0</v>
      </c>
      <c r="BH348" s="27">
        <f t="shared" si="235"/>
        <v>1</v>
      </c>
      <c r="BI348" s="41"/>
      <c r="BJ348" s="42">
        <f t="shared" si="218"/>
        <v>0.87019265000000001</v>
      </c>
      <c r="BK348" s="27">
        <f t="shared" si="219"/>
        <v>0</v>
      </c>
      <c r="BL348" s="27">
        <f t="shared" si="219"/>
        <v>0.87019265000000001</v>
      </c>
      <c r="BM348" s="27">
        <f t="shared" si="219"/>
        <v>0</v>
      </c>
      <c r="BN348" s="27">
        <f t="shared" si="212"/>
        <v>0.87019265000000001</v>
      </c>
      <c r="BO348" s="27">
        <f t="shared" si="212"/>
        <v>0</v>
      </c>
      <c r="BP348" s="27">
        <f t="shared" si="212"/>
        <v>0.87019265000000001</v>
      </c>
      <c r="BQ348" s="27">
        <f t="shared" si="212"/>
        <v>0</v>
      </c>
      <c r="BR348" s="27">
        <f t="shared" si="212"/>
        <v>0.87019265000000001</v>
      </c>
      <c r="BS348" s="27">
        <f t="shared" si="212"/>
        <v>0</v>
      </c>
      <c r="BT348" s="27">
        <f t="shared" si="212"/>
        <v>0.87019265000000001</v>
      </c>
      <c r="BU348" s="27">
        <f t="shared" si="212"/>
        <v>0</v>
      </c>
      <c r="BV348" s="27">
        <f t="shared" si="212"/>
        <v>0.87019265000000001</v>
      </c>
      <c r="BW348" s="27">
        <f t="shared" si="228"/>
        <v>0</v>
      </c>
      <c r="BX348" s="27">
        <f t="shared" si="228"/>
        <v>0.87019265000000001</v>
      </c>
      <c r="BY348" s="27">
        <f t="shared" si="228"/>
        <v>0</v>
      </c>
      <c r="BZ348" s="27">
        <f t="shared" si="228"/>
        <v>0.87019265000000001</v>
      </c>
      <c r="CA348" s="27">
        <f t="shared" si="205"/>
        <v>0</v>
      </c>
      <c r="CB348" s="27">
        <f t="shared" si="205"/>
        <v>0.87019265000000001</v>
      </c>
      <c r="CC348" s="27">
        <f t="shared" si="205"/>
        <v>0</v>
      </c>
      <c r="CD348" s="27">
        <f t="shared" si="229"/>
        <v>0.87019265000000001</v>
      </c>
      <c r="CE348" s="27">
        <f t="shared" si="229"/>
        <v>0</v>
      </c>
      <c r="CF348" s="27">
        <f t="shared" si="229"/>
        <v>0.87019265000000001</v>
      </c>
      <c r="CG348" s="27">
        <f t="shared" si="229"/>
        <v>0</v>
      </c>
      <c r="CH348" s="27">
        <f t="shared" si="229"/>
        <v>0.87019265000000001</v>
      </c>
      <c r="CI348" s="43"/>
      <c r="CJ348" s="23">
        <f t="shared" si="220"/>
        <v>0</v>
      </c>
      <c r="CK348" s="23">
        <f t="shared" si="220"/>
        <v>12</v>
      </c>
      <c r="CL348" s="23">
        <f t="shared" si="220"/>
        <v>0</v>
      </c>
      <c r="CM348" s="23">
        <f t="shared" si="213"/>
        <v>12</v>
      </c>
      <c r="CN348" s="23">
        <f t="shared" si="213"/>
        <v>0</v>
      </c>
      <c r="CO348" s="23">
        <f t="shared" si="213"/>
        <v>12</v>
      </c>
      <c r="CP348" s="23">
        <f t="shared" si="213"/>
        <v>0</v>
      </c>
      <c r="CQ348" s="23">
        <f t="shared" si="213"/>
        <v>12</v>
      </c>
      <c r="CR348" s="23">
        <f t="shared" si="213"/>
        <v>0</v>
      </c>
      <c r="CS348" s="23">
        <f t="shared" si="213"/>
        <v>12</v>
      </c>
      <c r="CT348" s="23">
        <f t="shared" si="213"/>
        <v>0</v>
      </c>
      <c r="CU348" s="23">
        <f t="shared" si="213"/>
        <v>12</v>
      </c>
      <c r="CV348" s="23">
        <f t="shared" si="230"/>
        <v>0</v>
      </c>
      <c r="CW348" s="23">
        <f t="shared" si="230"/>
        <v>12</v>
      </c>
      <c r="CX348" s="23">
        <f t="shared" si="230"/>
        <v>0</v>
      </c>
      <c r="CY348" s="23">
        <f t="shared" si="230"/>
        <v>12</v>
      </c>
      <c r="CZ348" s="23">
        <f t="shared" si="206"/>
        <v>0</v>
      </c>
      <c r="DA348" s="23">
        <f t="shared" si="206"/>
        <v>12</v>
      </c>
      <c r="DB348" s="23">
        <f t="shared" si="206"/>
        <v>0</v>
      </c>
      <c r="DC348" s="23">
        <f t="shared" si="231"/>
        <v>12</v>
      </c>
      <c r="DD348" s="23">
        <f t="shared" si="231"/>
        <v>0</v>
      </c>
      <c r="DE348" s="23">
        <f t="shared" si="231"/>
        <v>12</v>
      </c>
      <c r="DF348" s="23">
        <f t="shared" si="231"/>
        <v>0</v>
      </c>
      <c r="DG348" s="23">
        <f t="shared" si="231"/>
        <v>12</v>
      </c>
      <c r="DH348" s="44">
        <f t="shared" si="221"/>
        <v>144</v>
      </c>
      <c r="DI348" s="44">
        <f t="shared" si="222"/>
        <v>-1</v>
      </c>
      <c r="DK348" s="44" t="b">
        <f t="shared" si="223"/>
        <v>0</v>
      </c>
      <c r="DL348" s="44">
        <f t="shared" si="224"/>
        <v>0</v>
      </c>
      <c r="EL348" s="44" t="b">
        <f t="shared" si="225"/>
        <v>1</v>
      </c>
      <c r="EM348" s="44" t="b">
        <f t="shared" si="225"/>
        <v>0</v>
      </c>
      <c r="EN348" s="44" t="b">
        <f t="shared" si="225"/>
        <v>1</v>
      </c>
      <c r="EO348" s="44" t="b">
        <f t="shared" si="214"/>
        <v>0</v>
      </c>
      <c r="EP348" s="44" t="b">
        <f t="shared" si="214"/>
        <v>1</v>
      </c>
      <c r="EQ348" s="44" t="b">
        <f t="shared" si="214"/>
        <v>0</v>
      </c>
      <c r="ER348" s="44" t="b">
        <f t="shared" si="214"/>
        <v>1</v>
      </c>
      <c r="ES348" s="44" t="b">
        <f t="shared" si="214"/>
        <v>0</v>
      </c>
      <c r="ET348" s="44" t="b">
        <f t="shared" si="214"/>
        <v>1</v>
      </c>
      <c r="EU348" s="44" t="b">
        <f t="shared" si="214"/>
        <v>0</v>
      </c>
      <c r="EV348" s="44" t="b">
        <f t="shared" si="214"/>
        <v>1</v>
      </c>
      <c r="EW348" s="44" t="b">
        <f t="shared" si="214"/>
        <v>0</v>
      </c>
      <c r="EX348" s="44" t="b">
        <f t="shared" si="232"/>
        <v>1</v>
      </c>
      <c r="EY348" s="44" t="b">
        <f t="shared" si="232"/>
        <v>0</v>
      </c>
      <c r="EZ348" s="44" t="b">
        <f t="shared" si="232"/>
        <v>1</v>
      </c>
      <c r="FA348" s="44" t="b">
        <f t="shared" si="232"/>
        <v>0</v>
      </c>
      <c r="FB348" s="44" t="b">
        <f t="shared" si="207"/>
        <v>1</v>
      </c>
      <c r="FC348" s="44" t="b">
        <f t="shared" si="207"/>
        <v>0</v>
      </c>
      <c r="FD348" s="44" t="b">
        <f t="shared" si="207"/>
        <v>1</v>
      </c>
      <c r="FE348" s="44" t="b">
        <f t="shared" si="233"/>
        <v>0</v>
      </c>
      <c r="FF348" s="44" t="b">
        <f t="shared" si="233"/>
        <v>1</v>
      </c>
      <c r="FG348" s="44" t="b">
        <f t="shared" si="233"/>
        <v>0</v>
      </c>
      <c r="FH348" s="44" t="b">
        <f t="shared" si="233"/>
        <v>1</v>
      </c>
      <c r="FI348" s="44" t="b">
        <f t="shared" si="233"/>
        <v>0</v>
      </c>
      <c r="FJ348" s="45">
        <f t="shared" si="226"/>
        <v>12</v>
      </c>
    </row>
    <row r="349" spans="1:166" s="44" customFormat="1" ht="25.5" hidden="1" customHeight="1" x14ac:dyDescent="0.25">
      <c r="A349" s="38" t="s">
        <v>9985</v>
      </c>
      <c r="B349" s="38" t="s">
        <v>8478</v>
      </c>
      <c r="C349" s="38" t="s">
        <v>10129</v>
      </c>
      <c r="D349" s="38" t="s">
        <v>10045</v>
      </c>
      <c r="E349" s="23" t="str">
        <f t="shared" si="227"/>
        <v>5386-1-43-O</v>
      </c>
      <c r="F349" s="23">
        <v>5</v>
      </c>
      <c r="G349" s="27">
        <v>0.109419375</v>
      </c>
      <c r="H349" s="23" t="str">
        <f>VLOOKUP(A349,'Pivot 1'!$A$5:$H$251,8,0)</f>
        <v>12</v>
      </c>
      <c r="I349" s="27" t="s">
        <v>10146</v>
      </c>
      <c r="J349" s="39">
        <f t="shared" si="215"/>
        <v>12</v>
      </c>
      <c r="K349" s="40">
        <v>0</v>
      </c>
      <c r="L349" s="40">
        <v>1</v>
      </c>
      <c r="M349" s="40">
        <v>0</v>
      </c>
      <c r="N349" s="40">
        <v>1</v>
      </c>
      <c r="O349" s="40">
        <v>0</v>
      </c>
      <c r="P349" s="40">
        <v>1</v>
      </c>
      <c r="Q349" s="40">
        <v>0</v>
      </c>
      <c r="R349" s="40">
        <v>1</v>
      </c>
      <c r="S349" s="40">
        <v>0</v>
      </c>
      <c r="T349" s="40">
        <v>1</v>
      </c>
      <c r="U349" s="40">
        <v>0</v>
      </c>
      <c r="V349" s="40">
        <v>1</v>
      </c>
      <c r="W349" s="40">
        <v>0</v>
      </c>
      <c r="X349" s="40">
        <v>1</v>
      </c>
      <c r="Y349" s="40">
        <v>0</v>
      </c>
      <c r="Z349" s="40">
        <v>1</v>
      </c>
      <c r="AA349" s="40">
        <v>0</v>
      </c>
      <c r="AB349" s="40">
        <v>1</v>
      </c>
      <c r="AC349" s="40">
        <v>0</v>
      </c>
      <c r="AD349" s="40">
        <v>1</v>
      </c>
      <c r="AE349" s="40">
        <v>0</v>
      </c>
      <c r="AF349" s="40">
        <v>1</v>
      </c>
      <c r="AG349" s="40">
        <v>0</v>
      </c>
      <c r="AH349" s="40">
        <v>1</v>
      </c>
      <c r="AI349" s="39" t="b">
        <f t="shared" si="216"/>
        <v>0</v>
      </c>
      <c r="AJ349" s="23"/>
      <c r="AK349" s="27">
        <f t="shared" si="235"/>
        <v>0</v>
      </c>
      <c r="AL349" s="27">
        <f t="shared" si="235"/>
        <v>0</v>
      </c>
      <c r="AM349" s="27">
        <f t="shared" si="235"/>
        <v>0</v>
      </c>
      <c r="AN349" s="27">
        <f t="shared" si="235"/>
        <v>0</v>
      </c>
      <c r="AO349" s="27">
        <f t="shared" si="235"/>
        <v>0</v>
      </c>
      <c r="AP349" s="27">
        <f t="shared" si="235"/>
        <v>0</v>
      </c>
      <c r="AQ349" s="27">
        <f t="shared" si="235"/>
        <v>0</v>
      </c>
      <c r="AR349" s="27">
        <f t="shared" si="235"/>
        <v>0</v>
      </c>
      <c r="AS349" s="27">
        <f t="shared" si="235"/>
        <v>0</v>
      </c>
      <c r="AT349" s="27">
        <f t="shared" si="235"/>
        <v>0</v>
      </c>
      <c r="AU349" s="27">
        <f t="shared" si="235"/>
        <v>0</v>
      </c>
      <c r="AV349" s="27">
        <f t="shared" si="235"/>
        <v>0</v>
      </c>
      <c r="AW349" s="27">
        <f t="shared" si="235"/>
        <v>0</v>
      </c>
      <c r="AX349" s="27">
        <f t="shared" si="235"/>
        <v>0</v>
      </c>
      <c r="AY349" s="27">
        <f t="shared" si="235"/>
        <v>0</v>
      </c>
      <c r="AZ349" s="27">
        <f t="shared" si="235"/>
        <v>0</v>
      </c>
      <c r="BA349" s="27">
        <f t="shared" si="235"/>
        <v>0</v>
      </c>
      <c r="BB349" s="27">
        <f t="shared" si="235"/>
        <v>0</v>
      </c>
      <c r="BC349" s="27">
        <f t="shared" si="235"/>
        <v>0</v>
      </c>
      <c r="BD349" s="27">
        <f t="shared" si="235"/>
        <v>0</v>
      </c>
      <c r="BE349" s="27">
        <f t="shared" si="235"/>
        <v>0</v>
      </c>
      <c r="BF349" s="27">
        <f t="shared" si="235"/>
        <v>0</v>
      </c>
      <c r="BG349" s="27">
        <f t="shared" si="235"/>
        <v>0</v>
      </c>
      <c r="BH349" s="27">
        <f t="shared" si="235"/>
        <v>0</v>
      </c>
      <c r="BI349" s="41"/>
      <c r="BJ349" s="42">
        <f t="shared" si="218"/>
        <v>9.1182812500000005E-3</v>
      </c>
      <c r="BK349" s="27">
        <f t="shared" si="219"/>
        <v>0</v>
      </c>
      <c r="BL349" s="27">
        <f t="shared" si="219"/>
        <v>9.1182812500000005E-3</v>
      </c>
      <c r="BM349" s="27">
        <f t="shared" si="219"/>
        <v>0</v>
      </c>
      <c r="BN349" s="27">
        <f t="shared" si="212"/>
        <v>9.1182812500000005E-3</v>
      </c>
      <c r="BO349" s="27">
        <f t="shared" si="212"/>
        <v>0</v>
      </c>
      <c r="BP349" s="27">
        <f t="shared" si="212"/>
        <v>9.1182812500000005E-3</v>
      </c>
      <c r="BQ349" s="27">
        <f t="shared" si="212"/>
        <v>0</v>
      </c>
      <c r="BR349" s="27">
        <f t="shared" si="212"/>
        <v>9.1182812500000005E-3</v>
      </c>
      <c r="BS349" s="27">
        <f t="shared" si="212"/>
        <v>0</v>
      </c>
      <c r="BT349" s="27">
        <f t="shared" si="212"/>
        <v>9.1182812500000005E-3</v>
      </c>
      <c r="BU349" s="27">
        <f t="shared" si="212"/>
        <v>0</v>
      </c>
      <c r="BV349" s="27">
        <f t="shared" si="212"/>
        <v>9.1182812500000005E-3</v>
      </c>
      <c r="BW349" s="27">
        <f t="shared" si="228"/>
        <v>0</v>
      </c>
      <c r="BX349" s="27">
        <f t="shared" si="228"/>
        <v>9.1182812500000005E-3</v>
      </c>
      <c r="BY349" s="27">
        <f t="shared" si="228"/>
        <v>0</v>
      </c>
      <c r="BZ349" s="27">
        <f t="shared" si="228"/>
        <v>9.1182812500000005E-3</v>
      </c>
      <c r="CA349" s="27">
        <f t="shared" si="205"/>
        <v>0</v>
      </c>
      <c r="CB349" s="27">
        <f t="shared" si="205"/>
        <v>9.1182812500000005E-3</v>
      </c>
      <c r="CC349" s="27">
        <f t="shared" si="205"/>
        <v>0</v>
      </c>
      <c r="CD349" s="27">
        <f t="shared" si="229"/>
        <v>9.1182812500000005E-3</v>
      </c>
      <c r="CE349" s="27">
        <f t="shared" si="229"/>
        <v>0</v>
      </c>
      <c r="CF349" s="27">
        <f t="shared" si="229"/>
        <v>9.1182812500000005E-3</v>
      </c>
      <c r="CG349" s="27">
        <f t="shared" si="229"/>
        <v>0</v>
      </c>
      <c r="CH349" s="27">
        <f t="shared" si="229"/>
        <v>9.1182812500000005E-3</v>
      </c>
      <c r="CI349" s="50"/>
      <c r="CJ349" s="23">
        <f t="shared" si="220"/>
        <v>0</v>
      </c>
      <c r="CK349" s="23">
        <f t="shared" si="220"/>
        <v>0</v>
      </c>
      <c r="CL349" s="23">
        <f t="shared" si="220"/>
        <v>0</v>
      </c>
      <c r="CM349" s="23">
        <f t="shared" si="213"/>
        <v>0</v>
      </c>
      <c r="CN349" s="23">
        <f t="shared" si="213"/>
        <v>0</v>
      </c>
      <c r="CO349" s="23">
        <f t="shared" si="213"/>
        <v>0</v>
      </c>
      <c r="CP349" s="23">
        <f t="shared" si="213"/>
        <v>0</v>
      </c>
      <c r="CQ349" s="23">
        <f t="shared" si="213"/>
        <v>0</v>
      </c>
      <c r="CR349" s="23">
        <f t="shared" si="213"/>
        <v>0</v>
      </c>
      <c r="CS349" s="23">
        <f t="shared" si="213"/>
        <v>0</v>
      </c>
      <c r="CT349" s="23">
        <f t="shared" si="213"/>
        <v>0</v>
      </c>
      <c r="CU349" s="23">
        <f t="shared" si="213"/>
        <v>0</v>
      </c>
      <c r="CV349" s="23">
        <f t="shared" si="230"/>
        <v>0</v>
      </c>
      <c r="CW349" s="23">
        <f t="shared" si="230"/>
        <v>0</v>
      </c>
      <c r="CX349" s="23">
        <f t="shared" si="230"/>
        <v>0</v>
      </c>
      <c r="CY349" s="23">
        <f t="shared" si="230"/>
        <v>0</v>
      </c>
      <c r="CZ349" s="23">
        <f t="shared" si="206"/>
        <v>0</v>
      </c>
      <c r="DA349" s="23">
        <f t="shared" si="206"/>
        <v>0</v>
      </c>
      <c r="DB349" s="23">
        <f t="shared" si="206"/>
        <v>0</v>
      </c>
      <c r="DC349" s="23">
        <f t="shared" si="231"/>
        <v>0</v>
      </c>
      <c r="DD349" s="23">
        <f t="shared" si="231"/>
        <v>0</v>
      </c>
      <c r="DE349" s="23">
        <f t="shared" si="231"/>
        <v>0</v>
      </c>
      <c r="DF349" s="23">
        <f t="shared" si="231"/>
        <v>0</v>
      </c>
      <c r="DG349" s="23">
        <f t="shared" si="231"/>
        <v>0</v>
      </c>
      <c r="DH349" s="44">
        <f t="shared" si="221"/>
        <v>0</v>
      </c>
      <c r="DI349" s="44">
        <f t="shared" si="222"/>
        <v>-5</v>
      </c>
      <c r="DK349" s="44" t="b">
        <f t="shared" si="223"/>
        <v>0</v>
      </c>
      <c r="DL349" s="44">
        <f t="shared" si="224"/>
        <v>0</v>
      </c>
      <c r="EL349" s="44" t="b">
        <f t="shared" si="225"/>
        <v>1</v>
      </c>
      <c r="EM349" s="44" t="b">
        <f t="shared" si="225"/>
        <v>0</v>
      </c>
      <c r="EN349" s="44" t="b">
        <f t="shared" si="225"/>
        <v>1</v>
      </c>
      <c r="EO349" s="44" t="b">
        <f t="shared" si="214"/>
        <v>0</v>
      </c>
      <c r="EP349" s="44" t="b">
        <f t="shared" si="214"/>
        <v>1</v>
      </c>
      <c r="EQ349" s="44" t="b">
        <f t="shared" si="214"/>
        <v>0</v>
      </c>
      <c r="ER349" s="44" t="b">
        <f t="shared" si="214"/>
        <v>1</v>
      </c>
      <c r="ES349" s="44" t="b">
        <f t="shared" si="214"/>
        <v>0</v>
      </c>
      <c r="ET349" s="44" t="b">
        <f t="shared" si="214"/>
        <v>1</v>
      </c>
      <c r="EU349" s="44" t="b">
        <f t="shared" si="214"/>
        <v>0</v>
      </c>
      <c r="EV349" s="44" t="b">
        <f t="shared" si="214"/>
        <v>1</v>
      </c>
      <c r="EW349" s="44" t="b">
        <f t="shared" si="214"/>
        <v>0</v>
      </c>
      <c r="EX349" s="44" t="b">
        <f t="shared" si="232"/>
        <v>1</v>
      </c>
      <c r="EY349" s="44" t="b">
        <f t="shared" si="232"/>
        <v>0</v>
      </c>
      <c r="EZ349" s="44" t="b">
        <f t="shared" si="232"/>
        <v>1</v>
      </c>
      <c r="FA349" s="44" t="b">
        <f t="shared" si="232"/>
        <v>0</v>
      </c>
      <c r="FB349" s="44" t="b">
        <f t="shared" si="207"/>
        <v>1</v>
      </c>
      <c r="FC349" s="44" t="b">
        <f t="shared" si="207"/>
        <v>0</v>
      </c>
      <c r="FD349" s="44" t="b">
        <f t="shared" si="207"/>
        <v>1</v>
      </c>
      <c r="FE349" s="44" t="b">
        <f t="shared" si="233"/>
        <v>0</v>
      </c>
      <c r="FF349" s="44" t="b">
        <f t="shared" si="233"/>
        <v>1</v>
      </c>
      <c r="FG349" s="44" t="b">
        <f t="shared" si="233"/>
        <v>0</v>
      </c>
      <c r="FH349" s="44" t="b">
        <f t="shared" si="233"/>
        <v>1</v>
      </c>
      <c r="FI349" s="44" t="b">
        <f t="shared" si="233"/>
        <v>0</v>
      </c>
      <c r="FJ349" s="45">
        <f t="shared" si="226"/>
        <v>12</v>
      </c>
    </row>
    <row r="350" spans="1:166" s="51" customFormat="1" ht="25.5" hidden="1" customHeight="1" x14ac:dyDescent="0.25">
      <c r="A350" s="38" t="s">
        <v>9986</v>
      </c>
      <c r="B350" s="38" t="s">
        <v>8506</v>
      </c>
      <c r="C350" s="38" t="s">
        <v>10129</v>
      </c>
      <c r="D350" s="38" t="s">
        <v>587</v>
      </c>
      <c r="E350" s="23" t="str">
        <f t="shared" si="227"/>
        <v>5387-1-43-A</v>
      </c>
      <c r="F350" s="23">
        <v>82</v>
      </c>
      <c r="G350" s="27">
        <v>2.4493357499999995</v>
      </c>
      <c r="H350" s="23">
        <f>VLOOKUP(A350,'Pivot 1'!$A$5:$H$251,8,0)</f>
        <v>6</v>
      </c>
      <c r="I350" s="27" t="s">
        <v>10145</v>
      </c>
      <c r="J350" s="39">
        <f t="shared" si="215"/>
        <v>6</v>
      </c>
      <c r="K350" s="40">
        <v>1</v>
      </c>
      <c r="L350" s="40">
        <v>0</v>
      </c>
      <c r="M350" s="40">
        <v>0</v>
      </c>
      <c r="N350" s="40">
        <v>0</v>
      </c>
      <c r="O350" s="40">
        <v>1</v>
      </c>
      <c r="P350" s="40">
        <v>0</v>
      </c>
      <c r="Q350" s="40">
        <v>0</v>
      </c>
      <c r="R350" s="40">
        <v>0</v>
      </c>
      <c r="S350" s="40">
        <v>1</v>
      </c>
      <c r="T350" s="40">
        <v>0</v>
      </c>
      <c r="U350" s="40">
        <v>0</v>
      </c>
      <c r="V350" s="40">
        <v>0</v>
      </c>
      <c r="W350" s="40">
        <v>1</v>
      </c>
      <c r="X350" s="40">
        <v>0</v>
      </c>
      <c r="Y350" s="40">
        <v>0</v>
      </c>
      <c r="Z350" s="40">
        <v>0</v>
      </c>
      <c r="AA350" s="40">
        <v>1</v>
      </c>
      <c r="AB350" s="40">
        <v>0</v>
      </c>
      <c r="AC350" s="40">
        <v>0</v>
      </c>
      <c r="AD350" s="40">
        <v>0</v>
      </c>
      <c r="AE350" s="40">
        <v>1</v>
      </c>
      <c r="AF350" s="40">
        <v>0</v>
      </c>
      <c r="AG350" s="40">
        <v>0</v>
      </c>
      <c r="AH350" s="40">
        <v>0</v>
      </c>
      <c r="AI350" s="39" t="b">
        <f t="shared" si="216"/>
        <v>1</v>
      </c>
      <c r="AJ350" s="23"/>
      <c r="AK350" s="27">
        <f t="shared" si="235"/>
        <v>1</v>
      </c>
      <c r="AL350" s="27">
        <f t="shared" si="235"/>
        <v>0</v>
      </c>
      <c r="AM350" s="27">
        <f t="shared" si="235"/>
        <v>0</v>
      </c>
      <c r="AN350" s="27">
        <f t="shared" si="235"/>
        <v>0</v>
      </c>
      <c r="AO350" s="27">
        <f t="shared" si="235"/>
        <v>1</v>
      </c>
      <c r="AP350" s="27">
        <f t="shared" si="235"/>
        <v>0</v>
      </c>
      <c r="AQ350" s="27">
        <f t="shared" si="235"/>
        <v>0</v>
      </c>
      <c r="AR350" s="27">
        <f t="shared" si="235"/>
        <v>0</v>
      </c>
      <c r="AS350" s="27">
        <f t="shared" si="235"/>
        <v>1</v>
      </c>
      <c r="AT350" s="27">
        <f t="shared" si="235"/>
        <v>0</v>
      </c>
      <c r="AU350" s="27">
        <f t="shared" si="235"/>
        <v>0</v>
      </c>
      <c r="AV350" s="27">
        <f t="shared" si="235"/>
        <v>0</v>
      </c>
      <c r="AW350" s="27">
        <f t="shared" si="235"/>
        <v>1</v>
      </c>
      <c r="AX350" s="27">
        <f t="shared" si="235"/>
        <v>0</v>
      </c>
      <c r="AY350" s="27">
        <f t="shared" si="235"/>
        <v>0</v>
      </c>
      <c r="AZ350" s="27">
        <f t="shared" si="235"/>
        <v>0</v>
      </c>
      <c r="BA350" s="27">
        <f t="shared" si="235"/>
        <v>1</v>
      </c>
      <c r="BB350" s="27">
        <f t="shared" si="235"/>
        <v>0</v>
      </c>
      <c r="BC350" s="27">
        <f t="shared" si="235"/>
        <v>0</v>
      </c>
      <c r="BD350" s="27">
        <f t="shared" si="235"/>
        <v>0</v>
      </c>
      <c r="BE350" s="27">
        <f t="shared" si="235"/>
        <v>1</v>
      </c>
      <c r="BF350" s="27">
        <f t="shared" si="235"/>
        <v>0</v>
      </c>
      <c r="BG350" s="27">
        <f t="shared" si="235"/>
        <v>0</v>
      </c>
      <c r="BH350" s="27">
        <f t="shared" si="235"/>
        <v>0</v>
      </c>
      <c r="BI350" s="41"/>
      <c r="BJ350" s="42">
        <f t="shared" si="218"/>
        <v>0.40822262499999989</v>
      </c>
      <c r="BK350" s="27">
        <f t="shared" si="219"/>
        <v>0.40822262499999989</v>
      </c>
      <c r="BL350" s="27">
        <f t="shared" si="219"/>
        <v>0</v>
      </c>
      <c r="BM350" s="27">
        <f t="shared" si="219"/>
        <v>0</v>
      </c>
      <c r="BN350" s="27">
        <f t="shared" si="212"/>
        <v>0</v>
      </c>
      <c r="BO350" s="27">
        <f t="shared" si="212"/>
        <v>0.40822262499999989</v>
      </c>
      <c r="BP350" s="27">
        <f t="shared" si="212"/>
        <v>0</v>
      </c>
      <c r="BQ350" s="27">
        <f t="shared" si="212"/>
        <v>0</v>
      </c>
      <c r="BR350" s="27">
        <f t="shared" si="212"/>
        <v>0</v>
      </c>
      <c r="BS350" s="27">
        <f t="shared" si="212"/>
        <v>0.40822262499999989</v>
      </c>
      <c r="BT350" s="27">
        <f t="shared" si="212"/>
        <v>0</v>
      </c>
      <c r="BU350" s="27">
        <f t="shared" si="212"/>
        <v>0</v>
      </c>
      <c r="BV350" s="27">
        <f t="shared" si="212"/>
        <v>0</v>
      </c>
      <c r="BW350" s="27">
        <f t="shared" si="228"/>
        <v>0.40822262499999989</v>
      </c>
      <c r="BX350" s="27">
        <f t="shared" si="228"/>
        <v>0</v>
      </c>
      <c r="BY350" s="27">
        <f t="shared" si="228"/>
        <v>0</v>
      </c>
      <c r="BZ350" s="27">
        <f t="shared" si="228"/>
        <v>0</v>
      </c>
      <c r="CA350" s="27">
        <f t="shared" si="205"/>
        <v>0.40822262499999989</v>
      </c>
      <c r="CB350" s="27">
        <f t="shared" si="205"/>
        <v>0</v>
      </c>
      <c r="CC350" s="27">
        <f t="shared" si="205"/>
        <v>0</v>
      </c>
      <c r="CD350" s="27">
        <f t="shared" si="229"/>
        <v>0</v>
      </c>
      <c r="CE350" s="27">
        <f t="shared" si="229"/>
        <v>0.40822262499999989</v>
      </c>
      <c r="CF350" s="27">
        <f t="shared" si="229"/>
        <v>0</v>
      </c>
      <c r="CG350" s="27">
        <f t="shared" si="229"/>
        <v>0</v>
      </c>
      <c r="CH350" s="27">
        <f t="shared" si="229"/>
        <v>0</v>
      </c>
      <c r="CI350" s="43"/>
      <c r="CJ350" s="23">
        <f t="shared" si="220"/>
        <v>14</v>
      </c>
      <c r="CK350" s="23">
        <f t="shared" si="220"/>
        <v>0</v>
      </c>
      <c r="CL350" s="23">
        <f t="shared" si="220"/>
        <v>0</v>
      </c>
      <c r="CM350" s="23">
        <f t="shared" si="213"/>
        <v>0</v>
      </c>
      <c r="CN350" s="23">
        <f t="shared" si="213"/>
        <v>14</v>
      </c>
      <c r="CO350" s="23">
        <f t="shared" si="213"/>
        <v>0</v>
      </c>
      <c r="CP350" s="23">
        <f t="shared" si="213"/>
        <v>0</v>
      </c>
      <c r="CQ350" s="23">
        <f t="shared" si="213"/>
        <v>0</v>
      </c>
      <c r="CR350" s="23">
        <f t="shared" si="213"/>
        <v>14</v>
      </c>
      <c r="CS350" s="23">
        <f t="shared" si="213"/>
        <v>0</v>
      </c>
      <c r="CT350" s="23">
        <f t="shared" si="213"/>
        <v>0</v>
      </c>
      <c r="CU350" s="23">
        <f t="shared" si="213"/>
        <v>0</v>
      </c>
      <c r="CV350" s="23">
        <f t="shared" si="230"/>
        <v>14</v>
      </c>
      <c r="CW350" s="23">
        <f t="shared" si="230"/>
        <v>0</v>
      </c>
      <c r="CX350" s="23">
        <f t="shared" si="230"/>
        <v>0</v>
      </c>
      <c r="CY350" s="23">
        <f t="shared" si="230"/>
        <v>0</v>
      </c>
      <c r="CZ350" s="23">
        <f t="shared" si="206"/>
        <v>14</v>
      </c>
      <c r="DA350" s="23">
        <f t="shared" si="206"/>
        <v>0</v>
      </c>
      <c r="DB350" s="23">
        <f t="shared" si="206"/>
        <v>0</v>
      </c>
      <c r="DC350" s="23">
        <f t="shared" si="231"/>
        <v>0</v>
      </c>
      <c r="DD350" s="23">
        <f t="shared" si="231"/>
        <v>14</v>
      </c>
      <c r="DE350" s="23">
        <f t="shared" si="231"/>
        <v>0</v>
      </c>
      <c r="DF350" s="23">
        <f t="shared" si="231"/>
        <v>0</v>
      </c>
      <c r="DG350" s="23">
        <f t="shared" si="231"/>
        <v>0</v>
      </c>
      <c r="DH350" s="44">
        <f t="shared" si="221"/>
        <v>84</v>
      </c>
      <c r="DI350" s="44">
        <f t="shared" si="222"/>
        <v>2</v>
      </c>
      <c r="DJ350" s="44"/>
      <c r="DK350" s="44" t="b">
        <f t="shared" si="223"/>
        <v>0</v>
      </c>
      <c r="DL350" s="44">
        <f t="shared" si="224"/>
        <v>0</v>
      </c>
      <c r="DM350" s="44"/>
      <c r="DN350" s="44"/>
      <c r="DO350" s="44"/>
      <c r="DP350" s="44"/>
      <c r="DQ350" s="44"/>
      <c r="DR350" s="44"/>
      <c r="DS350" s="44"/>
      <c r="DT350" s="44"/>
      <c r="DU350" s="44"/>
      <c r="DV350" s="44"/>
      <c r="DW350" s="44"/>
      <c r="DX350" s="44"/>
      <c r="DY350" s="44"/>
      <c r="DZ350" s="44"/>
      <c r="EA350" s="44"/>
      <c r="EB350" s="44"/>
      <c r="EC350" s="44"/>
      <c r="ED350" s="44"/>
      <c r="EE350" s="44"/>
      <c r="EF350" s="44"/>
      <c r="EG350" s="44"/>
      <c r="EH350" s="44"/>
      <c r="EI350" s="44"/>
      <c r="EJ350" s="44"/>
      <c r="EK350" s="44"/>
      <c r="EL350" s="44" t="b">
        <f t="shared" si="225"/>
        <v>0</v>
      </c>
      <c r="EM350" s="44" t="b">
        <f t="shared" si="225"/>
        <v>1</v>
      </c>
      <c r="EN350" s="44" t="b">
        <f t="shared" si="225"/>
        <v>1</v>
      </c>
      <c r="EO350" s="44" t="b">
        <f t="shared" si="214"/>
        <v>1</v>
      </c>
      <c r="EP350" s="44" t="b">
        <f t="shared" si="214"/>
        <v>0</v>
      </c>
      <c r="EQ350" s="44" t="b">
        <f t="shared" si="214"/>
        <v>1</v>
      </c>
      <c r="ER350" s="44" t="b">
        <f t="shared" si="214"/>
        <v>1</v>
      </c>
      <c r="ES350" s="44" t="b">
        <f t="shared" si="214"/>
        <v>1</v>
      </c>
      <c r="ET350" s="44" t="b">
        <f t="shared" si="214"/>
        <v>0</v>
      </c>
      <c r="EU350" s="44" t="b">
        <f t="shared" si="214"/>
        <v>1</v>
      </c>
      <c r="EV350" s="44" t="b">
        <f t="shared" si="214"/>
        <v>1</v>
      </c>
      <c r="EW350" s="44" t="b">
        <f t="shared" si="214"/>
        <v>1</v>
      </c>
      <c r="EX350" s="44" t="b">
        <f t="shared" si="232"/>
        <v>0</v>
      </c>
      <c r="EY350" s="44" t="b">
        <f t="shared" si="232"/>
        <v>1</v>
      </c>
      <c r="EZ350" s="44" t="b">
        <f t="shared" si="232"/>
        <v>1</v>
      </c>
      <c r="FA350" s="44" t="b">
        <f t="shared" si="232"/>
        <v>1</v>
      </c>
      <c r="FB350" s="44" t="b">
        <f t="shared" si="207"/>
        <v>0</v>
      </c>
      <c r="FC350" s="44" t="b">
        <f t="shared" si="207"/>
        <v>1</v>
      </c>
      <c r="FD350" s="44" t="b">
        <f t="shared" si="207"/>
        <v>1</v>
      </c>
      <c r="FE350" s="44" t="b">
        <f t="shared" si="233"/>
        <v>1</v>
      </c>
      <c r="FF350" s="44" t="b">
        <f t="shared" si="233"/>
        <v>0</v>
      </c>
      <c r="FG350" s="44" t="b">
        <f t="shared" si="233"/>
        <v>1</v>
      </c>
      <c r="FH350" s="44" t="b">
        <f t="shared" si="233"/>
        <v>1</v>
      </c>
      <c r="FI350" s="44" t="b">
        <f t="shared" si="233"/>
        <v>1</v>
      </c>
      <c r="FJ350" s="45">
        <f t="shared" si="226"/>
        <v>6</v>
      </c>
    </row>
    <row r="351" spans="1:166" s="44" customFormat="1" ht="25.5" hidden="1" customHeight="1" x14ac:dyDescent="0.25">
      <c r="A351" s="38" t="s">
        <v>9986</v>
      </c>
      <c r="B351" s="38" t="s">
        <v>8506</v>
      </c>
      <c r="C351" s="38" t="s">
        <v>10129</v>
      </c>
      <c r="D351" s="38" t="s">
        <v>807</v>
      </c>
      <c r="E351" s="23" t="str">
        <f t="shared" si="227"/>
        <v>5387-1-43-C</v>
      </c>
      <c r="F351" s="23">
        <v>44</v>
      </c>
      <c r="G351" s="27">
        <v>1.112133</v>
      </c>
      <c r="H351" s="23">
        <f>VLOOKUP(A351,'Pivot 1'!$A$5:$H$251,8,0)</f>
        <v>6</v>
      </c>
      <c r="I351" s="27" t="s">
        <v>10146</v>
      </c>
      <c r="J351" s="39">
        <f t="shared" si="215"/>
        <v>6</v>
      </c>
      <c r="K351" s="40">
        <v>1</v>
      </c>
      <c r="L351" s="40">
        <v>0</v>
      </c>
      <c r="M351" s="40">
        <v>0</v>
      </c>
      <c r="N351" s="40">
        <v>0</v>
      </c>
      <c r="O351" s="40">
        <v>1</v>
      </c>
      <c r="P351" s="40">
        <v>0</v>
      </c>
      <c r="Q351" s="40">
        <v>0</v>
      </c>
      <c r="R351" s="40">
        <v>0</v>
      </c>
      <c r="S351" s="40">
        <v>1</v>
      </c>
      <c r="T351" s="40">
        <v>0</v>
      </c>
      <c r="U351" s="40">
        <v>0</v>
      </c>
      <c r="V351" s="40">
        <v>0</v>
      </c>
      <c r="W351" s="40">
        <v>1</v>
      </c>
      <c r="X351" s="40">
        <v>0</v>
      </c>
      <c r="Y351" s="40">
        <v>0</v>
      </c>
      <c r="Z351" s="40">
        <v>0</v>
      </c>
      <c r="AA351" s="40">
        <v>1</v>
      </c>
      <c r="AB351" s="40">
        <v>0</v>
      </c>
      <c r="AC351" s="40">
        <v>0</v>
      </c>
      <c r="AD351" s="40">
        <v>0</v>
      </c>
      <c r="AE351" s="40">
        <v>1</v>
      </c>
      <c r="AF351" s="40">
        <v>0</v>
      </c>
      <c r="AG351" s="40">
        <v>0</v>
      </c>
      <c r="AH351" s="40">
        <v>0</v>
      </c>
      <c r="AI351" s="39" t="b">
        <f t="shared" si="216"/>
        <v>1</v>
      </c>
      <c r="AJ351" s="23"/>
      <c r="AK351" s="27">
        <f t="shared" si="235"/>
        <v>0</v>
      </c>
      <c r="AL351" s="27">
        <f t="shared" si="235"/>
        <v>0</v>
      </c>
      <c r="AM351" s="27">
        <f t="shared" si="235"/>
        <v>0</v>
      </c>
      <c r="AN351" s="27">
        <f t="shared" si="235"/>
        <v>0</v>
      </c>
      <c r="AO351" s="27">
        <f t="shared" si="235"/>
        <v>0</v>
      </c>
      <c r="AP351" s="27">
        <f t="shared" si="235"/>
        <v>0</v>
      </c>
      <c r="AQ351" s="27">
        <f t="shared" si="235"/>
        <v>0</v>
      </c>
      <c r="AR351" s="27">
        <f t="shared" si="235"/>
        <v>0</v>
      </c>
      <c r="AS351" s="27">
        <f t="shared" si="235"/>
        <v>0</v>
      </c>
      <c r="AT351" s="27">
        <f t="shared" si="235"/>
        <v>0</v>
      </c>
      <c r="AU351" s="27">
        <f t="shared" si="235"/>
        <v>0</v>
      </c>
      <c r="AV351" s="27">
        <f t="shared" si="235"/>
        <v>0</v>
      </c>
      <c r="AW351" s="27">
        <f t="shared" si="235"/>
        <v>0</v>
      </c>
      <c r="AX351" s="27">
        <f t="shared" si="235"/>
        <v>0</v>
      </c>
      <c r="AY351" s="27">
        <f t="shared" si="235"/>
        <v>0</v>
      </c>
      <c r="AZ351" s="27">
        <f t="shared" si="235"/>
        <v>0</v>
      </c>
      <c r="BA351" s="27">
        <f t="shared" si="235"/>
        <v>0</v>
      </c>
      <c r="BB351" s="27">
        <f t="shared" si="235"/>
        <v>0</v>
      </c>
      <c r="BC351" s="27">
        <f t="shared" si="235"/>
        <v>0</v>
      </c>
      <c r="BD351" s="27">
        <f t="shared" si="235"/>
        <v>0</v>
      </c>
      <c r="BE351" s="27">
        <f t="shared" si="235"/>
        <v>0</v>
      </c>
      <c r="BF351" s="27">
        <f t="shared" si="235"/>
        <v>0</v>
      </c>
      <c r="BG351" s="27">
        <f t="shared" si="235"/>
        <v>0</v>
      </c>
      <c r="BH351" s="27">
        <f t="shared" si="235"/>
        <v>0</v>
      </c>
      <c r="BI351" s="41"/>
      <c r="BJ351" s="42">
        <f t="shared" si="218"/>
        <v>0.18535550000000001</v>
      </c>
      <c r="BK351" s="27">
        <f t="shared" si="219"/>
        <v>0.18535550000000001</v>
      </c>
      <c r="BL351" s="27">
        <f t="shared" si="219"/>
        <v>0</v>
      </c>
      <c r="BM351" s="27">
        <f t="shared" si="219"/>
        <v>0</v>
      </c>
      <c r="BN351" s="27">
        <f t="shared" si="212"/>
        <v>0</v>
      </c>
      <c r="BO351" s="27">
        <f t="shared" si="212"/>
        <v>0.18535550000000001</v>
      </c>
      <c r="BP351" s="27">
        <f t="shared" si="212"/>
        <v>0</v>
      </c>
      <c r="BQ351" s="27">
        <f t="shared" si="212"/>
        <v>0</v>
      </c>
      <c r="BR351" s="27">
        <f t="shared" si="212"/>
        <v>0</v>
      </c>
      <c r="BS351" s="27">
        <f t="shared" si="212"/>
        <v>0.18535550000000001</v>
      </c>
      <c r="BT351" s="27">
        <f t="shared" si="212"/>
        <v>0</v>
      </c>
      <c r="BU351" s="27">
        <f t="shared" si="212"/>
        <v>0</v>
      </c>
      <c r="BV351" s="27">
        <f t="shared" si="212"/>
        <v>0</v>
      </c>
      <c r="BW351" s="27">
        <f t="shared" si="228"/>
        <v>0.18535550000000001</v>
      </c>
      <c r="BX351" s="27">
        <f t="shared" si="228"/>
        <v>0</v>
      </c>
      <c r="BY351" s="27">
        <f t="shared" si="228"/>
        <v>0</v>
      </c>
      <c r="BZ351" s="27">
        <f t="shared" si="228"/>
        <v>0</v>
      </c>
      <c r="CA351" s="27">
        <f t="shared" si="205"/>
        <v>0.18535550000000001</v>
      </c>
      <c r="CB351" s="27">
        <f t="shared" si="205"/>
        <v>0</v>
      </c>
      <c r="CC351" s="27">
        <f t="shared" si="205"/>
        <v>0</v>
      </c>
      <c r="CD351" s="27">
        <f t="shared" si="229"/>
        <v>0</v>
      </c>
      <c r="CE351" s="27">
        <f t="shared" si="229"/>
        <v>0.18535550000000001</v>
      </c>
      <c r="CF351" s="27">
        <f t="shared" si="229"/>
        <v>0</v>
      </c>
      <c r="CG351" s="27">
        <f t="shared" si="229"/>
        <v>0</v>
      </c>
      <c r="CH351" s="27">
        <f t="shared" si="229"/>
        <v>0</v>
      </c>
      <c r="CI351" s="43"/>
      <c r="CJ351" s="23">
        <f t="shared" si="220"/>
        <v>7</v>
      </c>
      <c r="CK351" s="23">
        <f t="shared" si="220"/>
        <v>0</v>
      </c>
      <c r="CL351" s="23">
        <f t="shared" si="220"/>
        <v>0</v>
      </c>
      <c r="CM351" s="23">
        <f t="shared" si="213"/>
        <v>0</v>
      </c>
      <c r="CN351" s="23">
        <f t="shared" si="213"/>
        <v>7</v>
      </c>
      <c r="CO351" s="23">
        <f t="shared" si="213"/>
        <v>0</v>
      </c>
      <c r="CP351" s="23">
        <f t="shared" si="213"/>
        <v>0</v>
      </c>
      <c r="CQ351" s="23">
        <f t="shared" si="213"/>
        <v>0</v>
      </c>
      <c r="CR351" s="23">
        <f t="shared" si="213"/>
        <v>7</v>
      </c>
      <c r="CS351" s="23">
        <f t="shared" si="213"/>
        <v>0</v>
      </c>
      <c r="CT351" s="23">
        <f t="shared" si="213"/>
        <v>0</v>
      </c>
      <c r="CU351" s="23">
        <f t="shared" si="213"/>
        <v>0</v>
      </c>
      <c r="CV351" s="23">
        <f t="shared" si="230"/>
        <v>7</v>
      </c>
      <c r="CW351" s="23">
        <f t="shared" si="230"/>
        <v>0</v>
      </c>
      <c r="CX351" s="23">
        <f t="shared" si="230"/>
        <v>0</v>
      </c>
      <c r="CY351" s="23">
        <f t="shared" si="230"/>
        <v>0</v>
      </c>
      <c r="CZ351" s="23">
        <f t="shared" si="206"/>
        <v>7</v>
      </c>
      <c r="DA351" s="23">
        <f t="shared" si="206"/>
        <v>0</v>
      </c>
      <c r="DB351" s="23">
        <f t="shared" si="206"/>
        <v>0</v>
      </c>
      <c r="DC351" s="23">
        <f t="shared" si="231"/>
        <v>0</v>
      </c>
      <c r="DD351" s="23">
        <f t="shared" si="231"/>
        <v>7</v>
      </c>
      <c r="DE351" s="23">
        <f t="shared" si="231"/>
        <v>0</v>
      </c>
      <c r="DF351" s="23">
        <f t="shared" si="231"/>
        <v>0</v>
      </c>
      <c r="DG351" s="23">
        <f t="shared" si="231"/>
        <v>0</v>
      </c>
      <c r="DH351" s="44">
        <f t="shared" si="221"/>
        <v>42</v>
      </c>
      <c r="DI351" s="44">
        <f t="shared" si="222"/>
        <v>-2</v>
      </c>
      <c r="DK351" s="44" t="b">
        <f t="shared" si="223"/>
        <v>0</v>
      </c>
      <c r="DL351" s="44">
        <f t="shared" si="224"/>
        <v>0</v>
      </c>
      <c r="EL351" s="44" t="b">
        <f t="shared" si="225"/>
        <v>0</v>
      </c>
      <c r="EM351" s="44" t="b">
        <f t="shared" si="225"/>
        <v>1</v>
      </c>
      <c r="EN351" s="44" t="b">
        <f t="shared" si="225"/>
        <v>1</v>
      </c>
      <c r="EO351" s="44" t="b">
        <f t="shared" si="214"/>
        <v>1</v>
      </c>
      <c r="EP351" s="44" t="b">
        <f t="shared" si="214"/>
        <v>0</v>
      </c>
      <c r="EQ351" s="44" t="b">
        <f t="shared" si="214"/>
        <v>1</v>
      </c>
      <c r="ER351" s="44" t="b">
        <f t="shared" si="214"/>
        <v>1</v>
      </c>
      <c r="ES351" s="44" t="b">
        <f t="shared" si="214"/>
        <v>1</v>
      </c>
      <c r="ET351" s="44" t="b">
        <f t="shared" si="214"/>
        <v>0</v>
      </c>
      <c r="EU351" s="44" t="b">
        <f t="shared" si="214"/>
        <v>1</v>
      </c>
      <c r="EV351" s="44" t="b">
        <f t="shared" si="214"/>
        <v>1</v>
      </c>
      <c r="EW351" s="44" t="b">
        <f t="shared" si="214"/>
        <v>1</v>
      </c>
      <c r="EX351" s="44" t="b">
        <f t="shared" si="232"/>
        <v>0</v>
      </c>
      <c r="EY351" s="44" t="b">
        <f t="shared" si="232"/>
        <v>1</v>
      </c>
      <c r="EZ351" s="44" t="b">
        <f t="shared" si="232"/>
        <v>1</v>
      </c>
      <c r="FA351" s="44" t="b">
        <f t="shared" si="232"/>
        <v>1</v>
      </c>
      <c r="FB351" s="44" t="b">
        <f t="shared" si="207"/>
        <v>0</v>
      </c>
      <c r="FC351" s="44" t="b">
        <f t="shared" si="207"/>
        <v>1</v>
      </c>
      <c r="FD351" s="44" t="b">
        <f t="shared" si="207"/>
        <v>1</v>
      </c>
      <c r="FE351" s="44" t="b">
        <f t="shared" si="233"/>
        <v>1</v>
      </c>
      <c r="FF351" s="44" t="b">
        <f t="shared" si="233"/>
        <v>0</v>
      </c>
      <c r="FG351" s="44" t="b">
        <f t="shared" si="233"/>
        <v>1</v>
      </c>
      <c r="FH351" s="44" t="b">
        <f t="shared" si="233"/>
        <v>1</v>
      </c>
      <c r="FI351" s="44" t="b">
        <f t="shared" si="233"/>
        <v>1</v>
      </c>
      <c r="FJ351" s="45">
        <f t="shared" si="226"/>
        <v>6</v>
      </c>
    </row>
    <row r="352" spans="1:166" s="44" customFormat="1" ht="25.5" hidden="1" customHeight="1" x14ac:dyDescent="0.25">
      <c r="A352" s="38" t="s">
        <v>9986</v>
      </c>
      <c r="B352" s="38" t="s">
        <v>8506</v>
      </c>
      <c r="C352" s="38" t="s">
        <v>10129</v>
      </c>
      <c r="D352" s="38" t="s">
        <v>832</v>
      </c>
      <c r="E352" s="23" t="str">
        <f t="shared" si="227"/>
        <v>5387-1-43-E</v>
      </c>
      <c r="F352" s="23">
        <v>17</v>
      </c>
      <c r="G352" s="27">
        <v>0.42968775000000003</v>
      </c>
      <c r="H352" s="23">
        <f>VLOOKUP(A352,'Pivot 1'!$A$5:$H$251,8,0)</f>
        <v>6</v>
      </c>
      <c r="I352" s="27" t="s">
        <v>10148</v>
      </c>
      <c r="J352" s="39">
        <f t="shared" si="215"/>
        <v>6</v>
      </c>
      <c r="K352" s="40">
        <v>1</v>
      </c>
      <c r="L352" s="40">
        <v>0</v>
      </c>
      <c r="M352" s="40">
        <v>0</v>
      </c>
      <c r="N352" s="40">
        <v>0</v>
      </c>
      <c r="O352" s="40">
        <v>1</v>
      </c>
      <c r="P352" s="40">
        <v>0</v>
      </c>
      <c r="Q352" s="40">
        <v>0</v>
      </c>
      <c r="R352" s="40">
        <v>0</v>
      </c>
      <c r="S352" s="40">
        <v>1</v>
      </c>
      <c r="T352" s="40">
        <v>0</v>
      </c>
      <c r="U352" s="40">
        <v>0</v>
      </c>
      <c r="V352" s="40">
        <v>0</v>
      </c>
      <c r="W352" s="40">
        <v>1</v>
      </c>
      <c r="X352" s="40">
        <v>0</v>
      </c>
      <c r="Y352" s="40">
        <v>0</v>
      </c>
      <c r="Z352" s="40">
        <v>0</v>
      </c>
      <c r="AA352" s="40">
        <v>1</v>
      </c>
      <c r="AB352" s="40">
        <v>0</v>
      </c>
      <c r="AC352" s="40">
        <v>0</v>
      </c>
      <c r="AD352" s="40">
        <v>0</v>
      </c>
      <c r="AE352" s="40">
        <v>1</v>
      </c>
      <c r="AF352" s="40">
        <v>0</v>
      </c>
      <c r="AG352" s="40">
        <v>0</v>
      </c>
      <c r="AH352" s="40">
        <v>0</v>
      </c>
      <c r="AI352" s="39" t="b">
        <f t="shared" si="216"/>
        <v>1</v>
      </c>
      <c r="AJ352" s="23"/>
      <c r="AK352" s="27">
        <f t="shared" si="235"/>
        <v>0</v>
      </c>
      <c r="AL352" s="27">
        <f t="shared" si="235"/>
        <v>0</v>
      </c>
      <c r="AM352" s="27">
        <f t="shared" si="235"/>
        <v>0</v>
      </c>
      <c r="AN352" s="27">
        <f t="shared" si="235"/>
        <v>0</v>
      </c>
      <c r="AO352" s="27">
        <f t="shared" si="235"/>
        <v>0</v>
      </c>
      <c r="AP352" s="27">
        <f t="shared" si="235"/>
        <v>0</v>
      </c>
      <c r="AQ352" s="27">
        <f t="shared" si="235"/>
        <v>0</v>
      </c>
      <c r="AR352" s="27">
        <f t="shared" si="235"/>
        <v>0</v>
      </c>
      <c r="AS352" s="27">
        <f t="shared" si="235"/>
        <v>0</v>
      </c>
      <c r="AT352" s="27">
        <f t="shared" si="235"/>
        <v>0</v>
      </c>
      <c r="AU352" s="27">
        <f t="shared" si="235"/>
        <v>0</v>
      </c>
      <c r="AV352" s="27">
        <f t="shared" si="235"/>
        <v>0</v>
      </c>
      <c r="AW352" s="27">
        <f t="shared" si="235"/>
        <v>0</v>
      </c>
      <c r="AX352" s="27">
        <f t="shared" si="235"/>
        <v>0</v>
      </c>
      <c r="AY352" s="27">
        <f t="shared" si="235"/>
        <v>0</v>
      </c>
      <c r="AZ352" s="27">
        <f t="shared" si="235"/>
        <v>0</v>
      </c>
      <c r="BA352" s="27">
        <f t="shared" si="235"/>
        <v>0</v>
      </c>
      <c r="BB352" s="27">
        <f t="shared" si="235"/>
        <v>0</v>
      </c>
      <c r="BC352" s="27">
        <f t="shared" si="235"/>
        <v>0</v>
      </c>
      <c r="BD352" s="27">
        <f t="shared" si="235"/>
        <v>0</v>
      </c>
      <c r="BE352" s="27">
        <f t="shared" si="235"/>
        <v>0</v>
      </c>
      <c r="BF352" s="27">
        <f t="shared" si="235"/>
        <v>0</v>
      </c>
      <c r="BG352" s="27">
        <f t="shared" si="235"/>
        <v>0</v>
      </c>
      <c r="BH352" s="27">
        <f t="shared" si="235"/>
        <v>0</v>
      </c>
      <c r="BI352" s="41"/>
      <c r="BJ352" s="42">
        <f t="shared" si="218"/>
        <v>7.1614625000000001E-2</v>
      </c>
      <c r="BK352" s="27">
        <f t="shared" si="219"/>
        <v>7.1614625000000001E-2</v>
      </c>
      <c r="BL352" s="27">
        <f t="shared" si="219"/>
        <v>0</v>
      </c>
      <c r="BM352" s="27">
        <f t="shared" si="219"/>
        <v>0</v>
      </c>
      <c r="BN352" s="27">
        <f t="shared" si="212"/>
        <v>0</v>
      </c>
      <c r="BO352" s="27">
        <f t="shared" si="212"/>
        <v>7.1614625000000001E-2</v>
      </c>
      <c r="BP352" s="27">
        <f t="shared" si="212"/>
        <v>0</v>
      </c>
      <c r="BQ352" s="27">
        <f t="shared" si="212"/>
        <v>0</v>
      </c>
      <c r="BR352" s="27">
        <f t="shared" si="212"/>
        <v>0</v>
      </c>
      <c r="BS352" s="27">
        <f t="shared" si="212"/>
        <v>7.1614625000000001E-2</v>
      </c>
      <c r="BT352" s="27">
        <f t="shared" si="212"/>
        <v>0</v>
      </c>
      <c r="BU352" s="27">
        <f t="shared" si="212"/>
        <v>0</v>
      </c>
      <c r="BV352" s="27">
        <f t="shared" si="212"/>
        <v>0</v>
      </c>
      <c r="BW352" s="27">
        <f t="shared" si="228"/>
        <v>7.1614625000000001E-2</v>
      </c>
      <c r="BX352" s="27">
        <f t="shared" si="228"/>
        <v>0</v>
      </c>
      <c r="BY352" s="27">
        <f t="shared" si="228"/>
        <v>0</v>
      </c>
      <c r="BZ352" s="27">
        <f t="shared" si="228"/>
        <v>0</v>
      </c>
      <c r="CA352" s="27">
        <f t="shared" si="205"/>
        <v>7.1614625000000001E-2</v>
      </c>
      <c r="CB352" s="27">
        <f t="shared" si="205"/>
        <v>0</v>
      </c>
      <c r="CC352" s="27">
        <f t="shared" si="205"/>
        <v>0</v>
      </c>
      <c r="CD352" s="27">
        <f t="shared" si="229"/>
        <v>0</v>
      </c>
      <c r="CE352" s="27">
        <f t="shared" si="229"/>
        <v>7.1614625000000001E-2</v>
      </c>
      <c r="CF352" s="27">
        <f t="shared" si="229"/>
        <v>0</v>
      </c>
      <c r="CG352" s="27">
        <f t="shared" si="229"/>
        <v>0</v>
      </c>
      <c r="CH352" s="27">
        <f t="shared" si="229"/>
        <v>0</v>
      </c>
      <c r="CI352" s="43"/>
      <c r="CJ352" s="23">
        <f t="shared" si="220"/>
        <v>3</v>
      </c>
      <c r="CK352" s="23">
        <f t="shared" si="220"/>
        <v>0</v>
      </c>
      <c r="CL352" s="23">
        <f t="shared" si="220"/>
        <v>0</v>
      </c>
      <c r="CM352" s="23">
        <f t="shared" si="213"/>
        <v>0</v>
      </c>
      <c r="CN352" s="23">
        <f t="shared" si="213"/>
        <v>3</v>
      </c>
      <c r="CO352" s="23">
        <f t="shared" si="213"/>
        <v>0</v>
      </c>
      <c r="CP352" s="23">
        <f t="shared" si="213"/>
        <v>0</v>
      </c>
      <c r="CQ352" s="23">
        <f t="shared" si="213"/>
        <v>0</v>
      </c>
      <c r="CR352" s="23">
        <f t="shared" si="213"/>
        <v>3</v>
      </c>
      <c r="CS352" s="23">
        <f t="shared" si="213"/>
        <v>0</v>
      </c>
      <c r="CT352" s="23">
        <f t="shared" si="213"/>
        <v>0</v>
      </c>
      <c r="CU352" s="23">
        <f t="shared" si="213"/>
        <v>0</v>
      </c>
      <c r="CV352" s="23">
        <f t="shared" si="230"/>
        <v>3</v>
      </c>
      <c r="CW352" s="23">
        <f t="shared" si="230"/>
        <v>0</v>
      </c>
      <c r="CX352" s="23">
        <f t="shared" si="230"/>
        <v>0</v>
      </c>
      <c r="CY352" s="23">
        <f t="shared" si="230"/>
        <v>0</v>
      </c>
      <c r="CZ352" s="23">
        <f t="shared" si="206"/>
        <v>3</v>
      </c>
      <c r="DA352" s="23">
        <f t="shared" si="206"/>
        <v>0</v>
      </c>
      <c r="DB352" s="23">
        <f t="shared" si="206"/>
        <v>0</v>
      </c>
      <c r="DC352" s="23">
        <f t="shared" si="231"/>
        <v>0</v>
      </c>
      <c r="DD352" s="23">
        <f t="shared" si="231"/>
        <v>3</v>
      </c>
      <c r="DE352" s="23">
        <f t="shared" si="231"/>
        <v>0</v>
      </c>
      <c r="DF352" s="23">
        <f t="shared" si="231"/>
        <v>0</v>
      </c>
      <c r="DG352" s="23">
        <f t="shared" si="231"/>
        <v>0</v>
      </c>
      <c r="DH352" s="44">
        <f t="shared" si="221"/>
        <v>18</v>
      </c>
      <c r="DI352" s="44">
        <f t="shared" si="222"/>
        <v>1</v>
      </c>
      <c r="DK352" s="44" t="b">
        <f t="shared" si="223"/>
        <v>0</v>
      </c>
      <c r="DL352" s="44">
        <f t="shared" si="224"/>
        <v>0</v>
      </c>
      <c r="EL352" s="44" t="b">
        <f t="shared" si="225"/>
        <v>0</v>
      </c>
      <c r="EM352" s="44" t="b">
        <f t="shared" si="225"/>
        <v>1</v>
      </c>
      <c r="EN352" s="44" t="b">
        <f t="shared" si="225"/>
        <v>1</v>
      </c>
      <c r="EO352" s="44" t="b">
        <f t="shared" si="214"/>
        <v>1</v>
      </c>
      <c r="EP352" s="44" t="b">
        <f t="shared" si="214"/>
        <v>0</v>
      </c>
      <c r="EQ352" s="44" t="b">
        <f t="shared" si="214"/>
        <v>1</v>
      </c>
      <c r="ER352" s="44" t="b">
        <f t="shared" si="214"/>
        <v>1</v>
      </c>
      <c r="ES352" s="44" t="b">
        <f t="shared" si="214"/>
        <v>1</v>
      </c>
      <c r="ET352" s="44" t="b">
        <f t="shared" si="214"/>
        <v>0</v>
      </c>
      <c r="EU352" s="44" t="b">
        <f t="shared" si="214"/>
        <v>1</v>
      </c>
      <c r="EV352" s="44" t="b">
        <f t="shared" si="214"/>
        <v>1</v>
      </c>
      <c r="EW352" s="44" t="b">
        <f t="shared" si="214"/>
        <v>1</v>
      </c>
      <c r="EX352" s="44" t="b">
        <f t="shared" si="232"/>
        <v>0</v>
      </c>
      <c r="EY352" s="44" t="b">
        <f t="shared" si="232"/>
        <v>1</v>
      </c>
      <c r="EZ352" s="44" t="b">
        <f t="shared" si="232"/>
        <v>1</v>
      </c>
      <c r="FA352" s="44" t="b">
        <f t="shared" si="232"/>
        <v>1</v>
      </c>
      <c r="FB352" s="44" t="b">
        <f t="shared" si="207"/>
        <v>0</v>
      </c>
      <c r="FC352" s="44" t="b">
        <f t="shared" si="207"/>
        <v>1</v>
      </c>
      <c r="FD352" s="44" t="b">
        <f t="shared" si="207"/>
        <v>1</v>
      </c>
      <c r="FE352" s="44" t="b">
        <f t="shared" si="233"/>
        <v>1</v>
      </c>
      <c r="FF352" s="44" t="b">
        <f t="shared" si="233"/>
        <v>0</v>
      </c>
      <c r="FG352" s="44" t="b">
        <f t="shared" si="233"/>
        <v>1</v>
      </c>
      <c r="FH352" s="44" t="b">
        <f t="shared" si="233"/>
        <v>1</v>
      </c>
      <c r="FI352" s="44" t="b">
        <f t="shared" si="233"/>
        <v>1</v>
      </c>
      <c r="FJ352" s="45">
        <f t="shared" si="226"/>
        <v>6</v>
      </c>
    </row>
    <row r="353" spans="1:166" s="44" customFormat="1" ht="25.5" hidden="1" customHeight="1" x14ac:dyDescent="0.25">
      <c r="A353" s="38" t="s">
        <v>9987</v>
      </c>
      <c r="B353" s="38" t="s">
        <v>8529</v>
      </c>
      <c r="C353" s="38" t="s">
        <v>10129</v>
      </c>
      <c r="D353" s="38" t="s">
        <v>911</v>
      </c>
      <c r="E353" s="23" t="str">
        <f t="shared" si="227"/>
        <v>5395-1-43-F</v>
      </c>
      <c r="F353" s="23">
        <v>21</v>
      </c>
      <c r="G353" s="27">
        <v>0.53079074999999998</v>
      </c>
      <c r="H353" s="23" t="str">
        <f>VLOOKUP(A353,'Pivot 1'!$A$5:$H$251,8,0)</f>
        <v>8</v>
      </c>
      <c r="I353" s="27" t="s">
        <v>10146</v>
      </c>
      <c r="J353" s="39">
        <f t="shared" si="215"/>
        <v>8</v>
      </c>
      <c r="K353" s="40">
        <v>0</v>
      </c>
      <c r="L353" s="40">
        <v>0</v>
      </c>
      <c r="M353" s="40">
        <v>1</v>
      </c>
      <c r="N353" s="40">
        <v>0</v>
      </c>
      <c r="O353" s="40">
        <v>0</v>
      </c>
      <c r="P353" s="40">
        <v>1</v>
      </c>
      <c r="Q353" s="40">
        <v>0</v>
      </c>
      <c r="R353" s="40">
        <v>0</v>
      </c>
      <c r="S353" s="40">
        <v>1</v>
      </c>
      <c r="T353" s="40">
        <v>0</v>
      </c>
      <c r="U353" s="40">
        <v>0</v>
      </c>
      <c r="V353" s="40">
        <v>1</v>
      </c>
      <c r="W353" s="40">
        <v>0</v>
      </c>
      <c r="X353" s="40">
        <v>0</v>
      </c>
      <c r="Y353" s="40">
        <v>1</v>
      </c>
      <c r="Z353" s="40">
        <v>0</v>
      </c>
      <c r="AA353" s="40">
        <v>0</v>
      </c>
      <c r="AB353" s="40">
        <v>1</v>
      </c>
      <c r="AC353" s="40">
        <v>0</v>
      </c>
      <c r="AD353" s="40">
        <v>0</v>
      </c>
      <c r="AE353" s="40">
        <v>1</v>
      </c>
      <c r="AF353" s="40">
        <v>0</v>
      </c>
      <c r="AG353" s="40">
        <v>0</v>
      </c>
      <c r="AH353" s="40">
        <v>1</v>
      </c>
      <c r="AI353" s="39" t="b">
        <f t="shared" si="216"/>
        <v>0</v>
      </c>
      <c r="AJ353" s="23"/>
      <c r="AK353" s="27">
        <f t="shared" si="235"/>
        <v>0</v>
      </c>
      <c r="AL353" s="27">
        <f t="shared" si="235"/>
        <v>0</v>
      </c>
      <c r="AM353" s="27">
        <f t="shared" si="235"/>
        <v>0</v>
      </c>
      <c r="AN353" s="27">
        <f t="shared" si="235"/>
        <v>0</v>
      </c>
      <c r="AO353" s="27">
        <f t="shared" si="235"/>
        <v>0</v>
      </c>
      <c r="AP353" s="27">
        <f t="shared" si="235"/>
        <v>0</v>
      </c>
      <c r="AQ353" s="27">
        <f t="shared" si="235"/>
        <v>0</v>
      </c>
      <c r="AR353" s="27">
        <f t="shared" si="235"/>
        <v>0</v>
      </c>
      <c r="AS353" s="27">
        <f t="shared" si="235"/>
        <v>0</v>
      </c>
      <c r="AT353" s="27">
        <f t="shared" si="235"/>
        <v>0</v>
      </c>
      <c r="AU353" s="27">
        <f t="shared" si="235"/>
        <v>0</v>
      </c>
      <c r="AV353" s="27">
        <f t="shared" si="235"/>
        <v>0</v>
      </c>
      <c r="AW353" s="27">
        <f t="shared" si="235"/>
        <v>0</v>
      </c>
      <c r="AX353" s="27">
        <f t="shared" si="235"/>
        <v>0</v>
      </c>
      <c r="AY353" s="27">
        <f t="shared" si="235"/>
        <v>0</v>
      </c>
      <c r="AZ353" s="27">
        <f t="shared" si="235"/>
        <v>0</v>
      </c>
      <c r="BA353" s="27">
        <f t="shared" si="235"/>
        <v>0</v>
      </c>
      <c r="BB353" s="27">
        <f t="shared" si="235"/>
        <v>0</v>
      </c>
      <c r="BC353" s="27">
        <f t="shared" si="235"/>
        <v>0</v>
      </c>
      <c r="BD353" s="27">
        <f t="shared" si="235"/>
        <v>0</v>
      </c>
      <c r="BE353" s="27">
        <f t="shared" si="235"/>
        <v>0</v>
      </c>
      <c r="BF353" s="27">
        <f t="shared" si="235"/>
        <v>0</v>
      </c>
      <c r="BG353" s="27">
        <f t="shared" si="235"/>
        <v>0</v>
      </c>
      <c r="BH353" s="27">
        <f t="shared" si="235"/>
        <v>0</v>
      </c>
      <c r="BI353" s="41"/>
      <c r="BJ353" s="42">
        <f t="shared" si="218"/>
        <v>6.6348843749999997E-2</v>
      </c>
      <c r="BK353" s="27">
        <f t="shared" si="219"/>
        <v>0</v>
      </c>
      <c r="BL353" s="27">
        <f t="shared" si="219"/>
        <v>0</v>
      </c>
      <c r="BM353" s="27">
        <f t="shared" si="219"/>
        <v>6.6348843749999997E-2</v>
      </c>
      <c r="BN353" s="27">
        <f t="shared" si="212"/>
        <v>0</v>
      </c>
      <c r="BO353" s="27">
        <f t="shared" si="212"/>
        <v>0</v>
      </c>
      <c r="BP353" s="27">
        <f t="shared" si="212"/>
        <v>6.6348843749999997E-2</v>
      </c>
      <c r="BQ353" s="27">
        <f t="shared" si="212"/>
        <v>0</v>
      </c>
      <c r="BR353" s="27">
        <f t="shared" si="212"/>
        <v>0</v>
      </c>
      <c r="BS353" s="27">
        <f t="shared" si="212"/>
        <v>6.6348843749999997E-2</v>
      </c>
      <c r="BT353" s="27">
        <f t="shared" si="212"/>
        <v>0</v>
      </c>
      <c r="BU353" s="27">
        <f t="shared" si="212"/>
        <v>0</v>
      </c>
      <c r="BV353" s="27">
        <f t="shared" si="212"/>
        <v>6.6348843749999997E-2</v>
      </c>
      <c r="BW353" s="27">
        <f t="shared" si="228"/>
        <v>0</v>
      </c>
      <c r="BX353" s="27">
        <f t="shared" si="228"/>
        <v>0</v>
      </c>
      <c r="BY353" s="27">
        <f t="shared" si="228"/>
        <v>6.6348843749999997E-2</v>
      </c>
      <c r="BZ353" s="27">
        <f t="shared" si="228"/>
        <v>0</v>
      </c>
      <c r="CA353" s="27">
        <f t="shared" si="205"/>
        <v>0</v>
      </c>
      <c r="CB353" s="27">
        <f t="shared" si="205"/>
        <v>6.6348843749999997E-2</v>
      </c>
      <c r="CC353" s="27">
        <f t="shared" si="205"/>
        <v>0</v>
      </c>
      <c r="CD353" s="27">
        <f t="shared" si="229"/>
        <v>0</v>
      </c>
      <c r="CE353" s="27">
        <f t="shared" si="229"/>
        <v>6.6348843749999997E-2</v>
      </c>
      <c r="CF353" s="27">
        <f t="shared" si="229"/>
        <v>0</v>
      </c>
      <c r="CG353" s="27">
        <f t="shared" si="229"/>
        <v>0</v>
      </c>
      <c r="CH353" s="27">
        <f t="shared" si="229"/>
        <v>6.6348843749999997E-2</v>
      </c>
      <c r="CI353" s="43"/>
      <c r="CJ353" s="23">
        <f t="shared" si="220"/>
        <v>0</v>
      </c>
      <c r="CK353" s="23">
        <f t="shared" si="220"/>
        <v>0</v>
      </c>
      <c r="CL353" s="23">
        <f t="shared" si="220"/>
        <v>3</v>
      </c>
      <c r="CM353" s="23">
        <f t="shared" si="213"/>
        <v>0</v>
      </c>
      <c r="CN353" s="23">
        <f t="shared" si="213"/>
        <v>0</v>
      </c>
      <c r="CO353" s="23">
        <f t="shared" si="213"/>
        <v>3</v>
      </c>
      <c r="CP353" s="23">
        <f t="shared" si="213"/>
        <v>0</v>
      </c>
      <c r="CQ353" s="23">
        <f t="shared" si="213"/>
        <v>0</v>
      </c>
      <c r="CR353" s="23">
        <f t="shared" si="213"/>
        <v>3</v>
      </c>
      <c r="CS353" s="23">
        <f t="shared" si="213"/>
        <v>0</v>
      </c>
      <c r="CT353" s="23">
        <f t="shared" si="213"/>
        <v>0</v>
      </c>
      <c r="CU353" s="23">
        <f t="shared" si="213"/>
        <v>3</v>
      </c>
      <c r="CV353" s="23">
        <f t="shared" si="230"/>
        <v>0</v>
      </c>
      <c r="CW353" s="23">
        <f t="shared" si="230"/>
        <v>0</v>
      </c>
      <c r="CX353" s="23">
        <f t="shared" si="230"/>
        <v>3</v>
      </c>
      <c r="CY353" s="23">
        <f t="shared" si="230"/>
        <v>0</v>
      </c>
      <c r="CZ353" s="23">
        <f t="shared" si="206"/>
        <v>0</v>
      </c>
      <c r="DA353" s="23">
        <f t="shared" si="206"/>
        <v>3</v>
      </c>
      <c r="DB353" s="23">
        <f t="shared" si="206"/>
        <v>0</v>
      </c>
      <c r="DC353" s="23">
        <f t="shared" si="231"/>
        <v>0</v>
      </c>
      <c r="DD353" s="23">
        <f t="shared" si="231"/>
        <v>3</v>
      </c>
      <c r="DE353" s="23">
        <f t="shared" si="231"/>
        <v>0</v>
      </c>
      <c r="DF353" s="23">
        <f t="shared" si="231"/>
        <v>0</v>
      </c>
      <c r="DG353" s="23">
        <f t="shared" si="231"/>
        <v>3</v>
      </c>
      <c r="DH353" s="44">
        <f t="shared" si="221"/>
        <v>24</v>
      </c>
      <c r="DI353" s="44">
        <f t="shared" si="222"/>
        <v>3</v>
      </c>
      <c r="DK353" s="44" t="b">
        <f t="shared" si="223"/>
        <v>0</v>
      </c>
      <c r="DL353" s="44">
        <f t="shared" si="224"/>
        <v>0</v>
      </c>
      <c r="EL353" s="44" t="b">
        <f t="shared" si="225"/>
        <v>1</v>
      </c>
      <c r="EM353" s="44" t="b">
        <f t="shared" si="225"/>
        <v>1</v>
      </c>
      <c r="EN353" s="44" t="b">
        <f t="shared" si="225"/>
        <v>0</v>
      </c>
      <c r="EO353" s="44" t="b">
        <f t="shared" si="214"/>
        <v>1</v>
      </c>
      <c r="EP353" s="44" t="b">
        <f t="shared" si="214"/>
        <v>1</v>
      </c>
      <c r="EQ353" s="44" t="b">
        <f t="shared" si="214"/>
        <v>0</v>
      </c>
      <c r="ER353" s="44" t="b">
        <f t="shared" si="214"/>
        <v>1</v>
      </c>
      <c r="ES353" s="44" t="b">
        <f t="shared" si="214"/>
        <v>1</v>
      </c>
      <c r="ET353" s="44" t="b">
        <f t="shared" si="214"/>
        <v>0</v>
      </c>
      <c r="EU353" s="44" t="b">
        <f t="shared" si="214"/>
        <v>1</v>
      </c>
      <c r="EV353" s="44" t="b">
        <f t="shared" si="214"/>
        <v>1</v>
      </c>
      <c r="EW353" s="44" t="b">
        <f t="shared" si="214"/>
        <v>0</v>
      </c>
      <c r="EX353" s="44" t="b">
        <f t="shared" si="232"/>
        <v>1</v>
      </c>
      <c r="EY353" s="44" t="b">
        <f t="shared" si="232"/>
        <v>1</v>
      </c>
      <c r="EZ353" s="44" t="b">
        <f t="shared" si="232"/>
        <v>0</v>
      </c>
      <c r="FA353" s="44" t="b">
        <f t="shared" si="232"/>
        <v>1</v>
      </c>
      <c r="FB353" s="44" t="b">
        <f t="shared" si="207"/>
        <v>1</v>
      </c>
      <c r="FC353" s="44" t="b">
        <f t="shared" si="207"/>
        <v>0</v>
      </c>
      <c r="FD353" s="44" t="b">
        <f t="shared" si="207"/>
        <v>1</v>
      </c>
      <c r="FE353" s="44" t="b">
        <f t="shared" si="233"/>
        <v>1</v>
      </c>
      <c r="FF353" s="44" t="b">
        <f t="shared" si="233"/>
        <v>0</v>
      </c>
      <c r="FG353" s="44" t="b">
        <f t="shared" si="233"/>
        <v>1</v>
      </c>
      <c r="FH353" s="44" t="b">
        <f t="shared" si="233"/>
        <v>1</v>
      </c>
      <c r="FI353" s="44" t="b">
        <f t="shared" si="233"/>
        <v>0</v>
      </c>
      <c r="FJ353" s="45">
        <f t="shared" si="226"/>
        <v>8</v>
      </c>
    </row>
    <row r="354" spans="1:166" s="44" customFormat="1" ht="25.5" hidden="1" customHeight="1" x14ac:dyDescent="0.25">
      <c r="A354" s="38" t="s">
        <v>9987</v>
      </c>
      <c r="B354" s="38" t="s">
        <v>8529</v>
      </c>
      <c r="C354" s="38" t="s">
        <v>10129</v>
      </c>
      <c r="D354" s="38" t="s">
        <v>10046</v>
      </c>
      <c r="E354" s="23" t="str">
        <f t="shared" si="227"/>
        <v>5395-1-43-P</v>
      </c>
      <c r="F354" s="23">
        <v>83</v>
      </c>
      <c r="G354" s="27">
        <v>6.613041599999999</v>
      </c>
      <c r="H354" s="23" t="str">
        <f>VLOOKUP(A354,'Pivot 1'!$A$5:$H$251,8,0)</f>
        <v>8</v>
      </c>
      <c r="I354" s="27" t="s">
        <v>10145</v>
      </c>
      <c r="J354" s="39">
        <f t="shared" si="215"/>
        <v>8</v>
      </c>
      <c r="K354" s="40">
        <v>0</v>
      </c>
      <c r="L354" s="40">
        <v>0</v>
      </c>
      <c r="M354" s="40">
        <v>1</v>
      </c>
      <c r="N354" s="40">
        <v>0</v>
      </c>
      <c r="O354" s="40">
        <v>0</v>
      </c>
      <c r="P354" s="40">
        <v>1</v>
      </c>
      <c r="Q354" s="40">
        <v>0</v>
      </c>
      <c r="R354" s="40">
        <v>0</v>
      </c>
      <c r="S354" s="40">
        <v>1</v>
      </c>
      <c r="T354" s="40">
        <v>0</v>
      </c>
      <c r="U354" s="40">
        <v>0</v>
      </c>
      <c r="V354" s="40">
        <v>1</v>
      </c>
      <c r="W354" s="40">
        <v>0</v>
      </c>
      <c r="X354" s="40">
        <v>0</v>
      </c>
      <c r="Y354" s="40">
        <v>1</v>
      </c>
      <c r="Z354" s="40">
        <v>0</v>
      </c>
      <c r="AA354" s="40">
        <v>0</v>
      </c>
      <c r="AB354" s="40">
        <v>1</v>
      </c>
      <c r="AC354" s="40">
        <v>0</v>
      </c>
      <c r="AD354" s="40">
        <v>0</v>
      </c>
      <c r="AE354" s="40">
        <v>1</v>
      </c>
      <c r="AF354" s="40">
        <v>0</v>
      </c>
      <c r="AG354" s="40">
        <v>0</v>
      </c>
      <c r="AH354" s="40">
        <v>1</v>
      </c>
      <c r="AI354" s="39" t="b">
        <f t="shared" si="216"/>
        <v>0</v>
      </c>
      <c r="AJ354" s="23"/>
      <c r="AK354" s="27">
        <f t="shared" si="235"/>
        <v>0</v>
      </c>
      <c r="AL354" s="27">
        <f t="shared" si="235"/>
        <v>0</v>
      </c>
      <c r="AM354" s="27">
        <f t="shared" si="235"/>
        <v>1</v>
      </c>
      <c r="AN354" s="27">
        <f t="shared" si="235"/>
        <v>0</v>
      </c>
      <c r="AO354" s="27">
        <f t="shared" si="235"/>
        <v>0</v>
      </c>
      <c r="AP354" s="27">
        <f t="shared" si="235"/>
        <v>1</v>
      </c>
      <c r="AQ354" s="27">
        <f t="shared" si="235"/>
        <v>0</v>
      </c>
      <c r="AR354" s="27">
        <f t="shared" si="235"/>
        <v>0</v>
      </c>
      <c r="AS354" s="27">
        <f t="shared" si="235"/>
        <v>1</v>
      </c>
      <c r="AT354" s="27">
        <f t="shared" si="235"/>
        <v>0</v>
      </c>
      <c r="AU354" s="27">
        <f t="shared" si="235"/>
        <v>0</v>
      </c>
      <c r="AV354" s="27">
        <f t="shared" si="235"/>
        <v>1</v>
      </c>
      <c r="AW354" s="27">
        <f t="shared" si="235"/>
        <v>0</v>
      </c>
      <c r="AX354" s="27">
        <f t="shared" si="235"/>
        <v>0</v>
      </c>
      <c r="AY354" s="27">
        <f t="shared" si="235"/>
        <v>1</v>
      </c>
      <c r="AZ354" s="27">
        <f t="shared" si="235"/>
        <v>0</v>
      </c>
      <c r="BA354" s="27">
        <f t="shared" si="235"/>
        <v>0</v>
      </c>
      <c r="BB354" s="27">
        <f t="shared" si="235"/>
        <v>1</v>
      </c>
      <c r="BC354" s="27">
        <f t="shared" si="235"/>
        <v>0</v>
      </c>
      <c r="BD354" s="27">
        <f t="shared" si="235"/>
        <v>0</v>
      </c>
      <c r="BE354" s="27">
        <f t="shared" si="235"/>
        <v>1</v>
      </c>
      <c r="BF354" s="27">
        <f t="shared" si="235"/>
        <v>0</v>
      </c>
      <c r="BG354" s="27">
        <f t="shared" si="235"/>
        <v>0</v>
      </c>
      <c r="BH354" s="27">
        <f t="shared" si="235"/>
        <v>1</v>
      </c>
      <c r="BI354" s="41"/>
      <c r="BJ354" s="42">
        <f t="shared" si="218"/>
        <v>0.82663019999999987</v>
      </c>
      <c r="BK354" s="27">
        <f t="shared" si="219"/>
        <v>0</v>
      </c>
      <c r="BL354" s="27">
        <f t="shared" si="219"/>
        <v>0</v>
      </c>
      <c r="BM354" s="27">
        <f t="shared" si="219"/>
        <v>0.82663019999999987</v>
      </c>
      <c r="BN354" s="27">
        <f t="shared" si="212"/>
        <v>0</v>
      </c>
      <c r="BO354" s="27">
        <f t="shared" si="212"/>
        <v>0</v>
      </c>
      <c r="BP354" s="27">
        <f t="shared" si="212"/>
        <v>0.82663019999999987</v>
      </c>
      <c r="BQ354" s="27">
        <f t="shared" si="212"/>
        <v>0</v>
      </c>
      <c r="BR354" s="27">
        <f t="shared" si="212"/>
        <v>0</v>
      </c>
      <c r="BS354" s="27">
        <f t="shared" si="212"/>
        <v>0.82663019999999987</v>
      </c>
      <c r="BT354" s="27">
        <f t="shared" si="212"/>
        <v>0</v>
      </c>
      <c r="BU354" s="27">
        <f t="shared" si="212"/>
        <v>0</v>
      </c>
      <c r="BV354" s="27">
        <f t="shared" si="212"/>
        <v>0.82663019999999987</v>
      </c>
      <c r="BW354" s="27">
        <f t="shared" si="228"/>
        <v>0</v>
      </c>
      <c r="BX354" s="27">
        <f t="shared" si="228"/>
        <v>0</v>
      </c>
      <c r="BY354" s="27">
        <f t="shared" si="228"/>
        <v>0.82663019999999987</v>
      </c>
      <c r="BZ354" s="27">
        <f t="shared" si="228"/>
        <v>0</v>
      </c>
      <c r="CA354" s="27">
        <f t="shared" si="205"/>
        <v>0</v>
      </c>
      <c r="CB354" s="27">
        <f t="shared" si="205"/>
        <v>0.82663019999999987</v>
      </c>
      <c r="CC354" s="27">
        <f t="shared" si="205"/>
        <v>0</v>
      </c>
      <c r="CD354" s="27">
        <f t="shared" si="229"/>
        <v>0</v>
      </c>
      <c r="CE354" s="27">
        <f t="shared" si="229"/>
        <v>0.82663019999999987</v>
      </c>
      <c r="CF354" s="27">
        <f t="shared" si="229"/>
        <v>0</v>
      </c>
      <c r="CG354" s="27">
        <f t="shared" si="229"/>
        <v>0</v>
      </c>
      <c r="CH354" s="27">
        <f t="shared" si="229"/>
        <v>0.82663019999999987</v>
      </c>
      <c r="CI354" s="43"/>
      <c r="CJ354" s="23">
        <f t="shared" si="220"/>
        <v>0</v>
      </c>
      <c r="CK354" s="23">
        <f t="shared" si="220"/>
        <v>0</v>
      </c>
      <c r="CL354" s="23">
        <f t="shared" si="220"/>
        <v>10</v>
      </c>
      <c r="CM354" s="23">
        <f t="shared" si="213"/>
        <v>0</v>
      </c>
      <c r="CN354" s="23">
        <f t="shared" si="213"/>
        <v>0</v>
      </c>
      <c r="CO354" s="23">
        <f t="shared" si="213"/>
        <v>10</v>
      </c>
      <c r="CP354" s="23">
        <f t="shared" si="213"/>
        <v>0</v>
      </c>
      <c r="CQ354" s="23">
        <f t="shared" si="213"/>
        <v>0</v>
      </c>
      <c r="CR354" s="23">
        <f t="shared" si="213"/>
        <v>10</v>
      </c>
      <c r="CS354" s="23">
        <f t="shared" si="213"/>
        <v>0</v>
      </c>
      <c r="CT354" s="23">
        <f t="shared" si="213"/>
        <v>0</v>
      </c>
      <c r="CU354" s="23">
        <f t="shared" si="213"/>
        <v>10</v>
      </c>
      <c r="CV354" s="23">
        <f t="shared" si="230"/>
        <v>0</v>
      </c>
      <c r="CW354" s="23">
        <f t="shared" si="230"/>
        <v>0</v>
      </c>
      <c r="CX354" s="23">
        <f t="shared" si="230"/>
        <v>10</v>
      </c>
      <c r="CY354" s="23">
        <f t="shared" si="230"/>
        <v>0</v>
      </c>
      <c r="CZ354" s="23">
        <f t="shared" si="206"/>
        <v>0</v>
      </c>
      <c r="DA354" s="23">
        <f t="shared" si="206"/>
        <v>10</v>
      </c>
      <c r="DB354" s="23">
        <f t="shared" si="206"/>
        <v>0</v>
      </c>
      <c r="DC354" s="23">
        <f t="shared" si="231"/>
        <v>0</v>
      </c>
      <c r="DD354" s="23">
        <f t="shared" si="231"/>
        <v>10</v>
      </c>
      <c r="DE354" s="23">
        <f t="shared" si="231"/>
        <v>0</v>
      </c>
      <c r="DF354" s="23">
        <f t="shared" si="231"/>
        <v>0</v>
      </c>
      <c r="DG354" s="23">
        <f t="shared" si="231"/>
        <v>10</v>
      </c>
      <c r="DH354" s="44">
        <f t="shared" si="221"/>
        <v>80</v>
      </c>
      <c r="DI354" s="44">
        <f t="shared" si="222"/>
        <v>-3</v>
      </c>
      <c r="DK354" s="44" t="b">
        <f t="shared" si="223"/>
        <v>0</v>
      </c>
      <c r="DL354" s="44">
        <f t="shared" si="224"/>
        <v>0</v>
      </c>
      <c r="EL354" s="44" t="b">
        <f t="shared" si="225"/>
        <v>1</v>
      </c>
      <c r="EM354" s="44" t="b">
        <f t="shared" si="225"/>
        <v>1</v>
      </c>
      <c r="EN354" s="44" t="b">
        <f t="shared" si="225"/>
        <v>0</v>
      </c>
      <c r="EO354" s="44" t="b">
        <f t="shared" si="214"/>
        <v>1</v>
      </c>
      <c r="EP354" s="44" t="b">
        <f t="shared" si="214"/>
        <v>1</v>
      </c>
      <c r="EQ354" s="44" t="b">
        <f t="shared" si="214"/>
        <v>0</v>
      </c>
      <c r="ER354" s="44" t="b">
        <f t="shared" si="214"/>
        <v>1</v>
      </c>
      <c r="ES354" s="44" t="b">
        <f t="shared" si="214"/>
        <v>1</v>
      </c>
      <c r="ET354" s="44" t="b">
        <f t="shared" si="214"/>
        <v>0</v>
      </c>
      <c r="EU354" s="44" t="b">
        <f t="shared" si="214"/>
        <v>1</v>
      </c>
      <c r="EV354" s="44" t="b">
        <f t="shared" si="214"/>
        <v>1</v>
      </c>
      <c r="EW354" s="44" t="b">
        <f t="shared" si="214"/>
        <v>0</v>
      </c>
      <c r="EX354" s="44" t="b">
        <f t="shared" si="232"/>
        <v>1</v>
      </c>
      <c r="EY354" s="44" t="b">
        <f t="shared" si="232"/>
        <v>1</v>
      </c>
      <c r="EZ354" s="44" t="b">
        <f t="shared" si="232"/>
        <v>0</v>
      </c>
      <c r="FA354" s="44" t="b">
        <f t="shared" si="232"/>
        <v>1</v>
      </c>
      <c r="FB354" s="44" t="b">
        <f t="shared" si="207"/>
        <v>1</v>
      </c>
      <c r="FC354" s="44" t="b">
        <f t="shared" si="207"/>
        <v>0</v>
      </c>
      <c r="FD354" s="44" t="b">
        <f t="shared" si="207"/>
        <v>1</v>
      </c>
      <c r="FE354" s="44" t="b">
        <f t="shared" si="233"/>
        <v>1</v>
      </c>
      <c r="FF354" s="44" t="b">
        <f t="shared" si="233"/>
        <v>0</v>
      </c>
      <c r="FG354" s="44" t="b">
        <f t="shared" si="233"/>
        <v>1</v>
      </c>
      <c r="FH354" s="44" t="b">
        <f t="shared" si="233"/>
        <v>1</v>
      </c>
      <c r="FI354" s="44" t="b">
        <f t="shared" si="233"/>
        <v>0</v>
      </c>
      <c r="FJ354" s="45">
        <f t="shared" si="226"/>
        <v>8</v>
      </c>
    </row>
    <row r="355" spans="1:166" s="44" customFormat="1" ht="25.5" hidden="1" customHeight="1" x14ac:dyDescent="0.25">
      <c r="A355" s="38" t="s">
        <v>9988</v>
      </c>
      <c r="B355" s="38" t="s">
        <v>8551</v>
      </c>
      <c r="C355" s="38" t="s">
        <v>952</v>
      </c>
      <c r="D355" s="38" t="s">
        <v>587</v>
      </c>
      <c r="E355" s="23" t="str">
        <f t="shared" si="227"/>
        <v>5453-1-AP1-43-A</v>
      </c>
      <c r="F355" s="23">
        <v>117</v>
      </c>
      <c r="G355" s="27">
        <v>5.7631160999999995</v>
      </c>
      <c r="H355" s="23">
        <f>VLOOKUP(A355,'Pivot 1'!$A$5:$H$251,8,0)</f>
        <v>6</v>
      </c>
      <c r="I355" s="27" t="s">
        <v>10145</v>
      </c>
      <c r="J355" s="39">
        <f t="shared" si="215"/>
        <v>6</v>
      </c>
      <c r="K355" s="40">
        <v>0</v>
      </c>
      <c r="L355" s="40">
        <v>0</v>
      </c>
      <c r="M355" s="40">
        <v>1</v>
      </c>
      <c r="N355" s="40">
        <v>0</v>
      </c>
      <c r="O355" s="40">
        <v>0</v>
      </c>
      <c r="P355" s="40">
        <v>0</v>
      </c>
      <c r="Q355" s="40">
        <v>1</v>
      </c>
      <c r="R355" s="40">
        <v>0</v>
      </c>
      <c r="S355" s="40">
        <v>0</v>
      </c>
      <c r="T355" s="40">
        <v>0</v>
      </c>
      <c r="U355" s="40">
        <v>1</v>
      </c>
      <c r="V355" s="40">
        <v>0</v>
      </c>
      <c r="W355" s="40">
        <v>0</v>
      </c>
      <c r="X355" s="40">
        <v>0</v>
      </c>
      <c r="Y355" s="40">
        <v>1</v>
      </c>
      <c r="Z355" s="40">
        <v>0</v>
      </c>
      <c r="AA355" s="40">
        <v>0</v>
      </c>
      <c r="AB355" s="40">
        <v>0</v>
      </c>
      <c r="AC355" s="40">
        <v>1</v>
      </c>
      <c r="AD355" s="40">
        <v>0</v>
      </c>
      <c r="AE355" s="40">
        <v>0</v>
      </c>
      <c r="AF355" s="40">
        <v>0</v>
      </c>
      <c r="AG355" s="40">
        <v>1</v>
      </c>
      <c r="AH355" s="40">
        <v>0</v>
      </c>
      <c r="AI355" s="39" t="b">
        <f t="shared" si="216"/>
        <v>1</v>
      </c>
      <c r="AJ355" s="23">
        <v>2</v>
      </c>
      <c r="AK355" s="27">
        <f t="shared" si="235"/>
        <v>0</v>
      </c>
      <c r="AL355" s="27">
        <f t="shared" si="235"/>
        <v>0</v>
      </c>
      <c r="AM355" s="27">
        <f t="shared" si="235"/>
        <v>1</v>
      </c>
      <c r="AN355" s="27">
        <f t="shared" si="235"/>
        <v>0</v>
      </c>
      <c r="AO355" s="27">
        <f t="shared" si="235"/>
        <v>0</v>
      </c>
      <c r="AP355" s="27">
        <f t="shared" si="235"/>
        <v>0</v>
      </c>
      <c r="AQ355" s="27">
        <f t="shared" si="235"/>
        <v>1</v>
      </c>
      <c r="AR355" s="27">
        <f t="shared" si="235"/>
        <v>0</v>
      </c>
      <c r="AS355" s="27">
        <f t="shared" si="235"/>
        <v>0</v>
      </c>
      <c r="AT355" s="27">
        <f t="shared" si="235"/>
        <v>0</v>
      </c>
      <c r="AU355" s="27">
        <f t="shared" si="235"/>
        <v>1</v>
      </c>
      <c r="AV355" s="27">
        <f t="shared" si="235"/>
        <v>0</v>
      </c>
      <c r="AW355" s="27">
        <f t="shared" si="235"/>
        <v>0</v>
      </c>
      <c r="AX355" s="27">
        <f t="shared" si="235"/>
        <v>0</v>
      </c>
      <c r="AY355" s="27">
        <f t="shared" si="235"/>
        <v>1</v>
      </c>
      <c r="AZ355" s="27">
        <f t="shared" si="235"/>
        <v>0</v>
      </c>
      <c r="BA355" s="27">
        <f t="shared" si="235"/>
        <v>0</v>
      </c>
      <c r="BB355" s="27">
        <f t="shared" si="235"/>
        <v>0</v>
      </c>
      <c r="BC355" s="27">
        <f t="shared" si="235"/>
        <v>1</v>
      </c>
      <c r="BD355" s="27">
        <f t="shared" si="235"/>
        <v>0</v>
      </c>
      <c r="BE355" s="27">
        <f t="shared" si="235"/>
        <v>0</v>
      </c>
      <c r="BF355" s="27">
        <f t="shared" si="235"/>
        <v>0</v>
      </c>
      <c r="BG355" s="27">
        <f t="shared" si="235"/>
        <v>1</v>
      </c>
      <c r="BH355" s="27">
        <f t="shared" si="235"/>
        <v>0</v>
      </c>
      <c r="BI355" s="41"/>
      <c r="BJ355" s="42">
        <f t="shared" si="218"/>
        <v>0.96051934999999988</v>
      </c>
      <c r="BK355" s="27">
        <f t="shared" si="219"/>
        <v>0</v>
      </c>
      <c r="BL355" s="27">
        <f t="shared" si="219"/>
        <v>0</v>
      </c>
      <c r="BM355" s="27">
        <f t="shared" si="219"/>
        <v>0.96051934999999988</v>
      </c>
      <c r="BN355" s="27">
        <f t="shared" si="212"/>
        <v>0</v>
      </c>
      <c r="BO355" s="27">
        <f t="shared" si="212"/>
        <v>0</v>
      </c>
      <c r="BP355" s="27">
        <f t="shared" si="212"/>
        <v>0</v>
      </c>
      <c r="BQ355" s="27">
        <f t="shared" si="212"/>
        <v>0.96051934999999988</v>
      </c>
      <c r="BR355" s="27">
        <f t="shared" si="212"/>
        <v>0</v>
      </c>
      <c r="BS355" s="27">
        <f t="shared" si="212"/>
        <v>0</v>
      </c>
      <c r="BT355" s="27">
        <f t="shared" si="212"/>
        <v>0</v>
      </c>
      <c r="BU355" s="27">
        <f t="shared" si="212"/>
        <v>0.96051934999999988</v>
      </c>
      <c r="BV355" s="27">
        <f t="shared" si="212"/>
        <v>0</v>
      </c>
      <c r="BW355" s="27">
        <f t="shared" si="228"/>
        <v>0</v>
      </c>
      <c r="BX355" s="27">
        <f t="shared" si="228"/>
        <v>0</v>
      </c>
      <c r="BY355" s="27">
        <f t="shared" si="228"/>
        <v>0.96051934999999988</v>
      </c>
      <c r="BZ355" s="27">
        <f t="shared" si="228"/>
        <v>0</v>
      </c>
      <c r="CA355" s="27">
        <f t="shared" si="205"/>
        <v>0</v>
      </c>
      <c r="CB355" s="27">
        <f t="shared" si="205"/>
        <v>0</v>
      </c>
      <c r="CC355" s="27">
        <f t="shared" si="205"/>
        <v>0.96051934999999988</v>
      </c>
      <c r="CD355" s="27">
        <f t="shared" si="229"/>
        <v>0</v>
      </c>
      <c r="CE355" s="27">
        <f t="shared" si="229"/>
        <v>0</v>
      </c>
      <c r="CF355" s="27">
        <f t="shared" si="229"/>
        <v>0</v>
      </c>
      <c r="CG355" s="27">
        <f t="shared" si="229"/>
        <v>0.96051934999999988</v>
      </c>
      <c r="CH355" s="27">
        <f t="shared" si="229"/>
        <v>0</v>
      </c>
      <c r="CI355" s="43"/>
      <c r="CJ355" s="23">
        <f t="shared" si="220"/>
        <v>0</v>
      </c>
      <c r="CK355" s="23">
        <f t="shared" si="220"/>
        <v>0</v>
      </c>
      <c r="CL355" s="23">
        <f t="shared" si="220"/>
        <v>20</v>
      </c>
      <c r="CM355" s="23">
        <f t="shared" si="213"/>
        <v>0</v>
      </c>
      <c r="CN355" s="23">
        <f t="shared" si="213"/>
        <v>0</v>
      </c>
      <c r="CO355" s="23">
        <f t="shared" si="213"/>
        <v>0</v>
      </c>
      <c r="CP355" s="23">
        <f t="shared" si="213"/>
        <v>20</v>
      </c>
      <c r="CQ355" s="23">
        <f t="shared" si="213"/>
        <v>0</v>
      </c>
      <c r="CR355" s="23">
        <f t="shared" si="213"/>
        <v>0</v>
      </c>
      <c r="CS355" s="23">
        <f t="shared" si="213"/>
        <v>0</v>
      </c>
      <c r="CT355" s="23">
        <f t="shared" si="213"/>
        <v>20</v>
      </c>
      <c r="CU355" s="23">
        <f t="shared" si="213"/>
        <v>0</v>
      </c>
      <c r="CV355" s="23">
        <f t="shared" si="230"/>
        <v>0</v>
      </c>
      <c r="CW355" s="23">
        <f t="shared" si="230"/>
        <v>0</v>
      </c>
      <c r="CX355" s="23">
        <f t="shared" si="230"/>
        <v>20</v>
      </c>
      <c r="CY355" s="23">
        <f t="shared" si="230"/>
        <v>0</v>
      </c>
      <c r="CZ355" s="23">
        <f t="shared" si="206"/>
        <v>0</v>
      </c>
      <c r="DA355" s="23">
        <f t="shared" si="206"/>
        <v>0</v>
      </c>
      <c r="DB355" s="23">
        <f t="shared" si="206"/>
        <v>20</v>
      </c>
      <c r="DC355" s="23">
        <f t="shared" si="231"/>
        <v>0</v>
      </c>
      <c r="DD355" s="23">
        <f t="shared" si="231"/>
        <v>0</v>
      </c>
      <c r="DE355" s="23">
        <f t="shared" si="231"/>
        <v>0</v>
      </c>
      <c r="DF355" s="23">
        <f t="shared" si="231"/>
        <v>20</v>
      </c>
      <c r="DG355" s="23">
        <f t="shared" si="231"/>
        <v>0</v>
      </c>
      <c r="DH355" s="44">
        <f t="shared" si="221"/>
        <v>120</v>
      </c>
      <c r="DI355" s="44">
        <f t="shared" si="222"/>
        <v>3</v>
      </c>
      <c r="DK355" s="44" t="b">
        <f t="shared" si="223"/>
        <v>0</v>
      </c>
      <c r="DL355" s="44">
        <f t="shared" si="224"/>
        <v>0</v>
      </c>
      <c r="EL355" s="44" t="b">
        <f t="shared" si="225"/>
        <v>1</v>
      </c>
      <c r="EM355" s="44" t="b">
        <f t="shared" si="225"/>
        <v>1</v>
      </c>
      <c r="EN355" s="44" t="b">
        <f t="shared" si="225"/>
        <v>0</v>
      </c>
      <c r="EO355" s="44" t="b">
        <f t="shared" si="214"/>
        <v>1</v>
      </c>
      <c r="EP355" s="44" t="b">
        <f t="shared" si="214"/>
        <v>1</v>
      </c>
      <c r="EQ355" s="44" t="b">
        <f t="shared" si="214"/>
        <v>1</v>
      </c>
      <c r="ER355" s="44" t="b">
        <f t="shared" si="214"/>
        <v>0</v>
      </c>
      <c r="ES355" s="44" t="b">
        <f t="shared" si="214"/>
        <v>1</v>
      </c>
      <c r="ET355" s="44" t="b">
        <f t="shared" si="214"/>
        <v>1</v>
      </c>
      <c r="EU355" s="44" t="b">
        <f t="shared" si="214"/>
        <v>1</v>
      </c>
      <c r="EV355" s="44" t="b">
        <f t="shared" si="214"/>
        <v>0</v>
      </c>
      <c r="EW355" s="44" t="b">
        <f t="shared" si="214"/>
        <v>1</v>
      </c>
      <c r="EX355" s="44" t="b">
        <f t="shared" si="232"/>
        <v>1</v>
      </c>
      <c r="EY355" s="44" t="b">
        <f t="shared" si="232"/>
        <v>1</v>
      </c>
      <c r="EZ355" s="44" t="b">
        <f t="shared" si="232"/>
        <v>0</v>
      </c>
      <c r="FA355" s="44" t="b">
        <f t="shared" si="232"/>
        <v>1</v>
      </c>
      <c r="FB355" s="44" t="b">
        <f t="shared" si="207"/>
        <v>1</v>
      </c>
      <c r="FC355" s="44" t="b">
        <f t="shared" si="207"/>
        <v>1</v>
      </c>
      <c r="FD355" s="44" t="b">
        <f t="shared" si="207"/>
        <v>0</v>
      </c>
      <c r="FE355" s="44" t="b">
        <f t="shared" si="233"/>
        <v>1</v>
      </c>
      <c r="FF355" s="44" t="b">
        <f t="shared" si="233"/>
        <v>1</v>
      </c>
      <c r="FG355" s="44" t="b">
        <f t="shared" si="233"/>
        <v>1</v>
      </c>
      <c r="FH355" s="44" t="b">
        <f t="shared" si="233"/>
        <v>0</v>
      </c>
      <c r="FI355" s="44" t="b">
        <f t="shared" si="233"/>
        <v>1</v>
      </c>
      <c r="FJ355" s="45">
        <f t="shared" si="226"/>
        <v>6</v>
      </c>
    </row>
    <row r="356" spans="1:166" s="44" customFormat="1" ht="25.5" hidden="1" customHeight="1" x14ac:dyDescent="0.25">
      <c r="A356" s="38" t="s">
        <v>9988</v>
      </c>
      <c r="B356" s="38" t="s">
        <v>8551</v>
      </c>
      <c r="C356" s="38" t="s">
        <v>952</v>
      </c>
      <c r="D356" s="38" t="s">
        <v>9782</v>
      </c>
      <c r="E356" s="23" t="str">
        <f t="shared" si="227"/>
        <v>5453-1-AP1-43-B</v>
      </c>
      <c r="F356" s="23">
        <v>4</v>
      </c>
      <c r="G356" s="27">
        <v>4.6236699999999999E-2</v>
      </c>
      <c r="H356" s="23">
        <f>VLOOKUP(A356,'Pivot 1'!$A$5:$H$251,8,0)</f>
        <v>6</v>
      </c>
      <c r="I356" s="27" t="s">
        <v>10146</v>
      </c>
      <c r="J356" s="39">
        <f t="shared" si="215"/>
        <v>6</v>
      </c>
      <c r="K356" s="40">
        <v>0</v>
      </c>
      <c r="L356" s="40">
        <v>0</v>
      </c>
      <c r="M356" s="40">
        <v>1</v>
      </c>
      <c r="N356" s="40">
        <v>0</v>
      </c>
      <c r="O356" s="40">
        <v>0</v>
      </c>
      <c r="P356" s="40">
        <v>0</v>
      </c>
      <c r="Q356" s="40">
        <v>1</v>
      </c>
      <c r="R356" s="40">
        <v>0</v>
      </c>
      <c r="S356" s="40">
        <v>0</v>
      </c>
      <c r="T356" s="40">
        <v>0</v>
      </c>
      <c r="U356" s="40">
        <v>1</v>
      </c>
      <c r="V356" s="40">
        <v>0</v>
      </c>
      <c r="W356" s="40">
        <v>0</v>
      </c>
      <c r="X356" s="40">
        <v>0</v>
      </c>
      <c r="Y356" s="40">
        <v>1</v>
      </c>
      <c r="Z356" s="40">
        <v>0</v>
      </c>
      <c r="AA356" s="40">
        <v>0</v>
      </c>
      <c r="AB356" s="40">
        <v>0</v>
      </c>
      <c r="AC356" s="40">
        <v>1</v>
      </c>
      <c r="AD356" s="40">
        <v>0</v>
      </c>
      <c r="AE356" s="40">
        <v>0</v>
      </c>
      <c r="AF356" s="40">
        <v>0</v>
      </c>
      <c r="AG356" s="40">
        <v>1</v>
      </c>
      <c r="AH356" s="40">
        <v>0</v>
      </c>
      <c r="AI356" s="39" t="b">
        <f t="shared" si="216"/>
        <v>1</v>
      </c>
      <c r="AJ356" s="23"/>
      <c r="AK356" s="27">
        <f t="shared" si="235"/>
        <v>0</v>
      </c>
      <c r="AL356" s="27">
        <f t="shared" si="235"/>
        <v>0</v>
      </c>
      <c r="AM356" s="27">
        <f t="shared" si="235"/>
        <v>0</v>
      </c>
      <c r="AN356" s="27">
        <f t="shared" si="235"/>
        <v>0</v>
      </c>
      <c r="AO356" s="27">
        <f t="shared" si="235"/>
        <v>0</v>
      </c>
      <c r="AP356" s="27">
        <f t="shared" si="235"/>
        <v>0</v>
      </c>
      <c r="AQ356" s="27">
        <f t="shared" si="235"/>
        <v>0</v>
      </c>
      <c r="AR356" s="27">
        <f t="shared" si="235"/>
        <v>0</v>
      </c>
      <c r="AS356" s="27">
        <f t="shared" si="235"/>
        <v>0</v>
      </c>
      <c r="AT356" s="27">
        <f t="shared" si="235"/>
        <v>0</v>
      </c>
      <c r="AU356" s="27">
        <f t="shared" si="235"/>
        <v>0</v>
      </c>
      <c r="AV356" s="27">
        <f t="shared" si="235"/>
        <v>0</v>
      </c>
      <c r="AW356" s="27">
        <f t="shared" si="235"/>
        <v>0</v>
      </c>
      <c r="AX356" s="27">
        <f t="shared" si="235"/>
        <v>0</v>
      </c>
      <c r="AY356" s="27">
        <f t="shared" si="235"/>
        <v>0</v>
      </c>
      <c r="AZ356" s="27">
        <f t="shared" si="235"/>
        <v>0</v>
      </c>
      <c r="BA356" s="27">
        <f t="shared" si="235"/>
        <v>0</v>
      </c>
      <c r="BB356" s="27">
        <f t="shared" si="235"/>
        <v>0</v>
      </c>
      <c r="BC356" s="27">
        <f t="shared" si="235"/>
        <v>0</v>
      </c>
      <c r="BD356" s="27">
        <f t="shared" si="235"/>
        <v>0</v>
      </c>
      <c r="BE356" s="27">
        <f t="shared" si="235"/>
        <v>0</v>
      </c>
      <c r="BF356" s="27">
        <f t="shared" si="235"/>
        <v>0</v>
      </c>
      <c r="BG356" s="27">
        <f t="shared" si="235"/>
        <v>0</v>
      </c>
      <c r="BH356" s="27">
        <f t="shared" si="235"/>
        <v>0</v>
      </c>
      <c r="BI356" s="41"/>
      <c r="BJ356" s="42">
        <f t="shared" si="218"/>
        <v>7.7061166666666661E-3</v>
      </c>
      <c r="BK356" s="27">
        <f t="shared" si="219"/>
        <v>0</v>
      </c>
      <c r="BL356" s="27">
        <f t="shared" si="219"/>
        <v>0</v>
      </c>
      <c r="BM356" s="27">
        <f t="shared" si="219"/>
        <v>7.7061166666666661E-3</v>
      </c>
      <c r="BN356" s="27">
        <f t="shared" si="212"/>
        <v>0</v>
      </c>
      <c r="BO356" s="27">
        <f t="shared" si="212"/>
        <v>0</v>
      </c>
      <c r="BP356" s="27">
        <f t="shared" si="212"/>
        <v>0</v>
      </c>
      <c r="BQ356" s="27">
        <f t="shared" si="212"/>
        <v>7.7061166666666661E-3</v>
      </c>
      <c r="BR356" s="27">
        <f t="shared" si="212"/>
        <v>0</v>
      </c>
      <c r="BS356" s="27">
        <f t="shared" si="212"/>
        <v>0</v>
      </c>
      <c r="BT356" s="27">
        <f t="shared" si="212"/>
        <v>0</v>
      </c>
      <c r="BU356" s="27">
        <f t="shared" si="212"/>
        <v>7.7061166666666661E-3</v>
      </c>
      <c r="BV356" s="27">
        <f t="shared" si="212"/>
        <v>0</v>
      </c>
      <c r="BW356" s="27">
        <f t="shared" si="228"/>
        <v>0</v>
      </c>
      <c r="BX356" s="27">
        <f t="shared" si="228"/>
        <v>0</v>
      </c>
      <c r="BY356" s="27">
        <f t="shared" si="228"/>
        <v>7.7061166666666661E-3</v>
      </c>
      <c r="BZ356" s="27">
        <f t="shared" si="228"/>
        <v>0</v>
      </c>
      <c r="CA356" s="27">
        <f t="shared" si="205"/>
        <v>0</v>
      </c>
      <c r="CB356" s="27">
        <f t="shared" si="205"/>
        <v>0</v>
      </c>
      <c r="CC356" s="27">
        <f t="shared" si="205"/>
        <v>7.7061166666666661E-3</v>
      </c>
      <c r="CD356" s="27">
        <f t="shared" si="229"/>
        <v>0</v>
      </c>
      <c r="CE356" s="27">
        <f t="shared" si="229"/>
        <v>0</v>
      </c>
      <c r="CF356" s="27">
        <f t="shared" si="229"/>
        <v>0</v>
      </c>
      <c r="CG356" s="27">
        <f t="shared" si="229"/>
        <v>7.7061166666666661E-3</v>
      </c>
      <c r="CH356" s="27">
        <f t="shared" si="229"/>
        <v>0</v>
      </c>
      <c r="CI356" s="43"/>
      <c r="CJ356" s="23">
        <f t="shared" si="220"/>
        <v>0</v>
      </c>
      <c r="CK356" s="23">
        <f t="shared" si="220"/>
        <v>0</v>
      </c>
      <c r="CL356" s="23">
        <f t="shared" si="220"/>
        <v>1</v>
      </c>
      <c r="CM356" s="23">
        <f t="shared" si="213"/>
        <v>0</v>
      </c>
      <c r="CN356" s="23">
        <f t="shared" si="213"/>
        <v>0</v>
      </c>
      <c r="CO356" s="23">
        <f t="shared" si="213"/>
        <v>0</v>
      </c>
      <c r="CP356" s="23">
        <f t="shared" si="213"/>
        <v>1</v>
      </c>
      <c r="CQ356" s="23">
        <f t="shared" si="213"/>
        <v>0</v>
      </c>
      <c r="CR356" s="23">
        <f t="shared" si="213"/>
        <v>0</v>
      </c>
      <c r="CS356" s="23">
        <f t="shared" si="213"/>
        <v>0</v>
      </c>
      <c r="CT356" s="23">
        <f t="shared" si="213"/>
        <v>1</v>
      </c>
      <c r="CU356" s="23">
        <f t="shared" si="213"/>
        <v>0</v>
      </c>
      <c r="CV356" s="23">
        <f t="shared" si="230"/>
        <v>0</v>
      </c>
      <c r="CW356" s="23">
        <f t="shared" si="230"/>
        <v>0</v>
      </c>
      <c r="CX356" s="23">
        <f t="shared" si="230"/>
        <v>1</v>
      </c>
      <c r="CY356" s="23">
        <f t="shared" si="230"/>
        <v>0</v>
      </c>
      <c r="CZ356" s="23">
        <f t="shared" si="206"/>
        <v>0</v>
      </c>
      <c r="DA356" s="23">
        <f t="shared" si="206"/>
        <v>0</v>
      </c>
      <c r="DB356" s="23">
        <f t="shared" si="206"/>
        <v>1</v>
      </c>
      <c r="DC356" s="23">
        <f t="shared" si="231"/>
        <v>0</v>
      </c>
      <c r="DD356" s="23">
        <f t="shared" si="231"/>
        <v>0</v>
      </c>
      <c r="DE356" s="23">
        <f t="shared" si="231"/>
        <v>0</v>
      </c>
      <c r="DF356" s="23">
        <f t="shared" si="231"/>
        <v>1</v>
      </c>
      <c r="DG356" s="23">
        <f t="shared" si="231"/>
        <v>0</v>
      </c>
      <c r="DH356" s="44">
        <f t="shared" si="221"/>
        <v>6</v>
      </c>
      <c r="DI356" s="44">
        <f t="shared" si="222"/>
        <v>2</v>
      </c>
      <c r="DK356" s="44" t="b">
        <f t="shared" si="223"/>
        <v>0</v>
      </c>
      <c r="DL356" s="44">
        <f t="shared" si="224"/>
        <v>0</v>
      </c>
      <c r="EL356" s="44" t="b">
        <f t="shared" si="225"/>
        <v>1</v>
      </c>
      <c r="EM356" s="44" t="b">
        <f t="shared" si="225"/>
        <v>1</v>
      </c>
      <c r="EN356" s="44" t="b">
        <f t="shared" si="225"/>
        <v>0</v>
      </c>
      <c r="EO356" s="44" t="b">
        <f t="shared" si="214"/>
        <v>1</v>
      </c>
      <c r="EP356" s="44" t="b">
        <f t="shared" si="214"/>
        <v>1</v>
      </c>
      <c r="EQ356" s="44" t="b">
        <f t="shared" si="214"/>
        <v>1</v>
      </c>
      <c r="ER356" s="44" t="b">
        <f t="shared" si="214"/>
        <v>0</v>
      </c>
      <c r="ES356" s="44" t="b">
        <f t="shared" si="214"/>
        <v>1</v>
      </c>
      <c r="ET356" s="44" t="b">
        <f t="shared" si="214"/>
        <v>1</v>
      </c>
      <c r="EU356" s="44" t="b">
        <f t="shared" si="214"/>
        <v>1</v>
      </c>
      <c r="EV356" s="44" t="b">
        <f t="shared" si="214"/>
        <v>0</v>
      </c>
      <c r="EW356" s="44" t="b">
        <f t="shared" si="214"/>
        <v>1</v>
      </c>
      <c r="EX356" s="44" t="b">
        <f t="shared" si="232"/>
        <v>1</v>
      </c>
      <c r="EY356" s="44" t="b">
        <f t="shared" si="232"/>
        <v>1</v>
      </c>
      <c r="EZ356" s="44" t="b">
        <f t="shared" si="232"/>
        <v>0</v>
      </c>
      <c r="FA356" s="44" t="b">
        <f t="shared" si="232"/>
        <v>1</v>
      </c>
      <c r="FB356" s="44" t="b">
        <f t="shared" si="207"/>
        <v>1</v>
      </c>
      <c r="FC356" s="44" t="b">
        <f t="shared" si="207"/>
        <v>1</v>
      </c>
      <c r="FD356" s="44" t="b">
        <f t="shared" si="207"/>
        <v>0</v>
      </c>
      <c r="FE356" s="44" t="b">
        <f t="shared" si="233"/>
        <v>1</v>
      </c>
      <c r="FF356" s="44" t="b">
        <f t="shared" si="233"/>
        <v>1</v>
      </c>
      <c r="FG356" s="44" t="b">
        <f t="shared" si="233"/>
        <v>1</v>
      </c>
      <c r="FH356" s="44" t="b">
        <f t="shared" si="233"/>
        <v>0</v>
      </c>
      <c r="FI356" s="44" t="b">
        <f t="shared" si="233"/>
        <v>1</v>
      </c>
      <c r="FJ356" s="45">
        <f t="shared" si="226"/>
        <v>6</v>
      </c>
    </row>
    <row r="357" spans="1:166" s="44" customFormat="1" ht="25.5" hidden="1" customHeight="1" x14ac:dyDescent="0.25">
      <c r="A357" s="38" t="s">
        <v>9989</v>
      </c>
      <c r="B357" s="38" t="s">
        <v>8551</v>
      </c>
      <c r="C357" s="38" t="s">
        <v>978</v>
      </c>
      <c r="D357" s="38" t="s">
        <v>807</v>
      </c>
      <c r="E357" s="23" t="str">
        <f t="shared" si="227"/>
        <v>5453-1-CP1-43-C</v>
      </c>
      <c r="F357" s="23">
        <v>30</v>
      </c>
      <c r="G357" s="27">
        <v>1.2451446149999996</v>
      </c>
      <c r="H357" s="23" t="str">
        <f>VLOOKUP(A357,'Pivot 1'!$A$5:$H$251,8,0)</f>
        <v>2</v>
      </c>
      <c r="I357" s="27" t="s">
        <v>10145</v>
      </c>
      <c r="J357" s="39">
        <f t="shared" si="215"/>
        <v>2</v>
      </c>
      <c r="K357" s="40">
        <v>1</v>
      </c>
      <c r="L357" s="40">
        <v>0</v>
      </c>
      <c r="M357" s="40">
        <v>0</v>
      </c>
      <c r="N357" s="40">
        <v>0</v>
      </c>
      <c r="O357" s="40">
        <v>0</v>
      </c>
      <c r="P357" s="40">
        <v>0</v>
      </c>
      <c r="Q357" s="40">
        <v>0</v>
      </c>
      <c r="R357" s="40">
        <v>0</v>
      </c>
      <c r="S357" s="40">
        <v>0</v>
      </c>
      <c r="T357" s="40">
        <v>0</v>
      </c>
      <c r="U357" s="40">
        <v>0</v>
      </c>
      <c r="V357" s="40">
        <v>0</v>
      </c>
      <c r="W357" s="40">
        <v>1</v>
      </c>
      <c r="X357" s="40">
        <v>0</v>
      </c>
      <c r="Y357" s="40">
        <v>0</v>
      </c>
      <c r="Z357" s="40">
        <v>0</v>
      </c>
      <c r="AA357" s="40">
        <v>0</v>
      </c>
      <c r="AB357" s="40">
        <v>0</v>
      </c>
      <c r="AC357" s="40">
        <v>0</v>
      </c>
      <c r="AD357" s="40">
        <v>0</v>
      </c>
      <c r="AE357" s="40">
        <v>0</v>
      </c>
      <c r="AF357" s="40">
        <v>0</v>
      </c>
      <c r="AG357" s="40">
        <v>0</v>
      </c>
      <c r="AH357" s="40">
        <v>0</v>
      </c>
      <c r="AI357" s="39" t="b">
        <f t="shared" si="216"/>
        <v>0</v>
      </c>
      <c r="AJ357" s="23"/>
      <c r="AK357" s="27">
        <f t="shared" si="235"/>
        <v>1</v>
      </c>
      <c r="AL357" s="27">
        <f t="shared" si="235"/>
        <v>0</v>
      </c>
      <c r="AM357" s="27">
        <f t="shared" si="235"/>
        <v>0</v>
      </c>
      <c r="AN357" s="27">
        <f t="shared" si="235"/>
        <v>0</v>
      </c>
      <c r="AO357" s="27">
        <f t="shared" si="235"/>
        <v>0</v>
      </c>
      <c r="AP357" s="27">
        <f t="shared" si="235"/>
        <v>0</v>
      </c>
      <c r="AQ357" s="27">
        <f t="shared" si="235"/>
        <v>0</v>
      </c>
      <c r="AR357" s="27">
        <f t="shared" si="235"/>
        <v>0</v>
      </c>
      <c r="AS357" s="27">
        <f t="shared" si="235"/>
        <v>0</v>
      </c>
      <c r="AT357" s="27">
        <f t="shared" si="235"/>
        <v>0</v>
      </c>
      <c r="AU357" s="27">
        <f t="shared" si="235"/>
        <v>0</v>
      </c>
      <c r="AV357" s="27">
        <f t="shared" si="235"/>
        <v>0</v>
      </c>
      <c r="AW357" s="27">
        <f t="shared" si="235"/>
        <v>1</v>
      </c>
      <c r="AX357" s="27">
        <f t="shared" si="235"/>
        <v>0</v>
      </c>
      <c r="AY357" s="27">
        <f t="shared" si="235"/>
        <v>0</v>
      </c>
      <c r="AZ357" s="27">
        <f t="shared" si="235"/>
        <v>0</v>
      </c>
      <c r="BA357" s="27">
        <f t="shared" si="235"/>
        <v>0</v>
      </c>
      <c r="BB357" s="27">
        <f t="shared" si="235"/>
        <v>0</v>
      </c>
      <c r="BC357" s="27">
        <f t="shared" si="235"/>
        <v>0</v>
      </c>
      <c r="BD357" s="27">
        <f t="shared" si="235"/>
        <v>0</v>
      </c>
      <c r="BE357" s="27">
        <f t="shared" si="235"/>
        <v>0</v>
      </c>
      <c r="BF357" s="27">
        <f t="shared" si="235"/>
        <v>0</v>
      </c>
      <c r="BG357" s="27">
        <f t="shared" si="235"/>
        <v>0</v>
      </c>
      <c r="BH357" s="27">
        <f t="shared" si="235"/>
        <v>0</v>
      </c>
      <c r="BI357" s="41"/>
      <c r="BJ357" s="42">
        <f t="shared" si="218"/>
        <v>0.62257230749999981</v>
      </c>
      <c r="BK357" s="27">
        <f t="shared" si="219"/>
        <v>0.62257230749999981</v>
      </c>
      <c r="BL357" s="27">
        <f t="shared" si="219"/>
        <v>0</v>
      </c>
      <c r="BM357" s="27">
        <f t="shared" si="219"/>
        <v>0</v>
      </c>
      <c r="BN357" s="27">
        <f t="shared" si="212"/>
        <v>0</v>
      </c>
      <c r="BO357" s="27">
        <f t="shared" si="212"/>
        <v>0</v>
      </c>
      <c r="BP357" s="27">
        <f t="shared" si="212"/>
        <v>0</v>
      </c>
      <c r="BQ357" s="27">
        <f t="shared" si="212"/>
        <v>0</v>
      </c>
      <c r="BR357" s="27">
        <f t="shared" si="212"/>
        <v>0</v>
      </c>
      <c r="BS357" s="27">
        <f t="shared" si="212"/>
        <v>0</v>
      </c>
      <c r="BT357" s="27">
        <f t="shared" si="212"/>
        <v>0</v>
      </c>
      <c r="BU357" s="27">
        <f t="shared" si="212"/>
        <v>0</v>
      </c>
      <c r="BV357" s="27">
        <f t="shared" si="212"/>
        <v>0</v>
      </c>
      <c r="BW357" s="27">
        <f t="shared" si="228"/>
        <v>0.62257230749999981</v>
      </c>
      <c r="BX357" s="27">
        <f t="shared" si="228"/>
        <v>0</v>
      </c>
      <c r="BY357" s="27">
        <f t="shared" si="228"/>
        <v>0</v>
      </c>
      <c r="BZ357" s="27">
        <f t="shared" si="228"/>
        <v>0</v>
      </c>
      <c r="CA357" s="27">
        <f t="shared" si="205"/>
        <v>0</v>
      </c>
      <c r="CB357" s="27">
        <f t="shared" si="205"/>
        <v>0</v>
      </c>
      <c r="CC357" s="27">
        <f t="shared" si="205"/>
        <v>0</v>
      </c>
      <c r="CD357" s="27">
        <f t="shared" si="229"/>
        <v>0</v>
      </c>
      <c r="CE357" s="27">
        <f t="shared" si="229"/>
        <v>0</v>
      </c>
      <c r="CF357" s="27">
        <f t="shared" si="229"/>
        <v>0</v>
      </c>
      <c r="CG357" s="27">
        <f t="shared" si="229"/>
        <v>0</v>
      </c>
      <c r="CH357" s="27">
        <f t="shared" si="229"/>
        <v>0</v>
      </c>
      <c r="CI357" s="43"/>
      <c r="CJ357" s="23">
        <f t="shared" si="220"/>
        <v>15</v>
      </c>
      <c r="CK357" s="23">
        <f t="shared" si="220"/>
        <v>0</v>
      </c>
      <c r="CL357" s="23">
        <f t="shared" si="220"/>
        <v>0</v>
      </c>
      <c r="CM357" s="23">
        <f t="shared" si="213"/>
        <v>0</v>
      </c>
      <c r="CN357" s="23">
        <f t="shared" si="213"/>
        <v>0</v>
      </c>
      <c r="CO357" s="23">
        <f t="shared" si="213"/>
        <v>0</v>
      </c>
      <c r="CP357" s="23">
        <f t="shared" si="213"/>
        <v>0</v>
      </c>
      <c r="CQ357" s="23">
        <f t="shared" si="213"/>
        <v>0</v>
      </c>
      <c r="CR357" s="23">
        <f t="shared" si="213"/>
        <v>0</v>
      </c>
      <c r="CS357" s="23">
        <f t="shared" si="213"/>
        <v>0</v>
      </c>
      <c r="CT357" s="23">
        <f t="shared" si="213"/>
        <v>0</v>
      </c>
      <c r="CU357" s="23">
        <f t="shared" si="213"/>
        <v>0</v>
      </c>
      <c r="CV357" s="23">
        <f t="shared" si="230"/>
        <v>15</v>
      </c>
      <c r="CW357" s="23">
        <f t="shared" si="230"/>
        <v>0</v>
      </c>
      <c r="CX357" s="23">
        <f t="shared" si="230"/>
        <v>0</v>
      </c>
      <c r="CY357" s="23">
        <f t="shared" si="230"/>
        <v>0</v>
      </c>
      <c r="CZ357" s="23">
        <f t="shared" si="206"/>
        <v>0</v>
      </c>
      <c r="DA357" s="23">
        <f t="shared" si="206"/>
        <v>0</v>
      </c>
      <c r="DB357" s="23">
        <f t="shared" si="206"/>
        <v>0</v>
      </c>
      <c r="DC357" s="23">
        <f t="shared" si="231"/>
        <v>0</v>
      </c>
      <c r="DD357" s="23">
        <f t="shared" si="231"/>
        <v>0</v>
      </c>
      <c r="DE357" s="23">
        <f t="shared" si="231"/>
        <v>0</v>
      </c>
      <c r="DF357" s="23">
        <f t="shared" si="231"/>
        <v>0</v>
      </c>
      <c r="DG357" s="23">
        <f t="shared" si="231"/>
        <v>0</v>
      </c>
      <c r="DH357" s="44">
        <f t="shared" si="221"/>
        <v>30</v>
      </c>
      <c r="DI357" s="44">
        <f t="shared" si="222"/>
        <v>0</v>
      </c>
      <c r="DK357" s="44" t="b">
        <f t="shared" si="223"/>
        <v>0</v>
      </c>
      <c r="DL357" s="44">
        <f t="shared" si="224"/>
        <v>0</v>
      </c>
      <c r="EL357" s="44" t="b">
        <f t="shared" si="225"/>
        <v>0</v>
      </c>
      <c r="EM357" s="44" t="b">
        <f t="shared" si="225"/>
        <v>1</v>
      </c>
      <c r="EN357" s="44" t="b">
        <f t="shared" si="225"/>
        <v>1</v>
      </c>
      <c r="EO357" s="44" t="b">
        <f t="shared" si="214"/>
        <v>1</v>
      </c>
      <c r="EP357" s="44" t="b">
        <f t="shared" si="214"/>
        <v>1</v>
      </c>
      <c r="EQ357" s="44" t="b">
        <f t="shared" si="214"/>
        <v>1</v>
      </c>
      <c r="ER357" s="44" t="b">
        <f t="shared" si="214"/>
        <v>1</v>
      </c>
      <c r="ES357" s="44" t="b">
        <f t="shared" si="214"/>
        <v>1</v>
      </c>
      <c r="ET357" s="44" t="b">
        <f t="shared" si="214"/>
        <v>1</v>
      </c>
      <c r="EU357" s="44" t="b">
        <f t="shared" si="214"/>
        <v>1</v>
      </c>
      <c r="EV357" s="44" t="b">
        <f t="shared" si="214"/>
        <v>1</v>
      </c>
      <c r="EW357" s="44" t="b">
        <f t="shared" si="214"/>
        <v>1</v>
      </c>
      <c r="EX357" s="44" t="b">
        <f t="shared" si="232"/>
        <v>0</v>
      </c>
      <c r="EY357" s="44" t="b">
        <f t="shared" si="232"/>
        <v>1</v>
      </c>
      <c r="EZ357" s="44" t="b">
        <f t="shared" si="232"/>
        <v>1</v>
      </c>
      <c r="FA357" s="44" t="b">
        <f t="shared" si="232"/>
        <v>1</v>
      </c>
      <c r="FB357" s="44" t="b">
        <f t="shared" si="207"/>
        <v>1</v>
      </c>
      <c r="FC357" s="44" t="b">
        <f t="shared" si="207"/>
        <v>1</v>
      </c>
      <c r="FD357" s="44" t="b">
        <f t="shared" si="207"/>
        <v>1</v>
      </c>
      <c r="FE357" s="44" t="b">
        <f t="shared" si="233"/>
        <v>1</v>
      </c>
      <c r="FF357" s="44" t="b">
        <f t="shared" si="233"/>
        <v>1</v>
      </c>
      <c r="FG357" s="44" t="b">
        <f t="shared" si="233"/>
        <v>1</v>
      </c>
      <c r="FH357" s="44" t="b">
        <f t="shared" si="233"/>
        <v>1</v>
      </c>
      <c r="FI357" s="44" t="b">
        <f t="shared" si="233"/>
        <v>1</v>
      </c>
      <c r="FJ357" s="45">
        <f t="shared" si="226"/>
        <v>2</v>
      </c>
    </row>
    <row r="358" spans="1:166" s="44" customFormat="1" ht="25.5" hidden="1" customHeight="1" x14ac:dyDescent="0.25">
      <c r="A358" s="46" t="s">
        <v>9990</v>
      </c>
      <c r="B358" s="38" t="s">
        <v>8551</v>
      </c>
      <c r="C358" s="38" t="s">
        <v>994</v>
      </c>
      <c r="D358" s="38" t="s">
        <v>587</v>
      </c>
      <c r="E358" s="23" t="str">
        <f t="shared" si="227"/>
        <v>5453-1-EP1-43-A</v>
      </c>
      <c r="F358" s="23">
        <v>24</v>
      </c>
      <c r="G358" s="27">
        <v>0.87218255</v>
      </c>
      <c r="H358" s="23" t="str">
        <f>VLOOKUP(A358,'Pivot 1'!$A$5:$H$251,8,0)</f>
        <v>2</v>
      </c>
      <c r="I358" s="27" t="s">
        <v>10145</v>
      </c>
      <c r="J358" s="39">
        <f t="shared" si="215"/>
        <v>2</v>
      </c>
      <c r="K358" s="40">
        <v>0</v>
      </c>
      <c r="L358" s="40">
        <v>0</v>
      </c>
      <c r="M358" s="40">
        <v>0</v>
      </c>
      <c r="N358" s="40">
        <v>0</v>
      </c>
      <c r="O358" s="40">
        <v>0</v>
      </c>
      <c r="P358" s="40">
        <v>0</v>
      </c>
      <c r="Q358" s="40">
        <v>0</v>
      </c>
      <c r="R358" s="40">
        <v>0</v>
      </c>
      <c r="S358" s="40">
        <v>0</v>
      </c>
      <c r="T358" s="40">
        <v>0</v>
      </c>
      <c r="U358" s="40">
        <v>0</v>
      </c>
      <c r="V358" s="40">
        <v>1</v>
      </c>
      <c r="W358" s="40">
        <v>0</v>
      </c>
      <c r="X358" s="40">
        <v>0</v>
      </c>
      <c r="Y358" s="40">
        <v>0</v>
      </c>
      <c r="Z358" s="40">
        <v>0</v>
      </c>
      <c r="AA358" s="40">
        <v>0</v>
      </c>
      <c r="AB358" s="40">
        <v>0</v>
      </c>
      <c r="AC358" s="40">
        <v>0</v>
      </c>
      <c r="AD358" s="40">
        <v>0</v>
      </c>
      <c r="AE358" s="40">
        <v>0</v>
      </c>
      <c r="AF358" s="40">
        <v>0</v>
      </c>
      <c r="AG358" s="40">
        <v>0</v>
      </c>
      <c r="AH358" s="40">
        <v>1</v>
      </c>
      <c r="AI358" s="39" t="b">
        <f t="shared" si="216"/>
        <v>0</v>
      </c>
      <c r="AJ358" s="23">
        <v>2</v>
      </c>
      <c r="AK358" s="27">
        <f t="shared" si="235"/>
        <v>0</v>
      </c>
      <c r="AL358" s="27">
        <f t="shared" si="235"/>
        <v>0</v>
      </c>
      <c r="AM358" s="27">
        <f t="shared" si="235"/>
        <v>0</v>
      </c>
      <c r="AN358" s="27">
        <f t="shared" si="235"/>
        <v>0</v>
      </c>
      <c r="AO358" s="27">
        <f t="shared" si="235"/>
        <v>0</v>
      </c>
      <c r="AP358" s="27">
        <f t="shared" si="235"/>
        <v>0</v>
      </c>
      <c r="AQ358" s="27">
        <f t="shared" si="235"/>
        <v>0</v>
      </c>
      <c r="AR358" s="27">
        <f t="shared" si="235"/>
        <v>0</v>
      </c>
      <c r="AS358" s="27">
        <f t="shared" si="235"/>
        <v>0</v>
      </c>
      <c r="AT358" s="27">
        <f t="shared" si="235"/>
        <v>0</v>
      </c>
      <c r="AU358" s="27">
        <f t="shared" si="235"/>
        <v>0</v>
      </c>
      <c r="AV358" s="27">
        <f t="shared" si="235"/>
        <v>1</v>
      </c>
      <c r="AW358" s="27">
        <f t="shared" si="235"/>
        <v>0</v>
      </c>
      <c r="AX358" s="27">
        <f t="shared" si="235"/>
        <v>0</v>
      </c>
      <c r="AY358" s="27">
        <f t="shared" si="235"/>
        <v>0</v>
      </c>
      <c r="AZ358" s="27">
        <f t="shared" ref="AZ358:BH358" si="236">IF($I358="Direct",IF(Z358=1,ROUNDUP($G358/$H358,0),IF($I358="Unpacking",IF($K358=0,ROUNDUP($G358/$H358,0)),0)),0)</f>
        <v>0</v>
      </c>
      <c r="BA358" s="27">
        <f t="shared" si="236"/>
        <v>0</v>
      </c>
      <c r="BB358" s="27">
        <f t="shared" si="236"/>
        <v>0</v>
      </c>
      <c r="BC358" s="27">
        <f t="shared" si="236"/>
        <v>0</v>
      </c>
      <c r="BD358" s="27">
        <f t="shared" si="236"/>
        <v>0</v>
      </c>
      <c r="BE358" s="27">
        <f t="shared" si="236"/>
        <v>0</v>
      </c>
      <c r="BF358" s="27">
        <f t="shared" si="236"/>
        <v>0</v>
      </c>
      <c r="BG358" s="27">
        <f t="shared" si="236"/>
        <v>0</v>
      </c>
      <c r="BH358" s="27">
        <f t="shared" si="236"/>
        <v>1</v>
      </c>
      <c r="BI358" s="41"/>
      <c r="BJ358" s="42">
        <f t="shared" si="218"/>
        <v>0.436091275</v>
      </c>
      <c r="BK358" s="27">
        <f t="shared" si="219"/>
        <v>0</v>
      </c>
      <c r="BL358" s="27">
        <f t="shared" si="219"/>
        <v>0</v>
      </c>
      <c r="BM358" s="27">
        <f t="shared" si="219"/>
        <v>0</v>
      </c>
      <c r="BN358" s="27">
        <f t="shared" si="212"/>
        <v>0</v>
      </c>
      <c r="BO358" s="27">
        <f t="shared" si="212"/>
        <v>0</v>
      </c>
      <c r="BP358" s="27">
        <f t="shared" si="212"/>
        <v>0</v>
      </c>
      <c r="BQ358" s="27">
        <f t="shared" si="212"/>
        <v>0</v>
      </c>
      <c r="BR358" s="27">
        <f t="shared" si="212"/>
        <v>0</v>
      </c>
      <c r="BS358" s="27">
        <f t="shared" si="212"/>
        <v>0</v>
      </c>
      <c r="BT358" s="27">
        <f t="shared" si="212"/>
        <v>0</v>
      </c>
      <c r="BU358" s="27">
        <f t="shared" si="212"/>
        <v>0</v>
      </c>
      <c r="BV358" s="27">
        <f t="shared" si="212"/>
        <v>0.436091275</v>
      </c>
      <c r="BW358" s="27">
        <f t="shared" si="228"/>
        <v>0</v>
      </c>
      <c r="BX358" s="27">
        <f t="shared" si="228"/>
        <v>0</v>
      </c>
      <c r="BY358" s="27">
        <f t="shared" si="228"/>
        <v>0</v>
      </c>
      <c r="BZ358" s="27">
        <f t="shared" si="228"/>
        <v>0</v>
      </c>
      <c r="CA358" s="27">
        <f t="shared" si="205"/>
        <v>0</v>
      </c>
      <c r="CB358" s="27">
        <f t="shared" si="205"/>
        <v>0</v>
      </c>
      <c r="CC358" s="27">
        <f t="shared" si="205"/>
        <v>0</v>
      </c>
      <c r="CD358" s="27">
        <f t="shared" si="229"/>
        <v>0</v>
      </c>
      <c r="CE358" s="27">
        <f t="shared" si="229"/>
        <v>0</v>
      </c>
      <c r="CF358" s="27">
        <f t="shared" si="229"/>
        <v>0</v>
      </c>
      <c r="CG358" s="27">
        <f t="shared" si="229"/>
        <v>0</v>
      </c>
      <c r="CH358" s="27">
        <f t="shared" si="229"/>
        <v>0.436091275</v>
      </c>
      <c r="CI358" s="43"/>
      <c r="CJ358" s="23">
        <f t="shared" si="220"/>
        <v>0</v>
      </c>
      <c r="CK358" s="23">
        <f t="shared" si="220"/>
        <v>0</v>
      </c>
      <c r="CL358" s="23">
        <f t="shared" si="220"/>
        <v>0</v>
      </c>
      <c r="CM358" s="23">
        <f t="shared" si="213"/>
        <v>0</v>
      </c>
      <c r="CN358" s="23">
        <f t="shared" si="213"/>
        <v>0</v>
      </c>
      <c r="CO358" s="23">
        <f t="shared" si="213"/>
        <v>0</v>
      </c>
      <c r="CP358" s="23">
        <f t="shared" si="213"/>
        <v>0</v>
      </c>
      <c r="CQ358" s="23">
        <f t="shared" si="213"/>
        <v>0</v>
      </c>
      <c r="CR358" s="23">
        <f t="shared" si="213"/>
        <v>0</v>
      </c>
      <c r="CS358" s="23">
        <f t="shared" si="213"/>
        <v>0</v>
      </c>
      <c r="CT358" s="23">
        <f t="shared" si="213"/>
        <v>0</v>
      </c>
      <c r="CU358" s="23">
        <f t="shared" si="213"/>
        <v>12</v>
      </c>
      <c r="CV358" s="23">
        <f t="shared" si="230"/>
        <v>0</v>
      </c>
      <c r="CW358" s="23">
        <f t="shared" si="230"/>
        <v>0</v>
      </c>
      <c r="CX358" s="23">
        <f t="shared" si="230"/>
        <v>0</v>
      </c>
      <c r="CY358" s="23">
        <f t="shared" si="230"/>
        <v>0</v>
      </c>
      <c r="CZ358" s="23">
        <f t="shared" si="206"/>
        <v>0</v>
      </c>
      <c r="DA358" s="23">
        <f t="shared" si="206"/>
        <v>0</v>
      </c>
      <c r="DB358" s="23">
        <f t="shared" si="206"/>
        <v>0</v>
      </c>
      <c r="DC358" s="23">
        <f t="shared" si="231"/>
        <v>0</v>
      </c>
      <c r="DD358" s="23">
        <f t="shared" si="231"/>
        <v>0</v>
      </c>
      <c r="DE358" s="23">
        <f t="shared" si="231"/>
        <v>0</v>
      </c>
      <c r="DF358" s="23">
        <f t="shared" si="231"/>
        <v>0</v>
      </c>
      <c r="DG358" s="23">
        <f t="shared" si="231"/>
        <v>12</v>
      </c>
      <c r="DH358" s="44">
        <f t="shared" si="221"/>
        <v>24</v>
      </c>
      <c r="DI358" s="44">
        <f t="shared" si="222"/>
        <v>0</v>
      </c>
      <c r="DK358" s="44" t="b">
        <f t="shared" si="223"/>
        <v>0</v>
      </c>
      <c r="DL358" s="44">
        <f t="shared" si="224"/>
        <v>0</v>
      </c>
      <c r="EL358" s="44" t="b">
        <f t="shared" si="225"/>
        <v>1</v>
      </c>
      <c r="EM358" s="44" t="b">
        <f t="shared" si="225"/>
        <v>1</v>
      </c>
      <c r="EN358" s="44" t="b">
        <f t="shared" si="225"/>
        <v>1</v>
      </c>
      <c r="EO358" s="44" t="b">
        <f t="shared" si="214"/>
        <v>1</v>
      </c>
      <c r="EP358" s="44" t="b">
        <f t="shared" si="214"/>
        <v>1</v>
      </c>
      <c r="EQ358" s="44" t="b">
        <f t="shared" si="214"/>
        <v>1</v>
      </c>
      <c r="ER358" s="44" t="b">
        <f t="shared" si="214"/>
        <v>1</v>
      </c>
      <c r="ES358" s="44" t="b">
        <f t="shared" si="214"/>
        <v>1</v>
      </c>
      <c r="ET358" s="44" t="b">
        <f t="shared" si="214"/>
        <v>1</v>
      </c>
      <c r="EU358" s="44" t="b">
        <f t="shared" si="214"/>
        <v>1</v>
      </c>
      <c r="EV358" s="44" t="b">
        <f t="shared" si="214"/>
        <v>1</v>
      </c>
      <c r="EW358" s="44" t="b">
        <f t="shared" si="214"/>
        <v>0</v>
      </c>
      <c r="EX358" s="44" t="b">
        <f t="shared" si="232"/>
        <v>1</v>
      </c>
      <c r="EY358" s="44" t="b">
        <f t="shared" si="232"/>
        <v>1</v>
      </c>
      <c r="EZ358" s="44" t="b">
        <f t="shared" si="232"/>
        <v>1</v>
      </c>
      <c r="FA358" s="44" t="b">
        <f t="shared" si="232"/>
        <v>1</v>
      </c>
      <c r="FB358" s="44" t="b">
        <f t="shared" si="207"/>
        <v>1</v>
      </c>
      <c r="FC358" s="44" t="b">
        <f t="shared" si="207"/>
        <v>1</v>
      </c>
      <c r="FD358" s="44" t="b">
        <f t="shared" si="207"/>
        <v>1</v>
      </c>
      <c r="FE358" s="44" t="b">
        <f t="shared" si="233"/>
        <v>1</v>
      </c>
      <c r="FF358" s="44" t="b">
        <f t="shared" si="233"/>
        <v>1</v>
      </c>
      <c r="FG358" s="44" t="b">
        <f t="shared" si="233"/>
        <v>1</v>
      </c>
      <c r="FH358" s="44" t="b">
        <f t="shared" si="233"/>
        <v>1</v>
      </c>
      <c r="FI358" s="44" t="b">
        <f t="shared" si="233"/>
        <v>0</v>
      </c>
      <c r="FJ358" s="45">
        <f t="shared" si="226"/>
        <v>2</v>
      </c>
    </row>
    <row r="359" spans="1:166" s="44" customFormat="1" ht="25.5" hidden="1" customHeight="1" x14ac:dyDescent="0.25">
      <c r="A359" s="46" t="s">
        <v>9990</v>
      </c>
      <c r="B359" s="38" t="s">
        <v>8551</v>
      </c>
      <c r="C359" s="38" t="s">
        <v>994</v>
      </c>
      <c r="D359" s="38" t="s">
        <v>832</v>
      </c>
      <c r="E359" s="23" t="str">
        <f t="shared" si="227"/>
        <v>5453-1-EP1-43-E</v>
      </c>
      <c r="F359" s="23">
        <v>5</v>
      </c>
      <c r="G359" s="27">
        <v>0.20806012500000001</v>
      </c>
      <c r="H359" s="23" t="str">
        <f>VLOOKUP(A359,'Pivot 1'!$A$5:$H$251,8,0)</f>
        <v>2</v>
      </c>
      <c r="I359" s="27" t="s">
        <v>10145</v>
      </c>
      <c r="J359" s="39">
        <f t="shared" si="215"/>
        <v>2</v>
      </c>
      <c r="K359" s="40">
        <v>0</v>
      </c>
      <c r="L359" s="40">
        <v>0</v>
      </c>
      <c r="M359" s="40">
        <v>0</v>
      </c>
      <c r="N359" s="40">
        <v>0</v>
      </c>
      <c r="O359" s="40">
        <v>0</v>
      </c>
      <c r="P359" s="40">
        <v>0</v>
      </c>
      <c r="Q359" s="40">
        <v>0</v>
      </c>
      <c r="R359" s="40">
        <v>0</v>
      </c>
      <c r="S359" s="40">
        <v>0</v>
      </c>
      <c r="T359" s="40">
        <v>0</v>
      </c>
      <c r="U359" s="40">
        <v>0</v>
      </c>
      <c r="V359" s="40">
        <v>1</v>
      </c>
      <c r="W359" s="40">
        <v>0</v>
      </c>
      <c r="X359" s="40">
        <v>0</v>
      </c>
      <c r="Y359" s="40">
        <v>0</v>
      </c>
      <c r="Z359" s="40">
        <v>0</v>
      </c>
      <c r="AA359" s="40">
        <v>0</v>
      </c>
      <c r="AB359" s="40">
        <v>0</v>
      </c>
      <c r="AC359" s="40">
        <v>0</v>
      </c>
      <c r="AD359" s="40">
        <v>0</v>
      </c>
      <c r="AE359" s="40">
        <v>0</v>
      </c>
      <c r="AF359" s="40">
        <v>0</v>
      </c>
      <c r="AG359" s="40">
        <v>0</v>
      </c>
      <c r="AH359" s="40">
        <v>1</v>
      </c>
      <c r="AI359" s="39" t="b">
        <f t="shared" si="216"/>
        <v>0</v>
      </c>
      <c r="AJ359" s="23"/>
      <c r="AK359" s="27">
        <f t="shared" ref="AK359:BH369" si="237">IF($I359="Direct",IF(K359=1,ROUNDUP($G359/$H359,0),IF($I359="Unpacking",IF($K359=0,ROUNDUP($G359/$H359,0)),0)),0)</f>
        <v>0</v>
      </c>
      <c r="AL359" s="27">
        <f t="shared" si="237"/>
        <v>0</v>
      </c>
      <c r="AM359" s="27">
        <f t="shared" si="237"/>
        <v>0</v>
      </c>
      <c r="AN359" s="27">
        <f t="shared" si="237"/>
        <v>0</v>
      </c>
      <c r="AO359" s="27">
        <f t="shared" si="237"/>
        <v>0</v>
      </c>
      <c r="AP359" s="27">
        <f t="shared" si="237"/>
        <v>0</v>
      </c>
      <c r="AQ359" s="27">
        <f t="shared" si="237"/>
        <v>0</v>
      </c>
      <c r="AR359" s="27">
        <f t="shared" si="237"/>
        <v>0</v>
      </c>
      <c r="AS359" s="27">
        <f t="shared" si="237"/>
        <v>0</v>
      </c>
      <c r="AT359" s="27">
        <f t="shared" si="237"/>
        <v>0</v>
      </c>
      <c r="AU359" s="27">
        <f t="shared" si="237"/>
        <v>0</v>
      </c>
      <c r="AV359" s="27">
        <f t="shared" si="237"/>
        <v>1</v>
      </c>
      <c r="AW359" s="27">
        <f t="shared" si="237"/>
        <v>0</v>
      </c>
      <c r="AX359" s="27">
        <f t="shared" si="237"/>
        <v>0</v>
      </c>
      <c r="AY359" s="27">
        <f t="shared" si="237"/>
        <v>0</v>
      </c>
      <c r="AZ359" s="27">
        <f t="shared" si="237"/>
        <v>0</v>
      </c>
      <c r="BA359" s="27">
        <f t="shared" si="237"/>
        <v>0</v>
      </c>
      <c r="BB359" s="27">
        <f t="shared" si="237"/>
        <v>0</v>
      </c>
      <c r="BC359" s="27">
        <f t="shared" si="237"/>
        <v>0</v>
      </c>
      <c r="BD359" s="27">
        <f t="shared" si="237"/>
        <v>0</v>
      </c>
      <c r="BE359" s="27">
        <f t="shared" si="237"/>
        <v>0</v>
      </c>
      <c r="BF359" s="27">
        <f t="shared" si="237"/>
        <v>0</v>
      </c>
      <c r="BG359" s="27">
        <f t="shared" si="237"/>
        <v>0</v>
      </c>
      <c r="BH359" s="27">
        <f t="shared" si="237"/>
        <v>1</v>
      </c>
      <c r="BI359" s="41"/>
      <c r="BJ359" s="80">
        <f t="shared" si="218"/>
        <v>0.10403006250000001</v>
      </c>
      <c r="BK359" s="27">
        <f t="shared" si="219"/>
        <v>0</v>
      </c>
      <c r="BL359" s="27">
        <f t="shared" si="219"/>
        <v>0</v>
      </c>
      <c r="BM359" s="27">
        <f t="shared" si="219"/>
        <v>0</v>
      </c>
      <c r="BN359" s="27">
        <f t="shared" si="212"/>
        <v>0</v>
      </c>
      <c r="BO359" s="27">
        <f t="shared" si="212"/>
        <v>0</v>
      </c>
      <c r="BP359" s="27">
        <f t="shared" si="212"/>
        <v>0</v>
      </c>
      <c r="BQ359" s="27">
        <f t="shared" si="212"/>
        <v>0</v>
      </c>
      <c r="BR359" s="27">
        <f t="shared" si="212"/>
        <v>0</v>
      </c>
      <c r="BS359" s="27">
        <f t="shared" si="212"/>
        <v>0</v>
      </c>
      <c r="BT359" s="27">
        <f t="shared" si="212"/>
        <v>0</v>
      </c>
      <c r="BU359" s="27">
        <f t="shared" si="212"/>
        <v>0</v>
      </c>
      <c r="BV359" s="27">
        <f t="shared" si="212"/>
        <v>0.10403006250000001</v>
      </c>
      <c r="BW359" s="27">
        <f t="shared" si="228"/>
        <v>0</v>
      </c>
      <c r="BX359" s="27">
        <f t="shared" si="228"/>
        <v>0</v>
      </c>
      <c r="BY359" s="27">
        <f t="shared" si="228"/>
        <v>0</v>
      </c>
      <c r="BZ359" s="27">
        <f t="shared" si="228"/>
        <v>0</v>
      </c>
      <c r="CA359" s="27">
        <f t="shared" si="205"/>
        <v>0</v>
      </c>
      <c r="CB359" s="27">
        <f t="shared" si="205"/>
        <v>0</v>
      </c>
      <c r="CC359" s="27">
        <f t="shared" si="205"/>
        <v>0</v>
      </c>
      <c r="CD359" s="27">
        <f t="shared" si="229"/>
        <v>0</v>
      </c>
      <c r="CE359" s="27">
        <f t="shared" si="229"/>
        <v>0</v>
      </c>
      <c r="CF359" s="27">
        <f t="shared" si="229"/>
        <v>0</v>
      </c>
      <c r="CG359" s="27">
        <f t="shared" si="229"/>
        <v>0</v>
      </c>
      <c r="CH359" s="27">
        <f t="shared" si="229"/>
        <v>0.10403006250000001</v>
      </c>
      <c r="CI359" s="43"/>
      <c r="CJ359" s="23">
        <f t="shared" si="220"/>
        <v>0</v>
      </c>
      <c r="CK359" s="23">
        <f t="shared" si="220"/>
        <v>0</v>
      </c>
      <c r="CL359" s="23">
        <f t="shared" si="220"/>
        <v>0</v>
      </c>
      <c r="CM359" s="23">
        <f t="shared" si="213"/>
        <v>0</v>
      </c>
      <c r="CN359" s="23">
        <f t="shared" si="213"/>
        <v>0</v>
      </c>
      <c r="CO359" s="23">
        <f t="shared" si="213"/>
        <v>0</v>
      </c>
      <c r="CP359" s="23">
        <f t="shared" si="213"/>
        <v>0</v>
      </c>
      <c r="CQ359" s="23">
        <f t="shared" si="213"/>
        <v>0</v>
      </c>
      <c r="CR359" s="23">
        <f t="shared" si="213"/>
        <v>0</v>
      </c>
      <c r="CS359" s="23">
        <f t="shared" si="213"/>
        <v>0</v>
      </c>
      <c r="CT359" s="23">
        <f t="shared" si="213"/>
        <v>0</v>
      </c>
      <c r="CU359" s="23">
        <f t="shared" si="213"/>
        <v>3</v>
      </c>
      <c r="CV359" s="23">
        <f t="shared" si="230"/>
        <v>0</v>
      </c>
      <c r="CW359" s="23">
        <f t="shared" si="230"/>
        <v>0</v>
      </c>
      <c r="CX359" s="23">
        <f t="shared" si="230"/>
        <v>0</v>
      </c>
      <c r="CY359" s="23">
        <f t="shared" si="230"/>
        <v>0</v>
      </c>
      <c r="CZ359" s="23">
        <f t="shared" si="206"/>
        <v>0</v>
      </c>
      <c r="DA359" s="23">
        <f t="shared" si="206"/>
        <v>0</v>
      </c>
      <c r="DB359" s="23">
        <f t="shared" si="206"/>
        <v>0</v>
      </c>
      <c r="DC359" s="23">
        <f t="shared" si="231"/>
        <v>0</v>
      </c>
      <c r="DD359" s="23">
        <f t="shared" si="231"/>
        <v>0</v>
      </c>
      <c r="DE359" s="23">
        <f t="shared" si="231"/>
        <v>0</v>
      </c>
      <c r="DF359" s="23">
        <f t="shared" si="231"/>
        <v>0</v>
      </c>
      <c r="DG359" s="23">
        <f t="shared" si="231"/>
        <v>3</v>
      </c>
      <c r="DH359" s="44">
        <f t="shared" si="221"/>
        <v>6</v>
      </c>
      <c r="DI359" s="44">
        <f t="shared" si="222"/>
        <v>1</v>
      </c>
      <c r="DK359" s="44" t="b">
        <f t="shared" si="223"/>
        <v>0</v>
      </c>
      <c r="DL359" s="44">
        <f t="shared" si="224"/>
        <v>0</v>
      </c>
      <c r="EL359" s="44" t="b">
        <f t="shared" si="225"/>
        <v>1</v>
      </c>
      <c r="EM359" s="44" t="b">
        <f t="shared" si="225"/>
        <v>1</v>
      </c>
      <c r="EN359" s="44" t="b">
        <f t="shared" si="225"/>
        <v>1</v>
      </c>
      <c r="EO359" s="44" t="b">
        <f t="shared" si="214"/>
        <v>1</v>
      </c>
      <c r="EP359" s="44" t="b">
        <f t="shared" si="214"/>
        <v>1</v>
      </c>
      <c r="EQ359" s="44" t="b">
        <f t="shared" si="214"/>
        <v>1</v>
      </c>
      <c r="ER359" s="44" t="b">
        <f t="shared" si="214"/>
        <v>1</v>
      </c>
      <c r="ES359" s="44" t="b">
        <f t="shared" si="214"/>
        <v>1</v>
      </c>
      <c r="ET359" s="44" t="b">
        <f t="shared" si="214"/>
        <v>1</v>
      </c>
      <c r="EU359" s="44" t="b">
        <f t="shared" si="214"/>
        <v>1</v>
      </c>
      <c r="EV359" s="44" t="b">
        <f t="shared" si="214"/>
        <v>1</v>
      </c>
      <c r="EW359" s="44" t="b">
        <f t="shared" si="214"/>
        <v>0</v>
      </c>
      <c r="EX359" s="44" t="b">
        <f t="shared" si="232"/>
        <v>1</v>
      </c>
      <c r="EY359" s="44" t="b">
        <f t="shared" si="232"/>
        <v>1</v>
      </c>
      <c r="EZ359" s="44" t="b">
        <f t="shared" si="232"/>
        <v>1</v>
      </c>
      <c r="FA359" s="44" t="b">
        <f t="shared" si="232"/>
        <v>1</v>
      </c>
      <c r="FB359" s="44" t="b">
        <f t="shared" si="207"/>
        <v>1</v>
      </c>
      <c r="FC359" s="44" t="b">
        <f t="shared" si="207"/>
        <v>1</v>
      </c>
      <c r="FD359" s="44" t="b">
        <f t="shared" si="207"/>
        <v>1</v>
      </c>
      <c r="FE359" s="44" t="b">
        <f t="shared" si="233"/>
        <v>1</v>
      </c>
      <c r="FF359" s="44" t="b">
        <f t="shared" si="233"/>
        <v>1</v>
      </c>
      <c r="FG359" s="44" t="b">
        <f t="shared" si="233"/>
        <v>1</v>
      </c>
      <c r="FH359" s="44" t="b">
        <f t="shared" si="233"/>
        <v>1</v>
      </c>
      <c r="FI359" s="44" t="b">
        <f t="shared" si="233"/>
        <v>0</v>
      </c>
      <c r="FJ359" s="45">
        <f t="shared" si="226"/>
        <v>2</v>
      </c>
    </row>
    <row r="360" spans="1:166" s="44" customFormat="1" ht="25.5" hidden="1" customHeight="1" x14ac:dyDescent="0.25">
      <c r="A360" s="38" t="s">
        <v>9991</v>
      </c>
      <c r="B360" s="38" t="s">
        <v>8551</v>
      </c>
      <c r="C360" s="38" t="s">
        <v>56</v>
      </c>
      <c r="D360" s="38" t="s">
        <v>10044</v>
      </c>
      <c r="E360" s="23" t="str">
        <f t="shared" si="227"/>
        <v>5453-1-FP1-43-G</v>
      </c>
      <c r="F360" s="23">
        <v>19</v>
      </c>
      <c r="G360" s="27">
        <v>0.32560157500000003</v>
      </c>
      <c r="H360" s="23" t="str">
        <f>VLOOKUP(A360,'Pivot 1'!$A$5:$H$251,8,0)</f>
        <v>1</v>
      </c>
      <c r="I360" s="27" t="s">
        <v>10145</v>
      </c>
      <c r="J360" s="39">
        <f t="shared" si="215"/>
        <v>1</v>
      </c>
      <c r="K360" s="40">
        <v>0</v>
      </c>
      <c r="L360" s="40">
        <v>0</v>
      </c>
      <c r="M360" s="40">
        <v>0</v>
      </c>
      <c r="N360" s="40">
        <v>0</v>
      </c>
      <c r="O360" s="40">
        <v>0</v>
      </c>
      <c r="P360" s="40">
        <v>1</v>
      </c>
      <c r="Q360" s="40">
        <v>0</v>
      </c>
      <c r="R360" s="40">
        <v>0</v>
      </c>
      <c r="S360" s="40">
        <v>0</v>
      </c>
      <c r="T360" s="40">
        <v>0</v>
      </c>
      <c r="U360" s="40">
        <v>0</v>
      </c>
      <c r="V360" s="40">
        <v>0</v>
      </c>
      <c r="W360" s="40">
        <v>0</v>
      </c>
      <c r="X360" s="40">
        <v>0</v>
      </c>
      <c r="Y360" s="40">
        <v>0</v>
      </c>
      <c r="Z360" s="40">
        <v>0</v>
      </c>
      <c r="AA360" s="40">
        <v>0</v>
      </c>
      <c r="AB360" s="40">
        <v>0</v>
      </c>
      <c r="AC360" s="40">
        <v>0</v>
      </c>
      <c r="AD360" s="40">
        <v>0</v>
      </c>
      <c r="AE360" s="40">
        <v>0</v>
      </c>
      <c r="AF360" s="40">
        <v>0</v>
      </c>
      <c r="AG360" s="40">
        <v>0</v>
      </c>
      <c r="AH360" s="40">
        <v>0</v>
      </c>
      <c r="AI360" s="39" t="b">
        <f t="shared" si="216"/>
        <v>0</v>
      </c>
      <c r="AJ360" s="23"/>
      <c r="AK360" s="27">
        <f t="shared" si="237"/>
        <v>0</v>
      </c>
      <c r="AL360" s="27">
        <f t="shared" si="237"/>
        <v>0</v>
      </c>
      <c r="AM360" s="27">
        <f t="shared" si="237"/>
        <v>0</v>
      </c>
      <c r="AN360" s="27">
        <f t="shared" si="237"/>
        <v>0</v>
      </c>
      <c r="AO360" s="27">
        <f t="shared" si="237"/>
        <v>0</v>
      </c>
      <c r="AP360" s="27">
        <f t="shared" si="237"/>
        <v>1</v>
      </c>
      <c r="AQ360" s="27">
        <f t="shared" si="237"/>
        <v>0</v>
      </c>
      <c r="AR360" s="27">
        <f t="shared" si="237"/>
        <v>0</v>
      </c>
      <c r="AS360" s="27">
        <f t="shared" si="237"/>
        <v>0</v>
      </c>
      <c r="AT360" s="27">
        <f t="shared" si="237"/>
        <v>0</v>
      </c>
      <c r="AU360" s="27">
        <f t="shared" si="237"/>
        <v>0</v>
      </c>
      <c r="AV360" s="27">
        <f t="shared" si="237"/>
        <v>0</v>
      </c>
      <c r="AW360" s="27">
        <f t="shared" si="237"/>
        <v>0</v>
      </c>
      <c r="AX360" s="27">
        <f t="shared" si="237"/>
        <v>0</v>
      </c>
      <c r="AY360" s="27">
        <f t="shared" si="237"/>
        <v>0</v>
      </c>
      <c r="AZ360" s="27">
        <f t="shared" si="237"/>
        <v>0</v>
      </c>
      <c r="BA360" s="27">
        <f t="shared" si="237"/>
        <v>0</v>
      </c>
      <c r="BB360" s="27">
        <f t="shared" si="237"/>
        <v>0</v>
      </c>
      <c r="BC360" s="27">
        <f t="shared" si="237"/>
        <v>0</v>
      </c>
      <c r="BD360" s="27">
        <f t="shared" si="237"/>
        <v>0</v>
      </c>
      <c r="BE360" s="27">
        <f t="shared" si="237"/>
        <v>0</v>
      </c>
      <c r="BF360" s="27">
        <f t="shared" si="237"/>
        <v>0</v>
      </c>
      <c r="BG360" s="27">
        <f t="shared" si="237"/>
        <v>0</v>
      </c>
      <c r="BH360" s="27">
        <f t="shared" si="237"/>
        <v>0</v>
      </c>
      <c r="BI360" s="41"/>
      <c r="BJ360" s="80">
        <f t="shared" si="218"/>
        <v>0.32560157500000003</v>
      </c>
      <c r="BK360" s="27">
        <f t="shared" si="219"/>
        <v>0</v>
      </c>
      <c r="BL360" s="27">
        <f t="shared" si="219"/>
        <v>0</v>
      </c>
      <c r="BM360" s="27">
        <f t="shared" si="219"/>
        <v>0</v>
      </c>
      <c r="BN360" s="27">
        <f t="shared" si="212"/>
        <v>0</v>
      </c>
      <c r="BO360" s="27">
        <f t="shared" si="212"/>
        <v>0</v>
      </c>
      <c r="BP360" s="27">
        <f t="shared" si="212"/>
        <v>0.32560157500000003</v>
      </c>
      <c r="BQ360" s="27">
        <f t="shared" si="212"/>
        <v>0</v>
      </c>
      <c r="BR360" s="27">
        <f t="shared" si="212"/>
        <v>0</v>
      </c>
      <c r="BS360" s="27">
        <f t="shared" si="212"/>
        <v>0</v>
      </c>
      <c r="BT360" s="27">
        <f t="shared" si="212"/>
        <v>0</v>
      </c>
      <c r="BU360" s="27">
        <f t="shared" si="212"/>
        <v>0</v>
      </c>
      <c r="BV360" s="27">
        <f t="shared" si="212"/>
        <v>0</v>
      </c>
      <c r="BW360" s="27">
        <f t="shared" si="228"/>
        <v>0</v>
      </c>
      <c r="BX360" s="27">
        <f t="shared" si="228"/>
        <v>0</v>
      </c>
      <c r="BY360" s="27">
        <f t="shared" si="228"/>
        <v>0</v>
      </c>
      <c r="BZ360" s="27">
        <f t="shared" si="228"/>
        <v>0</v>
      </c>
      <c r="CA360" s="27">
        <f t="shared" si="205"/>
        <v>0</v>
      </c>
      <c r="CB360" s="27">
        <f t="shared" si="205"/>
        <v>0</v>
      </c>
      <c r="CC360" s="27">
        <f t="shared" si="205"/>
        <v>0</v>
      </c>
      <c r="CD360" s="27">
        <f t="shared" si="229"/>
        <v>0</v>
      </c>
      <c r="CE360" s="27">
        <f t="shared" si="229"/>
        <v>0</v>
      </c>
      <c r="CF360" s="27">
        <f t="shared" si="229"/>
        <v>0</v>
      </c>
      <c r="CG360" s="27">
        <f t="shared" si="229"/>
        <v>0</v>
      </c>
      <c r="CH360" s="27">
        <f t="shared" si="229"/>
        <v>0</v>
      </c>
      <c r="CI360" s="43"/>
      <c r="CJ360" s="23">
        <f t="shared" si="220"/>
        <v>0</v>
      </c>
      <c r="CK360" s="23">
        <f t="shared" si="220"/>
        <v>0</v>
      </c>
      <c r="CL360" s="23">
        <f t="shared" si="220"/>
        <v>0</v>
      </c>
      <c r="CM360" s="23">
        <f t="shared" si="213"/>
        <v>0</v>
      </c>
      <c r="CN360" s="23">
        <f t="shared" si="213"/>
        <v>0</v>
      </c>
      <c r="CO360" s="23">
        <f t="shared" si="213"/>
        <v>19</v>
      </c>
      <c r="CP360" s="23">
        <f t="shared" si="213"/>
        <v>0</v>
      </c>
      <c r="CQ360" s="23">
        <f t="shared" si="213"/>
        <v>0</v>
      </c>
      <c r="CR360" s="23">
        <f t="shared" si="213"/>
        <v>0</v>
      </c>
      <c r="CS360" s="23">
        <f t="shared" si="213"/>
        <v>0</v>
      </c>
      <c r="CT360" s="23">
        <f t="shared" si="213"/>
        <v>0</v>
      </c>
      <c r="CU360" s="23">
        <f t="shared" si="213"/>
        <v>0</v>
      </c>
      <c r="CV360" s="23">
        <f t="shared" si="230"/>
        <v>0</v>
      </c>
      <c r="CW360" s="23">
        <f t="shared" si="230"/>
        <v>0</v>
      </c>
      <c r="CX360" s="23">
        <f t="shared" si="230"/>
        <v>0</v>
      </c>
      <c r="CY360" s="23">
        <f t="shared" si="230"/>
        <v>0</v>
      </c>
      <c r="CZ360" s="23">
        <f t="shared" si="206"/>
        <v>0</v>
      </c>
      <c r="DA360" s="23">
        <f t="shared" si="206"/>
        <v>0</v>
      </c>
      <c r="DB360" s="23">
        <f t="shared" si="206"/>
        <v>0</v>
      </c>
      <c r="DC360" s="23">
        <f t="shared" si="231"/>
        <v>0</v>
      </c>
      <c r="DD360" s="23">
        <f t="shared" si="231"/>
        <v>0</v>
      </c>
      <c r="DE360" s="23">
        <f t="shared" si="231"/>
        <v>0</v>
      </c>
      <c r="DF360" s="23">
        <f t="shared" si="231"/>
        <v>0</v>
      </c>
      <c r="DG360" s="23">
        <f t="shared" si="231"/>
        <v>0</v>
      </c>
      <c r="DH360" s="44">
        <f t="shared" si="221"/>
        <v>19</v>
      </c>
      <c r="DI360" s="44">
        <f t="shared" si="222"/>
        <v>0</v>
      </c>
      <c r="DK360" s="44" t="b">
        <f t="shared" si="223"/>
        <v>0</v>
      </c>
      <c r="DL360" s="44">
        <f t="shared" si="224"/>
        <v>0</v>
      </c>
      <c r="EL360" s="44" t="b">
        <f t="shared" si="225"/>
        <v>1</v>
      </c>
      <c r="EM360" s="44" t="b">
        <f t="shared" si="225"/>
        <v>1</v>
      </c>
      <c r="EN360" s="44" t="b">
        <f t="shared" si="225"/>
        <v>1</v>
      </c>
      <c r="EO360" s="44" t="b">
        <f t="shared" si="214"/>
        <v>1</v>
      </c>
      <c r="EP360" s="44" t="b">
        <f t="shared" si="214"/>
        <v>1</v>
      </c>
      <c r="EQ360" s="44" t="b">
        <f t="shared" si="214"/>
        <v>0</v>
      </c>
      <c r="ER360" s="44" t="b">
        <f t="shared" si="214"/>
        <v>1</v>
      </c>
      <c r="ES360" s="44" t="b">
        <f t="shared" si="214"/>
        <v>1</v>
      </c>
      <c r="ET360" s="44" t="b">
        <f t="shared" si="214"/>
        <v>1</v>
      </c>
      <c r="EU360" s="44" t="b">
        <f t="shared" si="214"/>
        <v>1</v>
      </c>
      <c r="EV360" s="44" t="b">
        <f t="shared" si="214"/>
        <v>1</v>
      </c>
      <c r="EW360" s="44" t="b">
        <f t="shared" si="214"/>
        <v>1</v>
      </c>
      <c r="EX360" s="44" t="b">
        <f t="shared" si="232"/>
        <v>1</v>
      </c>
      <c r="EY360" s="44" t="b">
        <f t="shared" si="232"/>
        <v>1</v>
      </c>
      <c r="EZ360" s="44" t="b">
        <f t="shared" si="232"/>
        <v>1</v>
      </c>
      <c r="FA360" s="44" t="b">
        <f t="shared" si="232"/>
        <v>1</v>
      </c>
      <c r="FB360" s="44" t="b">
        <f t="shared" si="207"/>
        <v>1</v>
      </c>
      <c r="FC360" s="44" t="b">
        <f t="shared" si="207"/>
        <v>1</v>
      </c>
      <c r="FD360" s="44" t="b">
        <f t="shared" si="207"/>
        <v>1</v>
      </c>
      <c r="FE360" s="44" t="b">
        <f t="shared" si="233"/>
        <v>1</v>
      </c>
      <c r="FF360" s="44" t="b">
        <f t="shared" si="233"/>
        <v>1</v>
      </c>
      <c r="FG360" s="44" t="b">
        <f t="shared" si="233"/>
        <v>1</v>
      </c>
      <c r="FH360" s="44" t="b">
        <f t="shared" si="233"/>
        <v>1</v>
      </c>
      <c r="FI360" s="44" t="b">
        <f t="shared" si="233"/>
        <v>1</v>
      </c>
      <c r="FJ360" s="45">
        <f t="shared" si="226"/>
        <v>1</v>
      </c>
    </row>
    <row r="361" spans="1:166" s="44" customFormat="1" ht="25.5" hidden="1" customHeight="1" x14ac:dyDescent="0.25">
      <c r="A361" s="38" t="s">
        <v>9992</v>
      </c>
      <c r="B361" s="38" t="s">
        <v>8551</v>
      </c>
      <c r="C361" s="38" t="s">
        <v>194</v>
      </c>
      <c r="D361" s="38" t="s">
        <v>807</v>
      </c>
      <c r="E361" s="23" t="str">
        <f t="shared" si="227"/>
        <v>5453-1-IP1-43-C</v>
      </c>
      <c r="F361" s="23">
        <v>27</v>
      </c>
      <c r="G361" s="27">
        <v>0.65918117499999984</v>
      </c>
      <c r="H361" s="23" t="str">
        <f>VLOOKUP(A361,'Pivot 1'!$A$5:$H$251,8,0)</f>
        <v>2</v>
      </c>
      <c r="I361" s="27" t="s">
        <v>10145</v>
      </c>
      <c r="J361" s="39">
        <f t="shared" si="215"/>
        <v>2</v>
      </c>
      <c r="K361" s="40">
        <v>0</v>
      </c>
      <c r="L361" s="40">
        <v>0</v>
      </c>
      <c r="M361" s="40">
        <v>0</v>
      </c>
      <c r="N361" s="40">
        <v>0</v>
      </c>
      <c r="O361" s="40">
        <v>0</v>
      </c>
      <c r="P361" s="40">
        <v>0</v>
      </c>
      <c r="Q361" s="40">
        <v>0</v>
      </c>
      <c r="R361" s="40">
        <v>0</v>
      </c>
      <c r="S361" s="40">
        <v>0</v>
      </c>
      <c r="T361" s="40">
        <v>0</v>
      </c>
      <c r="U361" s="40">
        <v>0</v>
      </c>
      <c r="V361" s="40">
        <v>1</v>
      </c>
      <c r="W361" s="40">
        <v>0</v>
      </c>
      <c r="X361" s="40">
        <v>0</v>
      </c>
      <c r="Y361" s="40">
        <v>0</v>
      </c>
      <c r="Z361" s="40">
        <v>0</v>
      </c>
      <c r="AA361" s="40">
        <v>0</v>
      </c>
      <c r="AB361" s="40">
        <v>0</v>
      </c>
      <c r="AC361" s="40">
        <v>0</v>
      </c>
      <c r="AD361" s="40">
        <v>0</v>
      </c>
      <c r="AE361" s="40">
        <v>0</v>
      </c>
      <c r="AF361" s="40">
        <v>0</v>
      </c>
      <c r="AG361" s="40">
        <v>0</v>
      </c>
      <c r="AH361" s="40">
        <v>1</v>
      </c>
      <c r="AI361" s="39" t="b">
        <f t="shared" si="216"/>
        <v>0</v>
      </c>
      <c r="AJ361" s="23"/>
      <c r="AK361" s="27">
        <f t="shared" si="237"/>
        <v>0</v>
      </c>
      <c r="AL361" s="27">
        <f t="shared" si="237"/>
        <v>0</v>
      </c>
      <c r="AM361" s="27">
        <f t="shared" si="237"/>
        <v>0</v>
      </c>
      <c r="AN361" s="27">
        <f t="shared" si="237"/>
        <v>0</v>
      </c>
      <c r="AO361" s="27">
        <f t="shared" si="237"/>
        <v>0</v>
      </c>
      <c r="AP361" s="27">
        <f t="shared" si="237"/>
        <v>0</v>
      </c>
      <c r="AQ361" s="27">
        <f t="shared" si="237"/>
        <v>0</v>
      </c>
      <c r="AR361" s="27">
        <f t="shared" si="237"/>
        <v>0</v>
      </c>
      <c r="AS361" s="27">
        <f t="shared" si="237"/>
        <v>0</v>
      </c>
      <c r="AT361" s="27">
        <f t="shared" si="237"/>
        <v>0</v>
      </c>
      <c r="AU361" s="27">
        <f t="shared" si="237"/>
        <v>0</v>
      </c>
      <c r="AV361" s="27">
        <f t="shared" si="237"/>
        <v>1</v>
      </c>
      <c r="AW361" s="27">
        <f t="shared" si="237"/>
        <v>0</v>
      </c>
      <c r="AX361" s="27">
        <f t="shared" si="237"/>
        <v>0</v>
      </c>
      <c r="AY361" s="27">
        <f t="shared" si="237"/>
        <v>0</v>
      </c>
      <c r="AZ361" s="27">
        <f t="shared" si="237"/>
        <v>0</v>
      </c>
      <c r="BA361" s="27">
        <f t="shared" si="237"/>
        <v>0</v>
      </c>
      <c r="BB361" s="27">
        <f t="shared" si="237"/>
        <v>0</v>
      </c>
      <c r="BC361" s="27">
        <f t="shared" si="237"/>
        <v>0</v>
      </c>
      <c r="BD361" s="27">
        <f t="shared" si="237"/>
        <v>0</v>
      </c>
      <c r="BE361" s="27">
        <f t="shared" si="237"/>
        <v>0</v>
      </c>
      <c r="BF361" s="27">
        <f t="shared" si="237"/>
        <v>0</v>
      </c>
      <c r="BG361" s="27">
        <f t="shared" si="237"/>
        <v>0</v>
      </c>
      <c r="BH361" s="27">
        <f t="shared" si="237"/>
        <v>1</v>
      </c>
      <c r="BI361" s="41"/>
      <c r="BJ361" s="80">
        <f t="shared" si="218"/>
        <v>0.32959058749999992</v>
      </c>
      <c r="BK361" s="27">
        <f t="shared" si="219"/>
        <v>0</v>
      </c>
      <c r="BL361" s="27">
        <f t="shared" si="219"/>
        <v>0</v>
      </c>
      <c r="BM361" s="27">
        <f t="shared" si="219"/>
        <v>0</v>
      </c>
      <c r="BN361" s="27">
        <f t="shared" si="212"/>
        <v>0</v>
      </c>
      <c r="BO361" s="27">
        <f t="shared" si="212"/>
        <v>0</v>
      </c>
      <c r="BP361" s="27">
        <f t="shared" si="212"/>
        <v>0</v>
      </c>
      <c r="BQ361" s="27">
        <f t="shared" si="212"/>
        <v>0</v>
      </c>
      <c r="BR361" s="27">
        <f t="shared" si="212"/>
        <v>0</v>
      </c>
      <c r="BS361" s="27">
        <f t="shared" si="212"/>
        <v>0</v>
      </c>
      <c r="BT361" s="27">
        <f t="shared" si="212"/>
        <v>0</v>
      </c>
      <c r="BU361" s="27">
        <f t="shared" si="212"/>
        <v>0</v>
      </c>
      <c r="BV361" s="27">
        <f t="shared" si="212"/>
        <v>0.32959058749999992</v>
      </c>
      <c r="BW361" s="27">
        <f t="shared" si="228"/>
        <v>0</v>
      </c>
      <c r="BX361" s="27">
        <f t="shared" si="228"/>
        <v>0</v>
      </c>
      <c r="BY361" s="27">
        <f t="shared" si="228"/>
        <v>0</v>
      </c>
      <c r="BZ361" s="27">
        <f t="shared" si="228"/>
        <v>0</v>
      </c>
      <c r="CA361" s="27">
        <f t="shared" si="205"/>
        <v>0</v>
      </c>
      <c r="CB361" s="27">
        <f t="shared" si="205"/>
        <v>0</v>
      </c>
      <c r="CC361" s="27">
        <f t="shared" si="205"/>
        <v>0</v>
      </c>
      <c r="CD361" s="27">
        <f t="shared" si="229"/>
        <v>0</v>
      </c>
      <c r="CE361" s="27">
        <f t="shared" si="229"/>
        <v>0</v>
      </c>
      <c r="CF361" s="27">
        <f t="shared" si="229"/>
        <v>0</v>
      </c>
      <c r="CG361" s="27">
        <f t="shared" si="229"/>
        <v>0</v>
      </c>
      <c r="CH361" s="27">
        <f t="shared" si="229"/>
        <v>0.32959058749999992</v>
      </c>
      <c r="CI361" s="43"/>
      <c r="CJ361" s="23">
        <f t="shared" si="220"/>
        <v>0</v>
      </c>
      <c r="CK361" s="23">
        <f t="shared" si="220"/>
        <v>0</v>
      </c>
      <c r="CL361" s="23">
        <f t="shared" si="220"/>
        <v>0</v>
      </c>
      <c r="CM361" s="23">
        <f t="shared" si="213"/>
        <v>0</v>
      </c>
      <c r="CN361" s="23">
        <f t="shared" si="213"/>
        <v>0</v>
      </c>
      <c r="CO361" s="23">
        <f t="shared" si="213"/>
        <v>0</v>
      </c>
      <c r="CP361" s="23">
        <f t="shared" si="213"/>
        <v>0</v>
      </c>
      <c r="CQ361" s="23">
        <f t="shared" si="213"/>
        <v>0</v>
      </c>
      <c r="CR361" s="23">
        <f t="shared" si="213"/>
        <v>0</v>
      </c>
      <c r="CS361" s="23">
        <f t="shared" si="213"/>
        <v>0</v>
      </c>
      <c r="CT361" s="23">
        <f t="shared" si="213"/>
        <v>0</v>
      </c>
      <c r="CU361" s="23">
        <f t="shared" si="213"/>
        <v>14</v>
      </c>
      <c r="CV361" s="23">
        <f t="shared" si="230"/>
        <v>0</v>
      </c>
      <c r="CW361" s="23">
        <f t="shared" si="230"/>
        <v>0</v>
      </c>
      <c r="CX361" s="23">
        <f t="shared" si="230"/>
        <v>0</v>
      </c>
      <c r="CY361" s="23">
        <f t="shared" si="230"/>
        <v>0</v>
      </c>
      <c r="CZ361" s="23">
        <f t="shared" si="206"/>
        <v>0</v>
      </c>
      <c r="DA361" s="23">
        <f t="shared" si="206"/>
        <v>0</v>
      </c>
      <c r="DB361" s="23">
        <f t="shared" si="206"/>
        <v>0</v>
      </c>
      <c r="DC361" s="23">
        <f t="shared" si="231"/>
        <v>0</v>
      </c>
      <c r="DD361" s="23">
        <f t="shared" si="231"/>
        <v>0</v>
      </c>
      <c r="DE361" s="23">
        <f t="shared" si="231"/>
        <v>0</v>
      </c>
      <c r="DF361" s="23">
        <f t="shared" si="231"/>
        <v>0</v>
      </c>
      <c r="DG361" s="23">
        <f t="shared" si="231"/>
        <v>14</v>
      </c>
      <c r="DH361" s="44">
        <f t="shared" si="221"/>
        <v>28</v>
      </c>
      <c r="DI361" s="44">
        <f t="shared" si="222"/>
        <v>1</v>
      </c>
      <c r="DK361" s="44" t="b">
        <f t="shared" si="223"/>
        <v>0</v>
      </c>
      <c r="DL361" s="44">
        <f t="shared" si="224"/>
        <v>0</v>
      </c>
      <c r="EL361" s="44" t="b">
        <f t="shared" si="225"/>
        <v>1</v>
      </c>
      <c r="EM361" s="44" t="b">
        <f t="shared" si="225"/>
        <v>1</v>
      </c>
      <c r="EN361" s="44" t="b">
        <f t="shared" si="225"/>
        <v>1</v>
      </c>
      <c r="EO361" s="44" t="b">
        <f t="shared" si="214"/>
        <v>1</v>
      </c>
      <c r="EP361" s="44" t="b">
        <f t="shared" si="214"/>
        <v>1</v>
      </c>
      <c r="EQ361" s="44" t="b">
        <f t="shared" si="214"/>
        <v>1</v>
      </c>
      <c r="ER361" s="44" t="b">
        <f t="shared" si="214"/>
        <v>1</v>
      </c>
      <c r="ES361" s="44" t="b">
        <f t="shared" si="214"/>
        <v>1</v>
      </c>
      <c r="ET361" s="44" t="b">
        <f t="shared" si="214"/>
        <v>1</v>
      </c>
      <c r="EU361" s="44" t="b">
        <f t="shared" si="214"/>
        <v>1</v>
      </c>
      <c r="EV361" s="44" t="b">
        <f t="shared" si="214"/>
        <v>1</v>
      </c>
      <c r="EW361" s="44" t="b">
        <f t="shared" si="214"/>
        <v>0</v>
      </c>
      <c r="EX361" s="44" t="b">
        <f t="shared" si="232"/>
        <v>1</v>
      </c>
      <c r="EY361" s="44" t="b">
        <f t="shared" si="232"/>
        <v>1</v>
      </c>
      <c r="EZ361" s="44" t="b">
        <f t="shared" si="232"/>
        <v>1</v>
      </c>
      <c r="FA361" s="44" t="b">
        <f t="shared" si="232"/>
        <v>1</v>
      </c>
      <c r="FB361" s="44" t="b">
        <f t="shared" si="207"/>
        <v>1</v>
      </c>
      <c r="FC361" s="44" t="b">
        <f t="shared" si="207"/>
        <v>1</v>
      </c>
      <c r="FD361" s="44" t="b">
        <f t="shared" si="207"/>
        <v>1</v>
      </c>
      <c r="FE361" s="44" t="b">
        <f t="shared" si="233"/>
        <v>1</v>
      </c>
      <c r="FF361" s="44" t="b">
        <f t="shared" si="233"/>
        <v>1</v>
      </c>
      <c r="FG361" s="44" t="b">
        <f t="shared" si="233"/>
        <v>1</v>
      </c>
      <c r="FH361" s="44" t="b">
        <f t="shared" si="233"/>
        <v>1</v>
      </c>
      <c r="FI361" s="44" t="b">
        <f t="shared" si="233"/>
        <v>0</v>
      </c>
      <c r="FJ361" s="45">
        <f t="shared" si="226"/>
        <v>2</v>
      </c>
    </row>
    <row r="362" spans="1:166" s="44" customFormat="1" ht="25.5" hidden="1" customHeight="1" x14ac:dyDescent="0.25">
      <c r="A362" s="38" t="s">
        <v>9993</v>
      </c>
      <c r="B362" s="38" t="s">
        <v>8551</v>
      </c>
      <c r="C362" s="38" t="s">
        <v>409</v>
      </c>
      <c r="D362" s="38" t="s">
        <v>10049</v>
      </c>
      <c r="E362" s="23" t="str">
        <f t="shared" si="227"/>
        <v>5453-1-JP1-43-H</v>
      </c>
      <c r="F362" s="23">
        <v>52</v>
      </c>
      <c r="G362" s="27">
        <v>4.3964076749999998</v>
      </c>
      <c r="H362" s="23">
        <f>VLOOKUP(A362,'Pivot 1'!$A$5:$H$251,8,0)</f>
        <v>6</v>
      </c>
      <c r="I362" s="27" t="s">
        <v>10145</v>
      </c>
      <c r="J362" s="39">
        <f t="shared" si="215"/>
        <v>6</v>
      </c>
      <c r="K362" s="40">
        <v>1</v>
      </c>
      <c r="L362" s="40">
        <v>0</v>
      </c>
      <c r="M362" s="40">
        <v>0</v>
      </c>
      <c r="N362" s="40">
        <v>0</v>
      </c>
      <c r="O362" s="40">
        <v>1</v>
      </c>
      <c r="P362" s="40">
        <v>0</v>
      </c>
      <c r="Q362" s="40">
        <v>0</v>
      </c>
      <c r="R362" s="40">
        <v>0</v>
      </c>
      <c r="S362" s="40">
        <v>1</v>
      </c>
      <c r="T362" s="40">
        <v>0</v>
      </c>
      <c r="U362" s="40">
        <v>0</v>
      </c>
      <c r="V362" s="40">
        <v>0</v>
      </c>
      <c r="W362" s="40">
        <v>1</v>
      </c>
      <c r="X362" s="40">
        <v>0</v>
      </c>
      <c r="Y362" s="40">
        <v>0</v>
      </c>
      <c r="Z362" s="40">
        <v>0</v>
      </c>
      <c r="AA362" s="40">
        <v>1</v>
      </c>
      <c r="AB362" s="40">
        <v>0</v>
      </c>
      <c r="AC362" s="40">
        <v>0</v>
      </c>
      <c r="AD362" s="40">
        <v>0</v>
      </c>
      <c r="AE362" s="40">
        <v>1</v>
      </c>
      <c r="AF362" s="40">
        <v>0</v>
      </c>
      <c r="AG362" s="40">
        <v>0</v>
      </c>
      <c r="AH362" s="40">
        <v>0</v>
      </c>
      <c r="AI362" s="39" t="b">
        <f t="shared" si="216"/>
        <v>1</v>
      </c>
      <c r="AJ362" s="23"/>
      <c r="AK362" s="27">
        <f t="shared" si="237"/>
        <v>1</v>
      </c>
      <c r="AL362" s="27">
        <f t="shared" si="237"/>
        <v>0</v>
      </c>
      <c r="AM362" s="27">
        <f t="shared" si="237"/>
        <v>0</v>
      </c>
      <c r="AN362" s="27">
        <f t="shared" si="237"/>
        <v>0</v>
      </c>
      <c r="AO362" s="27">
        <f t="shared" si="237"/>
        <v>1</v>
      </c>
      <c r="AP362" s="27">
        <f t="shared" si="237"/>
        <v>0</v>
      </c>
      <c r="AQ362" s="27">
        <f t="shared" si="237"/>
        <v>0</v>
      </c>
      <c r="AR362" s="27">
        <f t="shared" si="237"/>
        <v>0</v>
      </c>
      <c r="AS362" s="27">
        <f t="shared" si="237"/>
        <v>1</v>
      </c>
      <c r="AT362" s="27">
        <f t="shared" si="237"/>
        <v>0</v>
      </c>
      <c r="AU362" s="27">
        <f t="shared" si="237"/>
        <v>0</v>
      </c>
      <c r="AV362" s="27">
        <f t="shared" si="237"/>
        <v>0</v>
      </c>
      <c r="AW362" s="27">
        <f t="shared" si="237"/>
        <v>1</v>
      </c>
      <c r="AX362" s="27">
        <f t="shared" si="237"/>
        <v>0</v>
      </c>
      <c r="AY362" s="27">
        <f t="shared" si="237"/>
        <v>0</v>
      </c>
      <c r="AZ362" s="27">
        <f t="shared" si="237"/>
        <v>0</v>
      </c>
      <c r="BA362" s="27">
        <f t="shared" si="237"/>
        <v>1</v>
      </c>
      <c r="BB362" s="27">
        <f t="shared" si="237"/>
        <v>0</v>
      </c>
      <c r="BC362" s="27">
        <f t="shared" si="237"/>
        <v>0</v>
      </c>
      <c r="BD362" s="27">
        <f t="shared" si="237"/>
        <v>0</v>
      </c>
      <c r="BE362" s="27">
        <f t="shared" si="237"/>
        <v>1</v>
      </c>
      <c r="BF362" s="27">
        <f t="shared" si="237"/>
        <v>0</v>
      </c>
      <c r="BG362" s="27">
        <f t="shared" si="237"/>
        <v>0</v>
      </c>
      <c r="BH362" s="27">
        <f t="shared" si="237"/>
        <v>0</v>
      </c>
      <c r="BI362" s="41"/>
      <c r="BJ362" s="42">
        <f t="shared" si="218"/>
        <v>0.73273461249999994</v>
      </c>
      <c r="BK362" s="27">
        <f t="shared" si="219"/>
        <v>0.73273461249999994</v>
      </c>
      <c r="BL362" s="27">
        <f t="shared" si="219"/>
        <v>0</v>
      </c>
      <c r="BM362" s="27">
        <f t="shared" si="219"/>
        <v>0</v>
      </c>
      <c r="BN362" s="27">
        <f t="shared" si="212"/>
        <v>0</v>
      </c>
      <c r="BO362" s="27">
        <f t="shared" si="212"/>
        <v>0.73273461249999994</v>
      </c>
      <c r="BP362" s="27">
        <f t="shared" si="212"/>
        <v>0</v>
      </c>
      <c r="BQ362" s="27">
        <f t="shared" si="212"/>
        <v>0</v>
      </c>
      <c r="BR362" s="27">
        <f t="shared" si="212"/>
        <v>0</v>
      </c>
      <c r="BS362" s="27">
        <f t="shared" si="212"/>
        <v>0.73273461249999994</v>
      </c>
      <c r="BT362" s="27">
        <f t="shared" si="212"/>
        <v>0</v>
      </c>
      <c r="BU362" s="27">
        <f t="shared" si="212"/>
        <v>0</v>
      </c>
      <c r="BV362" s="27">
        <f t="shared" si="212"/>
        <v>0</v>
      </c>
      <c r="BW362" s="27">
        <f t="shared" si="228"/>
        <v>0.73273461249999994</v>
      </c>
      <c r="BX362" s="27">
        <f t="shared" si="228"/>
        <v>0</v>
      </c>
      <c r="BY362" s="27">
        <f t="shared" si="228"/>
        <v>0</v>
      </c>
      <c r="BZ362" s="27">
        <f t="shared" si="228"/>
        <v>0</v>
      </c>
      <c r="CA362" s="27">
        <f t="shared" si="205"/>
        <v>0.73273461249999994</v>
      </c>
      <c r="CB362" s="27">
        <f t="shared" si="205"/>
        <v>0</v>
      </c>
      <c r="CC362" s="27">
        <f t="shared" si="205"/>
        <v>0</v>
      </c>
      <c r="CD362" s="27">
        <f t="shared" si="229"/>
        <v>0</v>
      </c>
      <c r="CE362" s="27">
        <f t="shared" si="229"/>
        <v>0.73273461249999994</v>
      </c>
      <c r="CF362" s="27">
        <f t="shared" si="229"/>
        <v>0</v>
      </c>
      <c r="CG362" s="27">
        <f t="shared" si="229"/>
        <v>0</v>
      </c>
      <c r="CH362" s="27">
        <f t="shared" si="229"/>
        <v>0</v>
      </c>
      <c r="CI362" s="43"/>
      <c r="CJ362" s="23">
        <f t="shared" si="220"/>
        <v>9</v>
      </c>
      <c r="CK362" s="23">
        <f t="shared" si="220"/>
        <v>0</v>
      </c>
      <c r="CL362" s="23">
        <f t="shared" si="220"/>
        <v>0</v>
      </c>
      <c r="CM362" s="23">
        <f t="shared" si="213"/>
        <v>0</v>
      </c>
      <c r="CN362" s="23">
        <f t="shared" si="213"/>
        <v>9</v>
      </c>
      <c r="CO362" s="23">
        <f t="shared" si="213"/>
        <v>0</v>
      </c>
      <c r="CP362" s="23">
        <f t="shared" si="213"/>
        <v>0</v>
      </c>
      <c r="CQ362" s="23">
        <f t="shared" si="213"/>
        <v>0</v>
      </c>
      <c r="CR362" s="23">
        <f t="shared" si="213"/>
        <v>9</v>
      </c>
      <c r="CS362" s="23">
        <f t="shared" si="213"/>
        <v>0</v>
      </c>
      <c r="CT362" s="23">
        <f t="shared" si="213"/>
        <v>0</v>
      </c>
      <c r="CU362" s="23">
        <f t="shared" si="213"/>
        <v>0</v>
      </c>
      <c r="CV362" s="23">
        <f t="shared" si="230"/>
        <v>9</v>
      </c>
      <c r="CW362" s="23">
        <f t="shared" si="230"/>
        <v>0</v>
      </c>
      <c r="CX362" s="23">
        <f t="shared" si="230"/>
        <v>0</v>
      </c>
      <c r="CY362" s="23">
        <f t="shared" si="230"/>
        <v>0</v>
      </c>
      <c r="CZ362" s="23">
        <f t="shared" si="206"/>
        <v>9</v>
      </c>
      <c r="DA362" s="23">
        <f t="shared" si="206"/>
        <v>0</v>
      </c>
      <c r="DB362" s="23">
        <f t="shared" si="206"/>
        <v>0</v>
      </c>
      <c r="DC362" s="23">
        <f t="shared" si="231"/>
        <v>0</v>
      </c>
      <c r="DD362" s="23">
        <f t="shared" si="231"/>
        <v>9</v>
      </c>
      <c r="DE362" s="23">
        <f t="shared" si="231"/>
        <v>0</v>
      </c>
      <c r="DF362" s="23">
        <f t="shared" si="231"/>
        <v>0</v>
      </c>
      <c r="DG362" s="23">
        <f t="shared" si="231"/>
        <v>0</v>
      </c>
      <c r="DH362" s="44">
        <f t="shared" si="221"/>
        <v>54</v>
      </c>
      <c r="DI362" s="44">
        <f t="shared" si="222"/>
        <v>2</v>
      </c>
      <c r="DK362" s="44" t="b">
        <f t="shared" si="223"/>
        <v>0</v>
      </c>
      <c r="DL362" s="44">
        <f t="shared" si="224"/>
        <v>0</v>
      </c>
      <c r="EL362" s="44" t="b">
        <f t="shared" si="225"/>
        <v>0</v>
      </c>
      <c r="EM362" s="44" t="b">
        <f t="shared" si="225"/>
        <v>1</v>
      </c>
      <c r="EN362" s="44" t="b">
        <f t="shared" si="225"/>
        <v>1</v>
      </c>
      <c r="EO362" s="44" t="b">
        <f t="shared" si="214"/>
        <v>1</v>
      </c>
      <c r="EP362" s="44" t="b">
        <f t="shared" si="214"/>
        <v>0</v>
      </c>
      <c r="EQ362" s="44" t="b">
        <f t="shared" si="214"/>
        <v>1</v>
      </c>
      <c r="ER362" s="44" t="b">
        <f t="shared" si="214"/>
        <v>1</v>
      </c>
      <c r="ES362" s="44" t="b">
        <f t="shared" si="214"/>
        <v>1</v>
      </c>
      <c r="ET362" s="44" t="b">
        <f t="shared" si="214"/>
        <v>0</v>
      </c>
      <c r="EU362" s="44" t="b">
        <f t="shared" si="214"/>
        <v>1</v>
      </c>
      <c r="EV362" s="44" t="b">
        <f t="shared" si="214"/>
        <v>1</v>
      </c>
      <c r="EW362" s="44" t="b">
        <f t="shared" si="214"/>
        <v>1</v>
      </c>
      <c r="EX362" s="44" t="b">
        <f t="shared" si="232"/>
        <v>0</v>
      </c>
      <c r="EY362" s="44" t="b">
        <f t="shared" si="232"/>
        <v>1</v>
      </c>
      <c r="EZ362" s="44" t="b">
        <f t="shared" si="232"/>
        <v>1</v>
      </c>
      <c r="FA362" s="44" t="b">
        <f t="shared" si="232"/>
        <v>1</v>
      </c>
      <c r="FB362" s="44" t="b">
        <f t="shared" si="207"/>
        <v>0</v>
      </c>
      <c r="FC362" s="44" t="b">
        <f t="shared" si="207"/>
        <v>1</v>
      </c>
      <c r="FD362" s="44" t="b">
        <f t="shared" si="207"/>
        <v>1</v>
      </c>
      <c r="FE362" s="44" t="b">
        <f t="shared" si="233"/>
        <v>1</v>
      </c>
      <c r="FF362" s="44" t="b">
        <f t="shared" si="233"/>
        <v>0</v>
      </c>
      <c r="FG362" s="44" t="b">
        <f t="shared" si="233"/>
        <v>1</v>
      </c>
      <c r="FH362" s="44" t="b">
        <f t="shared" si="233"/>
        <v>1</v>
      </c>
      <c r="FI362" s="44" t="b">
        <f t="shared" si="233"/>
        <v>1</v>
      </c>
      <c r="FJ362" s="45">
        <f t="shared" si="226"/>
        <v>6</v>
      </c>
    </row>
    <row r="363" spans="1:166" s="44" customFormat="1" ht="25.5" hidden="1" customHeight="1" x14ac:dyDescent="0.25">
      <c r="A363" s="38" t="s">
        <v>9994</v>
      </c>
      <c r="B363" s="38" t="s">
        <v>8551</v>
      </c>
      <c r="C363" s="38" t="s">
        <v>239</v>
      </c>
      <c r="D363" s="38" t="s">
        <v>10051</v>
      </c>
      <c r="E363" s="23" t="str">
        <f t="shared" si="227"/>
        <v>5453-1-LP1-43-L</v>
      </c>
      <c r="F363" s="23">
        <v>9</v>
      </c>
      <c r="G363" s="27">
        <v>0.58177440000000002</v>
      </c>
      <c r="H363" s="23" t="str">
        <f>VLOOKUP(A363,'Pivot 1'!$A$5:$H$251,8,0)</f>
        <v>1</v>
      </c>
      <c r="I363" s="27" t="s">
        <v>10145</v>
      </c>
      <c r="J363" s="39">
        <f t="shared" si="215"/>
        <v>1</v>
      </c>
      <c r="K363" s="40">
        <v>0</v>
      </c>
      <c r="L363" s="40">
        <v>0</v>
      </c>
      <c r="M363" s="40">
        <v>0</v>
      </c>
      <c r="N363" s="40">
        <v>0</v>
      </c>
      <c r="O363" s="40">
        <v>0</v>
      </c>
      <c r="P363" s="40">
        <v>0</v>
      </c>
      <c r="Q363" s="40">
        <v>0</v>
      </c>
      <c r="R363" s="40">
        <v>0</v>
      </c>
      <c r="S363" s="40">
        <v>0</v>
      </c>
      <c r="T363" s="40">
        <v>0</v>
      </c>
      <c r="U363" s="40">
        <v>0</v>
      </c>
      <c r="V363" s="40">
        <v>0</v>
      </c>
      <c r="W363" s="40">
        <v>0</v>
      </c>
      <c r="X363" s="40">
        <v>0</v>
      </c>
      <c r="Y363" s="40">
        <v>0</v>
      </c>
      <c r="Z363" s="40">
        <v>0</v>
      </c>
      <c r="AA363" s="40">
        <v>0</v>
      </c>
      <c r="AB363" s="40">
        <v>0</v>
      </c>
      <c r="AC363" s="40">
        <v>0</v>
      </c>
      <c r="AD363" s="40">
        <v>0</v>
      </c>
      <c r="AE363" s="40">
        <v>0</v>
      </c>
      <c r="AF363" s="40">
        <v>0</v>
      </c>
      <c r="AG363" s="40">
        <v>0</v>
      </c>
      <c r="AH363" s="40">
        <v>1</v>
      </c>
      <c r="AI363" s="39" t="b">
        <f t="shared" si="216"/>
        <v>0</v>
      </c>
      <c r="AJ363" s="23"/>
      <c r="AK363" s="27">
        <f t="shared" si="237"/>
        <v>0</v>
      </c>
      <c r="AL363" s="27">
        <f t="shared" si="237"/>
        <v>0</v>
      </c>
      <c r="AM363" s="27">
        <f t="shared" si="237"/>
        <v>0</v>
      </c>
      <c r="AN363" s="27">
        <f t="shared" si="237"/>
        <v>0</v>
      </c>
      <c r="AO363" s="27">
        <f t="shared" si="237"/>
        <v>0</v>
      </c>
      <c r="AP363" s="27">
        <f t="shared" si="237"/>
        <v>0</v>
      </c>
      <c r="AQ363" s="27">
        <f t="shared" si="237"/>
        <v>0</v>
      </c>
      <c r="AR363" s="27">
        <f t="shared" si="237"/>
        <v>0</v>
      </c>
      <c r="AS363" s="27">
        <f t="shared" si="237"/>
        <v>0</v>
      </c>
      <c r="AT363" s="27">
        <f t="shared" si="237"/>
        <v>0</v>
      </c>
      <c r="AU363" s="27">
        <f t="shared" si="237"/>
        <v>0</v>
      </c>
      <c r="AV363" s="27">
        <f t="shared" si="237"/>
        <v>0</v>
      </c>
      <c r="AW363" s="27">
        <f t="shared" si="237"/>
        <v>0</v>
      </c>
      <c r="AX363" s="27">
        <f t="shared" si="237"/>
        <v>0</v>
      </c>
      <c r="AY363" s="27">
        <f t="shared" si="237"/>
        <v>0</v>
      </c>
      <c r="AZ363" s="27">
        <f t="shared" si="237"/>
        <v>0</v>
      </c>
      <c r="BA363" s="27">
        <f t="shared" si="237"/>
        <v>0</v>
      </c>
      <c r="BB363" s="27">
        <f t="shared" si="237"/>
        <v>0</v>
      </c>
      <c r="BC363" s="27">
        <f t="shared" si="237"/>
        <v>0</v>
      </c>
      <c r="BD363" s="27">
        <f t="shared" si="237"/>
        <v>0</v>
      </c>
      <c r="BE363" s="27">
        <f t="shared" si="237"/>
        <v>0</v>
      </c>
      <c r="BF363" s="27">
        <f t="shared" si="237"/>
        <v>0</v>
      </c>
      <c r="BG363" s="27">
        <f t="shared" si="237"/>
        <v>0</v>
      </c>
      <c r="BH363" s="27">
        <f t="shared" si="237"/>
        <v>1</v>
      </c>
      <c r="BI363" s="41"/>
      <c r="BJ363" s="42">
        <f t="shared" si="218"/>
        <v>0.58177440000000002</v>
      </c>
      <c r="BK363" s="27">
        <f t="shared" si="219"/>
        <v>0</v>
      </c>
      <c r="BL363" s="27">
        <f t="shared" si="219"/>
        <v>0</v>
      </c>
      <c r="BM363" s="27">
        <f t="shared" si="219"/>
        <v>0</v>
      </c>
      <c r="BN363" s="27">
        <f t="shared" si="212"/>
        <v>0</v>
      </c>
      <c r="BO363" s="27">
        <f t="shared" si="212"/>
        <v>0</v>
      </c>
      <c r="BP363" s="27">
        <f t="shared" si="212"/>
        <v>0</v>
      </c>
      <c r="BQ363" s="27">
        <f t="shared" si="212"/>
        <v>0</v>
      </c>
      <c r="BR363" s="27">
        <f t="shared" si="212"/>
        <v>0</v>
      </c>
      <c r="BS363" s="27">
        <f t="shared" si="212"/>
        <v>0</v>
      </c>
      <c r="BT363" s="27">
        <f t="shared" si="212"/>
        <v>0</v>
      </c>
      <c r="BU363" s="27">
        <f t="shared" si="212"/>
        <v>0</v>
      </c>
      <c r="BV363" s="27">
        <f t="shared" si="212"/>
        <v>0</v>
      </c>
      <c r="BW363" s="27">
        <f t="shared" si="228"/>
        <v>0</v>
      </c>
      <c r="BX363" s="27">
        <f t="shared" si="228"/>
        <v>0</v>
      </c>
      <c r="BY363" s="27">
        <f t="shared" si="228"/>
        <v>0</v>
      </c>
      <c r="BZ363" s="27">
        <f t="shared" si="228"/>
        <v>0</v>
      </c>
      <c r="CA363" s="27">
        <f t="shared" si="205"/>
        <v>0</v>
      </c>
      <c r="CB363" s="27">
        <f t="shared" si="205"/>
        <v>0</v>
      </c>
      <c r="CC363" s="27">
        <f t="shared" si="205"/>
        <v>0</v>
      </c>
      <c r="CD363" s="27">
        <f t="shared" si="229"/>
        <v>0</v>
      </c>
      <c r="CE363" s="27">
        <f t="shared" si="229"/>
        <v>0</v>
      </c>
      <c r="CF363" s="27">
        <f t="shared" si="229"/>
        <v>0</v>
      </c>
      <c r="CG363" s="27">
        <f t="shared" si="229"/>
        <v>0</v>
      </c>
      <c r="CH363" s="27">
        <f t="shared" si="229"/>
        <v>0.58177440000000002</v>
      </c>
      <c r="CI363" s="43"/>
      <c r="CJ363" s="23">
        <f t="shared" si="220"/>
        <v>0</v>
      </c>
      <c r="CK363" s="23">
        <f t="shared" si="220"/>
        <v>0</v>
      </c>
      <c r="CL363" s="23">
        <f t="shared" si="220"/>
        <v>0</v>
      </c>
      <c r="CM363" s="23">
        <f t="shared" si="213"/>
        <v>0</v>
      </c>
      <c r="CN363" s="23">
        <f t="shared" si="213"/>
        <v>0</v>
      </c>
      <c r="CO363" s="23">
        <f t="shared" si="213"/>
        <v>0</v>
      </c>
      <c r="CP363" s="23">
        <f t="shared" si="213"/>
        <v>0</v>
      </c>
      <c r="CQ363" s="23">
        <f t="shared" si="213"/>
        <v>0</v>
      </c>
      <c r="CR363" s="23">
        <f t="shared" si="213"/>
        <v>0</v>
      </c>
      <c r="CS363" s="23">
        <f t="shared" si="213"/>
        <v>0</v>
      </c>
      <c r="CT363" s="23">
        <f t="shared" si="213"/>
        <v>0</v>
      </c>
      <c r="CU363" s="23">
        <f t="shared" si="213"/>
        <v>0</v>
      </c>
      <c r="CV363" s="23">
        <f t="shared" si="230"/>
        <v>0</v>
      </c>
      <c r="CW363" s="23">
        <f t="shared" si="230"/>
        <v>0</v>
      </c>
      <c r="CX363" s="23">
        <f t="shared" si="230"/>
        <v>0</v>
      </c>
      <c r="CY363" s="23">
        <f t="shared" si="230"/>
        <v>0</v>
      </c>
      <c r="CZ363" s="23">
        <f t="shared" si="206"/>
        <v>0</v>
      </c>
      <c r="DA363" s="23">
        <f t="shared" si="206"/>
        <v>0</v>
      </c>
      <c r="DB363" s="23">
        <f t="shared" si="206"/>
        <v>0</v>
      </c>
      <c r="DC363" s="23">
        <f t="shared" si="231"/>
        <v>0</v>
      </c>
      <c r="DD363" s="23">
        <f t="shared" si="231"/>
        <v>0</v>
      </c>
      <c r="DE363" s="23">
        <f t="shared" si="231"/>
        <v>0</v>
      </c>
      <c r="DF363" s="23">
        <f t="shared" si="231"/>
        <v>0</v>
      </c>
      <c r="DG363" s="23">
        <f t="shared" si="231"/>
        <v>9</v>
      </c>
      <c r="DH363" s="44">
        <f t="shared" si="221"/>
        <v>9</v>
      </c>
      <c r="DI363" s="44">
        <f t="shared" si="222"/>
        <v>0</v>
      </c>
      <c r="DK363" s="44" t="b">
        <f t="shared" si="223"/>
        <v>0</v>
      </c>
      <c r="DL363" s="44">
        <f t="shared" si="224"/>
        <v>0</v>
      </c>
      <c r="EL363" s="44" t="b">
        <f t="shared" si="225"/>
        <v>1</v>
      </c>
      <c r="EM363" s="44" t="b">
        <f t="shared" si="225"/>
        <v>1</v>
      </c>
      <c r="EN363" s="44" t="b">
        <f t="shared" si="225"/>
        <v>1</v>
      </c>
      <c r="EO363" s="44" t="b">
        <f t="shared" si="214"/>
        <v>1</v>
      </c>
      <c r="EP363" s="44" t="b">
        <f t="shared" si="214"/>
        <v>1</v>
      </c>
      <c r="EQ363" s="44" t="b">
        <f t="shared" si="214"/>
        <v>1</v>
      </c>
      <c r="ER363" s="44" t="b">
        <f t="shared" si="214"/>
        <v>1</v>
      </c>
      <c r="ES363" s="44" t="b">
        <f t="shared" si="214"/>
        <v>1</v>
      </c>
      <c r="ET363" s="44" t="b">
        <f t="shared" si="214"/>
        <v>1</v>
      </c>
      <c r="EU363" s="44" t="b">
        <f t="shared" si="214"/>
        <v>1</v>
      </c>
      <c r="EV363" s="44" t="b">
        <f t="shared" si="214"/>
        <v>1</v>
      </c>
      <c r="EW363" s="44" t="b">
        <f t="shared" si="214"/>
        <v>1</v>
      </c>
      <c r="EX363" s="44" t="b">
        <f t="shared" si="232"/>
        <v>1</v>
      </c>
      <c r="EY363" s="44" t="b">
        <f t="shared" si="232"/>
        <v>1</v>
      </c>
      <c r="EZ363" s="44" t="b">
        <f t="shared" si="232"/>
        <v>1</v>
      </c>
      <c r="FA363" s="44" t="b">
        <f t="shared" si="232"/>
        <v>1</v>
      </c>
      <c r="FB363" s="44" t="b">
        <f t="shared" si="207"/>
        <v>1</v>
      </c>
      <c r="FC363" s="44" t="b">
        <f t="shared" si="207"/>
        <v>1</v>
      </c>
      <c r="FD363" s="44" t="b">
        <f t="shared" si="207"/>
        <v>1</v>
      </c>
      <c r="FE363" s="44" t="b">
        <f t="shared" si="233"/>
        <v>1</v>
      </c>
      <c r="FF363" s="44" t="b">
        <f t="shared" si="233"/>
        <v>1</v>
      </c>
      <c r="FG363" s="44" t="b">
        <f t="shared" si="233"/>
        <v>1</v>
      </c>
      <c r="FH363" s="44" t="b">
        <f t="shared" si="233"/>
        <v>1</v>
      </c>
      <c r="FI363" s="44" t="b">
        <f t="shared" si="233"/>
        <v>0</v>
      </c>
      <c r="FJ363" s="45">
        <f t="shared" si="226"/>
        <v>1</v>
      </c>
    </row>
    <row r="364" spans="1:166" s="44" customFormat="1" ht="25.5" hidden="1" customHeight="1" x14ac:dyDescent="0.25">
      <c r="A364" s="38" t="s">
        <v>9995</v>
      </c>
      <c r="B364" s="38" t="s">
        <v>8551</v>
      </c>
      <c r="C364" s="38" t="s">
        <v>10129</v>
      </c>
      <c r="D364" s="38" t="s">
        <v>832</v>
      </c>
      <c r="E364" s="23" t="str">
        <f t="shared" si="227"/>
        <v>5453-2-43-E</v>
      </c>
      <c r="F364" s="23">
        <v>160</v>
      </c>
      <c r="G364" s="27">
        <v>2.0559619999999992</v>
      </c>
      <c r="H364" s="23">
        <f>VLOOKUP(A364,'Pivot 1'!$A$5:$H$251,8,0)</f>
        <v>4</v>
      </c>
      <c r="I364" s="27" t="s">
        <v>10145</v>
      </c>
      <c r="J364" s="39">
        <f t="shared" si="215"/>
        <v>4</v>
      </c>
      <c r="K364" s="40">
        <v>1</v>
      </c>
      <c r="L364" s="40">
        <v>0</v>
      </c>
      <c r="M364" s="40">
        <v>0</v>
      </c>
      <c r="N364" s="40">
        <v>0</v>
      </c>
      <c r="O364" s="40">
        <v>0</v>
      </c>
      <c r="P364" s="40">
        <v>0</v>
      </c>
      <c r="Q364" s="40">
        <v>1</v>
      </c>
      <c r="R364" s="40">
        <v>0</v>
      </c>
      <c r="S364" s="40">
        <v>0</v>
      </c>
      <c r="T364" s="40">
        <v>0</v>
      </c>
      <c r="U364" s="40">
        <v>0</v>
      </c>
      <c r="V364" s="40">
        <v>0</v>
      </c>
      <c r="W364" s="40">
        <v>1</v>
      </c>
      <c r="X364" s="40">
        <v>0</v>
      </c>
      <c r="Y364" s="40">
        <v>0</v>
      </c>
      <c r="Z364" s="40">
        <v>0</v>
      </c>
      <c r="AA364" s="40">
        <v>0</v>
      </c>
      <c r="AB364" s="40">
        <v>0</v>
      </c>
      <c r="AC364" s="40">
        <v>1</v>
      </c>
      <c r="AD364" s="40">
        <v>0</v>
      </c>
      <c r="AE364" s="40">
        <v>0</v>
      </c>
      <c r="AF364" s="40">
        <v>0</v>
      </c>
      <c r="AG364" s="40">
        <v>0</v>
      </c>
      <c r="AH364" s="40">
        <v>0</v>
      </c>
      <c r="AI364" s="39" t="b">
        <f t="shared" si="216"/>
        <v>1</v>
      </c>
      <c r="AJ364" s="23">
        <v>2</v>
      </c>
      <c r="AK364" s="27">
        <f t="shared" si="237"/>
        <v>1</v>
      </c>
      <c r="AL364" s="27">
        <f t="shared" si="237"/>
        <v>0</v>
      </c>
      <c r="AM364" s="27">
        <f t="shared" si="237"/>
        <v>0</v>
      </c>
      <c r="AN364" s="27">
        <f t="shared" si="237"/>
        <v>0</v>
      </c>
      <c r="AO364" s="27">
        <f t="shared" si="237"/>
        <v>0</v>
      </c>
      <c r="AP364" s="27">
        <f t="shared" si="237"/>
        <v>0</v>
      </c>
      <c r="AQ364" s="27">
        <f t="shared" si="237"/>
        <v>1</v>
      </c>
      <c r="AR364" s="27">
        <f t="shared" si="237"/>
        <v>0</v>
      </c>
      <c r="AS364" s="27">
        <f t="shared" si="237"/>
        <v>0</v>
      </c>
      <c r="AT364" s="27">
        <f t="shared" si="237"/>
        <v>0</v>
      </c>
      <c r="AU364" s="27">
        <f t="shared" si="237"/>
        <v>0</v>
      </c>
      <c r="AV364" s="27">
        <f t="shared" si="237"/>
        <v>0</v>
      </c>
      <c r="AW364" s="27">
        <f t="shared" si="237"/>
        <v>1</v>
      </c>
      <c r="AX364" s="27">
        <f t="shared" si="237"/>
        <v>0</v>
      </c>
      <c r="AY364" s="27">
        <f t="shared" si="237"/>
        <v>0</v>
      </c>
      <c r="AZ364" s="27">
        <f t="shared" si="237"/>
        <v>0</v>
      </c>
      <c r="BA364" s="27">
        <f t="shared" si="237"/>
        <v>0</v>
      </c>
      <c r="BB364" s="27">
        <f t="shared" si="237"/>
        <v>0</v>
      </c>
      <c r="BC364" s="27">
        <f t="shared" si="237"/>
        <v>1</v>
      </c>
      <c r="BD364" s="27">
        <f t="shared" si="237"/>
        <v>0</v>
      </c>
      <c r="BE364" s="27">
        <f t="shared" si="237"/>
        <v>0</v>
      </c>
      <c r="BF364" s="27">
        <f t="shared" si="237"/>
        <v>0</v>
      </c>
      <c r="BG364" s="27">
        <f t="shared" si="237"/>
        <v>0</v>
      </c>
      <c r="BH364" s="27">
        <f t="shared" si="237"/>
        <v>0</v>
      </c>
      <c r="BI364" s="41"/>
      <c r="BJ364" s="42">
        <f t="shared" si="218"/>
        <v>0.51399049999999979</v>
      </c>
      <c r="BK364" s="27">
        <f t="shared" si="219"/>
        <v>0.51399049999999979</v>
      </c>
      <c r="BL364" s="27">
        <f t="shared" si="219"/>
        <v>0</v>
      </c>
      <c r="BM364" s="27">
        <f t="shared" si="219"/>
        <v>0</v>
      </c>
      <c r="BN364" s="27">
        <f t="shared" si="212"/>
        <v>0</v>
      </c>
      <c r="BO364" s="27">
        <f t="shared" si="212"/>
        <v>0</v>
      </c>
      <c r="BP364" s="27">
        <f t="shared" si="212"/>
        <v>0</v>
      </c>
      <c r="BQ364" s="27">
        <f t="shared" si="212"/>
        <v>0.51399049999999979</v>
      </c>
      <c r="BR364" s="27">
        <f t="shared" si="212"/>
        <v>0</v>
      </c>
      <c r="BS364" s="27">
        <f t="shared" si="212"/>
        <v>0</v>
      </c>
      <c r="BT364" s="27">
        <f t="shared" si="212"/>
        <v>0</v>
      </c>
      <c r="BU364" s="27">
        <f t="shared" si="212"/>
        <v>0</v>
      </c>
      <c r="BV364" s="27">
        <f t="shared" si="212"/>
        <v>0</v>
      </c>
      <c r="BW364" s="27">
        <f t="shared" si="228"/>
        <v>0.51399049999999979</v>
      </c>
      <c r="BX364" s="27">
        <f t="shared" si="228"/>
        <v>0</v>
      </c>
      <c r="BY364" s="27">
        <f t="shared" si="228"/>
        <v>0</v>
      </c>
      <c r="BZ364" s="27">
        <f t="shared" si="228"/>
        <v>0</v>
      </c>
      <c r="CA364" s="27">
        <f t="shared" si="205"/>
        <v>0</v>
      </c>
      <c r="CB364" s="27">
        <f t="shared" si="205"/>
        <v>0</v>
      </c>
      <c r="CC364" s="27">
        <f t="shared" si="205"/>
        <v>0.51399049999999979</v>
      </c>
      <c r="CD364" s="27">
        <f t="shared" si="229"/>
        <v>0</v>
      </c>
      <c r="CE364" s="27">
        <f t="shared" si="229"/>
        <v>0</v>
      </c>
      <c r="CF364" s="27">
        <f t="shared" si="229"/>
        <v>0</v>
      </c>
      <c r="CG364" s="27">
        <f t="shared" si="229"/>
        <v>0</v>
      </c>
      <c r="CH364" s="27">
        <f t="shared" si="229"/>
        <v>0</v>
      </c>
      <c r="CI364" s="43"/>
      <c r="CJ364" s="23">
        <f t="shared" si="220"/>
        <v>40</v>
      </c>
      <c r="CK364" s="23">
        <f t="shared" si="220"/>
        <v>0</v>
      </c>
      <c r="CL364" s="23">
        <f t="shared" si="220"/>
        <v>0</v>
      </c>
      <c r="CM364" s="23">
        <f t="shared" si="213"/>
        <v>0</v>
      </c>
      <c r="CN364" s="23">
        <f t="shared" si="213"/>
        <v>0</v>
      </c>
      <c r="CO364" s="23">
        <f t="shared" si="213"/>
        <v>0</v>
      </c>
      <c r="CP364" s="23">
        <f t="shared" si="213"/>
        <v>40</v>
      </c>
      <c r="CQ364" s="23">
        <f t="shared" si="213"/>
        <v>0</v>
      </c>
      <c r="CR364" s="23">
        <f t="shared" si="213"/>
        <v>0</v>
      </c>
      <c r="CS364" s="23">
        <f t="shared" si="213"/>
        <v>0</v>
      </c>
      <c r="CT364" s="23">
        <f t="shared" si="213"/>
        <v>0</v>
      </c>
      <c r="CU364" s="23">
        <f t="shared" si="213"/>
        <v>0</v>
      </c>
      <c r="CV364" s="23">
        <f t="shared" si="230"/>
        <v>40</v>
      </c>
      <c r="CW364" s="23">
        <f t="shared" si="230"/>
        <v>0</v>
      </c>
      <c r="CX364" s="23">
        <f t="shared" si="230"/>
        <v>0</v>
      </c>
      <c r="CY364" s="23">
        <f t="shared" si="230"/>
        <v>0</v>
      </c>
      <c r="CZ364" s="23">
        <f t="shared" si="206"/>
        <v>0</v>
      </c>
      <c r="DA364" s="23">
        <f t="shared" si="206"/>
        <v>0</v>
      </c>
      <c r="DB364" s="23">
        <f t="shared" si="206"/>
        <v>40</v>
      </c>
      <c r="DC364" s="23">
        <f t="shared" si="231"/>
        <v>0</v>
      </c>
      <c r="DD364" s="23">
        <f t="shared" si="231"/>
        <v>0</v>
      </c>
      <c r="DE364" s="23">
        <f t="shared" si="231"/>
        <v>0</v>
      </c>
      <c r="DF364" s="23">
        <f t="shared" si="231"/>
        <v>0</v>
      </c>
      <c r="DG364" s="23">
        <f t="shared" si="231"/>
        <v>0</v>
      </c>
      <c r="DH364" s="44">
        <f t="shared" si="221"/>
        <v>160</v>
      </c>
      <c r="DI364" s="44">
        <f t="shared" si="222"/>
        <v>0</v>
      </c>
      <c r="DK364" s="44" t="b">
        <f t="shared" si="223"/>
        <v>0</v>
      </c>
      <c r="DL364" s="44">
        <f t="shared" si="224"/>
        <v>0</v>
      </c>
      <c r="EL364" s="44" t="b">
        <f t="shared" si="225"/>
        <v>0</v>
      </c>
      <c r="EM364" s="44" t="b">
        <f t="shared" si="225"/>
        <v>1</v>
      </c>
      <c r="EN364" s="44" t="b">
        <f t="shared" si="225"/>
        <v>1</v>
      </c>
      <c r="EO364" s="44" t="b">
        <f t="shared" si="214"/>
        <v>1</v>
      </c>
      <c r="EP364" s="44" t="b">
        <f t="shared" si="214"/>
        <v>1</v>
      </c>
      <c r="EQ364" s="44" t="b">
        <f t="shared" si="214"/>
        <v>1</v>
      </c>
      <c r="ER364" s="44" t="b">
        <f t="shared" si="214"/>
        <v>0</v>
      </c>
      <c r="ES364" s="44" t="b">
        <f t="shared" si="214"/>
        <v>1</v>
      </c>
      <c r="ET364" s="44" t="b">
        <f t="shared" si="214"/>
        <v>1</v>
      </c>
      <c r="EU364" s="44" t="b">
        <f t="shared" si="214"/>
        <v>1</v>
      </c>
      <c r="EV364" s="44" t="b">
        <f t="shared" si="214"/>
        <v>1</v>
      </c>
      <c r="EW364" s="44" t="b">
        <f t="shared" si="214"/>
        <v>1</v>
      </c>
      <c r="EX364" s="44" t="b">
        <f t="shared" si="232"/>
        <v>0</v>
      </c>
      <c r="EY364" s="44" t="b">
        <f t="shared" si="232"/>
        <v>1</v>
      </c>
      <c r="EZ364" s="44" t="b">
        <f t="shared" si="232"/>
        <v>1</v>
      </c>
      <c r="FA364" s="44" t="b">
        <f t="shared" si="232"/>
        <v>1</v>
      </c>
      <c r="FB364" s="44" t="b">
        <f t="shared" si="207"/>
        <v>1</v>
      </c>
      <c r="FC364" s="44" t="b">
        <f t="shared" si="207"/>
        <v>1</v>
      </c>
      <c r="FD364" s="44" t="b">
        <f t="shared" si="207"/>
        <v>0</v>
      </c>
      <c r="FE364" s="44" t="b">
        <f t="shared" si="233"/>
        <v>1</v>
      </c>
      <c r="FF364" s="44" t="b">
        <f t="shared" si="233"/>
        <v>1</v>
      </c>
      <c r="FG364" s="44" t="b">
        <f t="shared" si="233"/>
        <v>1</v>
      </c>
      <c r="FH364" s="44" t="b">
        <f t="shared" si="233"/>
        <v>1</v>
      </c>
      <c r="FI364" s="44" t="b">
        <f t="shared" si="233"/>
        <v>1</v>
      </c>
      <c r="FJ364" s="45">
        <f t="shared" si="226"/>
        <v>4</v>
      </c>
    </row>
    <row r="365" spans="1:166" s="44" customFormat="1" ht="25.5" hidden="1" customHeight="1" x14ac:dyDescent="0.25">
      <c r="A365" s="38" t="s">
        <v>9996</v>
      </c>
      <c r="B365" s="38" t="s">
        <v>8828</v>
      </c>
      <c r="C365" s="38" t="s">
        <v>952</v>
      </c>
      <c r="D365" s="38" t="s">
        <v>587</v>
      </c>
      <c r="E365" s="23" t="str">
        <f t="shared" si="227"/>
        <v>5498-1-AP1-43-A</v>
      </c>
      <c r="F365" s="23">
        <v>63</v>
      </c>
      <c r="G365" s="27">
        <v>3.4044123750000002</v>
      </c>
      <c r="H365" s="23">
        <f>VLOOKUP(A365,'Pivot 1'!$A$5:$H$251,8,0)</f>
        <v>6</v>
      </c>
      <c r="I365" s="27" t="s">
        <v>10145</v>
      </c>
      <c r="J365" s="39">
        <f t="shared" si="215"/>
        <v>6</v>
      </c>
      <c r="K365" s="40">
        <v>0</v>
      </c>
      <c r="L365" s="40">
        <v>1</v>
      </c>
      <c r="M365" s="40">
        <v>0</v>
      </c>
      <c r="N365" s="40">
        <v>0</v>
      </c>
      <c r="O365" s="40">
        <v>0</v>
      </c>
      <c r="P365" s="40">
        <v>1</v>
      </c>
      <c r="Q365" s="40">
        <v>0</v>
      </c>
      <c r="R365" s="40">
        <v>0</v>
      </c>
      <c r="S365" s="40">
        <v>0</v>
      </c>
      <c r="T365" s="40">
        <v>1</v>
      </c>
      <c r="U365" s="40">
        <v>0</v>
      </c>
      <c r="V365" s="40">
        <v>0</v>
      </c>
      <c r="W365" s="40">
        <v>0</v>
      </c>
      <c r="X365" s="40">
        <v>1</v>
      </c>
      <c r="Y365" s="40">
        <v>0</v>
      </c>
      <c r="Z365" s="40">
        <v>0</v>
      </c>
      <c r="AA365" s="40">
        <v>0</v>
      </c>
      <c r="AB365" s="40">
        <v>1</v>
      </c>
      <c r="AC365" s="40">
        <v>0</v>
      </c>
      <c r="AD365" s="40">
        <v>0</v>
      </c>
      <c r="AE365" s="40">
        <v>0</v>
      </c>
      <c r="AF365" s="40">
        <v>1</v>
      </c>
      <c r="AG365" s="40">
        <v>0</v>
      </c>
      <c r="AH365" s="40">
        <v>0</v>
      </c>
      <c r="AI365" s="39" t="b">
        <f t="shared" si="216"/>
        <v>1</v>
      </c>
      <c r="AJ365" s="23"/>
      <c r="AK365" s="27">
        <f t="shared" si="237"/>
        <v>0</v>
      </c>
      <c r="AL365" s="27">
        <f t="shared" si="237"/>
        <v>1</v>
      </c>
      <c r="AM365" s="27">
        <f t="shared" si="237"/>
        <v>0</v>
      </c>
      <c r="AN365" s="27">
        <f t="shared" si="237"/>
        <v>0</v>
      </c>
      <c r="AO365" s="27">
        <f t="shared" si="237"/>
        <v>0</v>
      </c>
      <c r="AP365" s="27">
        <f t="shared" si="237"/>
        <v>1</v>
      </c>
      <c r="AQ365" s="27">
        <f t="shared" si="237"/>
        <v>0</v>
      </c>
      <c r="AR365" s="27">
        <f t="shared" si="237"/>
        <v>0</v>
      </c>
      <c r="AS365" s="27">
        <f t="shared" si="237"/>
        <v>0</v>
      </c>
      <c r="AT365" s="27">
        <f t="shared" si="237"/>
        <v>1</v>
      </c>
      <c r="AU365" s="27">
        <f t="shared" si="237"/>
        <v>0</v>
      </c>
      <c r="AV365" s="27">
        <f t="shared" si="237"/>
        <v>0</v>
      </c>
      <c r="AW365" s="27">
        <f t="shared" si="237"/>
        <v>0</v>
      </c>
      <c r="AX365" s="27">
        <f t="shared" si="237"/>
        <v>1</v>
      </c>
      <c r="AY365" s="27">
        <f t="shared" si="237"/>
        <v>0</v>
      </c>
      <c r="AZ365" s="27">
        <f t="shared" si="237"/>
        <v>0</v>
      </c>
      <c r="BA365" s="27">
        <f t="shared" si="237"/>
        <v>0</v>
      </c>
      <c r="BB365" s="27">
        <f t="shared" si="237"/>
        <v>1</v>
      </c>
      <c r="BC365" s="27">
        <f t="shared" si="237"/>
        <v>0</v>
      </c>
      <c r="BD365" s="27">
        <f t="shared" si="237"/>
        <v>0</v>
      </c>
      <c r="BE365" s="27">
        <f t="shared" si="237"/>
        <v>0</v>
      </c>
      <c r="BF365" s="27">
        <f t="shared" si="237"/>
        <v>1</v>
      </c>
      <c r="BG365" s="27">
        <f t="shared" si="237"/>
        <v>0</v>
      </c>
      <c r="BH365" s="27">
        <f t="shared" si="237"/>
        <v>0</v>
      </c>
      <c r="BI365" s="41"/>
      <c r="BJ365" s="42">
        <f t="shared" si="218"/>
        <v>0.56740206250000003</v>
      </c>
      <c r="BK365" s="27">
        <f t="shared" si="219"/>
        <v>0</v>
      </c>
      <c r="BL365" s="27">
        <f t="shared" si="219"/>
        <v>0.56740206250000003</v>
      </c>
      <c r="BM365" s="27">
        <f t="shared" si="219"/>
        <v>0</v>
      </c>
      <c r="BN365" s="27">
        <f t="shared" si="212"/>
        <v>0</v>
      </c>
      <c r="BO365" s="27">
        <f t="shared" si="212"/>
        <v>0</v>
      </c>
      <c r="BP365" s="27">
        <f t="shared" si="212"/>
        <v>0.56740206250000003</v>
      </c>
      <c r="BQ365" s="27">
        <f t="shared" si="212"/>
        <v>0</v>
      </c>
      <c r="BR365" s="27">
        <f t="shared" si="212"/>
        <v>0</v>
      </c>
      <c r="BS365" s="27">
        <f t="shared" si="212"/>
        <v>0</v>
      </c>
      <c r="BT365" s="27">
        <f t="shared" si="212"/>
        <v>0.56740206250000003</v>
      </c>
      <c r="BU365" s="27">
        <f t="shared" si="212"/>
        <v>0</v>
      </c>
      <c r="BV365" s="27">
        <f t="shared" si="212"/>
        <v>0</v>
      </c>
      <c r="BW365" s="27">
        <f t="shared" si="228"/>
        <v>0</v>
      </c>
      <c r="BX365" s="27">
        <f t="shared" si="228"/>
        <v>0.56740206250000003</v>
      </c>
      <c r="BY365" s="27">
        <f t="shared" si="228"/>
        <v>0</v>
      </c>
      <c r="BZ365" s="27">
        <f t="shared" si="228"/>
        <v>0</v>
      </c>
      <c r="CA365" s="27">
        <f t="shared" si="205"/>
        <v>0</v>
      </c>
      <c r="CB365" s="27">
        <f t="shared" si="205"/>
        <v>0.56740206250000003</v>
      </c>
      <c r="CC365" s="27">
        <f t="shared" si="205"/>
        <v>0</v>
      </c>
      <c r="CD365" s="27">
        <f t="shared" si="229"/>
        <v>0</v>
      </c>
      <c r="CE365" s="27">
        <f t="shared" si="229"/>
        <v>0</v>
      </c>
      <c r="CF365" s="27">
        <f t="shared" si="229"/>
        <v>0.56740206250000003</v>
      </c>
      <c r="CG365" s="27">
        <f t="shared" si="229"/>
        <v>0</v>
      </c>
      <c r="CH365" s="27">
        <f t="shared" si="229"/>
        <v>0</v>
      </c>
      <c r="CI365" s="43"/>
      <c r="CJ365" s="23">
        <f t="shared" si="220"/>
        <v>0</v>
      </c>
      <c r="CK365" s="23">
        <f t="shared" si="220"/>
        <v>11</v>
      </c>
      <c r="CL365" s="23">
        <f t="shared" si="220"/>
        <v>0</v>
      </c>
      <c r="CM365" s="23">
        <f t="shared" si="213"/>
        <v>0</v>
      </c>
      <c r="CN365" s="23">
        <f t="shared" si="213"/>
        <v>0</v>
      </c>
      <c r="CO365" s="23">
        <f t="shared" si="213"/>
        <v>11</v>
      </c>
      <c r="CP365" s="23">
        <f t="shared" si="213"/>
        <v>0</v>
      </c>
      <c r="CQ365" s="23">
        <f t="shared" si="213"/>
        <v>0</v>
      </c>
      <c r="CR365" s="23">
        <f t="shared" si="213"/>
        <v>0</v>
      </c>
      <c r="CS365" s="23">
        <f t="shared" si="213"/>
        <v>11</v>
      </c>
      <c r="CT365" s="23">
        <f t="shared" si="213"/>
        <v>0</v>
      </c>
      <c r="CU365" s="23">
        <f t="shared" si="213"/>
        <v>0</v>
      </c>
      <c r="CV365" s="23">
        <f t="shared" si="230"/>
        <v>0</v>
      </c>
      <c r="CW365" s="23">
        <f t="shared" si="230"/>
        <v>11</v>
      </c>
      <c r="CX365" s="23">
        <f t="shared" si="230"/>
        <v>0</v>
      </c>
      <c r="CY365" s="23">
        <f t="shared" si="230"/>
        <v>0</v>
      </c>
      <c r="CZ365" s="23">
        <f t="shared" si="206"/>
        <v>0</v>
      </c>
      <c r="DA365" s="23">
        <f t="shared" si="206"/>
        <v>11</v>
      </c>
      <c r="DB365" s="23">
        <f t="shared" si="206"/>
        <v>0</v>
      </c>
      <c r="DC365" s="23">
        <f t="shared" si="231"/>
        <v>0</v>
      </c>
      <c r="DD365" s="23">
        <f t="shared" si="231"/>
        <v>0</v>
      </c>
      <c r="DE365" s="23">
        <f t="shared" si="231"/>
        <v>11</v>
      </c>
      <c r="DF365" s="23">
        <f t="shared" si="231"/>
        <v>0</v>
      </c>
      <c r="DG365" s="23">
        <f t="shared" si="231"/>
        <v>0</v>
      </c>
      <c r="DH365" s="44">
        <f t="shared" si="221"/>
        <v>66</v>
      </c>
      <c r="DI365" s="44">
        <f t="shared" si="222"/>
        <v>3</v>
      </c>
      <c r="DK365" s="44" t="b">
        <f t="shared" si="223"/>
        <v>0</v>
      </c>
      <c r="DL365" s="44">
        <f t="shared" si="224"/>
        <v>0</v>
      </c>
      <c r="EL365" s="44" t="b">
        <f t="shared" si="225"/>
        <v>1</v>
      </c>
      <c r="EM365" s="44" t="b">
        <f t="shared" si="225"/>
        <v>0</v>
      </c>
      <c r="EN365" s="44" t="b">
        <f t="shared" si="225"/>
        <v>1</v>
      </c>
      <c r="EO365" s="44" t="b">
        <f t="shared" si="214"/>
        <v>1</v>
      </c>
      <c r="EP365" s="44" t="b">
        <f t="shared" si="214"/>
        <v>1</v>
      </c>
      <c r="EQ365" s="44" t="b">
        <f t="shared" si="214"/>
        <v>0</v>
      </c>
      <c r="ER365" s="44" t="b">
        <f t="shared" si="214"/>
        <v>1</v>
      </c>
      <c r="ES365" s="44" t="b">
        <f t="shared" si="214"/>
        <v>1</v>
      </c>
      <c r="ET365" s="44" t="b">
        <f t="shared" si="214"/>
        <v>1</v>
      </c>
      <c r="EU365" s="44" t="b">
        <f t="shared" si="214"/>
        <v>0</v>
      </c>
      <c r="EV365" s="44" t="b">
        <f t="shared" si="214"/>
        <v>1</v>
      </c>
      <c r="EW365" s="44" t="b">
        <f t="shared" si="214"/>
        <v>1</v>
      </c>
      <c r="EX365" s="44" t="b">
        <f t="shared" si="232"/>
        <v>1</v>
      </c>
      <c r="EY365" s="44" t="b">
        <f t="shared" si="232"/>
        <v>0</v>
      </c>
      <c r="EZ365" s="44" t="b">
        <f t="shared" si="232"/>
        <v>1</v>
      </c>
      <c r="FA365" s="44" t="b">
        <f t="shared" si="232"/>
        <v>1</v>
      </c>
      <c r="FB365" s="44" t="b">
        <f t="shared" si="207"/>
        <v>1</v>
      </c>
      <c r="FC365" s="44" t="b">
        <f t="shared" si="207"/>
        <v>0</v>
      </c>
      <c r="FD365" s="44" t="b">
        <f t="shared" si="207"/>
        <v>1</v>
      </c>
      <c r="FE365" s="44" t="b">
        <f t="shared" si="233"/>
        <v>1</v>
      </c>
      <c r="FF365" s="44" t="b">
        <f t="shared" si="233"/>
        <v>1</v>
      </c>
      <c r="FG365" s="44" t="b">
        <f t="shared" si="233"/>
        <v>0</v>
      </c>
      <c r="FH365" s="44" t="b">
        <f t="shared" si="233"/>
        <v>1</v>
      </c>
      <c r="FI365" s="44" t="b">
        <f t="shared" si="233"/>
        <v>1</v>
      </c>
      <c r="FJ365" s="45">
        <f t="shared" si="226"/>
        <v>6</v>
      </c>
    </row>
    <row r="366" spans="1:166" s="44" customFormat="1" ht="25.5" hidden="1" customHeight="1" x14ac:dyDescent="0.25">
      <c r="A366" s="38" t="s">
        <v>9996</v>
      </c>
      <c r="B366" s="38" t="s">
        <v>8828</v>
      </c>
      <c r="C366" s="38" t="s">
        <v>952</v>
      </c>
      <c r="D366" s="38" t="s">
        <v>10041</v>
      </c>
      <c r="E366" s="23" t="str">
        <f t="shared" si="227"/>
        <v>5498-1-AP1-43-D</v>
      </c>
      <c r="F366" s="23">
        <v>11</v>
      </c>
      <c r="G366" s="27">
        <v>1.4087018</v>
      </c>
      <c r="H366" s="23">
        <f>VLOOKUP(A366,'Pivot 1'!$A$5:$H$251,8,0)</f>
        <v>6</v>
      </c>
      <c r="I366" s="27" t="s">
        <v>10146</v>
      </c>
      <c r="J366" s="39">
        <f t="shared" si="215"/>
        <v>6</v>
      </c>
      <c r="K366" s="40">
        <v>0</v>
      </c>
      <c r="L366" s="40">
        <v>1</v>
      </c>
      <c r="M366" s="40">
        <v>0</v>
      </c>
      <c r="N366" s="40">
        <v>0</v>
      </c>
      <c r="O366" s="40">
        <v>0</v>
      </c>
      <c r="P366" s="40">
        <v>1</v>
      </c>
      <c r="Q366" s="40">
        <v>0</v>
      </c>
      <c r="R366" s="40">
        <v>0</v>
      </c>
      <c r="S366" s="40">
        <v>0</v>
      </c>
      <c r="T366" s="40">
        <v>1</v>
      </c>
      <c r="U366" s="40">
        <v>0</v>
      </c>
      <c r="V366" s="40">
        <v>0</v>
      </c>
      <c r="W366" s="40">
        <v>0</v>
      </c>
      <c r="X366" s="40">
        <v>1</v>
      </c>
      <c r="Y366" s="40">
        <v>0</v>
      </c>
      <c r="Z366" s="40">
        <v>0</v>
      </c>
      <c r="AA366" s="40">
        <v>0</v>
      </c>
      <c r="AB366" s="40">
        <v>1</v>
      </c>
      <c r="AC366" s="40">
        <v>0</v>
      </c>
      <c r="AD366" s="40">
        <v>0</v>
      </c>
      <c r="AE366" s="40">
        <v>0</v>
      </c>
      <c r="AF366" s="40">
        <v>1</v>
      </c>
      <c r="AG366" s="40">
        <v>0</v>
      </c>
      <c r="AH366" s="40">
        <v>0</v>
      </c>
      <c r="AI366" s="39" t="b">
        <f t="shared" si="216"/>
        <v>1</v>
      </c>
      <c r="AJ366" s="23"/>
      <c r="AK366" s="27">
        <f t="shared" si="237"/>
        <v>0</v>
      </c>
      <c r="AL366" s="27">
        <f t="shared" si="237"/>
        <v>0</v>
      </c>
      <c r="AM366" s="27">
        <f t="shared" si="237"/>
        <v>0</v>
      </c>
      <c r="AN366" s="27">
        <f t="shared" si="237"/>
        <v>0</v>
      </c>
      <c r="AO366" s="27">
        <f t="shared" si="237"/>
        <v>0</v>
      </c>
      <c r="AP366" s="27">
        <f t="shared" si="237"/>
        <v>0</v>
      </c>
      <c r="AQ366" s="27">
        <f t="shared" si="237"/>
        <v>0</v>
      </c>
      <c r="AR366" s="27">
        <f t="shared" si="237"/>
        <v>0</v>
      </c>
      <c r="AS366" s="27">
        <f t="shared" si="237"/>
        <v>0</v>
      </c>
      <c r="AT366" s="27">
        <f t="shared" si="237"/>
        <v>0</v>
      </c>
      <c r="AU366" s="27">
        <f t="shared" si="237"/>
        <v>0</v>
      </c>
      <c r="AV366" s="27">
        <f t="shared" si="237"/>
        <v>0</v>
      </c>
      <c r="AW366" s="27">
        <f t="shared" si="237"/>
        <v>0</v>
      </c>
      <c r="AX366" s="27">
        <f t="shared" si="237"/>
        <v>0</v>
      </c>
      <c r="AY366" s="27">
        <f t="shared" si="237"/>
        <v>0</v>
      </c>
      <c r="AZ366" s="27">
        <f t="shared" si="237"/>
        <v>0</v>
      </c>
      <c r="BA366" s="27">
        <f t="shared" si="237"/>
        <v>0</v>
      </c>
      <c r="BB366" s="27">
        <f t="shared" si="237"/>
        <v>0</v>
      </c>
      <c r="BC366" s="27">
        <f t="shared" si="237"/>
        <v>0</v>
      </c>
      <c r="BD366" s="27">
        <f t="shared" si="237"/>
        <v>0</v>
      </c>
      <c r="BE366" s="27">
        <f t="shared" si="237"/>
        <v>0</v>
      </c>
      <c r="BF366" s="27">
        <f t="shared" si="237"/>
        <v>0</v>
      </c>
      <c r="BG366" s="27">
        <f t="shared" si="237"/>
        <v>0</v>
      </c>
      <c r="BH366" s="27">
        <f t="shared" si="237"/>
        <v>0</v>
      </c>
      <c r="BI366" s="41"/>
      <c r="BJ366" s="42">
        <f t="shared" si="218"/>
        <v>0.23478363333333332</v>
      </c>
      <c r="BK366" s="27">
        <f t="shared" si="219"/>
        <v>0</v>
      </c>
      <c r="BL366" s="27">
        <f t="shared" si="219"/>
        <v>0.23478363333333332</v>
      </c>
      <c r="BM366" s="27">
        <f t="shared" si="219"/>
        <v>0</v>
      </c>
      <c r="BN366" s="27">
        <f t="shared" si="212"/>
        <v>0</v>
      </c>
      <c r="BO366" s="27">
        <f t="shared" si="212"/>
        <v>0</v>
      </c>
      <c r="BP366" s="27">
        <f t="shared" si="212"/>
        <v>0.23478363333333332</v>
      </c>
      <c r="BQ366" s="27">
        <f t="shared" si="212"/>
        <v>0</v>
      </c>
      <c r="BR366" s="27">
        <f t="shared" si="212"/>
        <v>0</v>
      </c>
      <c r="BS366" s="27">
        <f t="shared" si="212"/>
        <v>0</v>
      </c>
      <c r="BT366" s="27">
        <f t="shared" si="212"/>
        <v>0.23478363333333332</v>
      </c>
      <c r="BU366" s="27">
        <f t="shared" si="212"/>
        <v>0</v>
      </c>
      <c r="BV366" s="27">
        <f t="shared" si="212"/>
        <v>0</v>
      </c>
      <c r="BW366" s="27">
        <f t="shared" si="228"/>
        <v>0</v>
      </c>
      <c r="BX366" s="27">
        <f t="shared" si="228"/>
        <v>0.23478363333333332</v>
      </c>
      <c r="BY366" s="27">
        <f t="shared" si="228"/>
        <v>0</v>
      </c>
      <c r="BZ366" s="27">
        <f t="shared" si="228"/>
        <v>0</v>
      </c>
      <c r="CA366" s="27">
        <f t="shared" si="205"/>
        <v>0</v>
      </c>
      <c r="CB366" s="27">
        <f t="shared" si="205"/>
        <v>0.23478363333333332</v>
      </c>
      <c r="CC366" s="27">
        <f t="shared" si="205"/>
        <v>0</v>
      </c>
      <c r="CD366" s="27">
        <f t="shared" si="229"/>
        <v>0</v>
      </c>
      <c r="CE366" s="27">
        <f t="shared" si="229"/>
        <v>0</v>
      </c>
      <c r="CF366" s="27">
        <f t="shared" si="229"/>
        <v>0.23478363333333332</v>
      </c>
      <c r="CG366" s="27">
        <f t="shared" si="229"/>
        <v>0</v>
      </c>
      <c r="CH366" s="27">
        <f t="shared" si="229"/>
        <v>0</v>
      </c>
      <c r="CI366" s="43"/>
      <c r="CJ366" s="23">
        <f t="shared" si="220"/>
        <v>0</v>
      </c>
      <c r="CK366" s="23">
        <f t="shared" si="220"/>
        <v>2</v>
      </c>
      <c r="CL366" s="23">
        <f t="shared" si="220"/>
        <v>0</v>
      </c>
      <c r="CM366" s="23">
        <f t="shared" si="213"/>
        <v>0</v>
      </c>
      <c r="CN366" s="23">
        <f t="shared" si="213"/>
        <v>0</v>
      </c>
      <c r="CO366" s="23">
        <f t="shared" si="213"/>
        <v>2</v>
      </c>
      <c r="CP366" s="23">
        <f t="shared" si="213"/>
        <v>0</v>
      </c>
      <c r="CQ366" s="23">
        <f t="shared" si="213"/>
        <v>0</v>
      </c>
      <c r="CR366" s="23">
        <f t="shared" si="213"/>
        <v>0</v>
      </c>
      <c r="CS366" s="23">
        <f t="shared" si="213"/>
        <v>2</v>
      </c>
      <c r="CT366" s="23">
        <f t="shared" si="213"/>
        <v>0</v>
      </c>
      <c r="CU366" s="23">
        <f t="shared" si="213"/>
        <v>0</v>
      </c>
      <c r="CV366" s="23">
        <f t="shared" si="230"/>
        <v>0</v>
      </c>
      <c r="CW366" s="23">
        <f t="shared" si="230"/>
        <v>2</v>
      </c>
      <c r="CX366" s="23">
        <f t="shared" si="230"/>
        <v>0</v>
      </c>
      <c r="CY366" s="23">
        <f t="shared" si="230"/>
        <v>0</v>
      </c>
      <c r="CZ366" s="23">
        <f t="shared" si="206"/>
        <v>0</v>
      </c>
      <c r="DA366" s="23">
        <f t="shared" si="206"/>
        <v>2</v>
      </c>
      <c r="DB366" s="23">
        <f t="shared" si="206"/>
        <v>0</v>
      </c>
      <c r="DC366" s="23">
        <f t="shared" si="231"/>
        <v>0</v>
      </c>
      <c r="DD366" s="23">
        <f t="shared" si="231"/>
        <v>0</v>
      </c>
      <c r="DE366" s="23">
        <f t="shared" si="231"/>
        <v>2</v>
      </c>
      <c r="DF366" s="23">
        <f t="shared" si="231"/>
        <v>0</v>
      </c>
      <c r="DG366" s="23">
        <f t="shared" si="231"/>
        <v>0</v>
      </c>
      <c r="DH366" s="44">
        <f t="shared" si="221"/>
        <v>12</v>
      </c>
      <c r="DI366" s="44">
        <f t="shared" si="222"/>
        <v>1</v>
      </c>
      <c r="DK366" s="44" t="b">
        <f t="shared" si="223"/>
        <v>0</v>
      </c>
      <c r="DL366" s="44">
        <f t="shared" si="224"/>
        <v>0</v>
      </c>
      <c r="EL366" s="44" t="b">
        <f t="shared" si="225"/>
        <v>1</v>
      </c>
      <c r="EM366" s="44" t="b">
        <f t="shared" si="225"/>
        <v>0</v>
      </c>
      <c r="EN366" s="44" t="b">
        <f t="shared" si="225"/>
        <v>1</v>
      </c>
      <c r="EO366" s="44" t="b">
        <f t="shared" si="214"/>
        <v>1</v>
      </c>
      <c r="EP366" s="44" t="b">
        <f t="shared" si="214"/>
        <v>1</v>
      </c>
      <c r="EQ366" s="44" t="b">
        <f t="shared" si="214"/>
        <v>0</v>
      </c>
      <c r="ER366" s="44" t="b">
        <f t="shared" si="214"/>
        <v>1</v>
      </c>
      <c r="ES366" s="44" t="b">
        <f t="shared" si="214"/>
        <v>1</v>
      </c>
      <c r="ET366" s="44" t="b">
        <f t="shared" si="214"/>
        <v>1</v>
      </c>
      <c r="EU366" s="44" t="b">
        <f t="shared" si="214"/>
        <v>0</v>
      </c>
      <c r="EV366" s="44" t="b">
        <f t="shared" si="214"/>
        <v>1</v>
      </c>
      <c r="EW366" s="44" t="b">
        <f t="shared" si="214"/>
        <v>1</v>
      </c>
      <c r="EX366" s="44" t="b">
        <f t="shared" si="232"/>
        <v>1</v>
      </c>
      <c r="EY366" s="44" t="b">
        <f t="shared" si="232"/>
        <v>0</v>
      </c>
      <c r="EZ366" s="44" t="b">
        <f t="shared" si="232"/>
        <v>1</v>
      </c>
      <c r="FA366" s="44" t="b">
        <f t="shared" si="232"/>
        <v>1</v>
      </c>
      <c r="FB366" s="44" t="b">
        <f t="shared" si="207"/>
        <v>1</v>
      </c>
      <c r="FC366" s="44" t="b">
        <f t="shared" si="207"/>
        <v>0</v>
      </c>
      <c r="FD366" s="44" t="b">
        <f t="shared" si="207"/>
        <v>1</v>
      </c>
      <c r="FE366" s="44" t="b">
        <f t="shared" si="233"/>
        <v>1</v>
      </c>
      <c r="FF366" s="44" t="b">
        <f t="shared" si="233"/>
        <v>1</v>
      </c>
      <c r="FG366" s="44" t="b">
        <f t="shared" si="233"/>
        <v>0</v>
      </c>
      <c r="FH366" s="44" t="b">
        <f t="shared" si="233"/>
        <v>1</v>
      </c>
      <c r="FI366" s="44" t="b">
        <f t="shared" si="233"/>
        <v>1</v>
      </c>
      <c r="FJ366" s="45">
        <f t="shared" si="226"/>
        <v>6</v>
      </c>
    </row>
    <row r="367" spans="1:166" s="44" customFormat="1" ht="25.5" hidden="1" customHeight="1" x14ac:dyDescent="0.25">
      <c r="A367" s="46" t="s">
        <v>9997</v>
      </c>
      <c r="B367" s="38" t="s">
        <v>8828</v>
      </c>
      <c r="C367" s="38" t="s">
        <v>588</v>
      </c>
      <c r="D367" s="38" t="s">
        <v>9782</v>
      </c>
      <c r="E367" s="23" t="str">
        <f t="shared" si="227"/>
        <v>5498-1-BP1-43-B</v>
      </c>
      <c r="F367" s="23">
        <v>181</v>
      </c>
      <c r="G367" s="27">
        <v>23.637477750000002</v>
      </c>
      <c r="H367" s="23" t="str">
        <f>VLOOKUP(A367,'Pivot 1'!$A$5:$H$251,8,0)</f>
        <v>24</v>
      </c>
      <c r="I367" s="27" t="s">
        <v>10145</v>
      </c>
      <c r="J367" s="39">
        <f t="shared" si="215"/>
        <v>24</v>
      </c>
      <c r="K367" s="40">
        <v>1</v>
      </c>
      <c r="L367" s="40">
        <v>1</v>
      </c>
      <c r="M367" s="40">
        <v>1</v>
      </c>
      <c r="N367" s="40">
        <v>1</v>
      </c>
      <c r="O367" s="40">
        <v>1</v>
      </c>
      <c r="P367" s="40">
        <v>1</v>
      </c>
      <c r="Q367" s="40">
        <v>1</v>
      </c>
      <c r="R367" s="40">
        <v>1</v>
      </c>
      <c r="S367" s="40">
        <v>1</v>
      </c>
      <c r="T367" s="40">
        <v>1</v>
      </c>
      <c r="U367" s="40">
        <v>1</v>
      </c>
      <c r="V367" s="40">
        <v>1</v>
      </c>
      <c r="W367" s="40">
        <v>1</v>
      </c>
      <c r="X367" s="40">
        <v>1</v>
      </c>
      <c r="Y367" s="40">
        <v>1</v>
      </c>
      <c r="Z367" s="40">
        <v>1</v>
      </c>
      <c r="AA367" s="40">
        <v>1</v>
      </c>
      <c r="AB367" s="40">
        <v>1</v>
      </c>
      <c r="AC367" s="40">
        <v>1</v>
      </c>
      <c r="AD367" s="40">
        <v>1</v>
      </c>
      <c r="AE367" s="40">
        <v>1</v>
      </c>
      <c r="AF367" s="40">
        <v>1</v>
      </c>
      <c r="AG367" s="40">
        <v>1</v>
      </c>
      <c r="AH367" s="40">
        <v>1</v>
      </c>
      <c r="AI367" s="39" t="b">
        <f t="shared" si="216"/>
        <v>0</v>
      </c>
      <c r="AJ367" s="23"/>
      <c r="AK367" s="27">
        <f t="shared" si="237"/>
        <v>1</v>
      </c>
      <c r="AL367" s="27">
        <f t="shared" si="237"/>
        <v>1</v>
      </c>
      <c r="AM367" s="27">
        <f t="shared" si="237"/>
        <v>1</v>
      </c>
      <c r="AN367" s="27">
        <f t="shared" si="237"/>
        <v>1</v>
      </c>
      <c r="AO367" s="27">
        <f t="shared" si="237"/>
        <v>1</v>
      </c>
      <c r="AP367" s="27">
        <f t="shared" si="237"/>
        <v>1</v>
      </c>
      <c r="AQ367" s="27">
        <f t="shared" si="237"/>
        <v>1</v>
      </c>
      <c r="AR367" s="27">
        <f t="shared" si="237"/>
        <v>1</v>
      </c>
      <c r="AS367" s="27">
        <f t="shared" si="237"/>
        <v>1</v>
      </c>
      <c r="AT367" s="27">
        <f t="shared" si="237"/>
        <v>1</v>
      </c>
      <c r="AU367" s="27">
        <f t="shared" si="237"/>
        <v>1</v>
      </c>
      <c r="AV367" s="27">
        <f t="shared" si="237"/>
        <v>1</v>
      </c>
      <c r="AW367" s="27">
        <f t="shared" si="237"/>
        <v>1</v>
      </c>
      <c r="AX367" s="27">
        <f t="shared" si="237"/>
        <v>1</v>
      </c>
      <c r="AY367" s="27">
        <f t="shared" si="237"/>
        <v>1</v>
      </c>
      <c r="AZ367" s="27">
        <f t="shared" si="237"/>
        <v>1</v>
      </c>
      <c r="BA367" s="27">
        <f t="shared" si="237"/>
        <v>1</v>
      </c>
      <c r="BB367" s="27">
        <f t="shared" si="237"/>
        <v>1</v>
      </c>
      <c r="BC367" s="27">
        <f t="shared" si="237"/>
        <v>1</v>
      </c>
      <c r="BD367" s="27">
        <f t="shared" si="237"/>
        <v>1</v>
      </c>
      <c r="BE367" s="27">
        <f t="shared" si="237"/>
        <v>1</v>
      </c>
      <c r="BF367" s="27">
        <f t="shared" si="237"/>
        <v>1</v>
      </c>
      <c r="BG367" s="27">
        <f t="shared" si="237"/>
        <v>1</v>
      </c>
      <c r="BH367" s="27">
        <f t="shared" si="237"/>
        <v>1</v>
      </c>
      <c r="BI367" s="41"/>
      <c r="BJ367" s="42">
        <f t="shared" si="218"/>
        <v>0.98489490625000009</v>
      </c>
      <c r="BK367" s="27">
        <f t="shared" si="219"/>
        <v>0.98489490625000009</v>
      </c>
      <c r="BL367" s="27">
        <f t="shared" si="219"/>
        <v>0.98489490625000009</v>
      </c>
      <c r="BM367" s="27">
        <f t="shared" si="219"/>
        <v>0.98489490625000009</v>
      </c>
      <c r="BN367" s="27">
        <f t="shared" si="212"/>
        <v>0.98489490625000009</v>
      </c>
      <c r="BO367" s="27">
        <f t="shared" si="212"/>
        <v>0.98489490625000009</v>
      </c>
      <c r="BP367" s="27">
        <f t="shared" si="212"/>
        <v>0.98489490625000009</v>
      </c>
      <c r="BQ367" s="27">
        <f t="shared" si="212"/>
        <v>0.98489490625000009</v>
      </c>
      <c r="BR367" s="27">
        <f t="shared" si="212"/>
        <v>0.98489490625000009</v>
      </c>
      <c r="BS367" s="27">
        <f t="shared" si="212"/>
        <v>0.98489490625000009</v>
      </c>
      <c r="BT367" s="27">
        <f t="shared" ref="BT367:CE407" si="238">IF(T367=1,$G367/$H367,0)</f>
        <v>0.98489490625000009</v>
      </c>
      <c r="BU367" s="27">
        <f t="shared" si="238"/>
        <v>0.98489490625000009</v>
      </c>
      <c r="BV367" s="27">
        <f t="shared" si="238"/>
        <v>0.98489490625000009</v>
      </c>
      <c r="BW367" s="27">
        <f t="shared" si="228"/>
        <v>0.98489490625000009</v>
      </c>
      <c r="BX367" s="27">
        <f t="shared" si="228"/>
        <v>0.98489490625000009</v>
      </c>
      <c r="BY367" s="27">
        <f t="shared" si="228"/>
        <v>0.98489490625000009</v>
      </c>
      <c r="BZ367" s="27">
        <f t="shared" si="228"/>
        <v>0.98489490625000009</v>
      </c>
      <c r="CA367" s="27">
        <f t="shared" si="205"/>
        <v>0.98489490625000009</v>
      </c>
      <c r="CB367" s="27">
        <f t="shared" si="205"/>
        <v>0.98489490625000009</v>
      </c>
      <c r="CC367" s="27">
        <f t="shared" si="205"/>
        <v>0.98489490625000009</v>
      </c>
      <c r="CD367" s="27">
        <f t="shared" si="229"/>
        <v>0.98489490625000009</v>
      </c>
      <c r="CE367" s="27">
        <f t="shared" si="229"/>
        <v>0.98489490625000009</v>
      </c>
      <c r="CF367" s="27">
        <f t="shared" si="229"/>
        <v>0.98489490625000009</v>
      </c>
      <c r="CG367" s="27">
        <f t="shared" si="229"/>
        <v>0.98489490625000009</v>
      </c>
      <c r="CH367" s="27">
        <f t="shared" si="229"/>
        <v>0.98489490625000009</v>
      </c>
      <c r="CI367" s="43"/>
      <c r="CJ367" s="23">
        <f t="shared" si="220"/>
        <v>8</v>
      </c>
      <c r="CK367" s="23">
        <f t="shared" si="220"/>
        <v>8</v>
      </c>
      <c r="CL367" s="23">
        <f t="shared" si="220"/>
        <v>8</v>
      </c>
      <c r="CM367" s="23">
        <f t="shared" si="213"/>
        <v>8</v>
      </c>
      <c r="CN367" s="23">
        <f t="shared" si="213"/>
        <v>8</v>
      </c>
      <c r="CO367" s="23">
        <f t="shared" si="213"/>
        <v>8</v>
      </c>
      <c r="CP367" s="23">
        <f t="shared" si="213"/>
        <v>8</v>
      </c>
      <c r="CQ367" s="23">
        <f t="shared" si="213"/>
        <v>8</v>
      </c>
      <c r="CR367" s="23">
        <f t="shared" si="213"/>
        <v>8</v>
      </c>
      <c r="CS367" s="23">
        <f t="shared" ref="CS367:DD407" si="239">IF(T367=1,ROUND($F367/$H367,0),0)</f>
        <v>8</v>
      </c>
      <c r="CT367" s="23">
        <f t="shared" si="239"/>
        <v>8</v>
      </c>
      <c r="CU367" s="23">
        <f t="shared" si="239"/>
        <v>8</v>
      </c>
      <c r="CV367" s="23">
        <f t="shared" si="230"/>
        <v>8</v>
      </c>
      <c r="CW367" s="23">
        <f t="shared" si="230"/>
        <v>8</v>
      </c>
      <c r="CX367" s="23">
        <f t="shared" si="230"/>
        <v>8</v>
      </c>
      <c r="CY367" s="23">
        <f t="shared" si="230"/>
        <v>8</v>
      </c>
      <c r="CZ367" s="23">
        <f t="shared" si="206"/>
        <v>8</v>
      </c>
      <c r="DA367" s="23">
        <f t="shared" si="206"/>
        <v>8</v>
      </c>
      <c r="DB367" s="23">
        <f t="shared" si="206"/>
        <v>8</v>
      </c>
      <c r="DC367" s="23">
        <f t="shared" si="231"/>
        <v>8</v>
      </c>
      <c r="DD367" s="23">
        <f t="shared" si="231"/>
        <v>8</v>
      </c>
      <c r="DE367" s="23">
        <f t="shared" si="231"/>
        <v>8</v>
      </c>
      <c r="DF367" s="23">
        <f t="shared" si="231"/>
        <v>8</v>
      </c>
      <c r="DG367" s="23">
        <f t="shared" si="231"/>
        <v>8</v>
      </c>
      <c r="DH367" s="44">
        <f t="shared" si="221"/>
        <v>192</v>
      </c>
      <c r="DI367" s="44">
        <f t="shared" si="222"/>
        <v>11</v>
      </c>
      <c r="DK367" s="44" t="b">
        <f t="shared" si="223"/>
        <v>0</v>
      </c>
      <c r="DL367" s="44">
        <f t="shared" si="224"/>
        <v>0</v>
      </c>
      <c r="EL367" s="44" t="b">
        <f t="shared" si="225"/>
        <v>0</v>
      </c>
      <c r="EM367" s="44" t="b">
        <f t="shared" si="225"/>
        <v>0</v>
      </c>
      <c r="EN367" s="44" t="b">
        <f t="shared" si="225"/>
        <v>0</v>
      </c>
      <c r="EO367" s="44" t="b">
        <f t="shared" si="214"/>
        <v>0</v>
      </c>
      <c r="EP367" s="44" t="b">
        <f t="shared" si="214"/>
        <v>0</v>
      </c>
      <c r="EQ367" s="44" t="b">
        <f t="shared" si="214"/>
        <v>0</v>
      </c>
      <c r="ER367" s="44" t="b">
        <f t="shared" si="214"/>
        <v>0</v>
      </c>
      <c r="ES367" s="44" t="b">
        <f t="shared" si="214"/>
        <v>0</v>
      </c>
      <c r="ET367" s="44" t="b">
        <f t="shared" si="214"/>
        <v>0</v>
      </c>
      <c r="EU367" s="44" t="b">
        <f t="shared" ref="EU367:FF407" si="240">DV367=T367</f>
        <v>0</v>
      </c>
      <c r="EV367" s="44" t="b">
        <f t="shared" si="240"/>
        <v>0</v>
      </c>
      <c r="EW367" s="44" t="b">
        <f t="shared" si="240"/>
        <v>0</v>
      </c>
      <c r="EX367" s="44" t="b">
        <f t="shared" si="232"/>
        <v>0</v>
      </c>
      <c r="EY367" s="44" t="b">
        <f t="shared" si="232"/>
        <v>0</v>
      </c>
      <c r="EZ367" s="44" t="b">
        <f t="shared" si="232"/>
        <v>0</v>
      </c>
      <c r="FA367" s="44" t="b">
        <f t="shared" si="232"/>
        <v>0</v>
      </c>
      <c r="FB367" s="44" t="b">
        <f t="shared" si="207"/>
        <v>0</v>
      </c>
      <c r="FC367" s="44" t="b">
        <f t="shared" si="207"/>
        <v>0</v>
      </c>
      <c r="FD367" s="44" t="b">
        <f t="shared" si="207"/>
        <v>0</v>
      </c>
      <c r="FE367" s="44" t="b">
        <f t="shared" si="233"/>
        <v>0</v>
      </c>
      <c r="FF367" s="44" t="b">
        <f t="shared" si="233"/>
        <v>0</v>
      </c>
      <c r="FG367" s="44" t="b">
        <f t="shared" si="233"/>
        <v>0</v>
      </c>
      <c r="FH367" s="44" t="b">
        <f t="shared" si="233"/>
        <v>0</v>
      </c>
      <c r="FI367" s="44" t="b">
        <f t="shared" si="233"/>
        <v>0</v>
      </c>
      <c r="FJ367" s="45">
        <f t="shared" si="226"/>
        <v>24</v>
      </c>
    </row>
    <row r="368" spans="1:166" s="44" customFormat="1" ht="25.5" hidden="1" customHeight="1" x14ac:dyDescent="0.25">
      <c r="A368" s="38" t="s">
        <v>9997</v>
      </c>
      <c r="B368" s="38" t="s">
        <v>8828</v>
      </c>
      <c r="C368" s="38" t="s">
        <v>588</v>
      </c>
      <c r="D368" s="38" t="s">
        <v>832</v>
      </c>
      <c r="E368" s="23" t="str">
        <f t="shared" si="227"/>
        <v>5498-1-BP1-43-E</v>
      </c>
      <c r="F368" s="23">
        <v>5</v>
      </c>
      <c r="G368" s="27">
        <v>0.21883875</v>
      </c>
      <c r="H368" s="23" t="str">
        <f>VLOOKUP(A368,'Pivot 1'!$A$5:$H$251,8,0)</f>
        <v>24</v>
      </c>
      <c r="I368" s="27" t="s">
        <v>10146</v>
      </c>
      <c r="J368" s="39">
        <f t="shared" si="215"/>
        <v>24</v>
      </c>
      <c r="K368" s="40">
        <v>1</v>
      </c>
      <c r="L368" s="40">
        <v>1</v>
      </c>
      <c r="M368" s="40">
        <v>1</v>
      </c>
      <c r="N368" s="40">
        <v>1</v>
      </c>
      <c r="O368" s="40">
        <v>1</v>
      </c>
      <c r="P368" s="40">
        <v>1</v>
      </c>
      <c r="Q368" s="40">
        <v>1</v>
      </c>
      <c r="R368" s="40">
        <v>1</v>
      </c>
      <c r="S368" s="40">
        <v>1</v>
      </c>
      <c r="T368" s="40">
        <v>1</v>
      </c>
      <c r="U368" s="40">
        <v>1</v>
      </c>
      <c r="V368" s="40">
        <v>1</v>
      </c>
      <c r="W368" s="40">
        <v>1</v>
      </c>
      <c r="X368" s="40">
        <v>1</v>
      </c>
      <c r="Y368" s="40">
        <v>1</v>
      </c>
      <c r="Z368" s="40">
        <v>1</v>
      </c>
      <c r="AA368" s="40">
        <v>1</v>
      </c>
      <c r="AB368" s="40">
        <v>1</v>
      </c>
      <c r="AC368" s="40">
        <v>1</v>
      </c>
      <c r="AD368" s="40">
        <v>1</v>
      </c>
      <c r="AE368" s="40">
        <v>1</v>
      </c>
      <c r="AF368" s="40">
        <v>1</v>
      </c>
      <c r="AG368" s="40">
        <v>1</v>
      </c>
      <c r="AH368" s="40">
        <v>1</v>
      </c>
      <c r="AI368" s="39" t="b">
        <f t="shared" si="216"/>
        <v>0</v>
      </c>
      <c r="AJ368" s="23"/>
      <c r="AK368" s="27">
        <f t="shared" si="237"/>
        <v>0</v>
      </c>
      <c r="AL368" s="27">
        <f t="shared" si="237"/>
        <v>0</v>
      </c>
      <c r="AM368" s="27">
        <f t="shared" si="237"/>
        <v>0</v>
      </c>
      <c r="AN368" s="27">
        <f t="shared" si="237"/>
        <v>0</v>
      </c>
      <c r="AO368" s="27">
        <f t="shared" si="237"/>
        <v>0</v>
      </c>
      <c r="AP368" s="27">
        <f t="shared" si="237"/>
        <v>0</v>
      </c>
      <c r="AQ368" s="27">
        <f t="shared" si="237"/>
        <v>0</v>
      </c>
      <c r="AR368" s="27">
        <f t="shared" si="237"/>
        <v>0</v>
      </c>
      <c r="AS368" s="27">
        <f t="shared" si="237"/>
        <v>0</v>
      </c>
      <c r="AT368" s="27">
        <f t="shared" si="237"/>
        <v>0</v>
      </c>
      <c r="AU368" s="27">
        <f t="shared" si="237"/>
        <v>0</v>
      </c>
      <c r="AV368" s="27">
        <f t="shared" si="237"/>
        <v>0</v>
      </c>
      <c r="AW368" s="27">
        <f t="shared" si="237"/>
        <v>0</v>
      </c>
      <c r="AX368" s="27">
        <f t="shared" si="237"/>
        <v>0</v>
      </c>
      <c r="AY368" s="27">
        <f t="shared" si="237"/>
        <v>0</v>
      </c>
      <c r="AZ368" s="27">
        <f t="shared" si="237"/>
        <v>0</v>
      </c>
      <c r="BA368" s="27">
        <f t="shared" si="237"/>
        <v>0</v>
      </c>
      <c r="BB368" s="27">
        <f t="shared" si="237"/>
        <v>0</v>
      </c>
      <c r="BC368" s="27">
        <f t="shared" si="237"/>
        <v>0</v>
      </c>
      <c r="BD368" s="27">
        <f t="shared" si="237"/>
        <v>0</v>
      </c>
      <c r="BE368" s="27">
        <f t="shared" si="237"/>
        <v>0</v>
      </c>
      <c r="BF368" s="27">
        <f t="shared" si="237"/>
        <v>0</v>
      </c>
      <c r="BG368" s="27">
        <f t="shared" si="237"/>
        <v>0</v>
      </c>
      <c r="BH368" s="27">
        <f t="shared" si="237"/>
        <v>0</v>
      </c>
      <c r="BI368" s="41"/>
      <c r="BJ368" s="42">
        <f t="shared" si="218"/>
        <v>9.1182812500000005E-3</v>
      </c>
      <c r="BK368" s="27">
        <f t="shared" si="219"/>
        <v>9.1182812500000005E-3</v>
      </c>
      <c r="BL368" s="27">
        <f t="shared" si="219"/>
        <v>9.1182812500000005E-3</v>
      </c>
      <c r="BM368" s="27">
        <f t="shared" si="219"/>
        <v>9.1182812500000005E-3</v>
      </c>
      <c r="BN368" s="27">
        <f t="shared" si="219"/>
        <v>9.1182812500000005E-3</v>
      </c>
      <c r="BO368" s="27">
        <f t="shared" si="219"/>
        <v>9.1182812500000005E-3</v>
      </c>
      <c r="BP368" s="27">
        <f t="shared" si="219"/>
        <v>9.1182812500000005E-3</v>
      </c>
      <c r="BQ368" s="27">
        <f t="shared" si="219"/>
        <v>9.1182812500000005E-3</v>
      </c>
      <c r="BR368" s="27">
        <f t="shared" si="219"/>
        <v>9.1182812500000005E-3</v>
      </c>
      <c r="BS368" s="27">
        <f t="shared" si="219"/>
        <v>9.1182812500000005E-3</v>
      </c>
      <c r="BT368" s="27">
        <f t="shared" si="238"/>
        <v>9.1182812500000005E-3</v>
      </c>
      <c r="BU368" s="27">
        <f t="shared" si="238"/>
        <v>9.1182812500000005E-3</v>
      </c>
      <c r="BV368" s="27">
        <f t="shared" si="238"/>
        <v>9.1182812500000005E-3</v>
      </c>
      <c r="BW368" s="27">
        <f t="shared" si="228"/>
        <v>9.1182812500000005E-3</v>
      </c>
      <c r="BX368" s="27">
        <f t="shared" si="228"/>
        <v>9.1182812500000005E-3</v>
      </c>
      <c r="BY368" s="27">
        <f t="shared" si="228"/>
        <v>9.1182812500000005E-3</v>
      </c>
      <c r="BZ368" s="27">
        <f t="shared" si="228"/>
        <v>9.1182812500000005E-3</v>
      </c>
      <c r="CA368" s="27">
        <f t="shared" si="205"/>
        <v>9.1182812500000005E-3</v>
      </c>
      <c r="CB368" s="27">
        <f t="shared" si="205"/>
        <v>9.1182812500000005E-3</v>
      </c>
      <c r="CC368" s="27">
        <f t="shared" si="205"/>
        <v>9.1182812500000005E-3</v>
      </c>
      <c r="CD368" s="27">
        <f t="shared" si="229"/>
        <v>9.1182812500000005E-3</v>
      </c>
      <c r="CE368" s="27">
        <f t="shared" si="229"/>
        <v>9.1182812500000005E-3</v>
      </c>
      <c r="CF368" s="27">
        <f t="shared" si="229"/>
        <v>9.1182812500000005E-3</v>
      </c>
      <c r="CG368" s="27">
        <f t="shared" si="229"/>
        <v>9.1182812500000005E-3</v>
      </c>
      <c r="CH368" s="27">
        <f t="shared" si="229"/>
        <v>9.1182812500000005E-3</v>
      </c>
      <c r="CI368" s="43"/>
      <c r="CJ368" s="23">
        <f t="shared" si="220"/>
        <v>0</v>
      </c>
      <c r="CK368" s="23">
        <f t="shared" si="220"/>
        <v>0</v>
      </c>
      <c r="CL368" s="23">
        <f t="shared" si="220"/>
        <v>0</v>
      </c>
      <c r="CM368" s="23">
        <f t="shared" si="220"/>
        <v>0</v>
      </c>
      <c r="CN368" s="23">
        <f t="shared" si="220"/>
        <v>0</v>
      </c>
      <c r="CO368" s="23">
        <f t="shared" si="220"/>
        <v>0</v>
      </c>
      <c r="CP368" s="23">
        <f t="shared" si="220"/>
        <v>0</v>
      </c>
      <c r="CQ368" s="23">
        <f t="shared" si="220"/>
        <v>0</v>
      </c>
      <c r="CR368" s="23">
        <f t="shared" si="220"/>
        <v>0</v>
      </c>
      <c r="CS368" s="23">
        <f t="shared" si="239"/>
        <v>0</v>
      </c>
      <c r="CT368" s="23">
        <f t="shared" si="239"/>
        <v>0</v>
      </c>
      <c r="CU368" s="23">
        <f t="shared" si="239"/>
        <v>0</v>
      </c>
      <c r="CV368" s="23">
        <f t="shared" si="230"/>
        <v>0</v>
      </c>
      <c r="CW368" s="23">
        <f t="shared" si="230"/>
        <v>0</v>
      </c>
      <c r="CX368" s="23">
        <f t="shared" si="230"/>
        <v>0</v>
      </c>
      <c r="CY368" s="23">
        <f t="shared" si="230"/>
        <v>0</v>
      </c>
      <c r="CZ368" s="23">
        <f t="shared" si="206"/>
        <v>0</v>
      </c>
      <c r="DA368" s="23">
        <f t="shared" si="206"/>
        <v>0</v>
      </c>
      <c r="DB368" s="23">
        <f t="shared" si="206"/>
        <v>0</v>
      </c>
      <c r="DC368" s="23">
        <f t="shared" si="231"/>
        <v>0</v>
      </c>
      <c r="DD368" s="23">
        <f t="shared" si="231"/>
        <v>0</v>
      </c>
      <c r="DE368" s="23">
        <f t="shared" si="231"/>
        <v>0</v>
      </c>
      <c r="DF368" s="23">
        <f t="shared" si="231"/>
        <v>0</v>
      </c>
      <c r="DG368" s="23">
        <f t="shared" si="231"/>
        <v>0</v>
      </c>
      <c r="DH368" s="44">
        <f t="shared" si="221"/>
        <v>0</v>
      </c>
      <c r="DI368" s="44">
        <f t="shared" si="222"/>
        <v>-5</v>
      </c>
      <c r="DK368" s="44" t="b">
        <f t="shared" si="223"/>
        <v>0</v>
      </c>
      <c r="DL368" s="44">
        <f t="shared" si="224"/>
        <v>0</v>
      </c>
      <c r="EL368" s="44" t="b">
        <f t="shared" si="225"/>
        <v>0</v>
      </c>
      <c r="EM368" s="44" t="b">
        <f t="shared" si="225"/>
        <v>0</v>
      </c>
      <c r="EN368" s="44" t="b">
        <f t="shared" si="225"/>
        <v>0</v>
      </c>
      <c r="EO368" s="44" t="b">
        <f t="shared" si="225"/>
        <v>0</v>
      </c>
      <c r="EP368" s="44" t="b">
        <f t="shared" si="225"/>
        <v>0</v>
      </c>
      <c r="EQ368" s="44" t="b">
        <f t="shared" si="225"/>
        <v>0</v>
      </c>
      <c r="ER368" s="44" t="b">
        <f t="shared" si="225"/>
        <v>0</v>
      </c>
      <c r="ES368" s="44" t="b">
        <f t="shared" si="225"/>
        <v>0</v>
      </c>
      <c r="ET368" s="44" t="b">
        <f t="shared" si="225"/>
        <v>0</v>
      </c>
      <c r="EU368" s="44" t="b">
        <f t="shared" si="240"/>
        <v>0</v>
      </c>
      <c r="EV368" s="44" t="b">
        <f t="shared" si="240"/>
        <v>0</v>
      </c>
      <c r="EW368" s="44" t="b">
        <f t="shared" si="240"/>
        <v>0</v>
      </c>
      <c r="EX368" s="44" t="b">
        <f t="shared" si="232"/>
        <v>0</v>
      </c>
      <c r="EY368" s="44" t="b">
        <f t="shared" si="232"/>
        <v>0</v>
      </c>
      <c r="EZ368" s="44" t="b">
        <f t="shared" si="232"/>
        <v>0</v>
      </c>
      <c r="FA368" s="44" t="b">
        <f t="shared" si="232"/>
        <v>0</v>
      </c>
      <c r="FB368" s="44" t="b">
        <f t="shared" si="207"/>
        <v>0</v>
      </c>
      <c r="FC368" s="44" t="b">
        <f t="shared" si="207"/>
        <v>0</v>
      </c>
      <c r="FD368" s="44" t="b">
        <f t="shared" si="207"/>
        <v>0</v>
      </c>
      <c r="FE368" s="44" t="b">
        <f t="shared" si="233"/>
        <v>0</v>
      </c>
      <c r="FF368" s="44" t="b">
        <f t="shared" si="233"/>
        <v>0</v>
      </c>
      <c r="FG368" s="44" t="b">
        <f t="shared" si="233"/>
        <v>0</v>
      </c>
      <c r="FH368" s="44" t="b">
        <f t="shared" si="233"/>
        <v>0</v>
      </c>
      <c r="FI368" s="44" t="b">
        <f t="shared" si="233"/>
        <v>0</v>
      </c>
      <c r="FJ368" s="45">
        <f t="shared" si="226"/>
        <v>24</v>
      </c>
    </row>
    <row r="369" spans="1:166" s="44" customFormat="1" ht="25.5" hidden="1" customHeight="1" x14ac:dyDescent="0.25">
      <c r="A369" s="46" t="s">
        <v>9997</v>
      </c>
      <c r="B369" s="38" t="s">
        <v>8828</v>
      </c>
      <c r="C369" s="38" t="s">
        <v>588</v>
      </c>
      <c r="D369" s="38" t="s">
        <v>10044</v>
      </c>
      <c r="E369" s="23" t="str">
        <f t="shared" si="227"/>
        <v>5498-1-BP1-43-G</v>
      </c>
      <c r="F369" s="23">
        <v>148</v>
      </c>
      <c r="G369" s="27">
        <v>9.0144309150000002</v>
      </c>
      <c r="H369" s="23" t="str">
        <f>VLOOKUP(A369,'Pivot 1'!$A$5:$H$251,8,0)</f>
        <v>24</v>
      </c>
      <c r="I369" s="27" t="s">
        <v>10145</v>
      </c>
      <c r="J369" s="39">
        <f t="shared" si="215"/>
        <v>24</v>
      </c>
      <c r="K369" s="40">
        <v>1</v>
      </c>
      <c r="L369" s="40">
        <v>1</v>
      </c>
      <c r="M369" s="40">
        <v>1</v>
      </c>
      <c r="N369" s="40">
        <v>1</v>
      </c>
      <c r="O369" s="40">
        <v>1</v>
      </c>
      <c r="P369" s="40">
        <v>1</v>
      </c>
      <c r="Q369" s="40">
        <v>1</v>
      </c>
      <c r="R369" s="40">
        <v>1</v>
      </c>
      <c r="S369" s="40">
        <v>1</v>
      </c>
      <c r="T369" s="40">
        <v>1</v>
      </c>
      <c r="U369" s="40">
        <v>1</v>
      </c>
      <c r="V369" s="40">
        <v>1</v>
      </c>
      <c r="W369" s="40">
        <v>1</v>
      </c>
      <c r="X369" s="40">
        <v>1</v>
      </c>
      <c r="Y369" s="40">
        <v>1</v>
      </c>
      <c r="Z369" s="40">
        <v>1</v>
      </c>
      <c r="AA369" s="40">
        <v>1</v>
      </c>
      <c r="AB369" s="40">
        <v>1</v>
      </c>
      <c r="AC369" s="40">
        <v>1</v>
      </c>
      <c r="AD369" s="40">
        <v>1</v>
      </c>
      <c r="AE369" s="40">
        <v>1</v>
      </c>
      <c r="AF369" s="40">
        <v>1</v>
      </c>
      <c r="AG369" s="40">
        <v>1</v>
      </c>
      <c r="AH369" s="40">
        <v>1</v>
      </c>
      <c r="AI369" s="39" t="b">
        <f t="shared" si="216"/>
        <v>0</v>
      </c>
      <c r="AJ369" s="23"/>
      <c r="AK369" s="27">
        <f t="shared" si="237"/>
        <v>1</v>
      </c>
      <c r="AL369" s="27">
        <f t="shared" si="237"/>
        <v>1</v>
      </c>
      <c r="AM369" s="27">
        <f t="shared" si="237"/>
        <v>1</v>
      </c>
      <c r="AN369" s="27">
        <f t="shared" si="237"/>
        <v>1</v>
      </c>
      <c r="AO369" s="27">
        <f t="shared" si="237"/>
        <v>1</v>
      </c>
      <c r="AP369" s="27">
        <f t="shared" si="237"/>
        <v>1</v>
      </c>
      <c r="AQ369" s="27">
        <f t="shared" si="237"/>
        <v>1</v>
      </c>
      <c r="AR369" s="27">
        <f t="shared" si="237"/>
        <v>1</v>
      </c>
      <c r="AS369" s="27">
        <f t="shared" si="237"/>
        <v>1</v>
      </c>
      <c r="AT369" s="27">
        <f t="shared" si="237"/>
        <v>1</v>
      </c>
      <c r="AU369" s="27">
        <f t="shared" si="237"/>
        <v>1</v>
      </c>
      <c r="AV369" s="27">
        <f t="shared" si="237"/>
        <v>1</v>
      </c>
      <c r="AW369" s="27">
        <f t="shared" si="237"/>
        <v>1</v>
      </c>
      <c r="AX369" s="27">
        <f t="shared" si="237"/>
        <v>1</v>
      </c>
      <c r="AY369" s="27">
        <f t="shared" si="237"/>
        <v>1</v>
      </c>
      <c r="AZ369" s="27">
        <f t="shared" ref="AZ369:BH369" si="241">IF($I369="Direct",IF(Z369=1,ROUNDUP($G369/$H369,0),IF($I369="Unpacking",IF($K369=0,ROUNDUP($G369/$H369,0)),0)),0)</f>
        <v>1</v>
      </c>
      <c r="BA369" s="27">
        <f t="shared" si="241"/>
        <v>1</v>
      </c>
      <c r="BB369" s="27">
        <f t="shared" si="241"/>
        <v>1</v>
      </c>
      <c r="BC369" s="27">
        <f t="shared" si="241"/>
        <v>1</v>
      </c>
      <c r="BD369" s="27">
        <f t="shared" si="241"/>
        <v>1</v>
      </c>
      <c r="BE369" s="27">
        <f t="shared" si="241"/>
        <v>1</v>
      </c>
      <c r="BF369" s="27">
        <f t="shared" si="241"/>
        <v>1</v>
      </c>
      <c r="BG369" s="27">
        <f t="shared" si="241"/>
        <v>1</v>
      </c>
      <c r="BH369" s="27">
        <f t="shared" si="241"/>
        <v>1</v>
      </c>
      <c r="BI369" s="41"/>
      <c r="BJ369" s="80">
        <f t="shared" si="218"/>
        <v>0.37560128812499999</v>
      </c>
      <c r="BK369" s="27">
        <f t="shared" si="219"/>
        <v>0.37560128812499999</v>
      </c>
      <c r="BL369" s="27">
        <f t="shared" si="219"/>
        <v>0.37560128812499999</v>
      </c>
      <c r="BM369" s="27">
        <f t="shared" si="219"/>
        <v>0.37560128812499999</v>
      </c>
      <c r="BN369" s="27">
        <f t="shared" si="219"/>
        <v>0.37560128812499999</v>
      </c>
      <c r="BO369" s="27">
        <f t="shared" si="219"/>
        <v>0.37560128812499999</v>
      </c>
      <c r="BP369" s="27">
        <f t="shared" si="219"/>
        <v>0.37560128812499999</v>
      </c>
      <c r="BQ369" s="27">
        <f t="shared" si="219"/>
        <v>0.37560128812499999</v>
      </c>
      <c r="BR369" s="27">
        <f t="shared" si="219"/>
        <v>0.37560128812499999</v>
      </c>
      <c r="BS369" s="27">
        <f t="shared" si="219"/>
        <v>0.37560128812499999</v>
      </c>
      <c r="BT369" s="27">
        <f t="shared" si="238"/>
        <v>0.37560128812499999</v>
      </c>
      <c r="BU369" s="27">
        <f t="shared" si="238"/>
        <v>0.37560128812499999</v>
      </c>
      <c r="BV369" s="27">
        <f t="shared" si="238"/>
        <v>0.37560128812499999</v>
      </c>
      <c r="BW369" s="27">
        <f t="shared" si="228"/>
        <v>0.37560128812499999</v>
      </c>
      <c r="BX369" s="27">
        <f t="shared" si="228"/>
        <v>0.37560128812499999</v>
      </c>
      <c r="BY369" s="27">
        <f t="shared" si="228"/>
        <v>0.37560128812499999</v>
      </c>
      <c r="BZ369" s="27">
        <f t="shared" si="228"/>
        <v>0.37560128812499999</v>
      </c>
      <c r="CA369" s="27">
        <f t="shared" si="205"/>
        <v>0.37560128812499999</v>
      </c>
      <c r="CB369" s="27">
        <f t="shared" si="205"/>
        <v>0.37560128812499999</v>
      </c>
      <c r="CC369" s="27">
        <f t="shared" si="205"/>
        <v>0.37560128812499999</v>
      </c>
      <c r="CD369" s="27">
        <f t="shared" si="229"/>
        <v>0.37560128812499999</v>
      </c>
      <c r="CE369" s="27">
        <f t="shared" si="229"/>
        <v>0.37560128812499999</v>
      </c>
      <c r="CF369" s="27">
        <f t="shared" si="229"/>
        <v>0.37560128812499999</v>
      </c>
      <c r="CG369" s="27">
        <f t="shared" si="229"/>
        <v>0.37560128812499999</v>
      </c>
      <c r="CH369" s="27">
        <f t="shared" si="229"/>
        <v>0.37560128812499999</v>
      </c>
      <c r="CI369" s="43"/>
      <c r="CJ369" s="23">
        <f t="shared" si="220"/>
        <v>6</v>
      </c>
      <c r="CK369" s="23">
        <f t="shared" si="220"/>
        <v>6</v>
      </c>
      <c r="CL369" s="23">
        <f t="shared" si="220"/>
        <v>6</v>
      </c>
      <c r="CM369" s="23">
        <f t="shared" si="220"/>
        <v>6</v>
      </c>
      <c r="CN369" s="23">
        <f t="shared" si="220"/>
        <v>6</v>
      </c>
      <c r="CO369" s="23">
        <f t="shared" si="220"/>
        <v>6</v>
      </c>
      <c r="CP369" s="23">
        <f t="shared" si="220"/>
        <v>6</v>
      </c>
      <c r="CQ369" s="23">
        <f t="shared" si="220"/>
        <v>6</v>
      </c>
      <c r="CR369" s="23">
        <f t="shared" si="220"/>
        <v>6</v>
      </c>
      <c r="CS369" s="23">
        <f t="shared" si="239"/>
        <v>6</v>
      </c>
      <c r="CT369" s="23">
        <f t="shared" si="239"/>
        <v>6</v>
      </c>
      <c r="CU369" s="23">
        <f t="shared" si="239"/>
        <v>6</v>
      </c>
      <c r="CV369" s="23">
        <f t="shared" si="230"/>
        <v>6</v>
      </c>
      <c r="CW369" s="23">
        <f t="shared" si="230"/>
        <v>6</v>
      </c>
      <c r="CX369" s="23">
        <f t="shared" si="230"/>
        <v>6</v>
      </c>
      <c r="CY369" s="23">
        <f t="shared" si="230"/>
        <v>6</v>
      </c>
      <c r="CZ369" s="23">
        <f t="shared" si="206"/>
        <v>6</v>
      </c>
      <c r="DA369" s="23">
        <f t="shared" si="206"/>
        <v>6</v>
      </c>
      <c r="DB369" s="23">
        <f t="shared" si="206"/>
        <v>6</v>
      </c>
      <c r="DC369" s="23">
        <f t="shared" si="231"/>
        <v>6</v>
      </c>
      <c r="DD369" s="23">
        <f t="shared" si="231"/>
        <v>6</v>
      </c>
      <c r="DE369" s="23">
        <f t="shared" si="231"/>
        <v>6</v>
      </c>
      <c r="DF369" s="23">
        <f t="shared" si="231"/>
        <v>6</v>
      </c>
      <c r="DG369" s="23">
        <f t="shared" si="231"/>
        <v>6</v>
      </c>
      <c r="DH369" s="44">
        <f t="shared" si="221"/>
        <v>144</v>
      </c>
      <c r="DI369" s="44">
        <f t="shared" si="222"/>
        <v>-4</v>
      </c>
      <c r="DK369" s="44" t="b">
        <f t="shared" si="223"/>
        <v>0</v>
      </c>
      <c r="DL369" s="44">
        <f t="shared" si="224"/>
        <v>0</v>
      </c>
      <c r="EL369" s="44" t="b">
        <f t="shared" si="225"/>
        <v>0</v>
      </c>
      <c r="EM369" s="44" t="b">
        <f t="shared" si="225"/>
        <v>0</v>
      </c>
      <c r="EN369" s="44" t="b">
        <f t="shared" si="225"/>
        <v>0</v>
      </c>
      <c r="EO369" s="44" t="b">
        <f t="shared" si="225"/>
        <v>0</v>
      </c>
      <c r="EP369" s="44" t="b">
        <f t="shared" si="225"/>
        <v>0</v>
      </c>
      <c r="EQ369" s="44" t="b">
        <f t="shared" si="225"/>
        <v>0</v>
      </c>
      <c r="ER369" s="44" t="b">
        <f t="shared" si="225"/>
        <v>0</v>
      </c>
      <c r="ES369" s="44" t="b">
        <f t="shared" si="225"/>
        <v>0</v>
      </c>
      <c r="ET369" s="44" t="b">
        <f t="shared" si="225"/>
        <v>0</v>
      </c>
      <c r="EU369" s="44" t="b">
        <f t="shared" si="240"/>
        <v>0</v>
      </c>
      <c r="EV369" s="44" t="b">
        <f t="shared" si="240"/>
        <v>0</v>
      </c>
      <c r="EW369" s="44" t="b">
        <f t="shared" si="240"/>
        <v>0</v>
      </c>
      <c r="EX369" s="44" t="b">
        <f t="shared" si="232"/>
        <v>0</v>
      </c>
      <c r="EY369" s="44" t="b">
        <f t="shared" si="232"/>
        <v>0</v>
      </c>
      <c r="EZ369" s="44" t="b">
        <f t="shared" si="232"/>
        <v>0</v>
      </c>
      <c r="FA369" s="44" t="b">
        <f t="shared" si="232"/>
        <v>0</v>
      </c>
      <c r="FB369" s="44" t="b">
        <f t="shared" si="207"/>
        <v>0</v>
      </c>
      <c r="FC369" s="44" t="b">
        <f t="shared" si="207"/>
        <v>0</v>
      </c>
      <c r="FD369" s="44" t="b">
        <f t="shared" si="207"/>
        <v>0</v>
      </c>
      <c r="FE369" s="44" t="b">
        <f t="shared" si="233"/>
        <v>0</v>
      </c>
      <c r="FF369" s="44" t="b">
        <f t="shared" si="233"/>
        <v>0</v>
      </c>
      <c r="FG369" s="44" t="b">
        <f t="shared" si="233"/>
        <v>0</v>
      </c>
      <c r="FH369" s="44" t="b">
        <f t="shared" si="233"/>
        <v>0</v>
      </c>
      <c r="FI369" s="44" t="b">
        <f t="shared" si="233"/>
        <v>0</v>
      </c>
      <c r="FJ369" s="45">
        <f t="shared" si="226"/>
        <v>24</v>
      </c>
    </row>
    <row r="370" spans="1:166" s="44" customFormat="1" ht="25.5" hidden="1" customHeight="1" x14ac:dyDescent="0.25">
      <c r="A370" s="38" t="s">
        <v>9998</v>
      </c>
      <c r="B370" s="38" t="s">
        <v>8828</v>
      </c>
      <c r="C370" s="38" t="s">
        <v>978</v>
      </c>
      <c r="D370" s="38" t="s">
        <v>807</v>
      </c>
      <c r="E370" s="23" t="str">
        <f t="shared" si="227"/>
        <v>5498-1-CP1-43-C</v>
      </c>
      <c r="F370" s="23">
        <v>70</v>
      </c>
      <c r="G370" s="27">
        <v>6.3512884500000002</v>
      </c>
      <c r="H370" s="23">
        <f>VLOOKUP(A370,'Pivot 1'!$A$5:$H$251,8,0)</f>
        <v>8</v>
      </c>
      <c r="I370" s="27" t="s">
        <v>10145</v>
      </c>
      <c r="J370" s="39">
        <f t="shared" si="215"/>
        <v>8</v>
      </c>
      <c r="K370" s="40">
        <v>0</v>
      </c>
      <c r="L370" s="40">
        <v>0</v>
      </c>
      <c r="M370" s="40">
        <v>1</v>
      </c>
      <c r="N370" s="40">
        <v>0</v>
      </c>
      <c r="O370" s="40">
        <v>0</v>
      </c>
      <c r="P370" s="40">
        <v>1</v>
      </c>
      <c r="Q370" s="40">
        <v>0</v>
      </c>
      <c r="R370" s="40">
        <v>0</v>
      </c>
      <c r="S370" s="40">
        <v>1</v>
      </c>
      <c r="T370" s="40">
        <v>0</v>
      </c>
      <c r="U370" s="40">
        <v>0</v>
      </c>
      <c r="V370" s="40">
        <v>1</v>
      </c>
      <c r="W370" s="40">
        <v>0</v>
      </c>
      <c r="X370" s="40">
        <v>0</v>
      </c>
      <c r="Y370" s="40">
        <v>1</v>
      </c>
      <c r="Z370" s="40">
        <v>0</v>
      </c>
      <c r="AA370" s="40">
        <v>0</v>
      </c>
      <c r="AB370" s="40">
        <v>1</v>
      </c>
      <c r="AC370" s="40">
        <v>0</v>
      </c>
      <c r="AD370" s="40">
        <v>0</v>
      </c>
      <c r="AE370" s="40">
        <v>1</v>
      </c>
      <c r="AF370" s="40">
        <v>0</v>
      </c>
      <c r="AG370" s="40">
        <v>0</v>
      </c>
      <c r="AH370" s="40">
        <v>1</v>
      </c>
      <c r="AI370" s="39" t="b">
        <f t="shared" si="216"/>
        <v>1</v>
      </c>
      <c r="AJ370" s="23"/>
      <c r="AK370" s="27">
        <f t="shared" ref="AK370:BH380" si="242">IF($I370="Direct",IF(K370=1,ROUNDUP($G370/$H370,0),IF($I370="Unpacking",IF($K370=0,ROUNDUP($G370/$H370,0)),0)),0)</f>
        <v>0</v>
      </c>
      <c r="AL370" s="27">
        <f t="shared" si="242"/>
        <v>0</v>
      </c>
      <c r="AM370" s="27">
        <f t="shared" si="242"/>
        <v>1</v>
      </c>
      <c r="AN370" s="27">
        <f t="shared" si="242"/>
        <v>0</v>
      </c>
      <c r="AO370" s="27">
        <f t="shared" si="242"/>
        <v>0</v>
      </c>
      <c r="AP370" s="27">
        <f t="shared" si="242"/>
        <v>1</v>
      </c>
      <c r="AQ370" s="27">
        <f t="shared" si="242"/>
        <v>0</v>
      </c>
      <c r="AR370" s="27">
        <f t="shared" si="242"/>
        <v>0</v>
      </c>
      <c r="AS370" s="27">
        <f t="shared" si="242"/>
        <v>1</v>
      </c>
      <c r="AT370" s="27">
        <f t="shared" si="242"/>
        <v>0</v>
      </c>
      <c r="AU370" s="27">
        <f t="shared" si="242"/>
        <v>0</v>
      </c>
      <c r="AV370" s="27">
        <f t="shared" si="242"/>
        <v>1</v>
      </c>
      <c r="AW370" s="27">
        <f t="shared" si="242"/>
        <v>0</v>
      </c>
      <c r="AX370" s="27">
        <f t="shared" si="242"/>
        <v>0</v>
      </c>
      <c r="AY370" s="27">
        <f t="shared" si="242"/>
        <v>1</v>
      </c>
      <c r="AZ370" s="27">
        <f t="shared" si="242"/>
        <v>0</v>
      </c>
      <c r="BA370" s="27">
        <f t="shared" si="242"/>
        <v>0</v>
      </c>
      <c r="BB370" s="27">
        <f t="shared" si="242"/>
        <v>1</v>
      </c>
      <c r="BC370" s="27">
        <f t="shared" si="242"/>
        <v>0</v>
      </c>
      <c r="BD370" s="27">
        <f t="shared" si="242"/>
        <v>0</v>
      </c>
      <c r="BE370" s="27">
        <f t="shared" si="242"/>
        <v>1</v>
      </c>
      <c r="BF370" s="27">
        <f t="shared" si="242"/>
        <v>0</v>
      </c>
      <c r="BG370" s="27">
        <f t="shared" si="242"/>
        <v>0</v>
      </c>
      <c r="BH370" s="27">
        <f t="shared" si="242"/>
        <v>1</v>
      </c>
      <c r="BI370" s="41"/>
      <c r="BJ370" s="42">
        <f t="shared" si="218"/>
        <v>0.79391105625000002</v>
      </c>
      <c r="BK370" s="27">
        <f t="shared" si="219"/>
        <v>0</v>
      </c>
      <c r="BL370" s="27">
        <f t="shared" si="219"/>
        <v>0</v>
      </c>
      <c r="BM370" s="27">
        <f t="shared" si="219"/>
        <v>0.79391105625000002</v>
      </c>
      <c r="BN370" s="27">
        <f t="shared" si="219"/>
        <v>0</v>
      </c>
      <c r="BO370" s="27">
        <f t="shared" si="219"/>
        <v>0</v>
      </c>
      <c r="BP370" s="27">
        <f t="shared" si="219"/>
        <v>0.79391105625000002</v>
      </c>
      <c r="BQ370" s="27">
        <f t="shared" si="219"/>
        <v>0</v>
      </c>
      <c r="BR370" s="27">
        <f t="shared" si="219"/>
        <v>0</v>
      </c>
      <c r="BS370" s="27">
        <f t="shared" si="219"/>
        <v>0.79391105625000002</v>
      </c>
      <c r="BT370" s="27">
        <f t="shared" si="238"/>
        <v>0</v>
      </c>
      <c r="BU370" s="27">
        <f t="shared" si="238"/>
        <v>0</v>
      </c>
      <c r="BV370" s="27">
        <f t="shared" si="238"/>
        <v>0.79391105625000002</v>
      </c>
      <c r="BW370" s="27">
        <f t="shared" si="228"/>
        <v>0</v>
      </c>
      <c r="BX370" s="27">
        <f t="shared" si="228"/>
        <v>0</v>
      </c>
      <c r="BY370" s="27">
        <f t="shared" si="228"/>
        <v>0.79391105625000002</v>
      </c>
      <c r="BZ370" s="27">
        <f t="shared" si="228"/>
        <v>0</v>
      </c>
      <c r="CA370" s="27">
        <f t="shared" si="205"/>
        <v>0</v>
      </c>
      <c r="CB370" s="27">
        <f t="shared" si="205"/>
        <v>0.79391105625000002</v>
      </c>
      <c r="CC370" s="27">
        <f t="shared" si="205"/>
        <v>0</v>
      </c>
      <c r="CD370" s="27">
        <f t="shared" si="229"/>
        <v>0</v>
      </c>
      <c r="CE370" s="27">
        <f t="shared" si="229"/>
        <v>0.79391105625000002</v>
      </c>
      <c r="CF370" s="27">
        <f t="shared" si="229"/>
        <v>0</v>
      </c>
      <c r="CG370" s="27">
        <f t="shared" si="229"/>
        <v>0</v>
      </c>
      <c r="CH370" s="27">
        <f t="shared" si="229"/>
        <v>0.79391105625000002</v>
      </c>
      <c r="CI370" s="43"/>
      <c r="CJ370" s="23">
        <f t="shared" si="220"/>
        <v>0</v>
      </c>
      <c r="CK370" s="23">
        <f t="shared" si="220"/>
        <v>0</v>
      </c>
      <c r="CL370" s="23">
        <f t="shared" si="220"/>
        <v>9</v>
      </c>
      <c r="CM370" s="23">
        <f t="shared" si="220"/>
        <v>0</v>
      </c>
      <c r="CN370" s="23">
        <f t="shared" si="220"/>
        <v>0</v>
      </c>
      <c r="CO370" s="23">
        <f t="shared" si="220"/>
        <v>9</v>
      </c>
      <c r="CP370" s="23">
        <f t="shared" si="220"/>
        <v>0</v>
      </c>
      <c r="CQ370" s="23">
        <f t="shared" si="220"/>
        <v>0</v>
      </c>
      <c r="CR370" s="23">
        <f t="shared" si="220"/>
        <v>9</v>
      </c>
      <c r="CS370" s="23">
        <f t="shared" si="239"/>
        <v>0</v>
      </c>
      <c r="CT370" s="23">
        <f t="shared" si="239"/>
        <v>0</v>
      </c>
      <c r="CU370" s="23">
        <f t="shared" si="239"/>
        <v>9</v>
      </c>
      <c r="CV370" s="23">
        <f t="shared" si="230"/>
        <v>0</v>
      </c>
      <c r="CW370" s="23">
        <f t="shared" si="230"/>
        <v>0</v>
      </c>
      <c r="CX370" s="23">
        <f t="shared" si="230"/>
        <v>9</v>
      </c>
      <c r="CY370" s="23">
        <f t="shared" si="230"/>
        <v>0</v>
      </c>
      <c r="CZ370" s="23">
        <f t="shared" si="206"/>
        <v>0</v>
      </c>
      <c r="DA370" s="23">
        <f t="shared" si="206"/>
        <v>9</v>
      </c>
      <c r="DB370" s="23">
        <f t="shared" si="206"/>
        <v>0</v>
      </c>
      <c r="DC370" s="23">
        <f t="shared" si="231"/>
        <v>0</v>
      </c>
      <c r="DD370" s="23">
        <f t="shared" si="231"/>
        <v>9</v>
      </c>
      <c r="DE370" s="23">
        <f t="shared" si="231"/>
        <v>0</v>
      </c>
      <c r="DF370" s="23">
        <f t="shared" si="231"/>
        <v>0</v>
      </c>
      <c r="DG370" s="23">
        <f t="shared" si="231"/>
        <v>9</v>
      </c>
      <c r="DH370" s="44">
        <f t="shared" si="221"/>
        <v>72</v>
      </c>
      <c r="DI370" s="44">
        <f t="shared" si="222"/>
        <v>2</v>
      </c>
      <c r="DK370" s="44" t="b">
        <f t="shared" si="223"/>
        <v>0</v>
      </c>
      <c r="DL370" s="44">
        <f t="shared" si="224"/>
        <v>0</v>
      </c>
      <c r="EL370" s="44" t="b">
        <f t="shared" si="225"/>
        <v>1</v>
      </c>
      <c r="EM370" s="44" t="b">
        <f t="shared" si="225"/>
        <v>1</v>
      </c>
      <c r="EN370" s="44" t="b">
        <f t="shared" si="225"/>
        <v>0</v>
      </c>
      <c r="EO370" s="44" t="b">
        <f t="shared" si="225"/>
        <v>1</v>
      </c>
      <c r="EP370" s="44" t="b">
        <f t="shared" si="225"/>
        <v>1</v>
      </c>
      <c r="EQ370" s="44" t="b">
        <f t="shared" si="225"/>
        <v>0</v>
      </c>
      <c r="ER370" s="44" t="b">
        <f t="shared" si="225"/>
        <v>1</v>
      </c>
      <c r="ES370" s="44" t="b">
        <f t="shared" si="225"/>
        <v>1</v>
      </c>
      <c r="ET370" s="44" t="b">
        <f t="shared" si="225"/>
        <v>0</v>
      </c>
      <c r="EU370" s="44" t="b">
        <f t="shared" si="240"/>
        <v>1</v>
      </c>
      <c r="EV370" s="44" t="b">
        <f t="shared" si="240"/>
        <v>1</v>
      </c>
      <c r="EW370" s="44" t="b">
        <f t="shared" si="240"/>
        <v>0</v>
      </c>
      <c r="EX370" s="44" t="b">
        <f t="shared" si="232"/>
        <v>1</v>
      </c>
      <c r="EY370" s="44" t="b">
        <f t="shared" si="232"/>
        <v>1</v>
      </c>
      <c r="EZ370" s="44" t="b">
        <f t="shared" si="232"/>
        <v>0</v>
      </c>
      <c r="FA370" s="44" t="b">
        <f t="shared" si="232"/>
        <v>1</v>
      </c>
      <c r="FB370" s="44" t="b">
        <f t="shared" si="207"/>
        <v>1</v>
      </c>
      <c r="FC370" s="44" t="b">
        <f t="shared" si="207"/>
        <v>0</v>
      </c>
      <c r="FD370" s="44" t="b">
        <f t="shared" si="207"/>
        <v>1</v>
      </c>
      <c r="FE370" s="44" t="b">
        <f t="shared" si="233"/>
        <v>1</v>
      </c>
      <c r="FF370" s="44" t="b">
        <f t="shared" si="233"/>
        <v>0</v>
      </c>
      <c r="FG370" s="44" t="b">
        <f t="shared" si="233"/>
        <v>1</v>
      </c>
      <c r="FH370" s="44" t="b">
        <f t="shared" si="233"/>
        <v>1</v>
      </c>
      <c r="FI370" s="44" t="b">
        <f t="shared" si="233"/>
        <v>0</v>
      </c>
      <c r="FJ370" s="45">
        <f t="shared" si="226"/>
        <v>8</v>
      </c>
    </row>
    <row r="371" spans="1:166" s="44" customFormat="1" ht="25.5" hidden="1" customHeight="1" x14ac:dyDescent="0.25">
      <c r="A371" s="38" t="s">
        <v>9998</v>
      </c>
      <c r="B371" s="38" t="s">
        <v>8828</v>
      </c>
      <c r="C371" s="38" t="s">
        <v>978</v>
      </c>
      <c r="D371" s="38" t="s">
        <v>832</v>
      </c>
      <c r="E371" s="23" t="str">
        <f t="shared" si="227"/>
        <v>5498-1-CP1-43-E</v>
      </c>
      <c r="F371" s="23">
        <v>3</v>
      </c>
      <c r="G371" s="27">
        <v>6.5651625000000005E-2</v>
      </c>
      <c r="H371" s="23">
        <f>VLOOKUP(A371,'Pivot 1'!$A$5:$H$251,8,0)</f>
        <v>8</v>
      </c>
      <c r="I371" s="27" t="s">
        <v>10146</v>
      </c>
      <c r="J371" s="39">
        <f t="shared" si="215"/>
        <v>8</v>
      </c>
      <c r="K371" s="40">
        <v>0</v>
      </c>
      <c r="L371" s="40">
        <v>0</v>
      </c>
      <c r="M371" s="40">
        <v>1</v>
      </c>
      <c r="N371" s="40">
        <v>0</v>
      </c>
      <c r="O371" s="40">
        <v>0</v>
      </c>
      <c r="P371" s="40">
        <v>1</v>
      </c>
      <c r="Q371" s="40">
        <v>0</v>
      </c>
      <c r="R371" s="40">
        <v>0</v>
      </c>
      <c r="S371" s="40">
        <v>1</v>
      </c>
      <c r="T371" s="40">
        <v>0</v>
      </c>
      <c r="U371" s="40">
        <v>0</v>
      </c>
      <c r="V371" s="40">
        <v>1</v>
      </c>
      <c r="W371" s="40">
        <v>0</v>
      </c>
      <c r="X371" s="40">
        <v>0</v>
      </c>
      <c r="Y371" s="40">
        <v>1</v>
      </c>
      <c r="Z371" s="40">
        <v>0</v>
      </c>
      <c r="AA371" s="40">
        <v>0</v>
      </c>
      <c r="AB371" s="40">
        <v>1</v>
      </c>
      <c r="AC371" s="40">
        <v>0</v>
      </c>
      <c r="AD371" s="40">
        <v>0</v>
      </c>
      <c r="AE371" s="40">
        <v>1</v>
      </c>
      <c r="AF371" s="40">
        <v>0</v>
      </c>
      <c r="AG371" s="40">
        <v>0</v>
      </c>
      <c r="AH371" s="40">
        <v>1</v>
      </c>
      <c r="AI371" s="39" t="b">
        <f t="shared" si="216"/>
        <v>1</v>
      </c>
      <c r="AJ371" s="23"/>
      <c r="AK371" s="27">
        <f t="shared" si="242"/>
        <v>0</v>
      </c>
      <c r="AL371" s="27">
        <f t="shared" si="242"/>
        <v>0</v>
      </c>
      <c r="AM371" s="27">
        <f t="shared" si="242"/>
        <v>0</v>
      </c>
      <c r="AN371" s="27">
        <f t="shared" si="242"/>
        <v>0</v>
      </c>
      <c r="AO371" s="27">
        <f t="shared" si="242"/>
        <v>0</v>
      </c>
      <c r="AP371" s="27">
        <f t="shared" si="242"/>
        <v>0</v>
      </c>
      <c r="AQ371" s="27">
        <f t="shared" si="242"/>
        <v>0</v>
      </c>
      <c r="AR371" s="27">
        <f t="shared" si="242"/>
        <v>0</v>
      </c>
      <c r="AS371" s="27">
        <f t="shared" si="242"/>
        <v>0</v>
      </c>
      <c r="AT371" s="27">
        <f t="shared" si="242"/>
        <v>0</v>
      </c>
      <c r="AU371" s="27">
        <f t="shared" si="242"/>
        <v>0</v>
      </c>
      <c r="AV371" s="27">
        <f t="shared" si="242"/>
        <v>0</v>
      </c>
      <c r="AW371" s="27">
        <f t="shared" si="242"/>
        <v>0</v>
      </c>
      <c r="AX371" s="27">
        <f t="shared" si="242"/>
        <v>0</v>
      </c>
      <c r="AY371" s="27">
        <f t="shared" si="242"/>
        <v>0</v>
      </c>
      <c r="AZ371" s="27">
        <f t="shared" si="242"/>
        <v>0</v>
      </c>
      <c r="BA371" s="27">
        <f t="shared" si="242"/>
        <v>0</v>
      </c>
      <c r="BB371" s="27">
        <f t="shared" si="242"/>
        <v>0</v>
      </c>
      <c r="BC371" s="27">
        <f t="shared" si="242"/>
        <v>0</v>
      </c>
      <c r="BD371" s="27">
        <f t="shared" si="242"/>
        <v>0</v>
      </c>
      <c r="BE371" s="27">
        <f t="shared" si="242"/>
        <v>0</v>
      </c>
      <c r="BF371" s="27">
        <f t="shared" si="242"/>
        <v>0</v>
      </c>
      <c r="BG371" s="27">
        <f t="shared" si="242"/>
        <v>0</v>
      </c>
      <c r="BH371" s="27">
        <f t="shared" si="242"/>
        <v>0</v>
      </c>
      <c r="BI371" s="41"/>
      <c r="BJ371" s="42">
        <f t="shared" si="218"/>
        <v>8.2064531250000006E-3</v>
      </c>
      <c r="BK371" s="27">
        <f t="shared" si="219"/>
        <v>0</v>
      </c>
      <c r="BL371" s="27">
        <f t="shared" si="219"/>
        <v>0</v>
      </c>
      <c r="BM371" s="27">
        <f t="shared" si="219"/>
        <v>8.2064531250000006E-3</v>
      </c>
      <c r="BN371" s="27">
        <f t="shared" si="219"/>
        <v>0</v>
      </c>
      <c r="BO371" s="27">
        <f t="shared" si="219"/>
        <v>0</v>
      </c>
      <c r="BP371" s="27">
        <f t="shared" si="219"/>
        <v>8.2064531250000006E-3</v>
      </c>
      <c r="BQ371" s="27">
        <f t="shared" si="219"/>
        <v>0</v>
      </c>
      <c r="BR371" s="27">
        <f t="shared" si="219"/>
        <v>0</v>
      </c>
      <c r="BS371" s="27">
        <f t="shared" si="219"/>
        <v>8.2064531250000006E-3</v>
      </c>
      <c r="BT371" s="27">
        <f t="shared" si="238"/>
        <v>0</v>
      </c>
      <c r="BU371" s="27">
        <f t="shared" si="238"/>
        <v>0</v>
      </c>
      <c r="BV371" s="27">
        <f t="shared" si="238"/>
        <v>8.2064531250000006E-3</v>
      </c>
      <c r="BW371" s="27">
        <f t="shared" si="228"/>
        <v>0</v>
      </c>
      <c r="BX371" s="27">
        <f t="shared" si="228"/>
        <v>0</v>
      </c>
      <c r="BY371" s="27">
        <f t="shared" si="228"/>
        <v>8.2064531250000006E-3</v>
      </c>
      <c r="BZ371" s="27">
        <f t="shared" si="228"/>
        <v>0</v>
      </c>
      <c r="CA371" s="27">
        <f t="shared" si="205"/>
        <v>0</v>
      </c>
      <c r="CB371" s="27">
        <f t="shared" si="205"/>
        <v>8.2064531250000006E-3</v>
      </c>
      <c r="CC371" s="27">
        <f t="shared" si="205"/>
        <v>0</v>
      </c>
      <c r="CD371" s="27">
        <f t="shared" si="229"/>
        <v>0</v>
      </c>
      <c r="CE371" s="27">
        <f t="shared" si="229"/>
        <v>8.2064531250000006E-3</v>
      </c>
      <c r="CF371" s="27">
        <f t="shared" si="229"/>
        <v>0</v>
      </c>
      <c r="CG371" s="27">
        <f t="shared" si="229"/>
        <v>0</v>
      </c>
      <c r="CH371" s="27">
        <f t="shared" si="229"/>
        <v>8.2064531250000006E-3</v>
      </c>
      <c r="CI371" s="43"/>
      <c r="CJ371" s="23">
        <f t="shared" si="220"/>
        <v>0</v>
      </c>
      <c r="CK371" s="23">
        <f t="shared" si="220"/>
        <v>0</v>
      </c>
      <c r="CL371" s="23">
        <f t="shared" si="220"/>
        <v>0</v>
      </c>
      <c r="CM371" s="23">
        <f t="shared" si="220"/>
        <v>0</v>
      </c>
      <c r="CN371" s="23">
        <f t="shared" si="220"/>
        <v>0</v>
      </c>
      <c r="CO371" s="23">
        <f t="shared" si="220"/>
        <v>0</v>
      </c>
      <c r="CP371" s="23">
        <f t="shared" si="220"/>
        <v>0</v>
      </c>
      <c r="CQ371" s="23">
        <f t="shared" si="220"/>
        <v>0</v>
      </c>
      <c r="CR371" s="23">
        <f t="shared" si="220"/>
        <v>0</v>
      </c>
      <c r="CS371" s="23">
        <f t="shared" si="239"/>
        <v>0</v>
      </c>
      <c r="CT371" s="23">
        <f t="shared" si="239"/>
        <v>0</v>
      </c>
      <c r="CU371" s="23">
        <f t="shared" si="239"/>
        <v>0</v>
      </c>
      <c r="CV371" s="23">
        <f t="shared" si="230"/>
        <v>0</v>
      </c>
      <c r="CW371" s="23">
        <f t="shared" si="230"/>
        <v>0</v>
      </c>
      <c r="CX371" s="23">
        <f t="shared" si="230"/>
        <v>0</v>
      </c>
      <c r="CY371" s="23">
        <f t="shared" si="230"/>
        <v>0</v>
      </c>
      <c r="CZ371" s="23">
        <f t="shared" si="206"/>
        <v>0</v>
      </c>
      <c r="DA371" s="23">
        <f t="shared" si="206"/>
        <v>0</v>
      </c>
      <c r="DB371" s="23">
        <f t="shared" si="206"/>
        <v>0</v>
      </c>
      <c r="DC371" s="23">
        <f t="shared" si="231"/>
        <v>0</v>
      </c>
      <c r="DD371" s="23">
        <f t="shared" si="231"/>
        <v>0</v>
      </c>
      <c r="DE371" s="23">
        <f t="shared" si="231"/>
        <v>0</v>
      </c>
      <c r="DF371" s="23">
        <f t="shared" si="231"/>
        <v>0</v>
      </c>
      <c r="DG371" s="23">
        <f t="shared" si="231"/>
        <v>0</v>
      </c>
      <c r="DH371" s="44">
        <f t="shared" si="221"/>
        <v>0</v>
      </c>
      <c r="DI371" s="44">
        <f t="shared" si="222"/>
        <v>-3</v>
      </c>
      <c r="DK371" s="44" t="b">
        <f t="shared" si="223"/>
        <v>0</v>
      </c>
      <c r="DL371" s="44">
        <f t="shared" si="224"/>
        <v>0</v>
      </c>
      <c r="EL371" s="44" t="b">
        <f t="shared" si="225"/>
        <v>1</v>
      </c>
      <c r="EM371" s="44" t="b">
        <f t="shared" si="225"/>
        <v>1</v>
      </c>
      <c r="EN371" s="44" t="b">
        <f t="shared" si="225"/>
        <v>0</v>
      </c>
      <c r="EO371" s="44" t="b">
        <f t="shared" si="225"/>
        <v>1</v>
      </c>
      <c r="EP371" s="44" t="b">
        <f t="shared" si="225"/>
        <v>1</v>
      </c>
      <c r="EQ371" s="44" t="b">
        <f t="shared" si="225"/>
        <v>0</v>
      </c>
      <c r="ER371" s="44" t="b">
        <f t="shared" si="225"/>
        <v>1</v>
      </c>
      <c r="ES371" s="44" t="b">
        <f t="shared" si="225"/>
        <v>1</v>
      </c>
      <c r="ET371" s="44" t="b">
        <f t="shared" si="225"/>
        <v>0</v>
      </c>
      <c r="EU371" s="44" t="b">
        <f t="shared" si="240"/>
        <v>1</v>
      </c>
      <c r="EV371" s="44" t="b">
        <f t="shared" si="240"/>
        <v>1</v>
      </c>
      <c r="EW371" s="44" t="b">
        <f t="shared" si="240"/>
        <v>0</v>
      </c>
      <c r="EX371" s="44" t="b">
        <f t="shared" si="232"/>
        <v>1</v>
      </c>
      <c r="EY371" s="44" t="b">
        <f t="shared" si="232"/>
        <v>1</v>
      </c>
      <c r="EZ371" s="44" t="b">
        <f t="shared" si="232"/>
        <v>0</v>
      </c>
      <c r="FA371" s="44" t="b">
        <f t="shared" si="232"/>
        <v>1</v>
      </c>
      <c r="FB371" s="44" t="b">
        <f t="shared" si="207"/>
        <v>1</v>
      </c>
      <c r="FC371" s="44" t="b">
        <f t="shared" si="207"/>
        <v>0</v>
      </c>
      <c r="FD371" s="44" t="b">
        <f t="shared" si="207"/>
        <v>1</v>
      </c>
      <c r="FE371" s="44" t="b">
        <f t="shared" si="233"/>
        <v>1</v>
      </c>
      <c r="FF371" s="44" t="b">
        <f t="shared" si="233"/>
        <v>0</v>
      </c>
      <c r="FG371" s="44" t="b">
        <f t="shared" si="233"/>
        <v>1</v>
      </c>
      <c r="FH371" s="44" t="b">
        <f t="shared" si="233"/>
        <v>1</v>
      </c>
      <c r="FI371" s="44" t="b">
        <f t="shared" si="233"/>
        <v>0</v>
      </c>
      <c r="FJ371" s="45">
        <f t="shared" si="226"/>
        <v>8</v>
      </c>
    </row>
    <row r="372" spans="1:166" s="44" customFormat="1" ht="25.5" hidden="1" customHeight="1" x14ac:dyDescent="0.25">
      <c r="A372" s="38" t="s">
        <v>9999</v>
      </c>
      <c r="B372" s="38" t="s">
        <v>8828</v>
      </c>
      <c r="C372" s="38" t="s">
        <v>994</v>
      </c>
      <c r="D372" s="38" t="s">
        <v>832</v>
      </c>
      <c r="E372" s="23" t="str">
        <f t="shared" si="227"/>
        <v>5498-1-EP1-43-E</v>
      </c>
      <c r="F372" s="23">
        <v>35</v>
      </c>
      <c r="G372" s="27">
        <v>2.8814539249999997</v>
      </c>
      <c r="H372" s="23">
        <f>VLOOKUP(A372,'Pivot 1'!$A$5:$H$251,8,0)</f>
        <v>4</v>
      </c>
      <c r="I372" s="27" t="s">
        <v>10145</v>
      </c>
      <c r="J372" s="39">
        <f t="shared" si="215"/>
        <v>4</v>
      </c>
      <c r="K372" s="40">
        <v>0</v>
      </c>
      <c r="L372" s="40">
        <v>0</v>
      </c>
      <c r="M372" s="40">
        <v>1</v>
      </c>
      <c r="N372" s="40">
        <v>0</v>
      </c>
      <c r="O372" s="40">
        <v>0</v>
      </c>
      <c r="P372" s="40">
        <v>0</v>
      </c>
      <c r="Q372" s="40">
        <v>0</v>
      </c>
      <c r="R372" s="40">
        <v>0</v>
      </c>
      <c r="S372" s="40">
        <v>1</v>
      </c>
      <c r="T372" s="40">
        <v>0</v>
      </c>
      <c r="U372" s="40">
        <v>0</v>
      </c>
      <c r="V372" s="40">
        <v>0</v>
      </c>
      <c r="W372" s="40">
        <v>0</v>
      </c>
      <c r="X372" s="40">
        <v>0</v>
      </c>
      <c r="Y372" s="40">
        <v>1</v>
      </c>
      <c r="Z372" s="40">
        <v>0</v>
      </c>
      <c r="AA372" s="40">
        <v>0</v>
      </c>
      <c r="AB372" s="40">
        <v>0</v>
      </c>
      <c r="AC372" s="40">
        <v>0</v>
      </c>
      <c r="AD372" s="40">
        <v>0</v>
      </c>
      <c r="AE372" s="40">
        <v>1</v>
      </c>
      <c r="AF372" s="40">
        <v>0</v>
      </c>
      <c r="AG372" s="40">
        <v>0</v>
      </c>
      <c r="AH372" s="40">
        <v>0</v>
      </c>
      <c r="AI372" s="39" t="b">
        <f t="shared" si="216"/>
        <v>1</v>
      </c>
      <c r="AJ372" s="23"/>
      <c r="AK372" s="27">
        <f t="shared" si="242"/>
        <v>0</v>
      </c>
      <c r="AL372" s="27">
        <f t="shared" si="242"/>
        <v>0</v>
      </c>
      <c r="AM372" s="27">
        <f t="shared" si="242"/>
        <v>1</v>
      </c>
      <c r="AN372" s="27">
        <f t="shared" si="242"/>
        <v>0</v>
      </c>
      <c r="AO372" s="27">
        <f t="shared" si="242"/>
        <v>0</v>
      </c>
      <c r="AP372" s="27">
        <f t="shared" si="242"/>
        <v>0</v>
      </c>
      <c r="AQ372" s="27">
        <f t="shared" si="242"/>
        <v>0</v>
      </c>
      <c r="AR372" s="27">
        <f t="shared" si="242"/>
        <v>0</v>
      </c>
      <c r="AS372" s="27">
        <f t="shared" si="242"/>
        <v>1</v>
      </c>
      <c r="AT372" s="27">
        <f t="shared" si="242"/>
        <v>0</v>
      </c>
      <c r="AU372" s="27">
        <f t="shared" si="242"/>
        <v>0</v>
      </c>
      <c r="AV372" s="27">
        <f t="shared" si="242"/>
        <v>0</v>
      </c>
      <c r="AW372" s="27">
        <f t="shared" si="242"/>
        <v>0</v>
      </c>
      <c r="AX372" s="27">
        <f t="shared" si="242"/>
        <v>0</v>
      </c>
      <c r="AY372" s="27">
        <f t="shared" si="242"/>
        <v>1</v>
      </c>
      <c r="AZ372" s="27">
        <f t="shared" si="242"/>
        <v>0</v>
      </c>
      <c r="BA372" s="27">
        <f t="shared" si="242"/>
        <v>0</v>
      </c>
      <c r="BB372" s="27">
        <f t="shared" si="242"/>
        <v>0</v>
      </c>
      <c r="BC372" s="27">
        <f t="shared" si="242"/>
        <v>0</v>
      </c>
      <c r="BD372" s="27">
        <f t="shared" si="242"/>
        <v>0</v>
      </c>
      <c r="BE372" s="27">
        <f t="shared" si="242"/>
        <v>1</v>
      </c>
      <c r="BF372" s="27">
        <f t="shared" si="242"/>
        <v>0</v>
      </c>
      <c r="BG372" s="27">
        <f t="shared" si="242"/>
        <v>0</v>
      </c>
      <c r="BH372" s="27">
        <f t="shared" si="242"/>
        <v>0</v>
      </c>
      <c r="BI372" s="41"/>
      <c r="BJ372" s="42">
        <f t="shared" si="218"/>
        <v>0.72036348124999994</v>
      </c>
      <c r="BK372" s="27">
        <f t="shared" si="219"/>
        <v>0</v>
      </c>
      <c r="BL372" s="27">
        <f t="shared" si="219"/>
        <v>0</v>
      </c>
      <c r="BM372" s="27">
        <f t="shared" si="219"/>
        <v>0.72036348124999994</v>
      </c>
      <c r="BN372" s="27">
        <f t="shared" si="219"/>
        <v>0</v>
      </c>
      <c r="BO372" s="27">
        <f t="shared" si="219"/>
        <v>0</v>
      </c>
      <c r="BP372" s="27">
        <f t="shared" si="219"/>
        <v>0</v>
      </c>
      <c r="BQ372" s="27">
        <f t="shared" si="219"/>
        <v>0</v>
      </c>
      <c r="BR372" s="27">
        <f t="shared" si="219"/>
        <v>0</v>
      </c>
      <c r="BS372" s="27">
        <f t="shared" si="219"/>
        <v>0.72036348124999994</v>
      </c>
      <c r="BT372" s="27">
        <f t="shared" si="238"/>
        <v>0</v>
      </c>
      <c r="BU372" s="27">
        <f t="shared" si="238"/>
        <v>0</v>
      </c>
      <c r="BV372" s="27">
        <f t="shared" si="238"/>
        <v>0</v>
      </c>
      <c r="BW372" s="27">
        <f t="shared" si="228"/>
        <v>0</v>
      </c>
      <c r="BX372" s="27">
        <f t="shared" si="228"/>
        <v>0</v>
      </c>
      <c r="BY372" s="27">
        <f t="shared" si="228"/>
        <v>0.72036348124999994</v>
      </c>
      <c r="BZ372" s="27">
        <f t="shared" si="228"/>
        <v>0</v>
      </c>
      <c r="CA372" s="27">
        <f t="shared" si="205"/>
        <v>0</v>
      </c>
      <c r="CB372" s="27">
        <f t="shared" si="205"/>
        <v>0</v>
      </c>
      <c r="CC372" s="27">
        <f t="shared" si="205"/>
        <v>0</v>
      </c>
      <c r="CD372" s="27">
        <f t="shared" si="229"/>
        <v>0</v>
      </c>
      <c r="CE372" s="27">
        <f t="shared" si="229"/>
        <v>0.72036348124999994</v>
      </c>
      <c r="CF372" s="27">
        <f t="shared" si="229"/>
        <v>0</v>
      </c>
      <c r="CG372" s="27">
        <f t="shared" si="229"/>
        <v>0</v>
      </c>
      <c r="CH372" s="27">
        <f t="shared" si="229"/>
        <v>0</v>
      </c>
      <c r="CI372" s="43"/>
      <c r="CJ372" s="23">
        <f t="shared" si="220"/>
        <v>0</v>
      </c>
      <c r="CK372" s="23">
        <f t="shared" si="220"/>
        <v>0</v>
      </c>
      <c r="CL372" s="23">
        <f t="shared" si="220"/>
        <v>9</v>
      </c>
      <c r="CM372" s="23">
        <f t="shared" si="220"/>
        <v>0</v>
      </c>
      <c r="CN372" s="23">
        <f t="shared" si="220"/>
        <v>0</v>
      </c>
      <c r="CO372" s="23">
        <f t="shared" si="220"/>
        <v>0</v>
      </c>
      <c r="CP372" s="23">
        <f t="shared" si="220"/>
        <v>0</v>
      </c>
      <c r="CQ372" s="23">
        <f t="shared" si="220"/>
        <v>0</v>
      </c>
      <c r="CR372" s="23">
        <f t="shared" si="220"/>
        <v>9</v>
      </c>
      <c r="CS372" s="23">
        <f t="shared" si="239"/>
        <v>0</v>
      </c>
      <c r="CT372" s="23">
        <f t="shared" si="239"/>
        <v>0</v>
      </c>
      <c r="CU372" s="23">
        <f t="shared" si="239"/>
        <v>0</v>
      </c>
      <c r="CV372" s="23">
        <f t="shared" si="230"/>
        <v>0</v>
      </c>
      <c r="CW372" s="23">
        <f t="shared" si="230"/>
        <v>0</v>
      </c>
      <c r="CX372" s="23">
        <f t="shared" si="230"/>
        <v>9</v>
      </c>
      <c r="CY372" s="23">
        <f t="shared" si="230"/>
        <v>0</v>
      </c>
      <c r="CZ372" s="23">
        <f t="shared" si="206"/>
        <v>0</v>
      </c>
      <c r="DA372" s="23">
        <f t="shared" si="206"/>
        <v>0</v>
      </c>
      <c r="DB372" s="23">
        <f t="shared" si="206"/>
        <v>0</v>
      </c>
      <c r="DC372" s="23">
        <f t="shared" si="231"/>
        <v>0</v>
      </c>
      <c r="DD372" s="23">
        <f t="shared" si="231"/>
        <v>9</v>
      </c>
      <c r="DE372" s="23">
        <f t="shared" si="231"/>
        <v>0</v>
      </c>
      <c r="DF372" s="23">
        <f t="shared" si="231"/>
        <v>0</v>
      </c>
      <c r="DG372" s="23">
        <f t="shared" si="231"/>
        <v>0</v>
      </c>
      <c r="DH372" s="44">
        <f t="shared" si="221"/>
        <v>36</v>
      </c>
      <c r="DI372" s="44">
        <f t="shared" si="222"/>
        <v>1</v>
      </c>
      <c r="DK372" s="44" t="b">
        <f t="shared" si="223"/>
        <v>0</v>
      </c>
      <c r="DL372" s="44">
        <f t="shared" si="224"/>
        <v>0</v>
      </c>
      <c r="EL372" s="44" t="b">
        <f t="shared" si="225"/>
        <v>1</v>
      </c>
      <c r="EM372" s="44" t="b">
        <f t="shared" si="225"/>
        <v>1</v>
      </c>
      <c r="EN372" s="44" t="b">
        <f t="shared" si="225"/>
        <v>0</v>
      </c>
      <c r="EO372" s="44" t="b">
        <f t="shared" si="225"/>
        <v>1</v>
      </c>
      <c r="EP372" s="44" t="b">
        <f t="shared" si="225"/>
        <v>1</v>
      </c>
      <c r="EQ372" s="44" t="b">
        <f t="shared" si="225"/>
        <v>1</v>
      </c>
      <c r="ER372" s="44" t="b">
        <f t="shared" si="225"/>
        <v>1</v>
      </c>
      <c r="ES372" s="44" t="b">
        <f t="shared" si="225"/>
        <v>1</v>
      </c>
      <c r="ET372" s="44" t="b">
        <f t="shared" si="225"/>
        <v>0</v>
      </c>
      <c r="EU372" s="44" t="b">
        <f t="shared" si="240"/>
        <v>1</v>
      </c>
      <c r="EV372" s="44" t="b">
        <f t="shared" si="240"/>
        <v>1</v>
      </c>
      <c r="EW372" s="44" t="b">
        <f t="shared" si="240"/>
        <v>1</v>
      </c>
      <c r="EX372" s="44" t="b">
        <f t="shared" si="232"/>
        <v>1</v>
      </c>
      <c r="EY372" s="44" t="b">
        <f t="shared" si="232"/>
        <v>1</v>
      </c>
      <c r="EZ372" s="44" t="b">
        <f t="shared" si="232"/>
        <v>0</v>
      </c>
      <c r="FA372" s="44" t="b">
        <f t="shared" si="232"/>
        <v>1</v>
      </c>
      <c r="FB372" s="44" t="b">
        <f t="shared" si="207"/>
        <v>1</v>
      </c>
      <c r="FC372" s="44" t="b">
        <f t="shared" si="207"/>
        <v>1</v>
      </c>
      <c r="FD372" s="44" t="b">
        <f t="shared" si="207"/>
        <v>1</v>
      </c>
      <c r="FE372" s="44" t="b">
        <f t="shared" si="233"/>
        <v>1</v>
      </c>
      <c r="FF372" s="44" t="b">
        <f t="shared" si="233"/>
        <v>0</v>
      </c>
      <c r="FG372" s="44" t="b">
        <f t="shared" si="233"/>
        <v>1</v>
      </c>
      <c r="FH372" s="44" t="b">
        <f t="shared" si="233"/>
        <v>1</v>
      </c>
      <c r="FI372" s="44" t="b">
        <f t="shared" si="233"/>
        <v>1</v>
      </c>
      <c r="FJ372" s="45">
        <f t="shared" si="226"/>
        <v>4</v>
      </c>
    </row>
    <row r="373" spans="1:166" s="44" customFormat="1" ht="25.5" hidden="1" customHeight="1" x14ac:dyDescent="0.25">
      <c r="A373" s="38" t="s">
        <v>10000</v>
      </c>
      <c r="B373" s="38" t="s">
        <v>8828</v>
      </c>
      <c r="C373" s="38" t="s">
        <v>56</v>
      </c>
      <c r="D373" s="38" t="s">
        <v>911</v>
      </c>
      <c r="E373" s="23" t="str">
        <f t="shared" si="227"/>
        <v>5498-1-FP1-43-F</v>
      </c>
      <c r="F373" s="23">
        <v>148</v>
      </c>
      <c r="G373" s="27">
        <v>9.0144309150000002</v>
      </c>
      <c r="H373" s="23">
        <f>VLOOKUP(A373,'Pivot 1'!$A$5:$H$251,8,0)</f>
        <v>12</v>
      </c>
      <c r="I373" s="27" t="s">
        <v>10145</v>
      </c>
      <c r="J373" s="39">
        <f t="shared" si="215"/>
        <v>12</v>
      </c>
      <c r="K373" s="40">
        <v>0</v>
      </c>
      <c r="L373" s="40">
        <v>1</v>
      </c>
      <c r="M373" s="40">
        <v>0</v>
      </c>
      <c r="N373" s="40">
        <v>1</v>
      </c>
      <c r="O373" s="40">
        <v>0</v>
      </c>
      <c r="P373" s="40">
        <v>1</v>
      </c>
      <c r="Q373" s="40">
        <v>0</v>
      </c>
      <c r="R373" s="40">
        <v>1</v>
      </c>
      <c r="S373" s="40">
        <v>0</v>
      </c>
      <c r="T373" s="40">
        <v>1</v>
      </c>
      <c r="U373" s="40">
        <v>0</v>
      </c>
      <c r="V373" s="40">
        <v>1</v>
      </c>
      <c r="W373" s="40">
        <v>0</v>
      </c>
      <c r="X373" s="40">
        <v>1</v>
      </c>
      <c r="Y373" s="40">
        <v>0</v>
      </c>
      <c r="Z373" s="40">
        <v>1</v>
      </c>
      <c r="AA373" s="40">
        <v>0</v>
      </c>
      <c r="AB373" s="40">
        <v>1</v>
      </c>
      <c r="AC373" s="40">
        <v>0</v>
      </c>
      <c r="AD373" s="40">
        <v>1</v>
      </c>
      <c r="AE373" s="40">
        <v>0</v>
      </c>
      <c r="AF373" s="40">
        <v>1</v>
      </c>
      <c r="AG373" s="40">
        <v>0</v>
      </c>
      <c r="AH373" s="40">
        <v>1</v>
      </c>
      <c r="AI373" s="39" t="b">
        <f t="shared" si="216"/>
        <v>1</v>
      </c>
      <c r="AJ373" s="23"/>
      <c r="AK373" s="27">
        <f t="shared" si="242"/>
        <v>0</v>
      </c>
      <c r="AL373" s="27">
        <f t="shared" si="242"/>
        <v>1</v>
      </c>
      <c r="AM373" s="27">
        <f t="shared" si="242"/>
        <v>0</v>
      </c>
      <c r="AN373" s="27">
        <f t="shared" si="242"/>
        <v>1</v>
      </c>
      <c r="AO373" s="27">
        <f t="shared" si="242"/>
        <v>0</v>
      </c>
      <c r="AP373" s="27">
        <f t="shared" si="242"/>
        <v>1</v>
      </c>
      <c r="AQ373" s="27">
        <f t="shared" si="242"/>
        <v>0</v>
      </c>
      <c r="AR373" s="27">
        <f t="shared" si="242"/>
        <v>1</v>
      </c>
      <c r="AS373" s="27">
        <f t="shared" si="242"/>
        <v>0</v>
      </c>
      <c r="AT373" s="27">
        <f t="shared" si="242"/>
        <v>1</v>
      </c>
      <c r="AU373" s="27">
        <f t="shared" si="242"/>
        <v>0</v>
      </c>
      <c r="AV373" s="27">
        <f t="shared" si="242"/>
        <v>1</v>
      </c>
      <c r="AW373" s="27">
        <f t="shared" si="242"/>
        <v>0</v>
      </c>
      <c r="AX373" s="27">
        <f t="shared" si="242"/>
        <v>1</v>
      </c>
      <c r="AY373" s="27">
        <f t="shared" si="242"/>
        <v>0</v>
      </c>
      <c r="AZ373" s="27">
        <f t="shared" si="242"/>
        <v>1</v>
      </c>
      <c r="BA373" s="27">
        <f t="shared" si="242"/>
        <v>0</v>
      </c>
      <c r="BB373" s="27">
        <f t="shared" si="242"/>
        <v>1</v>
      </c>
      <c r="BC373" s="27">
        <f t="shared" si="242"/>
        <v>0</v>
      </c>
      <c r="BD373" s="27">
        <f t="shared" si="242"/>
        <v>1</v>
      </c>
      <c r="BE373" s="27">
        <f t="shared" si="242"/>
        <v>0</v>
      </c>
      <c r="BF373" s="27">
        <f t="shared" si="242"/>
        <v>1</v>
      </c>
      <c r="BG373" s="27">
        <f t="shared" si="242"/>
        <v>0</v>
      </c>
      <c r="BH373" s="27">
        <f t="shared" si="242"/>
        <v>1</v>
      </c>
      <c r="BI373" s="41"/>
      <c r="BJ373" s="42">
        <f t="shared" si="218"/>
        <v>0.75120257624999998</v>
      </c>
      <c r="BK373" s="27">
        <f t="shared" si="219"/>
        <v>0</v>
      </c>
      <c r="BL373" s="27">
        <f t="shared" si="219"/>
        <v>0.75120257624999998</v>
      </c>
      <c r="BM373" s="27">
        <f t="shared" si="219"/>
        <v>0</v>
      </c>
      <c r="BN373" s="27">
        <f t="shared" si="219"/>
        <v>0.75120257624999998</v>
      </c>
      <c r="BO373" s="27">
        <f t="shared" si="219"/>
        <v>0</v>
      </c>
      <c r="BP373" s="27">
        <f t="shared" si="219"/>
        <v>0.75120257624999998</v>
      </c>
      <c r="BQ373" s="27">
        <f t="shared" si="219"/>
        <v>0</v>
      </c>
      <c r="BR373" s="27">
        <f t="shared" si="219"/>
        <v>0.75120257624999998</v>
      </c>
      <c r="BS373" s="27">
        <f t="shared" si="219"/>
        <v>0</v>
      </c>
      <c r="BT373" s="27">
        <f t="shared" si="238"/>
        <v>0.75120257624999998</v>
      </c>
      <c r="BU373" s="27">
        <f t="shared" si="238"/>
        <v>0</v>
      </c>
      <c r="BV373" s="27">
        <f t="shared" si="238"/>
        <v>0.75120257624999998</v>
      </c>
      <c r="BW373" s="27">
        <f t="shared" si="228"/>
        <v>0</v>
      </c>
      <c r="BX373" s="27">
        <f t="shared" si="228"/>
        <v>0.75120257624999998</v>
      </c>
      <c r="BY373" s="27">
        <f t="shared" si="228"/>
        <v>0</v>
      </c>
      <c r="BZ373" s="27">
        <f t="shared" si="228"/>
        <v>0.75120257624999998</v>
      </c>
      <c r="CA373" s="27">
        <f t="shared" si="205"/>
        <v>0</v>
      </c>
      <c r="CB373" s="27">
        <f t="shared" si="205"/>
        <v>0.75120257624999998</v>
      </c>
      <c r="CC373" s="27">
        <f t="shared" si="205"/>
        <v>0</v>
      </c>
      <c r="CD373" s="27">
        <f t="shared" si="229"/>
        <v>0.75120257624999998</v>
      </c>
      <c r="CE373" s="27">
        <f t="shared" si="229"/>
        <v>0</v>
      </c>
      <c r="CF373" s="27">
        <f t="shared" si="229"/>
        <v>0.75120257624999998</v>
      </c>
      <c r="CG373" s="27">
        <f t="shared" si="229"/>
        <v>0</v>
      </c>
      <c r="CH373" s="27">
        <f t="shared" si="229"/>
        <v>0.75120257624999998</v>
      </c>
      <c r="CI373" s="43"/>
      <c r="CJ373" s="23">
        <f t="shared" si="220"/>
        <v>0</v>
      </c>
      <c r="CK373" s="23">
        <f t="shared" si="220"/>
        <v>12</v>
      </c>
      <c r="CL373" s="23">
        <f t="shared" si="220"/>
        <v>0</v>
      </c>
      <c r="CM373" s="23">
        <f t="shared" si="220"/>
        <v>12</v>
      </c>
      <c r="CN373" s="23">
        <f t="shared" si="220"/>
        <v>0</v>
      </c>
      <c r="CO373" s="23">
        <f t="shared" si="220"/>
        <v>12</v>
      </c>
      <c r="CP373" s="23">
        <f t="shared" si="220"/>
        <v>0</v>
      </c>
      <c r="CQ373" s="23">
        <f t="shared" si="220"/>
        <v>12</v>
      </c>
      <c r="CR373" s="23">
        <f t="shared" si="220"/>
        <v>0</v>
      </c>
      <c r="CS373" s="23">
        <f t="shared" si="239"/>
        <v>12</v>
      </c>
      <c r="CT373" s="23">
        <f t="shared" si="239"/>
        <v>0</v>
      </c>
      <c r="CU373" s="23">
        <f t="shared" si="239"/>
        <v>12</v>
      </c>
      <c r="CV373" s="23">
        <f t="shared" si="230"/>
        <v>0</v>
      </c>
      <c r="CW373" s="23">
        <f t="shared" si="230"/>
        <v>12</v>
      </c>
      <c r="CX373" s="23">
        <f t="shared" si="230"/>
        <v>0</v>
      </c>
      <c r="CY373" s="23">
        <f t="shared" si="230"/>
        <v>12</v>
      </c>
      <c r="CZ373" s="23">
        <f t="shared" si="206"/>
        <v>0</v>
      </c>
      <c r="DA373" s="23">
        <f t="shared" si="206"/>
        <v>12</v>
      </c>
      <c r="DB373" s="23">
        <f t="shared" si="206"/>
        <v>0</v>
      </c>
      <c r="DC373" s="23">
        <f t="shared" si="231"/>
        <v>12</v>
      </c>
      <c r="DD373" s="23">
        <f t="shared" si="231"/>
        <v>0</v>
      </c>
      <c r="DE373" s="23">
        <f t="shared" si="231"/>
        <v>12</v>
      </c>
      <c r="DF373" s="23">
        <f t="shared" si="231"/>
        <v>0</v>
      </c>
      <c r="DG373" s="23">
        <f t="shared" si="231"/>
        <v>12</v>
      </c>
      <c r="DH373" s="44">
        <f t="shared" si="221"/>
        <v>144</v>
      </c>
      <c r="DI373" s="44">
        <f t="shared" si="222"/>
        <v>-4</v>
      </c>
      <c r="DK373" s="44" t="b">
        <f t="shared" si="223"/>
        <v>0</v>
      </c>
      <c r="DL373" s="44">
        <f t="shared" si="224"/>
        <v>0</v>
      </c>
      <c r="EL373" s="44" t="b">
        <f t="shared" si="225"/>
        <v>1</v>
      </c>
      <c r="EM373" s="44" t="b">
        <f t="shared" si="225"/>
        <v>0</v>
      </c>
      <c r="EN373" s="44" t="b">
        <f t="shared" si="225"/>
        <v>1</v>
      </c>
      <c r="EO373" s="44" t="b">
        <f t="shared" si="225"/>
        <v>0</v>
      </c>
      <c r="EP373" s="44" t="b">
        <f t="shared" si="225"/>
        <v>1</v>
      </c>
      <c r="EQ373" s="44" t="b">
        <f t="shared" si="225"/>
        <v>0</v>
      </c>
      <c r="ER373" s="44" t="b">
        <f t="shared" si="225"/>
        <v>1</v>
      </c>
      <c r="ES373" s="44" t="b">
        <f t="shared" si="225"/>
        <v>0</v>
      </c>
      <c r="ET373" s="44" t="b">
        <f t="shared" si="225"/>
        <v>1</v>
      </c>
      <c r="EU373" s="44" t="b">
        <f t="shared" si="240"/>
        <v>0</v>
      </c>
      <c r="EV373" s="44" t="b">
        <f t="shared" si="240"/>
        <v>1</v>
      </c>
      <c r="EW373" s="44" t="b">
        <f t="shared" si="240"/>
        <v>0</v>
      </c>
      <c r="EX373" s="44" t="b">
        <f t="shared" si="232"/>
        <v>1</v>
      </c>
      <c r="EY373" s="44" t="b">
        <f t="shared" si="232"/>
        <v>0</v>
      </c>
      <c r="EZ373" s="44" t="b">
        <f t="shared" si="232"/>
        <v>1</v>
      </c>
      <c r="FA373" s="44" t="b">
        <f t="shared" si="232"/>
        <v>0</v>
      </c>
      <c r="FB373" s="44" t="b">
        <f t="shared" si="207"/>
        <v>1</v>
      </c>
      <c r="FC373" s="44" t="b">
        <f t="shared" si="207"/>
        <v>0</v>
      </c>
      <c r="FD373" s="44" t="b">
        <f t="shared" si="207"/>
        <v>1</v>
      </c>
      <c r="FE373" s="44" t="b">
        <f t="shared" si="233"/>
        <v>0</v>
      </c>
      <c r="FF373" s="44" t="b">
        <f t="shared" si="233"/>
        <v>1</v>
      </c>
      <c r="FG373" s="44" t="b">
        <f t="shared" si="233"/>
        <v>0</v>
      </c>
      <c r="FH373" s="44" t="b">
        <f t="shared" si="233"/>
        <v>1</v>
      </c>
      <c r="FI373" s="44" t="b">
        <f t="shared" si="233"/>
        <v>0</v>
      </c>
      <c r="FJ373" s="45">
        <f t="shared" si="226"/>
        <v>12</v>
      </c>
    </row>
    <row r="374" spans="1:166" s="44" customFormat="1" ht="25.5" hidden="1" customHeight="1" x14ac:dyDescent="0.25">
      <c r="A374" s="38" t="s">
        <v>10001</v>
      </c>
      <c r="B374" s="38" t="s">
        <v>8828</v>
      </c>
      <c r="C374" s="38" t="s">
        <v>394</v>
      </c>
      <c r="D374" s="38" t="s">
        <v>10047</v>
      </c>
      <c r="E374" s="23" t="str">
        <f t="shared" si="227"/>
        <v>5498-1-HP1-43-I</v>
      </c>
      <c r="F374" s="23">
        <v>41</v>
      </c>
      <c r="G374" s="27">
        <v>3.9754583999999999</v>
      </c>
      <c r="H374" s="23">
        <f>VLOOKUP(A374,'Pivot 1'!$A$5:$H$251,8,0)</f>
        <v>6</v>
      </c>
      <c r="I374" s="27" t="s">
        <v>10145</v>
      </c>
      <c r="J374" s="39">
        <f t="shared" si="215"/>
        <v>6</v>
      </c>
      <c r="K374" s="40">
        <v>0</v>
      </c>
      <c r="L374" s="40">
        <v>1</v>
      </c>
      <c r="M374" s="40">
        <v>0</v>
      </c>
      <c r="N374" s="40">
        <v>0</v>
      </c>
      <c r="O374" s="40">
        <v>0</v>
      </c>
      <c r="P374" s="40">
        <v>1</v>
      </c>
      <c r="Q374" s="40">
        <v>0</v>
      </c>
      <c r="R374" s="40">
        <v>0</v>
      </c>
      <c r="S374" s="40">
        <v>0</v>
      </c>
      <c r="T374" s="40">
        <v>1</v>
      </c>
      <c r="U374" s="40">
        <v>0</v>
      </c>
      <c r="V374" s="40">
        <v>0</v>
      </c>
      <c r="W374" s="40">
        <v>0</v>
      </c>
      <c r="X374" s="40">
        <v>1</v>
      </c>
      <c r="Y374" s="40">
        <v>0</v>
      </c>
      <c r="Z374" s="40">
        <v>0</v>
      </c>
      <c r="AA374" s="40">
        <v>0</v>
      </c>
      <c r="AB374" s="40">
        <v>1</v>
      </c>
      <c r="AC374" s="40">
        <v>0</v>
      </c>
      <c r="AD374" s="40">
        <v>0</v>
      </c>
      <c r="AE374" s="40">
        <v>0</v>
      </c>
      <c r="AF374" s="40">
        <v>1</v>
      </c>
      <c r="AG374" s="40">
        <v>0</v>
      </c>
      <c r="AH374" s="40">
        <v>0</v>
      </c>
      <c r="AI374" s="39" t="b">
        <f t="shared" si="216"/>
        <v>1</v>
      </c>
      <c r="AJ374" s="23"/>
      <c r="AK374" s="27">
        <f t="shared" si="242"/>
        <v>0</v>
      </c>
      <c r="AL374" s="27">
        <f t="shared" si="242"/>
        <v>1</v>
      </c>
      <c r="AM374" s="27">
        <f t="shared" si="242"/>
        <v>0</v>
      </c>
      <c r="AN374" s="27">
        <f t="shared" si="242"/>
        <v>0</v>
      </c>
      <c r="AO374" s="27">
        <f t="shared" si="242"/>
        <v>0</v>
      </c>
      <c r="AP374" s="27">
        <f t="shared" si="242"/>
        <v>1</v>
      </c>
      <c r="AQ374" s="27">
        <f t="shared" si="242"/>
        <v>0</v>
      </c>
      <c r="AR374" s="27">
        <f t="shared" si="242"/>
        <v>0</v>
      </c>
      <c r="AS374" s="27">
        <f t="shared" si="242"/>
        <v>0</v>
      </c>
      <c r="AT374" s="27">
        <f t="shared" si="242"/>
        <v>1</v>
      </c>
      <c r="AU374" s="27">
        <f t="shared" si="242"/>
        <v>0</v>
      </c>
      <c r="AV374" s="27">
        <f t="shared" si="242"/>
        <v>0</v>
      </c>
      <c r="AW374" s="27">
        <f t="shared" si="242"/>
        <v>0</v>
      </c>
      <c r="AX374" s="27">
        <f t="shared" si="242"/>
        <v>1</v>
      </c>
      <c r="AY374" s="27">
        <f t="shared" si="242"/>
        <v>0</v>
      </c>
      <c r="AZ374" s="27">
        <f t="shared" si="242"/>
        <v>0</v>
      </c>
      <c r="BA374" s="27">
        <f t="shared" si="242"/>
        <v>0</v>
      </c>
      <c r="BB374" s="27">
        <f t="shared" si="242"/>
        <v>1</v>
      </c>
      <c r="BC374" s="27">
        <f t="shared" si="242"/>
        <v>0</v>
      </c>
      <c r="BD374" s="27">
        <f t="shared" si="242"/>
        <v>0</v>
      </c>
      <c r="BE374" s="27">
        <f t="shared" si="242"/>
        <v>0</v>
      </c>
      <c r="BF374" s="27">
        <f t="shared" si="242"/>
        <v>1</v>
      </c>
      <c r="BG374" s="27">
        <f t="shared" si="242"/>
        <v>0</v>
      </c>
      <c r="BH374" s="27">
        <f t="shared" si="242"/>
        <v>0</v>
      </c>
      <c r="BI374" s="41"/>
      <c r="BJ374" s="42">
        <f t="shared" si="218"/>
        <v>0.66257639999999995</v>
      </c>
      <c r="BK374" s="27">
        <f t="shared" si="219"/>
        <v>0</v>
      </c>
      <c r="BL374" s="27">
        <f t="shared" si="219"/>
        <v>0.66257639999999995</v>
      </c>
      <c r="BM374" s="27">
        <f t="shared" si="219"/>
        <v>0</v>
      </c>
      <c r="BN374" s="27">
        <f t="shared" si="219"/>
        <v>0</v>
      </c>
      <c r="BO374" s="27">
        <f t="shared" si="219"/>
        <v>0</v>
      </c>
      <c r="BP374" s="27">
        <f t="shared" si="219"/>
        <v>0.66257639999999995</v>
      </c>
      <c r="BQ374" s="27">
        <f t="shared" si="219"/>
        <v>0</v>
      </c>
      <c r="BR374" s="27">
        <f t="shared" si="219"/>
        <v>0</v>
      </c>
      <c r="BS374" s="27">
        <f t="shared" si="219"/>
        <v>0</v>
      </c>
      <c r="BT374" s="27">
        <f t="shared" si="238"/>
        <v>0.66257639999999995</v>
      </c>
      <c r="BU374" s="27">
        <f t="shared" si="238"/>
        <v>0</v>
      </c>
      <c r="BV374" s="27">
        <f t="shared" si="238"/>
        <v>0</v>
      </c>
      <c r="BW374" s="27">
        <f t="shared" si="228"/>
        <v>0</v>
      </c>
      <c r="BX374" s="27">
        <f t="shared" si="228"/>
        <v>0.66257639999999995</v>
      </c>
      <c r="BY374" s="27">
        <f t="shared" si="228"/>
        <v>0</v>
      </c>
      <c r="BZ374" s="27">
        <f t="shared" si="228"/>
        <v>0</v>
      </c>
      <c r="CA374" s="27">
        <f t="shared" si="205"/>
        <v>0</v>
      </c>
      <c r="CB374" s="27">
        <f t="shared" si="205"/>
        <v>0.66257639999999995</v>
      </c>
      <c r="CC374" s="27">
        <f t="shared" si="205"/>
        <v>0</v>
      </c>
      <c r="CD374" s="27">
        <f t="shared" si="229"/>
        <v>0</v>
      </c>
      <c r="CE374" s="27">
        <f t="shared" si="229"/>
        <v>0</v>
      </c>
      <c r="CF374" s="27">
        <f t="shared" si="229"/>
        <v>0.66257639999999995</v>
      </c>
      <c r="CG374" s="27">
        <f t="shared" si="229"/>
        <v>0</v>
      </c>
      <c r="CH374" s="27">
        <f t="shared" si="229"/>
        <v>0</v>
      </c>
      <c r="CI374" s="43"/>
      <c r="CJ374" s="23">
        <f t="shared" si="220"/>
        <v>0</v>
      </c>
      <c r="CK374" s="23">
        <f t="shared" si="220"/>
        <v>7</v>
      </c>
      <c r="CL374" s="23">
        <f t="shared" si="220"/>
        <v>0</v>
      </c>
      <c r="CM374" s="23">
        <f t="shared" si="220"/>
        <v>0</v>
      </c>
      <c r="CN374" s="23">
        <f t="shared" si="220"/>
        <v>0</v>
      </c>
      <c r="CO374" s="23">
        <f t="shared" si="220"/>
        <v>7</v>
      </c>
      <c r="CP374" s="23">
        <f t="shared" si="220"/>
        <v>0</v>
      </c>
      <c r="CQ374" s="23">
        <f t="shared" si="220"/>
        <v>0</v>
      </c>
      <c r="CR374" s="23">
        <f t="shared" si="220"/>
        <v>0</v>
      </c>
      <c r="CS374" s="23">
        <f t="shared" si="239"/>
        <v>7</v>
      </c>
      <c r="CT374" s="23">
        <f t="shared" si="239"/>
        <v>0</v>
      </c>
      <c r="CU374" s="23">
        <f t="shared" si="239"/>
        <v>0</v>
      </c>
      <c r="CV374" s="23">
        <f t="shared" si="230"/>
        <v>0</v>
      </c>
      <c r="CW374" s="23">
        <f t="shared" si="230"/>
        <v>7</v>
      </c>
      <c r="CX374" s="23">
        <f t="shared" si="230"/>
        <v>0</v>
      </c>
      <c r="CY374" s="23">
        <f t="shared" si="230"/>
        <v>0</v>
      </c>
      <c r="CZ374" s="23">
        <f t="shared" si="206"/>
        <v>0</v>
      </c>
      <c r="DA374" s="23">
        <f t="shared" si="206"/>
        <v>7</v>
      </c>
      <c r="DB374" s="23">
        <f t="shared" si="206"/>
        <v>0</v>
      </c>
      <c r="DC374" s="23">
        <f t="shared" si="231"/>
        <v>0</v>
      </c>
      <c r="DD374" s="23">
        <f t="shared" si="231"/>
        <v>0</v>
      </c>
      <c r="DE374" s="23">
        <f t="shared" si="231"/>
        <v>7</v>
      </c>
      <c r="DF374" s="23">
        <f t="shared" si="231"/>
        <v>0</v>
      </c>
      <c r="DG374" s="23">
        <f t="shared" si="231"/>
        <v>0</v>
      </c>
      <c r="DH374" s="44">
        <f t="shared" si="221"/>
        <v>42</v>
      </c>
      <c r="DI374" s="44">
        <f t="shared" si="222"/>
        <v>1</v>
      </c>
      <c r="DK374" s="44" t="b">
        <f t="shared" si="223"/>
        <v>0</v>
      </c>
      <c r="DL374" s="44">
        <f t="shared" si="224"/>
        <v>0</v>
      </c>
      <c r="EL374" s="44" t="b">
        <f t="shared" si="225"/>
        <v>1</v>
      </c>
      <c r="EM374" s="44" t="b">
        <f t="shared" si="225"/>
        <v>0</v>
      </c>
      <c r="EN374" s="44" t="b">
        <f t="shared" si="225"/>
        <v>1</v>
      </c>
      <c r="EO374" s="44" t="b">
        <f t="shared" si="225"/>
        <v>1</v>
      </c>
      <c r="EP374" s="44" t="b">
        <f t="shared" si="225"/>
        <v>1</v>
      </c>
      <c r="EQ374" s="44" t="b">
        <f t="shared" si="225"/>
        <v>0</v>
      </c>
      <c r="ER374" s="44" t="b">
        <f t="shared" si="225"/>
        <v>1</v>
      </c>
      <c r="ES374" s="44" t="b">
        <f t="shared" si="225"/>
        <v>1</v>
      </c>
      <c r="ET374" s="44" t="b">
        <f t="shared" si="225"/>
        <v>1</v>
      </c>
      <c r="EU374" s="44" t="b">
        <f t="shared" si="240"/>
        <v>0</v>
      </c>
      <c r="EV374" s="44" t="b">
        <f t="shared" si="240"/>
        <v>1</v>
      </c>
      <c r="EW374" s="44" t="b">
        <f t="shared" si="240"/>
        <v>1</v>
      </c>
      <c r="EX374" s="44" t="b">
        <f t="shared" si="232"/>
        <v>1</v>
      </c>
      <c r="EY374" s="44" t="b">
        <f t="shared" si="232"/>
        <v>0</v>
      </c>
      <c r="EZ374" s="44" t="b">
        <f t="shared" si="232"/>
        <v>1</v>
      </c>
      <c r="FA374" s="44" t="b">
        <f t="shared" si="232"/>
        <v>1</v>
      </c>
      <c r="FB374" s="44" t="b">
        <f t="shared" si="207"/>
        <v>1</v>
      </c>
      <c r="FC374" s="44" t="b">
        <f t="shared" si="207"/>
        <v>0</v>
      </c>
      <c r="FD374" s="44" t="b">
        <f t="shared" si="207"/>
        <v>1</v>
      </c>
      <c r="FE374" s="44" t="b">
        <f t="shared" si="233"/>
        <v>1</v>
      </c>
      <c r="FF374" s="44" t="b">
        <f t="shared" si="233"/>
        <v>1</v>
      </c>
      <c r="FG374" s="44" t="b">
        <f t="shared" si="233"/>
        <v>0</v>
      </c>
      <c r="FH374" s="44" t="b">
        <f t="shared" si="233"/>
        <v>1</v>
      </c>
      <c r="FI374" s="44" t="b">
        <f t="shared" si="233"/>
        <v>1</v>
      </c>
      <c r="FJ374" s="45">
        <f t="shared" si="226"/>
        <v>6</v>
      </c>
    </row>
    <row r="375" spans="1:166" s="44" customFormat="1" ht="25.5" hidden="1" customHeight="1" x14ac:dyDescent="0.25">
      <c r="A375" s="38" t="s">
        <v>10002</v>
      </c>
      <c r="B375" s="38" t="s">
        <v>8828</v>
      </c>
      <c r="C375" s="38" t="s">
        <v>194</v>
      </c>
      <c r="D375" s="38" t="s">
        <v>10049</v>
      </c>
      <c r="E375" s="23" t="str">
        <f t="shared" si="227"/>
        <v>5498-1-IP1-43-H</v>
      </c>
      <c r="F375" s="23">
        <v>118</v>
      </c>
      <c r="G375" s="27">
        <v>6.7099679250000026</v>
      </c>
      <c r="H375" s="23">
        <f>VLOOKUP(A375,'Pivot 1'!$A$5:$H$251,8,0)</f>
        <v>8</v>
      </c>
      <c r="I375" s="27" t="s">
        <v>10145</v>
      </c>
      <c r="J375" s="39">
        <f t="shared" si="215"/>
        <v>8</v>
      </c>
      <c r="K375" s="40">
        <v>0</v>
      </c>
      <c r="L375" s="40">
        <v>0</v>
      </c>
      <c r="M375" s="40">
        <v>1</v>
      </c>
      <c r="N375" s="40">
        <v>0</v>
      </c>
      <c r="O375" s="40">
        <v>0</v>
      </c>
      <c r="P375" s="40">
        <v>1</v>
      </c>
      <c r="Q375" s="40">
        <v>0</v>
      </c>
      <c r="R375" s="40">
        <v>0</v>
      </c>
      <c r="S375" s="40">
        <v>1</v>
      </c>
      <c r="T375" s="40">
        <v>0</v>
      </c>
      <c r="U375" s="40">
        <v>0</v>
      </c>
      <c r="V375" s="40">
        <v>1</v>
      </c>
      <c r="W375" s="40">
        <v>0</v>
      </c>
      <c r="X375" s="40">
        <v>0</v>
      </c>
      <c r="Y375" s="40">
        <v>1</v>
      </c>
      <c r="Z375" s="40">
        <v>0</v>
      </c>
      <c r="AA375" s="40">
        <v>0</v>
      </c>
      <c r="AB375" s="40">
        <v>1</v>
      </c>
      <c r="AC375" s="40">
        <v>0</v>
      </c>
      <c r="AD375" s="40">
        <v>0</v>
      </c>
      <c r="AE375" s="40">
        <v>1</v>
      </c>
      <c r="AF375" s="40">
        <v>0</v>
      </c>
      <c r="AG375" s="40">
        <v>0</v>
      </c>
      <c r="AH375" s="40">
        <v>1</v>
      </c>
      <c r="AI375" s="39" t="b">
        <f t="shared" si="216"/>
        <v>1</v>
      </c>
      <c r="AJ375" s="23"/>
      <c r="AK375" s="27">
        <f t="shared" si="242"/>
        <v>0</v>
      </c>
      <c r="AL375" s="27">
        <f t="shared" si="242"/>
        <v>0</v>
      </c>
      <c r="AM375" s="27">
        <f t="shared" si="242"/>
        <v>1</v>
      </c>
      <c r="AN375" s="27">
        <f t="shared" si="242"/>
        <v>0</v>
      </c>
      <c r="AO375" s="27">
        <f t="shared" si="242"/>
        <v>0</v>
      </c>
      <c r="AP375" s="27">
        <f t="shared" si="242"/>
        <v>1</v>
      </c>
      <c r="AQ375" s="27">
        <f t="shared" si="242"/>
        <v>0</v>
      </c>
      <c r="AR375" s="27">
        <f t="shared" si="242"/>
        <v>0</v>
      </c>
      <c r="AS375" s="27">
        <f t="shared" si="242"/>
        <v>1</v>
      </c>
      <c r="AT375" s="27">
        <f t="shared" si="242"/>
        <v>0</v>
      </c>
      <c r="AU375" s="27">
        <f t="shared" si="242"/>
        <v>0</v>
      </c>
      <c r="AV375" s="27">
        <f t="shared" si="242"/>
        <v>1</v>
      </c>
      <c r="AW375" s="27">
        <f t="shared" si="242"/>
        <v>0</v>
      </c>
      <c r="AX375" s="27">
        <f t="shared" si="242"/>
        <v>0</v>
      </c>
      <c r="AY375" s="27">
        <f t="shared" si="242"/>
        <v>1</v>
      </c>
      <c r="AZ375" s="27">
        <f t="shared" si="242"/>
        <v>0</v>
      </c>
      <c r="BA375" s="27">
        <f t="shared" si="242"/>
        <v>0</v>
      </c>
      <c r="BB375" s="27">
        <f t="shared" si="242"/>
        <v>1</v>
      </c>
      <c r="BC375" s="27">
        <f t="shared" si="242"/>
        <v>0</v>
      </c>
      <c r="BD375" s="27">
        <f t="shared" si="242"/>
        <v>0</v>
      </c>
      <c r="BE375" s="27">
        <f t="shared" si="242"/>
        <v>1</v>
      </c>
      <c r="BF375" s="27">
        <f t="shared" si="242"/>
        <v>0</v>
      </c>
      <c r="BG375" s="27">
        <f t="shared" si="242"/>
        <v>0</v>
      </c>
      <c r="BH375" s="27">
        <f t="shared" si="242"/>
        <v>1</v>
      </c>
      <c r="BI375" s="41"/>
      <c r="BJ375" s="42">
        <f t="shared" si="218"/>
        <v>0.83874599062500033</v>
      </c>
      <c r="BK375" s="27">
        <f t="shared" si="219"/>
        <v>0</v>
      </c>
      <c r="BL375" s="27">
        <f t="shared" si="219"/>
        <v>0</v>
      </c>
      <c r="BM375" s="27">
        <f t="shared" si="219"/>
        <v>0.83874599062500033</v>
      </c>
      <c r="BN375" s="27">
        <f t="shared" si="219"/>
        <v>0</v>
      </c>
      <c r="BO375" s="27">
        <f t="shared" si="219"/>
        <v>0</v>
      </c>
      <c r="BP375" s="27">
        <f t="shared" si="219"/>
        <v>0.83874599062500033</v>
      </c>
      <c r="BQ375" s="27">
        <f t="shared" si="219"/>
        <v>0</v>
      </c>
      <c r="BR375" s="27">
        <f t="shared" si="219"/>
        <v>0</v>
      </c>
      <c r="BS375" s="27">
        <f t="shared" si="219"/>
        <v>0.83874599062500033</v>
      </c>
      <c r="BT375" s="27">
        <f t="shared" si="238"/>
        <v>0</v>
      </c>
      <c r="BU375" s="27">
        <f t="shared" si="238"/>
        <v>0</v>
      </c>
      <c r="BV375" s="27">
        <f t="shared" si="238"/>
        <v>0.83874599062500033</v>
      </c>
      <c r="BW375" s="27">
        <f t="shared" si="228"/>
        <v>0</v>
      </c>
      <c r="BX375" s="27">
        <f t="shared" si="228"/>
        <v>0</v>
      </c>
      <c r="BY375" s="27">
        <f t="shared" si="228"/>
        <v>0.83874599062500033</v>
      </c>
      <c r="BZ375" s="27">
        <f t="shared" si="228"/>
        <v>0</v>
      </c>
      <c r="CA375" s="27">
        <f t="shared" si="205"/>
        <v>0</v>
      </c>
      <c r="CB375" s="27">
        <f t="shared" si="205"/>
        <v>0.83874599062500033</v>
      </c>
      <c r="CC375" s="27">
        <f t="shared" si="205"/>
        <v>0</v>
      </c>
      <c r="CD375" s="27">
        <f t="shared" si="229"/>
        <v>0</v>
      </c>
      <c r="CE375" s="27">
        <f t="shared" si="229"/>
        <v>0.83874599062500033</v>
      </c>
      <c r="CF375" s="27">
        <f t="shared" si="229"/>
        <v>0</v>
      </c>
      <c r="CG375" s="27">
        <f t="shared" si="229"/>
        <v>0</v>
      </c>
      <c r="CH375" s="27">
        <f t="shared" si="229"/>
        <v>0.83874599062500033</v>
      </c>
      <c r="CI375" s="43"/>
      <c r="CJ375" s="23">
        <f t="shared" si="220"/>
        <v>0</v>
      </c>
      <c r="CK375" s="23">
        <f t="shared" si="220"/>
        <v>0</v>
      </c>
      <c r="CL375" s="23">
        <f t="shared" si="220"/>
        <v>15</v>
      </c>
      <c r="CM375" s="23">
        <f t="shared" si="220"/>
        <v>0</v>
      </c>
      <c r="CN375" s="23">
        <f t="shared" si="220"/>
        <v>0</v>
      </c>
      <c r="CO375" s="23">
        <f t="shared" si="220"/>
        <v>15</v>
      </c>
      <c r="CP375" s="23">
        <f t="shared" si="220"/>
        <v>0</v>
      </c>
      <c r="CQ375" s="23">
        <f t="shared" si="220"/>
        <v>0</v>
      </c>
      <c r="CR375" s="23">
        <f t="shared" si="220"/>
        <v>15</v>
      </c>
      <c r="CS375" s="23">
        <f t="shared" si="239"/>
        <v>0</v>
      </c>
      <c r="CT375" s="23">
        <f t="shared" si="239"/>
        <v>0</v>
      </c>
      <c r="CU375" s="23">
        <f t="shared" si="239"/>
        <v>15</v>
      </c>
      <c r="CV375" s="23">
        <f t="shared" si="230"/>
        <v>0</v>
      </c>
      <c r="CW375" s="23">
        <f t="shared" si="230"/>
        <v>0</v>
      </c>
      <c r="CX375" s="23">
        <f t="shared" si="230"/>
        <v>15</v>
      </c>
      <c r="CY375" s="23">
        <f t="shared" si="230"/>
        <v>0</v>
      </c>
      <c r="CZ375" s="23">
        <f t="shared" si="206"/>
        <v>0</v>
      </c>
      <c r="DA375" s="23">
        <f t="shared" si="206"/>
        <v>15</v>
      </c>
      <c r="DB375" s="23">
        <f t="shared" si="206"/>
        <v>0</v>
      </c>
      <c r="DC375" s="23">
        <f t="shared" si="231"/>
        <v>0</v>
      </c>
      <c r="DD375" s="23">
        <f t="shared" si="231"/>
        <v>15</v>
      </c>
      <c r="DE375" s="23">
        <f t="shared" si="231"/>
        <v>0</v>
      </c>
      <c r="DF375" s="23">
        <f t="shared" si="231"/>
        <v>0</v>
      </c>
      <c r="DG375" s="23">
        <f t="shared" si="231"/>
        <v>15</v>
      </c>
      <c r="DH375" s="44">
        <f t="shared" si="221"/>
        <v>120</v>
      </c>
      <c r="DI375" s="44">
        <f t="shared" si="222"/>
        <v>2</v>
      </c>
      <c r="DK375" s="44" t="b">
        <f t="shared" si="223"/>
        <v>0</v>
      </c>
      <c r="DL375" s="44">
        <f t="shared" si="224"/>
        <v>0</v>
      </c>
      <c r="EL375" s="44" t="b">
        <f t="shared" si="225"/>
        <v>1</v>
      </c>
      <c r="EM375" s="44" t="b">
        <f t="shared" si="225"/>
        <v>1</v>
      </c>
      <c r="EN375" s="44" t="b">
        <f t="shared" si="225"/>
        <v>0</v>
      </c>
      <c r="EO375" s="44" t="b">
        <f t="shared" si="225"/>
        <v>1</v>
      </c>
      <c r="EP375" s="44" t="b">
        <f t="shared" si="225"/>
        <v>1</v>
      </c>
      <c r="EQ375" s="44" t="b">
        <f t="shared" si="225"/>
        <v>0</v>
      </c>
      <c r="ER375" s="44" t="b">
        <f t="shared" si="225"/>
        <v>1</v>
      </c>
      <c r="ES375" s="44" t="b">
        <f t="shared" si="225"/>
        <v>1</v>
      </c>
      <c r="ET375" s="44" t="b">
        <f t="shared" si="225"/>
        <v>0</v>
      </c>
      <c r="EU375" s="44" t="b">
        <f t="shared" si="240"/>
        <v>1</v>
      </c>
      <c r="EV375" s="44" t="b">
        <f t="shared" si="240"/>
        <v>1</v>
      </c>
      <c r="EW375" s="44" t="b">
        <f t="shared" si="240"/>
        <v>0</v>
      </c>
      <c r="EX375" s="44" t="b">
        <f t="shared" si="232"/>
        <v>1</v>
      </c>
      <c r="EY375" s="44" t="b">
        <f t="shared" si="232"/>
        <v>1</v>
      </c>
      <c r="EZ375" s="44" t="b">
        <f t="shared" si="232"/>
        <v>0</v>
      </c>
      <c r="FA375" s="44" t="b">
        <f t="shared" si="232"/>
        <v>1</v>
      </c>
      <c r="FB375" s="44" t="b">
        <f t="shared" si="207"/>
        <v>1</v>
      </c>
      <c r="FC375" s="44" t="b">
        <f t="shared" si="207"/>
        <v>0</v>
      </c>
      <c r="FD375" s="44" t="b">
        <f t="shared" si="207"/>
        <v>1</v>
      </c>
      <c r="FE375" s="44" t="b">
        <f t="shared" si="233"/>
        <v>1</v>
      </c>
      <c r="FF375" s="44" t="b">
        <f t="shared" si="233"/>
        <v>0</v>
      </c>
      <c r="FG375" s="44" t="b">
        <f t="shared" si="233"/>
        <v>1</v>
      </c>
      <c r="FH375" s="44" t="b">
        <f t="shared" si="233"/>
        <v>1</v>
      </c>
      <c r="FI375" s="44" t="b">
        <f t="shared" si="233"/>
        <v>0</v>
      </c>
      <c r="FJ375" s="45">
        <f t="shared" si="226"/>
        <v>8</v>
      </c>
    </row>
    <row r="376" spans="1:166" s="44" customFormat="1" ht="25.5" hidden="1" customHeight="1" x14ac:dyDescent="0.25">
      <c r="A376" s="38" t="s">
        <v>10003</v>
      </c>
      <c r="B376" s="38" t="s">
        <v>8828</v>
      </c>
      <c r="C376" s="38" t="s">
        <v>272</v>
      </c>
      <c r="D376" s="38" t="s">
        <v>10049</v>
      </c>
      <c r="E376" s="23" t="str">
        <f t="shared" si="227"/>
        <v>5498-1-MP1-43-H</v>
      </c>
      <c r="F376" s="23">
        <v>0</v>
      </c>
      <c r="G376" s="27">
        <v>0</v>
      </c>
      <c r="H376" s="23">
        <f>VLOOKUP(A376,'Pivot 1'!$A$5:$H$251,8,0)</f>
        <v>8</v>
      </c>
      <c r="I376" s="27" t="s">
        <v>10146</v>
      </c>
      <c r="J376" s="39">
        <f t="shared" si="215"/>
        <v>8</v>
      </c>
      <c r="K376" s="40">
        <v>0</v>
      </c>
      <c r="L376" s="40">
        <v>1</v>
      </c>
      <c r="M376" s="40">
        <v>0</v>
      </c>
      <c r="N376" s="40">
        <v>0</v>
      </c>
      <c r="O376" s="40">
        <v>1</v>
      </c>
      <c r="P376" s="40">
        <v>0</v>
      </c>
      <c r="Q376" s="40">
        <v>0</v>
      </c>
      <c r="R376" s="40">
        <v>1</v>
      </c>
      <c r="S376" s="40">
        <v>0</v>
      </c>
      <c r="T376" s="40">
        <v>0</v>
      </c>
      <c r="U376" s="40">
        <v>1</v>
      </c>
      <c r="V376" s="40">
        <v>0</v>
      </c>
      <c r="W376" s="40">
        <v>0</v>
      </c>
      <c r="X376" s="40">
        <v>1</v>
      </c>
      <c r="Y376" s="40">
        <v>0</v>
      </c>
      <c r="Z376" s="40">
        <v>0</v>
      </c>
      <c r="AA376" s="40">
        <v>1</v>
      </c>
      <c r="AB376" s="40">
        <v>0</v>
      </c>
      <c r="AC376" s="40">
        <v>0</v>
      </c>
      <c r="AD376" s="40">
        <v>1</v>
      </c>
      <c r="AE376" s="40">
        <v>0</v>
      </c>
      <c r="AF376" s="40">
        <v>0</v>
      </c>
      <c r="AG376" s="40">
        <v>1</v>
      </c>
      <c r="AH376" s="40">
        <v>0</v>
      </c>
      <c r="AI376" s="39" t="b">
        <f t="shared" si="216"/>
        <v>1</v>
      </c>
      <c r="AJ376" s="23"/>
      <c r="AK376" s="27">
        <f t="shared" si="242"/>
        <v>0</v>
      </c>
      <c r="AL376" s="27">
        <f t="shared" si="242"/>
        <v>0</v>
      </c>
      <c r="AM376" s="27">
        <f t="shared" si="242"/>
        <v>0</v>
      </c>
      <c r="AN376" s="27">
        <f t="shared" si="242"/>
        <v>0</v>
      </c>
      <c r="AO376" s="27">
        <f t="shared" si="242"/>
        <v>0</v>
      </c>
      <c r="AP376" s="27">
        <f t="shared" si="242"/>
        <v>0</v>
      </c>
      <c r="AQ376" s="27">
        <f t="shared" si="242"/>
        <v>0</v>
      </c>
      <c r="AR376" s="27">
        <f t="shared" si="242"/>
        <v>0</v>
      </c>
      <c r="AS376" s="27">
        <f t="shared" si="242"/>
        <v>0</v>
      </c>
      <c r="AT376" s="27">
        <f t="shared" si="242"/>
        <v>0</v>
      </c>
      <c r="AU376" s="27">
        <f t="shared" si="242"/>
        <v>0</v>
      </c>
      <c r="AV376" s="27">
        <f t="shared" si="242"/>
        <v>0</v>
      </c>
      <c r="AW376" s="27">
        <f t="shared" si="242"/>
        <v>0</v>
      </c>
      <c r="AX376" s="27">
        <f t="shared" si="242"/>
        <v>0</v>
      </c>
      <c r="AY376" s="27">
        <f t="shared" si="242"/>
        <v>0</v>
      </c>
      <c r="AZ376" s="27">
        <f t="shared" si="242"/>
        <v>0</v>
      </c>
      <c r="BA376" s="27">
        <f t="shared" si="242"/>
        <v>0</v>
      </c>
      <c r="BB376" s="27">
        <f t="shared" si="242"/>
        <v>0</v>
      </c>
      <c r="BC376" s="27">
        <f t="shared" si="242"/>
        <v>0</v>
      </c>
      <c r="BD376" s="27">
        <f t="shared" si="242"/>
        <v>0</v>
      </c>
      <c r="BE376" s="27">
        <f t="shared" si="242"/>
        <v>0</v>
      </c>
      <c r="BF376" s="27">
        <f t="shared" si="242"/>
        <v>0</v>
      </c>
      <c r="BG376" s="27">
        <f t="shared" si="242"/>
        <v>0</v>
      </c>
      <c r="BH376" s="27">
        <f t="shared" si="242"/>
        <v>0</v>
      </c>
      <c r="BI376" s="41"/>
      <c r="BJ376" s="42">
        <f t="shared" si="218"/>
        <v>0</v>
      </c>
      <c r="BK376" s="27">
        <f t="shared" si="219"/>
        <v>0</v>
      </c>
      <c r="BL376" s="27">
        <f t="shared" si="219"/>
        <v>0</v>
      </c>
      <c r="BM376" s="27">
        <f t="shared" si="219"/>
        <v>0</v>
      </c>
      <c r="BN376" s="27">
        <f t="shared" si="219"/>
        <v>0</v>
      </c>
      <c r="BO376" s="27">
        <f t="shared" si="219"/>
        <v>0</v>
      </c>
      <c r="BP376" s="27">
        <f t="shared" si="219"/>
        <v>0</v>
      </c>
      <c r="BQ376" s="27">
        <f t="shared" si="219"/>
        <v>0</v>
      </c>
      <c r="BR376" s="27">
        <f t="shared" si="219"/>
        <v>0</v>
      </c>
      <c r="BS376" s="27">
        <f t="shared" si="219"/>
        <v>0</v>
      </c>
      <c r="BT376" s="27">
        <f t="shared" si="238"/>
        <v>0</v>
      </c>
      <c r="BU376" s="27">
        <f t="shared" si="238"/>
        <v>0</v>
      </c>
      <c r="BV376" s="27">
        <f t="shared" si="238"/>
        <v>0</v>
      </c>
      <c r="BW376" s="27">
        <f t="shared" si="228"/>
        <v>0</v>
      </c>
      <c r="BX376" s="27">
        <f t="shared" si="228"/>
        <v>0</v>
      </c>
      <c r="BY376" s="27">
        <f t="shared" si="228"/>
        <v>0</v>
      </c>
      <c r="BZ376" s="27">
        <f t="shared" si="228"/>
        <v>0</v>
      </c>
      <c r="CA376" s="27">
        <f t="shared" si="205"/>
        <v>0</v>
      </c>
      <c r="CB376" s="27">
        <f t="shared" si="205"/>
        <v>0</v>
      </c>
      <c r="CC376" s="27">
        <f t="shared" si="205"/>
        <v>0</v>
      </c>
      <c r="CD376" s="27">
        <f t="shared" si="229"/>
        <v>0</v>
      </c>
      <c r="CE376" s="27">
        <f t="shared" si="229"/>
        <v>0</v>
      </c>
      <c r="CF376" s="27">
        <f t="shared" si="229"/>
        <v>0</v>
      </c>
      <c r="CG376" s="27">
        <f t="shared" si="229"/>
        <v>0</v>
      </c>
      <c r="CH376" s="27">
        <f t="shared" si="229"/>
        <v>0</v>
      </c>
      <c r="CI376" s="43"/>
      <c r="CJ376" s="23">
        <f t="shared" si="220"/>
        <v>0</v>
      </c>
      <c r="CK376" s="23">
        <f t="shared" si="220"/>
        <v>0</v>
      </c>
      <c r="CL376" s="23">
        <f t="shared" si="220"/>
        <v>0</v>
      </c>
      <c r="CM376" s="23">
        <f t="shared" si="220"/>
        <v>0</v>
      </c>
      <c r="CN376" s="23">
        <f t="shared" si="220"/>
        <v>0</v>
      </c>
      <c r="CO376" s="23">
        <f t="shared" si="220"/>
        <v>0</v>
      </c>
      <c r="CP376" s="23">
        <f t="shared" si="220"/>
        <v>0</v>
      </c>
      <c r="CQ376" s="23">
        <f t="shared" si="220"/>
        <v>0</v>
      </c>
      <c r="CR376" s="23">
        <f t="shared" si="220"/>
        <v>0</v>
      </c>
      <c r="CS376" s="23">
        <f t="shared" si="239"/>
        <v>0</v>
      </c>
      <c r="CT376" s="23">
        <f t="shared" si="239"/>
        <v>0</v>
      </c>
      <c r="CU376" s="23">
        <f t="shared" si="239"/>
        <v>0</v>
      </c>
      <c r="CV376" s="23">
        <f t="shared" si="230"/>
        <v>0</v>
      </c>
      <c r="CW376" s="23">
        <f t="shared" si="230"/>
        <v>0</v>
      </c>
      <c r="CX376" s="23">
        <f t="shared" si="230"/>
        <v>0</v>
      </c>
      <c r="CY376" s="23">
        <f t="shared" si="230"/>
        <v>0</v>
      </c>
      <c r="CZ376" s="23">
        <f t="shared" si="206"/>
        <v>0</v>
      </c>
      <c r="DA376" s="23">
        <f t="shared" si="206"/>
        <v>0</v>
      </c>
      <c r="DB376" s="23">
        <f t="shared" si="206"/>
        <v>0</v>
      </c>
      <c r="DC376" s="23">
        <f t="shared" si="231"/>
        <v>0</v>
      </c>
      <c r="DD376" s="23">
        <f t="shared" si="231"/>
        <v>0</v>
      </c>
      <c r="DE376" s="23">
        <f t="shared" si="231"/>
        <v>0</v>
      </c>
      <c r="DF376" s="23">
        <f t="shared" si="231"/>
        <v>0</v>
      </c>
      <c r="DG376" s="23">
        <f t="shared" si="231"/>
        <v>0</v>
      </c>
      <c r="DH376" s="44">
        <f t="shared" si="221"/>
        <v>0</v>
      </c>
      <c r="DI376" s="44">
        <f t="shared" si="222"/>
        <v>0</v>
      </c>
      <c r="DK376" s="44" t="b">
        <f t="shared" si="223"/>
        <v>0</v>
      </c>
      <c r="DL376" s="44">
        <f t="shared" si="224"/>
        <v>0</v>
      </c>
      <c r="EL376" s="44" t="b">
        <f t="shared" si="225"/>
        <v>1</v>
      </c>
      <c r="EM376" s="44" t="b">
        <f t="shared" si="225"/>
        <v>0</v>
      </c>
      <c r="EN376" s="44" t="b">
        <f t="shared" si="225"/>
        <v>1</v>
      </c>
      <c r="EO376" s="44" t="b">
        <f t="shared" si="225"/>
        <v>1</v>
      </c>
      <c r="EP376" s="44" t="b">
        <f t="shared" si="225"/>
        <v>0</v>
      </c>
      <c r="EQ376" s="44" t="b">
        <f t="shared" si="225"/>
        <v>1</v>
      </c>
      <c r="ER376" s="44" t="b">
        <f t="shared" si="225"/>
        <v>1</v>
      </c>
      <c r="ES376" s="44" t="b">
        <f t="shared" si="225"/>
        <v>0</v>
      </c>
      <c r="ET376" s="44" t="b">
        <f t="shared" si="225"/>
        <v>1</v>
      </c>
      <c r="EU376" s="44" t="b">
        <f t="shared" si="240"/>
        <v>1</v>
      </c>
      <c r="EV376" s="44" t="b">
        <f t="shared" si="240"/>
        <v>0</v>
      </c>
      <c r="EW376" s="44" t="b">
        <f t="shared" si="240"/>
        <v>1</v>
      </c>
      <c r="EX376" s="44" t="b">
        <f t="shared" si="232"/>
        <v>1</v>
      </c>
      <c r="EY376" s="44" t="b">
        <f t="shared" si="232"/>
        <v>0</v>
      </c>
      <c r="EZ376" s="44" t="b">
        <f t="shared" si="232"/>
        <v>1</v>
      </c>
      <c r="FA376" s="44" t="b">
        <f t="shared" si="232"/>
        <v>1</v>
      </c>
      <c r="FB376" s="44" t="b">
        <f t="shared" si="207"/>
        <v>0</v>
      </c>
      <c r="FC376" s="44" t="b">
        <f t="shared" si="207"/>
        <v>1</v>
      </c>
      <c r="FD376" s="44" t="b">
        <f t="shared" si="207"/>
        <v>1</v>
      </c>
      <c r="FE376" s="44" t="b">
        <f t="shared" si="233"/>
        <v>0</v>
      </c>
      <c r="FF376" s="44" t="b">
        <f t="shared" si="233"/>
        <v>1</v>
      </c>
      <c r="FG376" s="44" t="b">
        <f t="shared" si="233"/>
        <v>1</v>
      </c>
      <c r="FH376" s="44" t="b">
        <f t="shared" si="233"/>
        <v>0</v>
      </c>
      <c r="FI376" s="44" t="b">
        <f t="shared" si="233"/>
        <v>1</v>
      </c>
      <c r="FJ376" s="45">
        <f t="shared" si="226"/>
        <v>8</v>
      </c>
    </row>
    <row r="377" spans="1:166" s="44" customFormat="1" ht="25.5" customHeight="1" x14ac:dyDescent="0.25">
      <c r="A377" s="38" t="s">
        <v>10003</v>
      </c>
      <c r="B377" s="38" t="s">
        <v>8828</v>
      </c>
      <c r="C377" s="38" t="s">
        <v>272</v>
      </c>
      <c r="D377" s="38" t="s">
        <v>10042</v>
      </c>
      <c r="E377" s="23" t="str">
        <f t="shared" si="227"/>
        <v>5498-1-MP1-43-N</v>
      </c>
      <c r="F377" s="23">
        <v>213</v>
      </c>
      <c r="G377" s="27">
        <v>7.2954660899999997</v>
      </c>
      <c r="H377" s="23">
        <f>VLOOKUP(A377,'Pivot 1'!$A$5:$H$251,8,0)</f>
        <v>8</v>
      </c>
      <c r="I377" s="27" t="s">
        <v>10145</v>
      </c>
      <c r="J377" s="39">
        <f t="shared" si="215"/>
        <v>8</v>
      </c>
      <c r="K377" s="40">
        <v>0</v>
      </c>
      <c r="L377" s="40">
        <v>1</v>
      </c>
      <c r="M377" s="40">
        <v>0</v>
      </c>
      <c r="N377" s="40">
        <v>0</v>
      </c>
      <c r="O377" s="40">
        <v>1</v>
      </c>
      <c r="P377" s="40">
        <v>0</v>
      </c>
      <c r="Q377" s="40">
        <v>0</v>
      </c>
      <c r="R377" s="40">
        <v>1</v>
      </c>
      <c r="S377" s="40">
        <v>0</v>
      </c>
      <c r="T377" s="40">
        <v>0</v>
      </c>
      <c r="U377" s="40">
        <v>1</v>
      </c>
      <c r="V377" s="40">
        <v>0</v>
      </c>
      <c r="W377" s="40">
        <v>0</v>
      </c>
      <c r="X377" s="40">
        <v>1</v>
      </c>
      <c r="Y377" s="40">
        <v>0</v>
      </c>
      <c r="Z377" s="40">
        <v>0</v>
      </c>
      <c r="AA377" s="40">
        <v>1</v>
      </c>
      <c r="AB377" s="40">
        <v>0</v>
      </c>
      <c r="AC377" s="40">
        <v>0</v>
      </c>
      <c r="AD377" s="40">
        <v>1</v>
      </c>
      <c r="AE377" s="40">
        <v>0</v>
      </c>
      <c r="AF377" s="40">
        <v>0</v>
      </c>
      <c r="AG377" s="40">
        <v>1</v>
      </c>
      <c r="AH377" s="40">
        <v>0</v>
      </c>
      <c r="AI377" s="39" t="b">
        <f t="shared" si="216"/>
        <v>1</v>
      </c>
      <c r="AJ377" s="23"/>
      <c r="AK377" s="27">
        <f t="shared" si="242"/>
        <v>0</v>
      </c>
      <c r="AL377" s="27">
        <f t="shared" si="242"/>
        <v>1</v>
      </c>
      <c r="AM377" s="27">
        <f t="shared" si="242"/>
        <v>0</v>
      </c>
      <c r="AN377" s="27">
        <f t="shared" si="242"/>
        <v>0</v>
      </c>
      <c r="AO377" s="27">
        <f t="shared" si="242"/>
        <v>1</v>
      </c>
      <c r="AP377" s="27">
        <f t="shared" si="242"/>
        <v>0</v>
      </c>
      <c r="AQ377" s="27">
        <f t="shared" si="242"/>
        <v>0</v>
      </c>
      <c r="AR377" s="27">
        <f t="shared" si="242"/>
        <v>1</v>
      </c>
      <c r="AS377" s="27">
        <f t="shared" si="242"/>
        <v>0</v>
      </c>
      <c r="AT377" s="27">
        <f t="shared" si="242"/>
        <v>0</v>
      </c>
      <c r="AU377" s="27">
        <f t="shared" si="242"/>
        <v>1</v>
      </c>
      <c r="AV377" s="27">
        <f t="shared" si="242"/>
        <v>0</v>
      </c>
      <c r="AW377" s="27">
        <f t="shared" si="242"/>
        <v>0</v>
      </c>
      <c r="AX377" s="27">
        <f t="shared" si="242"/>
        <v>1</v>
      </c>
      <c r="AY377" s="27">
        <f t="shared" si="242"/>
        <v>0</v>
      </c>
      <c r="AZ377" s="27">
        <f t="shared" si="242"/>
        <v>0</v>
      </c>
      <c r="BA377" s="27">
        <f t="shared" si="242"/>
        <v>1</v>
      </c>
      <c r="BB377" s="27">
        <f t="shared" si="242"/>
        <v>0</v>
      </c>
      <c r="BC377" s="27">
        <f t="shared" si="242"/>
        <v>0</v>
      </c>
      <c r="BD377" s="27">
        <f t="shared" si="242"/>
        <v>1</v>
      </c>
      <c r="BE377" s="27">
        <f t="shared" si="242"/>
        <v>0</v>
      </c>
      <c r="BF377" s="27">
        <f t="shared" si="242"/>
        <v>0</v>
      </c>
      <c r="BG377" s="27">
        <f t="shared" si="242"/>
        <v>1</v>
      </c>
      <c r="BH377" s="27">
        <f t="shared" si="242"/>
        <v>0</v>
      </c>
      <c r="BI377" s="41"/>
      <c r="BJ377" s="42">
        <f t="shared" si="218"/>
        <v>0.91193326124999996</v>
      </c>
      <c r="BK377" s="27">
        <f t="shared" si="219"/>
        <v>0</v>
      </c>
      <c r="BL377" s="27">
        <f t="shared" si="219"/>
        <v>0.91193326124999996</v>
      </c>
      <c r="BM377" s="27">
        <f t="shared" si="219"/>
        <v>0</v>
      </c>
      <c r="BN377" s="27">
        <f t="shared" si="219"/>
        <v>0</v>
      </c>
      <c r="BO377" s="27">
        <f t="shared" si="219"/>
        <v>0.91193326124999996</v>
      </c>
      <c r="BP377" s="27">
        <f t="shared" si="219"/>
        <v>0</v>
      </c>
      <c r="BQ377" s="27">
        <f t="shared" si="219"/>
        <v>0</v>
      </c>
      <c r="BR377" s="27">
        <f t="shared" si="219"/>
        <v>0.91193326124999996</v>
      </c>
      <c r="BS377" s="27">
        <f t="shared" si="219"/>
        <v>0</v>
      </c>
      <c r="BT377" s="27">
        <f t="shared" si="238"/>
        <v>0</v>
      </c>
      <c r="BU377" s="27">
        <f t="shared" si="238"/>
        <v>0.91193326124999996</v>
      </c>
      <c r="BV377" s="27">
        <f t="shared" si="238"/>
        <v>0</v>
      </c>
      <c r="BW377" s="27">
        <f t="shared" si="228"/>
        <v>0</v>
      </c>
      <c r="BX377" s="27">
        <f t="shared" si="228"/>
        <v>0.91193326124999996</v>
      </c>
      <c r="BY377" s="27">
        <f t="shared" si="228"/>
        <v>0</v>
      </c>
      <c r="BZ377" s="27">
        <f t="shared" si="228"/>
        <v>0</v>
      </c>
      <c r="CA377" s="27">
        <f t="shared" si="205"/>
        <v>0.91193326124999996</v>
      </c>
      <c r="CB377" s="27">
        <f t="shared" si="205"/>
        <v>0</v>
      </c>
      <c r="CC377" s="27">
        <f t="shared" si="205"/>
        <v>0</v>
      </c>
      <c r="CD377" s="27">
        <f t="shared" si="229"/>
        <v>0.91193326124999996</v>
      </c>
      <c r="CE377" s="27">
        <f t="shared" si="229"/>
        <v>0</v>
      </c>
      <c r="CF377" s="27">
        <f t="shared" si="229"/>
        <v>0</v>
      </c>
      <c r="CG377" s="27">
        <f t="shared" si="229"/>
        <v>0.91193326124999996</v>
      </c>
      <c r="CH377" s="27">
        <f t="shared" si="229"/>
        <v>0</v>
      </c>
      <c r="CI377" s="43"/>
      <c r="CJ377" s="23">
        <f t="shared" si="220"/>
        <v>0</v>
      </c>
      <c r="CK377" s="23">
        <f t="shared" si="220"/>
        <v>27</v>
      </c>
      <c r="CL377" s="23">
        <f t="shared" si="220"/>
        <v>0</v>
      </c>
      <c r="CM377" s="23">
        <f t="shared" si="220"/>
        <v>0</v>
      </c>
      <c r="CN377" s="23">
        <f t="shared" si="220"/>
        <v>27</v>
      </c>
      <c r="CO377" s="23">
        <f t="shared" si="220"/>
        <v>0</v>
      </c>
      <c r="CP377" s="23">
        <f t="shared" si="220"/>
        <v>0</v>
      </c>
      <c r="CQ377" s="23">
        <f t="shared" si="220"/>
        <v>27</v>
      </c>
      <c r="CR377" s="23">
        <f t="shared" si="220"/>
        <v>0</v>
      </c>
      <c r="CS377" s="23">
        <f t="shared" si="239"/>
        <v>0</v>
      </c>
      <c r="CT377" s="23">
        <f t="shared" si="239"/>
        <v>27</v>
      </c>
      <c r="CU377" s="23">
        <f t="shared" si="239"/>
        <v>0</v>
      </c>
      <c r="CV377" s="23">
        <f t="shared" si="230"/>
        <v>0</v>
      </c>
      <c r="CW377" s="23">
        <f t="shared" si="230"/>
        <v>27</v>
      </c>
      <c r="CX377" s="23">
        <f t="shared" si="230"/>
        <v>0</v>
      </c>
      <c r="CY377" s="23">
        <f t="shared" si="230"/>
        <v>0</v>
      </c>
      <c r="CZ377" s="23">
        <f t="shared" si="206"/>
        <v>27</v>
      </c>
      <c r="DA377" s="23">
        <f t="shared" si="206"/>
        <v>0</v>
      </c>
      <c r="DB377" s="23">
        <f t="shared" si="206"/>
        <v>0</v>
      </c>
      <c r="DC377" s="23">
        <f t="shared" si="231"/>
        <v>27</v>
      </c>
      <c r="DD377" s="23">
        <f t="shared" si="231"/>
        <v>0</v>
      </c>
      <c r="DE377" s="23">
        <f t="shared" si="231"/>
        <v>0</v>
      </c>
      <c r="DF377" s="23">
        <f t="shared" si="231"/>
        <v>27</v>
      </c>
      <c r="DG377" s="23">
        <f t="shared" si="231"/>
        <v>0</v>
      </c>
      <c r="DH377" s="44">
        <f t="shared" si="221"/>
        <v>216</v>
      </c>
      <c r="DI377" s="44">
        <f t="shared" si="222"/>
        <v>3</v>
      </c>
      <c r="DK377" s="44" t="b">
        <f t="shared" si="223"/>
        <v>0</v>
      </c>
      <c r="DL377" s="44">
        <f t="shared" si="224"/>
        <v>0</v>
      </c>
      <c r="EL377" s="44" t="b">
        <f t="shared" si="225"/>
        <v>1</v>
      </c>
      <c r="EM377" s="44" t="b">
        <f t="shared" si="225"/>
        <v>0</v>
      </c>
      <c r="EN377" s="44" t="b">
        <f t="shared" si="225"/>
        <v>1</v>
      </c>
      <c r="EO377" s="44" t="b">
        <f t="shared" si="225"/>
        <v>1</v>
      </c>
      <c r="EP377" s="44" t="b">
        <f t="shared" si="225"/>
        <v>0</v>
      </c>
      <c r="EQ377" s="44" t="b">
        <f t="shared" si="225"/>
        <v>1</v>
      </c>
      <c r="ER377" s="44" t="b">
        <f t="shared" si="225"/>
        <v>1</v>
      </c>
      <c r="ES377" s="44" t="b">
        <f t="shared" si="225"/>
        <v>0</v>
      </c>
      <c r="ET377" s="44" t="b">
        <f t="shared" si="225"/>
        <v>1</v>
      </c>
      <c r="EU377" s="44" t="b">
        <f t="shared" si="240"/>
        <v>1</v>
      </c>
      <c r="EV377" s="44" t="b">
        <f t="shared" si="240"/>
        <v>0</v>
      </c>
      <c r="EW377" s="44" t="b">
        <f t="shared" si="240"/>
        <v>1</v>
      </c>
      <c r="EX377" s="44" t="b">
        <f t="shared" si="232"/>
        <v>1</v>
      </c>
      <c r="EY377" s="44" t="b">
        <f t="shared" si="232"/>
        <v>0</v>
      </c>
      <c r="EZ377" s="44" t="b">
        <f t="shared" si="232"/>
        <v>1</v>
      </c>
      <c r="FA377" s="44" t="b">
        <f t="shared" si="232"/>
        <v>1</v>
      </c>
      <c r="FB377" s="44" t="b">
        <f t="shared" si="207"/>
        <v>0</v>
      </c>
      <c r="FC377" s="44" t="b">
        <f t="shared" si="207"/>
        <v>1</v>
      </c>
      <c r="FD377" s="44" t="b">
        <f t="shared" si="207"/>
        <v>1</v>
      </c>
      <c r="FE377" s="44" t="b">
        <f t="shared" si="233"/>
        <v>0</v>
      </c>
      <c r="FF377" s="44" t="b">
        <f t="shared" si="233"/>
        <v>1</v>
      </c>
      <c r="FG377" s="44" t="b">
        <f t="shared" si="233"/>
        <v>1</v>
      </c>
      <c r="FH377" s="44" t="b">
        <f t="shared" si="233"/>
        <v>0</v>
      </c>
      <c r="FI377" s="44" t="b">
        <f t="shared" si="233"/>
        <v>1</v>
      </c>
      <c r="FJ377" s="45">
        <f t="shared" si="226"/>
        <v>8</v>
      </c>
    </row>
    <row r="378" spans="1:166" s="44" customFormat="1" ht="25.5" hidden="1" customHeight="1" x14ac:dyDescent="0.25">
      <c r="A378" s="38" t="s">
        <v>10004</v>
      </c>
      <c r="B378" s="38" t="s">
        <v>8828</v>
      </c>
      <c r="C378" s="38" t="s">
        <v>555</v>
      </c>
      <c r="D378" s="38" t="s">
        <v>10049</v>
      </c>
      <c r="E378" s="23" t="str">
        <f t="shared" si="227"/>
        <v>5498-1-NP1-43-H</v>
      </c>
      <c r="F378" s="23">
        <v>0</v>
      </c>
      <c r="G378" s="27">
        <v>0</v>
      </c>
      <c r="H378" s="23">
        <f>VLOOKUP(A378,'Pivot 1'!$A$5:$H$251,8,0)</f>
        <v>12</v>
      </c>
      <c r="I378" s="27" t="s">
        <v>10146</v>
      </c>
      <c r="J378" s="39">
        <f t="shared" si="215"/>
        <v>12</v>
      </c>
      <c r="K378" s="40">
        <v>1</v>
      </c>
      <c r="L378" s="40">
        <v>0</v>
      </c>
      <c r="M378" s="40">
        <v>1</v>
      </c>
      <c r="N378" s="40">
        <v>0</v>
      </c>
      <c r="O378" s="40">
        <v>1</v>
      </c>
      <c r="P378" s="40">
        <v>0</v>
      </c>
      <c r="Q378" s="40">
        <v>1</v>
      </c>
      <c r="R378" s="40">
        <v>0</v>
      </c>
      <c r="S378" s="40">
        <v>1</v>
      </c>
      <c r="T378" s="40">
        <v>0</v>
      </c>
      <c r="U378" s="40">
        <v>1</v>
      </c>
      <c r="V378" s="40">
        <v>0</v>
      </c>
      <c r="W378" s="40">
        <v>1</v>
      </c>
      <c r="X378" s="40">
        <v>0</v>
      </c>
      <c r="Y378" s="40">
        <v>1</v>
      </c>
      <c r="Z378" s="40">
        <v>0</v>
      </c>
      <c r="AA378" s="40">
        <v>1</v>
      </c>
      <c r="AB378" s="40">
        <v>0</v>
      </c>
      <c r="AC378" s="40">
        <v>1</v>
      </c>
      <c r="AD378" s="40">
        <v>0</v>
      </c>
      <c r="AE378" s="40">
        <v>1</v>
      </c>
      <c r="AF378" s="40">
        <v>0</v>
      </c>
      <c r="AG378" s="40">
        <v>1</v>
      </c>
      <c r="AH378" s="40">
        <v>0</v>
      </c>
      <c r="AI378" s="39" t="b">
        <f t="shared" si="216"/>
        <v>1</v>
      </c>
      <c r="AJ378" s="23"/>
      <c r="AK378" s="27">
        <f t="shared" si="242"/>
        <v>0</v>
      </c>
      <c r="AL378" s="27">
        <f t="shared" si="242"/>
        <v>0</v>
      </c>
      <c r="AM378" s="27">
        <f t="shared" si="242"/>
        <v>0</v>
      </c>
      <c r="AN378" s="27">
        <f t="shared" si="242"/>
        <v>0</v>
      </c>
      <c r="AO378" s="27">
        <f t="shared" si="242"/>
        <v>0</v>
      </c>
      <c r="AP378" s="27">
        <f t="shared" si="242"/>
        <v>0</v>
      </c>
      <c r="AQ378" s="27">
        <f t="shared" si="242"/>
        <v>0</v>
      </c>
      <c r="AR378" s="27">
        <f t="shared" si="242"/>
        <v>0</v>
      </c>
      <c r="AS378" s="27">
        <f t="shared" si="242"/>
        <v>0</v>
      </c>
      <c r="AT378" s="27">
        <f t="shared" si="242"/>
        <v>0</v>
      </c>
      <c r="AU378" s="27">
        <f t="shared" si="242"/>
        <v>0</v>
      </c>
      <c r="AV378" s="27">
        <f t="shared" si="242"/>
        <v>0</v>
      </c>
      <c r="AW378" s="27">
        <f t="shared" si="242"/>
        <v>0</v>
      </c>
      <c r="AX378" s="27">
        <f t="shared" si="242"/>
        <v>0</v>
      </c>
      <c r="AY378" s="27">
        <f t="shared" si="242"/>
        <v>0</v>
      </c>
      <c r="AZ378" s="27">
        <f t="shared" si="242"/>
        <v>0</v>
      </c>
      <c r="BA378" s="27">
        <f t="shared" si="242"/>
        <v>0</v>
      </c>
      <c r="BB378" s="27">
        <f t="shared" si="242"/>
        <v>0</v>
      </c>
      <c r="BC378" s="27">
        <f t="shared" si="242"/>
        <v>0</v>
      </c>
      <c r="BD378" s="27">
        <f t="shared" si="242"/>
        <v>0</v>
      </c>
      <c r="BE378" s="27">
        <f t="shared" si="242"/>
        <v>0</v>
      </c>
      <c r="BF378" s="27">
        <f t="shared" si="242"/>
        <v>0</v>
      </c>
      <c r="BG378" s="27">
        <f t="shared" si="242"/>
        <v>0</v>
      </c>
      <c r="BH378" s="27">
        <f t="shared" si="242"/>
        <v>0</v>
      </c>
      <c r="BI378" s="41"/>
      <c r="BJ378" s="42">
        <f t="shared" si="218"/>
        <v>0</v>
      </c>
      <c r="BK378" s="27">
        <f t="shared" si="219"/>
        <v>0</v>
      </c>
      <c r="BL378" s="27">
        <f t="shared" si="219"/>
        <v>0</v>
      </c>
      <c r="BM378" s="27">
        <f t="shared" si="219"/>
        <v>0</v>
      </c>
      <c r="BN378" s="27">
        <f t="shared" si="219"/>
        <v>0</v>
      </c>
      <c r="BO378" s="27">
        <f t="shared" si="219"/>
        <v>0</v>
      </c>
      <c r="BP378" s="27">
        <f t="shared" si="219"/>
        <v>0</v>
      </c>
      <c r="BQ378" s="27">
        <f t="shared" si="219"/>
        <v>0</v>
      </c>
      <c r="BR378" s="27">
        <f t="shared" si="219"/>
        <v>0</v>
      </c>
      <c r="BS378" s="27">
        <f t="shared" si="219"/>
        <v>0</v>
      </c>
      <c r="BT378" s="27">
        <f t="shared" si="238"/>
        <v>0</v>
      </c>
      <c r="BU378" s="27">
        <f t="shared" si="238"/>
        <v>0</v>
      </c>
      <c r="BV378" s="27">
        <f t="shared" si="238"/>
        <v>0</v>
      </c>
      <c r="BW378" s="27">
        <f t="shared" si="228"/>
        <v>0</v>
      </c>
      <c r="BX378" s="27">
        <f t="shared" si="228"/>
        <v>0</v>
      </c>
      <c r="BY378" s="27">
        <f t="shared" si="228"/>
        <v>0</v>
      </c>
      <c r="BZ378" s="27">
        <f t="shared" si="228"/>
        <v>0</v>
      </c>
      <c r="CA378" s="27">
        <f t="shared" si="228"/>
        <v>0</v>
      </c>
      <c r="CB378" s="27">
        <f t="shared" si="228"/>
        <v>0</v>
      </c>
      <c r="CC378" s="27">
        <f t="shared" si="228"/>
        <v>0</v>
      </c>
      <c r="CD378" s="27">
        <f t="shared" si="229"/>
        <v>0</v>
      </c>
      <c r="CE378" s="27">
        <f t="shared" si="229"/>
        <v>0</v>
      </c>
      <c r="CF378" s="27">
        <f t="shared" si="229"/>
        <v>0</v>
      </c>
      <c r="CG378" s="27">
        <f t="shared" si="229"/>
        <v>0</v>
      </c>
      <c r="CH378" s="27">
        <f t="shared" si="229"/>
        <v>0</v>
      </c>
      <c r="CI378" s="43"/>
      <c r="CJ378" s="23">
        <f t="shared" si="220"/>
        <v>0</v>
      </c>
      <c r="CK378" s="23">
        <f t="shared" si="220"/>
        <v>0</v>
      </c>
      <c r="CL378" s="23">
        <f t="shared" si="220"/>
        <v>0</v>
      </c>
      <c r="CM378" s="23">
        <f t="shared" si="220"/>
        <v>0</v>
      </c>
      <c r="CN378" s="23">
        <f t="shared" si="220"/>
        <v>0</v>
      </c>
      <c r="CO378" s="23">
        <f t="shared" si="220"/>
        <v>0</v>
      </c>
      <c r="CP378" s="23">
        <f t="shared" si="220"/>
        <v>0</v>
      </c>
      <c r="CQ378" s="23">
        <f t="shared" si="220"/>
        <v>0</v>
      </c>
      <c r="CR378" s="23">
        <f t="shared" si="220"/>
        <v>0</v>
      </c>
      <c r="CS378" s="23">
        <f t="shared" si="239"/>
        <v>0</v>
      </c>
      <c r="CT378" s="23">
        <f t="shared" si="239"/>
        <v>0</v>
      </c>
      <c r="CU378" s="23">
        <f t="shared" si="239"/>
        <v>0</v>
      </c>
      <c r="CV378" s="23">
        <f t="shared" si="230"/>
        <v>0</v>
      </c>
      <c r="CW378" s="23">
        <f t="shared" si="230"/>
        <v>0</v>
      </c>
      <c r="CX378" s="23">
        <f t="shared" si="230"/>
        <v>0</v>
      </c>
      <c r="CY378" s="23">
        <f t="shared" si="230"/>
        <v>0</v>
      </c>
      <c r="CZ378" s="23">
        <f t="shared" si="230"/>
        <v>0</v>
      </c>
      <c r="DA378" s="23">
        <f t="shared" si="230"/>
        <v>0</v>
      </c>
      <c r="DB378" s="23">
        <f t="shared" si="230"/>
        <v>0</v>
      </c>
      <c r="DC378" s="23">
        <f t="shared" si="231"/>
        <v>0</v>
      </c>
      <c r="DD378" s="23">
        <f t="shared" si="231"/>
        <v>0</v>
      </c>
      <c r="DE378" s="23">
        <f t="shared" si="231"/>
        <v>0</v>
      </c>
      <c r="DF378" s="23">
        <f t="shared" si="231"/>
        <v>0</v>
      </c>
      <c r="DG378" s="23">
        <f t="shared" si="231"/>
        <v>0</v>
      </c>
      <c r="DH378" s="44">
        <f t="shared" si="221"/>
        <v>0</v>
      </c>
      <c r="DI378" s="44">
        <f t="shared" si="222"/>
        <v>0</v>
      </c>
      <c r="DK378" s="44" t="b">
        <f t="shared" si="223"/>
        <v>0</v>
      </c>
      <c r="DL378" s="44">
        <f t="shared" si="224"/>
        <v>0</v>
      </c>
      <c r="EL378" s="44" t="b">
        <f t="shared" si="225"/>
        <v>0</v>
      </c>
      <c r="EM378" s="44" t="b">
        <f t="shared" si="225"/>
        <v>1</v>
      </c>
      <c r="EN378" s="44" t="b">
        <f t="shared" si="225"/>
        <v>0</v>
      </c>
      <c r="EO378" s="44" t="b">
        <f t="shared" si="225"/>
        <v>1</v>
      </c>
      <c r="EP378" s="44" t="b">
        <f t="shared" si="225"/>
        <v>0</v>
      </c>
      <c r="EQ378" s="44" t="b">
        <f t="shared" si="225"/>
        <v>1</v>
      </c>
      <c r="ER378" s="44" t="b">
        <f t="shared" si="225"/>
        <v>0</v>
      </c>
      <c r="ES378" s="44" t="b">
        <f t="shared" si="225"/>
        <v>1</v>
      </c>
      <c r="ET378" s="44" t="b">
        <f t="shared" si="225"/>
        <v>0</v>
      </c>
      <c r="EU378" s="44" t="b">
        <f t="shared" si="240"/>
        <v>1</v>
      </c>
      <c r="EV378" s="44" t="b">
        <f t="shared" si="240"/>
        <v>0</v>
      </c>
      <c r="EW378" s="44" t="b">
        <f t="shared" si="240"/>
        <v>1</v>
      </c>
      <c r="EX378" s="44" t="b">
        <f t="shared" si="232"/>
        <v>0</v>
      </c>
      <c r="EY378" s="44" t="b">
        <f t="shared" si="232"/>
        <v>1</v>
      </c>
      <c r="EZ378" s="44" t="b">
        <f t="shared" si="232"/>
        <v>0</v>
      </c>
      <c r="FA378" s="44" t="b">
        <f t="shared" si="232"/>
        <v>1</v>
      </c>
      <c r="FB378" s="44" t="b">
        <f t="shared" si="232"/>
        <v>0</v>
      </c>
      <c r="FC378" s="44" t="b">
        <f t="shared" si="232"/>
        <v>1</v>
      </c>
      <c r="FD378" s="44" t="b">
        <f t="shared" si="232"/>
        <v>0</v>
      </c>
      <c r="FE378" s="44" t="b">
        <f t="shared" si="233"/>
        <v>1</v>
      </c>
      <c r="FF378" s="44" t="b">
        <f t="shared" si="233"/>
        <v>0</v>
      </c>
      <c r="FG378" s="44" t="b">
        <f t="shared" si="233"/>
        <v>1</v>
      </c>
      <c r="FH378" s="44" t="b">
        <f t="shared" si="233"/>
        <v>0</v>
      </c>
      <c r="FI378" s="44" t="b">
        <f t="shared" si="233"/>
        <v>1</v>
      </c>
      <c r="FJ378" s="45">
        <f t="shared" si="226"/>
        <v>12</v>
      </c>
    </row>
    <row r="379" spans="1:166" s="44" customFormat="1" ht="25.5" hidden="1" customHeight="1" x14ac:dyDescent="0.25">
      <c r="A379" s="38" t="s">
        <v>10004</v>
      </c>
      <c r="B379" s="38" t="s">
        <v>8828</v>
      </c>
      <c r="C379" s="38" t="s">
        <v>555</v>
      </c>
      <c r="D379" s="38" t="s">
        <v>10051</v>
      </c>
      <c r="E379" s="23" t="str">
        <f t="shared" si="227"/>
        <v>5498-1-NP1-43-L</v>
      </c>
      <c r="F379" s="23">
        <v>184</v>
      </c>
      <c r="G379" s="27">
        <v>9.7536951249999984</v>
      </c>
      <c r="H379" s="23">
        <f>VLOOKUP(A379,'Pivot 1'!$A$5:$H$251,8,0)</f>
        <v>12</v>
      </c>
      <c r="I379" s="27" t="s">
        <v>10145</v>
      </c>
      <c r="J379" s="39">
        <f t="shared" si="215"/>
        <v>12</v>
      </c>
      <c r="K379" s="40">
        <v>1</v>
      </c>
      <c r="L379" s="40">
        <v>0</v>
      </c>
      <c r="M379" s="40">
        <v>1</v>
      </c>
      <c r="N379" s="40">
        <v>0</v>
      </c>
      <c r="O379" s="40">
        <v>1</v>
      </c>
      <c r="P379" s="40">
        <v>0</v>
      </c>
      <c r="Q379" s="40">
        <v>1</v>
      </c>
      <c r="R379" s="40">
        <v>0</v>
      </c>
      <c r="S379" s="40">
        <v>1</v>
      </c>
      <c r="T379" s="40">
        <v>0</v>
      </c>
      <c r="U379" s="40">
        <v>1</v>
      </c>
      <c r="V379" s="40">
        <v>0</v>
      </c>
      <c r="W379" s="40">
        <v>1</v>
      </c>
      <c r="X379" s="40">
        <v>0</v>
      </c>
      <c r="Y379" s="40">
        <v>1</v>
      </c>
      <c r="Z379" s="40">
        <v>0</v>
      </c>
      <c r="AA379" s="40">
        <v>1</v>
      </c>
      <c r="AB379" s="40">
        <v>0</v>
      </c>
      <c r="AC379" s="40">
        <v>1</v>
      </c>
      <c r="AD379" s="40">
        <v>0</v>
      </c>
      <c r="AE379" s="40">
        <v>1</v>
      </c>
      <c r="AF379" s="40">
        <v>0</v>
      </c>
      <c r="AG379" s="40">
        <v>1</v>
      </c>
      <c r="AH379" s="40">
        <v>0</v>
      </c>
      <c r="AI379" s="39" t="b">
        <f t="shared" si="216"/>
        <v>1</v>
      </c>
      <c r="AJ379" s="23"/>
      <c r="AK379" s="27">
        <f t="shared" si="242"/>
        <v>1</v>
      </c>
      <c r="AL379" s="27">
        <f t="shared" si="242"/>
        <v>0</v>
      </c>
      <c r="AM379" s="27">
        <f t="shared" si="242"/>
        <v>1</v>
      </c>
      <c r="AN379" s="27">
        <f t="shared" si="242"/>
        <v>0</v>
      </c>
      <c r="AO379" s="27">
        <f t="shared" si="242"/>
        <v>1</v>
      </c>
      <c r="AP379" s="27">
        <f t="shared" si="242"/>
        <v>0</v>
      </c>
      <c r="AQ379" s="27">
        <f t="shared" si="242"/>
        <v>1</v>
      </c>
      <c r="AR379" s="27">
        <f t="shared" si="242"/>
        <v>0</v>
      </c>
      <c r="AS379" s="27">
        <f t="shared" si="242"/>
        <v>1</v>
      </c>
      <c r="AT379" s="27">
        <f t="shared" si="242"/>
        <v>0</v>
      </c>
      <c r="AU379" s="27">
        <f t="shared" si="242"/>
        <v>1</v>
      </c>
      <c r="AV379" s="27">
        <f t="shared" si="242"/>
        <v>0</v>
      </c>
      <c r="AW379" s="27">
        <f t="shared" si="242"/>
        <v>1</v>
      </c>
      <c r="AX379" s="27">
        <f t="shared" si="242"/>
        <v>0</v>
      </c>
      <c r="AY379" s="27">
        <f t="shared" si="242"/>
        <v>1</v>
      </c>
      <c r="AZ379" s="27">
        <f t="shared" si="242"/>
        <v>0</v>
      </c>
      <c r="BA379" s="27">
        <f t="shared" si="242"/>
        <v>1</v>
      </c>
      <c r="BB379" s="27">
        <f t="shared" si="242"/>
        <v>0</v>
      </c>
      <c r="BC379" s="27">
        <f t="shared" si="242"/>
        <v>1</v>
      </c>
      <c r="BD379" s="27">
        <f t="shared" si="242"/>
        <v>0</v>
      </c>
      <c r="BE379" s="27">
        <f t="shared" si="242"/>
        <v>1</v>
      </c>
      <c r="BF379" s="27">
        <f t="shared" si="242"/>
        <v>0</v>
      </c>
      <c r="BG379" s="27">
        <f t="shared" si="242"/>
        <v>1</v>
      </c>
      <c r="BH379" s="27">
        <f t="shared" si="242"/>
        <v>0</v>
      </c>
      <c r="BI379" s="41"/>
      <c r="BJ379" s="42">
        <f t="shared" si="218"/>
        <v>0.81280792708333316</v>
      </c>
      <c r="BK379" s="27">
        <f t="shared" si="219"/>
        <v>0.81280792708333316</v>
      </c>
      <c r="BL379" s="27">
        <f t="shared" si="219"/>
        <v>0</v>
      </c>
      <c r="BM379" s="27">
        <f t="shared" si="219"/>
        <v>0.81280792708333316</v>
      </c>
      <c r="BN379" s="27">
        <f t="shared" si="219"/>
        <v>0</v>
      </c>
      <c r="BO379" s="27">
        <f t="shared" si="219"/>
        <v>0.81280792708333316</v>
      </c>
      <c r="BP379" s="27">
        <f t="shared" si="219"/>
        <v>0</v>
      </c>
      <c r="BQ379" s="27">
        <f t="shared" si="219"/>
        <v>0.81280792708333316</v>
      </c>
      <c r="BR379" s="27">
        <f t="shared" si="219"/>
        <v>0</v>
      </c>
      <c r="BS379" s="27">
        <f t="shared" si="219"/>
        <v>0.81280792708333316</v>
      </c>
      <c r="BT379" s="27">
        <f t="shared" si="238"/>
        <v>0</v>
      </c>
      <c r="BU379" s="27">
        <f t="shared" si="238"/>
        <v>0.81280792708333316</v>
      </c>
      <c r="BV379" s="27">
        <f t="shared" si="238"/>
        <v>0</v>
      </c>
      <c r="BW379" s="27">
        <f t="shared" si="228"/>
        <v>0.81280792708333316</v>
      </c>
      <c r="BX379" s="27">
        <f t="shared" si="228"/>
        <v>0</v>
      </c>
      <c r="BY379" s="27">
        <f t="shared" si="228"/>
        <v>0.81280792708333316</v>
      </c>
      <c r="BZ379" s="27">
        <f t="shared" si="228"/>
        <v>0</v>
      </c>
      <c r="CA379" s="27">
        <f t="shared" si="228"/>
        <v>0.81280792708333316</v>
      </c>
      <c r="CB379" s="27">
        <f t="shared" si="228"/>
        <v>0</v>
      </c>
      <c r="CC379" s="27">
        <f t="shared" si="228"/>
        <v>0.81280792708333316</v>
      </c>
      <c r="CD379" s="27">
        <f t="shared" si="229"/>
        <v>0</v>
      </c>
      <c r="CE379" s="27">
        <f t="shared" si="229"/>
        <v>0.81280792708333316</v>
      </c>
      <c r="CF379" s="27">
        <f t="shared" si="229"/>
        <v>0</v>
      </c>
      <c r="CG379" s="27">
        <f t="shared" si="229"/>
        <v>0.81280792708333316</v>
      </c>
      <c r="CH379" s="27">
        <f t="shared" si="229"/>
        <v>0</v>
      </c>
      <c r="CI379" s="43"/>
      <c r="CJ379" s="23">
        <f t="shared" si="220"/>
        <v>15</v>
      </c>
      <c r="CK379" s="23">
        <f t="shared" si="220"/>
        <v>0</v>
      </c>
      <c r="CL379" s="23">
        <f t="shared" si="220"/>
        <v>15</v>
      </c>
      <c r="CM379" s="23">
        <f t="shared" si="220"/>
        <v>0</v>
      </c>
      <c r="CN379" s="23">
        <f t="shared" si="220"/>
        <v>15</v>
      </c>
      <c r="CO379" s="23">
        <f t="shared" si="220"/>
        <v>0</v>
      </c>
      <c r="CP379" s="23">
        <f t="shared" si="220"/>
        <v>15</v>
      </c>
      <c r="CQ379" s="23">
        <f t="shared" si="220"/>
        <v>0</v>
      </c>
      <c r="CR379" s="23">
        <f t="shared" si="220"/>
        <v>15</v>
      </c>
      <c r="CS379" s="23">
        <f t="shared" si="239"/>
        <v>0</v>
      </c>
      <c r="CT379" s="23">
        <f t="shared" si="239"/>
        <v>15</v>
      </c>
      <c r="CU379" s="23">
        <f t="shared" si="239"/>
        <v>0</v>
      </c>
      <c r="CV379" s="23">
        <f t="shared" si="230"/>
        <v>15</v>
      </c>
      <c r="CW379" s="23">
        <f t="shared" si="230"/>
        <v>0</v>
      </c>
      <c r="CX379" s="23">
        <f t="shared" si="230"/>
        <v>15</v>
      </c>
      <c r="CY379" s="23">
        <f t="shared" si="230"/>
        <v>0</v>
      </c>
      <c r="CZ379" s="23">
        <f t="shared" si="230"/>
        <v>15</v>
      </c>
      <c r="DA379" s="23">
        <f t="shared" si="230"/>
        <v>0</v>
      </c>
      <c r="DB379" s="23">
        <f t="shared" si="230"/>
        <v>15</v>
      </c>
      <c r="DC379" s="23">
        <f t="shared" si="231"/>
        <v>0</v>
      </c>
      <c r="DD379" s="23">
        <f t="shared" si="231"/>
        <v>15</v>
      </c>
      <c r="DE379" s="23">
        <f t="shared" si="231"/>
        <v>0</v>
      </c>
      <c r="DF379" s="23">
        <f t="shared" si="231"/>
        <v>15</v>
      </c>
      <c r="DG379" s="23">
        <f t="shared" si="231"/>
        <v>0</v>
      </c>
      <c r="DH379" s="44">
        <f t="shared" si="221"/>
        <v>180</v>
      </c>
      <c r="DI379" s="44">
        <f t="shared" si="222"/>
        <v>-4</v>
      </c>
      <c r="DK379" s="44" t="b">
        <f t="shared" si="223"/>
        <v>0</v>
      </c>
      <c r="DL379" s="44">
        <f t="shared" si="224"/>
        <v>0</v>
      </c>
      <c r="EL379" s="44" t="b">
        <f t="shared" si="225"/>
        <v>0</v>
      </c>
      <c r="EM379" s="44" t="b">
        <f t="shared" si="225"/>
        <v>1</v>
      </c>
      <c r="EN379" s="44" t="b">
        <f t="shared" si="225"/>
        <v>0</v>
      </c>
      <c r="EO379" s="44" t="b">
        <f t="shared" si="225"/>
        <v>1</v>
      </c>
      <c r="EP379" s="44" t="b">
        <f t="shared" si="225"/>
        <v>0</v>
      </c>
      <c r="EQ379" s="44" t="b">
        <f t="shared" si="225"/>
        <v>1</v>
      </c>
      <c r="ER379" s="44" t="b">
        <f t="shared" si="225"/>
        <v>0</v>
      </c>
      <c r="ES379" s="44" t="b">
        <f t="shared" si="225"/>
        <v>1</v>
      </c>
      <c r="ET379" s="44" t="b">
        <f t="shared" si="225"/>
        <v>0</v>
      </c>
      <c r="EU379" s="44" t="b">
        <f t="shared" si="240"/>
        <v>1</v>
      </c>
      <c r="EV379" s="44" t="b">
        <f t="shared" si="240"/>
        <v>0</v>
      </c>
      <c r="EW379" s="44" t="b">
        <f t="shared" si="240"/>
        <v>1</v>
      </c>
      <c r="EX379" s="44" t="b">
        <f t="shared" si="232"/>
        <v>0</v>
      </c>
      <c r="EY379" s="44" t="b">
        <f t="shared" si="232"/>
        <v>1</v>
      </c>
      <c r="EZ379" s="44" t="b">
        <f t="shared" si="232"/>
        <v>0</v>
      </c>
      <c r="FA379" s="44" t="b">
        <f t="shared" si="232"/>
        <v>1</v>
      </c>
      <c r="FB379" s="44" t="b">
        <f t="shared" si="232"/>
        <v>0</v>
      </c>
      <c r="FC379" s="44" t="b">
        <f t="shared" si="232"/>
        <v>1</v>
      </c>
      <c r="FD379" s="44" t="b">
        <f t="shared" si="232"/>
        <v>0</v>
      </c>
      <c r="FE379" s="44" t="b">
        <f t="shared" si="233"/>
        <v>1</v>
      </c>
      <c r="FF379" s="44" t="b">
        <f t="shared" si="233"/>
        <v>0</v>
      </c>
      <c r="FG379" s="44" t="b">
        <f t="shared" si="233"/>
        <v>1</v>
      </c>
      <c r="FH379" s="44" t="b">
        <f t="shared" si="233"/>
        <v>0</v>
      </c>
      <c r="FI379" s="44" t="b">
        <f t="shared" si="233"/>
        <v>1</v>
      </c>
      <c r="FJ379" s="45">
        <f t="shared" si="226"/>
        <v>12</v>
      </c>
    </row>
    <row r="380" spans="1:166" s="44" customFormat="1" ht="25.5" customHeight="1" x14ac:dyDescent="0.25">
      <c r="A380" s="38" t="s">
        <v>10004</v>
      </c>
      <c r="B380" s="38" t="s">
        <v>8828</v>
      </c>
      <c r="C380" s="38" t="s">
        <v>555</v>
      </c>
      <c r="D380" s="38" t="s">
        <v>10042</v>
      </c>
      <c r="E380" s="23" t="str">
        <f t="shared" si="227"/>
        <v>5498-1-NP1-43-N</v>
      </c>
      <c r="F380" s="23">
        <v>1</v>
      </c>
      <c r="G380" s="27">
        <v>1.1559175E-2</v>
      </c>
      <c r="H380" s="23">
        <f>VLOOKUP(A380,'Pivot 1'!$A$5:$H$251,8,0)</f>
        <v>12</v>
      </c>
      <c r="I380" s="27" t="s">
        <v>10146</v>
      </c>
      <c r="J380" s="39">
        <f t="shared" si="215"/>
        <v>12</v>
      </c>
      <c r="K380" s="40">
        <v>1</v>
      </c>
      <c r="L380" s="40">
        <v>0</v>
      </c>
      <c r="M380" s="40">
        <v>1</v>
      </c>
      <c r="N380" s="40">
        <v>0</v>
      </c>
      <c r="O380" s="40">
        <v>1</v>
      </c>
      <c r="P380" s="40">
        <v>0</v>
      </c>
      <c r="Q380" s="40">
        <v>1</v>
      </c>
      <c r="R380" s="40">
        <v>0</v>
      </c>
      <c r="S380" s="40">
        <v>1</v>
      </c>
      <c r="T380" s="40">
        <v>0</v>
      </c>
      <c r="U380" s="40">
        <v>1</v>
      </c>
      <c r="V380" s="40">
        <v>0</v>
      </c>
      <c r="W380" s="40">
        <v>1</v>
      </c>
      <c r="X380" s="40">
        <v>0</v>
      </c>
      <c r="Y380" s="40">
        <v>1</v>
      </c>
      <c r="Z380" s="40">
        <v>0</v>
      </c>
      <c r="AA380" s="40">
        <v>1</v>
      </c>
      <c r="AB380" s="40">
        <v>0</v>
      </c>
      <c r="AC380" s="40">
        <v>1</v>
      </c>
      <c r="AD380" s="40">
        <v>0</v>
      </c>
      <c r="AE380" s="40">
        <v>1</v>
      </c>
      <c r="AF380" s="40">
        <v>0</v>
      </c>
      <c r="AG380" s="40">
        <v>1</v>
      </c>
      <c r="AH380" s="40">
        <v>0</v>
      </c>
      <c r="AI380" s="39" t="b">
        <f t="shared" si="216"/>
        <v>1</v>
      </c>
      <c r="AJ380" s="23"/>
      <c r="AK380" s="27">
        <f t="shared" si="242"/>
        <v>0</v>
      </c>
      <c r="AL380" s="27">
        <f t="shared" si="242"/>
        <v>0</v>
      </c>
      <c r="AM380" s="27">
        <f t="shared" si="242"/>
        <v>0</v>
      </c>
      <c r="AN380" s="27">
        <f t="shared" si="242"/>
        <v>0</v>
      </c>
      <c r="AO380" s="27">
        <f t="shared" si="242"/>
        <v>0</v>
      </c>
      <c r="AP380" s="27">
        <f t="shared" si="242"/>
        <v>0</v>
      </c>
      <c r="AQ380" s="27">
        <f t="shared" si="242"/>
        <v>0</v>
      </c>
      <c r="AR380" s="27">
        <f t="shared" si="242"/>
        <v>0</v>
      </c>
      <c r="AS380" s="27">
        <f t="shared" si="242"/>
        <v>0</v>
      </c>
      <c r="AT380" s="27">
        <f t="shared" si="242"/>
        <v>0</v>
      </c>
      <c r="AU380" s="27">
        <f t="shared" si="242"/>
        <v>0</v>
      </c>
      <c r="AV380" s="27">
        <f t="shared" si="242"/>
        <v>0</v>
      </c>
      <c r="AW380" s="27">
        <f t="shared" si="242"/>
        <v>0</v>
      </c>
      <c r="AX380" s="27">
        <f t="shared" si="242"/>
        <v>0</v>
      </c>
      <c r="AY380" s="27">
        <f t="shared" si="242"/>
        <v>0</v>
      </c>
      <c r="AZ380" s="27">
        <f t="shared" ref="AZ380:BH380" si="243">IF($I380="Direct",IF(Z380=1,ROUNDUP($G380/$H380,0),IF($I380="Unpacking",IF($K380=0,ROUNDUP($G380/$H380,0)),0)),0)</f>
        <v>0</v>
      </c>
      <c r="BA380" s="27">
        <f t="shared" si="243"/>
        <v>0</v>
      </c>
      <c r="BB380" s="27">
        <f t="shared" si="243"/>
        <v>0</v>
      </c>
      <c r="BC380" s="27">
        <f t="shared" si="243"/>
        <v>0</v>
      </c>
      <c r="BD380" s="27">
        <f t="shared" si="243"/>
        <v>0</v>
      </c>
      <c r="BE380" s="27">
        <f t="shared" si="243"/>
        <v>0</v>
      </c>
      <c r="BF380" s="27">
        <f t="shared" si="243"/>
        <v>0</v>
      </c>
      <c r="BG380" s="27">
        <f t="shared" si="243"/>
        <v>0</v>
      </c>
      <c r="BH380" s="27">
        <f t="shared" si="243"/>
        <v>0</v>
      </c>
      <c r="BI380" s="41"/>
      <c r="BJ380" s="42">
        <f t="shared" si="218"/>
        <v>9.6326458333333327E-4</v>
      </c>
      <c r="BK380" s="27">
        <f t="shared" si="219"/>
        <v>9.6326458333333327E-4</v>
      </c>
      <c r="BL380" s="27">
        <f t="shared" si="219"/>
        <v>0</v>
      </c>
      <c r="BM380" s="27">
        <f t="shared" si="219"/>
        <v>9.6326458333333327E-4</v>
      </c>
      <c r="BN380" s="27">
        <f t="shared" si="219"/>
        <v>0</v>
      </c>
      <c r="BO380" s="27">
        <f t="shared" si="219"/>
        <v>9.6326458333333327E-4</v>
      </c>
      <c r="BP380" s="27">
        <f t="shared" si="219"/>
        <v>0</v>
      </c>
      <c r="BQ380" s="27">
        <f t="shared" si="219"/>
        <v>9.6326458333333327E-4</v>
      </c>
      <c r="BR380" s="27">
        <f t="shared" si="219"/>
        <v>0</v>
      </c>
      <c r="BS380" s="27">
        <f t="shared" si="219"/>
        <v>9.6326458333333327E-4</v>
      </c>
      <c r="BT380" s="27">
        <f t="shared" si="238"/>
        <v>0</v>
      </c>
      <c r="BU380" s="27">
        <f t="shared" si="238"/>
        <v>9.6326458333333327E-4</v>
      </c>
      <c r="BV380" s="27">
        <f t="shared" si="238"/>
        <v>0</v>
      </c>
      <c r="BW380" s="27">
        <f t="shared" si="228"/>
        <v>9.6326458333333327E-4</v>
      </c>
      <c r="BX380" s="27">
        <f t="shared" si="228"/>
        <v>0</v>
      </c>
      <c r="BY380" s="27">
        <f t="shared" si="228"/>
        <v>9.6326458333333327E-4</v>
      </c>
      <c r="BZ380" s="27">
        <f t="shared" si="228"/>
        <v>0</v>
      </c>
      <c r="CA380" s="27">
        <f t="shared" si="228"/>
        <v>9.6326458333333327E-4</v>
      </c>
      <c r="CB380" s="27">
        <f t="shared" si="228"/>
        <v>0</v>
      </c>
      <c r="CC380" s="27">
        <f t="shared" si="228"/>
        <v>9.6326458333333327E-4</v>
      </c>
      <c r="CD380" s="27">
        <f t="shared" si="229"/>
        <v>0</v>
      </c>
      <c r="CE380" s="27">
        <f t="shared" si="229"/>
        <v>9.6326458333333327E-4</v>
      </c>
      <c r="CF380" s="27">
        <f t="shared" si="229"/>
        <v>0</v>
      </c>
      <c r="CG380" s="27">
        <f t="shared" si="229"/>
        <v>9.6326458333333327E-4</v>
      </c>
      <c r="CH380" s="27">
        <f t="shared" si="229"/>
        <v>0</v>
      </c>
      <c r="CI380" s="43"/>
      <c r="CJ380" s="23">
        <f t="shared" si="220"/>
        <v>0</v>
      </c>
      <c r="CK380" s="23">
        <f t="shared" si="220"/>
        <v>0</v>
      </c>
      <c r="CL380" s="23">
        <f t="shared" si="220"/>
        <v>0</v>
      </c>
      <c r="CM380" s="23">
        <f t="shared" si="220"/>
        <v>0</v>
      </c>
      <c r="CN380" s="23">
        <f t="shared" si="220"/>
        <v>0</v>
      </c>
      <c r="CO380" s="23">
        <f t="shared" si="220"/>
        <v>0</v>
      </c>
      <c r="CP380" s="23">
        <f t="shared" si="220"/>
        <v>0</v>
      </c>
      <c r="CQ380" s="23">
        <f t="shared" si="220"/>
        <v>0</v>
      </c>
      <c r="CR380" s="23">
        <f t="shared" si="220"/>
        <v>0</v>
      </c>
      <c r="CS380" s="23">
        <f t="shared" si="239"/>
        <v>0</v>
      </c>
      <c r="CT380" s="23">
        <f t="shared" si="239"/>
        <v>0</v>
      </c>
      <c r="CU380" s="23">
        <f t="shared" si="239"/>
        <v>0</v>
      </c>
      <c r="CV380" s="23">
        <f t="shared" si="230"/>
        <v>0</v>
      </c>
      <c r="CW380" s="23">
        <f t="shared" si="230"/>
        <v>0</v>
      </c>
      <c r="CX380" s="23">
        <f t="shared" si="230"/>
        <v>0</v>
      </c>
      <c r="CY380" s="23">
        <f t="shared" si="230"/>
        <v>0</v>
      </c>
      <c r="CZ380" s="23">
        <f t="shared" si="230"/>
        <v>0</v>
      </c>
      <c r="DA380" s="23">
        <f t="shared" si="230"/>
        <v>0</v>
      </c>
      <c r="DB380" s="23">
        <f t="shared" si="230"/>
        <v>0</v>
      </c>
      <c r="DC380" s="23">
        <f t="shared" si="231"/>
        <v>0</v>
      </c>
      <c r="DD380" s="23">
        <f t="shared" si="231"/>
        <v>0</v>
      </c>
      <c r="DE380" s="23">
        <f t="shared" si="231"/>
        <v>0</v>
      </c>
      <c r="DF380" s="23">
        <f t="shared" si="231"/>
        <v>0</v>
      </c>
      <c r="DG380" s="23">
        <f t="shared" si="231"/>
        <v>0</v>
      </c>
      <c r="DH380" s="44">
        <f t="shared" si="221"/>
        <v>0</v>
      </c>
      <c r="DI380" s="44">
        <f t="shared" si="222"/>
        <v>-1</v>
      </c>
      <c r="DK380" s="44" t="b">
        <f t="shared" si="223"/>
        <v>0</v>
      </c>
      <c r="DL380" s="44">
        <f t="shared" si="224"/>
        <v>0</v>
      </c>
      <c r="EL380" s="44" t="b">
        <f t="shared" si="225"/>
        <v>0</v>
      </c>
      <c r="EM380" s="44" t="b">
        <f t="shared" si="225"/>
        <v>1</v>
      </c>
      <c r="EN380" s="44" t="b">
        <f t="shared" si="225"/>
        <v>0</v>
      </c>
      <c r="EO380" s="44" t="b">
        <f t="shared" si="225"/>
        <v>1</v>
      </c>
      <c r="EP380" s="44" t="b">
        <f t="shared" si="225"/>
        <v>0</v>
      </c>
      <c r="EQ380" s="44" t="b">
        <f t="shared" si="225"/>
        <v>1</v>
      </c>
      <c r="ER380" s="44" t="b">
        <f t="shared" si="225"/>
        <v>0</v>
      </c>
      <c r="ES380" s="44" t="b">
        <f t="shared" si="225"/>
        <v>1</v>
      </c>
      <c r="ET380" s="44" t="b">
        <f t="shared" si="225"/>
        <v>0</v>
      </c>
      <c r="EU380" s="44" t="b">
        <f t="shared" si="240"/>
        <v>1</v>
      </c>
      <c r="EV380" s="44" t="b">
        <f t="shared" si="240"/>
        <v>0</v>
      </c>
      <c r="EW380" s="44" t="b">
        <f t="shared" si="240"/>
        <v>1</v>
      </c>
      <c r="EX380" s="44" t="b">
        <f t="shared" si="232"/>
        <v>0</v>
      </c>
      <c r="EY380" s="44" t="b">
        <f t="shared" si="232"/>
        <v>1</v>
      </c>
      <c r="EZ380" s="44" t="b">
        <f t="shared" si="232"/>
        <v>0</v>
      </c>
      <c r="FA380" s="44" t="b">
        <f t="shared" si="232"/>
        <v>1</v>
      </c>
      <c r="FB380" s="44" t="b">
        <f t="shared" si="232"/>
        <v>0</v>
      </c>
      <c r="FC380" s="44" t="b">
        <f t="shared" si="232"/>
        <v>1</v>
      </c>
      <c r="FD380" s="44" t="b">
        <f t="shared" si="232"/>
        <v>0</v>
      </c>
      <c r="FE380" s="44" t="b">
        <f t="shared" si="233"/>
        <v>1</v>
      </c>
      <c r="FF380" s="44" t="b">
        <f t="shared" si="233"/>
        <v>0</v>
      </c>
      <c r="FG380" s="44" t="b">
        <f t="shared" si="233"/>
        <v>1</v>
      </c>
      <c r="FH380" s="44" t="b">
        <f t="shared" si="233"/>
        <v>0</v>
      </c>
      <c r="FI380" s="44" t="b">
        <f t="shared" si="233"/>
        <v>1</v>
      </c>
      <c r="FJ380" s="45">
        <f t="shared" si="226"/>
        <v>12</v>
      </c>
    </row>
    <row r="381" spans="1:166" s="44" customFormat="1" ht="25.5" hidden="1" customHeight="1" x14ac:dyDescent="0.25">
      <c r="A381" s="38" t="s">
        <v>10005</v>
      </c>
      <c r="B381" s="38" t="s">
        <v>8828</v>
      </c>
      <c r="C381" s="38" t="s">
        <v>98</v>
      </c>
      <c r="D381" s="38" t="s">
        <v>9782</v>
      </c>
      <c r="E381" s="23" t="str">
        <f t="shared" si="227"/>
        <v>5498-1-OP1-43-B</v>
      </c>
      <c r="F381" s="23">
        <v>4</v>
      </c>
      <c r="G381" s="27">
        <v>0.15318712500000001</v>
      </c>
      <c r="H381" s="23" t="str">
        <f>VLOOKUP(A381,'Pivot 1'!$A$5:$H$251,8,0)</f>
        <v>12</v>
      </c>
      <c r="I381" s="27" t="s">
        <v>10146</v>
      </c>
      <c r="J381" s="39">
        <f t="shared" si="215"/>
        <v>12</v>
      </c>
      <c r="K381" s="40">
        <v>1</v>
      </c>
      <c r="L381" s="40">
        <v>0</v>
      </c>
      <c r="M381" s="40">
        <v>1</v>
      </c>
      <c r="N381" s="40">
        <v>0</v>
      </c>
      <c r="O381" s="40">
        <v>1</v>
      </c>
      <c r="P381" s="40">
        <v>0</v>
      </c>
      <c r="Q381" s="40">
        <v>1</v>
      </c>
      <c r="R381" s="40">
        <v>0</v>
      </c>
      <c r="S381" s="40">
        <v>1</v>
      </c>
      <c r="T381" s="40">
        <v>0</v>
      </c>
      <c r="U381" s="40">
        <v>1</v>
      </c>
      <c r="V381" s="40">
        <v>0</v>
      </c>
      <c r="W381" s="40">
        <v>1</v>
      </c>
      <c r="X381" s="40">
        <v>0</v>
      </c>
      <c r="Y381" s="40">
        <v>1</v>
      </c>
      <c r="Z381" s="40">
        <v>0</v>
      </c>
      <c r="AA381" s="40">
        <v>1</v>
      </c>
      <c r="AB381" s="40">
        <v>0</v>
      </c>
      <c r="AC381" s="40">
        <v>1</v>
      </c>
      <c r="AD381" s="40">
        <v>0</v>
      </c>
      <c r="AE381" s="40">
        <v>1</v>
      </c>
      <c r="AF381" s="40">
        <v>0</v>
      </c>
      <c r="AG381" s="40">
        <v>1</v>
      </c>
      <c r="AH381" s="40">
        <v>0</v>
      </c>
      <c r="AI381" s="39" t="b">
        <f t="shared" si="216"/>
        <v>0</v>
      </c>
      <c r="AJ381" s="23"/>
      <c r="AK381" s="27">
        <f t="shared" ref="AK381:BH391" si="244">IF($I381="Direct",IF(K381=1,ROUNDUP($G381/$H381,0),IF($I381="Unpacking",IF($K381=0,ROUNDUP($G381/$H381,0)),0)),0)</f>
        <v>0</v>
      </c>
      <c r="AL381" s="27">
        <f t="shared" si="244"/>
        <v>0</v>
      </c>
      <c r="AM381" s="27">
        <f t="shared" si="244"/>
        <v>0</v>
      </c>
      <c r="AN381" s="27">
        <f t="shared" si="244"/>
        <v>0</v>
      </c>
      <c r="AO381" s="27">
        <f t="shared" si="244"/>
        <v>0</v>
      </c>
      <c r="AP381" s="27">
        <f t="shared" si="244"/>
        <v>0</v>
      </c>
      <c r="AQ381" s="27">
        <f t="shared" si="244"/>
        <v>0</v>
      </c>
      <c r="AR381" s="27">
        <f t="shared" si="244"/>
        <v>0</v>
      </c>
      <c r="AS381" s="27">
        <f t="shared" si="244"/>
        <v>0</v>
      </c>
      <c r="AT381" s="27">
        <f t="shared" si="244"/>
        <v>0</v>
      </c>
      <c r="AU381" s="27">
        <f t="shared" si="244"/>
        <v>0</v>
      </c>
      <c r="AV381" s="27">
        <f t="shared" si="244"/>
        <v>0</v>
      </c>
      <c r="AW381" s="27">
        <f t="shared" si="244"/>
        <v>0</v>
      </c>
      <c r="AX381" s="27">
        <f t="shared" si="244"/>
        <v>0</v>
      </c>
      <c r="AY381" s="27">
        <f t="shared" si="244"/>
        <v>0</v>
      </c>
      <c r="AZ381" s="27">
        <f t="shared" si="244"/>
        <v>0</v>
      </c>
      <c r="BA381" s="27">
        <f t="shared" si="244"/>
        <v>0</v>
      </c>
      <c r="BB381" s="27">
        <f t="shared" si="244"/>
        <v>0</v>
      </c>
      <c r="BC381" s="27">
        <f t="shared" si="244"/>
        <v>0</v>
      </c>
      <c r="BD381" s="27">
        <f t="shared" si="244"/>
        <v>0</v>
      </c>
      <c r="BE381" s="27">
        <f t="shared" si="244"/>
        <v>0</v>
      </c>
      <c r="BF381" s="27">
        <f t="shared" si="244"/>
        <v>0</v>
      </c>
      <c r="BG381" s="27">
        <f t="shared" si="244"/>
        <v>0</v>
      </c>
      <c r="BH381" s="27">
        <f t="shared" si="244"/>
        <v>0</v>
      </c>
      <c r="BI381" s="41"/>
      <c r="BJ381" s="42">
        <f t="shared" si="218"/>
        <v>1.276559375E-2</v>
      </c>
      <c r="BK381" s="27">
        <f t="shared" si="219"/>
        <v>1.276559375E-2</v>
      </c>
      <c r="BL381" s="27">
        <f t="shared" si="219"/>
        <v>0</v>
      </c>
      <c r="BM381" s="27">
        <f t="shared" si="219"/>
        <v>1.276559375E-2</v>
      </c>
      <c r="BN381" s="27">
        <f t="shared" si="219"/>
        <v>0</v>
      </c>
      <c r="BO381" s="27">
        <f t="shared" si="219"/>
        <v>1.276559375E-2</v>
      </c>
      <c r="BP381" s="27">
        <f t="shared" si="219"/>
        <v>0</v>
      </c>
      <c r="BQ381" s="27">
        <f t="shared" si="219"/>
        <v>1.276559375E-2</v>
      </c>
      <c r="BR381" s="27">
        <f t="shared" si="219"/>
        <v>0</v>
      </c>
      <c r="BS381" s="27">
        <f t="shared" si="219"/>
        <v>1.276559375E-2</v>
      </c>
      <c r="BT381" s="27">
        <f t="shared" si="238"/>
        <v>0</v>
      </c>
      <c r="BU381" s="27">
        <f t="shared" si="238"/>
        <v>1.276559375E-2</v>
      </c>
      <c r="BV381" s="27">
        <f t="shared" si="238"/>
        <v>0</v>
      </c>
      <c r="BW381" s="27">
        <f t="shared" si="228"/>
        <v>1.276559375E-2</v>
      </c>
      <c r="BX381" s="27">
        <f t="shared" si="228"/>
        <v>0</v>
      </c>
      <c r="BY381" s="27">
        <f t="shared" si="228"/>
        <v>1.276559375E-2</v>
      </c>
      <c r="BZ381" s="27">
        <f t="shared" si="228"/>
        <v>0</v>
      </c>
      <c r="CA381" s="27">
        <f t="shared" si="228"/>
        <v>1.276559375E-2</v>
      </c>
      <c r="CB381" s="27">
        <f t="shared" si="228"/>
        <v>0</v>
      </c>
      <c r="CC381" s="27">
        <f t="shared" si="228"/>
        <v>1.276559375E-2</v>
      </c>
      <c r="CD381" s="27">
        <f t="shared" si="229"/>
        <v>0</v>
      </c>
      <c r="CE381" s="27">
        <f t="shared" si="229"/>
        <v>1.276559375E-2</v>
      </c>
      <c r="CF381" s="27">
        <f t="shared" si="229"/>
        <v>0</v>
      </c>
      <c r="CG381" s="27">
        <f t="shared" si="229"/>
        <v>1.276559375E-2</v>
      </c>
      <c r="CH381" s="27">
        <f t="shared" si="229"/>
        <v>0</v>
      </c>
      <c r="CI381" s="43"/>
      <c r="CJ381" s="23">
        <f t="shared" si="220"/>
        <v>0</v>
      </c>
      <c r="CK381" s="23">
        <f t="shared" si="220"/>
        <v>0</v>
      </c>
      <c r="CL381" s="23">
        <f t="shared" si="220"/>
        <v>0</v>
      </c>
      <c r="CM381" s="23">
        <f t="shared" si="220"/>
        <v>0</v>
      </c>
      <c r="CN381" s="23">
        <f t="shared" si="220"/>
        <v>0</v>
      </c>
      <c r="CO381" s="23">
        <f t="shared" si="220"/>
        <v>0</v>
      </c>
      <c r="CP381" s="23">
        <f t="shared" si="220"/>
        <v>0</v>
      </c>
      <c r="CQ381" s="23">
        <f t="shared" si="220"/>
        <v>0</v>
      </c>
      <c r="CR381" s="23">
        <f t="shared" si="220"/>
        <v>0</v>
      </c>
      <c r="CS381" s="23">
        <f t="shared" si="239"/>
        <v>0</v>
      </c>
      <c r="CT381" s="23">
        <f t="shared" si="239"/>
        <v>0</v>
      </c>
      <c r="CU381" s="23">
        <f t="shared" si="239"/>
        <v>0</v>
      </c>
      <c r="CV381" s="23">
        <f t="shared" si="230"/>
        <v>0</v>
      </c>
      <c r="CW381" s="23">
        <f t="shared" si="230"/>
        <v>0</v>
      </c>
      <c r="CX381" s="23">
        <f t="shared" si="230"/>
        <v>0</v>
      </c>
      <c r="CY381" s="23">
        <f t="shared" si="230"/>
        <v>0</v>
      </c>
      <c r="CZ381" s="23">
        <f t="shared" si="230"/>
        <v>0</v>
      </c>
      <c r="DA381" s="23">
        <f t="shared" si="230"/>
        <v>0</v>
      </c>
      <c r="DB381" s="23">
        <f t="shared" si="230"/>
        <v>0</v>
      </c>
      <c r="DC381" s="23">
        <f t="shared" si="231"/>
        <v>0</v>
      </c>
      <c r="DD381" s="23">
        <f t="shared" si="231"/>
        <v>0</v>
      </c>
      <c r="DE381" s="23">
        <f t="shared" si="231"/>
        <v>0</v>
      </c>
      <c r="DF381" s="23">
        <f t="shared" si="231"/>
        <v>0</v>
      </c>
      <c r="DG381" s="23">
        <f t="shared" si="231"/>
        <v>0</v>
      </c>
      <c r="DH381" s="44">
        <f t="shared" si="221"/>
        <v>0</v>
      </c>
      <c r="DI381" s="44">
        <f t="shared" si="222"/>
        <v>-4</v>
      </c>
      <c r="DK381" s="44" t="b">
        <f t="shared" si="223"/>
        <v>0</v>
      </c>
      <c r="DL381" s="44">
        <f t="shared" si="224"/>
        <v>0</v>
      </c>
      <c r="EL381" s="44" t="b">
        <f t="shared" si="225"/>
        <v>0</v>
      </c>
      <c r="EM381" s="44" t="b">
        <f t="shared" si="225"/>
        <v>1</v>
      </c>
      <c r="EN381" s="44" t="b">
        <f t="shared" si="225"/>
        <v>0</v>
      </c>
      <c r="EO381" s="44" t="b">
        <f t="shared" si="225"/>
        <v>1</v>
      </c>
      <c r="EP381" s="44" t="b">
        <f t="shared" si="225"/>
        <v>0</v>
      </c>
      <c r="EQ381" s="44" t="b">
        <f t="shared" si="225"/>
        <v>1</v>
      </c>
      <c r="ER381" s="44" t="b">
        <f t="shared" si="225"/>
        <v>0</v>
      </c>
      <c r="ES381" s="44" t="b">
        <f t="shared" si="225"/>
        <v>1</v>
      </c>
      <c r="ET381" s="44" t="b">
        <f t="shared" si="225"/>
        <v>0</v>
      </c>
      <c r="EU381" s="44" t="b">
        <f t="shared" si="240"/>
        <v>1</v>
      </c>
      <c r="EV381" s="44" t="b">
        <f t="shared" si="240"/>
        <v>0</v>
      </c>
      <c r="EW381" s="44" t="b">
        <f t="shared" si="240"/>
        <v>1</v>
      </c>
      <c r="EX381" s="44" t="b">
        <f t="shared" si="232"/>
        <v>0</v>
      </c>
      <c r="EY381" s="44" t="b">
        <f t="shared" si="232"/>
        <v>1</v>
      </c>
      <c r="EZ381" s="44" t="b">
        <f t="shared" si="232"/>
        <v>0</v>
      </c>
      <c r="FA381" s="44" t="b">
        <f t="shared" si="232"/>
        <v>1</v>
      </c>
      <c r="FB381" s="44" t="b">
        <f t="shared" si="232"/>
        <v>0</v>
      </c>
      <c r="FC381" s="44" t="b">
        <f t="shared" si="232"/>
        <v>1</v>
      </c>
      <c r="FD381" s="44" t="b">
        <f t="shared" si="232"/>
        <v>0</v>
      </c>
      <c r="FE381" s="44" t="b">
        <f t="shared" si="233"/>
        <v>1</v>
      </c>
      <c r="FF381" s="44" t="b">
        <f t="shared" si="233"/>
        <v>0</v>
      </c>
      <c r="FG381" s="44" t="b">
        <f t="shared" si="233"/>
        <v>1</v>
      </c>
      <c r="FH381" s="44" t="b">
        <f t="shared" si="233"/>
        <v>0</v>
      </c>
      <c r="FI381" s="44" t="b">
        <f t="shared" si="233"/>
        <v>1</v>
      </c>
      <c r="FJ381" s="45">
        <f t="shared" si="226"/>
        <v>12</v>
      </c>
    </row>
    <row r="382" spans="1:166" s="44" customFormat="1" ht="25.5" hidden="1" customHeight="1" x14ac:dyDescent="0.25">
      <c r="A382" s="38" t="s">
        <v>10005</v>
      </c>
      <c r="B382" s="38" t="s">
        <v>8828</v>
      </c>
      <c r="C382" s="38" t="s">
        <v>98</v>
      </c>
      <c r="D382" s="38" t="s">
        <v>10045</v>
      </c>
      <c r="E382" s="23" t="str">
        <f t="shared" si="227"/>
        <v>5498-1-OP1-43-O</v>
      </c>
      <c r="F382" s="23">
        <v>150</v>
      </c>
      <c r="G382" s="27">
        <v>10.223211750000001</v>
      </c>
      <c r="H382" s="23" t="str">
        <f>VLOOKUP(A382,'Pivot 1'!$A$5:$H$251,8,0)</f>
        <v>12</v>
      </c>
      <c r="I382" s="27" t="s">
        <v>10145</v>
      </c>
      <c r="J382" s="39">
        <f t="shared" si="215"/>
        <v>12</v>
      </c>
      <c r="K382" s="40">
        <v>1</v>
      </c>
      <c r="L382" s="40">
        <v>0</v>
      </c>
      <c r="M382" s="40">
        <v>1</v>
      </c>
      <c r="N382" s="40">
        <v>0</v>
      </c>
      <c r="O382" s="40">
        <v>1</v>
      </c>
      <c r="P382" s="40">
        <v>0</v>
      </c>
      <c r="Q382" s="40">
        <v>1</v>
      </c>
      <c r="R382" s="40">
        <v>0</v>
      </c>
      <c r="S382" s="40">
        <v>1</v>
      </c>
      <c r="T382" s="40">
        <v>0</v>
      </c>
      <c r="U382" s="40">
        <v>1</v>
      </c>
      <c r="V382" s="40">
        <v>0</v>
      </c>
      <c r="W382" s="40">
        <v>1</v>
      </c>
      <c r="X382" s="40">
        <v>0</v>
      </c>
      <c r="Y382" s="40">
        <v>1</v>
      </c>
      <c r="Z382" s="40">
        <v>0</v>
      </c>
      <c r="AA382" s="40">
        <v>1</v>
      </c>
      <c r="AB382" s="40">
        <v>0</v>
      </c>
      <c r="AC382" s="40">
        <v>1</v>
      </c>
      <c r="AD382" s="40">
        <v>0</v>
      </c>
      <c r="AE382" s="40">
        <v>1</v>
      </c>
      <c r="AF382" s="40">
        <v>0</v>
      </c>
      <c r="AG382" s="40">
        <v>1</v>
      </c>
      <c r="AH382" s="40">
        <v>0</v>
      </c>
      <c r="AI382" s="39" t="b">
        <f t="shared" si="216"/>
        <v>0</v>
      </c>
      <c r="AJ382" s="23"/>
      <c r="AK382" s="27">
        <f t="shared" si="244"/>
        <v>1</v>
      </c>
      <c r="AL382" s="27">
        <f t="shared" si="244"/>
        <v>0</v>
      </c>
      <c r="AM382" s="27">
        <f t="shared" si="244"/>
        <v>1</v>
      </c>
      <c r="AN382" s="27">
        <f t="shared" si="244"/>
        <v>0</v>
      </c>
      <c r="AO382" s="27">
        <f t="shared" si="244"/>
        <v>1</v>
      </c>
      <c r="AP382" s="27">
        <f t="shared" si="244"/>
        <v>0</v>
      </c>
      <c r="AQ382" s="27">
        <f t="shared" si="244"/>
        <v>1</v>
      </c>
      <c r="AR382" s="27">
        <f t="shared" si="244"/>
        <v>0</v>
      </c>
      <c r="AS382" s="27">
        <f t="shared" si="244"/>
        <v>1</v>
      </c>
      <c r="AT382" s="27">
        <f t="shared" si="244"/>
        <v>0</v>
      </c>
      <c r="AU382" s="27">
        <f t="shared" si="244"/>
        <v>1</v>
      </c>
      <c r="AV382" s="27">
        <f t="shared" si="244"/>
        <v>0</v>
      </c>
      <c r="AW382" s="27">
        <f t="shared" si="244"/>
        <v>1</v>
      </c>
      <c r="AX382" s="27">
        <f t="shared" si="244"/>
        <v>0</v>
      </c>
      <c r="AY382" s="27">
        <f t="shared" si="244"/>
        <v>1</v>
      </c>
      <c r="AZ382" s="27">
        <f t="shared" si="244"/>
        <v>0</v>
      </c>
      <c r="BA382" s="27">
        <f t="shared" si="244"/>
        <v>1</v>
      </c>
      <c r="BB382" s="27">
        <f t="shared" si="244"/>
        <v>0</v>
      </c>
      <c r="BC382" s="27">
        <f t="shared" si="244"/>
        <v>1</v>
      </c>
      <c r="BD382" s="27">
        <f t="shared" si="244"/>
        <v>0</v>
      </c>
      <c r="BE382" s="27">
        <f t="shared" si="244"/>
        <v>1</v>
      </c>
      <c r="BF382" s="27">
        <f t="shared" si="244"/>
        <v>0</v>
      </c>
      <c r="BG382" s="27">
        <f t="shared" si="244"/>
        <v>1</v>
      </c>
      <c r="BH382" s="27">
        <f t="shared" si="244"/>
        <v>0</v>
      </c>
      <c r="BI382" s="41"/>
      <c r="BJ382" s="42">
        <f t="shared" si="218"/>
        <v>0.85193431250000007</v>
      </c>
      <c r="BK382" s="27">
        <f t="shared" si="219"/>
        <v>0.85193431250000007</v>
      </c>
      <c r="BL382" s="27">
        <f t="shared" si="219"/>
        <v>0</v>
      </c>
      <c r="BM382" s="27">
        <f t="shared" si="219"/>
        <v>0.85193431250000007</v>
      </c>
      <c r="BN382" s="27">
        <f t="shared" si="219"/>
        <v>0</v>
      </c>
      <c r="BO382" s="27">
        <f t="shared" si="219"/>
        <v>0.85193431250000007</v>
      </c>
      <c r="BP382" s="27">
        <f t="shared" si="219"/>
        <v>0</v>
      </c>
      <c r="BQ382" s="27">
        <f t="shared" si="219"/>
        <v>0.85193431250000007</v>
      </c>
      <c r="BR382" s="27">
        <f t="shared" si="219"/>
        <v>0</v>
      </c>
      <c r="BS382" s="27">
        <f t="shared" si="219"/>
        <v>0.85193431250000007</v>
      </c>
      <c r="BT382" s="27">
        <f t="shared" si="238"/>
        <v>0</v>
      </c>
      <c r="BU382" s="27">
        <f t="shared" si="238"/>
        <v>0.85193431250000007</v>
      </c>
      <c r="BV382" s="27">
        <f t="shared" si="238"/>
        <v>0</v>
      </c>
      <c r="BW382" s="27">
        <f t="shared" si="228"/>
        <v>0.85193431250000007</v>
      </c>
      <c r="BX382" s="27">
        <f t="shared" si="228"/>
        <v>0</v>
      </c>
      <c r="BY382" s="27">
        <f t="shared" si="228"/>
        <v>0.85193431250000007</v>
      </c>
      <c r="BZ382" s="27">
        <f t="shared" si="228"/>
        <v>0</v>
      </c>
      <c r="CA382" s="27">
        <f t="shared" si="228"/>
        <v>0.85193431250000007</v>
      </c>
      <c r="CB382" s="27">
        <f t="shared" si="228"/>
        <v>0</v>
      </c>
      <c r="CC382" s="27">
        <f t="shared" si="228"/>
        <v>0.85193431250000007</v>
      </c>
      <c r="CD382" s="27">
        <f t="shared" si="229"/>
        <v>0</v>
      </c>
      <c r="CE382" s="27">
        <f t="shared" si="229"/>
        <v>0.85193431250000007</v>
      </c>
      <c r="CF382" s="27">
        <f t="shared" si="229"/>
        <v>0</v>
      </c>
      <c r="CG382" s="27">
        <f t="shared" si="229"/>
        <v>0.85193431250000007</v>
      </c>
      <c r="CH382" s="27">
        <f t="shared" si="229"/>
        <v>0</v>
      </c>
      <c r="CI382" s="43"/>
      <c r="CJ382" s="23">
        <f t="shared" si="220"/>
        <v>13</v>
      </c>
      <c r="CK382" s="23">
        <f t="shared" si="220"/>
        <v>0</v>
      </c>
      <c r="CL382" s="23">
        <f t="shared" si="220"/>
        <v>13</v>
      </c>
      <c r="CM382" s="23">
        <f t="shared" si="220"/>
        <v>0</v>
      </c>
      <c r="CN382" s="23">
        <f t="shared" si="220"/>
        <v>13</v>
      </c>
      <c r="CO382" s="23">
        <f t="shared" si="220"/>
        <v>0</v>
      </c>
      <c r="CP382" s="23">
        <f t="shared" si="220"/>
        <v>13</v>
      </c>
      <c r="CQ382" s="23">
        <f t="shared" si="220"/>
        <v>0</v>
      </c>
      <c r="CR382" s="23">
        <f t="shared" si="220"/>
        <v>13</v>
      </c>
      <c r="CS382" s="23">
        <f t="shared" si="239"/>
        <v>0</v>
      </c>
      <c r="CT382" s="23">
        <f t="shared" si="239"/>
        <v>13</v>
      </c>
      <c r="CU382" s="23">
        <f t="shared" si="239"/>
        <v>0</v>
      </c>
      <c r="CV382" s="23">
        <f t="shared" si="230"/>
        <v>13</v>
      </c>
      <c r="CW382" s="23">
        <f t="shared" si="230"/>
        <v>0</v>
      </c>
      <c r="CX382" s="23">
        <f t="shared" si="230"/>
        <v>13</v>
      </c>
      <c r="CY382" s="23">
        <f t="shared" si="230"/>
        <v>0</v>
      </c>
      <c r="CZ382" s="23">
        <f t="shared" si="230"/>
        <v>13</v>
      </c>
      <c r="DA382" s="23">
        <f t="shared" si="230"/>
        <v>0</v>
      </c>
      <c r="DB382" s="23">
        <f t="shared" si="230"/>
        <v>13</v>
      </c>
      <c r="DC382" s="23">
        <f t="shared" si="231"/>
        <v>0</v>
      </c>
      <c r="DD382" s="23">
        <f t="shared" si="231"/>
        <v>13</v>
      </c>
      <c r="DE382" s="23">
        <f t="shared" si="231"/>
        <v>0</v>
      </c>
      <c r="DF382" s="23">
        <f t="shared" si="231"/>
        <v>13</v>
      </c>
      <c r="DG382" s="23">
        <f t="shared" si="231"/>
        <v>0</v>
      </c>
      <c r="DH382" s="44">
        <f t="shared" si="221"/>
        <v>156</v>
      </c>
      <c r="DI382" s="44">
        <f t="shared" si="222"/>
        <v>6</v>
      </c>
      <c r="DK382" s="44" t="b">
        <f t="shared" si="223"/>
        <v>0</v>
      </c>
      <c r="DL382" s="44">
        <f t="shared" si="224"/>
        <v>0</v>
      </c>
      <c r="EL382" s="44" t="b">
        <f t="shared" si="225"/>
        <v>0</v>
      </c>
      <c r="EM382" s="44" t="b">
        <f t="shared" si="225"/>
        <v>1</v>
      </c>
      <c r="EN382" s="44" t="b">
        <f t="shared" si="225"/>
        <v>0</v>
      </c>
      <c r="EO382" s="44" t="b">
        <f t="shared" si="225"/>
        <v>1</v>
      </c>
      <c r="EP382" s="44" t="b">
        <f t="shared" si="225"/>
        <v>0</v>
      </c>
      <c r="EQ382" s="44" t="b">
        <f t="shared" si="225"/>
        <v>1</v>
      </c>
      <c r="ER382" s="44" t="b">
        <f t="shared" si="225"/>
        <v>0</v>
      </c>
      <c r="ES382" s="44" t="b">
        <f t="shared" si="225"/>
        <v>1</v>
      </c>
      <c r="ET382" s="44" t="b">
        <f t="shared" si="225"/>
        <v>0</v>
      </c>
      <c r="EU382" s="44" t="b">
        <f t="shared" si="240"/>
        <v>1</v>
      </c>
      <c r="EV382" s="44" t="b">
        <f t="shared" si="240"/>
        <v>0</v>
      </c>
      <c r="EW382" s="44" t="b">
        <f t="shared" si="240"/>
        <v>1</v>
      </c>
      <c r="EX382" s="44" t="b">
        <f t="shared" si="232"/>
        <v>0</v>
      </c>
      <c r="EY382" s="44" t="b">
        <f t="shared" si="232"/>
        <v>1</v>
      </c>
      <c r="EZ382" s="44" t="b">
        <f t="shared" si="232"/>
        <v>0</v>
      </c>
      <c r="FA382" s="44" t="b">
        <f t="shared" si="232"/>
        <v>1</v>
      </c>
      <c r="FB382" s="44" t="b">
        <f t="shared" si="232"/>
        <v>0</v>
      </c>
      <c r="FC382" s="44" t="b">
        <f t="shared" si="232"/>
        <v>1</v>
      </c>
      <c r="FD382" s="44" t="b">
        <f t="shared" si="232"/>
        <v>0</v>
      </c>
      <c r="FE382" s="44" t="b">
        <f t="shared" si="233"/>
        <v>1</v>
      </c>
      <c r="FF382" s="44" t="b">
        <f t="shared" si="233"/>
        <v>0</v>
      </c>
      <c r="FG382" s="44" t="b">
        <f t="shared" si="233"/>
        <v>1</v>
      </c>
      <c r="FH382" s="44" t="b">
        <f t="shared" si="233"/>
        <v>0</v>
      </c>
      <c r="FI382" s="44" t="b">
        <f t="shared" si="233"/>
        <v>1</v>
      </c>
      <c r="FJ382" s="45">
        <f t="shared" si="226"/>
        <v>12</v>
      </c>
    </row>
    <row r="383" spans="1:166" s="44" customFormat="1" ht="25.5" hidden="1" customHeight="1" x14ac:dyDescent="0.25">
      <c r="A383" s="38" t="s">
        <v>10006</v>
      </c>
      <c r="B383" s="38" t="s">
        <v>8828</v>
      </c>
      <c r="C383" s="38" t="s">
        <v>9187</v>
      </c>
      <c r="D383" s="45" t="s">
        <v>10055</v>
      </c>
      <c r="E383" s="23" t="str">
        <f t="shared" si="227"/>
        <v>5498-1-RP1-43-R</v>
      </c>
      <c r="F383" s="23">
        <v>22</v>
      </c>
      <c r="G383" s="27">
        <v>0.44</v>
      </c>
      <c r="H383" s="23" t="str">
        <f>VLOOKUP(A383,'Pivot 1'!$A$5:$H$251,8,0)</f>
        <v>1</v>
      </c>
      <c r="I383" s="27" t="s">
        <v>10145</v>
      </c>
      <c r="J383" s="39">
        <f t="shared" si="215"/>
        <v>1</v>
      </c>
      <c r="K383" s="40">
        <v>0</v>
      </c>
      <c r="L383" s="40">
        <v>0</v>
      </c>
      <c r="M383" s="40">
        <v>0</v>
      </c>
      <c r="N383" s="40">
        <v>0</v>
      </c>
      <c r="O383" s="40">
        <v>0</v>
      </c>
      <c r="P383" s="40">
        <v>0</v>
      </c>
      <c r="Q383" s="40">
        <v>0</v>
      </c>
      <c r="R383" s="40">
        <v>0</v>
      </c>
      <c r="S383" s="40">
        <v>0</v>
      </c>
      <c r="T383" s="40">
        <v>0</v>
      </c>
      <c r="U383" s="40">
        <v>0</v>
      </c>
      <c r="V383" s="40">
        <v>0</v>
      </c>
      <c r="W383" s="40">
        <v>0</v>
      </c>
      <c r="X383" s="40">
        <v>0</v>
      </c>
      <c r="Y383" s="40">
        <v>0</v>
      </c>
      <c r="Z383" s="40">
        <v>0</v>
      </c>
      <c r="AA383" s="40">
        <v>0</v>
      </c>
      <c r="AB383" s="40">
        <v>0</v>
      </c>
      <c r="AC383" s="40">
        <v>0</v>
      </c>
      <c r="AD383" s="40">
        <v>0</v>
      </c>
      <c r="AE383" s="40">
        <v>0</v>
      </c>
      <c r="AF383" s="40">
        <v>1</v>
      </c>
      <c r="AG383" s="40">
        <v>0</v>
      </c>
      <c r="AH383" s="40">
        <v>0</v>
      </c>
      <c r="AI383" s="39" t="b">
        <f t="shared" si="216"/>
        <v>0</v>
      </c>
      <c r="AJ383" s="23"/>
      <c r="AK383" s="27">
        <f t="shared" si="244"/>
        <v>0</v>
      </c>
      <c r="AL383" s="27">
        <f t="shared" si="244"/>
        <v>0</v>
      </c>
      <c r="AM383" s="27">
        <f t="shared" si="244"/>
        <v>0</v>
      </c>
      <c r="AN383" s="27">
        <f t="shared" si="244"/>
        <v>0</v>
      </c>
      <c r="AO383" s="27">
        <f t="shared" si="244"/>
        <v>0</v>
      </c>
      <c r="AP383" s="27">
        <f t="shared" si="244"/>
        <v>0</v>
      </c>
      <c r="AQ383" s="27">
        <f t="shared" si="244"/>
        <v>0</v>
      </c>
      <c r="AR383" s="27">
        <f t="shared" si="244"/>
        <v>0</v>
      </c>
      <c r="AS383" s="27">
        <f t="shared" si="244"/>
        <v>0</v>
      </c>
      <c r="AT383" s="27">
        <f t="shared" si="244"/>
        <v>0</v>
      </c>
      <c r="AU383" s="27">
        <f t="shared" si="244"/>
        <v>0</v>
      </c>
      <c r="AV383" s="27">
        <f t="shared" si="244"/>
        <v>0</v>
      </c>
      <c r="AW383" s="27">
        <f t="shared" si="244"/>
        <v>0</v>
      </c>
      <c r="AX383" s="27">
        <f t="shared" si="244"/>
        <v>0</v>
      </c>
      <c r="AY383" s="27">
        <f t="shared" si="244"/>
        <v>0</v>
      </c>
      <c r="AZ383" s="27">
        <f t="shared" si="244"/>
        <v>0</v>
      </c>
      <c r="BA383" s="27">
        <f t="shared" si="244"/>
        <v>0</v>
      </c>
      <c r="BB383" s="27">
        <f t="shared" si="244"/>
        <v>0</v>
      </c>
      <c r="BC383" s="27">
        <f t="shared" si="244"/>
        <v>0</v>
      </c>
      <c r="BD383" s="27">
        <f t="shared" si="244"/>
        <v>0</v>
      </c>
      <c r="BE383" s="27">
        <f t="shared" si="244"/>
        <v>0</v>
      </c>
      <c r="BF383" s="27">
        <f t="shared" si="244"/>
        <v>1</v>
      </c>
      <c r="BG383" s="27">
        <f t="shared" si="244"/>
        <v>0</v>
      </c>
      <c r="BH383" s="27">
        <f t="shared" si="244"/>
        <v>0</v>
      </c>
      <c r="BI383" s="41"/>
      <c r="BJ383" s="42">
        <f t="shared" si="218"/>
        <v>0.44</v>
      </c>
      <c r="BK383" s="27">
        <f t="shared" si="219"/>
        <v>0</v>
      </c>
      <c r="BL383" s="27">
        <f t="shared" si="219"/>
        <v>0</v>
      </c>
      <c r="BM383" s="27">
        <f t="shared" si="219"/>
        <v>0</v>
      </c>
      <c r="BN383" s="27">
        <f t="shared" si="219"/>
        <v>0</v>
      </c>
      <c r="BO383" s="27">
        <f t="shared" si="219"/>
        <v>0</v>
      </c>
      <c r="BP383" s="27">
        <f t="shared" si="219"/>
        <v>0</v>
      </c>
      <c r="BQ383" s="27">
        <f t="shared" si="219"/>
        <v>0</v>
      </c>
      <c r="BR383" s="27">
        <f t="shared" si="219"/>
        <v>0</v>
      </c>
      <c r="BS383" s="27">
        <f t="shared" si="219"/>
        <v>0</v>
      </c>
      <c r="BT383" s="27">
        <f t="shared" si="238"/>
        <v>0</v>
      </c>
      <c r="BU383" s="27">
        <f t="shared" si="238"/>
        <v>0</v>
      </c>
      <c r="BV383" s="27">
        <f t="shared" si="238"/>
        <v>0</v>
      </c>
      <c r="BW383" s="27">
        <f t="shared" si="228"/>
        <v>0</v>
      </c>
      <c r="BX383" s="27">
        <f t="shared" si="228"/>
        <v>0</v>
      </c>
      <c r="BY383" s="27">
        <f t="shared" si="228"/>
        <v>0</v>
      </c>
      <c r="BZ383" s="27">
        <f t="shared" si="228"/>
        <v>0</v>
      </c>
      <c r="CA383" s="27">
        <f t="shared" si="228"/>
        <v>0</v>
      </c>
      <c r="CB383" s="27">
        <f t="shared" si="228"/>
        <v>0</v>
      </c>
      <c r="CC383" s="27">
        <f t="shared" si="228"/>
        <v>0</v>
      </c>
      <c r="CD383" s="27">
        <f t="shared" si="229"/>
        <v>0</v>
      </c>
      <c r="CE383" s="27">
        <f t="shared" si="229"/>
        <v>0</v>
      </c>
      <c r="CF383" s="27">
        <f t="shared" si="229"/>
        <v>0.44</v>
      </c>
      <c r="CG383" s="27">
        <f t="shared" si="229"/>
        <v>0</v>
      </c>
      <c r="CH383" s="27">
        <f t="shared" si="229"/>
        <v>0</v>
      </c>
      <c r="CI383" s="43"/>
      <c r="CJ383" s="23">
        <f t="shared" si="220"/>
        <v>0</v>
      </c>
      <c r="CK383" s="23">
        <f t="shared" si="220"/>
        <v>0</v>
      </c>
      <c r="CL383" s="23">
        <f t="shared" si="220"/>
        <v>0</v>
      </c>
      <c r="CM383" s="23">
        <f t="shared" si="220"/>
        <v>0</v>
      </c>
      <c r="CN383" s="23">
        <f t="shared" si="220"/>
        <v>0</v>
      </c>
      <c r="CO383" s="23">
        <f t="shared" si="220"/>
        <v>0</v>
      </c>
      <c r="CP383" s="23">
        <f t="shared" si="220"/>
        <v>0</v>
      </c>
      <c r="CQ383" s="23">
        <f t="shared" si="220"/>
        <v>0</v>
      </c>
      <c r="CR383" s="23">
        <f t="shared" si="220"/>
        <v>0</v>
      </c>
      <c r="CS383" s="23">
        <f t="shared" si="239"/>
        <v>0</v>
      </c>
      <c r="CT383" s="23">
        <f t="shared" si="239"/>
        <v>0</v>
      </c>
      <c r="CU383" s="23">
        <f t="shared" si="239"/>
        <v>0</v>
      </c>
      <c r="CV383" s="23">
        <f t="shared" si="230"/>
        <v>0</v>
      </c>
      <c r="CW383" s="23">
        <f t="shared" si="230"/>
        <v>0</v>
      </c>
      <c r="CX383" s="23">
        <f t="shared" si="230"/>
        <v>0</v>
      </c>
      <c r="CY383" s="23">
        <f t="shared" si="230"/>
        <v>0</v>
      </c>
      <c r="CZ383" s="23">
        <f t="shared" si="230"/>
        <v>0</v>
      </c>
      <c r="DA383" s="23">
        <f t="shared" si="230"/>
        <v>0</v>
      </c>
      <c r="DB383" s="23">
        <f t="shared" si="230"/>
        <v>0</v>
      </c>
      <c r="DC383" s="23">
        <f t="shared" si="231"/>
        <v>0</v>
      </c>
      <c r="DD383" s="23">
        <f t="shared" si="231"/>
        <v>0</v>
      </c>
      <c r="DE383" s="23">
        <f t="shared" si="231"/>
        <v>22</v>
      </c>
      <c r="DF383" s="23">
        <f t="shared" si="231"/>
        <v>0</v>
      </c>
      <c r="DG383" s="23">
        <f t="shared" si="231"/>
        <v>0</v>
      </c>
      <c r="DH383" s="44">
        <f t="shared" si="221"/>
        <v>22</v>
      </c>
      <c r="DI383" s="44">
        <f t="shared" si="222"/>
        <v>0</v>
      </c>
      <c r="DK383" s="44" t="b">
        <f t="shared" si="223"/>
        <v>0</v>
      </c>
      <c r="DL383" s="44">
        <f t="shared" si="224"/>
        <v>0</v>
      </c>
      <c r="EL383" s="44" t="b">
        <f t="shared" si="225"/>
        <v>1</v>
      </c>
      <c r="EM383" s="44" t="b">
        <f t="shared" si="225"/>
        <v>1</v>
      </c>
      <c r="EN383" s="44" t="b">
        <f t="shared" si="225"/>
        <v>1</v>
      </c>
      <c r="EO383" s="44" t="b">
        <f t="shared" si="225"/>
        <v>1</v>
      </c>
      <c r="EP383" s="44" t="b">
        <f t="shared" si="225"/>
        <v>1</v>
      </c>
      <c r="EQ383" s="44" t="b">
        <f t="shared" si="225"/>
        <v>1</v>
      </c>
      <c r="ER383" s="44" t="b">
        <f t="shared" si="225"/>
        <v>1</v>
      </c>
      <c r="ES383" s="44" t="b">
        <f t="shared" si="225"/>
        <v>1</v>
      </c>
      <c r="ET383" s="44" t="b">
        <f t="shared" si="225"/>
        <v>1</v>
      </c>
      <c r="EU383" s="44" t="b">
        <f t="shared" si="240"/>
        <v>1</v>
      </c>
      <c r="EV383" s="44" t="b">
        <f t="shared" si="240"/>
        <v>1</v>
      </c>
      <c r="EW383" s="44" t="b">
        <f t="shared" si="240"/>
        <v>1</v>
      </c>
      <c r="EX383" s="44" t="b">
        <f t="shared" si="232"/>
        <v>1</v>
      </c>
      <c r="EY383" s="44" t="b">
        <f t="shared" si="232"/>
        <v>1</v>
      </c>
      <c r="EZ383" s="44" t="b">
        <f t="shared" si="232"/>
        <v>1</v>
      </c>
      <c r="FA383" s="44" t="b">
        <f t="shared" si="232"/>
        <v>1</v>
      </c>
      <c r="FB383" s="44" t="b">
        <f t="shared" si="232"/>
        <v>1</v>
      </c>
      <c r="FC383" s="44" t="b">
        <f t="shared" si="232"/>
        <v>1</v>
      </c>
      <c r="FD383" s="44" t="b">
        <f t="shared" si="232"/>
        <v>1</v>
      </c>
      <c r="FE383" s="44" t="b">
        <f t="shared" si="233"/>
        <v>1</v>
      </c>
      <c r="FF383" s="44" t="b">
        <f t="shared" si="233"/>
        <v>1</v>
      </c>
      <c r="FG383" s="44" t="b">
        <f t="shared" si="233"/>
        <v>0</v>
      </c>
      <c r="FH383" s="44" t="b">
        <f t="shared" si="233"/>
        <v>1</v>
      </c>
      <c r="FI383" s="44" t="b">
        <f t="shared" si="233"/>
        <v>1</v>
      </c>
      <c r="FJ383" s="45">
        <f t="shared" si="226"/>
        <v>1</v>
      </c>
    </row>
    <row r="384" spans="1:166" s="44" customFormat="1" ht="25.5" hidden="1" customHeight="1" x14ac:dyDescent="0.25">
      <c r="A384" s="38" t="s">
        <v>10007</v>
      </c>
      <c r="B384" s="38" t="s">
        <v>9197</v>
      </c>
      <c r="C384" s="38" t="s">
        <v>10129</v>
      </c>
      <c r="D384" s="38" t="s">
        <v>911</v>
      </c>
      <c r="E384" s="23" t="str">
        <f t="shared" si="227"/>
        <v>5506-1-43-F</v>
      </c>
      <c r="F384" s="23">
        <v>10</v>
      </c>
      <c r="G384" s="27">
        <v>0.11559174999999999</v>
      </c>
      <c r="H384" s="23" t="str">
        <f>VLOOKUP(A384,'Pivot 1'!$A$5:$H$251,8,0)</f>
        <v>1</v>
      </c>
      <c r="I384" s="27" t="s">
        <v>10145</v>
      </c>
      <c r="J384" s="39">
        <f t="shared" si="215"/>
        <v>1</v>
      </c>
      <c r="K384" s="40">
        <v>0</v>
      </c>
      <c r="L384" s="40">
        <v>0</v>
      </c>
      <c r="M384" s="40">
        <v>0</v>
      </c>
      <c r="N384" s="40">
        <v>0</v>
      </c>
      <c r="O384" s="40">
        <v>0</v>
      </c>
      <c r="P384" s="40">
        <v>0</v>
      </c>
      <c r="Q384" s="40">
        <v>0</v>
      </c>
      <c r="R384" s="40">
        <v>0</v>
      </c>
      <c r="S384" s="40">
        <v>0</v>
      </c>
      <c r="T384" s="40">
        <v>0</v>
      </c>
      <c r="U384" s="40">
        <v>0</v>
      </c>
      <c r="V384" s="40">
        <v>0</v>
      </c>
      <c r="W384" s="40">
        <v>0</v>
      </c>
      <c r="X384" s="40">
        <v>0</v>
      </c>
      <c r="Y384" s="40">
        <v>0</v>
      </c>
      <c r="Z384" s="40">
        <v>0</v>
      </c>
      <c r="AA384" s="40">
        <v>0</v>
      </c>
      <c r="AB384" s="40">
        <v>0</v>
      </c>
      <c r="AC384" s="40">
        <v>0</v>
      </c>
      <c r="AD384" s="40">
        <v>0</v>
      </c>
      <c r="AE384" s="40">
        <v>0</v>
      </c>
      <c r="AF384" s="40">
        <v>1</v>
      </c>
      <c r="AG384" s="40">
        <v>0</v>
      </c>
      <c r="AH384" s="40">
        <v>0</v>
      </c>
      <c r="AI384" s="39" t="b">
        <f t="shared" si="216"/>
        <v>0</v>
      </c>
      <c r="AJ384" s="23"/>
      <c r="AK384" s="27">
        <f t="shared" si="244"/>
        <v>0</v>
      </c>
      <c r="AL384" s="27">
        <f t="shared" si="244"/>
        <v>0</v>
      </c>
      <c r="AM384" s="27">
        <f t="shared" si="244"/>
        <v>0</v>
      </c>
      <c r="AN384" s="27">
        <f t="shared" si="244"/>
        <v>0</v>
      </c>
      <c r="AO384" s="27">
        <f t="shared" si="244"/>
        <v>0</v>
      </c>
      <c r="AP384" s="27">
        <f t="shared" si="244"/>
        <v>0</v>
      </c>
      <c r="AQ384" s="27">
        <f t="shared" si="244"/>
        <v>0</v>
      </c>
      <c r="AR384" s="27">
        <f t="shared" si="244"/>
        <v>0</v>
      </c>
      <c r="AS384" s="27">
        <f t="shared" si="244"/>
        <v>0</v>
      </c>
      <c r="AT384" s="27">
        <f t="shared" si="244"/>
        <v>0</v>
      </c>
      <c r="AU384" s="27">
        <f t="shared" si="244"/>
        <v>0</v>
      </c>
      <c r="AV384" s="27">
        <f t="shared" si="244"/>
        <v>0</v>
      </c>
      <c r="AW384" s="27">
        <f t="shared" si="244"/>
        <v>0</v>
      </c>
      <c r="AX384" s="27">
        <f t="shared" si="244"/>
        <v>0</v>
      </c>
      <c r="AY384" s="27">
        <f t="shared" si="244"/>
        <v>0</v>
      </c>
      <c r="AZ384" s="27">
        <f t="shared" si="244"/>
        <v>0</v>
      </c>
      <c r="BA384" s="27">
        <f t="shared" si="244"/>
        <v>0</v>
      </c>
      <c r="BB384" s="27">
        <f t="shared" si="244"/>
        <v>0</v>
      </c>
      <c r="BC384" s="27">
        <f t="shared" si="244"/>
        <v>0</v>
      </c>
      <c r="BD384" s="27">
        <f t="shared" si="244"/>
        <v>0</v>
      </c>
      <c r="BE384" s="27">
        <f t="shared" si="244"/>
        <v>0</v>
      </c>
      <c r="BF384" s="27">
        <f t="shared" si="244"/>
        <v>1</v>
      </c>
      <c r="BG384" s="27">
        <f t="shared" si="244"/>
        <v>0</v>
      </c>
      <c r="BH384" s="27">
        <f t="shared" si="244"/>
        <v>0</v>
      </c>
      <c r="BI384" s="41"/>
      <c r="BJ384" s="80">
        <f t="shared" si="218"/>
        <v>0.11559174999999999</v>
      </c>
      <c r="BK384" s="27">
        <f t="shared" si="219"/>
        <v>0</v>
      </c>
      <c r="BL384" s="27">
        <f t="shared" si="219"/>
        <v>0</v>
      </c>
      <c r="BM384" s="27">
        <f t="shared" si="219"/>
        <v>0</v>
      </c>
      <c r="BN384" s="27">
        <f t="shared" si="219"/>
        <v>0</v>
      </c>
      <c r="BO384" s="27">
        <f t="shared" si="219"/>
        <v>0</v>
      </c>
      <c r="BP384" s="27">
        <f t="shared" si="219"/>
        <v>0</v>
      </c>
      <c r="BQ384" s="27">
        <f t="shared" si="219"/>
        <v>0</v>
      </c>
      <c r="BR384" s="27">
        <f t="shared" si="219"/>
        <v>0</v>
      </c>
      <c r="BS384" s="27">
        <f t="shared" si="219"/>
        <v>0</v>
      </c>
      <c r="BT384" s="27">
        <f t="shared" si="238"/>
        <v>0</v>
      </c>
      <c r="BU384" s="27">
        <f t="shared" si="238"/>
        <v>0</v>
      </c>
      <c r="BV384" s="27">
        <f t="shared" si="238"/>
        <v>0</v>
      </c>
      <c r="BW384" s="27">
        <f t="shared" si="228"/>
        <v>0</v>
      </c>
      <c r="BX384" s="27">
        <f t="shared" si="228"/>
        <v>0</v>
      </c>
      <c r="BY384" s="27">
        <f t="shared" si="228"/>
        <v>0</v>
      </c>
      <c r="BZ384" s="27">
        <f t="shared" si="228"/>
        <v>0</v>
      </c>
      <c r="CA384" s="27">
        <f t="shared" si="228"/>
        <v>0</v>
      </c>
      <c r="CB384" s="27">
        <f t="shared" si="228"/>
        <v>0</v>
      </c>
      <c r="CC384" s="27">
        <f t="shared" si="228"/>
        <v>0</v>
      </c>
      <c r="CD384" s="27">
        <f t="shared" si="229"/>
        <v>0</v>
      </c>
      <c r="CE384" s="27">
        <f t="shared" si="229"/>
        <v>0</v>
      </c>
      <c r="CF384" s="27">
        <f t="shared" si="229"/>
        <v>0.11559174999999999</v>
      </c>
      <c r="CG384" s="27">
        <f t="shared" si="229"/>
        <v>0</v>
      </c>
      <c r="CH384" s="27">
        <f t="shared" si="229"/>
        <v>0</v>
      </c>
      <c r="CI384" s="43"/>
      <c r="CJ384" s="23">
        <f t="shared" si="220"/>
        <v>0</v>
      </c>
      <c r="CK384" s="23">
        <f t="shared" si="220"/>
        <v>0</v>
      </c>
      <c r="CL384" s="23">
        <f t="shared" si="220"/>
        <v>0</v>
      </c>
      <c r="CM384" s="23">
        <f t="shared" si="220"/>
        <v>0</v>
      </c>
      <c r="CN384" s="23">
        <f t="shared" si="220"/>
        <v>0</v>
      </c>
      <c r="CO384" s="23">
        <f t="shared" si="220"/>
        <v>0</v>
      </c>
      <c r="CP384" s="23">
        <f t="shared" si="220"/>
        <v>0</v>
      </c>
      <c r="CQ384" s="23">
        <f t="shared" si="220"/>
        <v>0</v>
      </c>
      <c r="CR384" s="23">
        <f t="shared" si="220"/>
        <v>0</v>
      </c>
      <c r="CS384" s="23">
        <f t="shared" si="239"/>
        <v>0</v>
      </c>
      <c r="CT384" s="23">
        <f t="shared" si="239"/>
        <v>0</v>
      </c>
      <c r="CU384" s="23">
        <f t="shared" si="239"/>
        <v>0</v>
      </c>
      <c r="CV384" s="23">
        <f t="shared" si="230"/>
        <v>0</v>
      </c>
      <c r="CW384" s="23">
        <f t="shared" si="230"/>
        <v>0</v>
      </c>
      <c r="CX384" s="23">
        <f t="shared" si="230"/>
        <v>0</v>
      </c>
      <c r="CY384" s="23">
        <f t="shared" si="230"/>
        <v>0</v>
      </c>
      <c r="CZ384" s="23">
        <f t="shared" si="230"/>
        <v>0</v>
      </c>
      <c r="DA384" s="23">
        <f t="shared" si="230"/>
        <v>0</v>
      </c>
      <c r="DB384" s="23">
        <f t="shared" si="230"/>
        <v>0</v>
      </c>
      <c r="DC384" s="23">
        <f t="shared" si="231"/>
        <v>0</v>
      </c>
      <c r="DD384" s="23">
        <f t="shared" si="231"/>
        <v>0</v>
      </c>
      <c r="DE384" s="23">
        <f t="shared" si="231"/>
        <v>10</v>
      </c>
      <c r="DF384" s="23">
        <f t="shared" si="231"/>
        <v>0</v>
      </c>
      <c r="DG384" s="23">
        <f t="shared" si="231"/>
        <v>0</v>
      </c>
      <c r="DH384" s="44">
        <f t="shared" si="221"/>
        <v>10</v>
      </c>
      <c r="DI384" s="44">
        <f t="shared" si="222"/>
        <v>0</v>
      </c>
      <c r="DK384" s="44" t="b">
        <f t="shared" si="223"/>
        <v>0</v>
      </c>
      <c r="DL384" s="44">
        <f t="shared" si="224"/>
        <v>0</v>
      </c>
      <c r="EL384" s="44" t="b">
        <f t="shared" si="225"/>
        <v>1</v>
      </c>
      <c r="EM384" s="44" t="b">
        <f t="shared" si="225"/>
        <v>1</v>
      </c>
      <c r="EN384" s="44" t="b">
        <f t="shared" si="225"/>
        <v>1</v>
      </c>
      <c r="EO384" s="44" t="b">
        <f t="shared" si="225"/>
        <v>1</v>
      </c>
      <c r="EP384" s="44" t="b">
        <f t="shared" si="225"/>
        <v>1</v>
      </c>
      <c r="EQ384" s="44" t="b">
        <f t="shared" si="225"/>
        <v>1</v>
      </c>
      <c r="ER384" s="44" t="b">
        <f t="shared" si="225"/>
        <v>1</v>
      </c>
      <c r="ES384" s="44" t="b">
        <f t="shared" si="225"/>
        <v>1</v>
      </c>
      <c r="ET384" s="44" t="b">
        <f t="shared" si="225"/>
        <v>1</v>
      </c>
      <c r="EU384" s="44" t="b">
        <f t="shared" si="240"/>
        <v>1</v>
      </c>
      <c r="EV384" s="44" t="b">
        <f t="shared" si="240"/>
        <v>1</v>
      </c>
      <c r="EW384" s="44" t="b">
        <f t="shared" si="240"/>
        <v>1</v>
      </c>
      <c r="EX384" s="44" t="b">
        <f t="shared" si="232"/>
        <v>1</v>
      </c>
      <c r="EY384" s="44" t="b">
        <f t="shared" si="232"/>
        <v>1</v>
      </c>
      <c r="EZ384" s="44" t="b">
        <f t="shared" si="232"/>
        <v>1</v>
      </c>
      <c r="FA384" s="44" t="b">
        <f t="shared" si="232"/>
        <v>1</v>
      </c>
      <c r="FB384" s="44" t="b">
        <f t="shared" si="232"/>
        <v>1</v>
      </c>
      <c r="FC384" s="44" t="b">
        <f t="shared" si="232"/>
        <v>1</v>
      </c>
      <c r="FD384" s="44" t="b">
        <f t="shared" si="232"/>
        <v>1</v>
      </c>
      <c r="FE384" s="44" t="b">
        <f t="shared" si="233"/>
        <v>1</v>
      </c>
      <c r="FF384" s="44" t="b">
        <f t="shared" si="233"/>
        <v>1</v>
      </c>
      <c r="FG384" s="44" t="b">
        <f t="shared" si="233"/>
        <v>0</v>
      </c>
      <c r="FH384" s="44" t="b">
        <f t="shared" si="233"/>
        <v>1</v>
      </c>
      <c r="FI384" s="44" t="b">
        <f t="shared" si="233"/>
        <v>1</v>
      </c>
      <c r="FJ384" s="45">
        <f t="shared" si="226"/>
        <v>1</v>
      </c>
    </row>
    <row r="385" spans="1:166" s="44" customFormat="1" ht="25.5" hidden="1" customHeight="1" x14ac:dyDescent="0.25">
      <c r="A385" s="38" t="s">
        <v>10008</v>
      </c>
      <c r="B385" s="38" t="s">
        <v>9206</v>
      </c>
      <c r="C385" s="38" t="s">
        <v>10129</v>
      </c>
      <c r="D385" s="38" t="s">
        <v>587</v>
      </c>
      <c r="E385" s="23" t="str">
        <f t="shared" si="227"/>
        <v>5507-1-43-A</v>
      </c>
      <c r="F385" s="23">
        <v>22</v>
      </c>
      <c r="G385" s="27">
        <v>0.48144524999999999</v>
      </c>
      <c r="H385" s="23" t="str">
        <f>VLOOKUP(A385,'Pivot 1'!$A$5:$H$251,8,0)</f>
        <v>4</v>
      </c>
      <c r="I385" s="27" t="s">
        <v>10146</v>
      </c>
      <c r="J385" s="39">
        <f t="shared" si="215"/>
        <v>4</v>
      </c>
      <c r="K385" s="40">
        <v>0</v>
      </c>
      <c r="L385" s="40">
        <v>0</v>
      </c>
      <c r="M385" s="40">
        <v>1</v>
      </c>
      <c r="N385" s="40">
        <v>0</v>
      </c>
      <c r="O385" s="40">
        <v>0</v>
      </c>
      <c r="P385" s="40">
        <v>0</v>
      </c>
      <c r="Q385" s="40">
        <v>0</v>
      </c>
      <c r="R385" s="40">
        <v>0</v>
      </c>
      <c r="S385" s="40">
        <v>1</v>
      </c>
      <c r="T385" s="40">
        <v>0</v>
      </c>
      <c r="U385" s="40">
        <v>0</v>
      </c>
      <c r="V385" s="40">
        <v>0</v>
      </c>
      <c r="W385" s="40">
        <v>0</v>
      </c>
      <c r="X385" s="40">
        <v>0</v>
      </c>
      <c r="Y385" s="40">
        <v>1</v>
      </c>
      <c r="Z385" s="40">
        <v>0</v>
      </c>
      <c r="AA385" s="40">
        <v>0</v>
      </c>
      <c r="AB385" s="40">
        <v>0</v>
      </c>
      <c r="AC385" s="40">
        <v>0</v>
      </c>
      <c r="AD385" s="40">
        <v>0</v>
      </c>
      <c r="AE385" s="40">
        <v>1</v>
      </c>
      <c r="AF385" s="40">
        <v>0</v>
      </c>
      <c r="AG385" s="40">
        <v>0</v>
      </c>
      <c r="AH385" s="40">
        <v>0</v>
      </c>
      <c r="AI385" s="39" t="b">
        <f t="shared" si="216"/>
        <v>0</v>
      </c>
      <c r="AJ385" s="23"/>
      <c r="AK385" s="27">
        <f t="shared" si="244"/>
        <v>0</v>
      </c>
      <c r="AL385" s="27">
        <f t="shared" si="244"/>
        <v>0</v>
      </c>
      <c r="AM385" s="27">
        <f t="shared" si="244"/>
        <v>0</v>
      </c>
      <c r="AN385" s="27">
        <f t="shared" si="244"/>
        <v>0</v>
      </c>
      <c r="AO385" s="27">
        <f t="shared" si="244"/>
        <v>0</v>
      </c>
      <c r="AP385" s="27">
        <f t="shared" si="244"/>
        <v>0</v>
      </c>
      <c r="AQ385" s="27">
        <f t="shared" si="244"/>
        <v>0</v>
      </c>
      <c r="AR385" s="27">
        <f t="shared" si="244"/>
        <v>0</v>
      </c>
      <c r="AS385" s="27">
        <f t="shared" si="244"/>
        <v>0</v>
      </c>
      <c r="AT385" s="27">
        <f t="shared" si="244"/>
        <v>0</v>
      </c>
      <c r="AU385" s="27">
        <f t="shared" si="244"/>
        <v>0</v>
      </c>
      <c r="AV385" s="27">
        <f t="shared" si="244"/>
        <v>0</v>
      </c>
      <c r="AW385" s="27">
        <f t="shared" si="244"/>
        <v>0</v>
      </c>
      <c r="AX385" s="27">
        <f t="shared" si="244"/>
        <v>0</v>
      </c>
      <c r="AY385" s="27">
        <f t="shared" si="244"/>
        <v>0</v>
      </c>
      <c r="AZ385" s="27">
        <f t="shared" si="244"/>
        <v>0</v>
      </c>
      <c r="BA385" s="27">
        <f t="shared" si="244"/>
        <v>0</v>
      </c>
      <c r="BB385" s="27">
        <f t="shared" si="244"/>
        <v>0</v>
      </c>
      <c r="BC385" s="27">
        <f t="shared" si="244"/>
        <v>0</v>
      </c>
      <c r="BD385" s="27">
        <f t="shared" si="244"/>
        <v>0</v>
      </c>
      <c r="BE385" s="27">
        <f t="shared" si="244"/>
        <v>0</v>
      </c>
      <c r="BF385" s="27">
        <f t="shared" si="244"/>
        <v>0</v>
      </c>
      <c r="BG385" s="27">
        <f t="shared" si="244"/>
        <v>0</v>
      </c>
      <c r="BH385" s="27">
        <f t="shared" si="244"/>
        <v>0</v>
      </c>
      <c r="BI385" s="41"/>
      <c r="BJ385" s="42">
        <f t="shared" si="218"/>
        <v>0.1203613125</v>
      </c>
      <c r="BK385" s="27">
        <f t="shared" si="219"/>
        <v>0</v>
      </c>
      <c r="BL385" s="27">
        <f t="shared" si="219"/>
        <v>0</v>
      </c>
      <c r="BM385" s="27">
        <f t="shared" si="219"/>
        <v>0.1203613125</v>
      </c>
      <c r="BN385" s="27">
        <f t="shared" si="219"/>
        <v>0</v>
      </c>
      <c r="BO385" s="27">
        <f t="shared" si="219"/>
        <v>0</v>
      </c>
      <c r="BP385" s="27">
        <f t="shared" si="219"/>
        <v>0</v>
      </c>
      <c r="BQ385" s="27">
        <f t="shared" si="219"/>
        <v>0</v>
      </c>
      <c r="BR385" s="27">
        <f t="shared" si="219"/>
        <v>0</v>
      </c>
      <c r="BS385" s="27">
        <f t="shared" si="219"/>
        <v>0.1203613125</v>
      </c>
      <c r="BT385" s="27">
        <f t="shared" si="238"/>
        <v>0</v>
      </c>
      <c r="BU385" s="27">
        <f t="shared" si="238"/>
        <v>0</v>
      </c>
      <c r="BV385" s="27">
        <f t="shared" si="238"/>
        <v>0</v>
      </c>
      <c r="BW385" s="27">
        <f t="shared" si="228"/>
        <v>0</v>
      </c>
      <c r="BX385" s="27">
        <f t="shared" si="228"/>
        <v>0</v>
      </c>
      <c r="BY385" s="27">
        <f t="shared" si="228"/>
        <v>0.1203613125</v>
      </c>
      <c r="BZ385" s="27">
        <f t="shared" si="228"/>
        <v>0</v>
      </c>
      <c r="CA385" s="27">
        <f t="shared" si="228"/>
        <v>0</v>
      </c>
      <c r="CB385" s="27">
        <f t="shared" si="228"/>
        <v>0</v>
      </c>
      <c r="CC385" s="27">
        <f t="shared" si="228"/>
        <v>0</v>
      </c>
      <c r="CD385" s="27">
        <f t="shared" si="229"/>
        <v>0</v>
      </c>
      <c r="CE385" s="27">
        <f t="shared" si="229"/>
        <v>0.1203613125</v>
      </c>
      <c r="CF385" s="27">
        <f t="shared" si="229"/>
        <v>0</v>
      </c>
      <c r="CG385" s="27">
        <f t="shared" si="229"/>
        <v>0</v>
      </c>
      <c r="CH385" s="27">
        <f t="shared" si="229"/>
        <v>0</v>
      </c>
      <c r="CI385" s="43"/>
      <c r="CJ385" s="23">
        <f t="shared" si="220"/>
        <v>0</v>
      </c>
      <c r="CK385" s="23">
        <f t="shared" si="220"/>
        <v>0</v>
      </c>
      <c r="CL385" s="23">
        <f t="shared" si="220"/>
        <v>6</v>
      </c>
      <c r="CM385" s="23">
        <f t="shared" si="220"/>
        <v>0</v>
      </c>
      <c r="CN385" s="23">
        <f t="shared" si="220"/>
        <v>0</v>
      </c>
      <c r="CO385" s="23">
        <f t="shared" si="220"/>
        <v>0</v>
      </c>
      <c r="CP385" s="23">
        <f t="shared" si="220"/>
        <v>0</v>
      </c>
      <c r="CQ385" s="23">
        <f t="shared" si="220"/>
        <v>0</v>
      </c>
      <c r="CR385" s="23">
        <f t="shared" si="220"/>
        <v>6</v>
      </c>
      <c r="CS385" s="23">
        <f t="shared" si="239"/>
        <v>0</v>
      </c>
      <c r="CT385" s="23">
        <f t="shared" si="239"/>
        <v>0</v>
      </c>
      <c r="CU385" s="23">
        <f t="shared" si="239"/>
        <v>0</v>
      </c>
      <c r="CV385" s="23">
        <f t="shared" si="230"/>
        <v>0</v>
      </c>
      <c r="CW385" s="23">
        <f t="shared" si="230"/>
        <v>0</v>
      </c>
      <c r="CX385" s="23">
        <f t="shared" si="230"/>
        <v>6</v>
      </c>
      <c r="CY385" s="23">
        <f t="shared" si="230"/>
        <v>0</v>
      </c>
      <c r="CZ385" s="23">
        <f t="shared" si="230"/>
        <v>0</v>
      </c>
      <c r="DA385" s="23">
        <f t="shared" si="230"/>
        <v>0</v>
      </c>
      <c r="DB385" s="23">
        <f t="shared" si="230"/>
        <v>0</v>
      </c>
      <c r="DC385" s="23">
        <f t="shared" si="231"/>
        <v>0</v>
      </c>
      <c r="DD385" s="23">
        <f t="shared" si="231"/>
        <v>6</v>
      </c>
      <c r="DE385" s="23">
        <f t="shared" si="231"/>
        <v>0</v>
      </c>
      <c r="DF385" s="23">
        <f t="shared" si="231"/>
        <v>0</v>
      </c>
      <c r="DG385" s="23">
        <f t="shared" si="231"/>
        <v>0</v>
      </c>
      <c r="DH385" s="44">
        <f t="shared" si="221"/>
        <v>24</v>
      </c>
      <c r="DI385" s="44">
        <f t="shared" si="222"/>
        <v>2</v>
      </c>
      <c r="DK385" s="44" t="b">
        <f t="shared" si="223"/>
        <v>0</v>
      </c>
      <c r="DL385" s="44">
        <f t="shared" si="224"/>
        <v>0</v>
      </c>
      <c r="EL385" s="44" t="b">
        <f t="shared" si="225"/>
        <v>1</v>
      </c>
      <c r="EM385" s="44" t="b">
        <f t="shared" si="225"/>
        <v>1</v>
      </c>
      <c r="EN385" s="44" t="b">
        <f t="shared" si="225"/>
        <v>0</v>
      </c>
      <c r="EO385" s="44" t="b">
        <f t="shared" si="225"/>
        <v>1</v>
      </c>
      <c r="EP385" s="44" t="b">
        <f t="shared" si="225"/>
        <v>1</v>
      </c>
      <c r="EQ385" s="44" t="b">
        <f t="shared" si="225"/>
        <v>1</v>
      </c>
      <c r="ER385" s="44" t="b">
        <f t="shared" si="225"/>
        <v>1</v>
      </c>
      <c r="ES385" s="44" t="b">
        <f t="shared" si="225"/>
        <v>1</v>
      </c>
      <c r="ET385" s="44" t="b">
        <f t="shared" si="225"/>
        <v>0</v>
      </c>
      <c r="EU385" s="44" t="b">
        <f t="shared" si="240"/>
        <v>1</v>
      </c>
      <c r="EV385" s="44" t="b">
        <f t="shared" si="240"/>
        <v>1</v>
      </c>
      <c r="EW385" s="44" t="b">
        <f t="shared" si="240"/>
        <v>1</v>
      </c>
      <c r="EX385" s="44" t="b">
        <f t="shared" si="232"/>
        <v>1</v>
      </c>
      <c r="EY385" s="44" t="b">
        <f t="shared" si="232"/>
        <v>1</v>
      </c>
      <c r="EZ385" s="44" t="b">
        <f t="shared" si="232"/>
        <v>0</v>
      </c>
      <c r="FA385" s="44" t="b">
        <f t="shared" si="232"/>
        <v>1</v>
      </c>
      <c r="FB385" s="44" t="b">
        <f t="shared" si="232"/>
        <v>1</v>
      </c>
      <c r="FC385" s="44" t="b">
        <f t="shared" si="232"/>
        <v>1</v>
      </c>
      <c r="FD385" s="44" t="b">
        <f t="shared" si="232"/>
        <v>1</v>
      </c>
      <c r="FE385" s="44" t="b">
        <f t="shared" si="233"/>
        <v>1</v>
      </c>
      <c r="FF385" s="44" t="b">
        <f t="shared" si="233"/>
        <v>0</v>
      </c>
      <c r="FG385" s="44" t="b">
        <f t="shared" si="233"/>
        <v>1</v>
      </c>
      <c r="FH385" s="44" t="b">
        <f t="shared" si="233"/>
        <v>1</v>
      </c>
      <c r="FI385" s="44" t="b">
        <f t="shared" si="233"/>
        <v>1</v>
      </c>
      <c r="FJ385" s="45">
        <f t="shared" si="226"/>
        <v>4</v>
      </c>
    </row>
    <row r="386" spans="1:166" s="44" customFormat="1" ht="25.5" hidden="1" customHeight="1" x14ac:dyDescent="0.25">
      <c r="A386" s="38" t="s">
        <v>10008</v>
      </c>
      <c r="B386" s="38" t="s">
        <v>9206</v>
      </c>
      <c r="C386" s="38" t="s">
        <v>10129</v>
      </c>
      <c r="D386" s="38" t="s">
        <v>807</v>
      </c>
      <c r="E386" s="23" t="str">
        <f t="shared" si="227"/>
        <v>5507-1-43-C</v>
      </c>
      <c r="F386" s="23">
        <v>32</v>
      </c>
      <c r="G386" s="27">
        <v>0.70028400000000002</v>
      </c>
      <c r="H386" s="23" t="str">
        <f>VLOOKUP(A386,'Pivot 1'!$A$5:$H$251,8,0)</f>
        <v>4</v>
      </c>
      <c r="I386" s="27" t="s">
        <v>10146</v>
      </c>
      <c r="J386" s="39">
        <f t="shared" si="215"/>
        <v>4</v>
      </c>
      <c r="K386" s="40">
        <v>0</v>
      </c>
      <c r="L386" s="40">
        <v>0</v>
      </c>
      <c r="M386" s="40">
        <v>1</v>
      </c>
      <c r="N386" s="40">
        <v>0</v>
      </c>
      <c r="O386" s="40">
        <v>0</v>
      </c>
      <c r="P386" s="40">
        <v>0</v>
      </c>
      <c r="Q386" s="40">
        <v>0</v>
      </c>
      <c r="R386" s="40">
        <v>0</v>
      </c>
      <c r="S386" s="40">
        <v>1</v>
      </c>
      <c r="T386" s="40">
        <v>0</v>
      </c>
      <c r="U386" s="40">
        <v>0</v>
      </c>
      <c r="V386" s="40">
        <v>0</v>
      </c>
      <c r="W386" s="40">
        <v>0</v>
      </c>
      <c r="X386" s="40">
        <v>0</v>
      </c>
      <c r="Y386" s="40">
        <v>1</v>
      </c>
      <c r="Z386" s="40">
        <v>0</v>
      </c>
      <c r="AA386" s="40">
        <v>0</v>
      </c>
      <c r="AB386" s="40">
        <v>0</v>
      </c>
      <c r="AC386" s="40">
        <v>0</v>
      </c>
      <c r="AD386" s="40">
        <v>0</v>
      </c>
      <c r="AE386" s="40">
        <v>1</v>
      </c>
      <c r="AF386" s="40">
        <v>0</v>
      </c>
      <c r="AG386" s="40">
        <v>0</v>
      </c>
      <c r="AH386" s="40">
        <v>0</v>
      </c>
      <c r="AI386" s="39" t="b">
        <f t="shared" si="216"/>
        <v>0</v>
      </c>
      <c r="AJ386" s="23"/>
      <c r="AK386" s="27">
        <f t="shared" si="244"/>
        <v>0</v>
      </c>
      <c r="AL386" s="27">
        <f t="shared" si="244"/>
        <v>0</v>
      </c>
      <c r="AM386" s="27">
        <f t="shared" si="244"/>
        <v>0</v>
      </c>
      <c r="AN386" s="27">
        <f t="shared" si="244"/>
        <v>0</v>
      </c>
      <c r="AO386" s="27">
        <f t="shared" si="244"/>
        <v>0</v>
      </c>
      <c r="AP386" s="27">
        <f t="shared" si="244"/>
        <v>0</v>
      </c>
      <c r="AQ386" s="27">
        <f t="shared" si="244"/>
        <v>0</v>
      </c>
      <c r="AR386" s="27">
        <f t="shared" si="244"/>
        <v>0</v>
      </c>
      <c r="AS386" s="27">
        <f t="shared" si="244"/>
        <v>0</v>
      </c>
      <c r="AT386" s="27">
        <f t="shared" si="244"/>
        <v>0</v>
      </c>
      <c r="AU386" s="27">
        <f t="shared" si="244"/>
        <v>0</v>
      </c>
      <c r="AV386" s="27">
        <f t="shared" si="244"/>
        <v>0</v>
      </c>
      <c r="AW386" s="27">
        <f t="shared" si="244"/>
        <v>0</v>
      </c>
      <c r="AX386" s="27">
        <f t="shared" si="244"/>
        <v>0</v>
      </c>
      <c r="AY386" s="27">
        <f t="shared" si="244"/>
        <v>0</v>
      </c>
      <c r="AZ386" s="27">
        <f t="shared" si="244"/>
        <v>0</v>
      </c>
      <c r="BA386" s="27">
        <f t="shared" si="244"/>
        <v>0</v>
      </c>
      <c r="BB386" s="27">
        <f t="shared" si="244"/>
        <v>0</v>
      </c>
      <c r="BC386" s="27">
        <f t="shared" si="244"/>
        <v>0</v>
      </c>
      <c r="BD386" s="27">
        <f t="shared" si="244"/>
        <v>0</v>
      </c>
      <c r="BE386" s="27">
        <f t="shared" si="244"/>
        <v>0</v>
      </c>
      <c r="BF386" s="27">
        <f t="shared" si="244"/>
        <v>0</v>
      </c>
      <c r="BG386" s="27">
        <f t="shared" si="244"/>
        <v>0</v>
      </c>
      <c r="BH386" s="27">
        <f t="shared" si="244"/>
        <v>0</v>
      </c>
      <c r="BI386" s="41"/>
      <c r="BJ386" s="42">
        <f t="shared" si="218"/>
        <v>0.175071</v>
      </c>
      <c r="BK386" s="27">
        <f t="shared" ref="BK386:BZ411" si="245">IF(K386=1,$G386/$H386,0)</f>
        <v>0</v>
      </c>
      <c r="BL386" s="27">
        <f t="shared" si="245"/>
        <v>0</v>
      </c>
      <c r="BM386" s="27">
        <f t="shared" si="245"/>
        <v>0.175071</v>
      </c>
      <c r="BN386" s="27">
        <f t="shared" si="245"/>
        <v>0</v>
      </c>
      <c r="BO386" s="27">
        <f t="shared" si="245"/>
        <v>0</v>
      </c>
      <c r="BP386" s="27">
        <f t="shared" si="245"/>
        <v>0</v>
      </c>
      <c r="BQ386" s="27">
        <f t="shared" si="245"/>
        <v>0</v>
      </c>
      <c r="BR386" s="27">
        <f t="shared" si="245"/>
        <v>0</v>
      </c>
      <c r="BS386" s="27">
        <f t="shared" si="245"/>
        <v>0.175071</v>
      </c>
      <c r="BT386" s="27">
        <f t="shared" si="238"/>
        <v>0</v>
      </c>
      <c r="BU386" s="27">
        <f t="shared" si="238"/>
        <v>0</v>
      </c>
      <c r="BV386" s="27">
        <f t="shared" si="238"/>
        <v>0</v>
      </c>
      <c r="BW386" s="27">
        <f t="shared" si="228"/>
        <v>0</v>
      </c>
      <c r="BX386" s="27">
        <f t="shared" si="228"/>
        <v>0</v>
      </c>
      <c r="BY386" s="27">
        <f t="shared" si="228"/>
        <v>0.175071</v>
      </c>
      <c r="BZ386" s="27">
        <f t="shared" si="228"/>
        <v>0</v>
      </c>
      <c r="CA386" s="27">
        <f t="shared" si="228"/>
        <v>0</v>
      </c>
      <c r="CB386" s="27">
        <f t="shared" si="228"/>
        <v>0</v>
      </c>
      <c r="CC386" s="27">
        <f t="shared" si="228"/>
        <v>0</v>
      </c>
      <c r="CD386" s="27">
        <f t="shared" si="229"/>
        <v>0</v>
      </c>
      <c r="CE386" s="27">
        <f t="shared" si="229"/>
        <v>0.175071</v>
      </c>
      <c r="CF386" s="27">
        <f t="shared" si="229"/>
        <v>0</v>
      </c>
      <c r="CG386" s="27">
        <f t="shared" si="229"/>
        <v>0</v>
      </c>
      <c r="CH386" s="27">
        <f t="shared" si="229"/>
        <v>0</v>
      </c>
      <c r="CI386" s="43"/>
      <c r="CJ386" s="23">
        <f t="shared" ref="CJ386:CY411" si="246">IF(K386=1,ROUND($F386/$H386,0),0)</f>
        <v>0</v>
      </c>
      <c r="CK386" s="23">
        <f t="shared" si="246"/>
        <v>0</v>
      </c>
      <c r="CL386" s="23">
        <f t="shared" si="246"/>
        <v>8</v>
      </c>
      <c r="CM386" s="23">
        <f t="shared" si="246"/>
        <v>0</v>
      </c>
      <c r="CN386" s="23">
        <f t="shared" si="246"/>
        <v>0</v>
      </c>
      <c r="CO386" s="23">
        <f t="shared" si="246"/>
        <v>0</v>
      </c>
      <c r="CP386" s="23">
        <f t="shared" si="246"/>
        <v>0</v>
      </c>
      <c r="CQ386" s="23">
        <f t="shared" si="246"/>
        <v>0</v>
      </c>
      <c r="CR386" s="23">
        <f t="shared" si="246"/>
        <v>8</v>
      </c>
      <c r="CS386" s="23">
        <f t="shared" si="239"/>
        <v>0</v>
      </c>
      <c r="CT386" s="23">
        <f t="shared" si="239"/>
        <v>0</v>
      </c>
      <c r="CU386" s="23">
        <f t="shared" si="239"/>
        <v>0</v>
      </c>
      <c r="CV386" s="23">
        <f t="shared" si="230"/>
        <v>0</v>
      </c>
      <c r="CW386" s="23">
        <f t="shared" si="230"/>
        <v>0</v>
      </c>
      <c r="CX386" s="23">
        <f t="shared" si="230"/>
        <v>8</v>
      </c>
      <c r="CY386" s="23">
        <f t="shared" si="230"/>
        <v>0</v>
      </c>
      <c r="CZ386" s="23">
        <f t="shared" si="230"/>
        <v>0</v>
      </c>
      <c r="DA386" s="23">
        <f t="shared" si="230"/>
        <v>0</v>
      </c>
      <c r="DB386" s="23">
        <f t="shared" si="230"/>
        <v>0</v>
      </c>
      <c r="DC386" s="23">
        <f t="shared" si="231"/>
        <v>0</v>
      </c>
      <c r="DD386" s="23">
        <f t="shared" si="231"/>
        <v>8</v>
      </c>
      <c r="DE386" s="23">
        <f t="shared" si="231"/>
        <v>0</v>
      </c>
      <c r="DF386" s="23">
        <f t="shared" si="231"/>
        <v>0</v>
      </c>
      <c r="DG386" s="23">
        <f t="shared" si="231"/>
        <v>0</v>
      </c>
      <c r="DH386" s="44">
        <f t="shared" si="221"/>
        <v>32</v>
      </c>
      <c r="DI386" s="44">
        <f t="shared" si="222"/>
        <v>0</v>
      </c>
      <c r="DK386" s="44" t="b">
        <f t="shared" si="223"/>
        <v>0</v>
      </c>
      <c r="DL386" s="44">
        <f t="shared" si="224"/>
        <v>0</v>
      </c>
      <c r="EL386" s="44" t="b">
        <f t="shared" ref="EL386:FA411" si="247">DM386=K386</f>
        <v>1</v>
      </c>
      <c r="EM386" s="44" t="b">
        <f t="shared" si="247"/>
        <v>1</v>
      </c>
      <c r="EN386" s="44" t="b">
        <f t="shared" si="247"/>
        <v>0</v>
      </c>
      <c r="EO386" s="44" t="b">
        <f t="shared" si="247"/>
        <v>1</v>
      </c>
      <c r="EP386" s="44" t="b">
        <f t="shared" si="247"/>
        <v>1</v>
      </c>
      <c r="EQ386" s="44" t="b">
        <f t="shared" si="247"/>
        <v>1</v>
      </c>
      <c r="ER386" s="44" t="b">
        <f t="shared" si="247"/>
        <v>1</v>
      </c>
      <c r="ES386" s="44" t="b">
        <f t="shared" si="247"/>
        <v>1</v>
      </c>
      <c r="ET386" s="44" t="b">
        <f t="shared" si="247"/>
        <v>0</v>
      </c>
      <c r="EU386" s="44" t="b">
        <f t="shared" si="240"/>
        <v>1</v>
      </c>
      <c r="EV386" s="44" t="b">
        <f t="shared" si="240"/>
        <v>1</v>
      </c>
      <c r="EW386" s="44" t="b">
        <f t="shared" si="240"/>
        <v>1</v>
      </c>
      <c r="EX386" s="44" t="b">
        <f t="shared" si="232"/>
        <v>1</v>
      </c>
      <c r="EY386" s="44" t="b">
        <f t="shared" si="232"/>
        <v>1</v>
      </c>
      <c r="EZ386" s="44" t="b">
        <f t="shared" si="232"/>
        <v>0</v>
      </c>
      <c r="FA386" s="44" t="b">
        <f t="shared" si="232"/>
        <v>1</v>
      </c>
      <c r="FB386" s="44" t="b">
        <f t="shared" si="232"/>
        <v>1</v>
      </c>
      <c r="FC386" s="44" t="b">
        <f t="shared" si="232"/>
        <v>1</v>
      </c>
      <c r="FD386" s="44" t="b">
        <f t="shared" si="232"/>
        <v>1</v>
      </c>
      <c r="FE386" s="44" t="b">
        <f t="shared" si="233"/>
        <v>1</v>
      </c>
      <c r="FF386" s="44" t="b">
        <f t="shared" si="233"/>
        <v>0</v>
      </c>
      <c r="FG386" s="44" t="b">
        <f t="shared" si="233"/>
        <v>1</v>
      </c>
      <c r="FH386" s="44" t="b">
        <f t="shared" si="233"/>
        <v>1</v>
      </c>
      <c r="FI386" s="44" t="b">
        <f t="shared" si="233"/>
        <v>1</v>
      </c>
      <c r="FJ386" s="45">
        <f t="shared" si="226"/>
        <v>4</v>
      </c>
    </row>
    <row r="387" spans="1:166" s="44" customFormat="1" ht="25.5" customHeight="1" x14ac:dyDescent="0.25">
      <c r="A387" s="38" t="s">
        <v>10008</v>
      </c>
      <c r="B387" s="38" t="s">
        <v>9206</v>
      </c>
      <c r="C387" s="38" t="s">
        <v>10129</v>
      </c>
      <c r="D387" s="38" t="s">
        <v>10042</v>
      </c>
      <c r="E387" s="23" t="str">
        <f t="shared" si="227"/>
        <v>5507-1-43-N</v>
      </c>
      <c r="F387" s="23">
        <v>16</v>
      </c>
      <c r="G387" s="27">
        <v>1.1983057500000003</v>
      </c>
      <c r="H387" s="23" t="str">
        <f>VLOOKUP(A387,'Pivot 1'!$A$5:$H$251,8,0)</f>
        <v>4</v>
      </c>
      <c r="I387" s="27" t="s">
        <v>10145</v>
      </c>
      <c r="J387" s="39">
        <f t="shared" si="215"/>
        <v>4</v>
      </c>
      <c r="K387" s="40">
        <v>0</v>
      </c>
      <c r="L387" s="40">
        <v>0</v>
      </c>
      <c r="M387" s="40">
        <v>1</v>
      </c>
      <c r="N387" s="40">
        <v>0</v>
      </c>
      <c r="O387" s="40">
        <v>0</v>
      </c>
      <c r="P387" s="40">
        <v>0</v>
      </c>
      <c r="Q387" s="40">
        <v>0</v>
      </c>
      <c r="R387" s="40">
        <v>0</v>
      </c>
      <c r="S387" s="40">
        <v>1</v>
      </c>
      <c r="T387" s="40">
        <v>0</v>
      </c>
      <c r="U387" s="40">
        <v>0</v>
      </c>
      <c r="V387" s="40">
        <v>0</v>
      </c>
      <c r="W387" s="40">
        <v>0</v>
      </c>
      <c r="X387" s="40">
        <v>0</v>
      </c>
      <c r="Y387" s="40">
        <v>1</v>
      </c>
      <c r="Z387" s="40">
        <v>0</v>
      </c>
      <c r="AA387" s="40">
        <v>0</v>
      </c>
      <c r="AB387" s="40">
        <v>0</v>
      </c>
      <c r="AC387" s="40">
        <v>0</v>
      </c>
      <c r="AD387" s="40">
        <v>0</v>
      </c>
      <c r="AE387" s="40">
        <v>1</v>
      </c>
      <c r="AF387" s="40">
        <v>0</v>
      </c>
      <c r="AG387" s="40">
        <v>0</v>
      </c>
      <c r="AH387" s="40">
        <v>0</v>
      </c>
      <c r="AI387" s="39" t="b">
        <f t="shared" si="216"/>
        <v>0</v>
      </c>
      <c r="AJ387" s="23"/>
      <c r="AK387" s="27">
        <f t="shared" si="244"/>
        <v>0</v>
      </c>
      <c r="AL387" s="27">
        <f t="shared" si="244"/>
        <v>0</v>
      </c>
      <c r="AM387" s="27">
        <f t="shared" si="244"/>
        <v>1</v>
      </c>
      <c r="AN387" s="27">
        <f t="shared" si="244"/>
        <v>0</v>
      </c>
      <c r="AO387" s="27">
        <f t="shared" si="244"/>
        <v>0</v>
      </c>
      <c r="AP387" s="27">
        <f t="shared" si="244"/>
        <v>0</v>
      </c>
      <c r="AQ387" s="27">
        <f t="shared" si="244"/>
        <v>0</v>
      </c>
      <c r="AR387" s="27">
        <f t="shared" si="244"/>
        <v>0</v>
      </c>
      <c r="AS387" s="27">
        <f t="shared" si="244"/>
        <v>1</v>
      </c>
      <c r="AT387" s="27">
        <f t="shared" si="244"/>
        <v>0</v>
      </c>
      <c r="AU387" s="27">
        <f t="shared" si="244"/>
        <v>0</v>
      </c>
      <c r="AV387" s="27">
        <f t="shared" si="244"/>
        <v>0</v>
      </c>
      <c r="AW387" s="27">
        <f t="shared" si="244"/>
        <v>0</v>
      </c>
      <c r="AX387" s="27">
        <f t="shared" si="244"/>
        <v>0</v>
      </c>
      <c r="AY387" s="27">
        <f t="shared" si="244"/>
        <v>1</v>
      </c>
      <c r="AZ387" s="27">
        <f t="shared" si="244"/>
        <v>0</v>
      </c>
      <c r="BA387" s="27">
        <f t="shared" si="244"/>
        <v>0</v>
      </c>
      <c r="BB387" s="27">
        <f t="shared" si="244"/>
        <v>0</v>
      </c>
      <c r="BC387" s="27">
        <f t="shared" si="244"/>
        <v>0</v>
      </c>
      <c r="BD387" s="27">
        <f t="shared" si="244"/>
        <v>0</v>
      </c>
      <c r="BE387" s="27">
        <f t="shared" si="244"/>
        <v>1</v>
      </c>
      <c r="BF387" s="27">
        <f t="shared" si="244"/>
        <v>0</v>
      </c>
      <c r="BG387" s="27">
        <f t="shared" si="244"/>
        <v>0</v>
      </c>
      <c r="BH387" s="27">
        <f t="shared" si="244"/>
        <v>0</v>
      </c>
      <c r="BI387" s="41"/>
      <c r="BJ387" s="80">
        <f t="shared" si="218"/>
        <v>0.29957643750000007</v>
      </c>
      <c r="BK387" s="27">
        <f t="shared" si="245"/>
        <v>0</v>
      </c>
      <c r="BL387" s="27">
        <f t="shared" si="245"/>
        <v>0</v>
      </c>
      <c r="BM387" s="27">
        <f t="shared" si="245"/>
        <v>0.29957643750000007</v>
      </c>
      <c r="BN387" s="27">
        <f t="shared" si="245"/>
        <v>0</v>
      </c>
      <c r="BO387" s="27">
        <f t="shared" si="245"/>
        <v>0</v>
      </c>
      <c r="BP387" s="27">
        <f t="shared" si="245"/>
        <v>0</v>
      </c>
      <c r="BQ387" s="27">
        <f t="shared" si="245"/>
        <v>0</v>
      </c>
      <c r="BR387" s="27">
        <f t="shared" si="245"/>
        <v>0</v>
      </c>
      <c r="BS387" s="27">
        <f t="shared" si="245"/>
        <v>0.29957643750000007</v>
      </c>
      <c r="BT387" s="27">
        <f t="shared" si="238"/>
        <v>0</v>
      </c>
      <c r="BU387" s="27">
        <f t="shared" si="238"/>
        <v>0</v>
      </c>
      <c r="BV387" s="27">
        <f t="shared" si="238"/>
        <v>0</v>
      </c>
      <c r="BW387" s="27">
        <f t="shared" si="228"/>
        <v>0</v>
      </c>
      <c r="BX387" s="27">
        <f t="shared" si="228"/>
        <v>0</v>
      </c>
      <c r="BY387" s="27">
        <f t="shared" si="228"/>
        <v>0.29957643750000007</v>
      </c>
      <c r="BZ387" s="27">
        <f t="shared" si="228"/>
        <v>0</v>
      </c>
      <c r="CA387" s="27">
        <f t="shared" si="228"/>
        <v>0</v>
      </c>
      <c r="CB387" s="27">
        <f t="shared" si="228"/>
        <v>0</v>
      </c>
      <c r="CC387" s="27">
        <f t="shared" si="228"/>
        <v>0</v>
      </c>
      <c r="CD387" s="27">
        <f t="shared" si="229"/>
        <v>0</v>
      </c>
      <c r="CE387" s="27">
        <f t="shared" si="229"/>
        <v>0.29957643750000007</v>
      </c>
      <c r="CF387" s="27">
        <f t="shared" si="229"/>
        <v>0</v>
      </c>
      <c r="CG387" s="27">
        <f t="shared" si="229"/>
        <v>0</v>
      </c>
      <c r="CH387" s="27">
        <f t="shared" si="229"/>
        <v>0</v>
      </c>
      <c r="CI387" s="43"/>
      <c r="CJ387" s="23">
        <f t="shared" si="246"/>
        <v>0</v>
      </c>
      <c r="CK387" s="23">
        <f t="shared" si="246"/>
        <v>0</v>
      </c>
      <c r="CL387" s="23">
        <f t="shared" si="246"/>
        <v>4</v>
      </c>
      <c r="CM387" s="23">
        <f t="shared" si="246"/>
        <v>0</v>
      </c>
      <c r="CN387" s="23">
        <f t="shared" si="246"/>
        <v>0</v>
      </c>
      <c r="CO387" s="23">
        <f t="shared" si="246"/>
        <v>0</v>
      </c>
      <c r="CP387" s="23">
        <f t="shared" si="246"/>
        <v>0</v>
      </c>
      <c r="CQ387" s="23">
        <f t="shared" si="246"/>
        <v>0</v>
      </c>
      <c r="CR387" s="23">
        <f t="shared" si="246"/>
        <v>4</v>
      </c>
      <c r="CS387" s="23">
        <f t="shared" si="239"/>
        <v>0</v>
      </c>
      <c r="CT387" s="23">
        <f t="shared" si="239"/>
        <v>0</v>
      </c>
      <c r="CU387" s="23">
        <f t="shared" si="239"/>
        <v>0</v>
      </c>
      <c r="CV387" s="23">
        <f t="shared" si="230"/>
        <v>0</v>
      </c>
      <c r="CW387" s="23">
        <f t="shared" si="230"/>
        <v>0</v>
      </c>
      <c r="CX387" s="23">
        <f t="shared" si="230"/>
        <v>4</v>
      </c>
      <c r="CY387" s="23">
        <f t="shared" si="230"/>
        <v>0</v>
      </c>
      <c r="CZ387" s="23">
        <f t="shared" si="230"/>
        <v>0</v>
      </c>
      <c r="DA387" s="23">
        <f t="shared" si="230"/>
        <v>0</v>
      </c>
      <c r="DB387" s="23">
        <f t="shared" si="230"/>
        <v>0</v>
      </c>
      <c r="DC387" s="23">
        <f t="shared" si="231"/>
        <v>0</v>
      </c>
      <c r="DD387" s="23">
        <f t="shared" si="231"/>
        <v>4</v>
      </c>
      <c r="DE387" s="23">
        <f t="shared" si="231"/>
        <v>0</v>
      </c>
      <c r="DF387" s="23">
        <f t="shared" si="231"/>
        <v>0</v>
      </c>
      <c r="DG387" s="23">
        <f t="shared" si="231"/>
        <v>0</v>
      </c>
      <c r="DH387" s="44">
        <f t="shared" si="221"/>
        <v>16</v>
      </c>
      <c r="DI387" s="44">
        <f t="shared" si="222"/>
        <v>0</v>
      </c>
      <c r="DK387" s="44" t="b">
        <f t="shared" si="223"/>
        <v>0</v>
      </c>
      <c r="DL387" s="44">
        <f t="shared" si="224"/>
        <v>0</v>
      </c>
      <c r="EL387" s="44" t="b">
        <f t="shared" si="247"/>
        <v>1</v>
      </c>
      <c r="EM387" s="44" t="b">
        <f t="shared" si="247"/>
        <v>1</v>
      </c>
      <c r="EN387" s="44" t="b">
        <f t="shared" si="247"/>
        <v>0</v>
      </c>
      <c r="EO387" s="44" t="b">
        <f t="shared" si="247"/>
        <v>1</v>
      </c>
      <c r="EP387" s="44" t="b">
        <f t="shared" si="247"/>
        <v>1</v>
      </c>
      <c r="EQ387" s="44" t="b">
        <f t="shared" si="247"/>
        <v>1</v>
      </c>
      <c r="ER387" s="44" t="b">
        <f t="shared" si="247"/>
        <v>1</v>
      </c>
      <c r="ES387" s="44" t="b">
        <f t="shared" si="247"/>
        <v>1</v>
      </c>
      <c r="ET387" s="44" t="b">
        <f t="shared" si="247"/>
        <v>0</v>
      </c>
      <c r="EU387" s="44" t="b">
        <f t="shared" si="240"/>
        <v>1</v>
      </c>
      <c r="EV387" s="44" t="b">
        <f t="shared" si="240"/>
        <v>1</v>
      </c>
      <c r="EW387" s="44" t="b">
        <f t="shared" si="240"/>
        <v>1</v>
      </c>
      <c r="EX387" s="44" t="b">
        <f t="shared" si="232"/>
        <v>1</v>
      </c>
      <c r="EY387" s="44" t="b">
        <f t="shared" si="232"/>
        <v>1</v>
      </c>
      <c r="EZ387" s="44" t="b">
        <f t="shared" si="232"/>
        <v>0</v>
      </c>
      <c r="FA387" s="44" t="b">
        <f t="shared" si="232"/>
        <v>1</v>
      </c>
      <c r="FB387" s="44" t="b">
        <f t="shared" si="232"/>
        <v>1</v>
      </c>
      <c r="FC387" s="44" t="b">
        <f t="shared" si="232"/>
        <v>1</v>
      </c>
      <c r="FD387" s="44" t="b">
        <f t="shared" si="232"/>
        <v>1</v>
      </c>
      <c r="FE387" s="44" t="b">
        <f t="shared" si="233"/>
        <v>1</v>
      </c>
      <c r="FF387" s="44" t="b">
        <f t="shared" si="233"/>
        <v>0</v>
      </c>
      <c r="FG387" s="44" t="b">
        <f t="shared" si="233"/>
        <v>1</v>
      </c>
      <c r="FH387" s="44" t="b">
        <f t="shared" si="233"/>
        <v>1</v>
      </c>
      <c r="FI387" s="44" t="b">
        <f t="shared" si="233"/>
        <v>1</v>
      </c>
      <c r="FJ387" s="45">
        <f t="shared" si="226"/>
        <v>4</v>
      </c>
    </row>
    <row r="388" spans="1:166" s="44" customFormat="1" ht="25.5" hidden="1" customHeight="1" x14ac:dyDescent="0.25">
      <c r="A388" s="38" t="s">
        <v>10009</v>
      </c>
      <c r="B388" s="38" t="s">
        <v>9234</v>
      </c>
      <c r="C388" s="38" t="s">
        <v>56</v>
      </c>
      <c r="D388" s="38" t="s">
        <v>10047</v>
      </c>
      <c r="E388" s="23" t="str">
        <f t="shared" si="227"/>
        <v>5513-1-FP1-43-I</v>
      </c>
      <c r="F388" s="23">
        <v>275</v>
      </c>
      <c r="G388" s="27">
        <v>6.9508312500000002</v>
      </c>
      <c r="H388" s="23" t="str">
        <f>VLOOKUP(A388,'Pivot 1'!$A$5:$H$251,8,0)</f>
        <v>8</v>
      </c>
      <c r="I388" s="27" t="s">
        <v>10145</v>
      </c>
      <c r="J388" s="39">
        <f t="shared" si="215"/>
        <v>8</v>
      </c>
      <c r="K388" s="40">
        <v>1</v>
      </c>
      <c r="L388" s="40">
        <v>0</v>
      </c>
      <c r="M388" s="40">
        <v>0</v>
      </c>
      <c r="N388" s="40">
        <v>1</v>
      </c>
      <c r="O388" s="40">
        <v>0</v>
      </c>
      <c r="P388" s="40">
        <v>0</v>
      </c>
      <c r="Q388" s="40">
        <v>1</v>
      </c>
      <c r="R388" s="40">
        <v>0</v>
      </c>
      <c r="S388" s="40">
        <v>0</v>
      </c>
      <c r="T388" s="40">
        <v>1</v>
      </c>
      <c r="U388" s="40">
        <v>0</v>
      </c>
      <c r="V388" s="40">
        <v>0</v>
      </c>
      <c r="W388" s="40">
        <v>1</v>
      </c>
      <c r="X388" s="40">
        <v>0</v>
      </c>
      <c r="Y388" s="40">
        <v>0</v>
      </c>
      <c r="Z388" s="40">
        <v>1</v>
      </c>
      <c r="AA388" s="40">
        <v>0</v>
      </c>
      <c r="AB388" s="40">
        <v>0</v>
      </c>
      <c r="AC388" s="40">
        <v>1</v>
      </c>
      <c r="AD388" s="40">
        <v>0</v>
      </c>
      <c r="AE388" s="40">
        <v>0</v>
      </c>
      <c r="AF388" s="40">
        <v>1</v>
      </c>
      <c r="AG388" s="40">
        <v>0</v>
      </c>
      <c r="AH388" s="40">
        <v>0</v>
      </c>
      <c r="AI388" s="39" t="b">
        <f t="shared" si="216"/>
        <v>0</v>
      </c>
      <c r="AJ388" s="23">
        <v>1</v>
      </c>
      <c r="AK388" s="27">
        <f t="shared" si="244"/>
        <v>1</v>
      </c>
      <c r="AL388" s="27">
        <f t="shared" si="244"/>
        <v>0</v>
      </c>
      <c r="AM388" s="27">
        <f t="shared" si="244"/>
        <v>0</v>
      </c>
      <c r="AN388" s="27">
        <f t="shared" si="244"/>
        <v>1</v>
      </c>
      <c r="AO388" s="27">
        <f t="shared" si="244"/>
        <v>0</v>
      </c>
      <c r="AP388" s="27">
        <f t="shared" si="244"/>
        <v>0</v>
      </c>
      <c r="AQ388" s="27">
        <f t="shared" si="244"/>
        <v>1</v>
      </c>
      <c r="AR388" s="27">
        <f t="shared" si="244"/>
        <v>0</v>
      </c>
      <c r="AS388" s="27">
        <f t="shared" si="244"/>
        <v>0</v>
      </c>
      <c r="AT388" s="27">
        <f t="shared" si="244"/>
        <v>1</v>
      </c>
      <c r="AU388" s="27">
        <f t="shared" si="244"/>
        <v>0</v>
      </c>
      <c r="AV388" s="27">
        <f t="shared" si="244"/>
        <v>0</v>
      </c>
      <c r="AW388" s="27">
        <f t="shared" si="244"/>
        <v>1</v>
      </c>
      <c r="AX388" s="27">
        <f t="shared" si="244"/>
        <v>0</v>
      </c>
      <c r="AY388" s="27">
        <f t="shared" si="244"/>
        <v>0</v>
      </c>
      <c r="AZ388" s="27">
        <f t="shared" si="244"/>
        <v>1</v>
      </c>
      <c r="BA388" s="27">
        <f t="shared" si="244"/>
        <v>0</v>
      </c>
      <c r="BB388" s="27">
        <f t="shared" si="244"/>
        <v>0</v>
      </c>
      <c r="BC388" s="27">
        <f t="shared" si="244"/>
        <v>1</v>
      </c>
      <c r="BD388" s="27">
        <f t="shared" si="244"/>
        <v>0</v>
      </c>
      <c r="BE388" s="27">
        <f t="shared" si="244"/>
        <v>0</v>
      </c>
      <c r="BF388" s="27">
        <f t="shared" si="244"/>
        <v>1</v>
      </c>
      <c r="BG388" s="27">
        <f t="shared" si="244"/>
        <v>0</v>
      </c>
      <c r="BH388" s="27">
        <f t="shared" si="244"/>
        <v>0</v>
      </c>
      <c r="BI388" s="41"/>
      <c r="BJ388" s="42">
        <f t="shared" si="218"/>
        <v>0.86885390625000003</v>
      </c>
      <c r="BK388" s="27">
        <f t="shared" si="245"/>
        <v>0.86885390625000003</v>
      </c>
      <c r="BL388" s="27">
        <f t="shared" si="245"/>
        <v>0</v>
      </c>
      <c r="BM388" s="27">
        <f t="shared" si="245"/>
        <v>0</v>
      </c>
      <c r="BN388" s="27">
        <f t="shared" si="245"/>
        <v>0.86885390625000003</v>
      </c>
      <c r="BO388" s="27">
        <f t="shared" si="245"/>
        <v>0</v>
      </c>
      <c r="BP388" s="27">
        <f t="shared" si="245"/>
        <v>0</v>
      </c>
      <c r="BQ388" s="27">
        <f t="shared" si="245"/>
        <v>0.86885390625000003</v>
      </c>
      <c r="BR388" s="27">
        <f t="shared" si="245"/>
        <v>0</v>
      </c>
      <c r="BS388" s="27">
        <f t="shared" si="245"/>
        <v>0</v>
      </c>
      <c r="BT388" s="27">
        <f t="shared" si="238"/>
        <v>0.86885390625000003</v>
      </c>
      <c r="BU388" s="27">
        <f t="shared" si="238"/>
        <v>0</v>
      </c>
      <c r="BV388" s="27">
        <f t="shared" si="238"/>
        <v>0</v>
      </c>
      <c r="BW388" s="27">
        <f t="shared" si="228"/>
        <v>0.86885390625000003</v>
      </c>
      <c r="BX388" s="27">
        <f t="shared" si="228"/>
        <v>0</v>
      </c>
      <c r="BY388" s="27">
        <f t="shared" si="228"/>
        <v>0</v>
      </c>
      <c r="BZ388" s="27">
        <f t="shared" si="228"/>
        <v>0.86885390625000003</v>
      </c>
      <c r="CA388" s="27">
        <f t="shared" si="228"/>
        <v>0</v>
      </c>
      <c r="CB388" s="27">
        <f t="shared" si="228"/>
        <v>0</v>
      </c>
      <c r="CC388" s="27">
        <f t="shared" si="228"/>
        <v>0.86885390625000003</v>
      </c>
      <c r="CD388" s="27">
        <f t="shared" si="229"/>
        <v>0</v>
      </c>
      <c r="CE388" s="27">
        <f t="shared" si="229"/>
        <v>0</v>
      </c>
      <c r="CF388" s="27">
        <f t="shared" si="229"/>
        <v>0.86885390625000003</v>
      </c>
      <c r="CG388" s="27">
        <f t="shared" si="229"/>
        <v>0</v>
      </c>
      <c r="CH388" s="27">
        <f t="shared" si="229"/>
        <v>0</v>
      </c>
      <c r="CI388" s="43"/>
      <c r="CJ388" s="23">
        <f t="shared" si="246"/>
        <v>34</v>
      </c>
      <c r="CK388" s="23">
        <f t="shared" si="246"/>
        <v>0</v>
      </c>
      <c r="CL388" s="23">
        <f t="shared" si="246"/>
        <v>0</v>
      </c>
      <c r="CM388" s="23">
        <f t="shared" si="246"/>
        <v>34</v>
      </c>
      <c r="CN388" s="23">
        <f t="shared" si="246"/>
        <v>0</v>
      </c>
      <c r="CO388" s="23">
        <f t="shared" si="246"/>
        <v>0</v>
      </c>
      <c r="CP388" s="23">
        <f t="shared" si="246"/>
        <v>34</v>
      </c>
      <c r="CQ388" s="23">
        <f t="shared" si="246"/>
        <v>0</v>
      </c>
      <c r="CR388" s="23">
        <f t="shared" si="246"/>
        <v>0</v>
      </c>
      <c r="CS388" s="23">
        <f t="shared" si="239"/>
        <v>34</v>
      </c>
      <c r="CT388" s="23">
        <f t="shared" si="239"/>
        <v>0</v>
      </c>
      <c r="CU388" s="23">
        <f t="shared" si="239"/>
        <v>0</v>
      </c>
      <c r="CV388" s="23">
        <f t="shared" si="230"/>
        <v>34</v>
      </c>
      <c r="CW388" s="23">
        <f t="shared" si="230"/>
        <v>0</v>
      </c>
      <c r="CX388" s="23">
        <f t="shared" si="230"/>
        <v>0</v>
      </c>
      <c r="CY388" s="23">
        <f t="shared" si="230"/>
        <v>34</v>
      </c>
      <c r="CZ388" s="23">
        <f t="shared" si="230"/>
        <v>0</v>
      </c>
      <c r="DA388" s="23">
        <f t="shared" si="230"/>
        <v>0</v>
      </c>
      <c r="DB388" s="23">
        <f t="shared" si="230"/>
        <v>34</v>
      </c>
      <c r="DC388" s="23">
        <f t="shared" si="231"/>
        <v>0</v>
      </c>
      <c r="DD388" s="23">
        <f t="shared" si="231"/>
        <v>0</v>
      </c>
      <c r="DE388" s="23">
        <f t="shared" si="231"/>
        <v>34</v>
      </c>
      <c r="DF388" s="23">
        <f t="shared" si="231"/>
        <v>0</v>
      </c>
      <c r="DG388" s="23">
        <f t="shared" si="231"/>
        <v>0</v>
      </c>
      <c r="DH388" s="44">
        <f t="shared" si="221"/>
        <v>272</v>
      </c>
      <c r="DI388" s="44">
        <f t="shared" si="222"/>
        <v>-3</v>
      </c>
      <c r="DK388" s="44" t="b">
        <f t="shared" si="223"/>
        <v>0</v>
      </c>
      <c r="DL388" s="44">
        <f t="shared" si="224"/>
        <v>0</v>
      </c>
      <c r="EL388" s="44" t="b">
        <f t="shared" si="247"/>
        <v>0</v>
      </c>
      <c r="EM388" s="44" t="b">
        <f t="shared" si="247"/>
        <v>1</v>
      </c>
      <c r="EN388" s="44" t="b">
        <f t="shared" si="247"/>
        <v>1</v>
      </c>
      <c r="EO388" s="44" t="b">
        <f t="shared" si="247"/>
        <v>0</v>
      </c>
      <c r="EP388" s="44" t="b">
        <f t="shared" si="247"/>
        <v>1</v>
      </c>
      <c r="EQ388" s="44" t="b">
        <f t="shared" si="247"/>
        <v>1</v>
      </c>
      <c r="ER388" s="44" t="b">
        <f t="shared" si="247"/>
        <v>0</v>
      </c>
      <c r="ES388" s="44" t="b">
        <f t="shared" si="247"/>
        <v>1</v>
      </c>
      <c r="ET388" s="44" t="b">
        <f t="shared" si="247"/>
        <v>1</v>
      </c>
      <c r="EU388" s="44" t="b">
        <f t="shared" si="240"/>
        <v>0</v>
      </c>
      <c r="EV388" s="44" t="b">
        <f t="shared" si="240"/>
        <v>1</v>
      </c>
      <c r="EW388" s="44" t="b">
        <f t="shared" si="240"/>
        <v>1</v>
      </c>
      <c r="EX388" s="44" t="b">
        <f t="shared" si="232"/>
        <v>0</v>
      </c>
      <c r="EY388" s="44" t="b">
        <f t="shared" si="232"/>
        <v>1</v>
      </c>
      <c r="EZ388" s="44" t="b">
        <f t="shared" si="232"/>
        <v>1</v>
      </c>
      <c r="FA388" s="44" t="b">
        <f t="shared" si="232"/>
        <v>0</v>
      </c>
      <c r="FB388" s="44" t="b">
        <f t="shared" si="232"/>
        <v>1</v>
      </c>
      <c r="FC388" s="44" t="b">
        <f t="shared" si="232"/>
        <v>1</v>
      </c>
      <c r="FD388" s="44" t="b">
        <f t="shared" si="232"/>
        <v>0</v>
      </c>
      <c r="FE388" s="44" t="b">
        <f t="shared" si="233"/>
        <v>1</v>
      </c>
      <c r="FF388" s="44" t="b">
        <f t="shared" si="233"/>
        <v>1</v>
      </c>
      <c r="FG388" s="44" t="b">
        <f t="shared" si="233"/>
        <v>0</v>
      </c>
      <c r="FH388" s="44" t="b">
        <f t="shared" si="233"/>
        <v>1</v>
      </c>
      <c r="FI388" s="44" t="b">
        <f t="shared" si="233"/>
        <v>1</v>
      </c>
      <c r="FJ388" s="45">
        <f t="shared" si="226"/>
        <v>8</v>
      </c>
    </row>
    <row r="389" spans="1:166" s="44" customFormat="1" ht="25.5" hidden="1" customHeight="1" x14ac:dyDescent="0.25">
      <c r="A389" s="38" t="s">
        <v>10010</v>
      </c>
      <c r="B389" s="38" t="s">
        <v>9234</v>
      </c>
      <c r="C389" s="38" t="s">
        <v>194</v>
      </c>
      <c r="D389" s="38" t="s">
        <v>911</v>
      </c>
      <c r="E389" s="23" t="str">
        <f t="shared" si="227"/>
        <v>5513-1-IP1-43-F</v>
      </c>
      <c r="F389" s="23">
        <v>122</v>
      </c>
      <c r="G389" s="27">
        <v>3.0836415000000001</v>
      </c>
      <c r="H389" s="23" t="str">
        <f>VLOOKUP(A389,'Pivot 1'!$A$5:$H$251,8,0)</f>
        <v>4</v>
      </c>
      <c r="I389" s="27" t="s">
        <v>10145</v>
      </c>
      <c r="J389" s="39">
        <f t="shared" si="215"/>
        <v>4</v>
      </c>
      <c r="K389" s="40">
        <v>0</v>
      </c>
      <c r="L389" s="40">
        <v>0</v>
      </c>
      <c r="M389" s="40">
        <v>0</v>
      </c>
      <c r="N389" s="40">
        <v>1</v>
      </c>
      <c r="O389" s="40">
        <v>0</v>
      </c>
      <c r="P389" s="40">
        <v>0</v>
      </c>
      <c r="Q389" s="40">
        <v>0</v>
      </c>
      <c r="R389" s="40">
        <v>0</v>
      </c>
      <c r="S389" s="40">
        <v>0</v>
      </c>
      <c r="T389" s="40">
        <v>1</v>
      </c>
      <c r="U389" s="40">
        <v>0</v>
      </c>
      <c r="V389" s="40">
        <v>0</v>
      </c>
      <c r="W389" s="40">
        <v>0</v>
      </c>
      <c r="X389" s="40">
        <v>0</v>
      </c>
      <c r="Y389" s="40">
        <v>0</v>
      </c>
      <c r="Z389" s="40">
        <v>1</v>
      </c>
      <c r="AA389" s="40">
        <v>0</v>
      </c>
      <c r="AB389" s="40">
        <v>0</v>
      </c>
      <c r="AC389" s="40">
        <v>0</v>
      </c>
      <c r="AD389" s="40">
        <v>0</v>
      </c>
      <c r="AE389" s="40">
        <v>0</v>
      </c>
      <c r="AF389" s="40">
        <v>1</v>
      </c>
      <c r="AG389" s="40">
        <v>0</v>
      </c>
      <c r="AH389" s="40">
        <v>0</v>
      </c>
      <c r="AI389" s="39" t="b">
        <f t="shared" si="216"/>
        <v>0</v>
      </c>
      <c r="AJ389" s="23">
        <v>2</v>
      </c>
      <c r="AK389" s="27">
        <f t="shared" si="244"/>
        <v>0</v>
      </c>
      <c r="AL389" s="27">
        <f t="shared" si="244"/>
        <v>0</v>
      </c>
      <c r="AM389" s="27">
        <f t="shared" si="244"/>
        <v>0</v>
      </c>
      <c r="AN389" s="27">
        <f t="shared" si="244"/>
        <v>1</v>
      </c>
      <c r="AO389" s="27">
        <f t="shared" si="244"/>
        <v>0</v>
      </c>
      <c r="AP389" s="27">
        <f t="shared" si="244"/>
        <v>0</v>
      </c>
      <c r="AQ389" s="27">
        <f t="shared" si="244"/>
        <v>0</v>
      </c>
      <c r="AR389" s="27">
        <f t="shared" si="244"/>
        <v>0</v>
      </c>
      <c r="AS389" s="27">
        <f t="shared" si="244"/>
        <v>0</v>
      </c>
      <c r="AT389" s="27">
        <f t="shared" si="244"/>
        <v>1</v>
      </c>
      <c r="AU389" s="27">
        <f t="shared" si="244"/>
        <v>0</v>
      </c>
      <c r="AV389" s="27">
        <f t="shared" si="244"/>
        <v>0</v>
      </c>
      <c r="AW389" s="27">
        <f t="shared" si="244"/>
        <v>0</v>
      </c>
      <c r="AX389" s="27">
        <f t="shared" si="244"/>
        <v>0</v>
      </c>
      <c r="AY389" s="27">
        <f t="shared" si="244"/>
        <v>0</v>
      </c>
      <c r="AZ389" s="27">
        <f t="shared" si="244"/>
        <v>1</v>
      </c>
      <c r="BA389" s="27">
        <f t="shared" si="244"/>
        <v>0</v>
      </c>
      <c r="BB389" s="27">
        <f t="shared" si="244"/>
        <v>0</v>
      </c>
      <c r="BC389" s="27">
        <f t="shared" si="244"/>
        <v>0</v>
      </c>
      <c r="BD389" s="27">
        <f t="shared" si="244"/>
        <v>0</v>
      </c>
      <c r="BE389" s="27">
        <f t="shared" si="244"/>
        <v>0</v>
      </c>
      <c r="BF389" s="27">
        <f t="shared" si="244"/>
        <v>1</v>
      </c>
      <c r="BG389" s="27">
        <f t="shared" si="244"/>
        <v>0</v>
      </c>
      <c r="BH389" s="27">
        <f t="shared" si="244"/>
        <v>0</v>
      </c>
      <c r="BI389" s="41"/>
      <c r="BJ389" s="42">
        <f t="shared" si="218"/>
        <v>0.77091037500000004</v>
      </c>
      <c r="BK389" s="27">
        <f t="shared" si="245"/>
        <v>0</v>
      </c>
      <c r="BL389" s="27">
        <f t="shared" si="245"/>
        <v>0</v>
      </c>
      <c r="BM389" s="27">
        <f t="shared" si="245"/>
        <v>0</v>
      </c>
      <c r="BN389" s="27">
        <f t="shared" si="245"/>
        <v>0.77091037500000004</v>
      </c>
      <c r="BO389" s="27">
        <f t="shared" si="245"/>
        <v>0</v>
      </c>
      <c r="BP389" s="27">
        <f t="shared" si="245"/>
        <v>0</v>
      </c>
      <c r="BQ389" s="27">
        <f t="shared" si="245"/>
        <v>0</v>
      </c>
      <c r="BR389" s="27">
        <f t="shared" si="245"/>
        <v>0</v>
      </c>
      <c r="BS389" s="27">
        <f t="shared" si="245"/>
        <v>0</v>
      </c>
      <c r="BT389" s="27">
        <f t="shared" si="238"/>
        <v>0.77091037500000004</v>
      </c>
      <c r="BU389" s="27">
        <f t="shared" si="238"/>
        <v>0</v>
      </c>
      <c r="BV389" s="27">
        <f t="shared" si="238"/>
        <v>0</v>
      </c>
      <c r="BW389" s="27">
        <f t="shared" si="228"/>
        <v>0</v>
      </c>
      <c r="BX389" s="27">
        <f t="shared" si="228"/>
        <v>0</v>
      </c>
      <c r="BY389" s="27">
        <f t="shared" si="228"/>
        <v>0</v>
      </c>
      <c r="BZ389" s="27">
        <f t="shared" si="228"/>
        <v>0.77091037500000004</v>
      </c>
      <c r="CA389" s="27">
        <f t="shared" si="228"/>
        <v>0</v>
      </c>
      <c r="CB389" s="27">
        <f t="shared" si="228"/>
        <v>0</v>
      </c>
      <c r="CC389" s="27">
        <f t="shared" si="228"/>
        <v>0</v>
      </c>
      <c r="CD389" s="27">
        <f t="shared" si="229"/>
        <v>0</v>
      </c>
      <c r="CE389" s="27">
        <f t="shared" si="229"/>
        <v>0</v>
      </c>
      <c r="CF389" s="27">
        <f t="shared" si="229"/>
        <v>0.77091037500000004</v>
      </c>
      <c r="CG389" s="27">
        <f t="shared" si="229"/>
        <v>0</v>
      </c>
      <c r="CH389" s="27">
        <f t="shared" si="229"/>
        <v>0</v>
      </c>
      <c r="CI389" s="43"/>
      <c r="CJ389" s="23">
        <f t="shared" si="246"/>
        <v>0</v>
      </c>
      <c r="CK389" s="23">
        <f t="shared" si="246"/>
        <v>0</v>
      </c>
      <c r="CL389" s="23">
        <f t="shared" si="246"/>
        <v>0</v>
      </c>
      <c r="CM389" s="23">
        <f t="shared" si="246"/>
        <v>31</v>
      </c>
      <c r="CN389" s="23">
        <f t="shared" si="246"/>
        <v>0</v>
      </c>
      <c r="CO389" s="23">
        <f t="shared" si="246"/>
        <v>0</v>
      </c>
      <c r="CP389" s="23">
        <f t="shared" si="246"/>
        <v>0</v>
      </c>
      <c r="CQ389" s="23">
        <f t="shared" si="246"/>
        <v>0</v>
      </c>
      <c r="CR389" s="23">
        <f t="shared" si="246"/>
        <v>0</v>
      </c>
      <c r="CS389" s="23">
        <f t="shared" si="239"/>
        <v>31</v>
      </c>
      <c r="CT389" s="23">
        <f t="shared" si="239"/>
        <v>0</v>
      </c>
      <c r="CU389" s="23">
        <f t="shared" si="239"/>
        <v>0</v>
      </c>
      <c r="CV389" s="23">
        <f t="shared" si="230"/>
        <v>0</v>
      </c>
      <c r="CW389" s="23">
        <f t="shared" si="230"/>
        <v>0</v>
      </c>
      <c r="CX389" s="23">
        <f t="shared" si="230"/>
        <v>0</v>
      </c>
      <c r="CY389" s="23">
        <f t="shared" si="230"/>
        <v>31</v>
      </c>
      <c r="CZ389" s="23">
        <f t="shared" si="230"/>
        <v>0</v>
      </c>
      <c r="DA389" s="23">
        <f t="shared" si="230"/>
        <v>0</v>
      </c>
      <c r="DB389" s="23">
        <f t="shared" si="230"/>
        <v>0</v>
      </c>
      <c r="DC389" s="23">
        <f t="shared" si="231"/>
        <v>0</v>
      </c>
      <c r="DD389" s="23">
        <f t="shared" si="231"/>
        <v>0</v>
      </c>
      <c r="DE389" s="23">
        <f t="shared" si="231"/>
        <v>31</v>
      </c>
      <c r="DF389" s="23">
        <f t="shared" si="231"/>
        <v>0</v>
      </c>
      <c r="DG389" s="23">
        <f t="shared" si="231"/>
        <v>0</v>
      </c>
      <c r="DH389" s="44">
        <f t="shared" si="221"/>
        <v>124</v>
      </c>
      <c r="DI389" s="44">
        <f t="shared" si="222"/>
        <v>2</v>
      </c>
      <c r="DK389" s="44" t="b">
        <f t="shared" si="223"/>
        <v>0</v>
      </c>
      <c r="DL389" s="44">
        <f t="shared" si="224"/>
        <v>0</v>
      </c>
      <c r="EL389" s="44" t="b">
        <f t="shared" si="247"/>
        <v>1</v>
      </c>
      <c r="EM389" s="44" t="b">
        <f t="shared" si="247"/>
        <v>1</v>
      </c>
      <c r="EN389" s="44" t="b">
        <f t="shared" si="247"/>
        <v>1</v>
      </c>
      <c r="EO389" s="44" t="b">
        <f t="shared" si="247"/>
        <v>0</v>
      </c>
      <c r="EP389" s="44" t="b">
        <f t="shared" si="247"/>
        <v>1</v>
      </c>
      <c r="EQ389" s="44" t="b">
        <f t="shared" si="247"/>
        <v>1</v>
      </c>
      <c r="ER389" s="44" t="b">
        <f t="shared" si="247"/>
        <v>1</v>
      </c>
      <c r="ES389" s="44" t="b">
        <f t="shared" si="247"/>
        <v>1</v>
      </c>
      <c r="ET389" s="44" t="b">
        <f t="shared" si="247"/>
        <v>1</v>
      </c>
      <c r="EU389" s="44" t="b">
        <f t="shared" si="240"/>
        <v>0</v>
      </c>
      <c r="EV389" s="44" t="b">
        <f t="shared" si="240"/>
        <v>1</v>
      </c>
      <c r="EW389" s="44" t="b">
        <f t="shared" si="240"/>
        <v>1</v>
      </c>
      <c r="EX389" s="44" t="b">
        <f t="shared" si="232"/>
        <v>1</v>
      </c>
      <c r="EY389" s="44" t="b">
        <f t="shared" si="232"/>
        <v>1</v>
      </c>
      <c r="EZ389" s="44" t="b">
        <f t="shared" si="232"/>
        <v>1</v>
      </c>
      <c r="FA389" s="44" t="b">
        <f t="shared" si="232"/>
        <v>0</v>
      </c>
      <c r="FB389" s="44" t="b">
        <f t="shared" si="232"/>
        <v>1</v>
      </c>
      <c r="FC389" s="44" t="b">
        <f t="shared" si="232"/>
        <v>1</v>
      </c>
      <c r="FD389" s="44" t="b">
        <f t="shared" si="232"/>
        <v>1</v>
      </c>
      <c r="FE389" s="44" t="b">
        <f t="shared" si="233"/>
        <v>1</v>
      </c>
      <c r="FF389" s="44" t="b">
        <f t="shared" si="233"/>
        <v>1</v>
      </c>
      <c r="FG389" s="44" t="b">
        <f t="shared" si="233"/>
        <v>0</v>
      </c>
      <c r="FH389" s="44" t="b">
        <f t="shared" si="233"/>
        <v>1</v>
      </c>
      <c r="FI389" s="44" t="b">
        <f t="shared" si="233"/>
        <v>1</v>
      </c>
      <c r="FJ389" s="45">
        <f t="shared" si="226"/>
        <v>4</v>
      </c>
    </row>
    <row r="390" spans="1:166" s="44" customFormat="1" ht="25.5" hidden="1" customHeight="1" x14ac:dyDescent="0.25">
      <c r="A390" s="38" t="s">
        <v>10011</v>
      </c>
      <c r="B390" s="38" t="s">
        <v>9234</v>
      </c>
      <c r="C390" s="38" t="s">
        <v>272</v>
      </c>
      <c r="D390" s="38" t="s">
        <v>10048</v>
      </c>
      <c r="E390" s="23" t="str">
        <f t="shared" si="227"/>
        <v>5513-1-MP1-43-M</v>
      </c>
      <c r="F390" s="23">
        <v>98</v>
      </c>
      <c r="G390" s="27">
        <v>2.1846840749999998</v>
      </c>
      <c r="H390" s="23">
        <f>VLOOKUP(A390,'Pivot 1'!$A$5:$H$251,8,0)</f>
        <v>4</v>
      </c>
      <c r="I390" s="27" t="s">
        <v>10145</v>
      </c>
      <c r="J390" s="39">
        <f t="shared" si="215"/>
        <v>4</v>
      </c>
      <c r="K390" s="40">
        <v>1</v>
      </c>
      <c r="L390" s="40">
        <v>0</v>
      </c>
      <c r="M390" s="40">
        <v>0</v>
      </c>
      <c r="N390" s="40">
        <v>0</v>
      </c>
      <c r="O390" s="40">
        <v>0</v>
      </c>
      <c r="P390" s="40">
        <v>0</v>
      </c>
      <c r="Q390" s="40">
        <v>1</v>
      </c>
      <c r="R390" s="40">
        <v>0</v>
      </c>
      <c r="S390" s="40">
        <v>0</v>
      </c>
      <c r="T390" s="40">
        <v>0</v>
      </c>
      <c r="U390" s="40">
        <v>0</v>
      </c>
      <c r="V390" s="40">
        <v>0</v>
      </c>
      <c r="W390" s="40">
        <v>1</v>
      </c>
      <c r="X390" s="40">
        <v>0</v>
      </c>
      <c r="Y390" s="40">
        <v>0</v>
      </c>
      <c r="Z390" s="40">
        <v>0</v>
      </c>
      <c r="AA390" s="40">
        <v>0</v>
      </c>
      <c r="AB390" s="40">
        <v>0</v>
      </c>
      <c r="AC390" s="40">
        <v>1</v>
      </c>
      <c r="AD390" s="40">
        <v>0</v>
      </c>
      <c r="AE390" s="40">
        <v>0</v>
      </c>
      <c r="AF390" s="40">
        <v>0</v>
      </c>
      <c r="AG390" s="40">
        <v>0</v>
      </c>
      <c r="AH390" s="40">
        <v>0</v>
      </c>
      <c r="AI390" s="39" t="b">
        <f t="shared" si="216"/>
        <v>1</v>
      </c>
      <c r="AJ390" s="23"/>
      <c r="AK390" s="27">
        <f t="shared" si="244"/>
        <v>1</v>
      </c>
      <c r="AL390" s="27">
        <f t="shared" si="244"/>
        <v>0</v>
      </c>
      <c r="AM390" s="27">
        <f t="shared" si="244"/>
        <v>0</v>
      </c>
      <c r="AN390" s="27">
        <f t="shared" si="244"/>
        <v>0</v>
      </c>
      <c r="AO390" s="27">
        <f t="shared" si="244"/>
        <v>0</v>
      </c>
      <c r="AP390" s="27">
        <f t="shared" si="244"/>
        <v>0</v>
      </c>
      <c r="AQ390" s="27">
        <f t="shared" si="244"/>
        <v>1</v>
      </c>
      <c r="AR390" s="27">
        <f t="shared" si="244"/>
        <v>0</v>
      </c>
      <c r="AS390" s="27">
        <f t="shared" si="244"/>
        <v>0</v>
      </c>
      <c r="AT390" s="27">
        <f t="shared" si="244"/>
        <v>0</v>
      </c>
      <c r="AU390" s="27">
        <f t="shared" si="244"/>
        <v>0</v>
      </c>
      <c r="AV390" s="27">
        <f t="shared" si="244"/>
        <v>0</v>
      </c>
      <c r="AW390" s="27">
        <f t="shared" si="244"/>
        <v>1</v>
      </c>
      <c r="AX390" s="27">
        <f t="shared" si="244"/>
        <v>0</v>
      </c>
      <c r="AY390" s="27">
        <f t="shared" si="244"/>
        <v>0</v>
      </c>
      <c r="AZ390" s="27">
        <f t="shared" si="244"/>
        <v>0</v>
      </c>
      <c r="BA390" s="27">
        <f t="shared" si="244"/>
        <v>0</v>
      </c>
      <c r="BB390" s="27">
        <f t="shared" si="244"/>
        <v>0</v>
      </c>
      <c r="BC390" s="27">
        <f t="shared" si="244"/>
        <v>1</v>
      </c>
      <c r="BD390" s="27">
        <f t="shared" si="244"/>
        <v>0</v>
      </c>
      <c r="BE390" s="27">
        <f t="shared" si="244"/>
        <v>0</v>
      </c>
      <c r="BF390" s="27">
        <f t="shared" si="244"/>
        <v>0</v>
      </c>
      <c r="BG390" s="27">
        <f t="shared" si="244"/>
        <v>0</v>
      </c>
      <c r="BH390" s="27">
        <f t="shared" si="244"/>
        <v>0</v>
      </c>
      <c r="BI390" s="41"/>
      <c r="BJ390" s="42">
        <f t="shared" si="218"/>
        <v>0.54617101874999996</v>
      </c>
      <c r="BK390" s="27">
        <f t="shared" si="245"/>
        <v>0.54617101874999996</v>
      </c>
      <c r="BL390" s="27">
        <f t="shared" si="245"/>
        <v>0</v>
      </c>
      <c r="BM390" s="27">
        <f t="shared" si="245"/>
        <v>0</v>
      </c>
      <c r="BN390" s="27">
        <f t="shared" si="245"/>
        <v>0</v>
      </c>
      <c r="BO390" s="27">
        <f t="shared" si="245"/>
        <v>0</v>
      </c>
      <c r="BP390" s="27">
        <f t="shared" si="245"/>
        <v>0</v>
      </c>
      <c r="BQ390" s="27">
        <f t="shared" si="245"/>
        <v>0.54617101874999996</v>
      </c>
      <c r="BR390" s="27">
        <f t="shared" si="245"/>
        <v>0</v>
      </c>
      <c r="BS390" s="27">
        <f t="shared" si="245"/>
        <v>0</v>
      </c>
      <c r="BT390" s="27">
        <f t="shared" si="238"/>
        <v>0</v>
      </c>
      <c r="BU390" s="27">
        <f t="shared" si="238"/>
        <v>0</v>
      </c>
      <c r="BV390" s="27">
        <f t="shared" si="238"/>
        <v>0</v>
      </c>
      <c r="BW390" s="27">
        <f t="shared" si="228"/>
        <v>0.54617101874999996</v>
      </c>
      <c r="BX390" s="27">
        <f t="shared" si="228"/>
        <v>0</v>
      </c>
      <c r="BY390" s="27">
        <f t="shared" si="228"/>
        <v>0</v>
      </c>
      <c r="BZ390" s="27">
        <f t="shared" si="228"/>
        <v>0</v>
      </c>
      <c r="CA390" s="27">
        <f t="shared" si="228"/>
        <v>0</v>
      </c>
      <c r="CB390" s="27">
        <f t="shared" si="228"/>
        <v>0</v>
      </c>
      <c r="CC390" s="27">
        <f t="shared" si="228"/>
        <v>0.54617101874999996</v>
      </c>
      <c r="CD390" s="27">
        <f t="shared" si="229"/>
        <v>0</v>
      </c>
      <c r="CE390" s="27">
        <f t="shared" si="229"/>
        <v>0</v>
      </c>
      <c r="CF390" s="27">
        <f t="shared" si="229"/>
        <v>0</v>
      </c>
      <c r="CG390" s="27">
        <f t="shared" si="229"/>
        <v>0</v>
      </c>
      <c r="CH390" s="27">
        <f t="shared" si="229"/>
        <v>0</v>
      </c>
      <c r="CI390" s="43"/>
      <c r="CJ390" s="23">
        <f t="shared" si="246"/>
        <v>25</v>
      </c>
      <c r="CK390" s="23">
        <f t="shared" si="246"/>
        <v>0</v>
      </c>
      <c r="CL390" s="23">
        <f t="shared" si="246"/>
        <v>0</v>
      </c>
      <c r="CM390" s="23">
        <f t="shared" si="246"/>
        <v>0</v>
      </c>
      <c r="CN390" s="23">
        <f t="shared" si="246"/>
        <v>0</v>
      </c>
      <c r="CO390" s="23">
        <f t="shared" si="246"/>
        <v>0</v>
      </c>
      <c r="CP390" s="23">
        <f t="shared" si="246"/>
        <v>25</v>
      </c>
      <c r="CQ390" s="23">
        <f t="shared" si="246"/>
        <v>0</v>
      </c>
      <c r="CR390" s="23">
        <f t="shared" si="246"/>
        <v>0</v>
      </c>
      <c r="CS390" s="23">
        <f t="shared" si="239"/>
        <v>0</v>
      </c>
      <c r="CT390" s="23">
        <f t="shared" si="239"/>
        <v>0</v>
      </c>
      <c r="CU390" s="23">
        <f t="shared" si="239"/>
        <v>0</v>
      </c>
      <c r="CV390" s="23">
        <f t="shared" si="230"/>
        <v>25</v>
      </c>
      <c r="CW390" s="23">
        <f t="shared" si="230"/>
        <v>0</v>
      </c>
      <c r="CX390" s="23">
        <f t="shared" si="230"/>
        <v>0</v>
      </c>
      <c r="CY390" s="23">
        <f t="shared" si="230"/>
        <v>0</v>
      </c>
      <c r="CZ390" s="23">
        <f t="shared" si="230"/>
        <v>0</v>
      </c>
      <c r="DA390" s="23">
        <f t="shared" si="230"/>
        <v>0</v>
      </c>
      <c r="DB390" s="23">
        <f t="shared" si="230"/>
        <v>25</v>
      </c>
      <c r="DC390" s="23">
        <f t="shared" si="231"/>
        <v>0</v>
      </c>
      <c r="DD390" s="23">
        <f t="shared" si="231"/>
        <v>0</v>
      </c>
      <c r="DE390" s="23">
        <f t="shared" si="231"/>
        <v>0</v>
      </c>
      <c r="DF390" s="23">
        <f t="shared" si="231"/>
        <v>0</v>
      </c>
      <c r="DG390" s="23">
        <f t="shared" si="231"/>
        <v>0</v>
      </c>
      <c r="DH390" s="44">
        <f t="shared" si="221"/>
        <v>100</v>
      </c>
      <c r="DI390" s="44">
        <f t="shared" si="222"/>
        <v>2</v>
      </c>
      <c r="DK390" s="44" t="b">
        <f t="shared" si="223"/>
        <v>0</v>
      </c>
      <c r="DL390" s="44">
        <f t="shared" si="224"/>
        <v>0</v>
      </c>
      <c r="EL390" s="44" t="b">
        <f t="shared" si="247"/>
        <v>0</v>
      </c>
      <c r="EM390" s="44" t="b">
        <f t="shared" si="247"/>
        <v>1</v>
      </c>
      <c r="EN390" s="44" t="b">
        <f t="shared" si="247"/>
        <v>1</v>
      </c>
      <c r="EO390" s="44" t="b">
        <f t="shared" si="247"/>
        <v>1</v>
      </c>
      <c r="EP390" s="44" t="b">
        <f t="shared" si="247"/>
        <v>1</v>
      </c>
      <c r="EQ390" s="44" t="b">
        <f t="shared" si="247"/>
        <v>1</v>
      </c>
      <c r="ER390" s="44" t="b">
        <f t="shared" si="247"/>
        <v>0</v>
      </c>
      <c r="ES390" s="44" t="b">
        <f t="shared" si="247"/>
        <v>1</v>
      </c>
      <c r="ET390" s="44" t="b">
        <f t="shared" si="247"/>
        <v>1</v>
      </c>
      <c r="EU390" s="44" t="b">
        <f t="shared" si="240"/>
        <v>1</v>
      </c>
      <c r="EV390" s="44" t="b">
        <f t="shared" si="240"/>
        <v>1</v>
      </c>
      <c r="EW390" s="44" t="b">
        <f t="shared" si="240"/>
        <v>1</v>
      </c>
      <c r="EX390" s="44" t="b">
        <f t="shared" si="232"/>
        <v>0</v>
      </c>
      <c r="EY390" s="44" t="b">
        <f t="shared" si="232"/>
        <v>1</v>
      </c>
      <c r="EZ390" s="44" t="b">
        <f t="shared" si="232"/>
        <v>1</v>
      </c>
      <c r="FA390" s="44" t="b">
        <f t="shared" si="232"/>
        <v>1</v>
      </c>
      <c r="FB390" s="44" t="b">
        <f t="shared" si="232"/>
        <v>1</v>
      </c>
      <c r="FC390" s="44" t="b">
        <f t="shared" si="232"/>
        <v>1</v>
      </c>
      <c r="FD390" s="44" t="b">
        <f t="shared" si="232"/>
        <v>0</v>
      </c>
      <c r="FE390" s="44" t="b">
        <f t="shared" si="233"/>
        <v>1</v>
      </c>
      <c r="FF390" s="44" t="b">
        <f t="shared" si="233"/>
        <v>1</v>
      </c>
      <c r="FG390" s="44" t="b">
        <f t="shared" si="233"/>
        <v>1</v>
      </c>
      <c r="FH390" s="44" t="b">
        <f t="shared" si="233"/>
        <v>1</v>
      </c>
      <c r="FI390" s="44" t="b">
        <f t="shared" si="233"/>
        <v>1</v>
      </c>
      <c r="FJ390" s="45">
        <f t="shared" si="226"/>
        <v>4</v>
      </c>
    </row>
    <row r="391" spans="1:166" s="44" customFormat="1" ht="25.5" hidden="1" customHeight="1" x14ac:dyDescent="0.25">
      <c r="A391" s="38" t="s">
        <v>10012</v>
      </c>
      <c r="B391" s="38" t="s">
        <v>9269</v>
      </c>
      <c r="C391" s="38" t="s">
        <v>10129</v>
      </c>
      <c r="D391" s="38" t="s">
        <v>832</v>
      </c>
      <c r="E391" s="23" t="str">
        <f t="shared" si="227"/>
        <v>5520-1-43-E</v>
      </c>
      <c r="F391" s="23">
        <v>12</v>
      </c>
      <c r="G391" s="27">
        <v>0.303309</v>
      </c>
      <c r="H391" s="23" t="str">
        <f>VLOOKUP(A391,'Pivot 1'!$A$5:$H$251,8,0)</f>
        <v>1</v>
      </c>
      <c r="I391" s="27" t="s">
        <v>10145</v>
      </c>
      <c r="J391" s="39">
        <f t="shared" si="215"/>
        <v>1</v>
      </c>
      <c r="K391" s="40">
        <v>0</v>
      </c>
      <c r="L391" s="40">
        <v>0</v>
      </c>
      <c r="M391" s="40">
        <v>0</v>
      </c>
      <c r="N391" s="40">
        <v>0</v>
      </c>
      <c r="O391" s="40">
        <v>0</v>
      </c>
      <c r="P391" s="40">
        <v>0</v>
      </c>
      <c r="Q391" s="40">
        <v>0</v>
      </c>
      <c r="R391" s="40">
        <v>1</v>
      </c>
      <c r="S391" s="40">
        <v>0</v>
      </c>
      <c r="T391" s="40">
        <v>0</v>
      </c>
      <c r="U391" s="40">
        <v>0</v>
      </c>
      <c r="V391" s="40">
        <v>0</v>
      </c>
      <c r="W391" s="40">
        <v>0</v>
      </c>
      <c r="X391" s="40">
        <v>0</v>
      </c>
      <c r="Y391" s="40">
        <v>0</v>
      </c>
      <c r="Z391" s="40">
        <v>0</v>
      </c>
      <c r="AA391" s="40">
        <v>0</v>
      </c>
      <c r="AB391" s="40">
        <v>0</v>
      </c>
      <c r="AC391" s="40">
        <v>0</v>
      </c>
      <c r="AD391" s="40">
        <v>0</v>
      </c>
      <c r="AE391" s="40">
        <v>0</v>
      </c>
      <c r="AF391" s="40">
        <v>0</v>
      </c>
      <c r="AG391" s="40">
        <v>0</v>
      </c>
      <c r="AH391" s="40">
        <v>0</v>
      </c>
      <c r="AI391" s="39" t="b">
        <f t="shared" si="216"/>
        <v>0</v>
      </c>
      <c r="AJ391" s="23"/>
      <c r="AK391" s="27">
        <f t="shared" si="244"/>
        <v>0</v>
      </c>
      <c r="AL391" s="27">
        <f t="shared" si="244"/>
        <v>0</v>
      </c>
      <c r="AM391" s="27">
        <f t="shared" si="244"/>
        <v>0</v>
      </c>
      <c r="AN391" s="27">
        <f t="shared" si="244"/>
        <v>0</v>
      </c>
      <c r="AO391" s="27">
        <f t="shared" si="244"/>
        <v>0</v>
      </c>
      <c r="AP391" s="27">
        <f t="shared" si="244"/>
        <v>0</v>
      </c>
      <c r="AQ391" s="27">
        <f t="shared" si="244"/>
        <v>0</v>
      </c>
      <c r="AR391" s="27">
        <f t="shared" si="244"/>
        <v>1</v>
      </c>
      <c r="AS391" s="27">
        <f t="shared" si="244"/>
        <v>0</v>
      </c>
      <c r="AT391" s="27">
        <f t="shared" si="244"/>
        <v>0</v>
      </c>
      <c r="AU391" s="27">
        <f t="shared" si="244"/>
        <v>0</v>
      </c>
      <c r="AV391" s="27">
        <f t="shared" si="244"/>
        <v>0</v>
      </c>
      <c r="AW391" s="27">
        <f t="shared" si="244"/>
        <v>0</v>
      </c>
      <c r="AX391" s="27">
        <f t="shared" si="244"/>
        <v>0</v>
      </c>
      <c r="AY391" s="27">
        <f t="shared" si="244"/>
        <v>0</v>
      </c>
      <c r="AZ391" s="27">
        <f t="shared" ref="AZ391:BH391" si="248">IF($I391="Direct",IF(Z391=1,ROUNDUP($G391/$H391,0),IF($I391="Unpacking",IF($K391=0,ROUNDUP($G391/$H391,0)),0)),0)</f>
        <v>0</v>
      </c>
      <c r="BA391" s="27">
        <f t="shared" si="248"/>
        <v>0</v>
      </c>
      <c r="BB391" s="27">
        <f t="shared" si="248"/>
        <v>0</v>
      </c>
      <c r="BC391" s="27">
        <f t="shared" si="248"/>
        <v>0</v>
      </c>
      <c r="BD391" s="27">
        <f t="shared" si="248"/>
        <v>0</v>
      </c>
      <c r="BE391" s="27">
        <f t="shared" si="248"/>
        <v>0</v>
      </c>
      <c r="BF391" s="27">
        <f t="shared" si="248"/>
        <v>0</v>
      </c>
      <c r="BG391" s="27">
        <f t="shared" si="248"/>
        <v>0</v>
      </c>
      <c r="BH391" s="27">
        <f t="shared" si="248"/>
        <v>0</v>
      </c>
      <c r="BI391" s="41"/>
      <c r="BJ391" s="80">
        <f t="shared" si="218"/>
        <v>0.303309</v>
      </c>
      <c r="BK391" s="27">
        <f t="shared" si="245"/>
        <v>0</v>
      </c>
      <c r="BL391" s="27">
        <f t="shared" si="245"/>
        <v>0</v>
      </c>
      <c r="BM391" s="27">
        <f t="shared" si="245"/>
        <v>0</v>
      </c>
      <c r="BN391" s="27">
        <f t="shared" si="245"/>
        <v>0</v>
      </c>
      <c r="BO391" s="27">
        <f t="shared" si="245"/>
        <v>0</v>
      </c>
      <c r="BP391" s="27">
        <f t="shared" si="245"/>
        <v>0</v>
      </c>
      <c r="BQ391" s="27">
        <f t="shared" si="245"/>
        <v>0</v>
      </c>
      <c r="BR391" s="27">
        <f t="shared" si="245"/>
        <v>0.303309</v>
      </c>
      <c r="BS391" s="27">
        <f t="shared" si="245"/>
        <v>0</v>
      </c>
      <c r="BT391" s="27">
        <f t="shared" si="238"/>
        <v>0</v>
      </c>
      <c r="BU391" s="27">
        <f t="shared" si="238"/>
        <v>0</v>
      </c>
      <c r="BV391" s="27">
        <f t="shared" si="238"/>
        <v>0</v>
      </c>
      <c r="BW391" s="27">
        <f t="shared" si="228"/>
        <v>0</v>
      </c>
      <c r="BX391" s="27">
        <f t="shared" si="228"/>
        <v>0</v>
      </c>
      <c r="BY391" s="27">
        <f t="shared" si="228"/>
        <v>0</v>
      </c>
      <c r="BZ391" s="27">
        <f t="shared" si="228"/>
        <v>0</v>
      </c>
      <c r="CA391" s="27">
        <f t="shared" si="228"/>
        <v>0</v>
      </c>
      <c r="CB391" s="27">
        <f t="shared" si="228"/>
        <v>0</v>
      </c>
      <c r="CC391" s="27">
        <f t="shared" si="228"/>
        <v>0</v>
      </c>
      <c r="CD391" s="27">
        <f t="shared" si="229"/>
        <v>0</v>
      </c>
      <c r="CE391" s="27">
        <f t="shared" si="229"/>
        <v>0</v>
      </c>
      <c r="CF391" s="27">
        <f t="shared" si="229"/>
        <v>0</v>
      </c>
      <c r="CG391" s="27">
        <f t="shared" si="229"/>
        <v>0</v>
      </c>
      <c r="CH391" s="27">
        <f t="shared" si="229"/>
        <v>0</v>
      </c>
      <c r="CI391" s="43"/>
      <c r="CJ391" s="23">
        <f t="shared" si="246"/>
        <v>0</v>
      </c>
      <c r="CK391" s="23">
        <f t="shared" si="246"/>
        <v>0</v>
      </c>
      <c r="CL391" s="23">
        <f t="shared" si="246"/>
        <v>0</v>
      </c>
      <c r="CM391" s="23">
        <f t="shared" si="246"/>
        <v>0</v>
      </c>
      <c r="CN391" s="23">
        <f t="shared" si="246"/>
        <v>0</v>
      </c>
      <c r="CO391" s="23">
        <f t="shared" si="246"/>
        <v>0</v>
      </c>
      <c r="CP391" s="23">
        <f t="shared" si="246"/>
        <v>0</v>
      </c>
      <c r="CQ391" s="23">
        <f t="shared" si="246"/>
        <v>12</v>
      </c>
      <c r="CR391" s="23">
        <f t="shared" si="246"/>
        <v>0</v>
      </c>
      <c r="CS391" s="23">
        <f t="shared" si="239"/>
        <v>0</v>
      </c>
      <c r="CT391" s="23">
        <f t="shared" si="239"/>
        <v>0</v>
      </c>
      <c r="CU391" s="23">
        <f t="shared" si="239"/>
        <v>0</v>
      </c>
      <c r="CV391" s="23">
        <f t="shared" si="230"/>
        <v>0</v>
      </c>
      <c r="CW391" s="23">
        <f t="shared" si="230"/>
        <v>0</v>
      </c>
      <c r="CX391" s="23">
        <f t="shared" si="230"/>
        <v>0</v>
      </c>
      <c r="CY391" s="23">
        <f t="shared" si="230"/>
        <v>0</v>
      </c>
      <c r="CZ391" s="23">
        <f t="shared" si="230"/>
        <v>0</v>
      </c>
      <c r="DA391" s="23">
        <f t="shared" si="230"/>
        <v>0</v>
      </c>
      <c r="DB391" s="23">
        <f t="shared" si="230"/>
        <v>0</v>
      </c>
      <c r="DC391" s="23">
        <f t="shared" si="231"/>
        <v>0</v>
      </c>
      <c r="DD391" s="23">
        <f t="shared" si="231"/>
        <v>0</v>
      </c>
      <c r="DE391" s="23">
        <f t="shared" si="231"/>
        <v>0</v>
      </c>
      <c r="DF391" s="23">
        <f t="shared" si="231"/>
        <v>0</v>
      </c>
      <c r="DG391" s="23">
        <f t="shared" si="231"/>
        <v>0</v>
      </c>
      <c r="DH391" s="44">
        <f t="shared" si="221"/>
        <v>12</v>
      </c>
      <c r="DI391" s="44">
        <f t="shared" si="222"/>
        <v>0</v>
      </c>
      <c r="DK391" s="44" t="b">
        <f t="shared" si="223"/>
        <v>0</v>
      </c>
      <c r="DL391" s="44">
        <f t="shared" si="224"/>
        <v>0</v>
      </c>
      <c r="EL391" s="44" t="b">
        <f t="shared" si="247"/>
        <v>1</v>
      </c>
      <c r="EM391" s="44" t="b">
        <f t="shared" si="247"/>
        <v>1</v>
      </c>
      <c r="EN391" s="44" t="b">
        <f t="shared" si="247"/>
        <v>1</v>
      </c>
      <c r="EO391" s="44" t="b">
        <f t="shared" si="247"/>
        <v>1</v>
      </c>
      <c r="EP391" s="44" t="b">
        <f t="shared" si="247"/>
        <v>1</v>
      </c>
      <c r="EQ391" s="44" t="b">
        <f t="shared" si="247"/>
        <v>1</v>
      </c>
      <c r="ER391" s="44" t="b">
        <f t="shared" si="247"/>
        <v>1</v>
      </c>
      <c r="ES391" s="44" t="b">
        <f t="shared" si="247"/>
        <v>0</v>
      </c>
      <c r="ET391" s="44" t="b">
        <f t="shared" si="247"/>
        <v>1</v>
      </c>
      <c r="EU391" s="44" t="b">
        <f t="shared" si="240"/>
        <v>1</v>
      </c>
      <c r="EV391" s="44" t="b">
        <f t="shared" si="240"/>
        <v>1</v>
      </c>
      <c r="EW391" s="44" t="b">
        <f t="shared" si="240"/>
        <v>1</v>
      </c>
      <c r="EX391" s="44" t="b">
        <f t="shared" si="232"/>
        <v>1</v>
      </c>
      <c r="EY391" s="44" t="b">
        <f t="shared" si="232"/>
        <v>1</v>
      </c>
      <c r="EZ391" s="44" t="b">
        <f t="shared" si="232"/>
        <v>1</v>
      </c>
      <c r="FA391" s="44" t="b">
        <f t="shared" si="232"/>
        <v>1</v>
      </c>
      <c r="FB391" s="44" t="b">
        <f t="shared" si="232"/>
        <v>1</v>
      </c>
      <c r="FC391" s="44" t="b">
        <f t="shared" si="232"/>
        <v>1</v>
      </c>
      <c r="FD391" s="44" t="b">
        <f t="shared" si="232"/>
        <v>1</v>
      </c>
      <c r="FE391" s="44" t="b">
        <f t="shared" si="233"/>
        <v>1</v>
      </c>
      <c r="FF391" s="44" t="b">
        <f t="shared" si="233"/>
        <v>1</v>
      </c>
      <c r="FG391" s="44" t="b">
        <f t="shared" si="233"/>
        <v>1</v>
      </c>
      <c r="FH391" s="44" t="b">
        <f t="shared" si="233"/>
        <v>1</v>
      </c>
      <c r="FI391" s="44" t="b">
        <f t="shared" si="233"/>
        <v>1</v>
      </c>
      <c r="FJ391" s="45">
        <f t="shared" si="226"/>
        <v>1</v>
      </c>
    </row>
    <row r="392" spans="1:166" s="44" customFormat="1" ht="25.5" hidden="1" customHeight="1" x14ac:dyDescent="0.25">
      <c r="A392" s="38" t="s">
        <v>10013</v>
      </c>
      <c r="B392" s="38" t="s">
        <v>9278</v>
      </c>
      <c r="C392" s="38" t="s">
        <v>10129</v>
      </c>
      <c r="D392" s="38" t="s">
        <v>807</v>
      </c>
      <c r="E392" s="23" t="str">
        <f t="shared" si="227"/>
        <v>5522-1-43-C</v>
      </c>
      <c r="F392" s="23">
        <v>12</v>
      </c>
      <c r="G392" s="27">
        <v>0.52521300000000004</v>
      </c>
      <c r="H392" s="23" t="str">
        <f>VLOOKUP(A392,'Pivot 1'!$A$5:$H$251,8,0)</f>
        <v>1</v>
      </c>
      <c r="I392" s="27" t="s">
        <v>10145</v>
      </c>
      <c r="J392" s="39">
        <f t="shared" si="215"/>
        <v>1</v>
      </c>
      <c r="K392" s="40">
        <v>0</v>
      </c>
      <c r="L392" s="40">
        <v>0</v>
      </c>
      <c r="M392" s="40">
        <v>0</v>
      </c>
      <c r="N392" s="40">
        <v>0</v>
      </c>
      <c r="O392" s="40">
        <v>0</v>
      </c>
      <c r="P392" s="40">
        <v>0</v>
      </c>
      <c r="Q392" s="40">
        <v>0</v>
      </c>
      <c r="R392" s="40">
        <v>0</v>
      </c>
      <c r="S392" s="40">
        <v>0</v>
      </c>
      <c r="T392" s="40">
        <v>0</v>
      </c>
      <c r="U392" s="40">
        <v>0</v>
      </c>
      <c r="V392" s="40">
        <v>0</v>
      </c>
      <c r="W392" s="40">
        <v>0</v>
      </c>
      <c r="X392" s="40">
        <v>0</v>
      </c>
      <c r="Y392" s="40">
        <v>0</v>
      </c>
      <c r="Z392" s="40">
        <v>0</v>
      </c>
      <c r="AA392" s="40">
        <v>0</v>
      </c>
      <c r="AB392" s="40">
        <v>0</v>
      </c>
      <c r="AC392" s="40">
        <v>0</v>
      </c>
      <c r="AD392" s="40">
        <v>1</v>
      </c>
      <c r="AE392" s="40">
        <v>0</v>
      </c>
      <c r="AF392" s="40">
        <v>0</v>
      </c>
      <c r="AG392" s="40">
        <v>0</v>
      </c>
      <c r="AH392" s="40">
        <v>0</v>
      </c>
      <c r="AI392" s="39" t="b">
        <f t="shared" si="216"/>
        <v>0</v>
      </c>
      <c r="AJ392" s="23">
        <v>2</v>
      </c>
      <c r="AK392" s="27">
        <f t="shared" ref="AK392:BH402" si="249">IF($I392="Direct",IF(K392=1,ROUNDUP($G392/$H392,0),IF($I392="Unpacking",IF($K392=0,ROUNDUP($G392/$H392,0)),0)),0)</f>
        <v>0</v>
      </c>
      <c r="AL392" s="27">
        <f t="shared" si="249"/>
        <v>0</v>
      </c>
      <c r="AM392" s="27">
        <f t="shared" si="249"/>
        <v>0</v>
      </c>
      <c r="AN392" s="27">
        <f t="shared" si="249"/>
        <v>0</v>
      </c>
      <c r="AO392" s="27">
        <f t="shared" si="249"/>
        <v>0</v>
      </c>
      <c r="AP392" s="27">
        <f t="shared" si="249"/>
        <v>0</v>
      </c>
      <c r="AQ392" s="27">
        <f t="shared" si="249"/>
        <v>0</v>
      </c>
      <c r="AR392" s="27">
        <f t="shared" si="249"/>
        <v>0</v>
      </c>
      <c r="AS392" s="27">
        <f t="shared" si="249"/>
        <v>0</v>
      </c>
      <c r="AT392" s="27">
        <f t="shared" si="249"/>
        <v>0</v>
      </c>
      <c r="AU392" s="27">
        <f t="shared" si="249"/>
        <v>0</v>
      </c>
      <c r="AV392" s="27">
        <f t="shared" si="249"/>
        <v>0</v>
      </c>
      <c r="AW392" s="27">
        <f t="shared" si="249"/>
        <v>0</v>
      </c>
      <c r="AX392" s="27">
        <f t="shared" si="249"/>
        <v>0</v>
      </c>
      <c r="AY392" s="27">
        <f t="shared" si="249"/>
        <v>0</v>
      </c>
      <c r="AZ392" s="27">
        <f t="shared" si="249"/>
        <v>0</v>
      </c>
      <c r="BA392" s="27">
        <f t="shared" si="249"/>
        <v>0</v>
      </c>
      <c r="BB392" s="27">
        <f t="shared" si="249"/>
        <v>0</v>
      </c>
      <c r="BC392" s="27">
        <f t="shared" si="249"/>
        <v>0</v>
      </c>
      <c r="BD392" s="27">
        <f t="shared" si="249"/>
        <v>1</v>
      </c>
      <c r="BE392" s="27">
        <f t="shared" si="249"/>
        <v>0</v>
      </c>
      <c r="BF392" s="27">
        <f t="shared" si="249"/>
        <v>0</v>
      </c>
      <c r="BG392" s="27">
        <f t="shared" si="249"/>
        <v>0</v>
      </c>
      <c r="BH392" s="27">
        <f t="shared" si="249"/>
        <v>0</v>
      </c>
      <c r="BI392" s="41"/>
      <c r="BJ392" s="42">
        <f t="shared" si="218"/>
        <v>0.52521300000000004</v>
      </c>
      <c r="BK392" s="27">
        <f t="shared" si="245"/>
        <v>0</v>
      </c>
      <c r="BL392" s="27">
        <f t="shared" si="245"/>
        <v>0</v>
      </c>
      <c r="BM392" s="27">
        <f t="shared" si="245"/>
        <v>0</v>
      </c>
      <c r="BN392" s="27">
        <f t="shared" si="245"/>
        <v>0</v>
      </c>
      <c r="BO392" s="27">
        <f t="shared" si="245"/>
        <v>0</v>
      </c>
      <c r="BP392" s="27">
        <f t="shared" si="245"/>
        <v>0</v>
      </c>
      <c r="BQ392" s="27">
        <f t="shared" si="245"/>
        <v>0</v>
      </c>
      <c r="BR392" s="27">
        <f t="shared" si="245"/>
        <v>0</v>
      </c>
      <c r="BS392" s="27">
        <f t="shared" si="245"/>
        <v>0</v>
      </c>
      <c r="BT392" s="27">
        <f t="shared" si="238"/>
        <v>0</v>
      </c>
      <c r="BU392" s="27">
        <f t="shared" si="238"/>
        <v>0</v>
      </c>
      <c r="BV392" s="27">
        <f t="shared" si="238"/>
        <v>0</v>
      </c>
      <c r="BW392" s="27">
        <f t="shared" si="228"/>
        <v>0</v>
      </c>
      <c r="BX392" s="27">
        <f t="shared" si="228"/>
        <v>0</v>
      </c>
      <c r="BY392" s="27">
        <f t="shared" si="228"/>
        <v>0</v>
      </c>
      <c r="BZ392" s="27">
        <f t="shared" si="228"/>
        <v>0</v>
      </c>
      <c r="CA392" s="27">
        <f t="shared" si="228"/>
        <v>0</v>
      </c>
      <c r="CB392" s="27">
        <f t="shared" si="228"/>
        <v>0</v>
      </c>
      <c r="CC392" s="27">
        <f t="shared" si="228"/>
        <v>0</v>
      </c>
      <c r="CD392" s="27">
        <f t="shared" si="228"/>
        <v>0.52521300000000004</v>
      </c>
      <c r="CE392" s="27">
        <f t="shared" si="228"/>
        <v>0</v>
      </c>
      <c r="CF392" s="27">
        <f t="shared" ref="CF392:CH444" si="250">IF(AF392=1,$G392/$H392,0)</f>
        <v>0</v>
      </c>
      <c r="CG392" s="27">
        <f t="shared" si="250"/>
        <v>0</v>
      </c>
      <c r="CH392" s="27">
        <f t="shared" si="250"/>
        <v>0</v>
      </c>
      <c r="CI392" s="43"/>
      <c r="CJ392" s="23">
        <f t="shared" si="246"/>
        <v>0</v>
      </c>
      <c r="CK392" s="23">
        <f t="shared" si="246"/>
        <v>0</v>
      </c>
      <c r="CL392" s="23">
        <f t="shared" si="246"/>
        <v>0</v>
      </c>
      <c r="CM392" s="23">
        <f t="shared" si="246"/>
        <v>0</v>
      </c>
      <c r="CN392" s="23">
        <f t="shared" si="246"/>
        <v>0</v>
      </c>
      <c r="CO392" s="23">
        <f t="shared" si="246"/>
        <v>0</v>
      </c>
      <c r="CP392" s="23">
        <f t="shared" si="246"/>
        <v>0</v>
      </c>
      <c r="CQ392" s="23">
        <f t="shared" si="246"/>
        <v>0</v>
      </c>
      <c r="CR392" s="23">
        <f t="shared" si="246"/>
        <v>0</v>
      </c>
      <c r="CS392" s="23">
        <f t="shared" si="239"/>
        <v>0</v>
      </c>
      <c r="CT392" s="23">
        <f t="shared" si="239"/>
        <v>0</v>
      </c>
      <c r="CU392" s="23">
        <f t="shared" si="239"/>
        <v>0</v>
      </c>
      <c r="CV392" s="23">
        <f t="shared" si="230"/>
        <v>0</v>
      </c>
      <c r="CW392" s="23">
        <f t="shared" si="230"/>
        <v>0</v>
      </c>
      <c r="CX392" s="23">
        <f t="shared" si="230"/>
        <v>0</v>
      </c>
      <c r="CY392" s="23">
        <f t="shared" si="230"/>
        <v>0</v>
      </c>
      <c r="CZ392" s="23">
        <f t="shared" si="230"/>
        <v>0</v>
      </c>
      <c r="DA392" s="23">
        <f t="shared" si="230"/>
        <v>0</v>
      </c>
      <c r="DB392" s="23">
        <f t="shared" si="230"/>
        <v>0</v>
      </c>
      <c r="DC392" s="23">
        <f t="shared" si="230"/>
        <v>12</v>
      </c>
      <c r="DD392" s="23">
        <f t="shared" si="230"/>
        <v>0</v>
      </c>
      <c r="DE392" s="23">
        <f t="shared" ref="DE392:DG444" si="251">IF(AF392=1,ROUND($F392/$H392,0),0)</f>
        <v>0</v>
      </c>
      <c r="DF392" s="23">
        <f t="shared" si="251"/>
        <v>0</v>
      </c>
      <c r="DG392" s="23">
        <f t="shared" si="251"/>
        <v>0</v>
      </c>
      <c r="DH392" s="44">
        <f t="shared" si="221"/>
        <v>12</v>
      </c>
      <c r="DI392" s="44">
        <f t="shared" si="222"/>
        <v>0</v>
      </c>
      <c r="DK392" s="44" t="b">
        <f t="shared" si="223"/>
        <v>0</v>
      </c>
      <c r="DL392" s="44">
        <f t="shared" si="224"/>
        <v>0</v>
      </c>
      <c r="EL392" s="44" t="b">
        <f t="shared" si="247"/>
        <v>1</v>
      </c>
      <c r="EM392" s="44" t="b">
        <f t="shared" si="247"/>
        <v>1</v>
      </c>
      <c r="EN392" s="44" t="b">
        <f t="shared" si="247"/>
        <v>1</v>
      </c>
      <c r="EO392" s="44" t="b">
        <f t="shared" si="247"/>
        <v>1</v>
      </c>
      <c r="EP392" s="44" t="b">
        <f t="shared" si="247"/>
        <v>1</v>
      </c>
      <c r="EQ392" s="44" t="b">
        <f t="shared" si="247"/>
        <v>1</v>
      </c>
      <c r="ER392" s="44" t="b">
        <f t="shared" si="247"/>
        <v>1</v>
      </c>
      <c r="ES392" s="44" t="b">
        <f t="shared" si="247"/>
        <v>1</v>
      </c>
      <c r="ET392" s="44" t="b">
        <f t="shared" si="247"/>
        <v>1</v>
      </c>
      <c r="EU392" s="44" t="b">
        <f t="shared" si="240"/>
        <v>1</v>
      </c>
      <c r="EV392" s="44" t="b">
        <f t="shared" si="240"/>
        <v>1</v>
      </c>
      <c r="EW392" s="44" t="b">
        <f t="shared" si="240"/>
        <v>1</v>
      </c>
      <c r="EX392" s="44" t="b">
        <f t="shared" si="232"/>
        <v>1</v>
      </c>
      <c r="EY392" s="44" t="b">
        <f t="shared" si="232"/>
        <v>1</v>
      </c>
      <c r="EZ392" s="44" t="b">
        <f t="shared" si="232"/>
        <v>1</v>
      </c>
      <c r="FA392" s="44" t="b">
        <f t="shared" si="232"/>
        <v>1</v>
      </c>
      <c r="FB392" s="44" t="b">
        <f t="shared" si="232"/>
        <v>1</v>
      </c>
      <c r="FC392" s="44" t="b">
        <f t="shared" si="232"/>
        <v>1</v>
      </c>
      <c r="FD392" s="44" t="b">
        <f t="shared" si="232"/>
        <v>1</v>
      </c>
      <c r="FE392" s="44" t="b">
        <f t="shared" si="232"/>
        <v>0</v>
      </c>
      <c r="FF392" s="44" t="b">
        <f t="shared" si="232"/>
        <v>1</v>
      </c>
      <c r="FG392" s="44" t="b">
        <f t="shared" ref="FG392:FI422" si="252">EH392=AF392</f>
        <v>1</v>
      </c>
      <c r="FH392" s="44" t="b">
        <f t="shared" si="252"/>
        <v>1</v>
      </c>
      <c r="FI392" s="44" t="b">
        <f t="shared" si="252"/>
        <v>1</v>
      </c>
      <c r="FJ392" s="45">
        <f t="shared" si="226"/>
        <v>1</v>
      </c>
    </row>
    <row r="393" spans="1:166" s="44" customFormat="1" ht="25.5" hidden="1" customHeight="1" x14ac:dyDescent="0.25">
      <c r="A393" s="38" t="s">
        <v>10014</v>
      </c>
      <c r="B393" s="38" t="s">
        <v>9288</v>
      </c>
      <c r="C393" s="38" t="s">
        <v>10129</v>
      </c>
      <c r="D393" s="38" t="s">
        <v>587</v>
      </c>
      <c r="E393" s="23" t="str">
        <f t="shared" si="227"/>
        <v>5530-1-43-A</v>
      </c>
      <c r="F393" s="23">
        <v>2</v>
      </c>
      <c r="G393" s="27">
        <v>4.3767750000000001E-2</v>
      </c>
      <c r="H393" s="23" t="str">
        <f>VLOOKUP(A393,'Pivot 1'!$A$5:$H$251,8,0)</f>
        <v>1</v>
      </c>
      <c r="I393" s="27" t="s">
        <v>10146</v>
      </c>
      <c r="J393" s="39">
        <f t="shared" si="215"/>
        <v>1</v>
      </c>
      <c r="K393" s="40">
        <v>0</v>
      </c>
      <c r="L393" s="40">
        <v>0</v>
      </c>
      <c r="M393" s="40">
        <v>0</v>
      </c>
      <c r="N393" s="40">
        <v>0</v>
      </c>
      <c r="O393" s="40">
        <v>0</v>
      </c>
      <c r="P393" s="40">
        <v>0</v>
      </c>
      <c r="Q393" s="40">
        <v>0</v>
      </c>
      <c r="R393" s="40">
        <v>1</v>
      </c>
      <c r="S393" s="40">
        <v>0</v>
      </c>
      <c r="T393" s="40">
        <v>0</v>
      </c>
      <c r="U393" s="40">
        <v>0</v>
      </c>
      <c r="V393" s="40">
        <v>0</v>
      </c>
      <c r="W393" s="40">
        <v>0</v>
      </c>
      <c r="X393" s="40">
        <v>0</v>
      </c>
      <c r="Y393" s="40">
        <v>0</v>
      </c>
      <c r="Z393" s="40">
        <v>0</v>
      </c>
      <c r="AA393" s="40">
        <v>0</v>
      </c>
      <c r="AB393" s="40">
        <v>0</v>
      </c>
      <c r="AC393" s="40">
        <v>0</v>
      </c>
      <c r="AD393" s="40">
        <v>0</v>
      </c>
      <c r="AE393" s="40">
        <v>0</v>
      </c>
      <c r="AF393" s="40">
        <v>0</v>
      </c>
      <c r="AG393" s="40">
        <v>0</v>
      </c>
      <c r="AH393" s="40">
        <v>0</v>
      </c>
      <c r="AI393" s="39" t="b">
        <f t="shared" si="216"/>
        <v>0</v>
      </c>
      <c r="AJ393" s="23"/>
      <c r="AK393" s="27">
        <f t="shared" si="249"/>
        <v>0</v>
      </c>
      <c r="AL393" s="27">
        <f t="shared" si="249"/>
        <v>0</v>
      </c>
      <c r="AM393" s="27">
        <f t="shared" si="249"/>
        <v>0</v>
      </c>
      <c r="AN393" s="27">
        <f t="shared" si="249"/>
        <v>0</v>
      </c>
      <c r="AO393" s="27">
        <f t="shared" si="249"/>
        <v>0</v>
      </c>
      <c r="AP393" s="27">
        <f t="shared" si="249"/>
        <v>0</v>
      </c>
      <c r="AQ393" s="27">
        <f t="shared" si="249"/>
        <v>0</v>
      </c>
      <c r="AR393" s="27">
        <f t="shared" si="249"/>
        <v>0</v>
      </c>
      <c r="AS393" s="27">
        <f t="shared" si="249"/>
        <v>0</v>
      </c>
      <c r="AT393" s="27">
        <f t="shared" si="249"/>
        <v>0</v>
      </c>
      <c r="AU393" s="27">
        <f t="shared" si="249"/>
        <v>0</v>
      </c>
      <c r="AV393" s="27">
        <f t="shared" si="249"/>
        <v>0</v>
      </c>
      <c r="AW393" s="27">
        <f t="shared" si="249"/>
        <v>0</v>
      </c>
      <c r="AX393" s="27">
        <f t="shared" si="249"/>
        <v>0</v>
      </c>
      <c r="AY393" s="27">
        <f t="shared" si="249"/>
        <v>0</v>
      </c>
      <c r="AZ393" s="27">
        <f t="shared" si="249"/>
        <v>0</v>
      </c>
      <c r="BA393" s="27">
        <f t="shared" si="249"/>
        <v>0</v>
      </c>
      <c r="BB393" s="27">
        <f t="shared" si="249"/>
        <v>0</v>
      </c>
      <c r="BC393" s="27">
        <f t="shared" si="249"/>
        <v>0</v>
      </c>
      <c r="BD393" s="27">
        <f t="shared" si="249"/>
        <v>0</v>
      </c>
      <c r="BE393" s="27">
        <f t="shared" si="249"/>
        <v>0</v>
      </c>
      <c r="BF393" s="27">
        <f t="shared" si="249"/>
        <v>0</v>
      </c>
      <c r="BG393" s="27">
        <f t="shared" si="249"/>
        <v>0</v>
      </c>
      <c r="BH393" s="27">
        <f t="shared" si="249"/>
        <v>0</v>
      </c>
      <c r="BI393" s="41"/>
      <c r="BJ393" s="42">
        <f t="shared" si="218"/>
        <v>4.3767750000000001E-2</v>
      </c>
      <c r="BK393" s="27">
        <f t="shared" si="245"/>
        <v>0</v>
      </c>
      <c r="BL393" s="27">
        <f t="shared" si="245"/>
        <v>0</v>
      </c>
      <c r="BM393" s="27">
        <f t="shared" si="245"/>
        <v>0</v>
      </c>
      <c r="BN393" s="27">
        <f t="shared" si="245"/>
        <v>0</v>
      </c>
      <c r="BO393" s="27">
        <f t="shared" si="245"/>
        <v>0</v>
      </c>
      <c r="BP393" s="27">
        <f t="shared" si="245"/>
        <v>0</v>
      </c>
      <c r="BQ393" s="27">
        <f t="shared" si="245"/>
        <v>0</v>
      </c>
      <c r="BR393" s="27">
        <f t="shared" si="245"/>
        <v>4.3767750000000001E-2</v>
      </c>
      <c r="BS393" s="27">
        <f t="shared" si="245"/>
        <v>0</v>
      </c>
      <c r="BT393" s="27">
        <f t="shared" si="238"/>
        <v>0</v>
      </c>
      <c r="BU393" s="27">
        <f t="shared" si="238"/>
        <v>0</v>
      </c>
      <c r="BV393" s="27">
        <f t="shared" si="238"/>
        <v>0</v>
      </c>
      <c r="BW393" s="27">
        <f t="shared" si="238"/>
        <v>0</v>
      </c>
      <c r="BX393" s="27">
        <f t="shared" si="238"/>
        <v>0</v>
      </c>
      <c r="BY393" s="27">
        <f t="shared" si="238"/>
        <v>0</v>
      </c>
      <c r="BZ393" s="27">
        <f t="shared" si="238"/>
        <v>0</v>
      </c>
      <c r="CA393" s="27">
        <f t="shared" si="238"/>
        <v>0</v>
      </c>
      <c r="CB393" s="27">
        <f t="shared" si="238"/>
        <v>0</v>
      </c>
      <c r="CC393" s="27">
        <f t="shared" si="238"/>
        <v>0</v>
      </c>
      <c r="CD393" s="27">
        <f t="shared" si="238"/>
        <v>0</v>
      </c>
      <c r="CE393" s="27">
        <f t="shared" si="238"/>
        <v>0</v>
      </c>
      <c r="CF393" s="27">
        <f t="shared" si="250"/>
        <v>0</v>
      </c>
      <c r="CG393" s="27">
        <f t="shared" si="250"/>
        <v>0</v>
      </c>
      <c r="CH393" s="27">
        <f t="shared" si="250"/>
        <v>0</v>
      </c>
      <c r="CI393" s="43"/>
      <c r="CJ393" s="23">
        <f t="shared" si="246"/>
        <v>0</v>
      </c>
      <c r="CK393" s="23">
        <f t="shared" si="246"/>
        <v>0</v>
      </c>
      <c r="CL393" s="23">
        <f t="shared" si="246"/>
        <v>0</v>
      </c>
      <c r="CM393" s="23">
        <f t="shared" si="246"/>
        <v>0</v>
      </c>
      <c r="CN393" s="23">
        <f t="shared" si="246"/>
        <v>0</v>
      </c>
      <c r="CO393" s="23">
        <f t="shared" si="246"/>
        <v>0</v>
      </c>
      <c r="CP393" s="23">
        <f t="shared" si="246"/>
        <v>0</v>
      </c>
      <c r="CQ393" s="23">
        <f t="shared" si="246"/>
        <v>2</v>
      </c>
      <c r="CR393" s="23">
        <f t="shared" si="246"/>
        <v>0</v>
      </c>
      <c r="CS393" s="23">
        <f t="shared" si="239"/>
        <v>0</v>
      </c>
      <c r="CT393" s="23">
        <f t="shared" si="239"/>
        <v>0</v>
      </c>
      <c r="CU393" s="23">
        <f t="shared" si="239"/>
        <v>0</v>
      </c>
      <c r="CV393" s="23">
        <f t="shared" si="239"/>
        <v>0</v>
      </c>
      <c r="CW393" s="23">
        <f t="shared" si="239"/>
        <v>0</v>
      </c>
      <c r="CX393" s="23">
        <f t="shared" si="239"/>
        <v>0</v>
      </c>
      <c r="CY393" s="23">
        <f t="shared" si="239"/>
        <v>0</v>
      </c>
      <c r="CZ393" s="23">
        <f t="shared" si="239"/>
        <v>0</v>
      </c>
      <c r="DA393" s="23">
        <f t="shared" si="239"/>
        <v>0</v>
      </c>
      <c r="DB393" s="23">
        <f t="shared" si="239"/>
        <v>0</v>
      </c>
      <c r="DC393" s="23">
        <f t="shared" si="239"/>
        <v>0</v>
      </c>
      <c r="DD393" s="23">
        <f t="shared" si="239"/>
        <v>0</v>
      </c>
      <c r="DE393" s="23">
        <f t="shared" si="251"/>
        <v>0</v>
      </c>
      <c r="DF393" s="23">
        <f t="shared" si="251"/>
        <v>0</v>
      </c>
      <c r="DG393" s="23">
        <f t="shared" si="251"/>
        <v>0</v>
      </c>
      <c r="DH393" s="44">
        <f t="shared" si="221"/>
        <v>2</v>
      </c>
      <c r="DI393" s="44">
        <f t="shared" si="222"/>
        <v>0</v>
      </c>
      <c r="DK393" s="44" t="b">
        <f t="shared" si="223"/>
        <v>0</v>
      </c>
      <c r="DL393" s="44">
        <f t="shared" si="224"/>
        <v>0</v>
      </c>
      <c r="EL393" s="44" t="b">
        <f t="shared" si="247"/>
        <v>1</v>
      </c>
      <c r="EM393" s="44" t="b">
        <f t="shared" si="247"/>
        <v>1</v>
      </c>
      <c r="EN393" s="44" t="b">
        <f t="shared" si="247"/>
        <v>1</v>
      </c>
      <c r="EO393" s="44" t="b">
        <f t="shared" si="247"/>
        <v>1</v>
      </c>
      <c r="EP393" s="44" t="b">
        <f t="shared" si="247"/>
        <v>1</v>
      </c>
      <c r="EQ393" s="44" t="b">
        <f t="shared" si="247"/>
        <v>1</v>
      </c>
      <c r="ER393" s="44" t="b">
        <f t="shared" si="247"/>
        <v>1</v>
      </c>
      <c r="ES393" s="44" t="b">
        <f t="shared" si="247"/>
        <v>0</v>
      </c>
      <c r="ET393" s="44" t="b">
        <f t="shared" si="247"/>
        <v>1</v>
      </c>
      <c r="EU393" s="44" t="b">
        <f t="shared" si="240"/>
        <v>1</v>
      </c>
      <c r="EV393" s="44" t="b">
        <f t="shared" si="240"/>
        <v>1</v>
      </c>
      <c r="EW393" s="44" t="b">
        <f t="shared" si="240"/>
        <v>1</v>
      </c>
      <c r="EX393" s="44" t="b">
        <f t="shared" si="240"/>
        <v>1</v>
      </c>
      <c r="EY393" s="44" t="b">
        <f t="shared" si="240"/>
        <v>1</v>
      </c>
      <c r="EZ393" s="44" t="b">
        <f t="shared" si="240"/>
        <v>1</v>
      </c>
      <c r="FA393" s="44" t="b">
        <f t="shared" si="240"/>
        <v>1</v>
      </c>
      <c r="FB393" s="44" t="b">
        <f t="shared" si="240"/>
        <v>1</v>
      </c>
      <c r="FC393" s="44" t="b">
        <f t="shared" si="240"/>
        <v>1</v>
      </c>
      <c r="FD393" s="44" t="b">
        <f t="shared" si="240"/>
        <v>1</v>
      </c>
      <c r="FE393" s="44" t="b">
        <f t="shared" si="240"/>
        <v>1</v>
      </c>
      <c r="FF393" s="44" t="b">
        <f t="shared" si="240"/>
        <v>1</v>
      </c>
      <c r="FG393" s="44" t="b">
        <f t="shared" si="252"/>
        <v>1</v>
      </c>
      <c r="FH393" s="44" t="b">
        <f t="shared" si="252"/>
        <v>1</v>
      </c>
      <c r="FI393" s="44" t="b">
        <f t="shared" si="252"/>
        <v>1</v>
      </c>
      <c r="FJ393" s="45">
        <f t="shared" si="226"/>
        <v>1</v>
      </c>
    </row>
    <row r="394" spans="1:166" s="44" customFormat="1" ht="25.5" hidden="1" customHeight="1" x14ac:dyDescent="0.25">
      <c r="A394" s="38" t="s">
        <v>10014</v>
      </c>
      <c r="B394" s="38" t="s">
        <v>9288</v>
      </c>
      <c r="C394" s="38" t="s">
        <v>10129</v>
      </c>
      <c r="D394" s="38" t="s">
        <v>807</v>
      </c>
      <c r="E394" s="23" t="str">
        <f t="shared" si="227"/>
        <v>5530-1-43-C</v>
      </c>
      <c r="F394" s="23">
        <v>33</v>
      </c>
      <c r="G394" s="27">
        <v>0.72216787500000001</v>
      </c>
      <c r="H394" s="23" t="str">
        <f>VLOOKUP(A394,'Pivot 1'!$A$5:$H$251,8,0)</f>
        <v>1</v>
      </c>
      <c r="I394" s="27" t="s">
        <v>10145</v>
      </c>
      <c r="J394" s="39">
        <f t="shared" si="215"/>
        <v>1</v>
      </c>
      <c r="K394" s="40">
        <v>0</v>
      </c>
      <c r="L394" s="40">
        <v>0</v>
      </c>
      <c r="M394" s="40">
        <v>0</v>
      </c>
      <c r="N394" s="40">
        <v>0</v>
      </c>
      <c r="O394" s="40">
        <v>0</v>
      </c>
      <c r="P394" s="40">
        <v>0</v>
      </c>
      <c r="Q394" s="40">
        <v>0</v>
      </c>
      <c r="R394" s="40">
        <v>1</v>
      </c>
      <c r="S394" s="40">
        <v>0</v>
      </c>
      <c r="T394" s="40">
        <v>0</v>
      </c>
      <c r="U394" s="40">
        <v>0</v>
      </c>
      <c r="V394" s="40">
        <v>0</v>
      </c>
      <c r="W394" s="40">
        <v>0</v>
      </c>
      <c r="X394" s="40">
        <v>0</v>
      </c>
      <c r="Y394" s="40">
        <v>0</v>
      </c>
      <c r="Z394" s="40">
        <v>0</v>
      </c>
      <c r="AA394" s="40">
        <v>0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>
        <v>0</v>
      </c>
      <c r="AH394" s="40">
        <v>0</v>
      </c>
      <c r="AI394" s="39" t="b">
        <f t="shared" si="216"/>
        <v>0</v>
      </c>
      <c r="AJ394" s="23">
        <v>1</v>
      </c>
      <c r="AK394" s="27">
        <f t="shared" si="249"/>
        <v>0</v>
      </c>
      <c r="AL394" s="27">
        <f t="shared" si="249"/>
        <v>0</v>
      </c>
      <c r="AM394" s="27">
        <f t="shared" si="249"/>
        <v>0</v>
      </c>
      <c r="AN394" s="27">
        <f t="shared" si="249"/>
        <v>0</v>
      </c>
      <c r="AO394" s="27">
        <f t="shared" si="249"/>
        <v>0</v>
      </c>
      <c r="AP394" s="27">
        <f t="shared" si="249"/>
        <v>0</v>
      </c>
      <c r="AQ394" s="27">
        <f t="shared" si="249"/>
        <v>0</v>
      </c>
      <c r="AR394" s="27">
        <f t="shared" si="249"/>
        <v>1</v>
      </c>
      <c r="AS394" s="27">
        <f t="shared" si="249"/>
        <v>0</v>
      </c>
      <c r="AT394" s="27">
        <f t="shared" si="249"/>
        <v>0</v>
      </c>
      <c r="AU394" s="27">
        <f t="shared" si="249"/>
        <v>0</v>
      </c>
      <c r="AV394" s="27">
        <f t="shared" si="249"/>
        <v>0</v>
      </c>
      <c r="AW394" s="27">
        <f t="shared" si="249"/>
        <v>0</v>
      </c>
      <c r="AX394" s="27">
        <f t="shared" si="249"/>
        <v>0</v>
      </c>
      <c r="AY394" s="27">
        <f t="shared" si="249"/>
        <v>0</v>
      </c>
      <c r="AZ394" s="27">
        <f t="shared" si="249"/>
        <v>0</v>
      </c>
      <c r="BA394" s="27">
        <f t="shared" si="249"/>
        <v>0</v>
      </c>
      <c r="BB394" s="27">
        <f t="shared" si="249"/>
        <v>0</v>
      </c>
      <c r="BC394" s="27">
        <f t="shared" si="249"/>
        <v>0</v>
      </c>
      <c r="BD394" s="27">
        <f t="shared" si="249"/>
        <v>0</v>
      </c>
      <c r="BE394" s="27">
        <f t="shared" si="249"/>
        <v>0</v>
      </c>
      <c r="BF394" s="27">
        <f t="shared" si="249"/>
        <v>0</v>
      </c>
      <c r="BG394" s="27">
        <f t="shared" si="249"/>
        <v>0</v>
      </c>
      <c r="BH394" s="27">
        <f t="shared" si="249"/>
        <v>0</v>
      </c>
      <c r="BI394" s="41"/>
      <c r="BJ394" s="42">
        <f t="shared" si="218"/>
        <v>0.72216787500000001</v>
      </c>
      <c r="BK394" s="27">
        <f t="shared" si="245"/>
        <v>0</v>
      </c>
      <c r="BL394" s="27">
        <f t="shared" si="245"/>
        <v>0</v>
      </c>
      <c r="BM394" s="27">
        <f t="shared" si="245"/>
        <v>0</v>
      </c>
      <c r="BN394" s="27">
        <f t="shared" si="245"/>
        <v>0</v>
      </c>
      <c r="BO394" s="27">
        <f t="shared" si="245"/>
        <v>0</v>
      </c>
      <c r="BP394" s="27">
        <f t="shared" si="245"/>
        <v>0</v>
      </c>
      <c r="BQ394" s="27">
        <f t="shared" si="245"/>
        <v>0</v>
      </c>
      <c r="BR394" s="27">
        <f t="shared" si="245"/>
        <v>0.72216787500000001</v>
      </c>
      <c r="BS394" s="27">
        <f t="shared" si="245"/>
        <v>0</v>
      </c>
      <c r="BT394" s="27">
        <f t="shared" si="238"/>
        <v>0</v>
      </c>
      <c r="BU394" s="27">
        <f t="shared" si="238"/>
        <v>0</v>
      </c>
      <c r="BV394" s="27">
        <f t="shared" si="238"/>
        <v>0</v>
      </c>
      <c r="BW394" s="27">
        <f t="shared" si="238"/>
        <v>0</v>
      </c>
      <c r="BX394" s="27">
        <f t="shared" si="238"/>
        <v>0</v>
      </c>
      <c r="BY394" s="27">
        <f t="shared" si="238"/>
        <v>0</v>
      </c>
      <c r="BZ394" s="27">
        <f t="shared" si="238"/>
        <v>0</v>
      </c>
      <c r="CA394" s="27">
        <f t="shared" si="238"/>
        <v>0</v>
      </c>
      <c r="CB394" s="27">
        <f t="shared" si="238"/>
        <v>0</v>
      </c>
      <c r="CC394" s="27">
        <f t="shared" si="238"/>
        <v>0</v>
      </c>
      <c r="CD394" s="27">
        <f t="shared" si="238"/>
        <v>0</v>
      </c>
      <c r="CE394" s="27">
        <f t="shared" si="238"/>
        <v>0</v>
      </c>
      <c r="CF394" s="27">
        <f t="shared" si="250"/>
        <v>0</v>
      </c>
      <c r="CG394" s="27">
        <f t="shared" si="250"/>
        <v>0</v>
      </c>
      <c r="CH394" s="27">
        <f t="shared" si="250"/>
        <v>0</v>
      </c>
      <c r="CI394" s="43"/>
      <c r="CJ394" s="23">
        <f t="shared" si="246"/>
        <v>0</v>
      </c>
      <c r="CK394" s="23">
        <f t="shared" si="246"/>
        <v>0</v>
      </c>
      <c r="CL394" s="23">
        <f t="shared" si="246"/>
        <v>0</v>
      </c>
      <c r="CM394" s="23">
        <f t="shared" si="246"/>
        <v>0</v>
      </c>
      <c r="CN394" s="23">
        <f t="shared" si="246"/>
        <v>0</v>
      </c>
      <c r="CO394" s="23">
        <f t="shared" si="246"/>
        <v>0</v>
      </c>
      <c r="CP394" s="23">
        <f t="shared" si="246"/>
        <v>0</v>
      </c>
      <c r="CQ394" s="23">
        <f t="shared" si="246"/>
        <v>33</v>
      </c>
      <c r="CR394" s="23">
        <f t="shared" si="246"/>
        <v>0</v>
      </c>
      <c r="CS394" s="23">
        <f t="shared" si="239"/>
        <v>0</v>
      </c>
      <c r="CT394" s="23">
        <f t="shared" si="239"/>
        <v>0</v>
      </c>
      <c r="CU394" s="23">
        <f t="shared" si="239"/>
        <v>0</v>
      </c>
      <c r="CV394" s="23">
        <f t="shared" si="239"/>
        <v>0</v>
      </c>
      <c r="CW394" s="23">
        <f t="shared" si="239"/>
        <v>0</v>
      </c>
      <c r="CX394" s="23">
        <f t="shared" si="239"/>
        <v>0</v>
      </c>
      <c r="CY394" s="23">
        <f t="shared" si="239"/>
        <v>0</v>
      </c>
      <c r="CZ394" s="23">
        <f t="shared" si="239"/>
        <v>0</v>
      </c>
      <c r="DA394" s="23">
        <f t="shared" si="239"/>
        <v>0</v>
      </c>
      <c r="DB394" s="23">
        <f t="shared" si="239"/>
        <v>0</v>
      </c>
      <c r="DC394" s="23">
        <f t="shared" si="239"/>
        <v>0</v>
      </c>
      <c r="DD394" s="23">
        <f t="shared" si="239"/>
        <v>0</v>
      </c>
      <c r="DE394" s="23">
        <f t="shared" si="251"/>
        <v>0</v>
      </c>
      <c r="DF394" s="23">
        <f t="shared" si="251"/>
        <v>0</v>
      </c>
      <c r="DG394" s="23">
        <f t="shared" si="251"/>
        <v>0</v>
      </c>
      <c r="DH394" s="44">
        <f t="shared" si="221"/>
        <v>33</v>
      </c>
      <c r="DI394" s="44">
        <f t="shared" si="222"/>
        <v>0</v>
      </c>
      <c r="DK394" s="44" t="b">
        <f t="shared" si="223"/>
        <v>0</v>
      </c>
      <c r="DL394" s="44">
        <f t="shared" si="224"/>
        <v>0</v>
      </c>
      <c r="EL394" s="44" t="b">
        <f t="shared" si="247"/>
        <v>1</v>
      </c>
      <c r="EM394" s="44" t="b">
        <f t="shared" si="247"/>
        <v>1</v>
      </c>
      <c r="EN394" s="44" t="b">
        <f t="shared" si="247"/>
        <v>1</v>
      </c>
      <c r="EO394" s="44" t="b">
        <f t="shared" si="247"/>
        <v>1</v>
      </c>
      <c r="EP394" s="44" t="b">
        <f t="shared" si="247"/>
        <v>1</v>
      </c>
      <c r="EQ394" s="44" t="b">
        <f t="shared" si="247"/>
        <v>1</v>
      </c>
      <c r="ER394" s="44" t="b">
        <f t="shared" si="247"/>
        <v>1</v>
      </c>
      <c r="ES394" s="44" t="b">
        <f t="shared" si="247"/>
        <v>0</v>
      </c>
      <c r="ET394" s="44" t="b">
        <f t="shared" si="247"/>
        <v>1</v>
      </c>
      <c r="EU394" s="44" t="b">
        <f t="shared" si="240"/>
        <v>1</v>
      </c>
      <c r="EV394" s="44" t="b">
        <f t="shared" si="240"/>
        <v>1</v>
      </c>
      <c r="EW394" s="44" t="b">
        <f t="shared" si="240"/>
        <v>1</v>
      </c>
      <c r="EX394" s="44" t="b">
        <f t="shared" si="240"/>
        <v>1</v>
      </c>
      <c r="EY394" s="44" t="b">
        <f t="shared" si="240"/>
        <v>1</v>
      </c>
      <c r="EZ394" s="44" t="b">
        <f t="shared" si="240"/>
        <v>1</v>
      </c>
      <c r="FA394" s="44" t="b">
        <f t="shared" si="240"/>
        <v>1</v>
      </c>
      <c r="FB394" s="44" t="b">
        <f t="shared" si="240"/>
        <v>1</v>
      </c>
      <c r="FC394" s="44" t="b">
        <f t="shared" si="240"/>
        <v>1</v>
      </c>
      <c r="FD394" s="44" t="b">
        <f t="shared" si="240"/>
        <v>1</v>
      </c>
      <c r="FE394" s="44" t="b">
        <f t="shared" si="240"/>
        <v>1</v>
      </c>
      <c r="FF394" s="44" t="b">
        <f t="shared" si="240"/>
        <v>1</v>
      </c>
      <c r="FG394" s="44" t="b">
        <f t="shared" si="252"/>
        <v>1</v>
      </c>
      <c r="FH394" s="44" t="b">
        <f t="shared" si="252"/>
        <v>1</v>
      </c>
      <c r="FI394" s="44" t="b">
        <f t="shared" si="252"/>
        <v>1</v>
      </c>
      <c r="FJ394" s="45">
        <f t="shared" si="226"/>
        <v>1</v>
      </c>
    </row>
    <row r="395" spans="1:166" s="44" customFormat="1" ht="25.5" hidden="1" customHeight="1" x14ac:dyDescent="0.25">
      <c r="A395" s="38" t="s">
        <v>10015</v>
      </c>
      <c r="B395" s="38" t="s">
        <v>9300</v>
      </c>
      <c r="C395" s="38" t="s">
        <v>10129</v>
      </c>
      <c r="D395" s="38" t="s">
        <v>9782</v>
      </c>
      <c r="E395" s="23" t="str">
        <f t="shared" si="227"/>
        <v>5545-1-43-B</v>
      </c>
      <c r="F395" s="23">
        <v>7</v>
      </c>
      <c r="G395" s="27">
        <v>0.15318712500000001</v>
      </c>
      <c r="H395" s="23" t="str">
        <f>VLOOKUP(A395,'Pivot 1'!$A$5:$H$251,8,0)</f>
        <v>1</v>
      </c>
      <c r="I395" s="27" t="s">
        <v>10146</v>
      </c>
      <c r="J395" s="39">
        <f t="shared" si="215"/>
        <v>1</v>
      </c>
      <c r="K395" s="40">
        <v>0</v>
      </c>
      <c r="L395" s="40">
        <v>0</v>
      </c>
      <c r="M395" s="40">
        <v>0</v>
      </c>
      <c r="N395" s="40">
        <v>1</v>
      </c>
      <c r="O395" s="40">
        <v>0</v>
      </c>
      <c r="P395" s="40">
        <v>0</v>
      </c>
      <c r="Q395" s="40">
        <v>0</v>
      </c>
      <c r="R395" s="40">
        <v>0</v>
      </c>
      <c r="S395" s="40">
        <v>0</v>
      </c>
      <c r="T395" s="40">
        <v>0</v>
      </c>
      <c r="U395" s="40">
        <v>0</v>
      </c>
      <c r="V395" s="40">
        <v>0</v>
      </c>
      <c r="W395" s="40">
        <v>0</v>
      </c>
      <c r="X395" s="40">
        <v>0</v>
      </c>
      <c r="Y395" s="40">
        <v>0</v>
      </c>
      <c r="Z395" s="40">
        <v>0</v>
      </c>
      <c r="AA395" s="40">
        <v>0</v>
      </c>
      <c r="AB395" s="40">
        <v>0</v>
      </c>
      <c r="AC395" s="40">
        <v>0</v>
      </c>
      <c r="AD395" s="40">
        <v>0</v>
      </c>
      <c r="AE395" s="40">
        <v>0</v>
      </c>
      <c r="AF395" s="40">
        <v>0</v>
      </c>
      <c r="AG395" s="40">
        <v>0</v>
      </c>
      <c r="AH395" s="40">
        <v>0</v>
      </c>
      <c r="AI395" s="39" t="b">
        <f t="shared" si="216"/>
        <v>0</v>
      </c>
      <c r="AJ395" s="23"/>
      <c r="AK395" s="27">
        <f t="shared" si="249"/>
        <v>0</v>
      </c>
      <c r="AL395" s="27">
        <f t="shared" si="249"/>
        <v>0</v>
      </c>
      <c r="AM395" s="27">
        <f t="shared" si="249"/>
        <v>0</v>
      </c>
      <c r="AN395" s="27">
        <f t="shared" si="249"/>
        <v>0</v>
      </c>
      <c r="AO395" s="27">
        <f t="shared" si="249"/>
        <v>0</v>
      </c>
      <c r="AP395" s="27">
        <f t="shared" si="249"/>
        <v>0</v>
      </c>
      <c r="AQ395" s="27">
        <f t="shared" si="249"/>
        <v>0</v>
      </c>
      <c r="AR395" s="27">
        <f t="shared" si="249"/>
        <v>0</v>
      </c>
      <c r="AS395" s="27">
        <f t="shared" si="249"/>
        <v>0</v>
      </c>
      <c r="AT395" s="27">
        <f t="shared" si="249"/>
        <v>0</v>
      </c>
      <c r="AU395" s="27">
        <f t="shared" si="249"/>
        <v>0</v>
      </c>
      <c r="AV395" s="27">
        <f t="shared" si="249"/>
        <v>0</v>
      </c>
      <c r="AW395" s="27">
        <f t="shared" si="249"/>
        <v>0</v>
      </c>
      <c r="AX395" s="27">
        <f t="shared" si="249"/>
        <v>0</v>
      </c>
      <c r="AY395" s="27">
        <f t="shared" si="249"/>
        <v>0</v>
      </c>
      <c r="AZ395" s="27">
        <f t="shared" si="249"/>
        <v>0</v>
      </c>
      <c r="BA395" s="27">
        <f t="shared" si="249"/>
        <v>0</v>
      </c>
      <c r="BB395" s="27">
        <f t="shared" si="249"/>
        <v>0</v>
      </c>
      <c r="BC395" s="27">
        <f t="shared" si="249"/>
        <v>0</v>
      </c>
      <c r="BD395" s="27">
        <f t="shared" si="249"/>
        <v>0</v>
      </c>
      <c r="BE395" s="27">
        <f t="shared" si="249"/>
        <v>0</v>
      </c>
      <c r="BF395" s="27">
        <f t="shared" si="249"/>
        <v>0</v>
      </c>
      <c r="BG395" s="27">
        <f t="shared" si="249"/>
        <v>0</v>
      </c>
      <c r="BH395" s="27">
        <f t="shared" si="249"/>
        <v>0</v>
      </c>
      <c r="BI395" s="41"/>
      <c r="BJ395" s="42">
        <f t="shared" si="218"/>
        <v>0.15318712500000001</v>
      </c>
      <c r="BK395" s="27">
        <f t="shared" si="245"/>
        <v>0</v>
      </c>
      <c r="BL395" s="27">
        <f t="shared" si="245"/>
        <v>0</v>
      </c>
      <c r="BM395" s="27">
        <f t="shared" si="245"/>
        <v>0</v>
      </c>
      <c r="BN395" s="27">
        <f t="shared" si="245"/>
        <v>0.15318712500000001</v>
      </c>
      <c r="BO395" s="27">
        <f t="shared" si="245"/>
        <v>0</v>
      </c>
      <c r="BP395" s="27">
        <f t="shared" si="245"/>
        <v>0</v>
      </c>
      <c r="BQ395" s="27">
        <f t="shared" si="245"/>
        <v>0</v>
      </c>
      <c r="BR395" s="27">
        <f t="shared" si="245"/>
        <v>0</v>
      </c>
      <c r="BS395" s="27">
        <f t="shared" si="245"/>
        <v>0</v>
      </c>
      <c r="BT395" s="27">
        <f t="shared" si="238"/>
        <v>0</v>
      </c>
      <c r="BU395" s="27">
        <f t="shared" si="238"/>
        <v>0</v>
      </c>
      <c r="BV395" s="27">
        <f t="shared" si="238"/>
        <v>0</v>
      </c>
      <c r="BW395" s="27">
        <f t="shared" si="238"/>
        <v>0</v>
      </c>
      <c r="BX395" s="27">
        <f t="shared" si="238"/>
        <v>0</v>
      </c>
      <c r="BY395" s="27">
        <f t="shared" si="238"/>
        <v>0</v>
      </c>
      <c r="BZ395" s="27">
        <f t="shared" si="238"/>
        <v>0</v>
      </c>
      <c r="CA395" s="27">
        <f t="shared" si="238"/>
        <v>0</v>
      </c>
      <c r="CB395" s="27">
        <f t="shared" si="238"/>
        <v>0</v>
      </c>
      <c r="CC395" s="27">
        <f t="shared" si="238"/>
        <v>0</v>
      </c>
      <c r="CD395" s="27">
        <f t="shared" si="238"/>
        <v>0</v>
      </c>
      <c r="CE395" s="27">
        <f t="shared" si="238"/>
        <v>0</v>
      </c>
      <c r="CF395" s="27">
        <f t="shared" si="250"/>
        <v>0</v>
      </c>
      <c r="CG395" s="27">
        <f t="shared" si="250"/>
        <v>0</v>
      </c>
      <c r="CH395" s="27">
        <f t="shared" si="250"/>
        <v>0</v>
      </c>
      <c r="CI395" s="43"/>
      <c r="CJ395" s="23">
        <f t="shared" si="246"/>
        <v>0</v>
      </c>
      <c r="CK395" s="23">
        <f t="shared" si="246"/>
        <v>0</v>
      </c>
      <c r="CL395" s="23">
        <f t="shared" si="246"/>
        <v>0</v>
      </c>
      <c r="CM395" s="23">
        <f t="shared" si="246"/>
        <v>7</v>
      </c>
      <c r="CN395" s="23">
        <f t="shared" si="246"/>
        <v>0</v>
      </c>
      <c r="CO395" s="23">
        <f t="shared" si="246"/>
        <v>0</v>
      </c>
      <c r="CP395" s="23">
        <f t="shared" si="246"/>
        <v>0</v>
      </c>
      <c r="CQ395" s="23">
        <f t="shared" si="246"/>
        <v>0</v>
      </c>
      <c r="CR395" s="23">
        <f t="shared" si="246"/>
        <v>0</v>
      </c>
      <c r="CS395" s="23">
        <f t="shared" si="239"/>
        <v>0</v>
      </c>
      <c r="CT395" s="23">
        <f t="shared" si="239"/>
        <v>0</v>
      </c>
      <c r="CU395" s="23">
        <f t="shared" si="239"/>
        <v>0</v>
      </c>
      <c r="CV395" s="23">
        <f t="shared" si="239"/>
        <v>0</v>
      </c>
      <c r="CW395" s="23">
        <f t="shared" si="239"/>
        <v>0</v>
      </c>
      <c r="CX395" s="23">
        <f t="shared" si="239"/>
        <v>0</v>
      </c>
      <c r="CY395" s="23">
        <f t="shared" si="239"/>
        <v>0</v>
      </c>
      <c r="CZ395" s="23">
        <f t="shared" si="239"/>
        <v>0</v>
      </c>
      <c r="DA395" s="23">
        <f t="shared" si="239"/>
        <v>0</v>
      </c>
      <c r="DB395" s="23">
        <f t="shared" si="239"/>
        <v>0</v>
      </c>
      <c r="DC395" s="23">
        <f t="shared" si="239"/>
        <v>0</v>
      </c>
      <c r="DD395" s="23">
        <f t="shared" si="239"/>
        <v>0</v>
      </c>
      <c r="DE395" s="23">
        <f t="shared" si="251"/>
        <v>0</v>
      </c>
      <c r="DF395" s="23">
        <f t="shared" si="251"/>
        <v>0</v>
      </c>
      <c r="DG395" s="23">
        <f t="shared" si="251"/>
        <v>0</v>
      </c>
      <c r="DH395" s="44">
        <f t="shared" si="221"/>
        <v>7</v>
      </c>
      <c r="DI395" s="44">
        <f t="shared" si="222"/>
        <v>0</v>
      </c>
      <c r="DK395" s="44" t="b">
        <f t="shared" si="223"/>
        <v>0</v>
      </c>
      <c r="DL395" s="44">
        <f t="shared" si="224"/>
        <v>0</v>
      </c>
      <c r="EL395" s="44" t="b">
        <f t="shared" si="247"/>
        <v>1</v>
      </c>
      <c r="EM395" s="44" t="b">
        <f t="shared" si="247"/>
        <v>1</v>
      </c>
      <c r="EN395" s="44" t="b">
        <f t="shared" si="247"/>
        <v>1</v>
      </c>
      <c r="EO395" s="44" t="b">
        <f t="shared" si="247"/>
        <v>0</v>
      </c>
      <c r="EP395" s="44" t="b">
        <f t="shared" si="247"/>
        <v>1</v>
      </c>
      <c r="EQ395" s="44" t="b">
        <f t="shared" si="247"/>
        <v>1</v>
      </c>
      <c r="ER395" s="44" t="b">
        <f t="shared" si="247"/>
        <v>1</v>
      </c>
      <c r="ES395" s="44" t="b">
        <f t="shared" si="247"/>
        <v>1</v>
      </c>
      <c r="ET395" s="44" t="b">
        <f t="shared" si="247"/>
        <v>1</v>
      </c>
      <c r="EU395" s="44" t="b">
        <f t="shared" si="240"/>
        <v>1</v>
      </c>
      <c r="EV395" s="44" t="b">
        <f t="shared" si="240"/>
        <v>1</v>
      </c>
      <c r="EW395" s="44" t="b">
        <f t="shared" si="240"/>
        <v>1</v>
      </c>
      <c r="EX395" s="44" t="b">
        <f t="shared" si="240"/>
        <v>1</v>
      </c>
      <c r="EY395" s="44" t="b">
        <f t="shared" si="240"/>
        <v>1</v>
      </c>
      <c r="EZ395" s="44" t="b">
        <f t="shared" si="240"/>
        <v>1</v>
      </c>
      <c r="FA395" s="44" t="b">
        <f t="shared" si="240"/>
        <v>1</v>
      </c>
      <c r="FB395" s="44" t="b">
        <f t="shared" si="240"/>
        <v>1</v>
      </c>
      <c r="FC395" s="44" t="b">
        <f t="shared" si="240"/>
        <v>1</v>
      </c>
      <c r="FD395" s="44" t="b">
        <f t="shared" si="240"/>
        <v>1</v>
      </c>
      <c r="FE395" s="44" t="b">
        <f t="shared" si="240"/>
        <v>1</v>
      </c>
      <c r="FF395" s="44" t="b">
        <f t="shared" si="240"/>
        <v>1</v>
      </c>
      <c r="FG395" s="44" t="b">
        <f t="shared" si="252"/>
        <v>1</v>
      </c>
      <c r="FH395" s="44" t="b">
        <f t="shared" si="252"/>
        <v>1</v>
      </c>
      <c r="FI395" s="44" t="b">
        <f t="shared" si="252"/>
        <v>1</v>
      </c>
      <c r="FJ395" s="45">
        <f t="shared" si="226"/>
        <v>1</v>
      </c>
    </row>
    <row r="396" spans="1:166" s="44" customFormat="1" ht="25.5" hidden="1" customHeight="1" x14ac:dyDescent="0.25">
      <c r="A396" s="38" t="s">
        <v>10015</v>
      </c>
      <c r="B396" s="38" t="s">
        <v>9300</v>
      </c>
      <c r="C396" s="38" t="s">
        <v>10129</v>
      </c>
      <c r="D396" s="38" t="s">
        <v>832</v>
      </c>
      <c r="E396" s="23" t="str">
        <f t="shared" si="227"/>
        <v>5545-1-43-E</v>
      </c>
      <c r="F396" s="23">
        <v>2</v>
      </c>
      <c r="G396" s="27">
        <v>4.3767750000000001E-2</v>
      </c>
      <c r="H396" s="23" t="str">
        <f>VLOOKUP(A396,'Pivot 1'!$A$5:$H$251,8,0)</f>
        <v>1</v>
      </c>
      <c r="I396" s="27" t="s">
        <v>10145</v>
      </c>
      <c r="J396" s="39">
        <f t="shared" si="215"/>
        <v>1</v>
      </c>
      <c r="K396" s="40">
        <v>0</v>
      </c>
      <c r="L396" s="40">
        <v>0</v>
      </c>
      <c r="M396" s="40">
        <v>0</v>
      </c>
      <c r="N396" s="40">
        <v>1</v>
      </c>
      <c r="O396" s="40">
        <v>0</v>
      </c>
      <c r="P396" s="40">
        <v>0</v>
      </c>
      <c r="Q396" s="40">
        <v>0</v>
      </c>
      <c r="R396" s="40">
        <v>0</v>
      </c>
      <c r="S396" s="40">
        <v>0</v>
      </c>
      <c r="T396" s="40">
        <v>0</v>
      </c>
      <c r="U396" s="40">
        <v>0</v>
      </c>
      <c r="V396" s="40">
        <v>0</v>
      </c>
      <c r="W396" s="40">
        <v>0</v>
      </c>
      <c r="X396" s="40">
        <v>0</v>
      </c>
      <c r="Y396" s="40">
        <v>0</v>
      </c>
      <c r="Z396" s="40">
        <v>0</v>
      </c>
      <c r="AA396" s="40">
        <v>0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>
        <v>0</v>
      </c>
      <c r="AH396" s="40">
        <v>0</v>
      </c>
      <c r="AI396" s="39" t="b">
        <f t="shared" si="216"/>
        <v>0</v>
      </c>
      <c r="AJ396" s="23"/>
      <c r="AK396" s="27">
        <f t="shared" si="249"/>
        <v>0</v>
      </c>
      <c r="AL396" s="27">
        <f t="shared" si="249"/>
        <v>0</v>
      </c>
      <c r="AM396" s="27">
        <f t="shared" si="249"/>
        <v>0</v>
      </c>
      <c r="AN396" s="27">
        <f t="shared" si="249"/>
        <v>1</v>
      </c>
      <c r="AO396" s="27">
        <f t="shared" si="249"/>
        <v>0</v>
      </c>
      <c r="AP396" s="27">
        <f t="shared" si="249"/>
        <v>0</v>
      </c>
      <c r="AQ396" s="27">
        <f t="shared" si="249"/>
        <v>0</v>
      </c>
      <c r="AR396" s="27">
        <f t="shared" si="249"/>
        <v>0</v>
      </c>
      <c r="AS396" s="27">
        <f t="shared" si="249"/>
        <v>0</v>
      </c>
      <c r="AT396" s="27">
        <f t="shared" si="249"/>
        <v>0</v>
      </c>
      <c r="AU396" s="27">
        <f t="shared" si="249"/>
        <v>0</v>
      </c>
      <c r="AV396" s="27">
        <f t="shared" si="249"/>
        <v>0</v>
      </c>
      <c r="AW396" s="27">
        <f t="shared" si="249"/>
        <v>0</v>
      </c>
      <c r="AX396" s="27">
        <f t="shared" si="249"/>
        <v>0</v>
      </c>
      <c r="AY396" s="27">
        <f t="shared" si="249"/>
        <v>0</v>
      </c>
      <c r="AZ396" s="27">
        <f t="shared" si="249"/>
        <v>0</v>
      </c>
      <c r="BA396" s="27">
        <f t="shared" si="249"/>
        <v>0</v>
      </c>
      <c r="BB396" s="27">
        <f t="shared" si="249"/>
        <v>0</v>
      </c>
      <c r="BC396" s="27">
        <f t="shared" si="249"/>
        <v>0</v>
      </c>
      <c r="BD396" s="27">
        <f t="shared" si="249"/>
        <v>0</v>
      </c>
      <c r="BE396" s="27">
        <f t="shared" si="249"/>
        <v>0</v>
      </c>
      <c r="BF396" s="27">
        <f t="shared" si="249"/>
        <v>0</v>
      </c>
      <c r="BG396" s="27">
        <f t="shared" si="249"/>
        <v>0</v>
      </c>
      <c r="BH396" s="27">
        <f t="shared" si="249"/>
        <v>0</v>
      </c>
      <c r="BI396" s="41"/>
      <c r="BJ396" s="80">
        <f t="shared" si="218"/>
        <v>4.3767750000000001E-2</v>
      </c>
      <c r="BK396" s="27">
        <f t="shared" si="245"/>
        <v>0</v>
      </c>
      <c r="BL396" s="27">
        <f t="shared" si="245"/>
        <v>0</v>
      </c>
      <c r="BM396" s="27">
        <f t="shared" si="245"/>
        <v>0</v>
      </c>
      <c r="BN396" s="27">
        <f t="shared" si="245"/>
        <v>4.3767750000000001E-2</v>
      </c>
      <c r="BO396" s="27">
        <f t="shared" si="245"/>
        <v>0</v>
      </c>
      <c r="BP396" s="27">
        <f t="shared" si="245"/>
        <v>0</v>
      </c>
      <c r="BQ396" s="27">
        <f t="shared" si="245"/>
        <v>0</v>
      </c>
      <c r="BR396" s="27">
        <f t="shared" si="245"/>
        <v>0</v>
      </c>
      <c r="BS396" s="27">
        <f t="shared" si="245"/>
        <v>0</v>
      </c>
      <c r="BT396" s="27">
        <f t="shared" si="238"/>
        <v>0</v>
      </c>
      <c r="BU396" s="27">
        <f t="shared" si="238"/>
        <v>0</v>
      </c>
      <c r="BV396" s="27">
        <f t="shared" si="238"/>
        <v>0</v>
      </c>
      <c r="BW396" s="27">
        <f t="shared" si="238"/>
        <v>0</v>
      </c>
      <c r="BX396" s="27">
        <f t="shared" si="238"/>
        <v>0</v>
      </c>
      <c r="BY396" s="27">
        <f t="shared" si="238"/>
        <v>0</v>
      </c>
      <c r="BZ396" s="27">
        <f t="shared" si="238"/>
        <v>0</v>
      </c>
      <c r="CA396" s="27">
        <f t="shared" si="238"/>
        <v>0</v>
      </c>
      <c r="CB396" s="27">
        <f t="shared" si="238"/>
        <v>0</v>
      </c>
      <c r="CC396" s="27">
        <f t="shared" si="238"/>
        <v>0</v>
      </c>
      <c r="CD396" s="27">
        <f t="shared" si="238"/>
        <v>0</v>
      </c>
      <c r="CE396" s="27">
        <f t="shared" si="238"/>
        <v>0</v>
      </c>
      <c r="CF396" s="27">
        <f t="shared" si="250"/>
        <v>0</v>
      </c>
      <c r="CG396" s="27">
        <f t="shared" si="250"/>
        <v>0</v>
      </c>
      <c r="CH396" s="27">
        <f t="shared" si="250"/>
        <v>0</v>
      </c>
      <c r="CI396" s="43"/>
      <c r="CJ396" s="23">
        <f t="shared" si="246"/>
        <v>0</v>
      </c>
      <c r="CK396" s="23">
        <f t="shared" si="246"/>
        <v>0</v>
      </c>
      <c r="CL396" s="23">
        <f t="shared" si="246"/>
        <v>0</v>
      </c>
      <c r="CM396" s="23">
        <f t="shared" si="246"/>
        <v>2</v>
      </c>
      <c r="CN396" s="23">
        <f t="shared" si="246"/>
        <v>0</v>
      </c>
      <c r="CO396" s="23">
        <f t="shared" si="246"/>
        <v>0</v>
      </c>
      <c r="CP396" s="23">
        <f t="shared" si="246"/>
        <v>0</v>
      </c>
      <c r="CQ396" s="23">
        <f t="shared" si="246"/>
        <v>0</v>
      </c>
      <c r="CR396" s="23">
        <f t="shared" si="246"/>
        <v>0</v>
      </c>
      <c r="CS396" s="23">
        <f t="shared" si="239"/>
        <v>0</v>
      </c>
      <c r="CT396" s="23">
        <f t="shared" si="239"/>
        <v>0</v>
      </c>
      <c r="CU396" s="23">
        <f t="shared" si="239"/>
        <v>0</v>
      </c>
      <c r="CV396" s="23">
        <f t="shared" si="239"/>
        <v>0</v>
      </c>
      <c r="CW396" s="23">
        <f t="shared" si="239"/>
        <v>0</v>
      </c>
      <c r="CX396" s="23">
        <f t="shared" si="239"/>
        <v>0</v>
      </c>
      <c r="CY396" s="23">
        <f t="shared" si="239"/>
        <v>0</v>
      </c>
      <c r="CZ396" s="23">
        <f t="shared" si="239"/>
        <v>0</v>
      </c>
      <c r="DA396" s="23">
        <f t="shared" si="239"/>
        <v>0</v>
      </c>
      <c r="DB396" s="23">
        <f t="shared" si="239"/>
        <v>0</v>
      </c>
      <c r="DC396" s="23">
        <f t="shared" si="239"/>
        <v>0</v>
      </c>
      <c r="DD396" s="23">
        <f t="shared" si="239"/>
        <v>0</v>
      </c>
      <c r="DE396" s="23">
        <f t="shared" si="251"/>
        <v>0</v>
      </c>
      <c r="DF396" s="23">
        <f t="shared" si="251"/>
        <v>0</v>
      </c>
      <c r="DG396" s="23">
        <f t="shared" si="251"/>
        <v>0</v>
      </c>
      <c r="DH396" s="44">
        <f t="shared" si="221"/>
        <v>2</v>
      </c>
      <c r="DI396" s="44">
        <f t="shared" si="222"/>
        <v>0</v>
      </c>
      <c r="DK396" s="44" t="b">
        <f t="shared" si="223"/>
        <v>0</v>
      </c>
      <c r="DL396" s="44">
        <f t="shared" si="224"/>
        <v>0</v>
      </c>
      <c r="EL396" s="44" t="b">
        <f t="shared" si="247"/>
        <v>1</v>
      </c>
      <c r="EM396" s="44" t="b">
        <f t="shared" si="247"/>
        <v>1</v>
      </c>
      <c r="EN396" s="44" t="b">
        <f t="shared" si="247"/>
        <v>1</v>
      </c>
      <c r="EO396" s="44" t="b">
        <f t="shared" si="247"/>
        <v>0</v>
      </c>
      <c r="EP396" s="44" t="b">
        <f t="shared" si="247"/>
        <v>1</v>
      </c>
      <c r="EQ396" s="44" t="b">
        <f t="shared" si="247"/>
        <v>1</v>
      </c>
      <c r="ER396" s="44" t="b">
        <f t="shared" si="247"/>
        <v>1</v>
      </c>
      <c r="ES396" s="44" t="b">
        <f t="shared" si="247"/>
        <v>1</v>
      </c>
      <c r="ET396" s="44" t="b">
        <f t="shared" si="247"/>
        <v>1</v>
      </c>
      <c r="EU396" s="44" t="b">
        <f t="shared" si="240"/>
        <v>1</v>
      </c>
      <c r="EV396" s="44" t="b">
        <f t="shared" si="240"/>
        <v>1</v>
      </c>
      <c r="EW396" s="44" t="b">
        <f t="shared" si="240"/>
        <v>1</v>
      </c>
      <c r="EX396" s="44" t="b">
        <f t="shared" si="240"/>
        <v>1</v>
      </c>
      <c r="EY396" s="44" t="b">
        <f t="shared" si="240"/>
        <v>1</v>
      </c>
      <c r="EZ396" s="44" t="b">
        <f t="shared" si="240"/>
        <v>1</v>
      </c>
      <c r="FA396" s="44" t="b">
        <f t="shared" si="240"/>
        <v>1</v>
      </c>
      <c r="FB396" s="44" t="b">
        <f t="shared" si="240"/>
        <v>1</v>
      </c>
      <c r="FC396" s="44" t="b">
        <f t="shared" si="240"/>
        <v>1</v>
      </c>
      <c r="FD396" s="44" t="b">
        <f t="shared" si="240"/>
        <v>1</v>
      </c>
      <c r="FE396" s="44" t="b">
        <f t="shared" si="240"/>
        <v>1</v>
      </c>
      <c r="FF396" s="44" t="b">
        <f t="shared" si="240"/>
        <v>1</v>
      </c>
      <c r="FG396" s="44" t="b">
        <f t="shared" si="252"/>
        <v>1</v>
      </c>
      <c r="FH396" s="44" t="b">
        <f t="shared" si="252"/>
        <v>1</v>
      </c>
      <c r="FI396" s="44" t="b">
        <f t="shared" si="252"/>
        <v>1</v>
      </c>
      <c r="FJ396" s="45">
        <f t="shared" si="226"/>
        <v>1</v>
      </c>
    </row>
    <row r="397" spans="1:166" s="44" customFormat="1" ht="25.5" hidden="1" customHeight="1" x14ac:dyDescent="0.25">
      <c r="A397" s="38" t="s">
        <v>10016</v>
      </c>
      <c r="B397" s="38" t="s">
        <v>9314</v>
      </c>
      <c r="C397" s="38" t="s">
        <v>10129</v>
      </c>
      <c r="D397" s="38" t="s">
        <v>9782</v>
      </c>
      <c r="E397" s="23" t="str">
        <f t="shared" si="227"/>
        <v>5560-1-43-B</v>
      </c>
      <c r="F397" s="23">
        <v>221</v>
      </c>
      <c r="G397" s="27">
        <v>13.144510575000007</v>
      </c>
      <c r="H397" s="23" t="str">
        <f>VLOOKUP(A397,'Pivot 1'!$A$5:$H$251,8,0)</f>
        <v>24</v>
      </c>
      <c r="I397" s="27" t="s">
        <v>10145</v>
      </c>
      <c r="J397" s="39">
        <f t="shared" si="215"/>
        <v>24</v>
      </c>
      <c r="K397" s="40">
        <v>1</v>
      </c>
      <c r="L397" s="40">
        <v>1</v>
      </c>
      <c r="M397" s="40">
        <v>1</v>
      </c>
      <c r="N397" s="40">
        <v>1</v>
      </c>
      <c r="O397" s="40">
        <v>1</v>
      </c>
      <c r="P397" s="40">
        <v>1</v>
      </c>
      <c r="Q397" s="40">
        <v>1</v>
      </c>
      <c r="R397" s="40">
        <v>1</v>
      </c>
      <c r="S397" s="40">
        <v>1</v>
      </c>
      <c r="T397" s="40">
        <v>1</v>
      </c>
      <c r="U397" s="40">
        <v>1</v>
      </c>
      <c r="V397" s="40">
        <v>1</v>
      </c>
      <c r="W397" s="40">
        <v>1</v>
      </c>
      <c r="X397" s="40">
        <v>1</v>
      </c>
      <c r="Y397" s="40">
        <v>1</v>
      </c>
      <c r="Z397" s="40">
        <v>1</v>
      </c>
      <c r="AA397" s="40">
        <v>1</v>
      </c>
      <c r="AB397" s="40">
        <v>1</v>
      </c>
      <c r="AC397" s="40">
        <v>1</v>
      </c>
      <c r="AD397" s="40">
        <v>1</v>
      </c>
      <c r="AE397" s="40">
        <v>1</v>
      </c>
      <c r="AF397" s="40">
        <v>1</v>
      </c>
      <c r="AG397" s="40">
        <v>1</v>
      </c>
      <c r="AH397" s="40">
        <v>1</v>
      </c>
      <c r="AI397" s="39" t="b">
        <f t="shared" si="216"/>
        <v>0</v>
      </c>
      <c r="AJ397" s="23"/>
      <c r="AK397" s="27">
        <f t="shared" si="249"/>
        <v>1</v>
      </c>
      <c r="AL397" s="27">
        <f t="shared" si="249"/>
        <v>1</v>
      </c>
      <c r="AM397" s="27">
        <f t="shared" si="249"/>
        <v>1</v>
      </c>
      <c r="AN397" s="27">
        <f t="shared" si="249"/>
        <v>1</v>
      </c>
      <c r="AO397" s="27">
        <f t="shared" si="249"/>
        <v>1</v>
      </c>
      <c r="AP397" s="27">
        <f t="shared" si="249"/>
        <v>1</v>
      </c>
      <c r="AQ397" s="27">
        <f t="shared" si="249"/>
        <v>1</v>
      </c>
      <c r="AR397" s="27">
        <f t="shared" si="249"/>
        <v>1</v>
      </c>
      <c r="AS397" s="27">
        <f t="shared" si="249"/>
        <v>1</v>
      </c>
      <c r="AT397" s="27">
        <f t="shared" si="249"/>
        <v>1</v>
      </c>
      <c r="AU397" s="27">
        <f t="shared" si="249"/>
        <v>1</v>
      </c>
      <c r="AV397" s="27">
        <f t="shared" si="249"/>
        <v>1</v>
      </c>
      <c r="AW397" s="27">
        <f t="shared" si="249"/>
        <v>1</v>
      </c>
      <c r="AX397" s="27">
        <f t="shared" si="249"/>
        <v>1</v>
      </c>
      <c r="AY397" s="27">
        <f t="shared" si="249"/>
        <v>1</v>
      </c>
      <c r="AZ397" s="27">
        <f t="shared" si="249"/>
        <v>1</v>
      </c>
      <c r="BA397" s="27">
        <f t="shared" si="249"/>
        <v>1</v>
      </c>
      <c r="BB397" s="27">
        <f t="shared" si="249"/>
        <v>1</v>
      </c>
      <c r="BC397" s="27">
        <f t="shared" si="249"/>
        <v>1</v>
      </c>
      <c r="BD397" s="27">
        <f t="shared" si="249"/>
        <v>1</v>
      </c>
      <c r="BE397" s="27">
        <f t="shared" si="249"/>
        <v>1</v>
      </c>
      <c r="BF397" s="27">
        <f t="shared" si="249"/>
        <v>1</v>
      </c>
      <c r="BG397" s="27">
        <f t="shared" si="249"/>
        <v>1</v>
      </c>
      <c r="BH397" s="27">
        <f t="shared" si="249"/>
        <v>1</v>
      </c>
      <c r="BI397" s="41"/>
      <c r="BJ397" s="42">
        <f t="shared" si="218"/>
        <v>0.54768794062500026</v>
      </c>
      <c r="BK397" s="27">
        <f t="shared" si="245"/>
        <v>0.54768794062500026</v>
      </c>
      <c r="BL397" s="27">
        <f t="shared" si="245"/>
        <v>0.54768794062500026</v>
      </c>
      <c r="BM397" s="27">
        <f t="shared" si="245"/>
        <v>0.54768794062500026</v>
      </c>
      <c r="BN397" s="27">
        <f t="shared" si="245"/>
        <v>0.54768794062500026</v>
      </c>
      <c r="BO397" s="27">
        <f t="shared" si="245"/>
        <v>0.54768794062500026</v>
      </c>
      <c r="BP397" s="27">
        <f t="shared" si="245"/>
        <v>0.54768794062500026</v>
      </c>
      <c r="BQ397" s="27">
        <f t="shared" si="245"/>
        <v>0.54768794062500026</v>
      </c>
      <c r="BR397" s="27">
        <f t="shared" si="245"/>
        <v>0.54768794062500026</v>
      </c>
      <c r="BS397" s="27">
        <f t="shared" si="245"/>
        <v>0.54768794062500026</v>
      </c>
      <c r="BT397" s="27">
        <f t="shared" si="238"/>
        <v>0.54768794062500026</v>
      </c>
      <c r="BU397" s="27">
        <f t="shared" si="238"/>
        <v>0.54768794062500026</v>
      </c>
      <c r="BV397" s="27">
        <f t="shared" si="238"/>
        <v>0.54768794062500026</v>
      </c>
      <c r="BW397" s="27">
        <f t="shared" si="238"/>
        <v>0.54768794062500026</v>
      </c>
      <c r="BX397" s="27">
        <f t="shared" si="238"/>
        <v>0.54768794062500026</v>
      </c>
      <c r="BY397" s="27">
        <f t="shared" si="238"/>
        <v>0.54768794062500026</v>
      </c>
      <c r="BZ397" s="27">
        <f t="shared" si="238"/>
        <v>0.54768794062500026</v>
      </c>
      <c r="CA397" s="27">
        <f t="shared" si="238"/>
        <v>0.54768794062500026</v>
      </c>
      <c r="CB397" s="27">
        <f t="shared" si="238"/>
        <v>0.54768794062500026</v>
      </c>
      <c r="CC397" s="27">
        <f t="shared" si="238"/>
        <v>0.54768794062500026</v>
      </c>
      <c r="CD397" s="27">
        <f t="shared" si="238"/>
        <v>0.54768794062500026</v>
      </c>
      <c r="CE397" s="27">
        <f t="shared" si="238"/>
        <v>0.54768794062500026</v>
      </c>
      <c r="CF397" s="27">
        <f t="shared" si="250"/>
        <v>0.54768794062500026</v>
      </c>
      <c r="CG397" s="27">
        <f t="shared" si="250"/>
        <v>0.54768794062500026</v>
      </c>
      <c r="CH397" s="27">
        <f t="shared" si="250"/>
        <v>0.54768794062500026</v>
      </c>
      <c r="CI397" s="43"/>
      <c r="CJ397" s="23">
        <f t="shared" si="246"/>
        <v>9</v>
      </c>
      <c r="CK397" s="23">
        <f t="shared" si="246"/>
        <v>9</v>
      </c>
      <c r="CL397" s="23">
        <f t="shared" si="246"/>
        <v>9</v>
      </c>
      <c r="CM397" s="23">
        <f t="shared" si="246"/>
        <v>9</v>
      </c>
      <c r="CN397" s="23">
        <f t="shared" si="246"/>
        <v>9</v>
      </c>
      <c r="CO397" s="23">
        <f t="shared" si="246"/>
        <v>9</v>
      </c>
      <c r="CP397" s="23">
        <f t="shared" si="246"/>
        <v>9</v>
      </c>
      <c r="CQ397" s="23">
        <f t="shared" si="246"/>
        <v>9</v>
      </c>
      <c r="CR397" s="23">
        <f t="shared" si="246"/>
        <v>9</v>
      </c>
      <c r="CS397" s="23">
        <f t="shared" si="239"/>
        <v>9</v>
      </c>
      <c r="CT397" s="23">
        <f t="shared" si="239"/>
        <v>9</v>
      </c>
      <c r="CU397" s="23">
        <f t="shared" si="239"/>
        <v>9</v>
      </c>
      <c r="CV397" s="23">
        <f t="shared" si="239"/>
        <v>9</v>
      </c>
      <c r="CW397" s="23">
        <f t="shared" si="239"/>
        <v>9</v>
      </c>
      <c r="CX397" s="23">
        <f t="shared" si="239"/>
        <v>9</v>
      </c>
      <c r="CY397" s="23">
        <f t="shared" si="239"/>
        <v>9</v>
      </c>
      <c r="CZ397" s="23">
        <f t="shared" si="239"/>
        <v>9</v>
      </c>
      <c r="DA397" s="23">
        <f t="shared" si="239"/>
        <v>9</v>
      </c>
      <c r="DB397" s="23">
        <f t="shared" si="239"/>
        <v>9</v>
      </c>
      <c r="DC397" s="23">
        <f t="shared" si="239"/>
        <v>9</v>
      </c>
      <c r="DD397" s="23">
        <f t="shared" si="239"/>
        <v>9</v>
      </c>
      <c r="DE397" s="23">
        <f t="shared" si="251"/>
        <v>9</v>
      </c>
      <c r="DF397" s="23">
        <f t="shared" si="251"/>
        <v>9</v>
      </c>
      <c r="DG397" s="23">
        <f t="shared" si="251"/>
        <v>9</v>
      </c>
      <c r="DH397" s="44">
        <f t="shared" si="221"/>
        <v>216</v>
      </c>
      <c r="DI397" s="44">
        <f t="shared" si="222"/>
        <v>-5</v>
      </c>
      <c r="DK397" s="44" t="b">
        <f t="shared" si="223"/>
        <v>0</v>
      </c>
      <c r="DL397" s="44">
        <f t="shared" si="224"/>
        <v>0</v>
      </c>
      <c r="EL397" s="44" t="b">
        <f t="shared" si="247"/>
        <v>0</v>
      </c>
      <c r="EM397" s="44" t="b">
        <f t="shared" si="247"/>
        <v>0</v>
      </c>
      <c r="EN397" s="44" t="b">
        <f t="shared" si="247"/>
        <v>0</v>
      </c>
      <c r="EO397" s="44" t="b">
        <f t="shared" si="247"/>
        <v>0</v>
      </c>
      <c r="EP397" s="44" t="b">
        <f t="shared" si="247"/>
        <v>0</v>
      </c>
      <c r="EQ397" s="44" t="b">
        <f t="shared" si="247"/>
        <v>0</v>
      </c>
      <c r="ER397" s="44" t="b">
        <f t="shared" si="247"/>
        <v>0</v>
      </c>
      <c r="ES397" s="44" t="b">
        <f t="shared" si="247"/>
        <v>0</v>
      </c>
      <c r="ET397" s="44" t="b">
        <f t="shared" si="247"/>
        <v>0</v>
      </c>
      <c r="EU397" s="44" t="b">
        <f t="shared" si="240"/>
        <v>0</v>
      </c>
      <c r="EV397" s="44" t="b">
        <f t="shared" si="240"/>
        <v>0</v>
      </c>
      <c r="EW397" s="44" t="b">
        <f t="shared" si="240"/>
        <v>0</v>
      </c>
      <c r="EX397" s="44" t="b">
        <f t="shared" si="240"/>
        <v>0</v>
      </c>
      <c r="EY397" s="44" t="b">
        <f t="shared" si="240"/>
        <v>0</v>
      </c>
      <c r="EZ397" s="44" t="b">
        <f t="shared" si="240"/>
        <v>0</v>
      </c>
      <c r="FA397" s="44" t="b">
        <f t="shared" si="240"/>
        <v>0</v>
      </c>
      <c r="FB397" s="44" t="b">
        <f t="shared" si="240"/>
        <v>0</v>
      </c>
      <c r="FC397" s="44" t="b">
        <f t="shared" si="240"/>
        <v>0</v>
      </c>
      <c r="FD397" s="44" t="b">
        <f t="shared" si="240"/>
        <v>0</v>
      </c>
      <c r="FE397" s="44" t="b">
        <f t="shared" si="240"/>
        <v>0</v>
      </c>
      <c r="FF397" s="44" t="b">
        <f t="shared" si="240"/>
        <v>0</v>
      </c>
      <c r="FG397" s="44" t="b">
        <f t="shared" si="252"/>
        <v>0</v>
      </c>
      <c r="FH397" s="44" t="b">
        <f t="shared" si="252"/>
        <v>0</v>
      </c>
      <c r="FI397" s="44" t="b">
        <f t="shared" si="252"/>
        <v>0</v>
      </c>
      <c r="FJ397" s="45">
        <f t="shared" si="226"/>
        <v>24</v>
      </c>
    </row>
    <row r="398" spans="1:166" s="44" customFormat="1" ht="25.5" hidden="1" customHeight="1" x14ac:dyDescent="0.25">
      <c r="A398" s="38" t="s">
        <v>10016</v>
      </c>
      <c r="B398" s="38" t="s">
        <v>9314</v>
      </c>
      <c r="C398" s="38" t="s">
        <v>10129</v>
      </c>
      <c r="D398" s="38" t="s">
        <v>10045</v>
      </c>
      <c r="E398" s="23" t="str">
        <f t="shared" si="227"/>
        <v>5560-1-43-O</v>
      </c>
      <c r="F398" s="23">
        <v>47</v>
      </c>
      <c r="G398" s="27">
        <v>3.0856263750000004</v>
      </c>
      <c r="H398" s="23" t="str">
        <f>VLOOKUP(A398,'Pivot 1'!$A$5:$H$251,8,0)</f>
        <v>24</v>
      </c>
      <c r="I398" s="27" t="s">
        <v>10146</v>
      </c>
      <c r="J398" s="39">
        <f t="shared" si="215"/>
        <v>24</v>
      </c>
      <c r="K398" s="40">
        <v>1</v>
      </c>
      <c r="L398" s="40">
        <v>1</v>
      </c>
      <c r="M398" s="40">
        <v>1</v>
      </c>
      <c r="N398" s="40">
        <v>1</v>
      </c>
      <c r="O398" s="40">
        <v>1</v>
      </c>
      <c r="P398" s="40">
        <v>1</v>
      </c>
      <c r="Q398" s="40">
        <v>1</v>
      </c>
      <c r="R398" s="40">
        <v>1</v>
      </c>
      <c r="S398" s="40">
        <v>1</v>
      </c>
      <c r="T398" s="40">
        <v>1</v>
      </c>
      <c r="U398" s="40">
        <v>1</v>
      </c>
      <c r="V398" s="40">
        <v>1</v>
      </c>
      <c r="W398" s="40">
        <v>1</v>
      </c>
      <c r="X398" s="40">
        <v>1</v>
      </c>
      <c r="Y398" s="40">
        <v>1</v>
      </c>
      <c r="Z398" s="40">
        <v>1</v>
      </c>
      <c r="AA398" s="40">
        <v>1</v>
      </c>
      <c r="AB398" s="40">
        <v>1</v>
      </c>
      <c r="AC398" s="40">
        <v>1</v>
      </c>
      <c r="AD398" s="40">
        <v>1</v>
      </c>
      <c r="AE398" s="40">
        <v>1</v>
      </c>
      <c r="AF398" s="40">
        <v>1</v>
      </c>
      <c r="AG398" s="40">
        <v>1</v>
      </c>
      <c r="AH398" s="40">
        <v>1</v>
      </c>
      <c r="AI398" s="39" t="b">
        <f t="shared" si="216"/>
        <v>0</v>
      </c>
      <c r="AJ398" s="23"/>
      <c r="AK398" s="27">
        <f t="shared" si="249"/>
        <v>0</v>
      </c>
      <c r="AL398" s="27">
        <f t="shared" si="249"/>
        <v>0</v>
      </c>
      <c r="AM398" s="27">
        <f t="shared" si="249"/>
        <v>0</v>
      </c>
      <c r="AN398" s="27">
        <f t="shared" si="249"/>
        <v>0</v>
      </c>
      <c r="AO398" s="27">
        <f t="shared" si="249"/>
        <v>0</v>
      </c>
      <c r="AP398" s="27">
        <f t="shared" si="249"/>
        <v>0</v>
      </c>
      <c r="AQ398" s="27">
        <f t="shared" si="249"/>
        <v>0</v>
      </c>
      <c r="AR398" s="27">
        <f t="shared" si="249"/>
        <v>0</v>
      </c>
      <c r="AS398" s="27">
        <f t="shared" si="249"/>
        <v>0</v>
      </c>
      <c r="AT398" s="27">
        <f t="shared" si="249"/>
        <v>0</v>
      </c>
      <c r="AU398" s="27">
        <f t="shared" si="249"/>
        <v>0</v>
      </c>
      <c r="AV398" s="27">
        <f t="shared" si="249"/>
        <v>0</v>
      </c>
      <c r="AW398" s="27">
        <f t="shared" si="249"/>
        <v>0</v>
      </c>
      <c r="AX398" s="27">
        <f t="shared" si="249"/>
        <v>0</v>
      </c>
      <c r="AY398" s="27">
        <f t="shared" si="249"/>
        <v>0</v>
      </c>
      <c r="AZ398" s="27">
        <f t="shared" si="249"/>
        <v>0</v>
      </c>
      <c r="BA398" s="27">
        <f t="shared" si="249"/>
        <v>0</v>
      </c>
      <c r="BB398" s="27">
        <f t="shared" si="249"/>
        <v>0</v>
      </c>
      <c r="BC398" s="27">
        <f t="shared" si="249"/>
        <v>0</v>
      </c>
      <c r="BD398" s="27">
        <f t="shared" si="249"/>
        <v>0</v>
      </c>
      <c r="BE398" s="27">
        <f t="shared" si="249"/>
        <v>0</v>
      </c>
      <c r="BF398" s="27">
        <f t="shared" si="249"/>
        <v>0</v>
      </c>
      <c r="BG398" s="27">
        <f t="shared" si="249"/>
        <v>0</v>
      </c>
      <c r="BH398" s="27">
        <f t="shared" si="249"/>
        <v>0</v>
      </c>
      <c r="BI398" s="41"/>
      <c r="BJ398" s="42">
        <f t="shared" si="218"/>
        <v>0.12856776562500002</v>
      </c>
      <c r="BK398" s="27">
        <f t="shared" si="245"/>
        <v>0.12856776562500002</v>
      </c>
      <c r="BL398" s="27">
        <f t="shared" si="245"/>
        <v>0.12856776562500002</v>
      </c>
      <c r="BM398" s="27">
        <f t="shared" si="245"/>
        <v>0.12856776562500002</v>
      </c>
      <c r="BN398" s="27">
        <f t="shared" si="245"/>
        <v>0.12856776562500002</v>
      </c>
      <c r="BO398" s="27">
        <f t="shared" si="245"/>
        <v>0.12856776562500002</v>
      </c>
      <c r="BP398" s="27">
        <f t="shared" si="245"/>
        <v>0.12856776562500002</v>
      </c>
      <c r="BQ398" s="27">
        <f t="shared" si="245"/>
        <v>0.12856776562500002</v>
      </c>
      <c r="BR398" s="27">
        <f t="shared" si="245"/>
        <v>0.12856776562500002</v>
      </c>
      <c r="BS398" s="27">
        <f t="shared" si="245"/>
        <v>0.12856776562500002</v>
      </c>
      <c r="BT398" s="27">
        <f t="shared" si="238"/>
        <v>0.12856776562500002</v>
      </c>
      <c r="BU398" s="27">
        <f t="shared" si="238"/>
        <v>0.12856776562500002</v>
      </c>
      <c r="BV398" s="27">
        <f t="shared" si="238"/>
        <v>0.12856776562500002</v>
      </c>
      <c r="BW398" s="27">
        <f t="shared" si="238"/>
        <v>0.12856776562500002</v>
      </c>
      <c r="BX398" s="27">
        <f t="shared" si="238"/>
        <v>0.12856776562500002</v>
      </c>
      <c r="BY398" s="27">
        <f t="shared" si="238"/>
        <v>0.12856776562500002</v>
      </c>
      <c r="BZ398" s="27">
        <f t="shared" si="238"/>
        <v>0.12856776562500002</v>
      </c>
      <c r="CA398" s="27">
        <f t="shared" si="238"/>
        <v>0.12856776562500002</v>
      </c>
      <c r="CB398" s="27">
        <f t="shared" si="238"/>
        <v>0.12856776562500002</v>
      </c>
      <c r="CC398" s="27">
        <f t="shared" si="238"/>
        <v>0.12856776562500002</v>
      </c>
      <c r="CD398" s="27">
        <f t="shared" si="238"/>
        <v>0.12856776562500002</v>
      </c>
      <c r="CE398" s="27">
        <f t="shared" si="238"/>
        <v>0.12856776562500002</v>
      </c>
      <c r="CF398" s="27">
        <f t="shared" si="250"/>
        <v>0.12856776562500002</v>
      </c>
      <c r="CG398" s="27">
        <f t="shared" si="250"/>
        <v>0.12856776562500002</v>
      </c>
      <c r="CH398" s="27">
        <f t="shared" si="250"/>
        <v>0.12856776562500002</v>
      </c>
      <c r="CI398" s="43"/>
      <c r="CJ398" s="23">
        <f t="shared" si="246"/>
        <v>2</v>
      </c>
      <c r="CK398" s="23">
        <f t="shared" si="246"/>
        <v>2</v>
      </c>
      <c r="CL398" s="23">
        <f t="shared" si="246"/>
        <v>2</v>
      </c>
      <c r="CM398" s="23">
        <f t="shared" si="246"/>
        <v>2</v>
      </c>
      <c r="CN398" s="23">
        <f t="shared" si="246"/>
        <v>2</v>
      </c>
      <c r="CO398" s="23">
        <f t="shared" si="246"/>
        <v>2</v>
      </c>
      <c r="CP398" s="23">
        <f t="shared" si="246"/>
        <v>2</v>
      </c>
      <c r="CQ398" s="23">
        <f t="shared" si="246"/>
        <v>2</v>
      </c>
      <c r="CR398" s="23">
        <f t="shared" si="246"/>
        <v>2</v>
      </c>
      <c r="CS398" s="23">
        <f t="shared" si="239"/>
        <v>2</v>
      </c>
      <c r="CT398" s="23">
        <f t="shared" si="239"/>
        <v>2</v>
      </c>
      <c r="CU398" s="23">
        <f t="shared" si="239"/>
        <v>2</v>
      </c>
      <c r="CV398" s="23">
        <f t="shared" si="239"/>
        <v>2</v>
      </c>
      <c r="CW398" s="23">
        <f t="shared" si="239"/>
        <v>2</v>
      </c>
      <c r="CX398" s="23">
        <f t="shared" si="239"/>
        <v>2</v>
      </c>
      <c r="CY398" s="23">
        <f t="shared" si="239"/>
        <v>2</v>
      </c>
      <c r="CZ398" s="23">
        <f t="shared" si="239"/>
        <v>2</v>
      </c>
      <c r="DA398" s="23">
        <f t="shared" si="239"/>
        <v>2</v>
      </c>
      <c r="DB398" s="23">
        <f t="shared" si="239"/>
        <v>2</v>
      </c>
      <c r="DC398" s="23">
        <f t="shared" si="239"/>
        <v>2</v>
      </c>
      <c r="DD398" s="23">
        <f t="shared" si="239"/>
        <v>2</v>
      </c>
      <c r="DE398" s="23">
        <f t="shared" si="251"/>
        <v>2</v>
      </c>
      <c r="DF398" s="23">
        <f t="shared" si="251"/>
        <v>2</v>
      </c>
      <c r="DG398" s="23">
        <f t="shared" si="251"/>
        <v>2</v>
      </c>
      <c r="DH398" s="44">
        <f t="shared" si="221"/>
        <v>48</v>
      </c>
      <c r="DI398" s="44">
        <f t="shared" si="222"/>
        <v>1</v>
      </c>
      <c r="DK398" s="44" t="b">
        <f t="shared" si="223"/>
        <v>0</v>
      </c>
      <c r="DL398" s="44">
        <f t="shared" si="224"/>
        <v>0</v>
      </c>
      <c r="EL398" s="44" t="b">
        <f t="shared" si="247"/>
        <v>0</v>
      </c>
      <c r="EM398" s="44" t="b">
        <f t="shared" si="247"/>
        <v>0</v>
      </c>
      <c r="EN398" s="44" t="b">
        <f t="shared" si="247"/>
        <v>0</v>
      </c>
      <c r="EO398" s="44" t="b">
        <f t="shared" si="247"/>
        <v>0</v>
      </c>
      <c r="EP398" s="44" t="b">
        <f t="shared" si="247"/>
        <v>0</v>
      </c>
      <c r="EQ398" s="44" t="b">
        <f t="shared" si="247"/>
        <v>0</v>
      </c>
      <c r="ER398" s="44" t="b">
        <f t="shared" si="247"/>
        <v>0</v>
      </c>
      <c r="ES398" s="44" t="b">
        <f t="shared" si="247"/>
        <v>0</v>
      </c>
      <c r="ET398" s="44" t="b">
        <f t="shared" si="247"/>
        <v>0</v>
      </c>
      <c r="EU398" s="44" t="b">
        <f t="shared" si="240"/>
        <v>0</v>
      </c>
      <c r="EV398" s="44" t="b">
        <f t="shared" si="240"/>
        <v>0</v>
      </c>
      <c r="EW398" s="44" t="b">
        <f t="shared" si="240"/>
        <v>0</v>
      </c>
      <c r="EX398" s="44" t="b">
        <f t="shared" si="240"/>
        <v>0</v>
      </c>
      <c r="EY398" s="44" t="b">
        <f t="shared" si="240"/>
        <v>0</v>
      </c>
      <c r="EZ398" s="44" t="b">
        <f t="shared" si="240"/>
        <v>0</v>
      </c>
      <c r="FA398" s="44" t="b">
        <f t="shared" si="240"/>
        <v>0</v>
      </c>
      <c r="FB398" s="44" t="b">
        <f t="shared" si="240"/>
        <v>0</v>
      </c>
      <c r="FC398" s="44" t="b">
        <f t="shared" si="240"/>
        <v>0</v>
      </c>
      <c r="FD398" s="44" t="b">
        <f t="shared" si="240"/>
        <v>0</v>
      </c>
      <c r="FE398" s="44" t="b">
        <f t="shared" si="240"/>
        <v>0</v>
      </c>
      <c r="FF398" s="44" t="b">
        <f t="shared" si="240"/>
        <v>0</v>
      </c>
      <c r="FG398" s="44" t="b">
        <f t="shared" si="252"/>
        <v>0</v>
      </c>
      <c r="FH398" s="44" t="b">
        <f t="shared" si="252"/>
        <v>0</v>
      </c>
      <c r="FI398" s="44" t="b">
        <f t="shared" si="252"/>
        <v>0</v>
      </c>
      <c r="FJ398" s="45">
        <f t="shared" si="226"/>
        <v>24</v>
      </c>
    </row>
    <row r="399" spans="1:166" s="44" customFormat="1" ht="25.5" hidden="1" customHeight="1" x14ac:dyDescent="0.25">
      <c r="A399" s="38" t="s">
        <v>10017</v>
      </c>
      <c r="B399" s="38" t="s">
        <v>9374</v>
      </c>
      <c r="C399" s="38" t="s">
        <v>10129</v>
      </c>
      <c r="D399" s="38" t="s">
        <v>10048</v>
      </c>
      <c r="E399" s="23" t="str">
        <f t="shared" si="227"/>
        <v>5565-1-43-M</v>
      </c>
      <c r="F399" s="23">
        <v>0</v>
      </c>
      <c r="G399" s="27">
        <v>0</v>
      </c>
      <c r="H399" s="23" t="str">
        <f>VLOOKUP(A399,'Pivot 1'!$A$5:$H$251,8,0)</f>
        <v>1</v>
      </c>
      <c r="I399" s="27" t="s">
        <v>10146</v>
      </c>
      <c r="J399" s="39">
        <f t="shared" si="215"/>
        <v>1</v>
      </c>
      <c r="K399" s="40">
        <v>0</v>
      </c>
      <c r="L399" s="40">
        <v>0</v>
      </c>
      <c r="M399" s="40">
        <v>0</v>
      </c>
      <c r="N399" s="40">
        <v>0</v>
      </c>
      <c r="O399" s="40">
        <v>0</v>
      </c>
      <c r="P399" s="40">
        <v>1</v>
      </c>
      <c r="Q399" s="40">
        <v>0</v>
      </c>
      <c r="R399" s="40">
        <v>0</v>
      </c>
      <c r="S399" s="40">
        <v>0</v>
      </c>
      <c r="T399" s="40">
        <v>0</v>
      </c>
      <c r="U399" s="40">
        <v>0</v>
      </c>
      <c r="V399" s="40">
        <v>0</v>
      </c>
      <c r="W399" s="40">
        <v>0</v>
      </c>
      <c r="X399" s="40">
        <v>0</v>
      </c>
      <c r="Y399" s="40">
        <v>0</v>
      </c>
      <c r="Z399" s="40">
        <v>0</v>
      </c>
      <c r="AA399" s="40">
        <v>0</v>
      </c>
      <c r="AB399" s="40">
        <v>0</v>
      </c>
      <c r="AC399" s="40">
        <v>0</v>
      </c>
      <c r="AD399" s="40">
        <v>0</v>
      </c>
      <c r="AE399" s="40">
        <v>0</v>
      </c>
      <c r="AF399" s="40">
        <v>0</v>
      </c>
      <c r="AG399" s="40">
        <v>0</v>
      </c>
      <c r="AH399" s="40">
        <v>0</v>
      </c>
      <c r="AI399" s="39" t="b">
        <f t="shared" si="216"/>
        <v>0</v>
      </c>
      <c r="AJ399" s="23"/>
      <c r="AK399" s="27">
        <f t="shared" si="249"/>
        <v>0</v>
      </c>
      <c r="AL399" s="27">
        <f t="shared" si="249"/>
        <v>0</v>
      </c>
      <c r="AM399" s="27">
        <f t="shared" si="249"/>
        <v>0</v>
      </c>
      <c r="AN399" s="27">
        <f t="shared" si="249"/>
        <v>0</v>
      </c>
      <c r="AO399" s="27">
        <f t="shared" si="249"/>
        <v>0</v>
      </c>
      <c r="AP399" s="27">
        <f t="shared" si="249"/>
        <v>0</v>
      </c>
      <c r="AQ399" s="27">
        <f t="shared" si="249"/>
        <v>0</v>
      </c>
      <c r="AR399" s="27">
        <f t="shared" si="249"/>
        <v>0</v>
      </c>
      <c r="AS399" s="27">
        <f t="shared" si="249"/>
        <v>0</v>
      </c>
      <c r="AT399" s="27">
        <f t="shared" si="249"/>
        <v>0</v>
      </c>
      <c r="AU399" s="27">
        <f t="shared" si="249"/>
        <v>0</v>
      </c>
      <c r="AV399" s="27">
        <f t="shared" si="249"/>
        <v>0</v>
      </c>
      <c r="AW399" s="27">
        <f t="shared" si="249"/>
        <v>0</v>
      </c>
      <c r="AX399" s="27">
        <f t="shared" si="249"/>
        <v>0</v>
      </c>
      <c r="AY399" s="27">
        <f t="shared" si="249"/>
        <v>0</v>
      </c>
      <c r="AZ399" s="27">
        <f t="shared" si="249"/>
        <v>0</v>
      </c>
      <c r="BA399" s="27">
        <f t="shared" si="249"/>
        <v>0</v>
      </c>
      <c r="BB399" s="27">
        <f t="shared" si="249"/>
        <v>0</v>
      </c>
      <c r="BC399" s="27">
        <f t="shared" si="249"/>
        <v>0</v>
      </c>
      <c r="BD399" s="27">
        <f t="shared" si="249"/>
        <v>0</v>
      </c>
      <c r="BE399" s="27">
        <f t="shared" si="249"/>
        <v>0</v>
      </c>
      <c r="BF399" s="27">
        <f t="shared" si="249"/>
        <v>0</v>
      </c>
      <c r="BG399" s="27">
        <f t="shared" si="249"/>
        <v>0</v>
      </c>
      <c r="BH399" s="27">
        <f t="shared" si="249"/>
        <v>0</v>
      </c>
      <c r="BI399" s="41"/>
      <c r="BJ399" s="42">
        <f t="shared" si="218"/>
        <v>0</v>
      </c>
      <c r="BK399" s="27">
        <f t="shared" si="245"/>
        <v>0</v>
      </c>
      <c r="BL399" s="27">
        <f t="shared" si="245"/>
        <v>0</v>
      </c>
      <c r="BM399" s="27">
        <f t="shared" si="245"/>
        <v>0</v>
      </c>
      <c r="BN399" s="27">
        <f t="shared" si="245"/>
        <v>0</v>
      </c>
      <c r="BO399" s="27">
        <f t="shared" si="245"/>
        <v>0</v>
      </c>
      <c r="BP399" s="27">
        <f t="shared" si="245"/>
        <v>0</v>
      </c>
      <c r="BQ399" s="27">
        <f t="shared" si="245"/>
        <v>0</v>
      </c>
      <c r="BR399" s="27">
        <f t="shared" si="245"/>
        <v>0</v>
      </c>
      <c r="BS399" s="27">
        <f t="shared" si="245"/>
        <v>0</v>
      </c>
      <c r="BT399" s="27">
        <f t="shared" si="238"/>
        <v>0</v>
      </c>
      <c r="BU399" s="27">
        <f t="shared" si="238"/>
        <v>0</v>
      </c>
      <c r="BV399" s="27">
        <f t="shared" si="238"/>
        <v>0</v>
      </c>
      <c r="BW399" s="27">
        <f t="shared" si="238"/>
        <v>0</v>
      </c>
      <c r="BX399" s="27">
        <f t="shared" si="238"/>
        <v>0</v>
      </c>
      <c r="BY399" s="27">
        <f t="shared" si="238"/>
        <v>0</v>
      </c>
      <c r="BZ399" s="27">
        <f t="shared" si="238"/>
        <v>0</v>
      </c>
      <c r="CA399" s="27">
        <f t="shared" si="238"/>
        <v>0</v>
      </c>
      <c r="CB399" s="27">
        <f t="shared" si="238"/>
        <v>0</v>
      </c>
      <c r="CC399" s="27">
        <f t="shared" si="238"/>
        <v>0</v>
      </c>
      <c r="CD399" s="27">
        <f t="shared" si="238"/>
        <v>0</v>
      </c>
      <c r="CE399" s="27">
        <f t="shared" si="238"/>
        <v>0</v>
      </c>
      <c r="CF399" s="27">
        <f t="shared" si="250"/>
        <v>0</v>
      </c>
      <c r="CG399" s="27">
        <f t="shared" si="250"/>
        <v>0</v>
      </c>
      <c r="CH399" s="27">
        <f t="shared" si="250"/>
        <v>0</v>
      </c>
      <c r="CI399" s="43"/>
      <c r="CJ399" s="23">
        <f t="shared" si="246"/>
        <v>0</v>
      </c>
      <c r="CK399" s="23">
        <f t="shared" si="246"/>
        <v>0</v>
      </c>
      <c r="CL399" s="23">
        <f t="shared" si="246"/>
        <v>0</v>
      </c>
      <c r="CM399" s="23">
        <f t="shared" si="246"/>
        <v>0</v>
      </c>
      <c r="CN399" s="23">
        <f t="shared" si="246"/>
        <v>0</v>
      </c>
      <c r="CO399" s="23">
        <f t="shared" si="246"/>
        <v>0</v>
      </c>
      <c r="CP399" s="23">
        <f t="shared" si="246"/>
        <v>0</v>
      </c>
      <c r="CQ399" s="23">
        <f t="shared" si="246"/>
        <v>0</v>
      </c>
      <c r="CR399" s="23">
        <f t="shared" si="246"/>
        <v>0</v>
      </c>
      <c r="CS399" s="23">
        <f t="shared" si="239"/>
        <v>0</v>
      </c>
      <c r="CT399" s="23">
        <f t="shared" si="239"/>
        <v>0</v>
      </c>
      <c r="CU399" s="23">
        <f t="shared" si="239"/>
        <v>0</v>
      </c>
      <c r="CV399" s="23">
        <f t="shared" si="239"/>
        <v>0</v>
      </c>
      <c r="CW399" s="23">
        <f t="shared" si="239"/>
        <v>0</v>
      </c>
      <c r="CX399" s="23">
        <f t="shared" si="239"/>
        <v>0</v>
      </c>
      <c r="CY399" s="23">
        <f t="shared" si="239"/>
        <v>0</v>
      </c>
      <c r="CZ399" s="23">
        <f t="shared" si="239"/>
        <v>0</v>
      </c>
      <c r="DA399" s="23">
        <f t="shared" si="239"/>
        <v>0</v>
      </c>
      <c r="DB399" s="23">
        <f t="shared" si="239"/>
        <v>0</v>
      </c>
      <c r="DC399" s="23">
        <f t="shared" si="239"/>
        <v>0</v>
      </c>
      <c r="DD399" s="23">
        <f t="shared" si="239"/>
        <v>0</v>
      </c>
      <c r="DE399" s="23">
        <f t="shared" si="251"/>
        <v>0</v>
      </c>
      <c r="DF399" s="23">
        <f t="shared" si="251"/>
        <v>0</v>
      </c>
      <c r="DG399" s="23">
        <f t="shared" si="251"/>
        <v>0</v>
      </c>
      <c r="DH399" s="44">
        <f t="shared" si="221"/>
        <v>0</v>
      </c>
      <c r="DI399" s="44">
        <f t="shared" si="222"/>
        <v>0</v>
      </c>
      <c r="DK399" s="44" t="b">
        <f t="shared" si="223"/>
        <v>0</v>
      </c>
      <c r="DL399" s="44">
        <f t="shared" si="224"/>
        <v>0</v>
      </c>
      <c r="EL399" s="44" t="b">
        <f t="shared" si="247"/>
        <v>1</v>
      </c>
      <c r="EM399" s="44" t="b">
        <f t="shared" si="247"/>
        <v>1</v>
      </c>
      <c r="EN399" s="44" t="b">
        <f t="shared" si="247"/>
        <v>1</v>
      </c>
      <c r="EO399" s="44" t="b">
        <f t="shared" si="247"/>
        <v>1</v>
      </c>
      <c r="EP399" s="44" t="b">
        <f t="shared" si="247"/>
        <v>1</v>
      </c>
      <c r="EQ399" s="44" t="b">
        <f t="shared" si="247"/>
        <v>0</v>
      </c>
      <c r="ER399" s="44" t="b">
        <f t="shared" si="247"/>
        <v>1</v>
      </c>
      <c r="ES399" s="44" t="b">
        <f t="shared" si="247"/>
        <v>1</v>
      </c>
      <c r="ET399" s="44" t="b">
        <f t="shared" si="247"/>
        <v>1</v>
      </c>
      <c r="EU399" s="44" t="b">
        <f t="shared" si="240"/>
        <v>1</v>
      </c>
      <c r="EV399" s="44" t="b">
        <f t="shared" si="240"/>
        <v>1</v>
      </c>
      <c r="EW399" s="44" t="b">
        <f t="shared" si="240"/>
        <v>1</v>
      </c>
      <c r="EX399" s="44" t="b">
        <f t="shared" si="240"/>
        <v>1</v>
      </c>
      <c r="EY399" s="44" t="b">
        <f t="shared" si="240"/>
        <v>1</v>
      </c>
      <c r="EZ399" s="44" t="b">
        <f t="shared" si="240"/>
        <v>1</v>
      </c>
      <c r="FA399" s="44" t="b">
        <f t="shared" si="240"/>
        <v>1</v>
      </c>
      <c r="FB399" s="44" t="b">
        <f t="shared" si="240"/>
        <v>1</v>
      </c>
      <c r="FC399" s="44" t="b">
        <f t="shared" si="240"/>
        <v>1</v>
      </c>
      <c r="FD399" s="44" t="b">
        <f t="shared" si="240"/>
        <v>1</v>
      </c>
      <c r="FE399" s="44" t="b">
        <f t="shared" si="240"/>
        <v>1</v>
      </c>
      <c r="FF399" s="44" t="b">
        <f t="shared" si="240"/>
        <v>1</v>
      </c>
      <c r="FG399" s="44" t="b">
        <f t="shared" si="252"/>
        <v>1</v>
      </c>
      <c r="FH399" s="44" t="b">
        <f t="shared" si="252"/>
        <v>1</v>
      </c>
      <c r="FI399" s="44" t="b">
        <f t="shared" si="252"/>
        <v>1</v>
      </c>
      <c r="FJ399" s="45">
        <f t="shared" si="226"/>
        <v>1</v>
      </c>
    </row>
    <row r="400" spans="1:166" s="44" customFormat="1" ht="25.5" hidden="1" customHeight="1" x14ac:dyDescent="0.25">
      <c r="A400" s="38" t="s">
        <v>10018</v>
      </c>
      <c r="B400" s="38" t="s">
        <v>9380</v>
      </c>
      <c r="C400" s="38" t="s">
        <v>10129</v>
      </c>
      <c r="D400" s="38" t="s">
        <v>911</v>
      </c>
      <c r="E400" s="23" t="str">
        <f t="shared" si="227"/>
        <v>5567-1-43-F</v>
      </c>
      <c r="F400" s="23">
        <v>218</v>
      </c>
      <c r="G400" s="27">
        <v>10.536585825000001</v>
      </c>
      <c r="H400" s="23" t="str">
        <f>VLOOKUP(A400,'Pivot 1'!$A$5:$H$251,8,0)</f>
        <v>12</v>
      </c>
      <c r="I400" s="27" t="s">
        <v>10145</v>
      </c>
      <c r="J400" s="39">
        <f t="shared" si="215"/>
        <v>12</v>
      </c>
      <c r="K400" s="40">
        <v>1</v>
      </c>
      <c r="L400" s="40">
        <v>0</v>
      </c>
      <c r="M400" s="40">
        <v>1</v>
      </c>
      <c r="N400" s="40">
        <v>0</v>
      </c>
      <c r="O400" s="40">
        <v>1</v>
      </c>
      <c r="P400" s="40">
        <v>0</v>
      </c>
      <c r="Q400" s="40">
        <v>1</v>
      </c>
      <c r="R400" s="40">
        <v>0</v>
      </c>
      <c r="S400" s="40">
        <v>1</v>
      </c>
      <c r="T400" s="40">
        <v>0</v>
      </c>
      <c r="U400" s="40">
        <v>1</v>
      </c>
      <c r="V400" s="40">
        <v>0</v>
      </c>
      <c r="W400" s="40">
        <v>1</v>
      </c>
      <c r="X400" s="40">
        <v>0</v>
      </c>
      <c r="Y400" s="40">
        <v>1</v>
      </c>
      <c r="Z400" s="40">
        <v>0</v>
      </c>
      <c r="AA400" s="40">
        <v>1</v>
      </c>
      <c r="AB400" s="40">
        <v>0</v>
      </c>
      <c r="AC400" s="40">
        <v>1</v>
      </c>
      <c r="AD400" s="40">
        <v>0</v>
      </c>
      <c r="AE400" s="40">
        <v>1</v>
      </c>
      <c r="AF400" s="40">
        <v>0</v>
      </c>
      <c r="AG400" s="40">
        <v>1</v>
      </c>
      <c r="AH400" s="40">
        <v>0</v>
      </c>
      <c r="AI400" s="39" t="b">
        <f t="shared" si="216"/>
        <v>0</v>
      </c>
      <c r="AJ400" s="23"/>
      <c r="AK400" s="27">
        <f t="shared" si="249"/>
        <v>1</v>
      </c>
      <c r="AL400" s="27">
        <f t="shared" si="249"/>
        <v>0</v>
      </c>
      <c r="AM400" s="27">
        <f t="shared" si="249"/>
        <v>1</v>
      </c>
      <c r="AN400" s="27">
        <f t="shared" si="249"/>
        <v>0</v>
      </c>
      <c r="AO400" s="27">
        <f t="shared" si="249"/>
        <v>1</v>
      </c>
      <c r="AP400" s="27">
        <f t="shared" si="249"/>
        <v>0</v>
      </c>
      <c r="AQ400" s="27">
        <f t="shared" si="249"/>
        <v>1</v>
      </c>
      <c r="AR400" s="27">
        <f t="shared" si="249"/>
        <v>0</v>
      </c>
      <c r="AS400" s="27">
        <f t="shared" si="249"/>
        <v>1</v>
      </c>
      <c r="AT400" s="27">
        <f t="shared" si="249"/>
        <v>0</v>
      </c>
      <c r="AU400" s="27">
        <f t="shared" si="249"/>
        <v>1</v>
      </c>
      <c r="AV400" s="27">
        <f t="shared" si="249"/>
        <v>0</v>
      </c>
      <c r="AW400" s="27">
        <f t="shared" si="249"/>
        <v>1</v>
      </c>
      <c r="AX400" s="27">
        <f t="shared" si="249"/>
        <v>0</v>
      </c>
      <c r="AY400" s="27">
        <f t="shared" si="249"/>
        <v>1</v>
      </c>
      <c r="AZ400" s="27">
        <f t="shared" si="249"/>
        <v>0</v>
      </c>
      <c r="BA400" s="27">
        <f t="shared" si="249"/>
        <v>1</v>
      </c>
      <c r="BB400" s="27">
        <f t="shared" si="249"/>
        <v>0</v>
      </c>
      <c r="BC400" s="27">
        <f t="shared" si="249"/>
        <v>1</v>
      </c>
      <c r="BD400" s="27">
        <f t="shared" si="249"/>
        <v>0</v>
      </c>
      <c r="BE400" s="27">
        <f t="shared" si="249"/>
        <v>1</v>
      </c>
      <c r="BF400" s="27">
        <f t="shared" si="249"/>
        <v>0</v>
      </c>
      <c r="BG400" s="27">
        <f t="shared" si="249"/>
        <v>1</v>
      </c>
      <c r="BH400" s="27">
        <f t="shared" si="249"/>
        <v>0</v>
      </c>
      <c r="BI400" s="41"/>
      <c r="BJ400" s="42">
        <f t="shared" si="218"/>
        <v>0.87804881875000007</v>
      </c>
      <c r="BK400" s="27">
        <f t="shared" si="245"/>
        <v>0.87804881875000007</v>
      </c>
      <c r="BL400" s="27">
        <f t="shared" si="245"/>
        <v>0</v>
      </c>
      <c r="BM400" s="27">
        <f t="shared" si="245"/>
        <v>0.87804881875000007</v>
      </c>
      <c r="BN400" s="27">
        <f t="shared" si="245"/>
        <v>0</v>
      </c>
      <c r="BO400" s="27">
        <f t="shared" si="245"/>
        <v>0.87804881875000007</v>
      </c>
      <c r="BP400" s="27">
        <f t="shared" si="245"/>
        <v>0</v>
      </c>
      <c r="BQ400" s="27">
        <f t="shared" si="245"/>
        <v>0.87804881875000007</v>
      </c>
      <c r="BR400" s="27">
        <f t="shared" si="245"/>
        <v>0</v>
      </c>
      <c r="BS400" s="27">
        <f t="shared" si="245"/>
        <v>0.87804881875000007</v>
      </c>
      <c r="BT400" s="27">
        <f t="shared" si="238"/>
        <v>0</v>
      </c>
      <c r="BU400" s="27">
        <f t="shared" si="238"/>
        <v>0.87804881875000007</v>
      </c>
      <c r="BV400" s="27">
        <f t="shared" si="238"/>
        <v>0</v>
      </c>
      <c r="BW400" s="27">
        <f t="shared" si="238"/>
        <v>0.87804881875000007</v>
      </c>
      <c r="BX400" s="27">
        <f t="shared" si="238"/>
        <v>0</v>
      </c>
      <c r="BY400" s="27">
        <f t="shared" si="238"/>
        <v>0.87804881875000007</v>
      </c>
      <c r="BZ400" s="27">
        <f t="shared" si="238"/>
        <v>0</v>
      </c>
      <c r="CA400" s="27">
        <f t="shared" si="238"/>
        <v>0.87804881875000007</v>
      </c>
      <c r="CB400" s="27">
        <f t="shared" si="238"/>
        <v>0</v>
      </c>
      <c r="CC400" s="27">
        <f t="shared" si="238"/>
        <v>0.87804881875000007</v>
      </c>
      <c r="CD400" s="27">
        <f t="shared" si="238"/>
        <v>0</v>
      </c>
      <c r="CE400" s="27">
        <f t="shared" si="238"/>
        <v>0.87804881875000007</v>
      </c>
      <c r="CF400" s="27">
        <f t="shared" si="250"/>
        <v>0</v>
      </c>
      <c r="CG400" s="27">
        <f t="shared" si="250"/>
        <v>0.87804881875000007</v>
      </c>
      <c r="CH400" s="27">
        <f t="shared" si="250"/>
        <v>0</v>
      </c>
      <c r="CI400" s="43"/>
      <c r="CJ400" s="23">
        <f t="shared" si="246"/>
        <v>18</v>
      </c>
      <c r="CK400" s="23">
        <f t="shared" si="246"/>
        <v>0</v>
      </c>
      <c r="CL400" s="23">
        <f t="shared" si="246"/>
        <v>18</v>
      </c>
      <c r="CM400" s="23">
        <f t="shared" si="246"/>
        <v>0</v>
      </c>
      <c r="CN400" s="23">
        <f t="shared" si="246"/>
        <v>18</v>
      </c>
      <c r="CO400" s="23">
        <f t="shared" si="246"/>
        <v>0</v>
      </c>
      <c r="CP400" s="23">
        <f t="shared" si="246"/>
        <v>18</v>
      </c>
      <c r="CQ400" s="23">
        <f t="shared" si="246"/>
        <v>0</v>
      </c>
      <c r="CR400" s="23">
        <f t="shared" si="246"/>
        <v>18</v>
      </c>
      <c r="CS400" s="23">
        <f t="shared" si="239"/>
        <v>0</v>
      </c>
      <c r="CT400" s="23">
        <f t="shared" si="239"/>
        <v>18</v>
      </c>
      <c r="CU400" s="23">
        <f t="shared" si="239"/>
        <v>0</v>
      </c>
      <c r="CV400" s="23">
        <f t="shared" si="239"/>
        <v>18</v>
      </c>
      <c r="CW400" s="23">
        <f t="shared" si="239"/>
        <v>0</v>
      </c>
      <c r="CX400" s="23">
        <f t="shared" si="239"/>
        <v>18</v>
      </c>
      <c r="CY400" s="23">
        <f t="shared" si="239"/>
        <v>0</v>
      </c>
      <c r="CZ400" s="23">
        <f t="shared" si="239"/>
        <v>18</v>
      </c>
      <c r="DA400" s="23">
        <f t="shared" si="239"/>
        <v>0</v>
      </c>
      <c r="DB400" s="23">
        <f t="shared" si="239"/>
        <v>18</v>
      </c>
      <c r="DC400" s="23">
        <f t="shared" si="239"/>
        <v>0</v>
      </c>
      <c r="DD400" s="23">
        <f t="shared" si="239"/>
        <v>18</v>
      </c>
      <c r="DE400" s="23">
        <f t="shared" si="251"/>
        <v>0</v>
      </c>
      <c r="DF400" s="23">
        <f t="shared" si="251"/>
        <v>18</v>
      </c>
      <c r="DG400" s="23">
        <f t="shared" si="251"/>
        <v>0</v>
      </c>
      <c r="DH400" s="44">
        <f t="shared" si="221"/>
        <v>216</v>
      </c>
      <c r="DI400" s="44">
        <f t="shared" si="222"/>
        <v>-2</v>
      </c>
      <c r="DK400" s="44" t="b">
        <f t="shared" si="223"/>
        <v>0</v>
      </c>
      <c r="DL400" s="44">
        <f t="shared" si="224"/>
        <v>0</v>
      </c>
      <c r="EL400" s="44" t="b">
        <f t="shared" si="247"/>
        <v>0</v>
      </c>
      <c r="EM400" s="44" t="b">
        <f t="shared" si="247"/>
        <v>1</v>
      </c>
      <c r="EN400" s="44" t="b">
        <f t="shared" si="247"/>
        <v>0</v>
      </c>
      <c r="EO400" s="44" t="b">
        <f t="shared" si="247"/>
        <v>1</v>
      </c>
      <c r="EP400" s="44" t="b">
        <f t="shared" si="247"/>
        <v>0</v>
      </c>
      <c r="EQ400" s="44" t="b">
        <f t="shared" si="247"/>
        <v>1</v>
      </c>
      <c r="ER400" s="44" t="b">
        <f t="shared" si="247"/>
        <v>0</v>
      </c>
      <c r="ES400" s="44" t="b">
        <f t="shared" si="247"/>
        <v>1</v>
      </c>
      <c r="ET400" s="44" t="b">
        <f t="shared" si="247"/>
        <v>0</v>
      </c>
      <c r="EU400" s="44" t="b">
        <f t="shared" si="240"/>
        <v>1</v>
      </c>
      <c r="EV400" s="44" t="b">
        <f t="shared" si="240"/>
        <v>0</v>
      </c>
      <c r="EW400" s="44" t="b">
        <f t="shared" si="240"/>
        <v>1</v>
      </c>
      <c r="EX400" s="44" t="b">
        <f t="shared" si="240"/>
        <v>0</v>
      </c>
      <c r="EY400" s="44" t="b">
        <f t="shared" si="240"/>
        <v>1</v>
      </c>
      <c r="EZ400" s="44" t="b">
        <f t="shared" si="240"/>
        <v>0</v>
      </c>
      <c r="FA400" s="44" t="b">
        <f t="shared" si="240"/>
        <v>1</v>
      </c>
      <c r="FB400" s="44" t="b">
        <f t="shared" si="240"/>
        <v>0</v>
      </c>
      <c r="FC400" s="44" t="b">
        <f t="shared" si="240"/>
        <v>1</v>
      </c>
      <c r="FD400" s="44" t="b">
        <f t="shared" si="240"/>
        <v>0</v>
      </c>
      <c r="FE400" s="44" t="b">
        <f t="shared" si="240"/>
        <v>1</v>
      </c>
      <c r="FF400" s="44" t="b">
        <f t="shared" si="240"/>
        <v>0</v>
      </c>
      <c r="FG400" s="44" t="b">
        <f t="shared" si="252"/>
        <v>1</v>
      </c>
      <c r="FH400" s="44" t="b">
        <f t="shared" si="252"/>
        <v>0</v>
      </c>
      <c r="FI400" s="44" t="b">
        <f t="shared" si="252"/>
        <v>1</v>
      </c>
      <c r="FJ400" s="45">
        <f t="shared" si="226"/>
        <v>12</v>
      </c>
    </row>
    <row r="401" spans="1:166" s="44" customFormat="1" ht="25.5" hidden="1" customHeight="1" x14ac:dyDescent="0.25">
      <c r="A401" s="38" t="s">
        <v>10019</v>
      </c>
      <c r="B401" s="38" t="s">
        <v>9408</v>
      </c>
      <c r="C401" s="38" t="s">
        <v>10129</v>
      </c>
      <c r="D401" s="38" t="s">
        <v>10041</v>
      </c>
      <c r="E401" s="23" t="str">
        <f t="shared" si="227"/>
        <v>5568-1-43-D</v>
      </c>
      <c r="F401" s="23">
        <v>204</v>
      </c>
      <c r="G401" s="27">
        <v>6.7297814999999996</v>
      </c>
      <c r="H401" s="23" t="str">
        <f>VLOOKUP(A401,'Pivot 1'!$A$5:$H$251,8,0)</f>
        <v>12</v>
      </c>
      <c r="I401" s="27" t="s">
        <v>10145</v>
      </c>
      <c r="J401" s="39">
        <f t="shared" ref="J401:J444" si="253">SUM(K401:AH401)</f>
        <v>12</v>
      </c>
      <c r="K401" s="40">
        <v>0</v>
      </c>
      <c r="L401" s="40">
        <v>1</v>
      </c>
      <c r="M401" s="40">
        <v>0</v>
      </c>
      <c r="N401" s="40">
        <v>1</v>
      </c>
      <c r="O401" s="40">
        <v>0</v>
      </c>
      <c r="P401" s="40">
        <v>1</v>
      </c>
      <c r="Q401" s="40">
        <v>0</v>
      </c>
      <c r="R401" s="40">
        <v>1</v>
      </c>
      <c r="S401" s="40">
        <v>0</v>
      </c>
      <c r="T401" s="40">
        <v>1</v>
      </c>
      <c r="U401" s="40">
        <v>0</v>
      </c>
      <c r="V401" s="40">
        <v>1</v>
      </c>
      <c r="W401" s="40">
        <v>0</v>
      </c>
      <c r="X401" s="40">
        <v>1</v>
      </c>
      <c r="Y401" s="40">
        <v>0</v>
      </c>
      <c r="Z401" s="40">
        <v>1</v>
      </c>
      <c r="AA401" s="40">
        <v>0</v>
      </c>
      <c r="AB401" s="40">
        <v>1</v>
      </c>
      <c r="AC401" s="40">
        <v>0</v>
      </c>
      <c r="AD401" s="40">
        <v>1</v>
      </c>
      <c r="AE401" s="40">
        <v>0</v>
      </c>
      <c r="AF401" s="40">
        <v>1</v>
      </c>
      <c r="AG401" s="40">
        <v>0</v>
      </c>
      <c r="AH401" s="40">
        <v>1</v>
      </c>
      <c r="AI401" s="39" t="b">
        <f t="shared" ref="AI401:AI423" si="254">J401=H401</f>
        <v>0</v>
      </c>
      <c r="AJ401" s="23"/>
      <c r="AK401" s="27">
        <f t="shared" si="249"/>
        <v>0</v>
      </c>
      <c r="AL401" s="27">
        <f t="shared" si="249"/>
        <v>1</v>
      </c>
      <c r="AM401" s="27">
        <f t="shared" si="249"/>
        <v>0</v>
      </c>
      <c r="AN401" s="27">
        <f t="shared" si="249"/>
        <v>1</v>
      </c>
      <c r="AO401" s="27">
        <f t="shared" si="249"/>
        <v>0</v>
      </c>
      <c r="AP401" s="27">
        <f t="shared" si="249"/>
        <v>1</v>
      </c>
      <c r="AQ401" s="27">
        <f t="shared" si="249"/>
        <v>0</v>
      </c>
      <c r="AR401" s="27">
        <f t="shared" si="249"/>
        <v>1</v>
      </c>
      <c r="AS401" s="27">
        <f t="shared" si="249"/>
        <v>0</v>
      </c>
      <c r="AT401" s="27">
        <f t="shared" si="249"/>
        <v>1</v>
      </c>
      <c r="AU401" s="27">
        <f t="shared" si="249"/>
        <v>0</v>
      </c>
      <c r="AV401" s="27">
        <f t="shared" si="249"/>
        <v>1</v>
      </c>
      <c r="AW401" s="27">
        <f t="shared" si="249"/>
        <v>0</v>
      </c>
      <c r="AX401" s="27">
        <f t="shared" si="249"/>
        <v>1</v>
      </c>
      <c r="AY401" s="27">
        <f t="shared" si="249"/>
        <v>0</v>
      </c>
      <c r="AZ401" s="27">
        <f t="shared" si="249"/>
        <v>1</v>
      </c>
      <c r="BA401" s="27">
        <f t="shared" si="249"/>
        <v>0</v>
      </c>
      <c r="BB401" s="27">
        <f t="shared" si="249"/>
        <v>1</v>
      </c>
      <c r="BC401" s="27">
        <f t="shared" si="249"/>
        <v>0</v>
      </c>
      <c r="BD401" s="27">
        <f t="shared" si="249"/>
        <v>1</v>
      </c>
      <c r="BE401" s="27">
        <f t="shared" si="249"/>
        <v>0</v>
      </c>
      <c r="BF401" s="27">
        <f t="shared" si="249"/>
        <v>1</v>
      </c>
      <c r="BG401" s="27">
        <f t="shared" si="249"/>
        <v>0</v>
      </c>
      <c r="BH401" s="27">
        <f t="shared" si="249"/>
        <v>1</v>
      </c>
      <c r="BI401" s="41"/>
      <c r="BJ401" s="42">
        <f t="shared" ref="BJ401:BJ423" si="255">MAX(BK401:CH401)</f>
        <v>0.56081512499999997</v>
      </c>
      <c r="BK401" s="27">
        <f t="shared" si="245"/>
        <v>0</v>
      </c>
      <c r="BL401" s="27">
        <f t="shared" si="245"/>
        <v>0.56081512499999997</v>
      </c>
      <c r="BM401" s="27">
        <f t="shared" si="245"/>
        <v>0</v>
      </c>
      <c r="BN401" s="27">
        <f t="shared" si="245"/>
        <v>0.56081512499999997</v>
      </c>
      <c r="BO401" s="27">
        <f t="shared" si="245"/>
        <v>0</v>
      </c>
      <c r="BP401" s="27">
        <f t="shared" si="245"/>
        <v>0.56081512499999997</v>
      </c>
      <c r="BQ401" s="27">
        <f t="shared" si="245"/>
        <v>0</v>
      </c>
      <c r="BR401" s="27">
        <f t="shared" si="245"/>
        <v>0.56081512499999997</v>
      </c>
      <c r="BS401" s="27">
        <f t="shared" si="245"/>
        <v>0</v>
      </c>
      <c r="BT401" s="27">
        <f t="shared" si="238"/>
        <v>0.56081512499999997</v>
      </c>
      <c r="BU401" s="27">
        <f t="shared" si="238"/>
        <v>0</v>
      </c>
      <c r="BV401" s="27">
        <f t="shared" si="238"/>
        <v>0.56081512499999997</v>
      </c>
      <c r="BW401" s="27">
        <f t="shared" si="238"/>
        <v>0</v>
      </c>
      <c r="BX401" s="27">
        <f t="shared" si="238"/>
        <v>0.56081512499999997</v>
      </c>
      <c r="BY401" s="27">
        <f t="shared" si="238"/>
        <v>0</v>
      </c>
      <c r="BZ401" s="27">
        <f t="shared" si="238"/>
        <v>0.56081512499999997</v>
      </c>
      <c r="CA401" s="27">
        <f t="shared" si="238"/>
        <v>0</v>
      </c>
      <c r="CB401" s="27">
        <f t="shared" si="238"/>
        <v>0.56081512499999997</v>
      </c>
      <c r="CC401" s="27">
        <f t="shared" si="238"/>
        <v>0</v>
      </c>
      <c r="CD401" s="27">
        <f t="shared" si="238"/>
        <v>0.56081512499999997</v>
      </c>
      <c r="CE401" s="27">
        <f t="shared" si="238"/>
        <v>0</v>
      </c>
      <c r="CF401" s="27">
        <f t="shared" si="250"/>
        <v>0.56081512499999997</v>
      </c>
      <c r="CG401" s="27">
        <f t="shared" si="250"/>
        <v>0</v>
      </c>
      <c r="CH401" s="27">
        <f t="shared" si="250"/>
        <v>0.56081512499999997</v>
      </c>
      <c r="CI401" s="43"/>
      <c r="CJ401" s="23">
        <f t="shared" si="246"/>
        <v>0</v>
      </c>
      <c r="CK401" s="23">
        <f t="shared" si="246"/>
        <v>17</v>
      </c>
      <c r="CL401" s="23">
        <f t="shared" si="246"/>
        <v>0</v>
      </c>
      <c r="CM401" s="23">
        <f t="shared" si="246"/>
        <v>17</v>
      </c>
      <c r="CN401" s="23">
        <f t="shared" si="246"/>
        <v>0</v>
      </c>
      <c r="CO401" s="23">
        <f t="shared" si="246"/>
        <v>17</v>
      </c>
      <c r="CP401" s="23">
        <f t="shared" si="246"/>
        <v>0</v>
      </c>
      <c r="CQ401" s="23">
        <f t="shared" si="246"/>
        <v>17</v>
      </c>
      <c r="CR401" s="23">
        <f t="shared" si="246"/>
        <v>0</v>
      </c>
      <c r="CS401" s="23">
        <f t="shared" si="239"/>
        <v>17</v>
      </c>
      <c r="CT401" s="23">
        <f t="shared" si="239"/>
        <v>0</v>
      </c>
      <c r="CU401" s="23">
        <f t="shared" si="239"/>
        <v>17</v>
      </c>
      <c r="CV401" s="23">
        <f t="shared" si="239"/>
        <v>0</v>
      </c>
      <c r="CW401" s="23">
        <f t="shared" si="239"/>
        <v>17</v>
      </c>
      <c r="CX401" s="23">
        <f t="shared" si="239"/>
        <v>0</v>
      </c>
      <c r="CY401" s="23">
        <f t="shared" si="239"/>
        <v>17</v>
      </c>
      <c r="CZ401" s="23">
        <f t="shared" si="239"/>
        <v>0</v>
      </c>
      <c r="DA401" s="23">
        <f t="shared" si="239"/>
        <v>17</v>
      </c>
      <c r="DB401" s="23">
        <f t="shared" si="239"/>
        <v>0</v>
      </c>
      <c r="DC401" s="23">
        <f t="shared" si="239"/>
        <v>17</v>
      </c>
      <c r="DD401" s="23">
        <f t="shared" si="239"/>
        <v>0</v>
      </c>
      <c r="DE401" s="23">
        <f t="shared" si="251"/>
        <v>17</v>
      </c>
      <c r="DF401" s="23">
        <f t="shared" si="251"/>
        <v>0</v>
      </c>
      <c r="DG401" s="23">
        <f t="shared" si="251"/>
        <v>17</v>
      </c>
      <c r="DH401" s="44">
        <f t="shared" ref="DH401:DH423" si="256">SUM(CJ401:DG401)</f>
        <v>204</v>
      </c>
      <c r="DI401" s="44">
        <f t="shared" ref="DI401:DI423" si="257">DH401-F401</f>
        <v>0</v>
      </c>
      <c r="DK401" s="44" t="b">
        <f t="shared" ref="DK401:DK422" si="258">DL401=H401</f>
        <v>0</v>
      </c>
      <c r="DL401" s="44">
        <f t="shared" ref="DL401:DL422" si="259">SUM(DM401:EJ401)</f>
        <v>0</v>
      </c>
      <c r="EL401" s="44" t="b">
        <f t="shared" si="247"/>
        <v>1</v>
      </c>
      <c r="EM401" s="44" t="b">
        <f t="shared" si="247"/>
        <v>0</v>
      </c>
      <c r="EN401" s="44" t="b">
        <f t="shared" si="247"/>
        <v>1</v>
      </c>
      <c r="EO401" s="44" t="b">
        <f t="shared" si="247"/>
        <v>0</v>
      </c>
      <c r="EP401" s="44" t="b">
        <f t="shared" si="247"/>
        <v>1</v>
      </c>
      <c r="EQ401" s="44" t="b">
        <f t="shared" si="247"/>
        <v>0</v>
      </c>
      <c r="ER401" s="44" t="b">
        <f t="shared" si="247"/>
        <v>1</v>
      </c>
      <c r="ES401" s="44" t="b">
        <f t="shared" si="247"/>
        <v>0</v>
      </c>
      <c r="ET401" s="44" t="b">
        <f t="shared" si="247"/>
        <v>1</v>
      </c>
      <c r="EU401" s="44" t="b">
        <f t="shared" si="240"/>
        <v>0</v>
      </c>
      <c r="EV401" s="44" t="b">
        <f t="shared" si="240"/>
        <v>1</v>
      </c>
      <c r="EW401" s="44" t="b">
        <f t="shared" si="240"/>
        <v>0</v>
      </c>
      <c r="EX401" s="44" t="b">
        <f t="shared" si="240"/>
        <v>1</v>
      </c>
      <c r="EY401" s="44" t="b">
        <f t="shared" si="240"/>
        <v>0</v>
      </c>
      <c r="EZ401" s="44" t="b">
        <f t="shared" si="240"/>
        <v>1</v>
      </c>
      <c r="FA401" s="44" t="b">
        <f t="shared" si="240"/>
        <v>0</v>
      </c>
      <c r="FB401" s="44" t="b">
        <f t="shared" si="240"/>
        <v>1</v>
      </c>
      <c r="FC401" s="44" t="b">
        <f t="shared" si="240"/>
        <v>0</v>
      </c>
      <c r="FD401" s="44" t="b">
        <f t="shared" si="240"/>
        <v>1</v>
      </c>
      <c r="FE401" s="44" t="b">
        <f t="shared" si="240"/>
        <v>0</v>
      </c>
      <c r="FF401" s="44" t="b">
        <f t="shared" si="240"/>
        <v>1</v>
      </c>
      <c r="FG401" s="44" t="b">
        <f t="shared" si="252"/>
        <v>0</v>
      </c>
      <c r="FH401" s="44" t="b">
        <f t="shared" si="252"/>
        <v>1</v>
      </c>
      <c r="FI401" s="44" t="b">
        <f t="shared" si="252"/>
        <v>0</v>
      </c>
      <c r="FJ401" s="45">
        <f t="shared" ref="FJ401:FJ422" si="260">COUNTIF(EL401:FI401,FALSE)</f>
        <v>12</v>
      </c>
    </row>
    <row r="402" spans="1:166" s="44" customFormat="1" ht="25.5" hidden="1" customHeight="1" x14ac:dyDescent="0.25">
      <c r="A402" s="38" t="s">
        <v>10020</v>
      </c>
      <c r="B402" s="38" t="s">
        <v>9418</v>
      </c>
      <c r="C402" s="38" t="s">
        <v>364</v>
      </c>
      <c r="D402" s="38" t="s">
        <v>911</v>
      </c>
      <c r="E402" s="23" t="str">
        <f t="shared" ref="E402:E428" si="261">A402&amp;"-"&amp;D402</f>
        <v>5608-1-GP1-43-F</v>
      </c>
      <c r="F402" s="23">
        <v>414</v>
      </c>
      <c r="G402" s="27">
        <v>16.08103113</v>
      </c>
      <c r="H402" s="23" t="str">
        <f>VLOOKUP(A402,'Pivot 1'!$A$5:$H$251,8,0)</f>
        <v>24</v>
      </c>
      <c r="I402" s="27" t="s">
        <v>10145</v>
      </c>
      <c r="J402" s="39">
        <f t="shared" si="253"/>
        <v>24</v>
      </c>
      <c r="K402" s="40">
        <v>1</v>
      </c>
      <c r="L402" s="40">
        <v>1</v>
      </c>
      <c r="M402" s="40">
        <v>1</v>
      </c>
      <c r="N402" s="40">
        <v>1</v>
      </c>
      <c r="O402" s="40">
        <v>1</v>
      </c>
      <c r="P402" s="40">
        <v>1</v>
      </c>
      <c r="Q402" s="40">
        <v>1</v>
      </c>
      <c r="R402" s="40">
        <v>1</v>
      </c>
      <c r="S402" s="40">
        <v>1</v>
      </c>
      <c r="T402" s="40">
        <v>1</v>
      </c>
      <c r="U402" s="40">
        <v>1</v>
      </c>
      <c r="V402" s="40">
        <v>1</v>
      </c>
      <c r="W402" s="40">
        <v>1</v>
      </c>
      <c r="X402" s="40">
        <v>1</v>
      </c>
      <c r="Y402" s="40">
        <v>1</v>
      </c>
      <c r="Z402" s="40">
        <v>1</v>
      </c>
      <c r="AA402" s="40">
        <v>1</v>
      </c>
      <c r="AB402" s="40">
        <v>1</v>
      </c>
      <c r="AC402" s="40">
        <v>1</v>
      </c>
      <c r="AD402" s="40">
        <v>1</v>
      </c>
      <c r="AE402" s="40">
        <v>1</v>
      </c>
      <c r="AF402" s="40">
        <v>1</v>
      </c>
      <c r="AG402" s="40">
        <v>1</v>
      </c>
      <c r="AH402" s="40">
        <v>1</v>
      </c>
      <c r="AI402" s="39" t="b">
        <f t="shared" si="254"/>
        <v>0</v>
      </c>
      <c r="AJ402" s="23"/>
      <c r="AK402" s="27">
        <f t="shared" si="249"/>
        <v>1</v>
      </c>
      <c r="AL402" s="27">
        <f t="shared" si="249"/>
        <v>1</v>
      </c>
      <c r="AM402" s="27">
        <f t="shared" si="249"/>
        <v>1</v>
      </c>
      <c r="AN402" s="27">
        <f t="shared" si="249"/>
        <v>1</v>
      </c>
      <c r="AO402" s="27">
        <f t="shared" si="249"/>
        <v>1</v>
      </c>
      <c r="AP402" s="27">
        <f t="shared" si="249"/>
        <v>1</v>
      </c>
      <c r="AQ402" s="27">
        <f t="shared" si="249"/>
        <v>1</v>
      </c>
      <c r="AR402" s="27">
        <f t="shared" si="249"/>
        <v>1</v>
      </c>
      <c r="AS402" s="27">
        <f t="shared" si="249"/>
        <v>1</v>
      </c>
      <c r="AT402" s="27">
        <f t="shared" si="249"/>
        <v>1</v>
      </c>
      <c r="AU402" s="27">
        <f t="shared" si="249"/>
        <v>1</v>
      </c>
      <c r="AV402" s="27">
        <f t="shared" si="249"/>
        <v>1</v>
      </c>
      <c r="AW402" s="27">
        <f t="shared" si="249"/>
        <v>1</v>
      </c>
      <c r="AX402" s="27">
        <f t="shared" si="249"/>
        <v>1</v>
      </c>
      <c r="AY402" s="27">
        <f t="shared" si="249"/>
        <v>1</v>
      </c>
      <c r="AZ402" s="27">
        <f t="shared" ref="AZ402:BH402" si="262">IF($I402="Direct",IF(Z402=1,ROUNDUP($G402/$H402,0),IF($I402="Unpacking",IF($K402=0,ROUNDUP($G402/$H402,0)),0)),0)</f>
        <v>1</v>
      </c>
      <c r="BA402" s="27">
        <f t="shared" si="262"/>
        <v>1</v>
      </c>
      <c r="BB402" s="27">
        <f t="shared" si="262"/>
        <v>1</v>
      </c>
      <c r="BC402" s="27">
        <f t="shared" si="262"/>
        <v>1</v>
      </c>
      <c r="BD402" s="27">
        <f t="shared" si="262"/>
        <v>1</v>
      </c>
      <c r="BE402" s="27">
        <f t="shared" si="262"/>
        <v>1</v>
      </c>
      <c r="BF402" s="27">
        <f t="shared" si="262"/>
        <v>1</v>
      </c>
      <c r="BG402" s="27">
        <f t="shared" si="262"/>
        <v>1</v>
      </c>
      <c r="BH402" s="27">
        <f t="shared" si="262"/>
        <v>1</v>
      </c>
      <c r="BI402" s="41"/>
      <c r="BJ402" s="42">
        <f t="shared" si="255"/>
        <v>0.67004296374999994</v>
      </c>
      <c r="BK402" s="27">
        <f t="shared" si="245"/>
        <v>0.67004296374999994</v>
      </c>
      <c r="BL402" s="27">
        <f t="shared" si="245"/>
        <v>0.67004296374999994</v>
      </c>
      <c r="BM402" s="27">
        <f t="shared" si="245"/>
        <v>0.67004296374999994</v>
      </c>
      <c r="BN402" s="27">
        <f t="shared" si="245"/>
        <v>0.67004296374999994</v>
      </c>
      <c r="BO402" s="27">
        <f t="shared" si="245"/>
        <v>0.67004296374999994</v>
      </c>
      <c r="BP402" s="27">
        <f t="shared" si="245"/>
        <v>0.67004296374999994</v>
      </c>
      <c r="BQ402" s="27">
        <f t="shared" si="245"/>
        <v>0.67004296374999994</v>
      </c>
      <c r="BR402" s="27">
        <f t="shared" si="245"/>
        <v>0.67004296374999994</v>
      </c>
      <c r="BS402" s="27">
        <f t="shared" si="245"/>
        <v>0.67004296374999994</v>
      </c>
      <c r="BT402" s="27">
        <f t="shared" si="238"/>
        <v>0.67004296374999994</v>
      </c>
      <c r="BU402" s="27">
        <f t="shared" si="238"/>
        <v>0.67004296374999994</v>
      </c>
      <c r="BV402" s="27">
        <f t="shared" si="238"/>
        <v>0.67004296374999994</v>
      </c>
      <c r="BW402" s="27">
        <f t="shared" si="238"/>
        <v>0.67004296374999994</v>
      </c>
      <c r="BX402" s="27">
        <f t="shared" si="238"/>
        <v>0.67004296374999994</v>
      </c>
      <c r="BY402" s="27">
        <f t="shared" si="238"/>
        <v>0.67004296374999994</v>
      </c>
      <c r="BZ402" s="27">
        <f t="shared" si="238"/>
        <v>0.67004296374999994</v>
      </c>
      <c r="CA402" s="27">
        <f t="shared" si="238"/>
        <v>0.67004296374999994</v>
      </c>
      <c r="CB402" s="27">
        <f t="shared" si="238"/>
        <v>0.67004296374999994</v>
      </c>
      <c r="CC402" s="27">
        <f t="shared" si="238"/>
        <v>0.67004296374999994</v>
      </c>
      <c r="CD402" s="27">
        <f t="shared" si="238"/>
        <v>0.67004296374999994</v>
      </c>
      <c r="CE402" s="27">
        <f t="shared" si="238"/>
        <v>0.67004296374999994</v>
      </c>
      <c r="CF402" s="27">
        <f t="shared" si="250"/>
        <v>0.67004296374999994</v>
      </c>
      <c r="CG402" s="27">
        <f t="shared" si="250"/>
        <v>0.67004296374999994</v>
      </c>
      <c r="CH402" s="27">
        <f t="shared" si="250"/>
        <v>0.67004296374999994</v>
      </c>
      <c r="CI402" s="43"/>
      <c r="CJ402" s="23">
        <f t="shared" si="246"/>
        <v>17</v>
      </c>
      <c r="CK402" s="23">
        <f t="shared" si="246"/>
        <v>17</v>
      </c>
      <c r="CL402" s="23">
        <f t="shared" si="246"/>
        <v>17</v>
      </c>
      <c r="CM402" s="23">
        <f t="shared" si="246"/>
        <v>17</v>
      </c>
      <c r="CN402" s="23">
        <f t="shared" si="246"/>
        <v>17</v>
      </c>
      <c r="CO402" s="23">
        <f t="shared" si="246"/>
        <v>17</v>
      </c>
      <c r="CP402" s="23">
        <f t="shared" si="246"/>
        <v>17</v>
      </c>
      <c r="CQ402" s="23">
        <f t="shared" si="246"/>
        <v>17</v>
      </c>
      <c r="CR402" s="23">
        <f t="shared" si="246"/>
        <v>17</v>
      </c>
      <c r="CS402" s="23">
        <f t="shared" si="239"/>
        <v>17</v>
      </c>
      <c r="CT402" s="23">
        <f t="shared" si="239"/>
        <v>17</v>
      </c>
      <c r="CU402" s="23">
        <f t="shared" si="239"/>
        <v>17</v>
      </c>
      <c r="CV402" s="23">
        <f t="shared" si="239"/>
        <v>17</v>
      </c>
      <c r="CW402" s="23">
        <f t="shared" si="239"/>
        <v>17</v>
      </c>
      <c r="CX402" s="23">
        <f t="shared" si="239"/>
        <v>17</v>
      </c>
      <c r="CY402" s="23">
        <f t="shared" si="239"/>
        <v>17</v>
      </c>
      <c r="CZ402" s="23">
        <f t="shared" si="239"/>
        <v>17</v>
      </c>
      <c r="DA402" s="23">
        <f t="shared" si="239"/>
        <v>17</v>
      </c>
      <c r="DB402" s="23">
        <f t="shared" si="239"/>
        <v>17</v>
      </c>
      <c r="DC402" s="23">
        <f t="shared" si="239"/>
        <v>17</v>
      </c>
      <c r="DD402" s="23">
        <f t="shared" si="239"/>
        <v>17</v>
      </c>
      <c r="DE402" s="23">
        <f t="shared" si="251"/>
        <v>17</v>
      </c>
      <c r="DF402" s="23">
        <f t="shared" si="251"/>
        <v>17</v>
      </c>
      <c r="DG402" s="23">
        <f t="shared" si="251"/>
        <v>17</v>
      </c>
      <c r="DH402" s="44">
        <f t="shared" si="256"/>
        <v>408</v>
      </c>
      <c r="DI402" s="44">
        <f t="shared" si="257"/>
        <v>-6</v>
      </c>
      <c r="DK402" s="44" t="b">
        <f t="shared" si="258"/>
        <v>0</v>
      </c>
      <c r="DL402" s="44">
        <f t="shared" si="259"/>
        <v>0</v>
      </c>
      <c r="EL402" s="44" t="b">
        <f t="shared" si="247"/>
        <v>0</v>
      </c>
      <c r="EM402" s="44" t="b">
        <f t="shared" si="247"/>
        <v>0</v>
      </c>
      <c r="EN402" s="44" t="b">
        <f t="shared" si="247"/>
        <v>0</v>
      </c>
      <c r="EO402" s="44" t="b">
        <f t="shared" si="247"/>
        <v>0</v>
      </c>
      <c r="EP402" s="44" t="b">
        <f t="shared" si="247"/>
        <v>0</v>
      </c>
      <c r="EQ402" s="44" t="b">
        <f t="shared" si="247"/>
        <v>0</v>
      </c>
      <c r="ER402" s="44" t="b">
        <f t="shared" si="247"/>
        <v>0</v>
      </c>
      <c r="ES402" s="44" t="b">
        <f t="shared" si="247"/>
        <v>0</v>
      </c>
      <c r="ET402" s="44" t="b">
        <f t="shared" si="247"/>
        <v>0</v>
      </c>
      <c r="EU402" s="44" t="b">
        <f t="shared" si="240"/>
        <v>0</v>
      </c>
      <c r="EV402" s="44" t="b">
        <f t="shared" si="240"/>
        <v>0</v>
      </c>
      <c r="EW402" s="44" t="b">
        <f t="shared" si="240"/>
        <v>0</v>
      </c>
      <c r="EX402" s="44" t="b">
        <f t="shared" si="240"/>
        <v>0</v>
      </c>
      <c r="EY402" s="44" t="b">
        <f t="shared" si="240"/>
        <v>0</v>
      </c>
      <c r="EZ402" s="44" t="b">
        <f t="shared" si="240"/>
        <v>0</v>
      </c>
      <c r="FA402" s="44" t="b">
        <f t="shared" si="240"/>
        <v>0</v>
      </c>
      <c r="FB402" s="44" t="b">
        <f t="shared" si="240"/>
        <v>0</v>
      </c>
      <c r="FC402" s="44" t="b">
        <f t="shared" si="240"/>
        <v>0</v>
      </c>
      <c r="FD402" s="44" t="b">
        <f t="shared" si="240"/>
        <v>0</v>
      </c>
      <c r="FE402" s="44" t="b">
        <f t="shared" si="240"/>
        <v>0</v>
      </c>
      <c r="FF402" s="44" t="b">
        <f t="shared" si="240"/>
        <v>0</v>
      </c>
      <c r="FG402" s="44" t="b">
        <f t="shared" si="252"/>
        <v>0</v>
      </c>
      <c r="FH402" s="44" t="b">
        <f t="shared" si="252"/>
        <v>0</v>
      </c>
      <c r="FI402" s="44" t="b">
        <f t="shared" si="252"/>
        <v>0</v>
      </c>
      <c r="FJ402" s="45">
        <f t="shared" si="260"/>
        <v>24</v>
      </c>
    </row>
    <row r="403" spans="1:166" s="44" customFormat="1" ht="25.5" hidden="1" customHeight="1" x14ac:dyDescent="0.25">
      <c r="A403" s="38" t="s">
        <v>10020</v>
      </c>
      <c r="B403" s="38" t="s">
        <v>9418</v>
      </c>
      <c r="C403" s="38" t="s">
        <v>364</v>
      </c>
      <c r="D403" s="38" t="s">
        <v>10048</v>
      </c>
      <c r="E403" s="23" t="str">
        <f t="shared" si="261"/>
        <v>5608-1-GP1-43-M</v>
      </c>
      <c r="F403" s="23">
        <v>24</v>
      </c>
      <c r="G403" s="27">
        <v>1.0504260000000001</v>
      </c>
      <c r="H403" s="23" t="str">
        <f>VLOOKUP(A403,'Pivot 1'!$A$5:$H$251,8,0)</f>
        <v>24</v>
      </c>
      <c r="I403" s="27" t="s">
        <v>10146</v>
      </c>
      <c r="J403" s="39">
        <f t="shared" si="253"/>
        <v>24</v>
      </c>
      <c r="K403" s="40">
        <v>1</v>
      </c>
      <c r="L403" s="40">
        <v>1</v>
      </c>
      <c r="M403" s="40">
        <v>1</v>
      </c>
      <c r="N403" s="40">
        <v>1</v>
      </c>
      <c r="O403" s="40">
        <v>1</v>
      </c>
      <c r="P403" s="40">
        <v>1</v>
      </c>
      <c r="Q403" s="40">
        <v>1</v>
      </c>
      <c r="R403" s="40">
        <v>1</v>
      </c>
      <c r="S403" s="40">
        <v>1</v>
      </c>
      <c r="T403" s="40">
        <v>1</v>
      </c>
      <c r="U403" s="40">
        <v>1</v>
      </c>
      <c r="V403" s="40">
        <v>1</v>
      </c>
      <c r="W403" s="40">
        <v>1</v>
      </c>
      <c r="X403" s="40">
        <v>1</v>
      </c>
      <c r="Y403" s="40">
        <v>1</v>
      </c>
      <c r="Z403" s="40">
        <v>1</v>
      </c>
      <c r="AA403" s="40">
        <v>1</v>
      </c>
      <c r="AB403" s="40">
        <v>1</v>
      </c>
      <c r="AC403" s="40">
        <v>1</v>
      </c>
      <c r="AD403" s="40">
        <v>1</v>
      </c>
      <c r="AE403" s="40">
        <v>1</v>
      </c>
      <c r="AF403" s="40">
        <v>1</v>
      </c>
      <c r="AG403" s="40">
        <v>1</v>
      </c>
      <c r="AH403" s="40">
        <v>1</v>
      </c>
      <c r="AI403" s="39" t="b">
        <f t="shared" si="254"/>
        <v>0</v>
      </c>
      <c r="AJ403" s="23"/>
      <c r="AK403" s="27">
        <f t="shared" ref="AK403:BH413" si="263">IF($I403="Direct",IF(K403=1,ROUNDUP($G403/$H403,0),IF($I403="Unpacking",IF($K403=0,ROUNDUP($G403/$H403,0)),0)),0)</f>
        <v>0</v>
      </c>
      <c r="AL403" s="27">
        <f t="shared" si="263"/>
        <v>0</v>
      </c>
      <c r="AM403" s="27">
        <f t="shared" si="263"/>
        <v>0</v>
      </c>
      <c r="AN403" s="27">
        <f t="shared" si="263"/>
        <v>0</v>
      </c>
      <c r="AO403" s="27">
        <f t="shared" si="263"/>
        <v>0</v>
      </c>
      <c r="AP403" s="27">
        <f t="shared" si="263"/>
        <v>0</v>
      </c>
      <c r="AQ403" s="27">
        <f t="shared" si="263"/>
        <v>0</v>
      </c>
      <c r="AR403" s="27">
        <f t="shared" si="263"/>
        <v>0</v>
      </c>
      <c r="AS403" s="27">
        <f t="shared" si="263"/>
        <v>0</v>
      </c>
      <c r="AT403" s="27">
        <f t="shared" si="263"/>
        <v>0</v>
      </c>
      <c r="AU403" s="27">
        <f t="shared" si="263"/>
        <v>0</v>
      </c>
      <c r="AV403" s="27">
        <f t="shared" si="263"/>
        <v>0</v>
      </c>
      <c r="AW403" s="27">
        <f t="shared" si="263"/>
        <v>0</v>
      </c>
      <c r="AX403" s="27">
        <f t="shared" si="263"/>
        <v>0</v>
      </c>
      <c r="AY403" s="27">
        <f t="shared" si="263"/>
        <v>0</v>
      </c>
      <c r="AZ403" s="27">
        <f t="shared" si="263"/>
        <v>0</v>
      </c>
      <c r="BA403" s="27">
        <f t="shared" si="263"/>
        <v>0</v>
      </c>
      <c r="BB403" s="27">
        <f t="shared" si="263"/>
        <v>0</v>
      </c>
      <c r="BC403" s="27">
        <f t="shared" si="263"/>
        <v>0</v>
      </c>
      <c r="BD403" s="27">
        <f t="shared" si="263"/>
        <v>0</v>
      </c>
      <c r="BE403" s="27">
        <f t="shared" si="263"/>
        <v>0</v>
      </c>
      <c r="BF403" s="27">
        <f t="shared" si="263"/>
        <v>0</v>
      </c>
      <c r="BG403" s="27">
        <f t="shared" si="263"/>
        <v>0</v>
      </c>
      <c r="BH403" s="27">
        <f t="shared" si="263"/>
        <v>0</v>
      </c>
      <c r="BI403" s="41"/>
      <c r="BJ403" s="42">
        <f t="shared" si="255"/>
        <v>4.3767750000000001E-2</v>
      </c>
      <c r="BK403" s="27">
        <f t="shared" si="245"/>
        <v>4.3767750000000001E-2</v>
      </c>
      <c r="BL403" s="27">
        <f t="shared" si="245"/>
        <v>4.3767750000000001E-2</v>
      </c>
      <c r="BM403" s="27">
        <f t="shared" si="245"/>
        <v>4.3767750000000001E-2</v>
      </c>
      <c r="BN403" s="27">
        <f t="shared" si="245"/>
        <v>4.3767750000000001E-2</v>
      </c>
      <c r="BO403" s="27">
        <f t="shared" si="245"/>
        <v>4.3767750000000001E-2</v>
      </c>
      <c r="BP403" s="27">
        <f t="shared" si="245"/>
        <v>4.3767750000000001E-2</v>
      </c>
      <c r="BQ403" s="27">
        <f t="shared" si="245"/>
        <v>4.3767750000000001E-2</v>
      </c>
      <c r="BR403" s="27">
        <f t="shared" si="245"/>
        <v>4.3767750000000001E-2</v>
      </c>
      <c r="BS403" s="27">
        <f t="shared" si="245"/>
        <v>4.3767750000000001E-2</v>
      </c>
      <c r="BT403" s="27">
        <f t="shared" si="238"/>
        <v>4.3767750000000001E-2</v>
      </c>
      <c r="BU403" s="27">
        <f t="shared" si="238"/>
        <v>4.3767750000000001E-2</v>
      </c>
      <c r="BV403" s="27">
        <f t="shared" si="238"/>
        <v>4.3767750000000001E-2</v>
      </c>
      <c r="BW403" s="27">
        <f t="shared" si="238"/>
        <v>4.3767750000000001E-2</v>
      </c>
      <c r="BX403" s="27">
        <f t="shared" si="238"/>
        <v>4.3767750000000001E-2</v>
      </c>
      <c r="BY403" s="27">
        <f t="shared" si="238"/>
        <v>4.3767750000000001E-2</v>
      </c>
      <c r="BZ403" s="27">
        <f t="shared" si="238"/>
        <v>4.3767750000000001E-2</v>
      </c>
      <c r="CA403" s="27">
        <f t="shared" si="238"/>
        <v>4.3767750000000001E-2</v>
      </c>
      <c r="CB403" s="27">
        <f t="shared" si="238"/>
        <v>4.3767750000000001E-2</v>
      </c>
      <c r="CC403" s="27">
        <f t="shared" si="238"/>
        <v>4.3767750000000001E-2</v>
      </c>
      <c r="CD403" s="27">
        <f t="shared" si="238"/>
        <v>4.3767750000000001E-2</v>
      </c>
      <c r="CE403" s="27">
        <f t="shared" si="238"/>
        <v>4.3767750000000001E-2</v>
      </c>
      <c r="CF403" s="27">
        <f t="shared" si="250"/>
        <v>4.3767750000000001E-2</v>
      </c>
      <c r="CG403" s="27">
        <f t="shared" si="250"/>
        <v>4.3767750000000001E-2</v>
      </c>
      <c r="CH403" s="27">
        <f t="shared" si="250"/>
        <v>4.3767750000000001E-2</v>
      </c>
      <c r="CI403" s="43"/>
      <c r="CJ403" s="23">
        <f t="shared" si="246"/>
        <v>1</v>
      </c>
      <c r="CK403" s="23">
        <f t="shared" si="246"/>
        <v>1</v>
      </c>
      <c r="CL403" s="23">
        <f t="shared" si="246"/>
        <v>1</v>
      </c>
      <c r="CM403" s="23">
        <f t="shared" si="246"/>
        <v>1</v>
      </c>
      <c r="CN403" s="23">
        <f t="shared" si="246"/>
        <v>1</v>
      </c>
      <c r="CO403" s="23">
        <f t="shared" si="246"/>
        <v>1</v>
      </c>
      <c r="CP403" s="23">
        <f t="shared" si="246"/>
        <v>1</v>
      </c>
      <c r="CQ403" s="23">
        <f t="shared" si="246"/>
        <v>1</v>
      </c>
      <c r="CR403" s="23">
        <f t="shared" si="246"/>
        <v>1</v>
      </c>
      <c r="CS403" s="23">
        <f t="shared" si="239"/>
        <v>1</v>
      </c>
      <c r="CT403" s="23">
        <f t="shared" si="239"/>
        <v>1</v>
      </c>
      <c r="CU403" s="23">
        <f t="shared" si="239"/>
        <v>1</v>
      </c>
      <c r="CV403" s="23">
        <f t="shared" si="239"/>
        <v>1</v>
      </c>
      <c r="CW403" s="23">
        <f t="shared" si="239"/>
        <v>1</v>
      </c>
      <c r="CX403" s="23">
        <f t="shared" si="239"/>
        <v>1</v>
      </c>
      <c r="CY403" s="23">
        <f t="shared" si="239"/>
        <v>1</v>
      </c>
      <c r="CZ403" s="23">
        <f t="shared" si="239"/>
        <v>1</v>
      </c>
      <c r="DA403" s="23">
        <f t="shared" si="239"/>
        <v>1</v>
      </c>
      <c r="DB403" s="23">
        <f t="shared" si="239"/>
        <v>1</v>
      </c>
      <c r="DC403" s="23">
        <f t="shared" si="239"/>
        <v>1</v>
      </c>
      <c r="DD403" s="23">
        <f t="shared" si="239"/>
        <v>1</v>
      </c>
      <c r="DE403" s="23">
        <f t="shared" si="251"/>
        <v>1</v>
      </c>
      <c r="DF403" s="23">
        <f t="shared" si="251"/>
        <v>1</v>
      </c>
      <c r="DG403" s="23">
        <f t="shared" si="251"/>
        <v>1</v>
      </c>
      <c r="DH403" s="44">
        <f t="shared" si="256"/>
        <v>24</v>
      </c>
      <c r="DI403" s="44">
        <f t="shared" si="257"/>
        <v>0</v>
      </c>
      <c r="DK403" s="44" t="b">
        <f t="shared" si="258"/>
        <v>0</v>
      </c>
      <c r="DL403" s="44">
        <f t="shared" si="259"/>
        <v>0</v>
      </c>
      <c r="EL403" s="44" t="b">
        <f t="shared" si="247"/>
        <v>0</v>
      </c>
      <c r="EM403" s="44" t="b">
        <f t="shared" si="247"/>
        <v>0</v>
      </c>
      <c r="EN403" s="44" t="b">
        <f t="shared" si="247"/>
        <v>0</v>
      </c>
      <c r="EO403" s="44" t="b">
        <f t="shared" si="247"/>
        <v>0</v>
      </c>
      <c r="EP403" s="44" t="b">
        <f t="shared" si="247"/>
        <v>0</v>
      </c>
      <c r="EQ403" s="44" t="b">
        <f t="shared" si="247"/>
        <v>0</v>
      </c>
      <c r="ER403" s="44" t="b">
        <f t="shared" si="247"/>
        <v>0</v>
      </c>
      <c r="ES403" s="44" t="b">
        <f t="shared" si="247"/>
        <v>0</v>
      </c>
      <c r="ET403" s="44" t="b">
        <f t="shared" si="247"/>
        <v>0</v>
      </c>
      <c r="EU403" s="44" t="b">
        <f t="shared" si="240"/>
        <v>0</v>
      </c>
      <c r="EV403" s="44" t="b">
        <f t="shared" si="240"/>
        <v>0</v>
      </c>
      <c r="EW403" s="44" t="b">
        <f t="shared" si="240"/>
        <v>0</v>
      </c>
      <c r="EX403" s="44" t="b">
        <f t="shared" si="240"/>
        <v>0</v>
      </c>
      <c r="EY403" s="44" t="b">
        <f t="shared" si="240"/>
        <v>0</v>
      </c>
      <c r="EZ403" s="44" t="b">
        <f t="shared" si="240"/>
        <v>0</v>
      </c>
      <c r="FA403" s="44" t="b">
        <f t="shared" si="240"/>
        <v>0</v>
      </c>
      <c r="FB403" s="44" t="b">
        <f t="shared" si="240"/>
        <v>0</v>
      </c>
      <c r="FC403" s="44" t="b">
        <f t="shared" si="240"/>
        <v>0</v>
      </c>
      <c r="FD403" s="44" t="b">
        <f t="shared" si="240"/>
        <v>0</v>
      </c>
      <c r="FE403" s="44" t="b">
        <f t="shared" si="240"/>
        <v>0</v>
      </c>
      <c r="FF403" s="44" t="b">
        <f t="shared" si="240"/>
        <v>0</v>
      </c>
      <c r="FG403" s="44" t="b">
        <f t="shared" si="252"/>
        <v>0</v>
      </c>
      <c r="FH403" s="44" t="b">
        <f t="shared" si="252"/>
        <v>0</v>
      </c>
      <c r="FI403" s="44" t="b">
        <f t="shared" si="252"/>
        <v>0</v>
      </c>
      <c r="FJ403" s="45">
        <f t="shared" si="260"/>
        <v>24</v>
      </c>
    </row>
    <row r="404" spans="1:166" s="44" customFormat="1" ht="25.5" hidden="1" customHeight="1" x14ac:dyDescent="0.25">
      <c r="A404" s="38" t="s">
        <v>10020</v>
      </c>
      <c r="B404" s="38" t="s">
        <v>9418</v>
      </c>
      <c r="C404" s="38" t="s">
        <v>364</v>
      </c>
      <c r="D404" s="38" t="s">
        <v>10045</v>
      </c>
      <c r="E404" s="23" t="str">
        <f t="shared" si="261"/>
        <v>5608-1-GP1-43-O</v>
      </c>
      <c r="F404" s="23">
        <v>37</v>
      </c>
      <c r="G404" s="27">
        <v>0.809703375</v>
      </c>
      <c r="H404" s="23" t="str">
        <f>VLOOKUP(A404,'Pivot 1'!$A$5:$H$251,8,0)</f>
        <v>24</v>
      </c>
      <c r="I404" s="27" t="s">
        <v>10146</v>
      </c>
      <c r="J404" s="39">
        <f t="shared" si="253"/>
        <v>24</v>
      </c>
      <c r="K404" s="40">
        <v>1</v>
      </c>
      <c r="L404" s="40">
        <v>1</v>
      </c>
      <c r="M404" s="40">
        <v>1</v>
      </c>
      <c r="N404" s="40">
        <v>1</v>
      </c>
      <c r="O404" s="40">
        <v>1</v>
      </c>
      <c r="P404" s="40">
        <v>1</v>
      </c>
      <c r="Q404" s="40">
        <v>1</v>
      </c>
      <c r="R404" s="40">
        <v>1</v>
      </c>
      <c r="S404" s="40">
        <v>1</v>
      </c>
      <c r="T404" s="40">
        <v>1</v>
      </c>
      <c r="U404" s="40">
        <v>1</v>
      </c>
      <c r="V404" s="40">
        <v>1</v>
      </c>
      <c r="W404" s="40">
        <v>1</v>
      </c>
      <c r="X404" s="40">
        <v>1</v>
      </c>
      <c r="Y404" s="40">
        <v>1</v>
      </c>
      <c r="Z404" s="40">
        <v>1</v>
      </c>
      <c r="AA404" s="40">
        <v>1</v>
      </c>
      <c r="AB404" s="40">
        <v>1</v>
      </c>
      <c r="AC404" s="40">
        <v>1</v>
      </c>
      <c r="AD404" s="40">
        <v>1</v>
      </c>
      <c r="AE404" s="40">
        <v>1</v>
      </c>
      <c r="AF404" s="40">
        <v>1</v>
      </c>
      <c r="AG404" s="40">
        <v>1</v>
      </c>
      <c r="AH404" s="40">
        <v>1</v>
      </c>
      <c r="AI404" s="39" t="b">
        <f t="shared" si="254"/>
        <v>0</v>
      </c>
      <c r="AJ404" s="23"/>
      <c r="AK404" s="27">
        <f t="shared" si="263"/>
        <v>0</v>
      </c>
      <c r="AL404" s="27">
        <f t="shared" si="263"/>
        <v>0</v>
      </c>
      <c r="AM404" s="27">
        <f t="shared" si="263"/>
        <v>0</v>
      </c>
      <c r="AN404" s="27">
        <f t="shared" si="263"/>
        <v>0</v>
      </c>
      <c r="AO404" s="27">
        <f t="shared" si="263"/>
        <v>0</v>
      </c>
      <c r="AP404" s="27">
        <f t="shared" si="263"/>
        <v>0</v>
      </c>
      <c r="AQ404" s="27">
        <f t="shared" si="263"/>
        <v>0</v>
      </c>
      <c r="AR404" s="27">
        <f t="shared" si="263"/>
        <v>0</v>
      </c>
      <c r="AS404" s="27">
        <f t="shared" si="263"/>
        <v>0</v>
      </c>
      <c r="AT404" s="27">
        <f t="shared" si="263"/>
        <v>0</v>
      </c>
      <c r="AU404" s="27">
        <f t="shared" si="263"/>
        <v>0</v>
      </c>
      <c r="AV404" s="27">
        <f t="shared" si="263"/>
        <v>0</v>
      </c>
      <c r="AW404" s="27">
        <f t="shared" si="263"/>
        <v>0</v>
      </c>
      <c r="AX404" s="27">
        <f t="shared" si="263"/>
        <v>0</v>
      </c>
      <c r="AY404" s="27">
        <f t="shared" si="263"/>
        <v>0</v>
      </c>
      <c r="AZ404" s="27">
        <f t="shared" si="263"/>
        <v>0</v>
      </c>
      <c r="BA404" s="27">
        <f t="shared" si="263"/>
        <v>0</v>
      </c>
      <c r="BB404" s="27">
        <f t="shared" si="263"/>
        <v>0</v>
      </c>
      <c r="BC404" s="27">
        <f t="shared" si="263"/>
        <v>0</v>
      </c>
      <c r="BD404" s="27">
        <f t="shared" si="263"/>
        <v>0</v>
      </c>
      <c r="BE404" s="27">
        <f t="shared" si="263"/>
        <v>0</v>
      </c>
      <c r="BF404" s="27">
        <f t="shared" si="263"/>
        <v>0</v>
      </c>
      <c r="BG404" s="27">
        <f t="shared" si="263"/>
        <v>0</v>
      </c>
      <c r="BH404" s="27">
        <f t="shared" si="263"/>
        <v>0</v>
      </c>
      <c r="BI404" s="41"/>
      <c r="BJ404" s="42">
        <f t="shared" si="255"/>
        <v>3.3737640625000002E-2</v>
      </c>
      <c r="BK404" s="27">
        <f t="shared" si="245"/>
        <v>3.3737640625000002E-2</v>
      </c>
      <c r="BL404" s="27">
        <f t="shared" si="245"/>
        <v>3.3737640625000002E-2</v>
      </c>
      <c r="BM404" s="27">
        <f t="shared" si="245"/>
        <v>3.3737640625000002E-2</v>
      </c>
      <c r="BN404" s="27">
        <f t="shared" si="245"/>
        <v>3.3737640625000002E-2</v>
      </c>
      <c r="BO404" s="27">
        <f t="shared" si="245"/>
        <v>3.3737640625000002E-2</v>
      </c>
      <c r="BP404" s="27">
        <f t="shared" si="245"/>
        <v>3.3737640625000002E-2</v>
      </c>
      <c r="BQ404" s="27">
        <f t="shared" si="245"/>
        <v>3.3737640625000002E-2</v>
      </c>
      <c r="BR404" s="27">
        <f t="shared" si="245"/>
        <v>3.3737640625000002E-2</v>
      </c>
      <c r="BS404" s="27">
        <f t="shared" si="245"/>
        <v>3.3737640625000002E-2</v>
      </c>
      <c r="BT404" s="27">
        <f t="shared" si="238"/>
        <v>3.3737640625000002E-2</v>
      </c>
      <c r="BU404" s="27">
        <f t="shared" si="238"/>
        <v>3.3737640625000002E-2</v>
      </c>
      <c r="BV404" s="27">
        <f t="shared" si="238"/>
        <v>3.3737640625000002E-2</v>
      </c>
      <c r="BW404" s="27">
        <f t="shared" si="238"/>
        <v>3.3737640625000002E-2</v>
      </c>
      <c r="BX404" s="27">
        <f t="shared" si="238"/>
        <v>3.3737640625000002E-2</v>
      </c>
      <c r="BY404" s="27">
        <f t="shared" si="238"/>
        <v>3.3737640625000002E-2</v>
      </c>
      <c r="BZ404" s="27">
        <f t="shared" si="238"/>
        <v>3.3737640625000002E-2</v>
      </c>
      <c r="CA404" s="27">
        <f t="shared" si="238"/>
        <v>3.3737640625000002E-2</v>
      </c>
      <c r="CB404" s="27">
        <f t="shared" si="238"/>
        <v>3.3737640625000002E-2</v>
      </c>
      <c r="CC404" s="27">
        <f t="shared" si="238"/>
        <v>3.3737640625000002E-2</v>
      </c>
      <c r="CD404" s="27">
        <f t="shared" si="238"/>
        <v>3.3737640625000002E-2</v>
      </c>
      <c r="CE404" s="27">
        <f t="shared" si="238"/>
        <v>3.3737640625000002E-2</v>
      </c>
      <c r="CF404" s="27">
        <f t="shared" si="250"/>
        <v>3.3737640625000002E-2</v>
      </c>
      <c r="CG404" s="27">
        <f t="shared" si="250"/>
        <v>3.3737640625000002E-2</v>
      </c>
      <c r="CH404" s="27">
        <f t="shared" si="250"/>
        <v>3.3737640625000002E-2</v>
      </c>
      <c r="CI404" s="43"/>
      <c r="CJ404" s="23">
        <f t="shared" si="246"/>
        <v>2</v>
      </c>
      <c r="CK404" s="23">
        <f t="shared" si="246"/>
        <v>2</v>
      </c>
      <c r="CL404" s="23">
        <f t="shared" si="246"/>
        <v>2</v>
      </c>
      <c r="CM404" s="23">
        <f t="shared" si="246"/>
        <v>2</v>
      </c>
      <c r="CN404" s="23">
        <f t="shared" si="246"/>
        <v>2</v>
      </c>
      <c r="CO404" s="23">
        <f t="shared" si="246"/>
        <v>2</v>
      </c>
      <c r="CP404" s="23">
        <f t="shared" si="246"/>
        <v>2</v>
      </c>
      <c r="CQ404" s="23">
        <f t="shared" si="246"/>
        <v>2</v>
      </c>
      <c r="CR404" s="23">
        <f t="shared" si="246"/>
        <v>2</v>
      </c>
      <c r="CS404" s="23">
        <f t="shared" si="239"/>
        <v>2</v>
      </c>
      <c r="CT404" s="23">
        <f t="shared" si="239"/>
        <v>2</v>
      </c>
      <c r="CU404" s="23">
        <f t="shared" si="239"/>
        <v>2</v>
      </c>
      <c r="CV404" s="23">
        <f t="shared" si="239"/>
        <v>2</v>
      </c>
      <c r="CW404" s="23">
        <f t="shared" si="239"/>
        <v>2</v>
      </c>
      <c r="CX404" s="23">
        <f t="shared" si="239"/>
        <v>2</v>
      </c>
      <c r="CY404" s="23">
        <f t="shared" si="239"/>
        <v>2</v>
      </c>
      <c r="CZ404" s="23">
        <f t="shared" si="239"/>
        <v>2</v>
      </c>
      <c r="DA404" s="23">
        <f t="shared" si="239"/>
        <v>2</v>
      </c>
      <c r="DB404" s="23">
        <f t="shared" si="239"/>
        <v>2</v>
      </c>
      <c r="DC404" s="23">
        <f t="shared" si="239"/>
        <v>2</v>
      </c>
      <c r="DD404" s="23">
        <f t="shared" si="239"/>
        <v>2</v>
      </c>
      <c r="DE404" s="23">
        <f t="shared" si="251"/>
        <v>2</v>
      </c>
      <c r="DF404" s="23">
        <f t="shared" si="251"/>
        <v>2</v>
      </c>
      <c r="DG404" s="23">
        <f t="shared" si="251"/>
        <v>2</v>
      </c>
      <c r="DH404" s="44">
        <f t="shared" si="256"/>
        <v>48</v>
      </c>
      <c r="DI404" s="44">
        <f t="shared" si="257"/>
        <v>11</v>
      </c>
      <c r="DK404" s="44" t="b">
        <f t="shared" si="258"/>
        <v>0</v>
      </c>
      <c r="DL404" s="44">
        <f t="shared" si="259"/>
        <v>0</v>
      </c>
      <c r="EL404" s="44" t="b">
        <f t="shared" si="247"/>
        <v>0</v>
      </c>
      <c r="EM404" s="44" t="b">
        <f t="shared" si="247"/>
        <v>0</v>
      </c>
      <c r="EN404" s="44" t="b">
        <f t="shared" si="247"/>
        <v>0</v>
      </c>
      <c r="EO404" s="44" t="b">
        <f t="shared" si="247"/>
        <v>0</v>
      </c>
      <c r="EP404" s="44" t="b">
        <f t="shared" si="247"/>
        <v>0</v>
      </c>
      <c r="EQ404" s="44" t="b">
        <f t="shared" si="247"/>
        <v>0</v>
      </c>
      <c r="ER404" s="44" t="b">
        <f t="shared" si="247"/>
        <v>0</v>
      </c>
      <c r="ES404" s="44" t="b">
        <f t="shared" si="247"/>
        <v>0</v>
      </c>
      <c r="ET404" s="44" t="b">
        <f t="shared" si="247"/>
        <v>0</v>
      </c>
      <c r="EU404" s="44" t="b">
        <f t="shared" si="240"/>
        <v>0</v>
      </c>
      <c r="EV404" s="44" t="b">
        <f t="shared" si="240"/>
        <v>0</v>
      </c>
      <c r="EW404" s="44" t="b">
        <f t="shared" si="240"/>
        <v>0</v>
      </c>
      <c r="EX404" s="44" t="b">
        <f t="shared" si="240"/>
        <v>0</v>
      </c>
      <c r="EY404" s="44" t="b">
        <f t="shared" si="240"/>
        <v>0</v>
      </c>
      <c r="EZ404" s="44" t="b">
        <f t="shared" si="240"/>
        <v>0</v>
      </c>
      <c r="FA404" s="44" t="b">
        <f t="shared" si="240"/>
        <v>0</v>
      </c>
      <c r="FB404" s="44" t="b">
        <f t="shared" si="240"/>
        <v>0</v>
      </c>
      <c r="FC404" s="44" t="b">
        <f t="shared" si="240"/>
        <v>0</v>
      </c>
      <c r="FD404" s="44" t="b">
        <f t="shared" si="240"/>
        <v>0</v>
      </c>
      <c r="FE404" s="44" t="b">
        <f t="shared" si="240"/>
        <v>0</v>
      </c>
      <c r="FF404" s="44" t="b">
        <f t="shared" si="240"/>
        <v>0</v>
      </c>
      <c r="FG404" s="44" t="b">
        <f t="shared" si="252"/>
        <v>0</v>
      </c>
      <c r="FH404" s="44" t="b">
        <f t="shared" si="252"/>
        <v>0</v>
      </c>
      <c r="FI404" s="44" t="b">
        <f t="shared" si="252"/>
        <v>0</v>
      </c>
      <c r="FJ404" s="45">
        <f t="shared" si="260"/>
        <v>24</v>
      </c>
    </row>
    <row r="405" spans="1:166" s="44" customFormat="1" ht="25.5" hidden="1" customHeight="1" x14ac:dyDescent="0.25">
      <c r="A405" s="38" t="s">
        <v>10021</v>
      </c>
      <c r="B405" s="38" t="s">
        <v>9464</v>
      </c>
      <c r="C405" s="38" t="s">
        <v>984</v>
      </c>
      <c r="D405" s="38" t="s">
        <v>587</v>
      </c>
      <c r="E405" s="23" t="str">
        <f t="shared" si="261"/>
        <v>5626-1-DP1-43-A</v>
      </c>
      <c r="F405" s="23">
        <v>16</v>
      </c>
      <c r="G405" s="27">
        <v>0.32</v>
      </c>
      <c r="H405" s="23" t="str">
        <f>VLOOKUP(A405,'Pivot 1'!$A$5:$H$251,8,0)</f>
        <v>4</v>
      </c>
      <c r="I405" s="27" t="s">
        <v>10146</v>
      </c>
      <c r="J405" s="39">
        <f t="shared" si="253"/>
        <v>4</v>
      </c>
      <c r="K405" s="40">
        <v>0</v>
      </c>
      <c r="L405" s="40">
        <v>0</v>
      </c>
      <c r="M405" s="40">
        <v>1</v>
      </c>
      <c r="N405" s="40">
        <v>0</v>
      </c>
      <c r="O405" s="40">
        <v>0</v>
      </c>
      <c r="P405" s="40">
        <v>0</v>
      </c>
      <c r="Q405" s="40">
        <v>0</v>
      </c>
      <c r="R405" s="40">
        <v>0</v>
      </c>
      <c r="S405" s="40">
        <v>1</v>
      </c>
      <c r="T405" s="40">
        <v>0</v>
      </c>
      <c r="U405" s="40">
        <v>0</v>
      </c>
      <c r="V405" s="40">
        <v>0</v>
      </c>
      <c r="W405" s="40">
        <v>0</v>
      </c>
      <c r="X405" s="40">
        <v>0</v>
      </c>
      <c r="Y405" s="40">
        <v>1</v>
      </c>
      <c r="Z405" s="40">
        <v>0</v>
      </c>
      <c r="AA405" s="40">
        <v>0</v>
      </c>
      <c r="AB405" s="40">
        <v>0</v>
      </c>
      <c r="AC405" s="40">
        <v>0</v>
      </c>
      <c r="AD405" s="40">
        <v>0</v>
      </c>
      <c r="AE405" s="40">
        <v>1</v>
      </c>
      <c r="AF405" s="40">
        <v>0</v>
      </c>
      <c r="AG405" s="40">
        <v>0</v>
      </c>
      <c r="AH405" s="40">
        <v>0</v>
      </c>
      <c r="AI405" s="39" t="b">
        <f t="shared" si="254"/>
        <v>0</v>
      </c>
      <c r="AJ405" s="23"/>
      <c r="AK405" s="27">
        <f t="shared" si="263"/>
        <v>0</v>
      </c>
      <c r="AL405" s="27">
        <f t="shared" si="263"/>
        <v>0</v>
      </c>
      <c r="AM405" s="27">
        <f t="shared" si="263"/>
        <v>0</v>
      </c>
      <c r="AN405" s="27">
        <f t="shared" si="263"/>
        <v>0</v>
      </c>
      <c r="AO405" s="27">
        <f t="shared" si="263"/>
        <v>0</v>
      </c>
      <c r="AP405" s="27">
        <f t="shared" si="263"/>
        <v>0</v>
      </c>
      <c r="AQ405" s="27">
        <f t="shared" si="263"/>
        <v>0</v>
      </c>
      <c r="AR405" s="27">
        <f t="shared" si="263"/>
        <v>0</v>
      </c>
      <c r="AS405" s="27">
        <f t="shared" si="263"/>
        <v>0</v>
      </c>
      <c r="AT405" s="27">
        <f t="shared" si="263"/>
        <v>0</v>
      </c>
      <c r="AU405" s="27">
        <f t="shared" si="263"/>
        <v>0</v>
      </c>
      <c r="AV405" s="27">
        <f t="shared" si="263"/>
        <v>0</v>
      </c>
      <c r="AW405" s="27">
        <f t="shared" si="263"/>
        <v>0</v>
      </c>
      <c r="AX405" s="27">
        <f t="shared" si="263"/>
        <v>0</v>
      </c>
      <c r="AY405" s="27">
        <f t="shared" si="263"/>
        <v>0</v>
      </c>
      <c r="AZ405" s="27">
        <f t="shared" si="263"/>
        <v>0</v>
      </c>
      <c r="BA405" s="27">
        <f t="shared" si="263"/>
        <v>0</v>
      </c>
      <c r="BB405" s="27">
        <f t="shared" si="263"/>
        <v>0</v>
      </c>
      <c r="BC405" s="27">
        <f t="shared" si="263"/>
        <v>0</v>
      </c>
      <c r="BD405" s="27">
        <f t="shared" si="263"/>
        <v>0</v>
      </c>
      <c r="BE405" s="27">
        <f t="shared" si="263"/>
        <v>0</v>
      </c>
      <c r="BF405" s="27">
        <f t="shared" si="263"/>
        <v>0</v>
      </c>
      <c r="BG405" s="27">
        <f t="shared" si="263"/>
        <v>0</v>
      </c>
      <c r="BH405" s="27">
        <f t="shared" si="263"/>
        <v>0</v>
      </c>
      <c r="BI405" s="41"/>
      <c r="BJ405" s="42">
        <f t="shared" si="255"/>
        <v>0.08</v>
      </c>
      <c r="BK405" s="27">
        <f t="shared" si="245"/>
        <v>0</v>
      </c>
      <c r="BL405" s="27">
        <f t="shared" si="245"/>
        <v>0</v>
      </c>
      <c r="BM405" s="27">
        <f t="shared" si="245"/>
        <v>0.08</v>
      </c>
      <c r="BN405" s="27">
        <f t="shared" si="245"/>
        <v>0</v>
      </c>
      <c r="BO405" s="27">
        <f t="shared" si="245"/>
        <v>0</v>
      </c>
      <c r="BP405" s="27">
        <f t="shared" si="245"/>
        <v>0</v>
      </c>
      <c r="BQ405" s="27">
        <f t="shared" si="245"/>
        <v>0</v>
      </c>
      <c r="BR405" s="27">
        <f t="shared" si="245"/>
        <v>0</v>
      </c>
      <c r="BS405" s="27">
        <f t="shared" si="245"/>
        <v>0.08</v>
      </c>
      <c r="BT405" s="27">
        <f t="shared" si="238"/>
        <v>0</v>
      </c>
      <c r="BU405" s="27">
        <f t="shared" si="238"/>
        <v>0</v>
      </c>
      <c r="BV405" s="27">
        <f t="shared" si="238"/>
        <v>0</v>
      </c>
      <c r="BW405" s="27">
        <f t="shared" si="238"/>
        <v>0</v>
      </c>
      <c r="BX405" s="27">
        <f t="shared" si="238"/>
        <v>0</v>
      </c>
      <c r="BY405" s="27">
        <f t="shared" si="238"/>
        <v>0.08</v>
      </c>
      <c r="BZ405" s="27">
        <f t="shared" si="238"/>
        <v>0</v>
      </c>
      <c r="CA405" s="27">
        <f t="shared" si="238"/>
        <v>0</v>
      </c>
      <c r="CB405" s="27">
        <f t="shared" si="238"/>
        <v>0</v>
      </c>
      <c r="CC405" s="27">
        <f t="shared" si="238"/>
        <v>0</v>
      </c>
      <c r="CD405" s="27">
        <f t="shared" si="238"/>
        <v>0</v>
      </c>
      <c r="CE405" s="27">
        <f t="shared" si="238"/>
        <v>0.08</v>
      </c>
      <c r="CF405" s="27">
        <f t="shared" si="250"/>
        <v>0</v>
      </c>
      <c r="CG405" s="27">
        <f t="shared" si="250"/>
        <v>0</v>
      </c>
      <c r="CH405" s="27">
        <f t="shared" si="250"/>
        <v>0</v>
      </c>
      <c r="CI405" s="43"/>
      <c r="CJ405" s="23">
        <f t="shared" si="246"/>
        <v>0</v>
      </c>
      <c r="CK405" s="23">
        <f t="shared" si="246"/>
        <v>0</v>
      </c>
      <c r="CL405" s="23">
        <f t="shared" si="246"/>
        <v>4</v>
      </c>
      <c r="CM405" s="23">
        <f t="shared" si="246"/>
        <v>0</v>
      </c>
      <c r="CN405" s="23">
        <f t="shared" si="246"/>
        <v>0</v>
      </c>
      <c r="CO405" s="23">
        <f t="shared" si="246"/>
        <v>0</v>
      </c>
      <c r="CP405" s="23">
        <f t="shared" si="246"/>
        <v>0</v>
      </c>
      <c r="CQ405" s="23">
        <f t="shared" si="246"/>
        <v>0</v>
      </c>
      <c r="CR405" s="23">
        <f t="shared" si="246"/>
        <v>4</v>
      </c>
      <c r="CS405" s="23">
        <f t="shared" si="239"/>
        <v>0</v>
      </c>
      <c r="CT405" s="23">
        <f t="shared" si="239"/>
        <v>0</v>
      </c>
      <c r="CU405" s="23">
        <f t="shared" si="239"/>
        <v>0</v>
      </c>
      <c r="CV405" s="23">
        <f t="shared" si="239"/>
        <v>0</v>
      </c>
      <c r="CW405" s="23">
        <f t="shared" si="239"/>
        <v>0</v>
      </c>
      <c r="CX405" s="23">
        <f t="shared" si="239"/>
        <v>4</v>
      </c>
      <c r="CY405" s="23">
        <f t="shared" si="239"/>
        <v>0</v>
      </c>
      <c r="CZ405" s="23">
        <f t="shared" si="239"/>
        <v>0</v>
      </c>
      <c r="DA405" s="23">
        <f t="shared" si="239"/>
        <v>0</v>
      </c>
      <c r="DB405" s="23">
        <f t="shared" si="239"/>
        <v>0</v>
      </c>
      <c r="DC405" s="23">
        <f t="shared" si="239"/>
        <v>0</v>
      </c>
      <c r="DD405" s="23">
        <f t="shared" si="239"/>
        <v>4</v>
      </c>
      <c r="DE405" s="23">
        <f t="shared" si="251"/>
        <v>0</v>
      </c>
      <c r="DF405" s="23">
        <f t="shared" si="251"/>
        <v>0</v>
      </c>
      <c r="DG405" s="23">
        <f t="shared" si="251"/>
        <v>0</v>
      </c>
      <c r="DH405" s="44">
        <f t="shared" si="256"/>
        <v>16</v>
      </c>
      <c r="DI405" s="44">
        <f t="shared" si="257"/>
        <v>0</v>
      </c>
      <c r="DK405" s="44" t="b">
        <f t="shared" si="258"/>
        <v>0</v>
      </c>
      <c r="DL405" s="44">
        <f t="shared" si="259"/>
        <v>0</v>
      </c>
      <c r="EL405" s="44" t="b">
        <f t="shared" si="247"/>
        <v>1</v>
      </c>
      <c r="EM405" s="44" t="b">
        <f t="shared" si="247"/>
        <v>1</v>
      </c>
      <c r="EN405" s="44" t="b">
        <f t="shared" si="247"/>
        <v>0</v>
      </c>
      <c r="EO405" s="44" t="b">
        <f t="shared" si="247"/>
        <v>1</v>
      </c>
      <c r="EP405" s="44" t="b">
        <f t="shared" si="247"/>
        <v>1</v>
      </c>
      <c r="EQ405" s="44" t="b">
        <f t="shared" si="247"/>
        <v>1</v>
      </c>
      <c r="ER405" s="44" t="b">
        <f t="shared" si="247"/>
        <v>1</v>
      </c>
      <c r="ES405" s="44" t="b">
        <f t="shared" si="247"/>
        <v>1</v>
      </c>
      <c r="ET405" s="44" t="b">
        <f t="shared" si="247"/>
        <v>0</v>
      </c>
      <c r="EU405" s="44" t="b">
        <f t="shared" si="240"/>
        <v>1</v>
      </c>
      <c r="EV405" s="44" t="b">
        <f t="shared" si="240"/>
        <v>1</v>
      </c>
      <c r="EW405" s="44" t="b">
        <f t="shared" si="240"/>
        <v>1</v>
      </c>
      <c r="EX405" s="44" t="b">
        <f t="shared" si="240"/>
        <v>1</v>
      </c>
      <c r="EY405" s="44" t="b">
        <f t="shared" si="240"/>
        <v>1</v>
      </c>
      <c r="EZ405" s="44" t="b">
        <f t="shared" si="240"/>
        <v>0</v>
      </c>
      <c r="FA405" s="44" t="b">
        <f t="shared" si="240"/>
        <v>1</v>
      </c>
      <c r="FB405" s="44" t="b">
        <f t="shared" si="240"/>
        <v>1</v>
      </c>
      <c r="FC405" s="44" t="b">
        <f t="shared" si="240"/>
        <v>1</v>
      </c>
      <c r="FD405" s="44" t="b">
        <f t="shared" si="240"/>
        <v>1</v>
      </c>
      <c r="FE405" s="44" t="b">
        <f t="shared" si="240"/>
        <v>1</v>
      </c>
      <c r="FF405" s="44" t="b">
        <f t="shared" si="240"/>
        <v>0</v>
      </c>
      <c r="FG405" s="44" t="b">
        <f t="shared" si="252"/>
        <v>1</v>
      </c>
      <c r="FH405" s="44" t="b">
        <f t="shared" si="252"/>
        <v>1</v>
      </c>
      <c r="FI405" s="44" t="b">
        <f t="shared" si="252"/>
        <v>1</v>
      </c>
      <c r="FJ405" s="45">
        <f t="shared" si="260"/>
        <v>4</v>
      </c>
    </row>
    <row r="406" spans="1:166" s="44" customFormat="1" ht="25.5" hidden="1" customHeight="1" x14ac:dyDescent="0.25">
      <c r="A406" s="38" t="s">
        <v>10021</v>
      </c>
      <c r="B406" s="38" t="s">
        <v>9464</v>
      </c>
      <c r="C406" s="38" t="s">
        <v>984</v>
      </c>
      <c r="D406" s="38" t="s">
        <v>10048</v>
      </c>
      <c r="E406" s="23" t="str">
        <f t="shared" si="261"/>
        <v>5626-1-DP1-43-M</v>
      </c>
      <c r="F406" s="23">
        <v>22</v>
      </c>
      <c r="G406" s="27">
        <v>2.814603</v>
      </c>
      <c r="H406" s="23" t="str">
        <f>VLOOKUP(A406,'Pivot 1'!$A$5:$H$251,8,0)</f>
        <v>4</v>
      </c>
      <c r="I406" s="27" t="s">
        <v>10145</v>
      </c>
      <c r="J406" s="39">
        <f t="shared" si="253"/>
        <v>4</v>
      </c>
      <c r="K406" s="40">
        <v>0</v>
      </c>
      <c r="L406" s="40">
        <v>0</v>
      </c>
      <c r="M406" s="40">
        <v>1</v>
      </c>
      <c r="N406" s="40">
        <v>0</v>
      </c>
      <c r="O406" s="40">
        <v>0</v>
      </c>
      <c r="P406" s="40">
        <v>0</v>
      </c>
      <c r="Q406" s="40">
        <v>0</v>
      </c>
      <c r="R406" s="40">
        <v>0</v>
      </c>
      <c r="S406" s="40">
        <v>1</v>
      </c>
      <c r="T406" s="40">
        <v>0</v>
      </c>
      <c r="U406" s="40">
        <v>0</v>
      </c>
      <c r="V406" s="40">
        <v>0</v>
      </c>
      <c r="W406" s="40">
        <v>0</v>
      </c>
      <c r="X406" s="40">
        <v>0</v>
      </c>
      <c r="Y406" s="40">
        <v>1</v>
      </c>
      <c r="Z406" s="40">
        <v>0</v>
      </c>
      <c r="AA406" s="40">
        <v>0</v>
      </c>
      <c r="AB406" s="40">
        <v>0</v>
      </c>
      <c r="AC406" s="40">
        <v>0</v>
      </c>
      <c r="AD406" s="40">
        <v>0</v>
      </c>
      <c r="AE406" s="40">
        <v>1</v>
      </c>
      <c r="AF406" s="40">
        <v>0</v>
      </c>
      <c r="AG406" s="40">
        <v>0</v>
      </c>
      <c r="AH406" s="40">
        <v>0</v>
      </c>
      <c r="AI406" s="39" t="b">
        <f t="shared" si="254"/>
        <v>0</v>
      </c>
      <c r="AJ406" s="23">
        <v>1</v>
      </c>
      <c r="AK406" s="27">
        <f t="shared" si="263"/>
        <v>0</v>
      </c>
      <c r="AL406" s="27">
        <f t="shared" si="263"/>
        <v>0</v>
      </c>
      <c r="AM406" s="27">
        <f t="shared" si="263"/>
        <v>1</v>
      </c>
      <c r="AN406" s="27">
        <f t="shared" si="263"/>
        <v>0</v>
      </c>
      <c r="AO406" s="27">
        <f t="shared" si="263"/>
        <v>0</v>
      </c>
      <c r="AP406" s="27">
        <f t="shared" si="263"/>
        <v>0</v>
      </c>
      <c r="AQ406" s="27">
        <f t="shared" si="263"/>
        <v>0</v>
      </c>
      <c r="AR406" s="27">
        <f t="shared" si="263"/>
        <v>0</v>
      </c>
      <c r="AS406" s="27">
        <f t="shared" si="263"/>
        <v>1</v>
      </c>
      <c r="AT406" s="27">
        <f t="shared" si="263"/>
        <v>0</v>
      </c>
      <c r="AU406" s="27">
        <f t="shared" si="263"/>
        <v>0</v>
      </c>
      <c r="AV406" s="27">
        <f t="shared" si="263"/>
        <v>0</v>
      </c>
      <c r="AW406" s="27">
        <f t="shared" si="263"/>
        <v>0</v>
      </c>
      <c r="AX406" s="27">
        <f t="shared" si="263"/>
        <v>0</v>
      </c>
      <c r="AY406" s="27">
        <f t="shared" si="263"/>
        <v>1</v>
      </c>
      <c r="AZ406" s="27">
        <f t="shared" si="263"/>
        <v>0</v>
      </c>
      <c r="BA406" s="27">
        <f t="shared" si="263"/>
        <v>0</v>
      </c>
      <c r="BB406" s="27">
        <f t="shared" si="263"/>
        <v>0</v>
      </c>
      <c r="BC406" s="27">
        <f t="shared" si="263"/>
        <v>0</v>
      </c>
      <c r="BD406" s="27">
        <f t="shared" si="263"/>
        <v>0</v>
      </c>
      <c r="BE406" s="27">
        <f t="shared" si="263"/>
        <v>1</v>
      </c>
      <c r="BF406" s="27">
        <f t="shared" si="263"/>
        <v>0</v>
      </c>
      <c r="BG406" s="27">
        <f t="shared" si="263"/>
        <v>0</v>
      </c>
      <c r="BH406" s="27">
        <f t="shared" si="263"/>
        <v>0</v>
      </c>
      <c r="BI406" s="41"/>
      <c r="BJ406" s="42">
        <f t="shared" si="255"/>
        <v>0.70365074999999999</v>
      </c>
      <c r="BK406" s="27">
        <f t="shared" si="245"/>
        <v>0</v>
      </c>
      <c r="BL406" s="27">
        <f t="shared" si="245"/>
        <v>0</v>
      </c>
      <c r="BM406" s="27">
        <f t="shared" si="245"/>
        <v>0.70365074999999999</v>
      </c>
      <c r="BN406" s="27">
        <f t="shared" si="245"/>
        <v>0</v>
      </c>
      <c r="BO406" s="27">
        <f t="shared" si="245"/>
        <v>0</v>
      </c>
      <c r="BP406" s="27">
        <f t="shared" si="245"/>
        <v>0</v>
      </c>
      <c r="BQ406" s="27">
        <f t="shared" si="245"/>
        <v>0</v>
      </c>
      <c r="BR406" s="27">
        <f t="shared" si="245"/>
        <v>0</v>
      </c>
      <c r="BS406" s="27">
        <f t="shared" si="245"/>
        <v>0.70365074999999999</v>
      </c>
      <c r="BT406" s="27">
        <f t="shared" si="238"/>
        <v>0</v>
      </c>
      <c r="BU406" s="27">
        <f t="shared" si="238"/>
        <v>0</v>
      </c>
      <c r="BV406" s="27">
        <f t="shared" si="238"/>
        <v>0</v>
      </c>
      <c r="BW406" s="27">
        <f t="shared" si="238"/>
        <v>0</v>
      </c>
      <c r="BX406" s="27">
        <f t="shared" si="238"/>
        <v>0</v>
      </c>
      <c r="BY406" s="27">
        <f t="shared" si="238"/>
        <v>0.70365074999999999</v>
      </c>
      <c r="BZ406" s="27">
        <f t="shared" si="238"/>
        <v>0</v>
      </c>
      <c r="CA406" s="27">
        <f t="shared" si="238"/>
        <v>0</v>
      </c>
      <c r="CB406" s="27">
        <f t="shared" si="238"/>
        <v>0</v>
      </c>
      <c r="CC406" s="27">
        <f t="shared" si="238"/>
        <v>0</v>
      </c>
      <c r="CD406" s="27">
        <f t="shared" si="238"/>
        <v>0</v>
      </c>
      <c r="CE406" s="27">
        <f t="shared" si="238"/>
        <v>0.70365074999999999</v>
      </c>
      <c r="CF406" s="27">
        <f t="shared" si="250"/>
        <v>0</v>
      </c>
      <c r="CG406" s="27">
        <f t="shared" si="250"/>
        <v>0</v>
      </c>
      <c r="CH406" s="27">
        <f t="shared" si="250"/>
        <v>0</v>
      </c>
      <c r="CI406" s="43"/>
      <c r="CJ406" s="23">
        <f t="shared" si="246"/>
        <v>0</v>
      </c>
      <c r="CK406" s="23">
        <f t="shared" si="246"/>
        <v>0</v>
      </c>
      <c r="CL406" s="23">
        <f t="shared" si="246"/>
        <v>6</v>
      </c>
      <c r="CM406" s="23">
        <f t="shared" si="246"/>
        <v>0</v>
      </c>
      <c r="CN406" s="23">
        <f t="shared" si="246"/>
        <v>0</v>
      </c>
      <c r="CO406" s="23">
        <f t="shared" si="246"/>
        <v>0</v>
      </c>
      <c r="CP406" s="23">
        <f t="shared" si="246"/>
        <v>0</v>
      </c>
      <c r="CQ406" s="23">
        <f t="shared" si="246"/>
        <v>0</v>
      </c>
      <c r="CR406" s="23">
        <f t="shared" si="246"/>
        <v>6</v>
      </c>
      <c r="CS406" s="23">
        <f t="shared" si="239"/>
        <v>0</v>
      </c>
      <c r="CT406" s="23">
        <f t="shared" si="239"/>
        <v>0</v>
      </c>
      <c r="CU406" s="23">
        <f t="shared" si="239"/>
        <v>0</v>
      </c>
      <c r="CV406" s="23">
        <f t="shared" si="239"/>
        <v>0</v>
      </c>
      <c r="CW406" s="23">
        <f t="shared" si="239"/>
        <v>0</v>
      </c>
      <c r="CX406" s="23">
        <f t="shared" si="239"/>
        <v>6</v>
      </c>
      <c r="CY406" s="23">
        <f t="shared" si="239"/>
        <v>0</v>
      </c>
      <c r="CZ406" s="23">
        <f t="shared" si="239"/>
        <v>0</v>
      </c>
      <c r="DA406" s="23">
        <f t="shared" si="239"/>
        <v>0</v>
      </c>
      <c r="DB406" s="23">
        <f t="shared" si="239"/>
        <v>0</v>
      </c>
      <c r="DC406" s="23">
        <f t="shared" si="239"/>
        <v>0</v>
      </c>
      <c r="DD406" s="23">
        <f t="shared" si="239"/>
        <v>6</v>
      </c>
      <c r="DE406" s="23">
        <f t="shared" si="251"/>
        <v>0</v>
      </c>
      <c r="DF406" s="23">
        <f t="shared" si="251"/>
        <v>0</v>
      </c>
      <c r="DG406" s="23">
        <f t="shared" si="251"/>
        <v>0</v>
      </c>
      <c r="DH406" s="44">
        <f t="shared" si="256"/>
        <v>24</v>
      </c>
      <c r="DI406" s="44">
        <f t="shared" si="257"/>
        <v>2</v>
      </c>
      <c r="DK406" s="44" t="b">
        <f t="shared" si="258"/>
        <v>0</v>
      </c>
      <c r="DL406" s="44">
        <f t="shared" si="259"/>
        <v>0</v>
      </c>
      <c r="EL406" s="44" t="b">
        <f t="shared" si="247"/>
        <v>1</v>
      </c>
      <c r="EM406" s="44" t="b">
        <f t="shared" si="247"/>
        <v>1</v>
      </c>
      <c r="EN406" s="44" t="b">
        <f t="shared" si="247"/>
        <v>0</v>
      </c>
      <c r="EO406" s="44" t="b">
        <f t="shared" si="247"/>
        <v>1</v>
      </c>
      <c r="EP406" s="44" t="b">
        <f t="shared" si="247"/>
        <v>1</v>
      </c>
      <c r="EQ406" s="44" t="b">
        <f t="shared" si="247"/>
        <v>1</v>
      </c>
      <c r="ER406" s="44" t="b">
        <f t="shared" si="247"/>
        <v>1</v>
      </c>
      <c r="ES406" s="44" t="b">
        <f t="shared" si="247"/>
        <v>1</v>
      </c>
      <c r="ET406" s="44" t="b">
        <f t="shared" si="247"/>
        <v>0</v>
      </c>
      <c r="EU406" s="44" t="b">
        <f t="shared" si="240"/>
        <v>1</v>
      </c>
      <c r="EV406" s="44" t="b">
        <f t="shared" si="240"/>
        <v>1</v>
      </c>
      <c r="EW406" s="44" t="b">
        <f t="shared" si="240"/>
        <v>1</v>
      </c>
      <c r="EX406" s="44" t="b">
        <f t="shared" si="240"/>
        <v>1</v>
      </c>
      <c r="EY406" s="44" t="b">
        <f t="shared" si="240"/>
        <v>1</v>
      </c>
      <c r="EZ406" s="44" t="b">
        <f t="shared" si="240"/>
        <v>0</v>
      </c>
      <c r="FA406" s="44" t="b">
        <f t="shared" si="240"/>
        <v>1</v>
      </c>
      <c r="FB406" s="44" t="b">
        <f t="shared" si="240"/>
        <v>1</v>
      </c>
      <c r="FC406" s="44" t="b">
        <f t="shared" si="240"/>
        <v>1</v>
      </c>
      <c r="FD406" s="44" t="b">
        <f t="shared" si="240"/>
        <v>1</v>
      </c>
      <c r="FE406" s="44" t="b">
        <f t="shared" si="240"/>
        <v>1</v>
      </c>
      <c r="FF406" s="44" t="b">
        <f t="shared" si="240"/>
        <v>0</v>
      </c>
      <c r="FG406" s="44" t="b">
        <f t="shared" si="252"/>
        <v>1</v>
      </c>
      <c r="FH406" s="44" t="b">
        <f t="shared" si="252"/>
        <v>1</v>
      </c>
      <c r="FI406" s="44" t="b">
        <f t="shared" si="252"/>
        <v>1</v>
      </c>
      <c r="FJ406" s="45">
        <f t="shared" si="260"/>
        <v>4</v>
      </c>
    </row>
    <row r="407" spans="1:166" s="44" customFormat="1" ht="25.5" hidden="1" customHeight="1" x14ac:dyDescent="0.25">
      <c r="A407" s="38" t="s">
        <v>10022</v>
      </c>
      <c r="B407" s="38" t="s">
        <v>9464</v>
      </c>
      <c r="C407" s="38" t="s">
        <v>364</v>
      </c>
      <c r="D407" s="38" t="s">
        <v>10049</v>
      </c>
      <c r="E407" s="23" t="str">
        <f t="shared" si="261"/>
        <v>5626-1-GP1-43-H</v>
      </c>
      <c r="F407" s="23">
        <v>118</v>
      </c>
      <c r="G407" s="27">
        <v>5.1645944999999998</v>
      </c>
      <c r="H407" s="23">
        <f>VLOOKUP(A407,'Pivot 1'!$A$5:$H$251,8,0)</f>
        <v>6</v>
      </c>
      <c r="I407" s="27" t="s">
        <v>10145</v>
      </c>
      <c r="J407" s="39">
        <f t="shared" si="253"/>
        <v>6</v>
      </c>
      <c r="K407" s="40">
        <v>0</v>
      </c>
      <c r="L407" s="40">
        <v>0</v>
      </c>
      <c r="M407" s="40">
        <v>1</v>
      </c>
      <c r="N407" s="40">
        <v>0</v>
      </c>
      <c r="O407" s="40">
        <v>0</v>
      </c>
      <c r="P407" s="40">
        <v>0</v>
      </c>
      <c r="Q407" s="40">
        <v>1</v>
      </c>
      <c r="R407" s="40">
        <v>0</v>
      </c>
      <c r="S407" s="40">
        <v>0</v>
      </c>
      <c r="T407" s="40">
        <v>0</v>
      </c>
      <c r="U407" s="40">
        <v>1</v>
      </c>
      <c r="V407" s="40">
        <v>0</v>
      </c>
      <c r="W407" s="40">
        <v>0</v>
      </c>
      <c r="X407" s="40">
        <v>0</v>
      </c>
      <c r="Y407" s="40">
        <v>1</v>
      </c>
      <c r="Z407" s="40">
        <v>0</v>
      </c>
      <c r="AA407" s="40">
        <v>0</v>
      </c>
      <c r="AB407" s="40">
        <v>0</v>
      </c>
      <c r="AC407" s="40">
        <v>1</v>
      </c>
      <c r="AD407" s="40">
        <v>0</v>
      </c>
      <c r="AE407" s="40">
        <v>0</v>
      </c>
      <c r="AF407" s="40">
        <v>0</v>
      </c>
      <c r="AG407" s="40">
        <v>1</v>
      </c>
      <c r="AH407" s="40">
        <v>0</v>
      </c>
      <c r="AI407" s="39" t="b">
        <f t="shared" si="254"/>
        <v>1</v>
      </c>
      <c r="AJ407" s="23"/>
      <c r="AK407" s="27">
        <f t="shared" si="263"/>
        <v>0</v>
      </c>
      <c r="AL407" s="27">
        <f t="shared" si="263"/>
        <v>0</v>
      </c>
      <c r="AM407" s="27">
        <f t="shared" si="263"/>
        <v>1</v>
      </c>
      <c r="AN407" s="27">
        <f t="shared" si="263"/>
        <v>0</v>
      </c>
      <c r="AO407" s="27">
        <f t="shared" si="263"/>
        <v>0</v>
      </c>
      <c r="AP407" s="27">
        <f t="shared" si="263"/>
        <v>0</v>
      </c>
      <c r="AQ407" s="27">
        <f t="shared" si="263"/>
        <v>1</v>
      </c>
      <c r="AR407" s="27">
        <f t="shared" si="263"/>
        <v>0</v>
      </c>
      <c r="AS407" s="27">
        <f t="shared" si="263"/>
        <v>0</v>
      </c>
      <c r="AT407" s="27">
        <f t="shared" si="263"/>
        <v>0</v>
      </c>
      <c r="AU407" s="27">
        <f t="shared" si="263"/>
        <v>1</v>
      </c>
      <c r="AV407" s="27">
        <f t="shared" si="263"/>
        <v>0</v>
      </c>
      <c r="AW407" s="27">
        <f t="shared" si="263"/>
        <v>0</v>
      </c>
      <c r="AX407" s="27">
        <f t="shared" si="263"/>
        <v>0</v>
      </c>
      <c r="AY407" s="27">
        <f t="shared" si="263"/>
        <v>1</v>
      </c>
      <c r="AZ407" s="27">
        <f t="shared" si="263"/>
        <v>0</v>
      </c>
      <c r="BA407" s="27">
        <f t="shared" si="263"/>
        <v>0</v>
      </c>
      <c r="BB407" s="27">
        <f t="shared" si="263"/>
        <v>0</v>
      </c>
      <c r="BC407" s="27">
        <f t="shared" si="263"/>
        <v>1</v>
      </c>
      <c r="BD407" s="27">
        <f t="shared" si="263"/>
        <v>0</v>
      </c>
      <c r="BE407" s="27">
        <f t="shared" si="263"/>
        <v>0</v>
      </c>
      <c r="BF407" s="27">
        <f t="shared" si="263"/>
        <v>0</v>
      </c>
      <c r="BG407" s="27">
        <f t="shared" si="263"/>
        <v>1</v>
      </c>
      <c r="BH407" s="27">
        <f t="shared" si="263"/>
        <v>0</v>
      </c>
      <c r="BI407" s="41"/>
      <c r="BJ407" s="42">
        <f t="shared" si="255"/>
        <v>0.86076575</v>
      </c>
      <c r="BK407" s="27">
        <f t="shared" si="245"/>
        <v>0</v>
      </c>
      <c r="BL407" s="27">
        <f t="shared" si="245"/>
        <v>0</v>
      </c>
      <c r="BM407" s="27">
        <f t="shared" si="245"/>
        <v>0.86076575</v>
      </c>
      <c r="BN407" s="27">
        <f t="shared" si="245"/>
        <v>0</v>
      </c>
      <c r="BO407" s="27">
        <f t="shared" si="245"/>
        <v>0</v>
      </c>
      <c r="BP407" s="27">
        <f t="shared" si="245"/>
        <v>0</v>
      </c>
      <c r="BQ407" s="27">
        <f t="shared" si="245"/>
        <v>0.86076575</v>
      </c>
      <c r="BR407" s="27">
        <f t="shared" si="245"/>
        <v>0</v>
      </c>
      <c r="BS407" s="27">
        <f t="shared" si="245"/>
        <v>0</v>
      </c>
      <c r="BT407" s="27">
        <f t="shared" si="238"/>
        <v>0</v>
      </c>
      <c r="BU407" s="27">
        <f t="shared" si="238"/>
        <v>0.86076575</v>
      </c>
      <c r="BV407" s="27">
        <f t="shared" si="238"/>
        <v>0</v>
      </c>
      <c r="BW407" s="27">
        <f t="shared" si="238"/>
        <v>0</v>
      </c>
      <c r="BX407" s="27">
        <f t="shared" si="238"/>
        <v>0</v>
      </c>
      <c r="BY407" s="27">
        <f t="shared" si="238"/>
        <v>0.86076575</v>
      </c>
      <c r="BZ407" s="27">
        <f t="shared" si="238"/>
        <v>0</v>
      </c>
      <c r="CA407" s="27">
        <f t="shared" si="238"/>
        <v>0</v>
      </c>
      <c r="CB407" s="27">
        <f t="shared" si="238"/>
        <v>0</v>
      </c>
      <c r="CC407" s="27">
        <f t="shared" ref="CC407:CE444" si="264">IF(AC407=1,$G407/$H407,0)</f>
        <v>0.86076575</v>
      </c>
      <c r="CD407" s="27">
        <f t="shared" si="264"/>
        <v>0</v>
      </c>
      <c r="CE407" s="27">
        <f t="shared" si="264"/>
        <v>0</v>
      </c>
      <c r="CF407" s="27">
        <f t="shared" si="250"/>
        <v>0</v>
      </c>
      <c r="CG407" s="27">
        <f t="shared" si="250"/>
        <v>0.86076575</v>
      </c>
      <c r="CH407" s="27">
        <f t="shared" si="250"/>
        <v>0</v>
      </c>
      <c r="CI407" s="43"/>
      <c r="CJ407" s="23">
        <f t="shared" si="246"/>
        <v>0</v>
      </c>
      <c r="CK407" s="23">
        <f t="shared" si="246"/>
        <v>0</v>
      </c>
      <c r="CL407" s="23">
        <f t="shared" si="246"/>
        <v>20</v>
      </c>
      <c r="CM407" s="23">
        <f t="shared" si="246"/>
        <v>0</v>
      </c>
      <c r="CN407" s="23">
        <f t="shared" si="246"/>
        <v>0</v>
      </c>
      <c r="CO407" s="23">
        <f t="shared" si="246"/>
        <v>0</v>
      </c>
      <c r="CP407" s="23">
        <f t="shared" si="246"/>
        <v>20</v>
      </c>
      <c r="CQ407" s="23">
        <f t="shared" si="246"/>
        <v>0</v>
      </c>
      <c r="CR407" s="23">
        <f t="shared" si="246"/>
        <v>0</v>
      </c>
      <c r="CS407" s="23">
        <f t="shared" si="239"/>
        <v>0</v>
      </c>
      <c r="CT407" s="23">
        <f t="shared" si="239"/>
        <v>20</v>
      </c>
      <c r="CU407" s="23">
        <f t="shared" si="239"/>
        <v>0</v>
      </c>
      <c r="CV407" s="23">
        <f t="shared" si="239"/>
        <v>0</v>
      </c>
      <c r="CW407" s="23">
        <f t="shared" si="239"/>
        <v>0</v>
      </c>
      <c r="CX407" s="23">
        <f t="shared" si="239"/>
        <v>20</v>
      </c>
      <c r="CY407" s="23">
        <f t="shared" si="239"/>
        <v>0</v>
      </c>
      <c r="CZ407" s="23">
        <f t="shared" si="239"/>
        <v>0</v>
      </c>
      <c r="DA407" s="23">
        <f t="shared" si="239"/>
        <v>0</v>
      </c>
      <c r="DB407" s="23">
        <f t="shared" ref="DB407:DD444" si="265">IF(AC407=1,ROUND($F407/$H407,0),0)</f>
        <v>20</v>
      </c>
      <c r="DC407" s="23">
        <f t="shared" si="265"/>
        <v>0</v>
      </c>
      <c r="DD407" s="23">
        <f t="shared" si="265"/>
        <v>0</v>
      </c>
      <c r="DE407" s="23">
        <f t="shared" si="251"/>
        <v>0</v>
      </c>
      <c r="DF407" s="23">
        <f t="shared" si="251"/>
        <v>20</v>
      </c>
      <c r="DG407" s="23">
        <f t="shared" si="251"/>
        <v>0</v>
      </c>
      <c r="DH407" s="44">
        <f t="shared" si="256"/>
        <v>120</v>
      </c>
      <c r="DI407" s="44">
        <f t="shared" si="257"/>
        <v>2</v>
      </c>
      <c r="DK407" s="44" t="b">
        <f t="shared" si="258"/>
        <v>0</v>
      </c>
      <c r="DL407" s="44">
        <f t="shared" si="259"/>
        <v>0</v>
      </c>
      <c r="EL407" s="44" t="b">
        <f t="shared" si="247"/>
        <v>1</v>
      </c>
      <c r="EM407" s="44" t="b">
        <f t="shared" si="247"/>
        <v>1</v>
      </c>
      <c r="EN407" s="44" t="b">
        <f t="shared" si="247"/>
        <v>0</v>
      </c>
      <c r="EO407" s="44" t="b">
        <f t="shared" si="247"/>
        <v>1</v>
      </c>
      <c r="EP407" s="44" t="b">
        <f t="shared" si="247"/>
        <v>1</v>
      </c>
      <c r="EQ407" s="44" t="b">
        <f t="shared" si="247"/>
        <v>1</v>
      </c>
      <c r="ER407" s="44" t="b">
        <f t="shared" si="247"/>
        <v>0</v>
      </c>
      <c r="ES407" s="44" t="b">
        <f t="shared" si="247"/>
        <v>1</v>
      </c>
      <c r="ET407" s="44" t="b">
        <f t="shared" si="247"/>
        <v>1</v>
      </c>
      <c r="EU407" s="44" t="b">
        <f t="shared" si="240"/>
        <v>1</v>
      </c>
      <c r="EV407" s="44" t="b">
        <f t="shared" si="240"/>
        <v>0</v>
      </c>
      <c r="EW407" s="44" t="b">
        <f t="shared" si="240"/>
        <v>1</v>
      </c>
      <c r="EX407" s="44" t="b">
        <f t="shared" si="240"/>
        <v>1</v>
      </c>
      <c r="EY407" s="44" t="b">
        <f t="shared" si="240"/>
        <v>1</v>
      </c>
      <c r="EZ407" s="44" t="b">
        <f t="shared" si="240"/>
        <v>0</v>
      </c>
      <c r="FA407" s="44" t="b">
        <f t="shared" si="240"/>
        <v>1</v>
      </c>
      <c r="FB407" s="44" t="b">
        <f t="shared" si="240"/>
        <v>1</v>
      </c>
      <c r="FC407" s="44" t="b">
        <f t="shared" si="240"/>
        <v>1</v>
      </c>
      <c r="FD407" s="44" t="b">
        <f t="shared" ref="FD407:FF422" si="266">EE407=AC407</f>
        <v>0</v>
      </c>
      <c r="FE407" s="44" t="b">
        <f t="shared" si="266"/>
        <v>1</v>
      </c>
      <c r="FF407" s="44" t="b">
        <f t="shared" si="266"/>
        <v>1</v>
      </c>
      <c r="FG407" s="44" t="b">
        <f t="shared" si="252"/>
        <v>1</v>
      </c>
      <c r="FH407" s="44" t="b">
        <f t="shared" si="252"/>
        <v>0</v>
      </c>
      <c r="FI407" s="44" t="b">
        <f t="shared" si="252"/>
        <v>1</v>
      </c>
      <c r="FJ407" s="45">
        <f t="shared" si="260"/>
        <v>6</v>
      </c>
    </row>
    <row r="408" spans="1:166" s="44" customFormat="1" ht="25.5" hidden="1" customHeight="1" x14ac:dyDescent="0.25">
      <c r="A408" s="38" t="s">
        <v>10023</v>
      </c>
      <c r="B408" s="38" t="s">
        <v>9464</v>
      </c>
      <c r="C408" s="38" t="s">
        <v>1071</v>
      </c>
      <c r="D408" s="38" t="s">
        <v>10044</v>
      </c>
      <c r="E408" s="23" t="str">
        <f t="shared" si="261"/>
        <v>5626-1-KP1-43-G</v>
      </c>
      <c r="F408" s="23">
        <v>178</v>
      </c>
      <c r="G408" s="27">
        <v>15.073105049999999</v>
      </c>
      <c r="H408" s="23" t="str">
        <f>VLOOKUP(A408,'Pivot 1'!$A$5:$H$251,8,0)</f>
        <v>24</v>
      </c>
      <c r="I408" s="27" t="s">
        <v>10145</v>
      </c>
      <c r="J408" s="39">
        <f t="shared" si="253"/>
        <v>24</v>
      </c>
      <c r="K408" s="40">
        <v>1</v>
      </c>
      <c r="L408" s="40">
        <v>1</v>
      </c>
      <c r="M408" s="40">
        <v>1</v>
      </c>
      <c r="N408" s="40">
        <v>1</v>
      </c>
      <c r="O408" s="40">
        <v>1</v>
      </c>
      <c r="P408" s="40">
        <v>1</v>
      </c>
      <c r="Q408" s="40">
        <v>1</v>
      </c>
      <c r="R408" s="40">
        <v>1</v>
      </c>
      <c r="S408" s="40">
        <v>1</v>
      </c>
      <c r="T408" s="40">
        <v>1</v>
      </c>
      <c r="U408" s="40">
        <v>1</v>
      </c>
      <c r="V408" s="40">
        <v>1</v>
      </c>
      <c r="W408" s="40">
        <v>1</v>
      </c>
      <c r="X408" s="40">
        <v>1</v>
      </c>
      <c r="Y408" s="40">
        <v>1</v>
      </c>
      <c r="Z408" s="40">
        <v>1</v>
      </c>
      <c r="AA408" s="40">
        <v>1</v>
      </c>
      <c r="AB408" s="40">
        <v>1</v>
      </c>
      <c r="AC408" s="40">
        <v>1</v>
      </c>
      <c r="AD408" s="40">
        <v>1</v>
      </c>
      <c r="AE408" s="40">
        <v>1</v>
      </c>
      <c r="AF408" s="40">
        <v>1</v>
      </c>
      <c r="AG408" s="40">
        <v>1</v>
      </c>
      <c r="AH408" s="40">
        <v>1</v>
      </c>
      <c r="AI408" s="39" t="b">
        <f t="shared" si="254"/>
        <v>0</v>
      </c>
      <c r="AJ408" s="23"/>
      <c r="AK408" s="27">
        <f t="shared" si="263"/>
        <v>1</v>
      </c>
      <c r="AL408" s="27">
        <f t="shared" si="263"/>
        <v>1</v>
      </c>
      <c r="AM408" s="27">
        <f t="shared" si="263"/>
        <v>1</v>
      </c>
      <c r="AN408" s="27">
        <f t="shared" si="263"/>
        <v>1</v>
      </c>
      <c r="AO408" s="27">
        <f t="shared" si="263"/>
        <v>1</v>
      </c>
      <c r="AP408" s="27">
        <f t="shared" si="263"/>
        <v>1</v>
      </c>
      <c r="AQ408" s="27">
        <f t="shared" si="263"/>
        <v>1</v>
      </c>
      <c r="AR408" s="27">
        <f t="shared" si="263"/>
        <v>1</v>
      </c>
      <c r="AS408" s="27">
        <f t="shared" si="263"/>
        <v>1</v>
      </c>
      <c r="AT408" s="27">
        <f t="shared" si="263"/>
        <v>1</v>
      </c>
      <c r="AU408" s="27">
        <f t="shared" si="263"/>
        <v>1</v>
      </c>
      <c r="AV408" s="27">
        <f t="shared" si="263"/>
        <v>1</v>
      </c>
      <c r="AW408" s="27">
        <f t="shared" si="263"/>
        <v>1</v>
      </c>
      <c r="AX408" s="27">
        <f t="shared" si="263"/>
        <v>1</v>
      </c>
      <c r="AY408" s="27">
        <f t="shared" si="263"/>
        <v>1</v>
      </c>
      <c r="AZ408" s="27">
        <f t="shared" si="263"/>
        <v>1</v>
      </c>
      <c r="BA408" s="27">
        <f t="shared" si="263"/>
        <v>1</v>
      </c>
      <c r="BB408" s="27">
        <f t="shared" si="263"/>
        <v>1</v>
      </c>
      <c r="BC408" s="27">
        <f t="shared" si="263"/>
        <v>1</v>
      </c>
      <c r="BD408" s="27">
        <f t="shared" si="263"/>
        <v>1</v>
      </c>
      <c r="BE408" s="27">
        <f t="shared" si="263"/>
        <v>1</v>
      </c>
      <c r="BF408" s="27">
        <f t="shared" si="263"/>
        <v>1</v>
      </c>
      <c r="BG408" s="27">
        <f t="shared" si="263"/>
        <v>1</v>
      </c>
      <c r="BH408" s="27">
        <f t="shared" si="263"/>
        <v>1</v>
      </c>
      <c r="BI408" s="41"/>
      <c r="BJ408" s="42">
        <f t="shared" si="255"/>
        <v>0.62804604374999995</v>
      </c>
      <c r="BK408" s="27">
        <f t="shared" si="245"/>
        <v>0.62804604374999995</v>
      </c>
      <c r="BL408" s="27">
        <f t="shared" si="245"/>
        <v>0.62804604374999995</v>
      </c>
      <c r="BM408" s="27">
        <f t="shared" si="245"/>
        <v>0.62804604374999995</v>
      </c>
      <c r="BN408" s="27">
        <f t="shared" si="245"/>
        <v>0.62804604374999995</v>
      </c>
      <c r="BO408" s="27">
        <f t="shared" si="245"/>
        <v>0.62804604374999995</v>
      </c>
      <c r="BP408" s="27">
        <f t="shared" si="245"/>
        <v>0.62804604374999995</v>
      </c>
      <c r="BQ408" s="27">
        <f t="shared" si="245"/>
        <v>0.62804604374999995</v>
      </c>
      <c r="BR408" s="27">
        <f t="shared" si="245"/>
        <v>0.62804604374999995</v>
      </c>
      <c r="BS408" s="27">
        <f t="shared" si="245"/>
        <v>0.62804604374999995</v>
      </c>
      <c r="BT408" s="27">
        <f t="shared" si="245"/>
        <v>0.62804604374999995</v>
      </c>
      <c r="BU408" s="27">
        <f t="shared" si="245"/>
        <v>0.62804604374999995</v>
      </c>
      <c r="BV408" s="27">
        <f t="shared" si="245"/>
        <v>0.62804604374999995</v>
      </c>
      <c r="BW408" s="27">
        <f t="shared" si="245"/>
        <v>0.62804604374999995</v>
      </c>
      <c r="BX408" s="27">
        <f t="shared" si="245"/>
        <v>0.62804604374999995</v>
      </c>
      <c r="BY408" s="27">
        <f t="shared" si="245"/>
        <v>0.62804604374999995</v>
      </c>
      <c r="BZ408" s="27">
        <f t="shared" si="245"/>
        <v>0.62804604374999995</v>
      </c>
      <c r="CA408" s="27">
        <f t="shared" ref="CA408:CB444" si="267">IF(AA408=1,$G408/$H408,0)</f>
        <v>0.62804604374999995</v>
      </c>
      <c r="CB408" s="27">
        <f t="shared" si="267"/>
        <v>0.62804604374999995</v>
      </c>
      <c r="CC408" s="27">
        <f t="shared" si="264"/>
        <v>0.62804604374999995</v>
      </c>
      <c r="CD408" s="27">
        <f t="shared" si="264"/>
        <v>0.62804604374999995</v>
      </c>
      <c r="CE408" s="27">
        <f t="shared" si="264"/>
        <v>0.62804604374999995</v>
      </c>
      <c r="CF408" s="27">
        <f t="shared" si="250"/>
        <v>0.62804604374999995</v>
      </c>
      <c r="CG408" s="27">
        <f t="shared" si="250"/>
        <v>0.62804604374999995</v>
      </c>
      <c r="CH408" s="27">
        <f t="shared" si="250"/>
        <v>0.62804604374999995</v>
      </c>
      <c r="CI408" s="43"/>
      <c r="CJ408" s="23">
        <f t="shared" si="246"/>
        <v>7</v>
      </c>
      <c r="CK408" s="23">
        <f t="shared" si="246"/>
        <v>7</v>
      </c>
      <c r="CL408" s="23">
        <f t="shared" si="246"/>
        <v>7</v>
      </c>
      <c r="CM408" s="23">
        <f t="shared" si="246"/>
        <v>7</v>
      </c>
      <c r="CN408" s="23">
        <f t="shared" si="246"/>
        <v>7</v>
      </c>
      <c r="CO408" s="23">
        <f t="shared" si="246"/>
        <v>7</v>
      </c>
      <c r="CP408" s="23">
        <f t="shared" si="246"/>
        <v>7</v>
      </c>
      <c r="CQ408" s="23">
        <f t="shared" si="246"/>
        <v>7</v>
      </c>
      <c r="CR408" s="23">
        <f t="shared" si="246"/>
        <v>7</v>
      </c>
      <c r="CS408" s="23">
        <f t="shared" si="246"/>
        <v>7</v>
      </c>
      <c r="CT408" s="23">
        <f t="shared" si="246"/>
        <v>7</v>
      </c>
      <c r="CU408" s="23">
        <f t="shared" si="246"/>
        <v>7</v>
      </c>
      <c r="CV408" s="23">
        <f t="shared" si="246"/>
        <v>7</v>
      </c>
      <c r="CW408" s="23">
        <f t="shared" si="246"/>
        <v>7</v>
      </c>
      <c r="CX408" s="23">
        <f t="shared" si="246"/>
        <v>7</v>
      </c>
      <c r="CY408" s="23">
        <f t="shared" si="246"/>
        <v>7</v>
      </c>
      <c r="CZ408" s="23">
        <f t="shared" ref="CZ408:DA444" si="268">IF(AA408=1,ROUND($F408/$H408,0),0)</f>
        <v>7</v>
      </c>
      <c r="DA408" s="23">
        <f t="shared" si="268"/>
        <v>7</v>
      </c>
      <c r="DB408" s="23">
        <f t="shared" si="265"/>
        <v>7</v>
      </c>
      <c r="DC408" s="23">
        <f t="shared" si="265"/>
        <v>7</v>
      </c>
      <c r="DD408" s="23">
        <f t="shared" si="265"/>
        <v>7</v>
      </c>
      <c r="DE408" s="23">
        <f t="shared" si="251"/>
        <v>7</v>
      </c>
      <c r="DF408" s="23">
        <f t="shared" si="251"/>
        <v>7</v>
      </c>
      <c r="DG408" s="23">
        <f t="shared" si="251"/>
        <v>7</v>
      </c>
      <c r="DH408" s="44">
        <f t="shared" si="256"/>
        <v>168</v>
      </c>
      <c r="DI408" s="44">
        <f t="shared" si="257"/>
        <v>-10</v>
      </c>
      <c r="DK408" s="44" t="b">
        <f t="shared" si="258"/>
        <v>0</v>
      </c>
      <c r="DL408" s="44">
        <f t="shared" si="259"/>
        <v>0</v>
      </c>
      <c r="EL408" s="44" t="b">
        <f t="shared" si="247"/>
        <v>0</v>
      </c>
      <c r="EM408" s="44" t="b">
        <f t="shared" si="247"/>
        <v>0</v>
      </c>
      <c r="EN408" s="44" t="b">
        <f t="shared" si="247"/>
        <v>0</v>
      </c>
      <c r="EO408" s="44" t="b">
        <f t="shared" si="247"/>
        <v>0</v>
      </c>
      <c r="EP408" s="44" t="b">
        <f t="shared" si="247"/>
        <v>0</v>
      </c>
      <c r="EQ408" s="44" t="b">
        <f t="shared" si="247"/>
        <v>0</v>
      </c>
      <c r="ER408" s="44" t="b">
        <f t="shared" si="247"/>
        <v>0</v>
      </c>
      <c r="ES408" s="44" t="b">
        <f t="shared" si="247"/>
        <v>0</v>
      </c>
      <c r="ET408" s="44" t="b">
        <f t="shared" si="247"/>
        <v>0</v>
      </c>
      <c r="EU408" s="44" t="b">
        <f t="shared" si="247"/>
        <v>0</v>
      </c>
      <c r="EV408" s="44" t="b">
        <f t="shared" si="247"/>
        <v>0</v>
      </c>
      <c r="EW408" s="44" t="b">
        <f t="shared" si="247"/>
        <v>0</v>
      </c>
      <c r="EX408" s="44" t="b">
        <f t="shared" si="247"/>
        <v>0</v>
      </c>
      <c r="EY408" s="44" t="b">
        <f t="shared" si="247"/>
        <v>0</v>
      </c>
      <c r="EZ408" s="44" t="b">
        <f t="shared" si="247"/>
        <v>0</v>
      </c>
      <c r="FA408" s="44" t="b">
        <f t="shared" si="247"/>
        <v>0</v>
      </c>
      <c r="FB408" s="44" t="b">
        <f t="shared" ref="FB408:FC422" si="269">EC408=AA408</f>
        <v>0</v>
      </c>
      <c r="FC408" s="44" t="b">
        <f t="shared" si="269"/>
        <v>0</v>
      </c>
      <c r="FD408" s="44" t="b">
        <f t="shared" si="266"/>
        <v>0</v>
      </c>
      <c r="FE408" s="44" t="b">
        <f t="shared" si="266"/>
        <v>0</v>
      </c>
      <c r="FF408" s="44" t="b">
        <f t="shared" si="266"/>
        <v>0</v>
      </c>
      <c r="FG408" s="44" t="b">
        <f t="shared" si="252"/>
        <v>0</v>
      </c>
      <c r="FH408" s="44" t="b">
        <f t="shared" si="252"/>
        <v>0</v>
      </c>
      <c r="FI408" s="44" t="b">
        <f t="shared" si="252"/>
        <v>0</v>
      </c>
      <c r="FJ408" s="45">
        <f t="shared" si="260"/>
        <v>24</v>
      </c>
    </row>
    <row r="409" spans="1:166" s="44" customFormat="1" ht="25.5" hidden="1" customHeight="1" x14ac:dyDescent="0.25">
      <c r="A409" s="38" t="s">
        <v>10024</v>
      </c>
      <c r="B409" s="38" t="s">
        <v>9464</v>
      </c>
      <c r="C409" s="38" t="s">
        <v>555</v>
      </c>
      <c r="D409" s="38" t="s">
        <v>10044</v>
      </c>
      <c r="E409" s="23" t="str">
        <f t="shared" si="261"/>
        <v>5626-1-NP1-43-G</v>
      </c>
      <c r="F409" s="23">
        <v>156</v>
      </c>
      <c r="G409" s="27">
        <v>18.714500999999998</v>
      </c>
      <c r="H409" s="23" t="str">
        <f>VLOOKUP(A409,'Pivot 1'!$A$5:$H$251,8,0)</f>
        <v>24</v>
      </c>
      <c r="I409" s="27" t="s">
        <v>10145</v>
      </c>
      <c r="J409" s="39">
        <f t="shared" si="253"/>
        <v>24</v>
      </c>
      <c r="K409" s="40">
        <v>1</v>
      </c>
      <c r="L409" s="40">
        <v>1</v>
      </c>
      <c r="M409" s="40">
        <v>1</v>
      </c>
      <c r="N409" s="40">
        <v>1</v>
      </c>
      <c r="O409" s="40">
        <v>1</v>
      </c>
      <c r="P409" s="40">
        <v>1</v>
      </c>
      <c r="Q409" s="40">
        <v>1</v>
      </c>
      <c r="R409" s="40">
        <v>1</v>
      </c>
      <c r="S409" s="40">
        <v>1</v>
      </c>
      <c r="T409" s="40">
        <v>1</v>
      </c>
      <c r="U409" s="40">
        <v>1</v>
      </c>
      <c r="V409" s="40">
        <v>1</v>
      </c>
      <c r="W409" s="40">
        <v>1</v>
      </c>
      <c r="X409" s="40">
        <v>1</v>
      </c>
      <c r="Y409" s="40">
        <v>1</v>
      </c>
      <c r="Z409" s="40">
        <v>1</v>
      </c>
      <c r="AA409" s="40">
        <v>1</v>
      </c>
      <c r="AB409" s="40">
        <v>1</v>
      </c>
      <c r="AC409" s="40">
        <v>1</v>
      </c>
      <c r="AD409" s="40">
        <v>1</v>
      </c>
      <c r="AE409" s="40">
        <v>1</v>
      </c>
      <c r="AF409" s="40">
        <v>1</v>
      </c>
      <c r="AG409" s="40">
        <v>1</v>
      </c>
      <c r="AH409" s="40">
        <v>1</v>
      </c>
      <c r="AI409" s="39" t="b">
        <f t="shared" si="254"/>
        <v>0</v>
      </c>
      <c r="AJ409" s="23"/>
      <c r="AK409" s="27">
        <f t="shared" si="263"/>
        <v>1</v>
      </c>
      <c r="AL409" s="27">
        <f t="shared" si="263"/>
        <v>1</v>
      </c>
      <c r="AM409" s="27">
        <f t="shared" si="263"/>
        <v>1</v>
      </c>
      <c r="AN409" s="27">
        <f t="shared" si="263"/>
        <v>1</v>
      </c>
      <c r="AO409" s="27">
        <f t="shared" si="263"/>
        <v>1</v>
      </c>
      <c r="AP409" s="27">
        <f t="shared" si="263"/>
        <v>1</v>
      </c>
      <c r="AQ409" s="27">
        <f t="shared" si="263"/>
        <v>1</v>
      </c>
      <c r="AR409" s="27">
        <f t="shared" si="263"/>
        <v>1</v>
      </c>
      <c r="AS409" s="27">
        <f t="shared" si="263"/>
        <v>1</v>
      </c>
      <c r="AT409" s="27">
        <f t="shared" si="263"/>
        <v>1</v>
      </c>
      <c r="AU409" s="27">
        <f t="shared" si="263"/>
        <v>1</v>
      </c>
      <c r="AV409" s="27">
        <f t="shared" si="263"/>
        <v>1</v>
      </c>
      <c r="AW409" s="27">
        <f t="shared" si="263"/>
        <v>1</v>
      </c>
      <c r="AX409" s="27">
        <f t="shared" si="263"/>
        <v>1</v>
      </c>
      <c r="AY409" s="27">
        <f t="shared" si="263"/>
        <v>1</v>
      </c>
      <c r="AZ409" s="27">
        <f t="shared" si="263"/>
        <v>1</v>
      </c>
      <c r="BA409" s="27">
        <f t="shared" si="263"/>
        <v>1</v>
      </c>
      <c r="BB409" s="27">
        <f t="shared" si="263"/>
        <v>1</v>
      </c>
      <c r="BC409" s="27">
        <f t="shared" si="263"/>
        <v>1</v>
      </c>
      <c r="BD409" s="27">
        <f t="shared" si="263"/>
        <v>1</v>
      </c>
      <c r="BE409" s="27">
        <f t="shared" si="263"/>
        <v>1</v>
      </c>
      <c r="BF409" s="27">
        <f t="shared" si="263"/>
        <v>1</v>
      </c>
      <c r="BG409" s="27">
        <f t="shared" si="263"/>
        <v>1</v>
      </c>
      <c r="BH409" s="27">
        <f t="shared" si="263"/>
        <v>1</v>
      </c>
      <c r="BI409" s="41"/>
      <c r="BJ409" s="42">
        <f t="shared" si="255"/>
        <v>0.77977087499999997</v>
      </c>
      <c r="BK409" s="27">
        <f t="shared" si="245"/>
        <v>0.77977087499999997</v>
      </c>
      <c r="BL409" s="27">
        <f t="shared" si="245"/>
        <v>0.77977087499999997</v>
      </c>
      <c r="BM409" s="27">
        <f t="shared" si="245"/>
        <v>0.77977087499999997</v>
      </c>
      <c r="BN409" s="27">
        <f t="shared" si="245"/>
        <v>0.77977087499999997</v>
      </c>
      <c r="BO409" s="27">
        <f t="shared" si="245"/>
        <v>0.77977087499999997</v>
      </c>
      <c r="BP409" s="27">
        <f t="shared" si="245"/>
        <v>0.77977087499999997</v>
      </c>
      <c r="BQ409" s="27">
        <f t="shared" si="245"/>
        <v>0.77977087499999997</v>
      </c>
      <c r="BR409" s="27">
        <f t="shared" si="245"/>
        <v>0.77977087499999997</v>
      </c>
      <c r="BS409" s="27">
        <f t="shared" si="245"/>
        <v>0.77977087499999997</v>
      </c>
      <c r="BT409" s="27">
        <f t="shared" si="245"/>
        <v>0.77977087499999997</v>
      </c>
      <c r="BU409" s="27">
        <f t="shared" si="245"/>
        <v>0.77977087499999997</v>
      </c>
      <c r="BV409" s="27">
        <f t="shared" si="245"/>
        <v>0.77977087499999997</v>
      </c>
      <c r="BW409" s="27">
        <f t="shared" si="245"/>
        <v>0.77977087499999997</v>
      </c>
      <c r="BX409" s="27">
        <f t="shared" si="245"/>
        <v>0.77977087499999997</v>
      </c>
      <c r="BY409" s="27">
        <f t="shared" si="245"/>
        <v>0.77977087499999997</v>
      </c>
      <c r="BZ409" s="27">
        <f t="shared" si="245"/>
        <v>0.77977087499999997</v>
      </c>
      <c r="CA409" s="27">
        <f t="shared" si="267"/>
        <v>0.77977087499999997</v>
      </c>
      <c r="CB409" s="27">
        <f t="shared" si="267"/>
        <v>0.77977087499999997</v>
      </c>
      <c r="CC409" s="27">
        <f t="shared" si="264"/>
        <v>0.77977087499999997</v>
      </c>
      <c r="CD409" s="27">
        <f t="shared" si="264"/>
        <v>0.77977087499999997</v>
      </c>
      <c r="CE409" s="27">
        <f t="shared" si="264"/>
        <v>0.77977087499999997</v>
      </c>
      <c r="CF409" s="27">
        <f t="shared" si="250"/>
        <v>0.77977087499999997</v>
      </c>
      <c r="CG409" s="27">
        <f t="shared" si="250"/>
        <v>0.77977087499999997</v>
      </c>
      <c r="CH409" s="27">
        <f t="shared" si="250"/>
        <v>0.77977087499999997</v>
      </c>
      <c r="CI409" s="43"/>
      <c r="CJ409" s="23">
        <f t="shared" si="246"/>
        <v>7</v>
      </c>
      <c r="CK409" s="23">
        <f t="shared" si="246"/>
        <v>7</v>
      </c>
      <c r="CL409" s="23">
        <f t="shared" si="246"/>
        <v>7</v>
      </c>
      <c r="CM409" s="23">
        <f t="shared" si="246"/>
        <v>7</v>
      </c>
      <c r="CN409" s="23">
        <f t="shared" si="246"/>
        <v>7</v>
      </c>
      <c r="CO409" s="23">
        <f t="shared" si="246"/>
        <v>7</v>
      </c>
      <c r="CP409" s="23">
        <f t="shared" si="246"/>
        <v>7</v>
      </c>
      <c r="CQ409" s="23">
        <f t="shared" si="246"/>
        <v>7</v>
      </c>
      <c r="CR409" s="23">
        <f t="shared" si="246"/>
        <v>7</v>
      </c>
      <c r="CS409" s="23">
        <f t="shared" si="246"/>
        <v>7</v>
      </c>
      <c r="CT409" s="23">
        <f t="shared" si="246"/>
        <v>7</v>
      </c>
      <c r="CU409" s="23">
        <f t="shared" si="246"/>
        <v>7</v>
      </c>
      <c r="CV409" s="23">
        <f t="shared" si="246"/>
        <v>7</v>
      </c>
      <c r="CW409" s="23">
        <f t="shared" si="246"/>
        <v>7</v>
      </c>
      <c r="CX409" s="23">
        <f t="shared" si="246"/>
        <v>7</v>
      </c>
      <c r="CY409" s="23">
        <f t="shared" si="246"/>
        <v>7</v>
      </c>
      <c r="CZ409" s="23">
        <f t="shared" si="268"/>
        <v>7</v>
      </c>
      <c r="DA409" s="23">
        <f t="shared" si="268"/>
        <v>7</v>
      </c>
      <c r="DB409" s="23">
        <f t="shared" si="265"/>
        <v>7</v>
      </c>
      <c r="DC409" s="23">
        <f t="shared" si="265"/>
        <v>7</v>
      </c>
      <c r="DD409" s="23">
        <f t="shared" si="265"/>
        <v>7</v>
      </c>
      <c r="DE409" s="23">
        <f t="shared" si="251"/>
        <v>7</v>
      </c>
      <c r="DF409" s="23">
        <f t="shared" si="251"/>
        <v>7</v>
      </c>
      <c r="DG409" s="23">
        <f t="shared" si="251"/>
        <v>7</v>
      </c>
      <c r="DH409" s="44">
        <f t="shared" si="256"/>
        <v>168</v>
      </c>
      <c r="DI409" s="44">
        <f t="shared" si="257"/>
        <v>12</v>
      </c>
      <c r="DK409" s="44" t="b">
        <f t="shared" si="258"/>
        <v>0</v>
      </c>
      <c r="DL409" s="44">
        <f t="shared" si="259"/>
        <v>0</v>
      </c>
      <c r="EL409" s="44" t="b">
        <f t="shared" si="247"/>
        <v>0</v>
      </c>
      <c r="EM409" s="44" t="b">
        <f t="shared" si="247"/>
        <v>0</v>
      </c>
      <c r="EN409" s="44" t="b">
        <f t="shared" si="247"/>
        <v>0</v>
      </c>
      <c r="EO409" s="44" t="b">
        <f t="shared" si="247"/>
        <v>0</v>
      </c>
      <c r="EP409" s="44" t="b">
        <f t="shared" si="247"/>
        <v>0</v>
      </c>
      <c r="EQ409" s="44" t="b">
        <f t="shared" si="247"/>
        <v>0</v>
      </c>
      <c r="ER409" s="44" t="b">
        <f t="shared" si="247"/>
        <v>0</v>
      </c>
      <c r="ES409" s="44" t="b">
        <f t="shared" si="247"/>
        <v>0</v>
      </c>
      <c r="ET409" s="44" t="b">
        <f t="shared" si="247"/>
        <v>0</v>
      </c>
      <c r="EU409" s="44" t="b">
        <f t="shared" si="247"/>
        <v>0</v>
      </c>
      <c r="EV409" s="44" t="b">
        <f t="shared" si="247"/>
        <v>0</v>
      </c>
      <c r="EW409" s="44" t="b">
        <f t="shared" si="247"/>
        <v>0</v>
      </c>
      <c r="EX409" s="44" t="b">
        <f t="shared" si="247"/>
        <v>0</v>
      </c>
      <c r="EY409" s="44" t="b">
        <f t="shared" si="247"/>
        <v>0</v>
      </c>
      <c r="EZ409" s="44" t="b">
        <f t="shared" si="247"/>
        <v>0</v>
      </c>
      <c r="FA409" s="44" t="b">
        <f t="shared" si="247"/>
        <v>0</v>
      </c>
      <c r="FB409" s="44" t="b">
        <f t="shared" si="269"/>
        <v>0</v>
      </c>
      <c r="FC409" s="44" t="b">
        <f t="shared" si="269"/>
        <v>0</v>
      </c>
      <c r="FD409" s="44" t="b">
        <f t="shared" si="266"/>
        <v>0</v>
      </c>
      <c r="FE409" s="44" t="b">
        <f t="shared" si="266"/>
        <v>0</v>
      </c>
      <c r="FF409" s="44" t="b">
        <f t="shared" si="266"/>
        <v>0</v>
      </c>
      <c r="FG409" s="44" t="b">
        <f t="shared" si="252"/>
        <v>0</v>
      </c>
      <c r="FH409" s="44" t="b">
        <f t="shared" si="252"/>
        <v>0</v>
      </c>
      <c r="FI409" s="44" t="b">
        <f t="shared" si="252"/>
        <v>0</v>
      </c>
      <c r="FJ409" s="45">
        <f t="shared" si="260"/>
        <v>24</v>
      </c>
    </row>
    <row r="410" spans="1:166" s="44" customFormat="1" ht="25.5" hidden="1" customHeight="1" x14ac:dyDescent="0.25">
      <c r="A410" s="38" t="s">
        <v>10025</v>
      </c>
      <c r="B410" s="38" t="s">
        <v>9543</v>
      </c>
      <c r="C410" s="38" t="s">
        <v>10129</v>
      </c>
      <c r="D410" s="38" t="s">
        <v>832</v>
      </c>
      <c r="E410" s="23" t="str">
        <f t="shared" si="261"/>
        <v>5661-2-43-E</v>
      </c>
      <c r="F410" s="23">
        <v>140</v>
      </c>
      <c r="G410" s="27">
        <v>3.6126506750000003</v>
      </c>
      <c r="H410" s="23">
        <f>VLOOKUP(A410,'Pivot 1'!$A$5:$H$251,8,0)</f>
        <v>4</v>
      </c>
      <c r="I410" s="27" t="s">
        <v>10145</v>
      </c>
      <c r="J410" s="39">
        <f t="shared" si="253"/>
        <v>4</v>
      </c>
      <c r="K410" s="40">
        <v>0</v>
      </c>
      <c r="L410" s="40">
        <v>1</v>
      </c>
      <c r="M410" s="40">
        <v>0</v>
      </c>
      <c r="N410" s="40">
        <v>0</v>
      </c>
      <c r="O410" s="40">
        <v>0</v>
      </c>
      <c r="P410" s="40">
        <v>0</v>
      </c>
      <c r="Q410" s="40">
        <v>0</v>
      </c>
      <c r="R410" s="40">
        <v>1</v>
      </c>
      <c r="S410" s="40">
        <v>0</v>
      </c>
      <c r="T410" s="40">
        <v>0</v>
      </c>
      <c r="U410" s="40">
        <v>0</v>
      </c>
      <c r="V410" s="40">
        <v>0</v>
      </c>
      <c r="W410" s="40">
        <v>0</v>
      </c>
      <c r="X410" s="40">
        <v>1</v>
      </c>
      <c r="Y410" s="40">
        <v>0</v>
      </c>
      <c r="Z410" s="40">
        <v>0</v>
      </c>
      <c r="AA410" s="40">
        <v>0</v>
      </c>
      <c r="AB410" s="40">
        <v>0</v>
      </c>
      <c r="AC410" s="40">
        <v>0</v>
      </c>
      <c r="AD410" s="40">
        <v>1</v>
      </c>
      <c r="AE410" s="40">
        <v>0</v>
      </c>
      <c r="AF410" s="40">
        <v>0</v>
      </c>
      <c r="AG410" s="40">
        <v>0</v>
      </c>
      <c r="AH410" s="40">
        <v>0</v>
      </c>
      <c r="AI410" s="39" t="b">
        <f t="shared" si="254"/>
        <v>1</v>
      </c>
      <c r="AJ410" s="23">
        <v>1</v>
      </c>
      <c r="AK410" s="27">
        <f t="shared" si="263"/>
        <v>0</v>
      </c>
      <c r="AL410" s="27">
        <f t="shared" si="263"/>
        <v>1</v>
      </c>
      <c r="AM410" s="27">
        <f t="shared" si="263"/>
        <v>0</v>
      </c>
      <c r="AN410" s="27">
        <f t="shared" si="263"/>
        <v>0</v>
      </c>
      <c r="AO410" s="27">
        <f t="shared" si="263"/>
        <v>0</v>
      </c>
      <c r="AP410" s="27">
        <f t="shared" si="263"/>
        <v>0</v>
      </c>
      <c r="AQ410" s="27">
        <f t="shared" si="263"/>
        <v>0</v>
      </c>
      <c r="AR410" s="27">
        <f t="shared" si="263"/>
        <v>1</v>
      </c>
      <c r="AS410" s="27">
        <f t="shared" si="263"/>
        <v>0</v>
      </c>
      <c r="AT410" s="27">
        <f t="shared" si="263"/>
        <v>0</v>
      </c>
      <c r="AU410" s="27">
        <f t="shared" si="263"/>
        <v>0</v>
      </c>
      <c r="AV410" s="27">
        <f t="shared" si="263"/>
        <v>0</v>
      </c>
      <c r="AW410" s="27">
        <f t="shared" si="263"/>
        <v>0</v>
      </c>
      <c r="AX410" s="27">
        <f t="shared" si="263"/>
        <v>1</v>
      </c>
      <c r="AY410" s="27">
        <f t="shared" si="263"/>
        <v>0</v>
      </c>
      <c r="AZ410" s="27">
        <f t="shared" si="263"/>
        <v>0</v>
      </c>
      <c r="BA410" s="27">
        <f t="shared" si="263"/>
        <v>0</v>
      </c>
      <c r="BB410" s="27">
        <f t="shared" si="263"/>
        <v>0</v>
      </c>
      <c r="BC410" s="27">
        <f t="shared" si="263"/>
        <v>0</v>
      </c>
      <c r="BD410" s="27">
        <f t="shared" si="263"/>
        <v>1</v>
      </c>
      <c r="BE410" s="27">
        <f t="shared" si="263"/>
        <v>0</v>
      </c>
      <c r="BF410" s="27">
        <f t="shared" si="263"/>
        <v>0</v>
      </c>
      <c r="BG410" s="27">
        <f t="shared" si="263"/>
        <v>0</v>
      </c>
      <c r="BH410" s="27">
        <f t="shared" si="263"/>
        <v>0</v>
      </c>
      <c r="BI410" s="41"/>
      <c r="BJ410" s="42">
        <f t="shared" si="255"/>
        <v>0.90316266875000006</v>
      </c>
      <c r="BK410" s="27">
        <f t="shared" si="245"/>
        <v>0</v>
      </c>
      <c r="BL410" s="27">
        <f t="shared" si="245"/>
        <v>0.90316266875000006</v>
      </c>
      <c r="BM410" s="27">
        <f t="shared" si="245"/>
        <v>0</v>
      </c>
      <c r="BN410" s="27">
        <f t="shared" si="245"/>
        <v>0</v>
      </c>
      <c r="BO410" s="27">
        <f t="shared" si="245"/>
        <v>0</v>
      </c>
      <c r="BP410" s="27">
        <f t="shared" si="245"/>
        <v>0</v>
      </c>
      <c r="BQ410" s="27">
        <f t="shared" si="245"/>
        <v>0</v>
      </c>
      <c r="BR410" s="27">
        <f t="shared" si="245"/>
        <v>0.90316266875000006</v>
      </c>
      <c r="BS410" s="27">
        <f t="shared" si="245"/>
        <v>0</v>
      </c>
      <c r="BT410" s="27">
        <f t="shared" si="245"/>
        <v>0</v>
      </c>
      <c r="BU410" s="27">
        <f t="shared" si="245"/>
        <v>0</v>
      </c>
      <c r="BV410" s="27">
        <f t="shared" si="245"/>
        <v>0</v>
      </c>
      <c r="BW410" s="27">
        <f t="shared" si="245"/>
        <v>0</v>
      </c>
      <c r="BX410" s="27">
        <f t="shared" si="245"/>
        <v>0.90316266875000006</v>
      </c>
      <c r="BY410" s="27">
        <f t="shared" si="245"/>
        <v>0</v>
      </c>
      <c r="BZ410" s="27">
        <f t="shared" si="245"/>
        <v>0</v>
      </c>
      <c r="CA410" s="27">
        <f t="shared" si="267"/>
        <v>0</v>
      </c>
      <c r="CB410" s="27">
        <f t="shared" si="267"/>
        <v>0</v>
      </c>
      <c r="CC410" s="27">
        <f t="shared" si="264"/>
        <v>0</v>
      </c>
      <c r="CD410" s="27">
        <f t="shared" si="264"/>
        <v>0.90316266875000006</v>
      </c>
      <c r="CE410" s="27">
        <f t="shared" si="264"/>
        <v>0</v>
      </c>
      <c r="CF410" s="27">
        <f t="shared" si="250"/>
        <v>0</v>
      </c>
      <c r="CG410" s="27">
        <f t="shared" si="250"/>
        <v>0</v>
      </c>
      <c r="CH410" s="27">
        <f t="shared" si="250"/>
        <v>0</v>
      </c>
      <c r="CI410" s="43"/>
      <c r="CJ410" s="23">
        <f t="shared" si="246"/>
        <v>0</v>
      </c>
      <c r="CK410" s="23">
        <f t="shared" si="246"/>
        <v>35</v>
      </c>
      <c r="CL410" s="23">
        <f t="shared" si="246"/>
        <v>0</v>
      </c>
      <c r="CM410" s="23">
        <f t="shared" si="246"/>
        <v>0</v>
      </c>
      <c r="CN410" s="23">
        <f t="shared" si="246"/>
        <v>0</v>
      </c>
      <c r="CO410" s="23">
        <f t="shared" si="246"/>
        <v>0</v>
      </c>
      <c r="CP410" s="23">
        <f t="shared" si="246"/>
        <v>0</v>
      </c>
      <c r="CQ410" s="23">
        <f t="shared" si="246"/>
        <v>35</v>
      </c>
      <c r="CR410" s="23">
        <f t="shared" si="246"/>
        <v>0</v>
      </c>
      <c r="CS410" s="23">
        <f t="shared" si="246"/>
        <v>0</v>
      </c>
      <c r="CT410" s="23">
        <f t="shared" si="246"/>
        <v>0</v>
      </c>
      <c r="CU410" s="23">
        <f t="shared" si="246"/>
        <v>0</v>
      </c>
      <c r="CV410" s="23">
        <f t="shared" si="246"/>
        <v>0</v>
      </c>
      <c r="CW410" s="23">
        <f t="shared" si="246"/>
        <v>35</v>
      </c>
      <c r="CX410" s="23">
        <f t="shared" si="246"/>
        <v>0</v>
      </c>
      <c r="CY410" s="23">
        <f t="shared" si="246"/>
        <v>0</v>
      </c>
      <c r="CZ410" s="23">
        <f t="shared" si="268"/>
        <v>0</v>
      </c>
      <c r="DA410" s="23">
        <f t="shared" si="268"/>
        <v>0</v>
      </c>
      <c r="DB410" s="23">
        <f t="shared" si="265"/>
        <v>0</v>
      </c>
      <c r="DC410" s="23">
        <f t="shared" si="265"/>
        <v>35</v>
      </c>
      <c r="DD410" s="23">
        <f t="shared" si="265"/>
        <v>0</v>
      </c>
      <c r="DE410" s="23">
        <f t="shared" si="251"/>
        <v>0</v>
      </c>
      <c r="DF410" s="23">
        <f t="shared" si="251"/>
        <v>0</v>
      </c>
      <c r="DG410" s="23">
        <f t="shared" si="251"/>
        <v>0</v>
      </c>
      <c r="DH410" s="44">
        <f t="shared" si="256"/>
        <v>140</v>
      </c>
      <c r="DI410" s="44">
        <f t="shared" si="257"/>
        <v>0</v>
      </c>
      <c r="DK410" s="44" t="b">
        <f t="shared" si="258"/>
        <v>0</v>
      </c>
      <c r="DL410" s="44">
        <f t="shared" si="259"/>
        <v>0</v>
      </c>
      <c r="EL410" s="44" t="b">
        <f t="shared" si="247"/>
        <v>1</v>
      </c>
      <c r="EM410" s="44" t="b">
        <f t="shared" si="247"/>
        <v>0</v>
      </c>
      <c r="EN410" s="44" t="b">
        <f t="shared" si="247"/>
        <v>1</v>
      </c>
      <c r="EO410" s="44" t="b">
        <f t="shared" si="247"/>
        <v>1</v>
      </c>
      <c r="EP410" s="44" t="b">
        <f t="shared" si="247"/>
        <v>1</v>
      </c>
      <c r="EQ410" s="44" t="b">
        <f t="shared" si="247"/>
        <v>1</v>
      </c>
      <c r="ER410" s="44" t="b">
        <f t="shared" si="247"/>
        <v>1</v>
      </c>
      <c r="ES410" s="44" t="b">
        <f t="shared" si="247"/>
        <v>0</v>
      </c>
      <c r="ET410" s="44" t="b">
        <f t="shared" si="247"/>
        <v>1</v>
      </c>
      <c r="EU410" s="44" t="b">
        <f t="shared" si="247"/>
        <v>1</v>
      </c>
      <c r="EV410" s="44" t="b">
        <f t="shared" si="247"/>
        <v>1</v>
      </c>
      <c r="EW410" s="44" t="b">
        <f t="shared" si="247"/>
        <v>1</v>
      </c>
      <c r="EX410" s="44" t="b">
        <f t="shared" si="247"/>
        <v>1</v>
      </c>
      <c r="EY410" s="44" t="b">
        <f t="shared" si="247"/>
        <v>0</v>
      </c>
      <c r="EZ410" s="44" t="b">
        <f t="shared" si="247"/>
        <v>1</v>
      </c>
      <c r="FA410" s="44" t="b">
        <f t="shared" si="247"/>
        <v>1</v>
      </c>
      <c r="FB410" s="44" t="b">
        <f t="shared" si="269"/>
        <v>1</v>
      </c>
      <c r="FC410" s="44" t="b">
        <f t="shared" si="269"/>
        <v>1</v>
      </c>
      <c r="FD410" s="44" t="b">
        <f t="shared" si="266"/>
        <v>1</v>
      </c>
      <c r="FE410" s="44" t="b">
        <f t="shared" si="266"/>
        <v>0</v>
      </c>
      <c r="FF410" s="44" t="b">
        <f t="shared" si="266"/>
        <v>1</v>
      </c>
      <c r="FG410" s="44" t="b">
        <f t="shared" si="252"/>
        <v>1</v>
      </c>
      <c r="FH410" s="44" t="b">
        <f t="shared" si="252"/>
        <v>1</v>
      </c>
      <c r="FI410" s="44" t="b">
        <f t="shared" si="252"/>
        <v>1</v>
      </c>
      <c r="FJ410" s="45">
        <f t="shared" si="260"/>
        <v>4</v>
      </c>
    </row>
    <row r="411" spans="1:166" s="44" customFormat="1" ht="25.5" hidden="1" customHeight="1" x14ac:dyDescent="0.25">
      <c r="A411" s="38" t="s">
        <v>10026</v>
      </c>
      <c r="B411" s="38" t="s">
        <v>9583</v>
      </c>
      <c r="C411" s="38" t="s">
        <v>10129</v>
      </c>
      <c r="D411" s="38" t="s">
        <v>10047</v>
      </c>
      <c r="E411" s="23" t="str">
        <f t="shared" si="261"/>
        <v>5789-1-43-I</v>
      </c>
      <c r="F411" s="23">
        <v>19</v>
      </c>
      <c r="G411" s="27">
        <v>0.83158725</v>
      </c>
      <c r="H411" s="23" t="str">
        <f>VLOOKUP(A411,'Pivot 1'!$A$5:$H$251,8,0)</f>
        <v>2</v>
      </c>
      <c r="I411" s="27" t="s">
        <v>10145</v>
      </c>
      <c r="J411" s="39">
        <f t="shared" si="253"/>
        <v>2</v>
      </c>
      <c r="K411" s="40">
        <v>0</v>
      </c>
      <c r="L411" s="40">
        <v>0</v>
      </c>
      <c r="M411" s="40">
        <v>0</v>
      </c>
      <c r="N411" s="40">
        <v>1</v>
      </c>
      <c r="O411" s="40">
        <v>0</v>
      </c>
      <c r="P411" s="40">
        <v>0</v>
      </c>
      <c r="Q411" s="40">
        <v>0</v>
      </c>
      <c r="R411" s="40">
        <v>0</v>
      </c>
      <c r="S411" s="40">
        <v>0</v>
      </c>
      <c r="T411" s="40">
        <v>0</v>
      </c>
      <c r="U411" s="40">
        <v>0</v>
      </c>
      <c r="V411" s="40">
        <v>0</v>
      </c>
      <c r="W411" s="40">
        <v>0</v>
      </c>
      <c r="X411" s="40">
        <v>0</v>
      </c>
      <c r="Y411" s="40">
        <v>0</v>
      </c>
      <c r="Z411" s="40">
        <v>1</v>
      </c>
      <c r="AA411" s="40">
        <v>0</v>
      </c>
      <c r="AB411" s="40">
        <v>0</v>
      </c>
      <c r="AC411" s="40">
        <v>0</v>
      </c>
      <c r="AD411" s="40">
        <v>0</v>
      </c>
      <c r="AE411" s="40">
        <v>0</v>
      </c>
      <c r="AF411" s="40">
        <v>0</v>
      </c>
      <c r="AG411" s="40">
        <v>0</v>
      </c>
      <c r="AH411" s="40">
        <v>0</v>
      </c>
      <c r="AI411" s="39" t="b">
        <f t="shared" si="254"/>
        <v>0</v>
      </c>
      <c r="AJ411" s="23"/>
      <c r="AK411" s="27">
        <f t="shared" si="263"/>
        <v>0</v>
      </c>
      <c r="AL411" s="27">
        <f t="shared" si="263"/>
        <v>0</v>
      </c>
      <c r="AM411" s="27">
        <f t="shared" si="263"/>
        <v>0</v>
      </c>
      <c r="AN411" s="27">
        <f t="shared" si="263"/>
        <v>1</v>
      </c>
      <c r="AO411" s="27">
        <f t="shared" si="263"/>
        <v>0</v>
      </c>
      <c r="AP411" s="27">
        <f t="shared" si="263"/>
        <v>0</v>
      </c>
      <c r="AQ411" s="27">
        <f t="shared" si="263"/>
        <v>0</v>
      </c>
      <c r="AR411" s="27">
        <f t="shared" si="263"/>
        <v>0</v>
      </c>
      <c r="AS411" s="27">
        <f t="shared" si="263"/>
        <v>0</v>
      </c>
      <c r="AT411" s="27">
        <f t="shared" si="263"/>
        <v>0</v>
      </c>
      <c r="AU411" s="27">
        <f t="shared" si="263"/>
        <v>0</v>
      </c>
      <c r="AV411" s="27">
        <f t="shared" si="263"/>
        <v>0</v>
      </c>
      <c r="AW411" s="27">
        <f t="shared" si="263"/>
        <v>0</v>
      </c>
      <c r="AX411" s="27">
        <f t="shared" si="263"/>
        <v>0</v>
      </c>
      <c r="AY411" s="27">
        <f t="shared" si="263"/>
        <v>0</v>
      </c>
      <c r="AZ411" s="27">
        <f t="shared" si="263"/>
        <v>1</v>
      </c>
      <c r="BA411" s="27">
        <f t="shared" si="263"/>
        <v>0</v>
      </c>
      <c r="BB411" s="27">
        <f t="shared" si="263"/>
        <v>0</v>
      </c>
      <c r="BC411" s="27">
        <f t="shared" si="263"/>
        <v>0</v>
      </c>
      <c r="BD411" s="27">
        <f t="shared" si="263"/>
        <v>0</v>
      </c>
      <c r="BE411" s="27">
        <f t="shared" si="263"/>
        <v>0</v>
      </c>
      <c r="BF411" s="27">
        <f t="shared" si="263"/>
        <v>0</v>
      </c>
      <c r="BG411" s="27">
        <f t="shared" si="263"/>
        <v>0</v>
      </c>
      <c r="BH411" s="27">
        <f t="shared" si="263"/>
        <v>0</v>
      </c>
      <c r="BI411" s="41"/>
      <c r="BJ411" s="42">
        <f t="shared" si="255"/>
        <v>0.415793625</v>
      </c>
      <c r="BK411" s="27">
        <f t="shared" si="245"/>
        <v>0</v>
      </c>
      <c r="BL411" s="27">
        <f t="shared" si="245"/>
        <v>0</v>
      </c>
      <c r="BM411" s="27">
        <f t="shared" si="245"/>
        <v>0</v>
      </c>
      <c r="BN411" s="27">
        <f t="shared" si="245"/>
        <v>0.415793625</v>
      </c>
      <c r="BO411" s="27">
        <f t="shared" si="245"/>
        <v>0</v>
      </c>
      <c r="BP411" s="27">
        <f t="shared" si="245"/>
        <v>0</v>
      </c>
      <c r="BQ411" s="27">
        <f t="shared" si="245"/>
        <v>0</v>
      </c>
      <c r="BR411" s="27">
        <f t="shared" si="245"/>
        <v>0</v>
      </c>
      <c r="BS411" s="27">
        <f t="shared" si="245"/>
        <v>0</v>
      </c>
      <c r="BT411" s="27">
        <f t="shared" ref="BT411:BZ444" si="270">IF(T411=1,$G411/$H411,0)</f>
        <v>0</v>
      </c>
      <c r="BU411" s="27">
        <f t="shared" si="270"/>
        <v>0</v>
      </c>
      <c r="BV411" s="27">
        <f t="shared" si="270"/>
        <v>0</v>
      </c>
      <c r="BW411" s="27">
        <f t="shared" si="270"/>
        <v>0</v>
      </c>
      <c r="BX411" s="27">
        <f t="shared" si="270"/>
        <v>0</v>
      </c>
      <c r="BY411" s="27">
        <f t="shared" si="270"/>
        <v>0</v>
      </c>
      <c r="BZ411" s="27">
        <f t="shared" si="270"/>
        <v>0.415793625</v>
      </c>
      <c r="CA411" s="27">
        <f t="shared" si="267"/>
        <v>0</v>
      </c>
      <c r="CB411" s="27">
        <f t="shared" si="267"/>
        <v>0</v>
      </c>
      <c r="CC411" s="27">
        <f t="shared" si="264"/>
        <v>0</v>
      </c>
      <c r="CD411" s="27">
        <f t="shared" si="264"/>
        <v>0</v>
      </c>
      <c r="CE411" s="27">
        <f t="shared" si="264"/>
        <v>0</v>
      </c>
      <c r="CF411" s="27">
        <f t="shared" si="250"/>
        <v>0</v>
      </c>
      <c r="CG411" s="27">
        <f t="shared" si="250"/>
        <v>0</v>
      </c>
      <c r="CH411" s="27">
        <f t="shared" si="250"/>
        <v>0</v>
      </c>
      <c r="CI411" s="43"/>
      <c r="CJ411" s="23">
        <f t="shared" si="246"/>
        <v>0</v>
      </c>
      <c r="CK411" s="23">
        <f t="shared" si="246"/>
        <v>0</v>
      </c>
      <c r="CL411" s="23">
        <f t="shared" si="246"/>
        <v>0</v>
      </c>
      <c r="CM411" s="23">
        <f t="shared" si="246"/>
        <v>10</v>
      </c>
      <c r="CN411" s="23">
        <f t="shared" si="246"/>
        <v>0</v>
      </c>
      <c r="CO411" s="23">
        <f t="shared" si="246"/>
        <v>0</v>
      </c>
      <c r="CP411" s="23">
        <f t="shared" si="246"/>
        <v>0</v>
      </c>
      <c r="CQ411" s="23">
        <f t="shared" si="246"/>
        <v>0</v>
      </c>
      <c r="CR411" s="23">
        <f t="shared" si="246"/>
        <v>0</v>
      </c>
      <c r="CS411" s="23">
        <f t="shared" ref="CS411:CY444" si="271">IF(T411=1,ROUND($F411/$H411,0),0)</f>
        <v>0</v>
      </c>
      <c r="CT411" s="23">
        <f t="shared" si="271"/>
        <v>0</v>
      </c>
      <c r="CU411" s="23">
        <f t="shared" si="271"/>
        <v>0</v>
      </c>
      <c r="CV411" s="23">
        <f t="shared" si="271"/>
        <v>0</v>
      </c>
      <c r="CW411" s="23">
        <f t="shared" si="271"/>
        <v>0</v>
      </c>
      <c r="CX411" s="23">
        <f t="shared" si="271"/>
        <v>0</v>
      </c>
      <c r="CY411" s="23">
        <f t="shared" si="271"/>
        <v>10</v>
      </c>
      <c r="CZ411" s="23">
        <f t="shared" si="268"/>
        <v>0</v>
      </c>
      <c r="DA411" s="23">
        <f t="shared" si="268"/>
        <v>0</v>
      </c>
      <c r="DB411" s="23">
        <f t="shared" si="265"/>
        <v>0</v>
      </c>
      <c r="DC411" s="23">
        <f t="shared" si="265"/>
        <v>0</v>
      </c>
      <c r="DD411" s="23">
        <f t="shared" si="265"/>
        <v>0</v>
      </c>
      <c r="DE411" s="23">
        <f t="shared" si="251"/>
        <v>0</v>
      </c>
      <c r="DF411" s="23">
        <f t="shared" si="251"/>
        <v>0</v>
      </c>
      <c r="DG411" s="23">
        <f t="shared" si="251"/>
        <v>0</v>
      </c>
      <c r="DH411" s="44">
        <f t="shared" si="256"/>
        <v>20</v>
      </c>
      <c r="DI411" s="44">
        <f t="shared" si="257"/>
        <v>1</v>
      </c>
      <c r="DK411" s="44" t="b">
        <f t="shared" si="258"/>
        <v>0</v>
      </c>
      <c r="DL411" s="44">
        <f t="shared" si="259"/>
        <v>0</v>
      </c>
      <c r="EL411" s="44" t="b">
        <f t="shared" si="247"/>
        <v>1</v>
      </c>
      <c r="EM411" s="44" t="b">
        <f t="shared" si="247"/>
        <v>1</v>
      </c>
      <c r="EN411" s="44" t="b">
        <f t="shared" si="247"/>
        <v>1</v>
      </c>
      <c r="EO411" s="44" t="b">
        <f t="shared" si="247"/>
        <v>0</v>
      </c>
      <c r="EP411" s="44" t="b">
        <f t="shared" si="247"/>
        <v>1</v>
      </c>
      <c r="EQ411" s="44" t="b">
        <f t="shared" si="247"/>
        <v>1</v>
      </c>
      <c r="ER411" s="44" t="b">
        <f t="shared" si="247"/>
        <v>1</v>
      </c>
      <c r="ES411" s="44" t="b">
        <f t="shared" si="247"/>
        <v>1</v>
      </c>
      <c r="ET411" s="44" t="b">
        <f t="shared" si="247"/>
        <v>1</v>
      </c>
      <c r="EU411" s="44" t="b">
        <f t="shared" ref="EU411:FA422" si="272">DV411=T411</f>
        <v>1</v>
      </c>
      <c r="EV411" s="44" t="b">
        <f t="shared" si="272"/>
        <v>1</v>
      </c>
      <c r="EW411" s="44" t="b">
        <f t="shared" si="272"/>
        <v>1</v>
      </c>
      <c r="EX411" s="44" t="b">
        <f t="shared" si="272"/>
        <v>1</v>
      </c>
      <c r="EY411" s="44" t="b">
        <f t="shared" si="272"/>
        <v>1</v>
      </c>
      <c r="EZ411" s="44" t="b">
        <f t="shared" si="272"/>
        <v>1</v>
      </c>
      <c r="FA411" s="44" t="b">
        <f t="shared" si="272"/>
        <v>0</v>
      </c>
      <c r="FB411" s="44" t="b">
        <f t="shared" si="269"/>
        <v>1</v>
      </c>
      <c r="FC411" s="44" t="b">
        <f t="shared" si="269"/>
        <v>1</v>
      </c>
      <c r="FD411" s="44" t="b">
        <f t="shared" si="266"/>
        <v>1</v>
      </c>
      <c r="FE411" s="44" t="b">
        <f t="shared" si="266"/>
        <v>1</v>
      </c>
      <c r="FF411" s="44" t="b">
        <f t="shared" si="266"/>
        <v>1</v>
      </c>
      <c r="FG411" s="44" t="b">
        <f t="shared" si="252"/>
        <v>1</v>
      </c>
      <c r="FH411" s="44" t="b">
        <f t="shared" si="252"/>
        <v>1</v>
      </c>
      <c r="FI411" s="44" t="b">
        <f t="shared" si="252"/>
        <v>1</v>
      </c>
      <c r="FJ411" s="45">
        <f t="shared" si="260"/>
        <v>2</v>
      </c>
    </row>
    <row r="412" spans="1:166" s="44" customFormat="1" ht="25.5" hidden="1" customHeight="1" x14ac:dyDescent="0.25">
      <c r="A412" s="38" t="s">
        <v>10026</v>
      </c>
      <c r="B412" s="38" t="s">
        <v>9583</v>
      </c>
      <c r="C412" s="38" t="s">
        <v>10129</v>
      </c>
      <c r="D412" s="38" t="s">
        <v>10048</v>
      </c>
      <c r="E412" s="23" t="str">
        <f t="shared" si="261"/>
        <v>5789-1-43-M</v>
      </c>
      <c r="F412" s="23">
        <v>3</v>
      </c>
      <c r="G412" s="27">
        <v>0.10987330000000001</v>
      </c>
      <c r="H412" s="23" t="str">
        <f>VLOOKUP(A412,'Pivot 1'!$A$5:$H$251,8,0)</f>
        <v>2</v>
      </c>
      <c r="I412" s="27" t="s">
        <v>10146</v>
      </c>
      <c r="J412" s="39">
        <f t="shared" si="253"/>
        <v>2</v>
      </c>
      <c r="K412" s="40">
        <v>0</v>
      </c>
      <c r="L412" s="40">
        <v>0</v>
      </c>
      <c r="M412" s="40">
        <v>0</v>
      </c>
      <c r="N412" s="40">
        <v>1</v>
      </c>
      <c r="O412" s="40">
        <v>0</v>
      </c>
      <c r="P412" s="40">
        <v>0</v>
      </c>
      <c r="Q412" s="40">
        <v>0</v>
      </c>
      <c r="R412" s="40">
        <v>0</v>
      </c>
      <c r="S412" s="40">
        <v>0</v>
      </c>
      <c r="T412" s="40">
        <v>0</v>
      </c>
      <c r="U412" s="40">
        <v>0</v>
      </c>
      <c r="V412" s="40">
        <v>0</v>
      </c>
      <c r="W412" s="40">
        <v>0</v>
      </c>
      <c r="X412" s="40">
        <v>0</v>
      </c>
      <c r="Y412" s="40">
        <v>0</v>
      </c>
      <c r="Z412" s="40">
        <v>1</v>
      </c>
      <c r="AA412" s="40">
        <v>0</v>
      </c>
      <c r="AB412" s="40">
        <v>0</v>
      </c>
      <c r="AC412" s="40">
        <v>0</v>
      </c>
      <c r="AD412" s="40">
        <v>0</v>
      </c>
      <c r="AE412" s="40">
        <v>0</v>
      </c>
      <c r="AF412" s="40">
        <v>0</v>
      </c>
      <c r="AG412" s="40">
        <v>0</v>
      </c>
      <c r="AH412" s="40">
        <v>0</v>
      </c>
      <c r="AI412" s="39" t="b">
        <f t="shared" si="254"/>
        <v>0</v>
      </c>
      <c r="AJ412" s="23"/>
      <c r="AK412" s="27">
        <f t="shared" si="263"/>
        <v>0</v>
      </c>
      <c r="AL412" s="27">
        <f t="shared" si="263"/>
        <v>0</v>
      </c>
      <c r="AM412" s="27">
        <f t="shared" si="263"/>
        <v>0</v>
      </c>
      <c r="AN412" s="27">
        <f t="shared" si="263"/>
        <v>0</v>
      </c>
      <c r="AO412" s="27">
        <f t="shared" si="263"/>
        <v>0</v>
      </c>
      <c r="AP412" s="27">
        <f t="shared" si="263"/>
        <v>0</v>
      </c>
      <c r="AQ412" s="27">
        <f t="shared" si="263"/>
        <v>0</v>
      </c>
      <c r="AR412" s="27">
        <f t="shared" si="263"/>
        <v>0</v>
      </c>
      <c r="AS412" s="27">
        <f t="shared" si="263"/>
        <v>0</v>
      </c>
      <c r="AT412" s="27">
        <f t="shared" si="263"/>
        <v>0</v>
      </c>
      <c r="AU412" s="27">
        <f t="shared" si="263"/>
        <v>0</v>
      </c>
      <c r="AV412" s="27">
        <f t="shared" si="263"/>
        <v>0</v>
      </c>
      <c r="AW412" s="27">
        <f t="shared" si="263"/>
        <v>0</v>
      </c>
      <c r="AX412" s="27">
        <f t="shared" si="263"/>
        <v>0</v>
      </c>
      <c r="AY412" s="27">
        <f t="shared" si="263"/>
        <v>0</v>
      </c>
      <c r="AZ412" s="27">
        <f t="shared" si="263"/>
        <v>0</v>
      </c>
      <c r="BA412" s="27">
        <f t="shared" si="263"/>
        <v>0</v>
      </c>
      <c r="BB412" s="27">
        <f t="shared" si="263"/>
        <v>0</v>
      </c>
      <c r="BC412" s="27">
        <f t="shared" si="263"/>
        <v>0</v>
      </c>
      <c r="BD412" s="27">
        <f t="shared" si="263"/>
        <v>0</v>
      </c>
      <c r="BE412" s="27">
        <f t="shared" si="263"/>
        <v>0</v>
      </c>
      <c r="BF412" s="27">
        <f t="shared" si="263"/>
        <v>0</v>
      </c>
      <c r="BG412" s="27">
        <f t="shared" si="263"/>
        <v>0</v>
      </c>
      <c r="BH412" s="27">
        <f t="shared" si="263"/>
        <v>0</v>
      </c>
      <c r="BI412" s="41"/>
      <c r="BJ412" s="42">
        <f t="shared" si="255"/>
        <v>5.4936650000000004E-2</v>
      </c>
      <c r="BK412" s="27">
        <f t="shared" ref="BK412:BS441" si="273">IF(K412=1,$G412/$H412,0)</f>
        <v>0</v>
      </c>
      <c r="BL412" s="27">
        <f t="shared" si="273"/>
        <v>0</v>
      </c>
      <c r="BM412" s="27">
        <f t="shared" si="273"/>
        <v>0</v>
      </c>
      <c r="BN412" s="27">
        <f t="shared" si="273"/>
        <v>5.4936650000000004E-2</v>
      </c>
      <c r="BO412" s="27">
        <f t="shared" si="273"/>
        <v>0</v>
      </c>
      <c r="BP412" s="27">
        <f t="shared" si="273"/>
        <v>0</v>
      </c>
      <c r="BQ412" s="27">
        <f t="shared" si="273"/>
        <v>0</v>
      </c>
      <c r="BR412" s="27">
        <f t="shared" si="273"/>
        <v>0</v>
      </c>
      <c r="BS412" s="27">
        <f t="shared" si="273"/>
        <v>0</v>
      </c>
      <c r="BT412" s="27">
        <f t="shared" si="270"/>
        <v>0</v>
      </c>
      <c r="BU412" s="27">
        <f t="shared" si="270"/>
        <v>0</v>
      </c>
      <c r="BV412" s="27">
        <f t="shared" si="270"/>
        <v>0</v>
      </c>
      <c r="BW412" s="27">
        <f t="shared" si="270"/>
        <v>0</v>
      </c>
      <c r="BX412" s="27">
        <f t="shared" si="270"/>
        <v>0</v>
      </c>
      <c r="BY412" s="27">
        <f t="shared" si="270"/>
        <v>0</v>
      </c>
      <c r="BZ412" s="27">
        <f t="shared" si="270"/>
        <v>5.4936650000000004E-2</v>
      </c>
      <c r="CA412" s="27">
        <f t="shared" si="267"/>
        <v>0</v>
      </c>
      <c r="CB412" s="27">
        <f t="shared" si="267"/>
        <v>0</v>
      </c>
      <c r="CC412" s="27">
        <f t="shared" si="264"/>
        <v>0</v>
      </c>
      <c r="CD412" s="27">
        <f t="shared" si="264"/>
        <v>0</v>
      </c>
      <c r="CE412" s="27">
        <f t="shared" si="264"/>
        <v>0</v>
      </c>
      <c r="CF412" s="27">
        <f t="shared" si="250"/>
        <v>0</v>
      </c>
      <c r="CG412" s="27">
        <f t="shared" si="250"/>
        <v>0</v>
      </c>
      <c r="CH412" s="27">
        <f t="shared" si="250"/>
        <v>0</v>
      </c>
      <c r="CI412" s="43"/>
      <c r="CJ412" s="23">
        <f t="shared" ref="CJ412:CR441" si="274">IF(K412=1,ROUND($F412/$H412,0),0)</f>
        <v>0</v>
      </c>
      <c r="CK412" s="23">
        <f t="shared" si="274"/>
        <v>0</v>
      </c>
      <c r="CL412" s="23">
        <f t="shared" si="274"/>
        <v>0</v>
      </c>
      <c r="CM412" s="23">
        <f t="shared" si="274"/>
        <v>2</v>
      </c>
      <c r="CN412" s="23">
        <f t="shared" si="274"/>
        <v>0</v>
      </c>
      <c r="CO412" s="23">
        <f t="shared" si="274"/>
        <v>0</v>
      </c>
      <c r="CP412" s="23">
        <f t="shared" si="274"/>
        <v>0</v>
      </c>
      <c r="CQ412" s="23">
        <f t="shared" si="274"/>
        <v>0</v>
      </c>
      <c r="CR412" s="23">
        <f t="shared" si="274"/>
        <v>0</v>
      </c>
      <c r="CS412" s="23">
        <f t="shared" si="271"/>
        <v>0</v>
      </c>
      <c r="CT412" s="23">
        <f t="shared" si="271"/>
        <v>0</v>
      </c>
      <c r="CU412" s="23">
        <f t="shared" si="271"/>
        <v>0</v>
      </c>
      <c r="CV412" s="23">
        <f t="shared" si="271"/>
        <v>0</v>
      </c>
      <c r="CW412" s="23">
        <f t="shared" si="271"/>
        <v>0</v>
      </c>
      <c r="CX412" s="23">
        <f t="shared" si="271"/>
        <v>0</v>
      </c>
      <c r="CY412" s="23">
        <f t="shared" si="271"/>
        <v>2</v>
      </c>
      <c r="CZ412" s="23">
        <f t="shared" si="268"/>
        <v>0</v>
      </c>
      <c r="DA412" s="23">
        <f t="shared" si="268"/>
        <v>0</v>
      </c>
      <c r="DB412" s="23">
        <f t="shared" si="265"/>
        <v>0</v>
      </c>
      <c r="DC412" s="23">
        <f t="shared" si="265"/>
        <v>0</v>
      </c>
      <c r="DD412" s="23">
        <f t="shared" si="265"/>
        <v>0</v>
      </c>
      <c r="DE412" s="23">
        <f t="shared" si="251"/>
        <v>0</v>
      </c>
      <c r="DF412" s="23">
        <f t="shared" si="251"/>
        <v>0</v>
      </c>
      <c r="DG412" s="23">
        <f t="shared" si="251"/>
        <v>0</v>
      </c>
      <c r="DH412" s="44">
        <f t="shared" si="256"/>
        <v>4</v>
      </c>
      <c r="DI412" s="44">
        <f t="shared" si="257"/>
        <v>1</v>
      </c>
      <c r="DK412" s="44" t="b">
        <f t="shared" si="258"/>
        <v>0</v>
      </c>
      <c r="DL412" s="44">
        <f t="shared" si="259"/>
        <v>0</v>
      </c>
      <c r="EL412" s="44" t="b">
        <f t="shared" ref="EL412:ET422" si="275">DM412=K412</f>
        <v>1</v>
      </c>
      <c r="EM412" s="44" t="b">
        <f t="shared" si="275"/>
        <v>1</v>
      </c>
      <c r="EN412" s="44" t="b">
        <f t="shared" si="275"/>
        <v>1</v>
      </c>
      <c r="EO412" s="44" t="b">
        <f t="shared" si="275"/>
        <v>0</v>
      </c>
      <c r="EP412" s="44" t="b">
        <f t="shared" si="275"/>
        <v>1</v>
      </c>
      <c r="EQ412" s="44" t="b">
        <f t="shared" si="275"/>
        <v>1</v>
      </c>
      <c r="ER412" s="44" t="b">
        <f t="shared" si="275"/>
        <v>1</v>
      </c>
      <c r="ES412" s="44" t="b">
        <f t="shared" si="275"/>
        <v>1</v>
      </c>
      <c r="ET412" s="44" t="b">
        <f t="shared" si="275"/>
        <v>1</v>
      </c>
      <c r="EU412" s="44" t="b">
        <f t="shared" si="272"/>
        <v>1</v>
      </c>
      <c r="EV412" s="44" t="b">
        <f t="shared" si="272"/>
        <v>1</v>
      </c>
      <c r="EW412" s="44" t="b">
        <f t="shared" si="272"/>
        <v>1</v>
      </c>
      <c r="EX412" s="44" t="b">
        <f t="shared" si="272"/>
        <v>1</v>
      </c>
      <c r="EY412" s="44" t="b">
        <f t="shared" si="272"/>
        <v>1</v>
      </c>
      <c r="EZ412" s="44" t="b">
        <f t="shared" si="272"/>
        <v>1</v>
      </c>
      <c r="FA412" s="44" t="b">
        <f t="shared" si="272"/>
        <v>0</v>
      </c>
      <c r="FB412" s="44" t="b">
        <f t="shared" si="269"/>
        <v>1</v>
      </c>
      <c r="FC412" s="44" t="b">
        <f t="shared" si="269"/>
        <v>1</v>
      </c>
      <c r="FD412" s="44" t="b">
        <f t="shared" si="266"/>
        <v>1</v>
      </c>
      <c r="FE412" s="44" t="b">
        <f t="shared" si="266"/>
        <v>1</v>
      </c>
      <c r="FF412" s="44" t="b">
        <f t="shared" si="266"/>
        <v>1</v>
      </c>
      <c r="FG412" s="44" t="b">
        <f t="shared" si="252"/>
        <v>1</v>
      </c>
      <c r="FH412" s="44" t="b">
        <f t="shared" si="252"/>
        <v>1</v>
      </c>
      <c r="FI412" s="44" t="b">
        <f t="shared" si="252"/>
        <v>1</v>
      </c>
      <c r="FJ412" s="45">
        <f t="shared" si="260"/>
        <v>2</v>
      </c>
    </row>
    <row r="413" spans="1:166" s="44" customFormat="1" ht="25.5" hidden="1" customHeight="1" x14ac:dyDescent="0.25">
      <c r="A413" s="38" t="s">
        <v>10026</v>
      </c>
      <c r="B413" s="38" t="s">
        <v>9583</v>
      </c>
      <c r="C413" s="38" t="s">
        <v>10129</v>
      </c>
      <c r="D413" s="38" t="s">
        <v>10055</v>
      </c>
      <c r="E413" s="23" t="str">
        <f t="shared" si="261"/>
        <v>5789-1-43-R</v>
      </c>
      <c r="F413" s="23">
        <v>2</v>
      </c>
      <c r="G413" s="27">
        <v>2.3118349999999999E-2</v>
      </c>
      <c r="H413" s="23" t="str">
        <f>VLOOKUP(A413,'Pivot 1'!$A$5:$H$251,8,0)</f>
        <v>2</v>
      </c>
      <c r="I413" s="27" t="s">
        <v>10146</v>
      </c>
      <c r="J413" s="39">
        <f t="shared" si="253"/>
        <v>2</v>
      </c>
      <c r="K413" s="40">
        <v>0</v>
      </c>
      <c r="L413" s="40">
        <v>0</v>
      </c>
      <c r="M413" s="40">
        <v>0</v>
      </c>
      <c r="N413" s="40">
        <v>1</v>
      </c>
      <c r="O413" s="40">
        <v>0</v>
      </c>
      <c r="P413" s="40">
        <v>0</v>
      </c>
      <c r="Q413" s="40">
        <v>0</v>
      </c>
      <c r="R413" s="40">
        <v>0</v>
      </c>
      <c r="S413" s="40">
        <v>0</v>
      </c>
      <c r="T413" s="40">
        <v>0</v>
      </c>
      <c r="U413" s="40">
        <v>0</v>
      </c>
      <c r="V413" s="40">
        <v>0</v>
      </c>
      <c r="W413" s="40">
        <v>0</v>
      </c>
      <c r="X413" s="40">
        <v>0</v>
      </c>
      <c r="Y413" s="40">
        <v>0</v>
      </c>
      <c r="Z413" s="40">
        <v>1</v>
      </c>
      <c r="AA413" s="40">
        <v>0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>
        <v>0</v>
      </c>
      <c r="AH413" s="40">
        <v>0</v>
      </c>
      <c r="AI413" s="39" t="b">
        <f t="shared" si="254"/>
        <v>0</v>
      </c>
      <c r="AJ413" s="23"/>
      <c r="AK413" s="27">
        <f t="shared" si="263"/>
        <v>0</v>
      </c>
      <c r="AL413" s="27">
        <f t="shared" si="263"/>
        <v>0</v>
      </c>
      <c r="AM413" s="27">
        <f t="shared" si="263"/>
        <v>0</v>
      </c>
      <c r="AN413" s="27">
        <f t="shared" si="263"/>
        <v>0</v>
      </c>
      <c r="AO413" s="27">
        <f t="shared" si="263"/>
        <v>0</v>
      </c>
      <c r="AP413" s="27">
        <f t="shared" si="263"/>
        <v>0</v>
      </c>
      <c r="AQ413" s="27">
        <f t="shared" si="263"/>
        <v>0</v>
      </c>
      <c r="AR413" s="27">
        <f t="shared" si="263"/>
        <v>0</v>
      </c>
      <c r="AS413" s="27">
        <f t="shared" si="263"/>
        <v>0</v>
      </c>
      <c r="AT413" s="27">
        <f t="shared" si="263"/>
        <v>0</v>
      </c>
      <c r="AU413" s="27">
        <f t="shared" si="263"/>
        <v>0</v>
      </c>
      <c r="AV413" s="27">
        <f t="shared" si="263"/>
        <v>0</v>
      </c>
      <c r="AW413" s="27">
        <f t="shared" si="263"/>
        <v>0</v>
      </c>
      <c r="AX413" s="27">
        <f t="shared" si="263"/>
        <v>0</v>
      </c>
      <c r="AY413" s="27">
        <f t="shared" si="263"/>
        <v>0</v>
      </c>
      <c r="AZ413" s="27">
        <f t="shared" ref="AZ413:BH413" si="276">IF($I413="Direct",IF(Z413=1,ROUNDUP($G413/$H413,0),IF($I413="Unpacking",IF($K413=0,ROUNDUP($G413/$H413,0)),0)),0)</f>
        <v>0</v>
      </c>
      <c r="BA413" s="27">
        <f t="shared" si="276"/>
        <v>0</v>
      </c>
      <c r="BB413" s="27">
        <f t="shared" si="276"/>
        <v>0</v>
      </c>
      <c r="BC413" s="27">
        <f t="shared" si="276"/>
        <v>0</v>
      </c>
      <c r="BD413" s="27">
        <f t="shared" si="276"/>
        <v>0</v>
      </c>
      <c r="BE413" s="27">
        <f t="shared" si="276"/>
        <v>0</v>
      </c>
      <c r="BF413" s="27">
        <f t="shared" si="276"/>
        <v>0</v>
      </c>
      <c r="BG413" s="27">
        <f t="shared" si="276"/>
        <v>0</v>
      </c>
      <c r="BH413" s="27">
        <f t="shared" si="276"/>
        <v>0</v>
      </c>
      <c r="BI413" s="41"/>
      <c r="BJ413" s="42">
        <f t="shared" si="255"/>
        <v>1.1559175E-2</v>
      </c>
      <c r="BK413" s="27">
        <f t="shared" si="273"/>
        <v>0</v>
      </c>
      <c r="BL413" s="27">
        <f t="shared" si="273"/>
        <v>0</v>
      </c>
      <c r="BM413" s="27">
        <f t="shared" si="273"/>
        <v>0</v>
      </c>
      <c r="BN413" s="27">
        <f t="shared" si="273"/>
        <v>1.1559175E-2</v>
      </c>
      <c r="BO413" s="27">
        <f t="shared" si="273"/>
        <v>0</v>
      </c>
      <c r="BP413" s="27">
        <f t="shared" si="273"/>
        <v>0</v>
      </c>
      <c r="BQ413" s="27">
        <f t="shared" si="273"/>
        <v>0</v>
      </c>
      <c r="BR413" s="27">
        <f t="shared" si="273"/>
        <v>0</v>
      </c>
      <c r="BS413" s="27">
        <f t="shared" si="273"/>
        <v>0</v>
      </c>
      <c r="BT413" s="27">
        <f t="shared" si="270"/>
        <v>0</v>
      </c>
      <c r="BU413" s="27">
        <f t="shared" si="270"/>
        <v>0</v>
      </c>
      <c r="BV413" s="27">
        <f t="shared" si="270"/>
        <v>0</v>
      </c>
      <c r="BW413" s="27">
        <f t="shared" si="270"/>
        <v>0</v>
      </c>
      <c r="BX413" s="27">
        <f t="shared" si="270"/>
        <v>0</v>
      </c>
      <c r="BY413" s="27">
        <f t="shared" si="270"/>
        <v>0</v>
      </c>
      <c r="BZ413" s="27">
        <f t="shared" si="270"/>
        <v>1.1559175E-2</v>
      </c>
      <c r="CA413" s="27">
        <f t="shared" si="267"/>
        <v>0</v>
      </c>
      <c r="CB413" s="27">
        <f t="shared" si="267"/>
        <v>0</v>
      </c>
      <c r="CC413" s="27">
        <f t="shared" si="264"/>
        <v>0</v>
      </c>
      <c r="CD413" s="27">
        <f t="shared" si="264"/>
        <v>0</v>
      </c>
      <c r="CE413" s="27">
        <f t="shared" si="264"/>
        <v>0</v>
      </c>
      <c r="CF413" s="27">
        <f t="shared" si="250"/>
        <v>0</v>
      </c>
      <c r="CG413" s="27">
        <f t="shared" si="250"/>
        <v>0</v>
      </c>
      <c r="CH413" s="27">
        <f t="shared" si="250"/>
        <v>0</v>
      </c>
      <c r="CI413" s="43"/>
      <c r="CJ413" s="23">
        <f t="shared" si="274"/>
        <v>0</v>
      </c>
      <c r="CK413" s="23">
        <f t="shared" si="274"/>
        <v>0</v>
      </c>
      <c r="CL413" s="23">
        <f t="shared" si="274"/>
        <v>0</v>
      </c>
      <c r="CM413" s="23">
        <f t="shared" si="274"/>
        <v>1</v>
      </c>
      <c r="CN413" s="23">
        <f t="shared" si="274"/>
        <v>0</v>
      </c>
      <c r="CO413" s="23">
        <f t="shared" si="274"/>
        <v>0</v>
      </c>
      <c r="CP413" s="23">
        <f t="shared" si="274"/>
        <v>0</v>
      </c>
      <c r="CQ413" s="23">
        <f t="shared" si="274"/>
        <v>0</v>
      </c>
      <c r="CR413" s="23">
        <f t="shared" si="274"/>
        <v>0</v>
      </c>
      <c r="CS413" s="23">
        <f t="shared" si="271"/>
        <v>0</v>
      </c>
      <c r="CT413" s="23">
        <f t="shared" si="271"/>
        <v>0</v>
      </c>
      <c r="CU413" s="23">
        <f t="shared" si="271"/>
        <v>0</v>
      </c>
      <c r="CV413" s="23">
        <f t="shared" si="271"/>
        <v>0</v>
      </c>
      <c r="CW413" s="23">
        <f t="shared" si="271"/>
        <v>0</v>
      </c>
      <c r="CX413" s="23">
        <f t="shared" si="271"/>
        <v>0</v>
      </c>
      <c r="CY413" s="23">
        <f t="shared" si="271"/>
        <v>1</v>
      </c>
      <c r="CZ413" s="23">
        <f t="shared" si="268"/>
        <v>0</v>
      </c>
      <c r="DA413" s="23">
        <f t="shared" si="268"/>
        <v>0</v>
      </c>
      <c r="DB413" s="23">
        <f t="shared" si="265"/>
        <v>0</v>
      </c>
      <c r="DC413" s="23">
        <f t="shared" si="265"/>
        <v>0</v>
      </c>
      <c r="DD413" s="23">
        <f t="shared" si="265"/>
        <v>0</v>
      </c>
      <c r="DE413" s="23">
        <f t="shared" si="251"/>
        <v>0</v>
      </c>
      <c r="DF413" s="23">
        <f t="shared" si="251"/>
        <v>0</v>
      </c>
      <c r="DG413" s="23">
        <f t="shared" si="251"/>
        <v>0</v>
      </c>
      <c r="DH413" s="44">
        <f t="shared" si="256"/>
        <v>2</v>
      </c>
      <c r="DI413" s="44">
        <f t="shared" si="257"/>
        <v>0</v>
      </c>
      <c r="DK413" s="44" t="b">
        <f t="shared" si="258"/>
        <v>0</v>
      </c>
      <c r="DL413" s="44">
        <f t="shared" si="259"/>
        <v>0</v>
      </c>
      <c r="EL413" s="44" t="b">
        <f t="shared" si="275"/>
        <v>1</v>
      </c>
      <c r="EM413" s="44" t="b">
        <f t="shared" si="275"/>
        <v>1</v>
      </c>
      <c r="EN413" s="44" t="b">
        <f t="shared" si="275"/>
        <v>1</v>
      </c>
      <c r="EO413" s="44" t="b">
        <f t="shared" si="275"/>
        <v>0</v>
      </c>
      <c r="EP413" s="44" t="b">
        <f t="shared" si="275"/>
        <v>1</v>
      </c>
      <c r="EQ413" s="44" t="b">
        <f t="shared" si="275"/>
        <v>1</v>
      </c>
      <c r="ER413" s="44" t="b">
        <f t="shared" si="275"/>
        <v>1</v>
      </c>
      <c r="ES413" s="44" t="b">
        <f t="shared" si="275"/>
        <v>1</v>
      </c>
      <c r="ET413" s="44" t="b">
        <f t="shared" si="275"/>
        <v>1</v>
      </c>
      <c r="EU413" s="44" t="b">
        <f t="shared" si="272"/>
        <v>1</v>
      </c>
      <c r="EV413" s="44" t="b">
        <f t="shared" si="272"/>
        <v>1</v>
      </c>
      <c r="EW413" s="44" t="b">
        <f t="shared" si="272"/>
        <v>1</v>
      </c>
      <c r="EX413" s="44" t="b">
        <f t="shared" si="272"/>
        <v>1</v>
      </c>
      <c r="EY413" s="44" t="b">
        <f t="shared" si="272"/>
        <v>1</v>
      </c>
      <c r="EZ413" s="44" t="b">
        <f t="shared" si="272"/>
        <v>1</v>
      </c>
      <c r="FA413" s="44" t="b">
        <f t="shared" si="272"/>
        <v>0</v>
      </c>
      <c r="FB413" s="44" t="b">
        <f t="shared" si="269"/>
        <v>1</v>
      </c>
      <c r="FC413" s="44" t="b">
        <f t="shared" si="269"/>
        <v>1</v>
      </c>
      <c r="FD413" s="44" t="b">
        <f t="shared" si="266"/>
        <v>1</v>
      </c>
      <c r="FE413" s="44" t="b">
        <f t="shared" si="266"/>
        <v>1</v>
      </c>
      <c r="FF413" s="44" t="b">
        <f t="shared" si="266"/>
        <v>1</v>
      </c>
      <c r="FG413" s="44" t="b">
        <f t="shared" si="252"/>
        <v>1</v>
      </c>
      <c r="FH413" s="44" t="b">
        <f t="shared" si="252"/>
        <v>1</v>
      </c>
      <c r="FI413" s="44" t="b">
        <f t="shared" si="252"/>
        <v>1</v>
      </c>
      <c r="FJ413" s="45">
        <f t="shared" si="260"/>
        <v>2</v>
      </c>
    </row>
    <row r="414" spans="1:166" s="44" customFormat="1" ht="25.5" hidden="1" customHeight="1" x14ac:dyDescent="0.25">
      <c r="A414" s="38" t="s">
        <v>10027</v>
      </c>
      <c r="B414" s="38" t="s">
        <v>9622</v>
      </c>
      <c r="C414" s="38" t="s">
        <v>10129</v>
      </c>
      <c r="D414" s="38" t="s">
        <v>832</v>
      </c>
      <c r="E414" s="23" t="str">
        <f t="shared" si="261"/>
        <v>5875-1-43-E</v>
      </c>
      <c r="F414" s="23">
        <v>12</v>
      </c>
      <c r="G414" s="27">
        <v>0.1387101</v>
      </c>
      <c r="H414" s="23" t="str">
        <f>VLOOKUP(A414,'Pivot 1'!$A$5:$H$251,8,0)</f>
        <v>1</v>
      </c>
      <c r="I414" s="27" t="s">
        <v>10145</v>
      </c>
      <c r="J414" s="39">
        <f t="shared" si="253"/>
        <v>1</v>
      </c>
      <c r="K414" s="40">
        <v>0</v>
      </c>
      <c r="L414" s="40">
        <v>0</v>
      </c>
      <c r="M414" s="40">
        <v>0</v>
      </c>
      <c r="N414" s="40">
        <v>0</v>
      </c>
      <c r="O414" s="40">
        <v>0</v>
      </c>
      <c r="P414" s="40">
        <v>0</v>
      </c>
      <c r="Q414" s="40">
        <v>0</v>
      </c>
      <c r="R414" s="40">
        <v>1</v>
      </c>
      <c r="S414" s="40">
        <v>0</v>
      </c>
      <c r="T414" s="40">
        <v>0</v>
      </c>
      <c r="U414" s="40">
        <v>0</v>
      </c>
      <c r="V414" s="40">
        <v>0</v>
      </c>
      <c r="W414" s="40">
        <v>0</v>
      </c>
      <c r="X414" s="40">
        <v>0</v>
      </c>
      <c r="Y414" s="40">
        <v>0</v>
      </c>
      <c r="Z414" s="40">
        <v>0</v>
      </c>
      <c r="AA414" s="40">
        <v>0</v>
      </c>
      <c r="AB414" s="40">
        <v>0</v>
      </c>
      <c r="AC414" s="40">
        <v>0</v>
      </c>
      <c r="AD414" s="40">
        <v>0</v>
      </c>
      <c r="AE414" s="40">
        <v>0</v>
      </c>
      <c r="AF414" s="40">
        <v>0</v>
      </c>
      <c r="AG414" s="40">
        <v>0</v>
      </c>
      <c r="AH414" s="40">
        <v>0</v>
      </c>
      <c r="AI414" s="39" t="b">
        <f t="shared" si="254"/>
        <v>0</v>
      </c>
      <c r="AJ414" s="23"/>
      <c r="AK414" s="27">
        <f t="shared" ref="AK414:BH423" si="277">IF($I414="Direct",IF(K414=1,ROUNDUP($G414/$H414,0),IF($I414="Unpacking",IF($K414=0,ROUNDUP($G414/$H414,0)),0)),0)</f>
        <v>0</v>
      </c>
      <c r="AL414" s="27">
        <f t="shared" si="277"/>
        <v>0</v>
      </c>
      <c r="AM414" s="27">
        <f t="shared" si="277"/>
        <v>0</v>
      </c>
      <c r="AN414" s="27">
        <f t="shared" si="277"/>
        <v>0</v>
      </c>
      <c r="AO414" s="27">
        <f t="shared" si="277"/>
        <v>0</v>
      </c>
      <c r="AP414" s="27">
        <f t="shared" si="277"/>
        <v>0</v>
      </c>
      <c r="AQ414" s="27">
        <f t="shared" si="277"/>
        <v>0</v>
      </c>
      <c r="AR414" s="27">
        <f t="shared" si="277"/>
        <v>1</v>
      </c>
      <c r="AS414" s="27">
        <f t="shared" si="277"/>
        <v>0</v>
      </c>
      <c r="AT414" s="27">
        <f t="shared" si="277"/>
        <v>0</v>
      </c>
      <c r="AU414" s="27">
        <f t="shared" si="277"/>
        <v>0</v>
      </c>
      <c r="AV414" s="27">
        <f t="shared" si="277"/>
        <v>0</v>
      </c>
      <c r="AW414" s="27">
        <f t="shared" si="277"/>
        <v>0</v>
      </c>
      <c r="AX414" s="27">
        <f t="shared" si="277"/>
        <v>0</v>
      </c>
      <c r="AY414" s="27">
        <f t="shared" si="277"/>
        <v>0</v>
      </c>
      <c r="AZ414" s="27">
        <f t="shared" si="277"/>
        <v>0</v>
      </c>
      <c r="BA414" s="27">
        <f t="shared" si="277"/>
        <v>0</v>
      </c>
      <c r="BB414" s="27">
        <f t="shared" si="277"/>
        <v>0</v>
      </c>
      <c r="BC414" s="27">
        <f t="shared" si="277"/>
        <v>0</v>
      </c>
      <c r="BD414" s="27">
        <f t="shared" si="277"/>
        <v>0</v>
      </c>
      <c r="BE414" s="27">
        <f t="shared" si="277"/>
        <v>0</v>
      </c>
      <c r="BF414" s="27">
        <f t="shared" si="277"/>
        <v>0</v>
      </c>
      <c r="BG414" s="27">
        <f t="shared" si="277"/>
        <v>0</v>
      </c>
      <c r="BH414" s="27">
        <f t="shared" si="277"/>
        <v>0</v>
      </c>
      <c r="BI414" s="41"/>
      <c r="BJ414" s="80">
        <f t="shared" si="255"/>
        <v>0.1387101</v>
      </c>
      <c r="BK414" s="27">
        <f t="shared" si="273"/>
        <v>0</v>
      </c>
      <c r="BL414" s="27">
        <f t="shared" si="273"/>
        <v>0</v>
      </c>
      <c r="BM414" s="27">
        <f t="shared" si="273"/>
        <v>0</v>
      </c>
      <c r="BN414" s="27">
        <f t="shared" si="273"/>
        <v>0</v>
      </c>
      <c r="BO414" s="27">
        <f t="shared" si="273"/>
        <v>0</v>
      </c>
      <c r="BP414" s="27">
        <f t="shared" si="273"/>
        <v>0</v>
      </c>
      <c r="BQ414" s="27">
        <f t="shared" si="273"/>
        <v>0</v>
      </c>
      <c r="BR414" s="27">
        <f t="shared" si="273"/>
        <v>0.1387101</v>
      </c>
      <c r="BS414" s="27">
        <f t="shared" si="273"/>
        <v>0</v>
      </c>
      <c r="BT414" s="27">
        <f t="shared" si="270"/>
        <v>0</v>
      </c>
      <c r="BU414" s="27">
        <f t="shared" si="270"/>
        <v>0</v>
      </c>
      <c r="BV414" s="27">
        <f t="shared" si="270"/>
        <v>0</v>
      </c>
      <c r="BW414" s="27">
        <f t="shared" si="270"/>
        <v>0</v>
      </c>
      <c r="BX414" s="27">
        <f t="shared" si="270"/>
        <v>0</v>
      </c>
      <c r="BY414" s="27">
        <f t="shared" si="270"/>
        <v>0</v>
      </c>
      <c r="BZ414" s="27">
        <f t="shared" si="270"/>
        <v>0</v>
      </c>
      <c r="CA414" s="27">
        <f t="shared" si="267"/>
        <v>0</v>
      </c>
      <c r="CB414" s="27">
        <f t="shared" si="267"/>
        <v>0</v>
      </c>
      <c r="CC414" s="27">
        <f t="shared" si="264"/>
        <v>0</v>
      </c>
      <c r="CD414" s="27">
        <f t="shared" si="264"/>
        <v>0</v>
      </c>
      <c r="CE414" s="27">
        <f t="shared" si="264"/>
        <v>0</v>
      </c>
      <c r="CF414" s="27">
        <f t="shared" si="250"/>
        <v>0</v>
      </c>
      <c r="CG414" s="27">
        <f t="shared" si="250"/>
        <v>0</v>
      </c>
      <c r="CH414" s="27">
        <f t="shared" si="250"/>
        <v>0</v>
      </c>
      <c r="CI414" s="43"/>
      <c r="CJ414" s="23">
        <f t="shared" si="274"/>
        <v>0</v>
      </c>
      <c r="CK414" s="23">
        <f t="shared" si="274"/>
        <v>0</v>
      </c>
      <c r="CL414" s="23">
        <f t="shared" si="274"/>
        <v>0</v>
      </c>
      <c r="CM414" s="23">
        <f t="shared" si="274"/>
        <v>0</v>
      </c>
      <c r="CN414" s="23">
        <f t="shared" si="274"/>
        <v>0</v>
      </c>
      <c r="CO414" s="23">
        <f t="shared" si="274"/>
        <v>0</v>
      </c>
      <c r="CP414" s="23">
        <f t="shared" si="274"/>
        <v>0</v>
      </c>
      <c r="CQ414" s="23">
        <f t="shared" si="274"/>
        <v>12</v>
      </c>
      <c r="CR414" s="23">
        <f t="shared" si="274"/>
        <v>0</v>
      </c>
      <c r="CS414" s="23">
        <f t="shared" si="271"/>
        <v>0</v>
      </c>
      <c r="CT414" s="23">
        <f t="shared" si="271"/>
        <v>0</v>
      </c>
      <c r="CU414" s="23">
        <f t="shared" si="271"/>
        <v>0</v>
      </c>
      <c r="CV414" s="23">
        <f t="shared" si="271"/>
        <v>0</v>
      </c>
      <c r="CW414" s="23">
        <f t="shared" si="271"/>
        <v>0</v>
      </c>
      <c r="CX414" s="23">
        <f t="shared" si="271"/>
        <v>0</v>
      </c>
      <c r="CY414" s="23">
        <f t="shared" si="271"/>
        <v>0</v>
      </c>
      <c r="CZ414" s="23">
        <f t="shared" si="268"/>
        <v>0</v>
      </c>
      <c r="DA414" s="23">
        <f t="shared" si="268"/>
        <v>0</v>
      </c>
      <c r="DB414" s="23">
        <f t="shared" si="265"/>
        <v>0</v>
      </c>
      <c r="DC414" s="23">
        <f t="shared" si="265"/>
        <v>0</v>
      </c>
      <c r="DD414" s="23">
        <f t="shared" si="265"/>
        <v>0</v>
      </c>
      <c r="DE414" s="23">
        <f t="shared" si="251"/>
        <v>0</v>
      </c>
      <c r="DF414" s="23">
        <f t="shared" si="251"/>
        <v>0</v>
      </c>
      <c r="DG414" s="23">
        <f t="shared" si="251"/>
        <v>0</v>
      </c>
      <c r="DH414" s="44">
        <f t="shared" si="256"/>
        <v>12</v>
      </c>
      <c r="DI414" s="44">
        <f t="shared" si="257"/>
        <v>0</v>
      </c>
      <c r="DK414" s="44" t="b">
        <f t="shared" si="258"/>
        <v>0</v>
      </c>
      <c r="DL414" s="44">
        <f t="shared" si="259"/>
        <v>0</v>
      </c>
      <c r="EL414" s="44" t="b">
        <f t="shared" si="275"/>
        <v>1</v>
      </c>
      <c r="EM414" s="44" t="b">
        <f t="shared" si="275"/>
        <v>1</v>
      </c>
      <c r="EN414" s="44" t="b">
        <f t="shared" si="275"/>
        <v>1</v>
      </c>
      <c r="EO414" s="44" t="b">
        <f t="shared" si="275"/>
        <v>1</v>
      </c>
      <c r="EP414" s="44" t="b">
        <f t="shared" si="275"/>
        <v>1</v>
      </c>
      <c r="EQ414" s="44" t="b">
        <f t="shared" si="275"/>
        <v>1</v>
      </c>
      <c r="ER414" s="44" t="b">
        <f t="shared" si="275"/>
        <v>1</v>
      </c>
      <c r="ES414" s="44" t="b">
        <f t="shared" si="275"/>
        <v>0</v>
      </c>
      <c r="ET414" s="44" t="b">
        <f t="shared" si="275"/>
        <v>1</v>
      </c>
      <c r="EU414" s="44" t="b">
        <f t="shared" si="272"/>
        <v>1</v>
      </c>
      <c r="EV414" s="44" t="b">
        <f t="shared" si="272"/>
        <v>1</v>
      </c>
      <c r="EW414" s="44" t="b">
        <f t="shared" si="272"/>
        <v>1</v>
      </c>
      <c r="EX414" s="44" t="b">
        <f t="shared" si="272"/>
        <v>1</v>
      </c>
      <c r="EY414" s="44" t="b">
        <f t="shared" si="272"/>
        <v>1</v>
      </c>
      <c r="EZ414" s="44" t="b">
        <f t="shared" si="272"/>
        <v>1</v>
      </c>
      <c r="FA414" s="44" t="b">
        <f t="shared" si="272"/>
        <v>1</v>
      </c>
      <c r="FB414" s="44" t="b">
        <f t="shared" si="269"/>
        <v>1</v>
      </c>
      <c r="FC414" s="44" t="b">
        <f t="shared" si="269"/>
        <v>1</v>
      </c>
      <c r="FD414" s="44" t="b">
        <f t="shared" si="266"/>
        <v>1</v>
      </c>
      <c r="FE414" s="44" t="b">
        <f t="shared" si="266"/>
        <v>1</v>
      </c>
      <c r="FF414" s="44" t="b">
        <f t="shared" si="266"/>
        <v>1</v>
      </c>
      <c r="FG414" s="44" t="b">
        <f t="shared" si="252"/>
        <v>1</v>
      </c>
      <c r="FH414" s="44" t="b">
        <f t="shared" si="252"/>
        <v>1</v>
      </c>
      <c r="FI414" s="44" t="b">
        <f t="shared" si="252"/>
        <v>1</v>
      </c>
      <c r="FJ414" s="45">
        <f t="shared" si="260"/>
        <v>1</v>
      </c>
    </row>
    <row r="415" spans="1:166" s="44" customFormat="1" ht="25.5" hidden="1" customHeight="1" x14ac:dyDescent="0.25">
      <c r="A415" s="38" t="s">
        <v>10028</v>
      </c>
      <c r="B415" s="38" t="s">
        <v>9639</v>
      </c>
      <c r="C415" s="38" t="s">
        <v>10129</v>
      </c>
      <c r="D415" s="38" t="s">
        <v>10048</v>
      </c>
      <c r="E415" s="23" t="str">
        <f t="shared" si="261"/>
        <v>5941-1-43-M</v>
      </c>
      <c r="F415" s="23">
        <v>4</v>
      </c>
      <c r="G415" s="27">
        <v>4.6236699999999999E-2</v>
      </c>
      <c r="H415" s="23" t="str">
        <f>VLOOKUP(A415,'Pivot 1'!$A$5:$H$251,8,0)</f>
        <v>1</v>
      </c>
      <c r="I415" s="27" t="s">
        <v>10146</v>
      </c>
      <c r="J415" s="39">
        <f t="shared" si="253"/>
        <v>1</v>
      </c>
      <c r="K415" s="40">
        <v>0</v>
      </c>
      <c r="L415" s="40">
        <v>0</v>
      </c>
      <c r="M415" s="40">
        <v>0</v>
      </c>
      <c r="N415" s="40">
        <v>0</v>
      </c>
      <c r="O415" s="40">
        <v>0</v>
      </c>
      <c r="P415" s="40">
        <v>0</v>
      </c>
      <c r="Q415" s="40">
        <v>0</v>
      </c>
      <c r="R415" s="40">
        <v>0</v>
      </c>
      <c r="S415" s="40">
        <v>0</v>
      </c>
      <c r="T415" s="40">
        <v>0</v>
      </c>
      <c r="U415" s="40">
        <v>0</v>
      </c>
      <c r="V415" s="40">
        <v>0</v>
      </c>
      <c r="W415" s="40">
        <v>1</v>
      </c>
      <c r="X415" s="40">
        <v>0</v>
      </c>
      <c r="Y415" s="40">
        <v>0</v>
      </c>
      <c r="Z415" s="40">
        <v>0</v>
      </c>
      <c r="AA415" s="40">
        <v>0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>
        <v>0</v>
      </c>
      <c r="AH415" s="40">
        <v>0</v>
      </c>
      <c r="AI415" s="39" t="b">
        <f t="shared" si="254"/>
        <v>0</v>
      </c>
      <c r="AJ415" s="23"/>
      <c r="AK415" s="27">
        <f t="shared" si="277"/>
        <v>0</v>
      </c>
      <c r="AL415" s="27">
        <f t="shared" si="277"/>
        <v>0</v>
      </c>
      <c r="AM415" s="27">
        <f t="shared" si="277"/>
        <v>0</v>
      </c>
      <c r="AN415" s="27">
        <f t="shared" si="277"/>
        <v>0</v>
      </c>
      <c r="AO415" s="27">
        <f t="shared" si="277"/>
        <v>0</v>
      </c>
      <c r="AP415" s="27">
        <f t="shared" si="277"/>
        <v>0</v>
      </c>
      <c r="AQ415" s="27">
        <f t="shared" si="277"/>
        <v>0</v>
      </c>
      <c r="AR415" s="27">
        <f t="shared" si="277"/>
        <v>0</v>
      </c>
      <c r="AS415" s="27">
        <f t="shared" si="277"/>
        <v>0</v>
      </c>
      <c r="AT415" s="27">
        <f t="shared" si="277"/>
        <v>0</v>
      </c>
      <c r="AU415" s="27">
        <f t="shared" si="277"/>
        <v>0</v>
      </c>
      <c r="AV415" s="27">
        <f t="shared" si="277"/>
        <v>0</v>
      </c>
      <c r="AW415" s="27">
        <f t="shared" si="277"/>
        <v>0</v>
      </c>
      <c r="AX415" s="27">
        <f t="shared" si="277"/>
        <v>0</v>
      </c>
      <c r="AY415" s="27">
        <f t="shared" si="277"/>
        <v>0</v>
      </c>
      <c r="AZ415" s="27">
        <f t="shared" si="277"/>
        <v>0</v>
      </c>
      <c r="BA415" s="27">
        <f t="shared" si="277"/>
        <v>0</v>
      </c>
      <c r="BB415" s="27">
        <f t="shared" si="277"/>
        <v>0</v>
      </c>
      <c r="BC415" s="27">
        <f t="shared" si="277"/>
        <v>0</v>
      </c>
      <c r="BD415" s="27">
        <f t="shared" si="277"/>
        <v>0</v>
      </c>
      <c r="BE415" s="27">
        <f t="shared" si="277"/>
        <v>0</v>
      </c>
      <c r="BF415" s="27">
        <f t="shared" si="277"/>
        <v>0</v>
      </c>
      <c r="BG415" s="27">
        <f t="shared" si="277"/>
        <v>0</v>
      </c>
      <c r="BH415" s="27">
        <f t="shared" si="277"/>
        <v>0</v>
      </c>
      <c r="BI415" s="41"/>
      <c r="BJ415" s="42">
        <f t="shared" si="255"/>
        <v>4.6236699999999999E-2</v>
      </c>
      <c r="BK415" s="27">
        <f t="shared" si="273"/>
        <v>0</v>
      </c>
      <c r="BL415" s="27">
        <f t="shared" si="273"/>
        <v>0</v>
      </c>
      <c r="BM415" s="27">
        <f t="shared" si="273"/>
        <v>0</v>
      </c>
      <c r="BN415" s="27">
        <f t="shared" si="273"/>
        <v>0</v>
      </c>
      <c r="BO415" s="27">
        <f t="shared" si="273"/>
        <v>0</v>
      </c>
      <c r="BP415" s="27">
        <f t="shared" si="273"/>
        <v>0</v>
      </c>
      <c r="BQ415" s="27">
        <f t="shared" si="273"/>
        <v>0</v>
      </c>
      <c r="BR415" s="27">
        <f t="shared" si="273"/>
        <v>0</v>
      </c>
      <c r="BS415" s="27">
        <f t="shared" si="273"/>
        <v>0</v>
      </c>
      <c r="BT415" s="27">
        <f t="shared" si="270"/>
        <v>0</v>
      </c>
      <c r="BU415" s="27">
        <f t="shared" si="270"/>
        <v>0</v>
      </c>
      <c r="BV415" s="27">
        <f t="shared" si="270"/>
        <v>0</v>
      </c>
      <c r="BW415" s="27">
        <f t="shared" si="270"/>
        <v>4.6236699999999999E-2</v>
      </c>
      <c r="BX415" s="27">
        <f t="shared" si="270"/>
        <v>0</v>
      </c>
      <c r="BY415" s="27">
        <f t="shared" si="270"/>
        <v>0</v>
      </c>
      <c r="BZ415" s="27">
        <f t="shared" si="270"/>
        <v>0</v>
      </c>
      <c r="CA415" s="27">
        <f t="shared" si="267"/>
        <v>0</v>
      </c>
      <c r="CB415" s="27">
        <f t="shared" si="267"/>
        <v>0</v>
      </c>
      <c r="CC415" s="27">
        <f t="shared" si="264"/>
        <v>0</v>
      </c>
      <c r="CD415" s="27">
        <f t="shared" si="264"/>
        <v>0</v>
      </c>
      <c r="CE415" s="27">
        <f t="shared" si="264"/>
        <v>0</v>
      </c>
      <c r="CF415" s="27">
        <f t="shared" si="250"/>
        <v>0</v>
      </c>
      <c r="CG415" s="27">
        <f t="shared" si="250"/>
        <v>0</v>
      </c>
      <c r="CH415" s="27">
        <f t="shared" si="250"/>
        <v>0</v>
      </c>
      <c r="CI415" s="43"/>
      <c r="CJ415" s="23">
        <f t="shared" si="274"/>
        <v>0</v>
      </c>
      <c r="CK415" s="23">
        <f t="shared" si="274"/>
        <v>0</v>
      </c>
      <c r="CL415" s="23">
        <f t="shared" si="274"/>
        <v>0</v>
      </c>
      <c r="CM415" s="23">
        <f t="shared" si="274"/>
        <v>0</v>
      </c>
      <c r="CN415" s="23">
        <f t="shared" si="274"/>
        <v>0</v>
      </c>
      <c r="CO415" s="23">
        <f t="shared" si="274"/>
        <v>0</v>
      </c>
      <c r="CP415" s="23">
        <f t="shared" si="274"/>
        <v>0</v>
      </c>
      <c r="CQ415" s="23">
        <f t="shared" si="274"/>
        <v>0</v>
      </c>
      <c r="CR415" s="23">
        <f t="shared" si="274"/>
        <v>0</v>
      </c>
      <c r="CS415" s="23">
        <f t="shared" si="271"/>
        <v>0</v>
      </c>
      <c r="CT415" s="23">
        <f t="shared" si="271"/>
        <v>0</v>
      </c>
      <c r="CU415" s="23">
        <f t="shared" si="271"/>
        <v>0</v>
      </c>
      <c r="CV415" s="23">
        <f t="shared" si="271"/>
        <v>4</v>
      </c>
      <c r="CW415" s="23">
        <f t="shared" si="271"/>
        <v>0</v>
      </c>
      <c r="CX415" s="23">
        <f t="shared" si="271"/>
        <v>0</v>
      </c>
      <c r="CY415" s="23">
        <f t="shared" si="271"/>
        <v>0</v>
      </c>
      <c r="CZ415" s="23">
        <f t="shared" si="268"/>
        <v>0</v>
      </c>
      <c r="DA415" s="23">
        <f t="shared" si="268"/>
        <v>0</v>
      </c>
      <c r="DB415" s="23">
        <f t="shared" si="265"/>
        <v>0</v>
      </c>
      <c r="DC415" s="23">
        <f t="shared" si="265"/>
        <v>0</v>
      </c>
      <c r="DD415" s="23">
        <f t="shared" si="265"/>
        <v>0</v>
      </c>
      <c r="DE415" s="23">
        <f t="shared" si="251"/>
        <v>0</v>
      </c>
      <c r="DF415" s="23">
        <f t="shared" si="251"/>
        <v>0</v>
      </c>
      <c r="DG415" s="23">
        <f t="shared" si="251"/>
        <v>0</v>
      </c>
      <c r="DH415" s="44">
        <f t="shared" si="256"/>
        <v>4</v>
      </c>
      <c r="DI415" s="44">
        <f t="shared" si="257"/>
        <v>0</v>
      </c>
      <c r="DK415" s="44" t="b">
        <f t="shared" si="258"/>
        <v>0</v>
      </c>
      <c r="DL415" s="44">
        <f t="shared" si="259"/>
        <v>0</v>
      </c>
      <c r="EL415" s="44" t="b">
        <f t="shared" si="275"/>
        <v>1</v>
      </c>
      <c r="EM415" s="44" t="b">
        <f t="shared" si="275"/>
        <v>1</v>
      </c>
      <c r="EN415" s="44" t="b">
        <f t="shared" si="275"/>
        <v>1</v>
      </c>
      <c r="EO415" s="44" t="b">
        <f t="shared" si="275"/>
        <v>1</v>
      </c>
      <c r="EP415" s="44" t="b">
        <f t="shared" si="275"/>
        <v>1</v>
      </c>
      <c r="EQ415" s="44" t="b">
        <f t="shared" si="275"/>
        <v>1</v>
      </c>
      <c r="ER415" s="44" t="b">
        <f t="shared" si="275"/>
        <v>1</v>
      </c>
      <c r="ES415" s="44" t="b">
        <f t="shared" si="275"/>
        <v>1</v>
      </c>
      <c r="ET415" s="44" t="b">
        <f t="shared" si="275"/>
        <v>1</v>
      </c>
      <c r="EU415" s="44" t="b">
        <f t="shared" si="272"/>
        <v>1</v>
      </c>
      <c r="EV415" s="44" t="b">
        <f t="shared" si="272"/>
        <v>1</v>
      </c>
      <c r="EW415" s="44" t="b">
        <f t="shared" si="272"/>
        <v>1</v>
      </c>
      <c r="EX415" s="44" t="b">
        <f t="shared" si="272"/>
        <v>0</v>
      </c>
      <c r="EY415" s="44" t="b">
        <f t="shared" si="272"/>
        <v>1</v>
      </c>
      <c r="EZ415" s="44" t="b">
        <f t="shared" si="272"/>
        <v>1</v>
      </c>
      <c r="FA415" s="44" t="b">
        <f t="shared" si="272"/>
        <v>1</v>
      </c>
      <c r="FB415" s="44" t="b">
        <f t="shared" si="269"/>
        <v>1</v>
      </c>
      <c r="FC415" s="44" t="b">
        <f t="shared" si="269"/>
        <v>1</v>
      </c>
      <c r="FD415" s="44" t="b">
        <f t="shared" si="266"/>
        <v>1</v>
      </c>
      <c r="FE415" s="44" t="b">
        <f t="shared" si="266"/>
        <v>1</v>
      </c>
      <c r="FF415" s="44" t="b">
        <f t="shared" si="266"/>
        <v>1</v>
      </c>
      <c r="FG415" s="44" t="b">
        <f t="shared" si="252"/>
        <v>1</v>
      </c>
      <c r="FH415" s="44" t="b">
        <f t="shared" si="252"/>
        <v>1</v>
      </c>
      <c r="FI415" s="44" t="b">
        <f t="shared" si="252"/>
        <v>1</v>
      </c>
      <c r="FJ415" s="45">
        <f t="shared" si="260"/>
        <v>1</v>
      </c>
    </row>
    <row r="416" spans="1:166" s="44" customFormat="1" ht="25.5" hidden="1" customHeight="1" x14ac:dyDescent="0.25">
      <c r="A416" s="38" t="s">
        <v>10028</v>
      </c>
      <c r="B416" s="38" t="s">
        <v>9639</v>
      </c>
      <c r="C416" s="38" t="s">
        <v>10129</v>
      </c>
      <c r="D416" s="38" t="s">
        <v>10045</v>
      </c>
      <c r="E416" s="23" t="str">
        <f t="shared" si="261"/>
        <v>5941-1-43-O</v>
      </c>
      <c r="F416" s="23">
        <v>7</v>
      </c>
      <c r="G416" s="27">
        <v>8.0914225000000006E-2</v>
      </c>
      <c r="H416" s="23" t="str">
        <f>VLOOKUP(A416,'Pivot 1'!$A$5:$H$251,8,0)</f>
        <v>1</v>
      </c>
      <c r="I416" s="27" t="s">
        <v>10145</v>
      </c>
      <c r="J416" s="39">
        <f t="shared" si="253"/>
        <v>1</v>
      </c>
      <c r="K416" s="40">
        <v>0</v>
      </c>
      <c r="L416" s="40">
        <v>0</v>
      </c>
      <c r="M416" s="40">
        <v>0</v>
      </c>
      <c r="N416" s="40">
        <v>0</v>
      </c>
      <c r="O416" s="40">
        <v>0</v>
      </c>
      <c r="P416" s="40">
        <v>0</v>
      </c>
      <c r="Q416" s="40">
        <v>0</v>
      </c>
      <c r="R416" s="40">
        <v>0</v>
      </c>
      <c r="S416" s="40">
        <v>0</v>
      </c>
      <c r="T416" s="40">
        <v>0</v>
      </c>
      <c r="U416" s="40">
        <v>0</v>
      </c>
      <c r="V416" s="40">
        <v>0</v>
      </c>
      <c r="W416" s="40">
        <v>1</v>
      </c>
      <c r="X416" s="40">
        <v>0</v>
      </c>
      <c r="Y416" s="40">
        <v>0</v>
      </c>
      <c r="Z416" s="40">
        <v>0</v>
      </c>
      <c r="AA416" s="40">
        <v>0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>
        <v>0</v>
      </c>
      <c r="AH416" s="40">
        <v>0</v>
      </c>
      <c r="AI416" s="39" t="b">
        <f t="shared" si="254"/>
        <v>0</v>
      </c>
      <c r="AJ416" s="23"/>
      <c r="AK416" s="27">
        <f t="shared" si="277"/>
        <v>0</v>
      </c>
      <c r="AL416" s="27">
        <f t="shared" si="277"/>
        <v>0</v>
      </c>
      <c r="AM416" s="27">
        <f t="shared" si="277"/>
        <v>0</v>
      </c>
      <c r="AN416" s="27">
        <f t="shared" si="277"/>
        <v>0</v>
      </c>
      <c r="AO416" s="27">
        <f t="shared" si="277"/>
        <v>0</v>
      </c>
      <c r="AP416" s="27">
        <f t="shared" si="277"/>
        <v>0</v>
      </c>
      <c r="AQ416" s="27">
        <f t="shared" si="277"/>
        <v>0</v>
      </c>
      <c r="AR416" s="27">
        <f t="shared" si="277"/>
        <v>0</v>
      </c>
      <c r="AS416" s="27">
        <f t="shared" si="277"/>
        <v>0</v>
      </c>
      <c r="AT416" s="27">
        <f t="shared" si="277"/>
        <v>0</v>
      </c>
      <c r="AU416" s="27">
        <f t="shared" si="277"/>
        <v>0</v>
      </c>
      <c r="AV416" s="27">
        <f t="shared" si="277"/>
        <v>0</v>
      </c>
      <c r="AW416" s="27">
        <f t="shared" si="277"/>
        <v>1</v>
      </c>
      <c r="AX416" s="27">
        <f t="shared" si="277"/>
        <v>0</v>
      </c>
      <c r="AY416" s="27">
        <f t="shared" si="277"/>
        <v>0</v>
      </c>
      <c r="AZ416" s="27">
        <f t="shared" si="277"/>
        <v>0</v>
      </c>
      <c r="BA416" s="27">
        <f t="shared" si="277"/>
        <v>0</v>
      </c>
      <c r="BB416" s="27">
        <f t="shared" si="277"/>
        <v>0</v>
      </c>
      <c r="BC416" s="27">
        <f t="shared" si="277"/>
        <v>0</v>
      </c>
      <c r="BD416" s="27">
        <f t="shared" si="277"/>
        <v>0</v>
      </c>
      <c r="BE416" s="27">
        <f t="shared" si="277"/>
        <v>0</v>
      </c>
      <c r="BF416" s="27">
        <f t="shared" si="277"/>
        <v>0</v>
      </c>
      <c r="BG416" s="27">
        <f t="shared" si="277"/>
        <v>0</v>
      </c>
      <c r="BH416" s="27">
        <f t="shared" si="277"/>
        <v>0</v>
      </c>
      <c r="BI416" s="41"/>
      <c r="BJ416" s="80">
        <f t="shared" si="255"/>
        <v>8.0914225000000006E-2</v>
      </c>
      <c r="BK416" s="27">
        <f t="shared" si="273"/>
        <v>0</v>
      </c>
      <c r="BL416" s="27">
        <f t="shared" si="273"/>
        <v>0</v>
      </c>
      <c r="BM416" s="27">
        <f t="shared" si="273"/>
        <v>0</v>
      </c>
      <c r="BN416" s="27">
        <f t="shared" si="273"/>
        <v>0</v>
      </c>
      <c r="BO416" s="27">
        <f t="shared" si="273"/>
        <v>0</v>
      </c>
      <c r="BP416" s="27">
        <f t="shared" si="273"/>
        <v>0</v>
      </c>
      <c r="BQ416" s="27">
        <f t="shared" si="273"/>
        <v>0</v>
      </c>
      <c r="BR416" s="27">
        <f t="shared" si="273"/>
        <v>0</v>
      </c>
      <c r="BS416" s="27">
        <f t="shared" si="273"/>
        <v>0</v>
      </c>
      <c r="BT416" s="27">
        <f t="shared" si="270"/>
        <v>0</v>
      </c>
      <c r="BU416" s="27">
        <f t="shared" si="270"/>
        <v>0</v>
      </c>
      <c r="BV416" s="27">
        <f t="shared" si="270"/>
        <v>0</v>
      </c>
      <c r="BW416" s="27">
        <f t="shared" si="270"/>
        <v>8.0914225000000006E-2</v>
      </c>
      <c r="BX416" s="27">
        <f t="shared" si="270"/>
        <v>0</v>
      </c>
      <c r="BY416" s="27">
        <f t="shared" si="270"/>
        <v>0</v>
      </c>
      <c r="BZ416" s="27">
        <f t="shared" si="270"/>
        <v>0</v>
      </c>
      <c r="CA416" s="27">
        <f t="shared" si="267"/>
        <v>0</v>
      </c>
      <c r="CB416" s="27">
        <f t="shared" si="267"/>
        <v>0</v>
      </c>
      <c r="CC416" s="27">
        <f t="shared" si="264"/>
        <v>0</v>
      </c>
      <c r="CD416" s="27">
        <f t="shared" si="264"/>
        <v>0</v>
      </c>
      <c r="CE416" s="27">
        <f t="shared" si="264"/>
        <v>0</v>
      </c>
      <c r="CF416" s="27">
        <f t="shared" si="250"/>
        <v>0</v>
      </c>
      <c r="CG416" s="27">
        <f t="shared" si="250"/>
        <v>0</v>
      </c>
      <c r="CH416" s="27">
        <f t="shared" si="250"/>
        <v>0</v>
      </c>
      <c r="CI416" s="43"/>
      <c r="CJ416" s="23">
        <f t="shared" si="274"/>
        <v>0</v>
      </c>
      <c r="CK416" s="23">
        <f t="shared" si="274"/>
        <v>0</v>
      </c>
      <c r="CL416" s="23">
        <f t="shared" si="274"/>
        <v>0</v>
      </c>
      <c r="CM416" s="23">
        <f t="shared" si="274"/>
        <v>0</v>
      </c>
      <c r="CN416" s="23">
        <f t="shared" si="274"/>
        <v>0</v>
      </c>
      <c r="CO416" s="23">
        <f t="shared" si="274"/>
        <v>0</v>
      </c>
      <c r="CP416" s="23">
        <f t="shared" si="274"/>
        <v>0</v>
      </c>
      <c r="CQ416" s="23">
        <f t="shared" si="274"/>
        <v>0</v>
      </c>
      <c r="CR416" s="23">
        <f t="shared" si="274"/>
        <v>0</v>
      </c>
      <c r="CS416" s="23">
        <f t="shared" si="271"/>
        <v>0</v>
      </c>
      <c r="CT416" s="23">
        <f t="shared" si="271"/>
        <v>0</v>
      </c>
      <c r="CU416" s="23">
        <f t="shared" si="271"/>
        <v>0</v>
      </c>
      <c r="CV416" s="23">
        <f t="shared" si="271"/>
        <v>7</v>
      </c>
      <c r="CW416" s="23">
        <f t="shared" si="271"/>
        <v>0</v>
      </c>
      <c r="CX416" s="23">
        <f t="shared" si="271"/>
        <v>0</v>
      </c>
      <c r="CY416" s="23">
        <f t="shared" si="271"/>
        <v>0</v>
      </c>
      <c r="CZ416" s="23">
        <f t="shared" si="268"/>
        <v>0</v>
      </c>
      <c r="DA416" s="23">
        <f t="shared" si="268"/>
        <v>0</v>
      </c>
      <c r="DB416" s="23">
        <f t="shared" si="265"/>
        <v>0</v>
      </c>
      <c r="DC416" s="23">
        <f t="shared" si="265"/>
        <v>0</v>
      </c>
      <c r="DD416" s="23">
        <f t="shared" si="265"/>
        <v>0</v>
      </c>
      <c r="DE416" s="23">
        <f t="shared" si="251"/>
        <v>0</v>
      </c>
      <c r="DF416" s="23">
        <f t="shared" si="251"/>
        <v>0</v>
      </c>
      <c r="DG416" s="23">
        <f t="shared" si="251"/>
        <v>0</v>
      </c>
      <c r="DH416" s="44">
        <f t="shared" si="256"/>
        <v>7</v>
      </c>
      <c r="DI416" s="44">
        <f t="shared" si="257"/>
        <v>0</v>
      </c>
      <c r="DK416" s="44" t="b">
        <f t="shared" si="258"/>
        <v>0</v>
      </c>
      <c r="DL416" s="44">
        <f t="shared" si="259"/>
        <v>0</v>
      </c>
      <c r="EL416" s="44" t="b">
        <f t="shared" si="275"/>
        <v>1</v>
      </c>
      <c r="EM416" s="44" t="b">
        <f t="shared" si="275"/>
        <v>1</v>
      </c>
      <c r="EN416" s="44" t="b">
        <f t="shared" si="275"/>
        <v>1</v>
      </c>
      <c r="EO416" s="44" t="b">
        <f t="shared" si="275"/>
        <v>1</v>
      </c>
      <c r="EP416" s="44" t="b">
        <f t="shared" si="275"/>
        <v>1</v>
      </c>
      <c r="EQ416" s="44" t="b">
        <f t="shared" si="275"/>
        <v>1</v>
      </c>
      <c r="ER416" s="44" t="b">
        <f t="shared" si="275"/>
        <v>1</v>
      </c>
      <c r="ES416" s="44" t="b">
        <f t="shared" si="275"/>
        <v>1</v>
      </c>
      <c r="ET416" s="44" t="b">
        <f t="shared" si="275"/>
        <v>1</v>
      </c>
      <c r="EU416" s="44" t="b">
        <f t="shared" si="272"/>
        <v>1</v>
      </c>
      <c r="EV416" s="44" t="b">
        <f t="shared" si="272"/>
        <v>1</v>
      </c>
      <c r="EW416" s="44" t="b">
        <f t="shared" si="272"/>
        <v>1</v>
      </c>
      <c r="EX416" s="44" t="b">
        <f t="shared" si="272"/>
        <v>0</v>
      </c>
      <c r="EY416" s="44" t="b">
        <f t="shared" si="272"/>
        <v>1</v>
      </c>
      <c r="EZ416" s="44" t="b">
        <f t="shared" si="272"/>
        <v>1</v>
      </c>
      <c r="FA416" s="44" t="b">
        <f t="shared" si="272"/>
        <v>1</v>
      </c>
      <c r="FB416" s="44" t="b">
        <f t="shared" si="269"/>
        <v>1</v>
      </c>
      <c r="FC416" s="44" t="b">
        <f t="shared" si="269"/>
        <v>1</v>
      </c>
      <c r="FD416" s="44" t="b">
        <f t="shared" si="266"/>
        <v>1</v>
      </c>
      <c r="FE416" s="44" t="b">
        <f t="shared" si="266"/>
        <v>1</v>
      </c>
      <c r="FF416" s="44" t="b">
        <f t="shared" si="266"/>
        <v>1</v>
      </c>
      <c r="FG416" s="44" t="b">
        <f t="shared" si="252"/>
        <v>1</v>
      </c>
      <c r="FH416" s="44" t="b">
        <f t="shared" si="252"/>
        <v>1</v>
      </c>
      <c r="FI416" s="44" t="b">
        <f t="shared" si="252"/>
        <v>1</v>
      </c>
      <c r="FJ416" s="45">
        <f t="shared" si="260"/>
        <v>1</v>
      </c>
    </row>
    <row r="417" spans="1:166" s="44" customFormat="1" ht="25.5" hidden="1" customHeight="1" x14ac:dyDescent="0.25">
      <c r="A417" s="38" t="s">
        <v>10029</v>
      </c>
      <c r="B417" s="38" t="s">
        <v>36</v>
      </c>
      <c r="C417" s="38" t="s">
        <v>588</v>
      </c>
      <c r="D417" s="38" t="s">
        <v>10046</v>
      </c>
      <c r="E417" s="23" t="str">
        <f t="shared" si="261"/>
        <v>5942-1-BP1-43-P</v>
      </c>
      <c r="F417" s="23">
        <v>33</v>
      </c>
      <c r="G417" s="27">
        <v>1.5657196500000001</v>
      </c>
      <c r="H417" s="23" t="str">
        <f>VLOOKUP(A417,'Pivot 1'!$A$5:$H$251,8,0)</f>
        <v>2</v>
      </c>
      <c r="I417" s="27" t="s">
        <v>10145</v>
      </c>
      <c r="J417" s="39">
        <f t="shared" si="253"/>
        <v>2</v>
      </c>
      <c r="K417" s="40">
        <v>0</v>
      </c>
      <c r="L417" s="40">
        <v>0</v>
      </c>
      <c r="M417" s="40">
        <v>0</v>
      </c>
      <c r="N417" s="40">
        <v>0</v>
      </c>
      <c r="O417" s="40">
        <v>0</v>
      </c>
      <c r="P417" s="40">
        <v>0</v>
      </c>
      <c r="Q417" s="40">
        <v>0</v>
      </c>
      <c r="R417" s="40">
        <v>0</v>
      </c>
      <c r="S417" s="40">
        <v>0</v>
      </c>
      <c r="T417" s="40">
        <v>0</v>
      </c>
      <c r="U417" s="40">
        <v>1</v>
      </c>
      <c r="V417" s="40">
        <v>0</v>
      </c>
      <c r="W417" s="40">
        <v>0</v>
      </c>
      <c r="X417" s="40">
        <v>0</v>
      </c>
      <c r="Y417" s="40">
        <v>0</v>
      </c>
      <c r="Z417" s="40">
        <v>0</v>
      </c>
      <c r="AA417" s="40">
        <v>0</v>
      </c>
      <c r="AB417" s="40">
        <v>0</v>
      </c>
      <c r="AC417" s="40">
        <v>0</v>
      </c>
      <c r="AD417" s="40">
        <v>0</v>
      </c>
      <c r="AE417" s="40">
        <v>0</v>
      </c>
      <c r="AF417" s="40">
        <v>0</v>
      </c>
      <c r="AG417" s="40">
        <v>1</v>
      </c>
      <c r="AH417" s="40">
        <v>0</v>
      </c>
      <c r="AI417" s="39" t="b">
        <f t="shared" si="254"/>
        <v>0</v>
      </c>
      <c r="AJ417" s="23"/>
      <c r="AK417" s="27">
        <f t="shared" si="277"/>
        <v>0</v>
      </c>
      <c r="AL417" s="27">
        <f t="shared" si="277"/>
        <v>0</v>
      </c>
      <c r="AM417" s="27">
        <f t="shared" si="277"/>
        <v>0</v>
      </c>
      <c r="AN417" s="27">
        <f t="shared" si="277"/>
        <v>0</v>
      </c>
      <c r="AO417" s="27">
        <f t="shared" si="277"/>
        <v>0</v>
      </c>
      <c r="AP417" s="27">
        <f t="shared" si="277"/>
        <v>0</v>
      </c>
      <c r="AQ417" s="27">
        <f t="shared" si="277"/>
        <v>0</v>
      </c>
      <c r="AR417" s="27">
        <f t="shared" si="277"/>
        <v>0</v>
      </c>
      <c r="AS417" s="27">
        <f t="shared" si="277"/>
        <v>0</v>
      </c>
      <c r="AT417" s="27">
        <f t="shared" si="277"/>
        <v>0</v>
      </c>
      <c r="AU417" s="27">
        <f t="shared" si="277"/>
        <v>1</v>
      </c>
      <c r="AV417" s="27">
        <f t="shared" si="277"/>
        <v>0</v>
      </c>
      <c r="AW417" s="27">
        <f t="shared" si="277"/>
        <v>0</v>
      </c>
      <c r="AX417" s="27">
        <f t="shared" si="277"/>
        <v>0</v>
      </c>
      <c r="AY417" s="27">
        <f t="shared" si="277"/>
        <v>0</v>
      </c>
      <c r="AZ417" s="27">
        <f t="shared" si="277"/>
        <v>0</v>
      </c>
      <c r="BA417" s="27">
        <f t="shared" si="277"/>
        <v>0</v>
      </c>
      <c r="BB417" s="27">
        <f t="shared" si="277"/>
        <v>0</v>
      </c>
      <c r="BC417" s="27">
        <f t="shared" si="277"/>
        <v>0</v>
      </c>
      <c r="BD417" s="27">
        <f t="shared" si="277"/>
        <v>0</v>
      </c>
      <c r="BE417" s="27">
        <f t="shared" si="277"/>
        <v>0</v>
      </c>
      <c r="BF417" s="27">
        <f t="shared" si="277"/>
        <v>0</v>
      </c>
      <c r="BG417" s="27">
        <f t="shared" si="277"/>
        <v>1</v>
      </c>
      <c r="BH417" s="27">
        <f t="shared" si="277"/>
        <v>0</v>
      </c>
      <c r="BI417" s="41"/>
      <c r="BJ417" s="42">
        <f t="shared" si="255"/>
        <v>0.78285982500000006</v>
      </c>
      <c r="BK417" s="27">
        <f t="shared" si="273"/>
        <v>0</v>
      </c>
      <c r="BL417" s="27">
        <f t="shared" si="273"/>
        <v>0</v>
      </c>
      <c r="BM417" s="27">
        <f t="shared" si="273"/>
        <v>0</v>
      </c>
      <c r="BN417" s="27">
        <f t="shared" si="273"/>
        <v>0</v>
      </c>
      <c r="BO417" s="27">
        <f t="shared" si="273"/>
        <v>0</v>
      </c>
      <c r="BP417" s="27">
        <f t="shared" si="273"/>
        <v>0</v>
      </c>
      <c r="BQ417" s="27">
        <f t="shared" si="273"/>
        <v>0</v>
      </c>
      <c r="BR417" s="27">
        <f t="shared" si="273"/>
        <v>0</v>
      </c>
      <c r="BS417" s="27">
        <f t="shared" si="273"/>
        <v>0</v>
      </c>
      <c r="BT417" s="27">
        <f t="shared" si="270"/>
        <v>0</v>
      </c>
      <c r="BU417" s="27">
        <f t="shared" si="270"/>
        <v>0.78285982500000006</v>
      </c>
      <c r="BV417" s="27">
        <f t="shared" si="270"/>
        <v>0</v>
      </c>
      <c r="BW417" s="27">
        <f t="shared" si="270"/>
        <v>0</v>
      </c>
      <c r="BX417" s="27">
        <f t="shared" si="270"/>
        <v>0</v>
      </c>
      <c r="BY417" s="27">
        <f t="shared" si="270"/>
        <v>0</v>
      </c>
      <c r="BZ417" s="27">
        <f t="shared" si="270"/>
        <v>0</v>
      </c>
      <c r="CA417" s="27">
        <f t="shared" si="267"/>
        <v>0</v>
      </c>
      <c r="CB417" s="27">
        <f t="shared" si="267"/>
        <v>0</v>
      </c>
      <c r="CC417" s="27">
        <f t="shared" si="264"/>
        <v>0</v>
      </c>
      <c r="CD417" s="27">
        <f t="shared" si="264"/>
        <v>0</v>
      </c>
      <c r="CE417" s="27">
        <f t="shared" si="264"/>
        <v>0</v>
      </c>
      <c r="CF417" s="27">
        <f t="shared" si="250"/>
        <v>0</v>
      </c>
      <c r="CG417" s="27">
        <f t="shared" si="250"/>
        <v>0.78285982500000006</v>
      </c>
      <c r="CH417" s="27">
        <f t="shared" si="250"/>
        <v>0</v>
      </c>
      <c r="CI417" s="43"/>
      <c r="CJ417" s="23">
        <f t="shared" si="274"/>
        <v>0</v>
      </c>
      <c r="CK417" s="23">
        <f t="shared" si="274"/>
        <v>0</v>
      </c>
      <c r="CL417" s="23">
        <f t="shared" si="274"/>
        <v>0</v>
      </c>
      <c r="CM417" s="23">
        <f t="shared" si="274"/>
        <v>0</v>
      </c>
      <c r="CN417" s="23">
        <f t="shared" si="274"/>
        <v>0</v>
      </c>
      <c r="CO417" s="23">
        <f t="shared" si="274"/>
        <v>0</v>
      </c>
      <c r="CP417" s="23">
        <f t="shared" si="274"/>
        <v>0</v>
      </c>
      <c r="CQ417" s="23">
        <f t="shared" si="274"/>
        <v>0</v>
      </c>
      <c r="CR417" s="23">
        <f t="shared" si="274"/>
        <v>0</v>
      </c>
      <c r="CS417" s="23">
        <f t="shared" si="271"/>
        <v>0</v>
      </c>
      <c r="CT417" s="23">
        <f t="shared" si="271"/>
        <v>17</v>
      </c>
      <c r="CU417" s="23">
        <f t="shared" si="271"/>
        <v>0</v>
      </c>
      <c r="CV417" s="23">
        <f t="shared" si="271"/>
        <v>0</v>
      </c>
      <c r="CW417" s="23">
        <f t="shared" si="271"/>
        <v>0</v>
      </c>
      <c r="CX417" s="23">
        <f t="shared" si="271"/>
        <v>0</v>
      </c>
      <c r="CY417" s="23">
        <f t="shared" si="271"/>
        <v>0</v>
      </c>
      <c r="CZ417" s="23">
        <f t="shared" si="268"/>
        <v>0</v>
      </c>
      <c r="DA417" s="23">
        <f t="shared" si="268"/>
        <v>0</v>
      </c>
      <c r="DB417" s="23">
        <f t="shared" si="265"/>
        <v>0</v>
      </c>
      <c r="DC417" s="23">
        <f t="shared" si="265"/>
        <v>0</v>
      </c>
      <c r="DD417" s="23">
        <f t="shared" si="265"/>
        <v>0</v>
      </c>
      <c r="DE417" s="23">
        <f t="shared" si="251"/>
        <v>0</v>
      </c>
      <c r="DF417" s="23">
        <f t="shared" si="251"/>
        <v>17</v>
      </c>
      <c r="DG417" s="23">
        <f t="shared" si="251"/>
        <v>0</v>
      </c>
      <c r="DH417" s="44">
        <f t="shared" si="256"/>
        <v>34</v>
      </c>
      <c r="DI417" s="44">
        <f t="shared" si="257"/>
        <v>1</v>
      </c>
      <c r="DK417" s="44" t="b">
        <f t="shared" si="258"/>
        <v>0</v>
      </c>
      <c r="DL417" s="44">
        <f t="shared" si="259"/>
        <v>0</v>
      </c>
      <c r="EL417" s="44" t="b">
        <f t="shared" si="275"/>
        <v>1</v>
      </c>
      <c r="EM417" s="44" t="b">
        <f t="shared" si="275"/>
        <v>1</v>
      </c>
      <c r="EN417" s="44" t="b">
        <f t="shared" si="275"/>
        <v>1</v>
      </c>
      <c r="EO417" s="44" t="b">
        <f t="shared" si="275"/>
        <v>1</v>
      </c>
      <c r="EP417" s="44" t="b">
        <f t="shared" si="275"/>
        <v>1</v>
      </c>
      <c r="EQ417" s="44" t="b">
        <f t="shared" si="275"/>
        <v>1</v>
      </c>
      <c r="ER417" s="44" t="b">
        <f t="shared" si="275"/>
        <v>1</v>
      </c>
      <c r="ES417" s="44" t="b">
        <f t="shared" si="275"/>
        <v>1</v>
      </c>
      <c r="ET417" s="44" t="b">
        <f t="shared" si="275"/>
        <v>1</v>
      </c>
      <c r="EU417" s="44" t="b">
        <f t="shared" si="272"/>
        <v>1</v>
      </c>
      <c r="EV417" s="44" t="b">
        <f t="shared" si="272"/>
        <v>0</v>
      </c>
      <c r="EW417" s="44" t="b">
        <f t="shared" si="272"/>
        <v>1</v>
      </c>
      <c r="EX417" s="44" t="b">
        <f t="shared" si="272"/>
        <v>1</v>
      </c>
      <c r="EY417" s="44" t="b">
        <f t="shared" si="272"/>
        <v>1</v>
      </c>
      <c r="EZ417" s="44" t="b">
        <f t="shared" si="272"/>
        <v>1</v>
      </c>
      <c r="FA417" s="44" t="b">
        <f t="shared" si="272"/>
        <v>1</v>
      </c>
      <c r="FB417" s="44" t="b">
        <f t="shared" si="269"/>
        <v>1</v>
      </c>
      <c r="FC417" s="44" t="b">
        <f t="shared" si="269"/>
        <v>1</v>
      </c>
      <c r="FD417" s="44" t="b">
        <f t="shared" si="266"/>
        <v>1</v>
      </c>
      <c r="FE417" s="44" t="b">
        <f t="shared" si="266"/>
        <v>1</v>
      </c>
      <c r="FF417" s="44" t="b">
        <f t="shared" si="266"/>
        <v>1</v>
      </c>
      <c r="FG417" s="44" t="b">
        <f t="shared" si="252"/>
        <v>1</v>
      </c>
      <c r="FH417" s="44" t="b">
        <f t="shared" si="252"/>
        <v>0</v>
      </c>
      <c r="FI417" s="44" t="b">
        <f t="shared" si="252"/>
        <v>1</v>
      </c>
      <c r="FJ417" s="45">
        <f t="shared" si="260"/>
        <v>2</v>
      </c>
    </row>
    <row r="418" spans="1:166" s="44" customFormat="1" ht="25.5" hidden="1" customHeight="1" x14ac:dyDescent="0.25">
      <c r="A418" s="38" t="s">
        <v>10030</v>
      </c>
      <c r="B418" s="38" t="s">
        <v>36</v>
      </c>
      <c r="C418" s="38" t="s">
        <v>984</v>
      </c>
      <c r="D418" s="38" t="s">
        <v>10041</v>
      </c>
      <c r="E418" s="23" t="str">
        <f t="shared" si="261"/>
        <v>5942-1-DP1-43-D</v>
      </c>
      <c r="F418" s="23">
        <v>187</v>
      </c>
      <c r="G418" s="27">
        <v>11.151731250000001</v>
      </c>
      <c r="H418" s="23" t="str">
        <f>VLOOKUP(A418,'Pivot 1'!$A$5:$H$251,8,0)</f>
        <v>12</v>
      </c>
      <c r="I418" s="27" t="s">
        <v>10145</v>
      </c>
      <c r="J418" s="39">
        <f t="shared" si="253"/>
        <v>12</v>
      </c>
      <c r="K418" s="40">
        <v>1</v>
      </c>
      <c r="L418" s="40">
        <v>0</v>
      </c>
      <c r="M418" s="40">
        <v>1</v>
      </c>
      <c r="N418" s="40">
        <v>0</v>
      </c>
      <c r="O418" s="40">
        <v>1</v>
      </c>
      <c r="P418" s="40">
        <v>0</v>
      </c>
      <c r="Q418" s="40">
        <v>1</v>
      </c>
      <c r="R418" s="40">
        <v>0</v>
      </c>
      <c r="S418" s="40">
        <v>1</v>
      </c>
      <c r="T418" s="40">
        <v>0</v>
      </c>
      <c r="U418" s="40">
        <v>1</v>
      </c>
      <c r="V418" s="40">
        <v>0</v>
      </c>
      <c r="W418" s="40">
        <v>1</v>
      </c>
      <c r="X418" s="40">
        <v>0</v>
      </c>
      <c r="Y418" s="40">
        <v>1</v>
      </c>
      <c r="Z418" s="40">
        <v>0</v>
      </c>
      <c r="AA418" s="40">
        <v>1</v>
      </c>
      <c r="AB418" s="40">
        <v>0</v>
      </c>
      <c r="AC418" s="40">
        <v>1</v>
      </c>
      <c r="AD418" s="40">
        <v>0</v>
      </c>
      <c r="AE418" s="40">
        <v>1</v>
      </c>
      <c r="AF418" s="40">
        <v>0</v>
      </c>
      <c r="AG418" s="40">
        <v>1</v>
      </c>
      <c r="AH418" s="40">
        <v>0</v>
      </c>
      <c r="AI418" s="39" t="b">
        <f t="shared" si="254"/>
        <v>0</v>
      </c>
      <c r="AJ418" s="23"/>
      <c r="AK418" s="27">
        <f t="shared" si="277"/>
        <v>1</v>
      </c>
      <c r="AL418" s="27">
        <f t="shared" si="277"/>
        <v>0</v>
      </c>
      <c r="AM418" s="27">
        <f t="shared" si="277"/>
        <v>1</v>
      </c>
      <c r="AN418" s="27">
        <f t="shared" si="277"/>
        <v>0</v>
      </c>
      <c r="AO418" s="27">
        <f t="shared" si="277"/>
        <v>1</v>
      </c>
      <c r="AP418" s="27">
        <f t="shared" si="277"/>
        <v>0</v>
      </c>
      <c r="AQ418" s="27">
        <f t="shared" si="277"/>
        <v>1</v>
      </c>
      <c r="AR418" s="27">
        <f t="shared" si="277"/>
        <v>0</v>
      </c>
      <c r="AS418" s="27">
        <f t="shared" si="277"/>
        <v>1</v>
      </c>
      <c r="AT418" s="27">
        <f t="shared" si="277"/>
        <v>0</v>
      </c>
      <c r="AU418" s="27">
        <f t="shared" si="277"/>
        <v>1</v>
      </c>
      <c r="AV418" s="27">
        <f t="shared" si="277"/>
        <v>0</v>
      </c>
      <c r="AW418" s="27">
        <f t="shared" si="277"/>
        <v>1</v>
      </c>
      <c r="AX418" s="27">
        <f t="shared" si="277"/>
        <v>0</v>
      </c>
      <c r="AY418" s="27">
        <f t="shared" si="277"/>
        <v>1</v>
      </c>
      <c r="AZ418" s="27">
        <f t="shared" si="277"/>
        <v>0</v>
      </c>
      <c r="BA418" s="27">
        <f t="shared" si="277"/>
        <v>1</v>
      </c>
      <c r="BB418" s="27">
        <f t="shared" si="277"/>
        <v>0</v>
      </c>
      <c r="BC418" s="27">
        <f t="shared" si="277"/>
        <v>1</v>
      </c>
      <c r="BD418" s="27">
        <f t="shared" si="277"/>
        <v>0</v>
      </c>
      <c r="BE418" s="27">
        <f t="shared" si="277"/>
        <v>1</v>
      </c>
      <c r="BF418" s="27">
        <f t="shared" si="277"/>
        <v>0</v>
      </c>
      <c r="BG418" s="27">
        <f t="shared" si="277"/>
        <v>1</v>
      </c>
      <c r="BH418" s="27">
        <f t="shared" si="277"/>
        <v>0</v>
      </c>
      <c r="BI418" s="41"/>
      <c r="BJ418" s="42">
        <f t="shared" si="255"/>
        <v>0.92931093750000004</v>
      </c>
      <c r="BK418" s="27">
        <f t="shared" si="273"/>
        <v>0.92931093750000004</v>
      </c>
      <c r="BL418" s="27">
        <f t="shared" si="273"/>
        <v>0</v>
      </c>
      <c r="BM418" s="27">
        <f t="shared" si="273"/>
        <v>0.92931093750000004</v>
      </c>
      <c r="BN418" s="27">
        <f t="shared" si="273"/>
        <v>0</v>
      </c>
      <c r="BO418" s="27">
        <f t="shared" si="273"/>
        <v>0.92931093750000004</v>
      </c>
      <c r="BP418" s="27">
        <f t="shared" si="273"/>
        <v>0</v>
      </c>
      <c r="BQ418" s="27">
        <f t="shared" si="273"/>
        <v>0.92931093750000004</v>
      </c>
      <c r="BR418" s="27">
        <f t="shared" si="273"/>
        <v>0</v>
      </c>
      <c r="BS418" s="27">
        <f t="shared" si="273"/>
        <v>0.92931093750000004</v>
      </c>
      <c r="BT418" s="27">
        <f t="shared" si="270"/>
        <v>0</v>
      </c>
      <c r="BU418" s="27">
        <f t="shared" si="270"/>
        <v>0.92931093750000004</v>
      </c>
      <c r="BV418" s="27">
        <f t="shared" si="270"/>
        <v>0</v>
      </c>
      <c r="BW418" s="27">
        <f t="shared" si="270"/>
        <v>0.92931093750000004</v>
      </c>
      <c r="BX418" s="27">
        <f t="shared" si="270"/>
        <v>0</v>
      </c>
      <c r="BY418" s="27">
        <f t="shared" si="270"/>
        <v>0.92931093750000004</v>
      </c>
      <c r="BZ418" s="27">
        <f t="shared" si="270"/>
        <v>0</v>
      </c>
      <c r="CA418" s="27">
        <f t="shared" si="267"/>
        <v>0.92931093750000004</v>
      </c>
      <c r="CB418" s="27">
        <f t="shared" si="267"/>
        <v>0</v>
      </c>
      <c r="CC418" s="27">
        <f t="shared" si="264"/>
        <v>0.92931093750000004</v>
      </c>
      <c r="CD418" s="27">
        <f t="shared" si="264"/>
        <v>0</v>
      </c>
      <c r="CE418" s="27">
        <f t="shared" si="264"/>
        <v>0.92931093750000004</v>
      </c>
      <c r="CF418" s="27">
        <f t="shared" si="250"/>
        <v>0</v>
      </c>
      <c r="CG418" s="27">
        <f t="shared" si="250"/>
        <v>0.92931093750000004</v>
      </c>
      <c r="CH418" s="27">
        <f t="shared" si="250"/>
        <v>0</v>
      </c>
      <c r="CI418" s="43"/>
      <c r="CJ418" s="23">
        <f t="shared" si="274"/>
        <v>16</v>
      </c>
      <c r="CK418" s="23">
        <f t="shared" si="274"/>
        <v>0</v>
      </c>
      <c r="CL418" s="23">
        <f t="shared" si="274"/>
        <v>16</v>
      </c>
      <c r="CM418" s="23">
        <f t="shared" si="274"/>
        <v>0</v>
      </c>
      <c r="CN418" s="23">
        <f t="shared" si="274"/>
        <v>16</v>
      </c>
      <c r="CO418" s="23">
        <f t="shared" si="274"/>
        <v>0</v>
      </c>
      <c r="CP418" s="23">
        <f t="shared" si="274"/>
        <v>16</v>
      </c>
      <c r="CQ418" s="23">
        <f t="shared" si="274"/>
        <v>0</v>
      </c>
      <c r="CR418" s="23">
        <f t="shared" si="274"/>
        <v>16</v>
      </c>
      <c r="CS418" s="23">
        <f t="shared" si="271"/>
        <v>0</v>
      </c>
      <c r="CT418" s="23">
        <f t="shared" si="271"/>
        <v>16</v>
      </c>
      <c r="CU418" s="23">
        <f t="shared" si="271"/>
        <v>0</v>
      </c>
      <c r="CV418" s="23">
        <f t="shared" si="271"/>
        <v>16</v>
      </c>
      <c r="CW418" s="23">
        <f t="shared" si="271"/>
        <v>0</v>
      </c>
      <c r="CX418" s="23">
        <f t="shared" si="271"/>
        <v>16</v>
      </c>
      <c r="CY418" s="23">
        <f t="shared" si="271"/>
        <v>0</v>
      </c>
      <c r="CZ418" s="23">
        <f t="shared" si="268"/>
        <v>16</v>
      </c>
      <c r="DA418" s="23">
        <f t="shared" si="268"/>
        <v>0</v>
      </c>
      <c r="DB418" s="23">
        <f t="shared" si="265"/>
        <v>16</v>
      </c>
      <c r="DC418" s="23">
        <f t="shared" si="265"/>
        <v>0</v>
      </c>
      <c r="DD418" s="23">
        <f t="shared" si="265"/>
        <v>16</v>
      </c>
      <c r="DE418" s="23">
        <f t="shared" si="251"/>
        <v>0</v>
      </c>
      <c r="DF418" s="23">
        <f t="shared" si="251"/>
        <v>16</v>
      </c>
      <c r="DG418" s="23">
        <f t="shared" si="251"/>
        <v>0</v>
      </c>
      <c r="DH418" s="44">
        <f t="shared" si="256"/>
        <v>192</v>
      </c>
      <c r="DI418" s="44">
        <f t="shared" si="257"/>
        <v>5</v>
      </c>
      <c r="DK418" s="44" t="b">
        <f t="shared" si="258"/>
        <v>0</v>
      </c>
      <c r="DL418" s="44">
        <f t="shared" si="259"/>
        <v>0</v>
      </c>
      <c r="EL418" s="44" t="b">
        <f t="shared" si="275"/>
        <v>0</v>
      </c>
      <c r="EM418" s="44" t="b">
        <f t="shared" si="275"/>
        <v>1</v>
      </c>
      <c r="EN418" s="44" t="b">
        <f t="shared" si="275"/>
        <v>0</v>
      </c>
      <c r="EO418" s="44" t="b">
        <f t="shared" si="275"/>
        <v>1</v>
      </c>
      <c r="EP418" s="44" t="b">
        <f t="shared" si="275"/>
        <v>0</v>
      </c>
      <c r="EQ418" s="44" t="b">
        <f t="shared" si="275"/>
        <v>1</v>
      </c>
      <c r="ER418" s="44" t="b">
        <f t="shared" si="275"/>
        <v>0</v>
      </c>
      <c r="ES418" s="44" t="b">
        <f t="shared" si="275"/>
        <v>1</v>
      </c>
      <c r="ET418" s="44" t="b">
        <f t="shared" si="275"/>
        <v>0</v>
      </c>
      <c r="EU418" s="44" t="b">
        <f t="shared" si="272"/>
        <v>1</v>
      </c>
      <c r="EV418" s="44" t="b">
        <f t="shared" si="272"/>
        <v>0</v>
      </c>
      <c r="EW418" s="44" t="b">
        <f t="shared" si="272"/>
        <v>1</v>
      </c>
      <c r="EX418" s="44" t="b">
        <f t="shared" si="272"/>
        <v>0</v>
      </c>
      <c r="EY418" s="44" t="b">
        <f t="shared" si="272"/>
        <v>1</v>
      </c>
      <c r="EZ418" s="44" t="b">
        <f t="shared" si="272"/>
        <v>0</v>
      </c>
      <c r="FA418" s="44" t="b">
        <f t="shared" si="272"/>
        <v>1</v>
      </c>
      <c r="FB418" s="44" t="b">
        <f t="shared" si="269"/>
        <v>0</v>
      </c>
      <c r="FC418" s="44" t="b">
        <f t="shared" si="269"/>
        <v>1</v>
      </c>
      <c r="FD418" s="44" t="b">
        <f t="shared" si="266"/>
        <v>0</v>
      </c>
      <c r="FE418" s="44" t="b">
        <f t="shared" si="266"/>
        <v>1</v>
      </c>
      <c r="FF418" s="44" t="b">
        <f t="shared" si="266"/>
        <v>0</v>
      </c>
      <c r="FG418" s="44" t="b">
        <f t="shared" si="252"/>
        <v>1</v>
      </c>
      <c r="FH418" s="44" t="b">
        <f t="shared" si="252"/>
        <v>0</v>
      </c>
      <c r="FI418" s="44" t="b">
        <f t="shared" si="252"/>
        <v>1</v>
      </c>
      <c r="FJ418" s="45">
        <f t="shared" si="260"/>
        <v>12</v>
      </c>
    </row>
    <row r="419" spans="1:166" s="44" customFormat="1" ht="25.5" hidden="1" customHeight="1" x14ac:dyDescent="0.25">
      <c r="A419" s="38" t="s">
        <v>10031</v>
      </c>
      <c r="B419" s="38" t="s">
        <v>36</v>
      </c>
      <c r="C419" s="38" t="s">
        <v>364</v>
      </c>
      <c r="D419" s="38" t="s">
        <v>10053</v>
      </c>
      <c r="E419" s="23" t="str">
        <f t="shared" si="261"/>
        <v>5942-1-GP1-43-J</v>
      </c>
      <c r="F419" s="23">
        <v>75</v>
      </c>
      <c r="G419" s="27">
        <v>3.511269</v>
      </c>
      <c r="H419" s="23">
        <f>VLOOKUP(A419,'Pivot 1'!$A$5:$H$251,8,0)</f>
        <v>4</v>
      </c>
      <c r="I419" s="27" t="s">
        <v>10145</v>
      </c>
      <c r="J419" s="39">
        <f t="shared" si="253"/>
        <v>4</v>
      </c>
      <c r="K419" s="40">
        <v>0</v>
      </c>
      <c r="L419" s="40">
        <v>1</v>
      </c>
      <c r="M419" s="40">
        <v>0</v>
      </c>
      <c r="N419" s="40">
        <v>0</v>
      </c>
      <c r="O419" s="40">
        <v>0</v>
      </c>
      <c r="P419" s="40">
        <v>0</v>
      </c>
      <c r="Q419" s="40">
        <v>0</v>
      </c>
      <c r="R419" s="40">
        <v>1</v>
      </c>
      <c r="S419" s="40">
        <v>0</v>
      </c>
      <c r="T419" s="40">
        <v>0</v>
      </c>
      <c r="U419" s="40">
        <v>0</v>
      </c>
      <c r="V419" s="40">
        <v>0</v>
      </c>
      <c r="W419" s="40">
        <v>0</v>
      </c>
      <c r="X419" s="40">
        <v>1</v>
      </c>
      <c r="Y419" s="40">
        <v>0</v>
      </c>
      <c r="Z419" s="40">
        <v>0</v>
      </c>
      <c r="AA419" s="40">
        <v>0</v>
      </c>
      <c r="AB419" s="40">
        <v>0</v>
      </c>
      <c r="AC419" s="40">
        <v>0</v>
      </c>
      <c r="AD419" s="40">
        <v>1</v>
      </c>
      <c r="AE419" s="40">
        <v>0</v>
      </c>
      <c r="AF419" s="40">
        <v>0</v>
      </c>
      <c r="AG419" s="40">
        <v>0</v>
      </c>
      <c r="AH419" s="40">
        <v>0</v>
      </c>
      <c r="AI419" s="39" t="b">
        <f t="shared" si="254"/>
        <v>1</v>
      </c>
      <c r="AJ419" s="23"/>
      <c r="AK419" s="27">
        <f t="shared" si="277"/>
        <v>0</v>
      </c>
      <c r="AL419" s="27">
        <f t="shared" si="277"/>
        <v>1</v>
      </c>
      <c r="AM419" s="27">
        <f t="shared" si="277"/>
        <v>0</v>
      </c>
      <c r="AN419" s="27">
        <f t="shared" si="277"/>
        <v>0</v>
      </c>
      <c r="AO419" s="27">
        <f t="shared" si="277"/>
        <v>0</v>
      </c>
      <c r="AP419" s="27">
        <f t="shared" si="277"/>
        <v>0</v>
      </c>
      <c r="AQ419" s="27">
        <f t="shared" si="277"/>
        <v>0</v>
      </c>
      <c r="AR419" s="27">
        <f t="shared" si="277"/>
        <v>1</v>
      </c>
      <c r="AS419" s="27">
        <f t="shared" si="277"/>
        <v>0</v>
      </c>
      <c r="AT419" s="27">
        <f t="shared" si="277"/>
        <v>0</v>
      </c>
      <c r="AU419" s="27">
        <f t="shared" si="277"/>
        <v>0</v>
      </c>
      <c r="AV419" s="27">
        <f t="shared" si="277"/>
        <v>0</v>
      </c>
      <c r="AW419" s="27">
        <f t="shared" si="277"/>
        <v>0</v>
      </c>
      <c r="AX419" s="27">
        <f t="shared" si="277"/>
        <v>1</v>
      </c>
      <c r="AY419" s="27">
        <f t="shared" si="277"/>
        <v>0</v>
      </c>
      <c r="AZ419" s="27">
        <f t="shared" si="277"/>
        <v>0</v>
      </c>
      <c r="BA419" s="27">
        <f t="shared" si="277"/>
        <v>0</v>
      </c>
      <c r="BB419" s="27">
        <f t="shared" si="277"/>
        <v>0</v>
      </c>
      <c r="BC419" s="27">
        <f t="shared" si="277"/>
        <v>0</v>
      </c>
      <c r="BD419" s="27">
        <f t="shared" si="277"/>
        <v>1</v>
      </c>
      <c r="BE419" s="27">
        <f t="shared" si="277"/>
        <v>0</v>
      </c>
      <c r="BF419" s="27">
        <f t="shared" si="277"/>
        <v>0</v>
      </c>
      <c r="BG419" s="27">
        <f t="shared" si="277"/>
        <v>0</v>
      </c>
      <c r="BH419" s="27">
        <f t="shared" si="277"/>
        <v>0</v>
      </c>
      <c r="BI419" s="41"/>
      <c r="BJ419" s="42">
        <f t="shared" si="255"/>
        <v>0.87781724999999999</v>
      </c>
      <c r="BK419" s="27">
        <f t="shared" si="273"/>
        <v>0</v>
      </c>
      <c r="BL419" s="27">
        <f t="shared" si="273"/>
        <v>0.87781724999999999</v>
      </c>
      <c r="BM419" s="27">
        <f t="shared" si="273"/>
        <v>0</v>
      </c>
      <c r="BN419" s="27">
        <f t="shared" si="273"/>
        <v>0</v>
      </c>
      <c r="BO419" s="27">
        <f t="shared" si="273"/>
        <v>0</v>
      </c>
      <c r="BP419" s="27">
        <f t="shared" si="273"/>
        <v>0</v>
      </c>
      <c r="BQ419" s="27">
        <f t="shared" si="273"/>
        <v>0</v>
      </c>
      <c r="BR419" s="27">
        <f t="shared" si="273"/>
        <v>0.87781724999999999</v>
      </c>
      <c r="BS419" s="27">
        <f t="shared" si="273"/>
        <v>0</v>
      </c>
      <c r="BT419" s="27">
        <f t="shared" si="270"/>
        <v>0</v>
      </c>
      <c r="BU419" s="27">
        <f t="shared" si="270"/>
        <v>0</v>
      </c>
      <c r="BV419" s="27">
        <f t="shared" si="270"/>
        <v>0</v>
      </c>
      <c r="BW419" s="27">
        <f t="shared" si="270"/>
        <v>0</v>
      </c>
      <c r="BX419" s="27">
        <f t="shared" si="270"/>
        <v>0.87781724999999999</v>
      </c>
      <c r="BY419" s="27">
        <f t="shared" si="270"/>
        <v>0</v>
      </c>
      <c r="BZ419" s="27">
        <f t="shared" si="270"/>
        <v>0</v>
      </c>
      <c r="CA419" s="27">
        <f t="shared" si="267"/>
        <v>0</v>
      </c>
      <c r="CB419" s="27">
        <f t="shared" si="267"/>
        <v>0</v>
      </c>
      <c r="CC419" s="27">
        <f t="shared" si="264"/>
        <v>0</v>
      </c>
      <c r="CD419" s="27">
        <f t="shared" si="264"/>
        <v>0.87781724999999999</v>
      </c>
      <c r="CE419" s="27">
        <f t="shared" si="264"/>
        <v>0</v>
      </c>
      <c r="CF419" s="27">
        <f t="shared" si="250"/>
        <v>0</v>
      </c>
      <c r="CG419" s="27">
        <f t="shared" si="250"/>
        <v>0</v>
      </c>
      <c r="CH419" s="27">
        <f t="shared" si="250"/>
        <v>0</v>
      </c>
      <c r="CI419" s="43"/>
      <c r="CJ419" s="23">
        <f t="shared" si="274"/>
        <v>0</v>
      </c>
      <c r="CK419" s="23">
        <f t="shared" si="274"/>
        <v>19</v>
      </c>
      <c r="CL419" s="23">
        <f t="shared" si="274"/>
        <v>0</v>
      </c>
      <c r="CM419" s="23">
        <f t="shared" si="274"/>
        <v>0</v>
      </c>
      <c r="CN419" s="23">
        <f t="shared" si="274"/>
        <v>0</v>
      </c>
      <c r="CO419" s="23">
        <f t="shared" si="274"/>
        <v>0</v>
      </c>
      <c r="CP419" s="23">
        <f t="shared" si="274"/>
        <v>0</v>
      </c>
      <c r="CQ419" s="23">
        <f t="shared" si="274"/>
        <v>19</v>
      </c>
      <c r="CR419" s="23">
        <f t="shared" si="274"/>
        <v>0</v>
      </c>
      <c r="CS419" s="23">
        <f t="shared" si="271"/>
        <v>0</v>
      </c>
      <c r="CT419" s="23">
        <f t="shared" si="271"/>
        <v>0</v>
      </c>
      <c r="CU419" s="23">
        <f t="shared" si="271"/>
        <v>0</v>
      </c>
      <c r="CV419" s="23">
        <f t="shared" si="271"/>
        <v>0</v>
      </c>
      <c r="CW419" s="23">
        <f t="shared" si="271"/>
        <v>19</v>
      </c>
      <c r="CX419" s="23">
        <f t="shared" si="271"/>
        <v>0</v>
      </c>
      <c r="CY419" s="23">
        <f t="shared" si="271"/>
        <v>0</v>
      </c>
      <c r="CZ419" s="23">
        <f t="shared" si="268"/>
        <v>0</v>
      </c>
      <c r="DA419" s="23">
        <f t="shared" si="268"/>
        <v>0</v>
      </c>
      <c r="DB419" s="23">
        <f t="shared" si="265"/>
        <v>0</v>
      </c>
      <c r="DC419" s="23">
        <f t="shared" si="265"/>
        <v>19</v>
      </c>
      <c r="DD419" s="23">
        <f t="shared" si="265"/>
        <v>0</v>
      </c>
      <c r="DE419" s="23">
        <f t="shared" si="251"/>
        <v>0</v>
      </c>
      <c r="DF419" s="23">
        <f t="shared" si="251"/>
        <v>0</v>
      </c>
      <c r="DG419" s="23">
        <f t="shared" si="251"/>
        <v>0</v>
      </c>
      <c r="DH419" s="44">
        <f t="shared" si="256"/>
        <v>76</v>
      </c>
      <c r="DI419" s="44">
        <f t="shared" si="257"/>
        <v>1</v>
      </c>
      <c r="DK419" s="44" t="b">
        <f t="shared" si="258"/>
        <v>0</v>
      </c>
      <c r="DL419" s="44">
        <f t="shared" si="259"/>
        <v>0</v>
      </c>
      <c r="EL419" s="44" t="b">
        <f t="shared" si="275"/>
        <v>1</v>
      </c>
      <c r="EM419" s="44" t="b">
        <f t="shared" si="275"/>
        <v>0</v>
      </c>
      <c r="EN419" s="44" t="b">
        <f t="shared" si="275"/>
        <v>1</v>
      </c>
      <c r="EO419" s="44" t="b">
        <f t="shared" si="275"/>
        <v>1</v>
      </c>
      <c r="EP419" s="44" t="b">
        <f t="shared" si="275"/>
        <v>1</v>
      </c>
      <c r="EQ419" s="44" t="b">
        <f t="shared" si="275"/>
        <v>1</v>
      </c>
      <c r="ER419" s="44" t="b">
        <f t="shared" si="275"/>
        <v>1</v>
      </c>
      <c r="ES419" s="44" t="b">
        <f t="shared" si="275"/>
        <v>0</v>
      </c>
      <c r="ET419" s="44" t="b">
        <f t="shared" si="275"/>
        <v>1</v>
      </c>
      <c r="EU419" s="44" t="b">
        <f t="shared" si="272"/>
        <v>1</v>
      </c>
      <c r="EV419" s="44" t="b">
        <f t="shared" si="272"/>
        <v>1</v>
      </c>
      <c r="EW419" s="44" t="b">
        <f t="shared" si="272"/>
        <v>1</v>
      </c>
      <c r="EX419" s="44" t="b">
        <f t="shared" si="272"/>
        <v>1</v>
      </c>
      <c r="EY419" s="44" t="b">
        <f t="shared" si="272"/>
        <v>0</v>
      </c>
      <c r="EZ419" s="44" t="b">
        <f t="shared" si="272"/>
        <v>1</v>
      </c>
      <c r="FA419" s="44" t="b">
        <f t="shared" si="272"/>
        <v>1</v>
      </c>
      <c r="FB419" s="44" t="b">
        <f t="shared" si="269"/>
        <v>1</v>
      </c>
      <c r="FC419" s="44" t="b">
        <f t="shared" si="269"/>
        <v>1</v>
      </c>
      <c r="FD419" s="44" t="b">
        <f t="shared" si="266"/>
        <v>1</v>
      </c>
      <c r="FE419" s="44" t="b">
        <f t="shared" si="266"/>
        <v>0</v>
      </c>
      <c r="FF419" s="44" t="b">
        <f t="shared" si="266"/>
        <v>1</v>
      </c>
      <c r="FG419" s="44" t="b">
        <f t="shared" si="252"/>
        <v>1</v>
      </c>
      <c r="FH419" s="44" t="b">
        <f t="shared" si="252"/>
        <v>1</v>
      </c>
      <c r="FI419" s="44" t="b">
        <f t="shared" si="252"/>
        <v>1</v>
      </c>
      <c r="FJ419" s="45">
        <f t="shared" si="260"/>
        <v>4</v>
      </c>
    </row>
    <row r="420" spans="1:166" s="44" customFormat="1" ht="25.5" hidden="1" customHeight="1" x14ac:dyDescent="0.25">
      <c r="A420" s="38" t="s">
        <v>10032</v>
      </c>
      <c r="B420" s="38" t="s">
        <v>36</v>
      </c>
      <c r="C420" s="38" t="s">
        <v>194</v>
      </c>
      <c r="D420" s="38" t="s">
        <v>10047</v>
      </c>
      <c r="E420" s="23" t="str">
        <f t="shared" si="261"/>
        <v>5942-1-IP1-43-I</v>
      </c>
      <c r="F420" s="23">
        <v>1</v>
      </c>
      <c r="G420" s="27">
        <v>1.7356014999999999E-2</v>
      </c>
      <c r="H420" s="23" t="str">
        <f>VLOOKUP(A420,'Pivot 1'!$A$5:$H$251,8,0)</f>
        <v>1</v>
      </c>
      <c r="I420" s="27" t="s">
        <v>10146</v>
      </c>
      <c r="J420" s="39">
        <f t="shared" si="253"/>
        <v>1</v>
      </c>
      <c r="K420" s="40">
        <v>0</v>
      </c>
      <c r="L420" s="40">
        <v>0</v>
      </c>
      <c r="M420" s="40">
        <v>0</v>
      </c>
      <c r="N420" s="40">
        <v>0</v>
      </c>
      <c r="O420" s="40">
        <v>0</v>
      </c>
      <c r="P420" s="40">
        <v>0</v>
      </c>
      <c r="Q420" s="40">
        <v>0</v>
      </c>
      <c r="R420" s="40">
        <v>0</v>
      </c>
      <c r="S420" s="40">
        <v>0</v>
      </c>
      <c r="T420" s="40">
        <v>0</v>
      </c>
      <c r="U420" s="40">
        <v>0</v>
      </c>
      <c r="V420" s="40">
        <v>0</v>
      </c>
      <c r="W420" s="40">
        <v>0</v>
      </c>
      <c r="X420" s="40">
        <v>0</v>
      </c>
      <c r="Y420" s="40">
        <v>0</v>
      </c>
      <c r="Z420" s="40">
        <v>0</v>
      </c>
      <c r="AA420" s="40">
        <v>0</v>
      </c>
      <c r="AB420" s="40">
        <v>0</v>
      </c>
      <c r="AC420" s="40">
        <v>1</v>
      </c>
      <c r="AD420" s="40">
        <v>0</v>
      </c>
      <c r="AE420" s="40">
        <v>0</v>
      </c>
      <c r="AF420" s="40">
        <v>0</v>
      </c>
      <c r="AG420" s="40">
        <v>0</v>
      </c>
      <c r="AH420" s="40">
        <v>0</v>
      </c>
      <c r="AI420" s="39" t="b">
        <f t="shared" si="254"/>
        <v>0</v>
      </c>
      <c r="AJ420" s="23"/>
      <c r="AK420" s="27">
        <f t="shared" si="277"/>
        <v>0</v>
      </c>
      <c r="AL420" s="27">
        <f t="shared" si="277"/>
        <v>0</v>
      </c>
      <c r="AM420" s="27">
        <f t="shared" si="277"/>
        <v>0</v>
      </c>
      <c r="AN420" s="27">
        <f t="shared" si="277"/>
        <v>0</v>
      </c>
      <c r="AO420" s="27">
        <f t="shared" si="277"/>
        <v>0</v>
      </c>
      <c r="AP420" s="27">
        <f t="shared" si="277"/>
        <v>0</v>
      </c>
      <c r="AQ420" s="27">
        <f t="shared" si="277"/>
        <v>0</v>
      </c>
      <c r="AR420" s="27">
        <f t="shared" si="277"/>
        <v>0</v>
      </c>
      <c r="AS420" s="27">
        <f t="shared" si="277"/>
        <v>0</v>
      </c>
      <c r="AT420" s="27">
        <f t="shared" si="277"/>
        <v>0</v>
      </c>
      <c r="AU420" s="27">
        <f t="shared" si="277"/>
        <v>0</v>
      </c>
      <c r="AV420" s="27">
        <f t="shared" si="277"/>
        <v>0</v>
      </c>
      <c r="AW420" s="27">
        <f t="shared" si="277"/>
        <v>0</v>
      </c>
      <c r="AX420" s="27">
        <f t="shared" si="277"/>
        <v>0</v>
      </c>
      <c r="AY420" s="27">
        <f t="shared" si="277"/>
        <v>0</v>
      </c>
      <c r="AZ420" s="27">
        <f t="shared" si="277"/>
        <v>0</v>
      </c>
      <c r="BA420" s="27">
        <f t="shared" si="277"/>
        <v>0</v>
      </c>
      <c r="BB420" s="27">
        <f t="shared" si="277"/>
        <v>0</v>
      </c>
      <c r="BC420" s="27">
        <f t="shared" si="277"/>
        <v>0</v>
      </c>
      <c r="BD420" s="27">
        <f t="shared" si="277"/>
        <v>0</v>
      </c>
      <c r="BE420" s="27">
        <f t="shared" si="277"/>
        <v>0</v>
      </c>
      <c r="BF420" s="27">
        <f t="shared" si="277"/>
        <v>0</v>
      </c>
      <c r="BG420" s="27">
        <f t="shared" si="277"/>
        <v>0</v>
      </c>
      <c r="BH420" s="27">
        <f t="shared" si="277"/>
        <v>0</v>
      </c>
      <c r="BI420" s="41"/>
      <c r="BJ420" s="42">
        <f t="shared" si="255"/>
        <v>1.7356014999999999E-2</v>
      </c>
      <c r="BK420" s="27">
        <f t="shared" si="273"/>
        <v>0</v>
      </c>
      <c r="BL420" s="27">
        <f t="shared" si="273"/>
        <v>0</v>
      </c>
      <c r="BM420" s="27">
        <f t="shared" si="273"/>
        <v>0</v>
      </c>
      <c r="BN420" s="27">
        <f t="shared" si="273"/>
        <v>0</v>
      </c>
      <c r="BO420" s="27">
        <f t="shared" si="273"/>
        <v>0</v>
      </c>
      <c r="BP420" s="27">
        <f t="shared" si="273"/>
        <v>0</v>
      </c>
      <c r="BQ420" s="27">
        <f t="shared" si="273"/>
        <v>0</v>
      </c>
      <c r="BR420" s="27">
        <f t="shared" si="273"/>
        <v>0</v>
      </c>
      <c r="BS420" s="27">
        <f t="shared" si="273"/>
        <v>0</v>
      </c>
      <c r="BT420" s="27">
        <f t="shared" si="270"/>
        <v>0</v>
      </c>
      <c r="BU420" s="27">
        <f t="shared" si="270"/>
        <v>0</v>
      </c>
      <c r="BV420" s="27">
        <f t="shared" si="270"/>
        <v>0</v>
      </c>
      <c r="BW420" s="27">
        <f t="shared" si="270"/>
        <v>0</v>
      </c>
      <c r="BX420" s="27">
        <f t="shared" si="270"/>
        <v>0</v>
      </c>
      <c r="BY420" s="27">
        <f t="shared" si="270"/>
        <v>0</v>
      </c>
      <c r="BZ420" s="27">
        <f t="shared" si="270"/>
        <v>0</v>
      </c>
      <c r="CA420" s="27">
        <f t="shared" si="267"/>
        <v>0</v>
      </c>
      <c r="CB420" s="27">
        <f t="shared" si="267"/>
        <v>0</v>
      </c>
      <c r="CC420" s="27">
        <f t="shared" si="264"/>
        <v>1.7356014999999999E-2</v>
      </c>
      <c r="CD420" s="27">
        <f t="shared" si="264"/>
        <v>0</v>
      </c>
      <c r="CE420" s="27">
        <f t="shared" si="264"/>
        <v>0</v>
      </c>
      <c r="CF420" s="27">
        <f t="shared" si="250"/>
        <v>0</v>
      </c>
      <c r="CG420" s="27">
        <f t="shared" si="250"/>
        <v>0</v>
      </c>
      <c r="CH420" s="27">
        <f t="shared" si="250"/>
        <v>0</v>
      </c>
      <c r="CI420" s="43"/>
      <c r="CJ420" s="23">
        <f t="shared" si="274"/>
        <v>0</v>
      </c>
      <c r="CK420" s="23">
        <f t="shared" si="274"/>
        <v>0</v>
      </c>
      <c r="CL420" s="23">
        <f t="shared" si="274"/>
        <v>0</v>
      </c>
      <c r="CM420" s="23">
        <f t="shared" si="274"/>
        <v>0</v>
      </c>
      <c r="CN420" s="23">
        <f t="shared" si="274"/>
        <v>0</v>
      </c>
      <c r="CO420" s="23">
        <f t="shared" si="274"/>
        <v>0</v>
      </c>
      <c r="CP420" s="23">
        <f t="shared" si="274"/>
        <v>0</v>
      </c>
      <c r="CQ420" s="23">
        <f t="shared" si="274"/>
        <v>0</v>
      </c>
      <c r="CR420" s="23">
        <f t="shared" si="274"/>
        <v>0</v>
      </c>
      <c r="CS420" s="23">
        <f t="shared" si="271"/>
        <v>0</v>
      </c>
      <c r="CT420" s="23">
        <f t="shared" si="271"/>
        <v>0</v>
      </c>
      <c r="CU420" s="23">
        <f t="shared" si="271"/>
        <v>0</v>
      </c>
      <c r="CV420" s="23">
        <f t="shared" si="271"/>
        <v>0</v>
      </c>
      <c r="CW420" s="23">
        <f t="shared" si="271"/>
        <v>0</v>
      </c>
      <c r="CX420" s="23">
        <f t="shared" si="271"/>
        <v>0</v>
      </c>
      <c r="CY420" s="23">
        <f t="shared" si="271"/>
        <v>0</v>
      </c>
      <c r="CZ420" s="23">
        <f t="shared" si="268"/>
        <v>0</v>
      </c>
      <c r="DA420" s="23">
        <f t="shared" si="268"/>
        <v>0</v>
      </c>
      <c r="DB420" s="23">
        <f t="shared" si="265"/>
        <v>1</v>
      </c>
      <c r="DC420" s="23">
        <f t="shared" si="265"/>
        <v>0</v>
      </c>
      <c r="DD420" s="23">
        <f t="shared" si="265"/>
        <v>0</v>
      </c>
      <c r="DE420" s="23">
        <f t="shared" si="251"/>
        <v>0</v>
      </c>
      <c r="DF420" s="23">
        <f t="shared" si="251"/>
        <v>0</v>
      </c>
      <c r="DG420" s="23">
        <f t="shared" si="251"/>
        <v>0</v>
      </c>
      <c r="DH420" s="44">
        <f t="shared" si="256"/>
        <v>1</v>
      </c>
      <c r="DI420" s="44">
        <f t="shared" si="257"/>
        <v>0</v>
      </c>
      <c r="DK420" s="44" t="b">
        <f t="shared" si="258"/>
        <v>0</v>
      </c>
      <c r="DL420" s="44">
        <f t="shared" si="259"/>
        <v>0</v>
      </c>
      <c r="EL420" s="44" t="b">
        <f t="shared" si="275"/>
        <v>1</v>
      </c>
      <c r="EM420" s="44" t="b">
        <f t="shared" si="275"/>
        <v>1</v>
      </c>
      <c r="EN420" s="44" t="b">
        <f t="shared" si="275"/>
        <v>1</v>
      </c>
      <c r="EO420" s="44" t="b">
        <f t="shared" si="275"/>
        <v>1</v>
      </c>
      <c r="EP420" s="44" t="b">
        <f t="shared" si="275"/>
        <v>1</v>
      </c>
      <c r="EQ420" s="44" t="b">
        <f t="shared" si="275"/>
        <v>1</v>
      </c>
      <c r="ER420" s="44" t="b">
        <f t="shared" si="275"/>
        <v>1</v>
      </c>
      <c r="ES420" s="44" t="b">
        <f t="shared" si="275"/>
        <v>1</v>
      </c>
      <c r="ET420" s="44" t="b">
        <f t="shared" si="275"/>
        <v>1</v>
      </c>
      <c r="EU420" s="44" t="b">
        <f t="shared" si="272"/>
        <v>1</v>
      </c>
      <c r="EV420" s="44" t="b">
        <f t="shared" si="272"/>
        <v>1</v>
      </c>
      <c r="EW420" s="44" t="b">
        <f t="shared" si="272"/>
        <v>1</v>
      </c>
      <c r="EX420" s="44" t="b">
        <f t="shared" si="272"/>
        <v>1</v>
      </c>
      <c r="EY420" s="44" t="b">
        <f t="shared" si="272"/>
        <v>1</v>
      </c>
      <c r="EZ420" s="44" t="b">
        <f t="shared" si="272"/>
        <v>1</v>
      </c>
      <c r="FA420" s="44" t="b">
        <f t="shared" si="272"/>
        <v>1</v>
      </c>
      <c r="FB420" s="44" t="b">
        <f t="shared" si="269"/>
        <v>1</v>
      </c>
      <c r="FC420" s="44" t="b">
        <f t="shared" si="269"/>
        <v>1</v>
      </c>
      <c r="FD420" s="44" t="b">
        <f t="shared" si="266"/>
        <v>0</v>
      </c>
      <c r="FE420" s="44" t="b">
        <f t="shared" si="266"/>
        <v>1</v>
      </c>
      <c r="FF420" s="44" t="b">
        <f t="shared" si="266"/>
        <v>1</v>
      </c>
      <c r="FG420" s="44" t="b">
        <f t="shared" si="252"/>
        <v>1</v>
      </c>
      <c r="FH420" s="44" t="b">
        <f t="shared" si="252"/>
        <v>1</v>
      </c>
      <c r="FI420" s="44" t="b">
        <f t="shared" si="252"/>
        <v>1</v>
      </c>
      <c r="FJ420" s="45">
        <f t="shared" si="260"/>
        <v>1</v>
      </c>
    </row>
    <row r="421" spans="1:166" s="44" customFormat="1" ht="25.5" hidden="1" customHeight="1" x14ac:dyDescent="0.25">
      <c r="A421" s="38" t="s">
        <v>10032</v>
      </c>
      <c r="B421" s="38" t="s">
        <v>36</v>
      </c>
      <c r="C421" s="38" t="s">
        <v>194</v>
      </c>
      <c r="D421" s="38" t="s">
        <v>10045</v>
      </c>
      <c r="E421" s="23" t="str">
        <f t="shared" si="261"/>
        <v>5942-1-IP1-43-O</v>
      </c>
      <c r="F421" s="23">
        <v>38</v>
      </c>
      <c r="G421" s="27">
        <v>0.76</v>
      </c>
      <c r="H421" s="23" t="str">
        <f>VLOOKUP(A421,'Pivot 1'!$A$5:$H$251,8,0)</f>
        <v>1</v>
      </c>
      <c r="I421" s="27" t="s">
        <v>10145</v>
      </c>
      <c r="J421" s="39">
        <f t="shared" si="253"/>
        <v>1</v>
      </c>
      <c r="K421" s="40">
        <v>0</v>
      </c>
      <c r="L421" s="40">
        <v>0</v>
      </c>
      <c r="M421" s="40">
        <v>0</v>
      </c>
      <c r="N421" s="40">
        <v>0</v>
      </c>
      <c r="O421" s="40">
        <v>0</v>
      </c>
      <c r="P421" s="40">
        <v>0</v>
      </c>
      <c r="Q421" s="40">
        <v>0</v>
      </c>
      <c r="R421" s="40">
        <v>0</v>
      </c>
      <c r="S421" s="40">
        <v>0</v>
      </c>
      <c r="T421" s="40">
        <v>0</v>
      </c>
      <c r="U421" s="40">
        <v>0</v>
      </c>
      <c r="V421" s="40">
        <v>0</v>
      </c>
      <c r="W421" s="40">
        <v>0</v>
      </c>
      <c r="X421" s="40">
        <v>0</v>
      </c>
      <c r="Y421" s="40">
        <v>0</v>
      </c>
      <c r="Z421" s="40">
        <v>0</v>
      </c>
      <c r="AA421" s="40">
        <v>0</v>
      </c>
      <c r="AB421" s="40">
        <v>0</v>
      </c>
      <c r="AC421" s="40">
        <v>1</v>
      </c>
      <c r="AD421" s="40">
        <v>0</v>
      </c>
      <c r="AE421" s="40">
        <v>0</v>
      </c>
      <c r="AF421" s="40">
        <v>0</v>
      </c>
      <c r="AG421" s="40">
        <v>0</v>
      </c>
      <c r="AH421" s="40">
        <v>0</v>
      </c>
      <c r="AI421" s="39" t="b">
        <f t="shared" si="254"/>
        <v>0</v>
      </c>
      <c r="AJ421" s="23"/>
      <c r="AK421" s="27">
        <f t="shared" si="277"/>
        <v>0</v>
      </c>
      <c r="AL421" s="27">
        <f t="shared" si="277"/>
        <v>0</v>
      </c>
      <c r="AM421" s="27">
        <f t="shared" si="277"/>
        <v>0</v>
      </c>
      <c r="AN421" s="27">
        <f t="shared" si="277"/>
        <v>0</v>
      </c>
      <c r="AO421" s="27">
        <f t="shared" si="277"/>
        <v>0</v>
      </c>
      <c r="AP421" s="27">
        <f t="shared" si="277"/>
        <v>0</v>
      </c>
      <c r="AQ421" s="27">
        <f t="shared" si="277"/>
        <v>0</v>
      </c>
      <c r="AR421" s="27">
        <f t="shared" si="277"/>
        <v>0</v>
      </c>
      <c r="AS421" s="27">
        <f t="shared" si="277"/>
        <v>0</v>
      </c>
      <c r="AT421" s="27">
        <f t="shared" si="277"/>
        <v>0</v>
      </c>
      <c r="AU421" s="27">
        <f t="shared" si="277"/>
        <v>0</v>
      </c>
      <c r="AV421" s="27">
        <f t="shared" si="277"/>
        <v>0</v>
      </c>
      <c r="AW421" s="27">
        <f t="shared" si="277"/>
        <v>0</v>
      </c>
      <c r="AX421" s="27">
        <f t="shared" si="277"/>
        <v>0</v>
      </c>
      <c r="AY421" s="27">
        <f t="shared" si="277"/>
        <v>0</v>
      </c>
      <c r="AZ421" s="27">
        <f t="shared" si="277"/>
        <v>0</v>
      </c>
      <c r="BA421" s="27">
        <f t="shared" si="277"/>
        <v>0</v>
      </c>
      <c r="BB421" s="27">
        <f t="shared" si="277"/>
        <v>0</v>
      </c>
      <c r="BC421" s="27">
        <f t="shared" si="277"/>
        <v>1</v>
      </c>
      <c r="BD421" s="27">
        <f t="shared" si="277"/>
        <v>0</v>
      </c>
      <c r="BE421" s="27">
        <f t="shared" si="277"/>
        <v>0</v>
      </c>
      <c r="BF421" s="27">
        <f t="shared" si="277"/>
        <v>0</v>
      </c>
      <c r="BG421" s="27">
        <f t="shared" si="277"/>
        <v>0</v>
      </c>
      <c r="BH421" s="27">
        <f t="shared" si="277"/>
        <v>0</v>
      </c>
      <c r="BI421" s="41"/>
      <c r="BJ421" s="42">
        <f t="shared" si="255"/>
        <v>0.76</v>
      </c>
      <c r="BK421" s="27">
        <f t="shared" si="273"/>
        <v>0</v>
      </c>
      <c r="BL421" s="27">
        <f t="shared" si="273"/>
        <v>0</v>
      </c>
      <c r="BM421" s="27">
        <f t="shared" si="273"/>
        <v>0</v>
      </c>
      <c r="BN421" s="27">
        <f t="shared" si="273"/>
        <v>0</v>
      </c>
      <c r="BO421" s="27">
        <f t="shared" si="273"/>
        <v>0</v>
      </c>
      <c r="BP421" s="27">
        <f t="shared" si="273"/>
        <v>0</v>
      </c>
      <c r="BQ421" s="27">
        <f t="shared" si="273"/>
        <v>0</v>
      </c>
      <c r="BR421" s="27">
        <f t="shared" si="273"/>
        <v>0</v>
      </c>
      <c r="BS421" s="27">
        <f t="shared" si="273"/>
        <v>0</v>
      </c>
      <c r="BT421" s="27">
        <f t="shared" si="270"/>
        <v>0</v>
      </c>
      <c r="BU421" s="27">
        <f t="shared" si="270"/>
        <v>0</v>
      </c>
      <c r="BV421" s="27">
        <f t="shared" si="270"/>
        <v>0</v>
      </c>
      <c r="BW421" s="27">
        <f t="shared" si="270"/>
        <v>0</v>
      </c>
      <c r="BX421" s="27">
        <f t="shared" si="270"/>
        <v>0</v>
      </c>
      <c r="BY421" s="27">
        <f t="shared" si="270"/>
        <v>0</v>
      </c>
      <c r="BZ421" s="27">
        <f t="shared" si="270"/>
        <v>0</v>
      </c>
      <c r="CA421" s="27">
        <f t="shared" si="267"/>
        <v>0</v>
      </c>
      <c r="CB421" s="27">
        <f t="shared" si="267"/>
        <v>0</v>
      </c>
      <c r="CC421" s="27">
        <f t="shared" si="264"/>
        <v>0.76</v>
      </c>
      <c r="CD421" s="27">
        <f t="shared" si="264"/>
        <v>0</v>
      </c>
      <c r="CE421" s="27">
        <f t="shared" si="264"/>
        <v>0</v>
      </c>
      <c r="CF421" s="27">
        <f t="shared" si="250"/>
        <v>0</v>
      </c>
      <c r="CG421" s="27">
        <f t="shared" si="250"/>
        <v>0</v>
      </c>
      <c r="CH421" s="27">
        <f t="shared" si="250"/>
        <v>0</v>
      </c>
      <c r="CI421" s="43"/>
      <c r="CJ421" s="23">
        <f t="shared" si="274"/>
        <v>0</v>
      </c>
      <c r="CK421" s="23">
        <f t="shared" si="274"/>
        <v>0</v>
      </c>
      <c r="CL421" s="23">
        <f t="shared" si="274"/>
        <v>0</v>
      </c>
      <c r="CM421" s="23">
        <f t="shared" si="274"/>
        <v>0</v>
      </c>
      <c r="CN421" s="23">
        <f t="shared" si="274"/>
        <v>0</v>
      </c>
      <c r="CO421" s="23">
        <f t="shared" si="274"/>
        <v>0</v>
      </c>
      <c r="CP421" s="23">
        <f t="shared" si="274"/>
        <v>0</v>
      </c>
      <c r="CQ421" s="23">
        <f t="shared" si="274"/>
        <v>0</v>
      </c>
      <c r="CR421" s="23">
        <f t="shared" si="274"/>
        <v>0</v>
      </c>
      <c r="CS421" s="23">
        <f t="shared" si="271"/>
        <v>0</v>
      </c>
      <c r="CT421" s="23">
        <f t="shared" si="271"/>
        <v>0</v>
      </c>
      <c r="CU421" s="23">
        <f t="shared" si="271"/>
        <v>0</v>
      </c>
      <c r="CV421" s="23">
        <f t="shared" si="271"/>
        <v>0</v>
      </c>
      <c r="CW421" s="23">
        <f t="shared" si="271"/>
        <v>0</v>
      </c>
      <c r="CX421" s="23">
        <f t="shared" si="271"/>
        <v>0</v>
      </c>
      <c r="CY421" s="23">
        <f t="shared" si="271"/>
        <v>0</v>
      </c>
      <c r="CZ421" s="23">
        <f t="shared" si="268"/>
        <v>0</v>
      </c>
      <c r="DA421" s="23">
        <f t="shared" si="268"/>
        <v>0</v>
      </c>
      <c r="DB421" s="23">
        <f t="shared" si="265"/>
        <v>38</v>
      </c>
      <c r="DC421" s="23">
        <f t="shared" si="265"/>
        <v>0</v>
      </c>
      <c r="DD421" s="23">
        <f t="shared" si="265"/>
        <v>0</v>
      </c>
      <c r="DE421" s="23">
        <f t="shared" si="251"/>
        <v>0</v>
      </c>
      <c r="DF421" s="23">
        <f t="shared" si="251"/>
        <v>0</v>
      </c>
      <c r="DG421" s="23">
        <f t="shared" si="251"/>
        <v>0</v>
      </c>
      <c r="DH421" s="44">
        <f t="shared" si="256"/>
        <v>38</v>
      </c>
      <c r="DI421" s="44">
        <f t="shared" si="257"/>
        <v>0</v>
      </c>
      <c r="DK421" s="44" t="b">
        <f t="shared" si="258"/>
        <v>0</v>
      </c>
      <c r="DL421" s="44">
        <f t="shared" si="259"/>
        <v>0</v>
      </c>
      <c r="EL421" s="44" t="b">
        <f t="shared" si="275"/>
        <v>1</v>
      </c>
      <c r="EM421" s="44" t="b">
        <f t="shared" si="275"/>
        <v>1</v>
      </c>
      <c r="EN421" s="44" t="b">
        <f t="shared" si="275"/>
        <v>1</v>
      </c>
      <c r="EO421" s="44" t="b">
        <f t="shared" si="275"/>
        <v>1</v>
      </c>
      <c r="EP421" s="44" t="b">
        <f t="shared" si="275"/>
        <v>1</v>
      </c>
      <c r="EQ421" s="44" t="b">
        <f t="shared" si="275"/>
        <v>1</v>
      </c>
      <c r="ER421" s="44" t="b">
        <f t="shared" si="275"/>
        <v>1</v>
      </c>
      <c r="ES421" s="44" t="b">
        <f t="shared" si="275"/>
        <v>1</v>
      </c>
      <c r="ET421" s="44" t="b">
        <f t="shared" si="275"/>
        <v>1</v>
      </c>
      <c r="EU421" s="44" t="b">
        <f t="shared" si="272"/>
        <v>1</v>
      </c>
      <c r="EV421" s="44" t="b">
        <f t="shared" si="272"/>
        <v>1</v>
      </c>
      <c r="EW421" s="44" t="b">
        <f t="shared" si="272"/>
        <v>1</v>
      </c>
      <c r="EX421" s="44" t="b">
        <f t="shared" si="272"/>
        <v>1</v>
      </c>
      <c r="EY421" s="44" t="b">
        <f t="shared" si="272"/>
        <v>1</v>
      </c>
      <c r="EZ421" s="44" t="b">
        <f t="shared" si="272"/>
        <v>1</v>
      </c>
      <c r="FA421" s="44" t="b">
        <f t="shared" si="272"/>
        <v>1</v>
      </c>
      <c r="FB421" s="44" t="b">
        <f t="shared" si="269"/>
        <v>1</v>
      </c>
      <c r="FC421" s="44" t="b">
        <f t="shared" si="269"/>
        <v>1</v>
      </c>
      <c r="FD421" s="44" t="b">
        <f t="shared" si="266"/>
        <v>0</v>
      </c>
      <c r="FE421" s="44" t="b">
        <f t="shared" si="266"/>
        <v>1</v>
      </c>
      <c r="FF421" s="44" t="b">
        <f t="shared" si="266"/>
        <v>1</v>
      </c>
      <c r="FG421" s="44" t="b">
        <f t="shared" si="252"/>
        <v>1</v>
      </c>
      <c r="FH421" s="44" t="b">
        <f t="shared" si="252"/>
        <v>1</v>
      </c>
      <c r="FI421" s="44" t="b">
        <f t="shared" si="252"/>
        <v>1</v>
      </c>
      <c r="FJ421" s="45">
        <f t="shared" si="260"/>
        <v>1</v>
      </c>
    </row>
    <row r="422" spans="1:166" s="44" customFormat="1" ht="25.5" customHeight="1" x14ac:dyDescent="0.25">
      <c r="A422" s="38" t="s">
        <v>10033</v>
      </c>
      <c r="B422" s="38" t="s">
        <v>36</v>
      </c>
      <c r="C422" s="38" t="s">
        <v>239</v>
      </c>
      <c r="D422" s="38" t="s">
        <v>10042</v>
      </c>
      <c r="E422" s="23" t="str">
        <f t="shared" si="261"/>
        <v>5942-1-LP1-43-N</v>
      </c>
      <c r="F422" s="23">
        <v>112</v>
      </c>
      <c r="G422" s="27">
        <v>7.1476253000000005</v>
      </c>
      <c r="H422" s="23">
        <f>VLOOKUP(A422,'Pivot 1'!$A$5:$H$251,8,0)</f>
        <v>8</v>
      </c>
      <c r="I422" s="27" t="s">
        <v>10145</v>
      </c>
      <c r="J422" s="39">
        <f t="shared" si="253"/>
        <v>8</v>
      </c>
      <c r="K422" s="40">
        <v>1</v>
      </c>
      <c r="L422" s="40">
        <v>0</v>
      </c>
      <c r="M422" s="40">
        <v>0</v>
      </c>
      <c r="N422" s="40">
        <v>1</v>
      </c>
      <c r="O422" s="40">
        <v>0</v>
      </c>
      <c r="P422" s="40">
        <v>0</v>
      </c>
      <c r="Q422" s="40">
        <v>1</v>
      </c>
      <c r="R422" s="40">
        <v>0</v>
      </c>
      <c r="S422" s="40">
        <v>0</v>
      </c>
      <c r="T422" s="40">
        <v>1</v>
      </c>
      <c r="U422" s="40">
        <v>0</v>
      </c>
      <c r="V422" s="40">
        <v>0</v>
      </c>
      <c r="W422" s="40">
        <v>1</v>
      </c>
      <c r="X422" s="40">
        <v>0</v>
      </c>
      <c r="Y422" s="40">
        <v>0</v>
      </c>
      <c r="Z422" s="40">
        <v>1</v>
      </c>
      <c r="AA422" s="40">
        <v>0</v>
      </c>
      <c r="AB422" s="40">
        <v>0</v>
      </c>
      <c r="AC422" s="40">
        <v>1</v>
      </c>
      <c r="AD422" s="40">
        <v>0</v>
      </c>
      <c r="AE422" s="40">
        <v>0</v>
      </c>
      <c r="AF422" s="40">
        <v>1</v>
      </c>
      <c r="AG422" s="40">
        <v>0</v>
      </c>
      <c r="AH422" s="40">
        <v>0</v>
      </c>
      <c r="AI422" s="39" t="b">
        <f t="shared" si="254"/>
        <v>1</v>
      </c>
      <c r="AJ422" s="23"/>
      <c r="AK422" s="27">
        <f t="shared" si="277"/>
        <v>1</v>
      </c>
      <c r="AL422" s="27">
        <f t="shared" si="277"/>
        <v>0</v>
      </c>
      <c r="AM422" s="27">
        <f t="shared" si="277"/>
        <v>0</v>
      </c>
      <c r="AN422" s="27">
        <f t="shared" si="277"/>
        <v>1</v>
      </c>
      <c r="AO422" s="27">
        <f t="shared" si="277"/>
        <v>0</v>
      </c>
      <c r="AP422" s="27">
        <f t="shared" si="277"/>
        <v>0</v>
      </c>
      <c r="AQ422" s="27">
        <f t="shared" si="277"/>
        <v>1</v>
      </c>
      <c r="AR422" s="27">
        <f t="shared" si="277"/>
        <v>0</v>
      </c>
      <c r="AS422" s="27">
        <f t="shared" si="277"/>
        <v>0</v>
      </c>
      <c r="AT422" s="27">
        <f t="shared" si="277"/>
        <v>1</v>
      </c>
      <c r="AU422" s="27">
        <f t="shared" si="277"/>
        <v>0</v>
      </c>
      <c r="AV422" s="27">
        <f t="shared" si="277"/>
        <v>0</v>
      </c>
      <c r="AW422" s="27">
        <f t="shared" si="277"/>
        <v>1</v>
      </c>
      <c r="AX422" s="27">
        <f t="shared" si="277"/>
        <v>0</v>
      </c>
      <c r="AY422" s="27">
        <f t="shared" si="277"/>
        <v>0</v>
      </c>
      <c r="AZ422" s="27">
        <f t="shared" si="277"/>
        <v>1</v>
      </c>
      <c r="BA422" s="27">
        <f t="shared" si="277"/>
        <v>0</v>
      </c>
      <c r="BB422" s="27">
        <f t="shared" si="277"/>
        <v>0</v>
      </c>
      <c r="BC422" s="27">
        <f t="shared" si="277"/>
        <v>1</v>
      </c>
      <c r="BD422" s="27">
        <f t="shared" si="277"/>
        <v>0</v>
      </c>
      <c r="BE422" s="27">
        <f t="shared" si="277"/>
        <v>0</v>
      </c>
      <c r="BF422" s="27">
        <f t="shared" si="277"/>
        <v>1</v>
      </c>
      <c r="BG422" s="27">
        <f t="shared" si="277"/>
        <v>0</v>
      </c>
      <c r="BH422" s="27">
        <f t="shared" si="277"/>
        <v>0</v>
      </c>
      <c r="BI422" s="41"/>
      <c r="BJ422" s="42">
        <f t="shared" si="255"/>
        <v>0.89345316250000006</v>
      </c>
      <c r="BK422" s="27">
        <f t="shared" si="273"/>
        <v>0.89345316250000006</v>
      </c>
      <c r="BL422" s="27">
        <f t="shared" ref="BL422:CH422" si="278">IF(L422=1,$G422/$H422,0)</f>
        <v>0</v>
      </c>
      <c r="BM422" s="27">
        <f t="shared" si="278"/>
        <v>0</v>
      </c>
      <c r="BN422" s="27">
        <f t="shared" si="278"/>
        <v>0.89345316250000006</v>
      </c>
      <c r="BO422" s="27">
        <f t="shared" si="278"/>
        <v>0</v>
      </c>
      <c r="BP422" s="27">
        <f t="shared" si="278"/>
        <v>0</v>
      </c>
      <c r="BQ422" s="27">
        <f t="shared" si="278"/>
        <v>0.89345316250000006</v>
      </c>
      <c r="BR422" s="27">
        <f t="shared" si="278"/>
        <v>0</v>
      </c>
      <c r="BS422" s="27">
        <f t="shared" si="278"/>
        <v>0</v>
      </c>
      <c r="BT422" s="27">
        <f t="shared" si="278"/>
        <v>0.89345316250000006</v>
      </c>
      <c r="BU422" s="27">
        <f t="shared" si="278"/>
        <v>0</v>
      </c>
      <c r="BV422" s="27">
        <f t="shared" si="278"/>
        <v>0</v>
      </c>
      <c r="BW422" s="27">
        <f t="shared" si="278"/>
        <v>0.89345316250000006</v>
      </c>
      <c r="BX422" s="27">
        <f t="shared" si="278"/>
        <v>0</v>
      </c>
      <c r="BY422" s="27">
        <f t="shared" si="278"/>
        <v>0</v>
      </c>
      <c r="BZ422" s="27">
        <f t="shared" si="278"/>
        <v>0.89345316250000006</v>
      </c>
      <c r="CA422" s="27">
        <f t="shared" si="278"/>
        <v>0</v>
      </c>
      <c r="CB422" s="27">
        <f t="shared" si="278"/>
        <v>0</v>
      </c>
      <c r="CC422" s="27">
        <f t="shared" si="278"/>
        <v>0.89345316250000006</v>
      </c>
      <c r="CD422" s="27">
        <f t="shared" si="278"/>
        <v>0</v>
      </c>
      <c r="CE422" s="27">
        <f t="shared" si="278"/>
        <v>0</v>
      </c>
      <c r="CF422" s="27">
        <f t="shared" si="278"/>
        <v>0.89345316250000006</v>
      </c>
      <c r="CG422" s="27">
        <f t="shared" si="278"/>
        <v>0</v>
      </c>
      <c r="CH422" s="27">
        <f t="shared" si="278"/>
        <v>0</v>
      </c>
      <c r="CI422" s="43"/>
      <c r="CJ422" s="23">
        <f t="shared" si="274"/>
        <v>14</v>
      </c>
      <c r="CK422" s="23">
        <f t="shared" si="274"/>
        <v>0</v>
      </c>
      <c r="CL422" s="23">
        <f t="shared" si="274"/>
        <v>0</v>
      </c>
      <c r="CM422" s="23">
        <f t="shared" si="274"/>
        <v>14</v>
      </c>
      <c r="CN422" s="23">
        <f t="shared" si="274"/>
        <v>0</v>
      </c>
      <c r="CO422" s="23">
        <f t="shared" si="274"/>
        <v>0</v>
      </c>
      <c r="CP422" s="23">
        <f t="shared" si="274"/>
        <v>14</v>
      </c>
      <c r="CQ422" s="23">
        <f t="shared" si="274"/>
        <v>0</v>
      </c>
      <c r="CR422" s="23">
        <f t="shared" si="274"/>
        <v>0</v>
      </c>
      <c r="CS422" s="23">
        <f t="shared" si="271"/>
        <v>14</v>
      </c>
      <c r="CT422" s="23">
        <f t="shared" si="271"/>
        <v>0</v>
      </c>
      <c r="CU422" s="23">
        <f t="shared" si="271"/>
        <v>0</v>
      </c>
      <c r="CV422" s="23">
        <f t="shared" si="271"/>
        <v>14</v>
      </c>
      <c r="CW422" s="23">
        <f t="shared" si="271"/>
        <v>0</v>
      </c>
      <c r="CX422" s="23">
        <f t="shared" si="271"/>
        <v>0</v>
      </c>
      <c r="CY422" s="23">
        <f t="shared" si="271"/>
        <v>14</v>
      </c>
      <c r="CZ422" s="23">
        <f t="shared" si="268"/>
        <v>0</v>
      </c>
      <c r="DA422" s="23">
        <f t="shared" si="268"/>
        <v>0</v>
      </c>
      <c r="DB422" s="23">
        <f t="shared" si="265"/>
        <v>14</v>
      </c>
      <c r="DC422" s="23">
        <f t="shared" si="265"/>
        <v>0</v>
      </c>
      <c r="DD422" s="23">
        <f t="shared" si="265"/>
        <v>0</v>
      </c>
      <c r="DE422" s="23">
        <f t="shared" si="251"/>
        <v>14</v>
      </c>
      <c r="DF422" s="23">
        <f t="shared" si="251"/>
        <v>0</v>
      </c>
      <c r="DG422" s="23">
        <f t="shared" si="251"/>
        <v>0</v>
      </c>
      <c r="DH422" s="44">
        <f t="shared" si="256"/>
        <v>112</v>
      </c>
      <c r="DI422" s="44">
        <f t="shared" si="257"/>
        <v>0</v>
      </c>
      <c r="DK422" s="44" t="b">
        <f t="shared" si="258"/>
        <v>0</v>
      </c>
      <c r="DL422" s="44">
        <f t="shared" si="259"/>
        <v>0</v>
      </c>
      <c r="EL422" s="44" t="b">
        <f t="shared" si="275"/>
        <v>0</v>
      </c>
      <c r="EM422" s="44" t="b">
        <f t="shared" si="275"/>
        <v>1</v>
      </c>
      <c r="EN422" s="44" t="b">
        <f t="shared" si="275"/>
        <v>1</v>
      </c>
      <c r="EO422" s="44" t="b">
        <f t="shared" si="275"/>
        <v>0</v>
      </c>
      <c r="EP422" s="44" t="b">
        <f t="shared" si="275"/>
        <v>1</v>
      </c>
      <c r="EQ422" s="44" t="b">
        <f t="shared" si="275"/>
        <v>1</v>
      </c>
      <c r="ER422" s="44" t="b">
        <f t="shared" si="275"/>
        <v>0</v>
      </c>
      <c r="ES422" s="44" t="b">
        <f t="shared" si="275"/>
        <v>1</v>
      </c>
      <c r="ET422" s="44" t="b">
        <f t="shared" si="275"/>
        <v>1</v>
      </c>
      <c r="EU422" s="44" t="b">
        <f t="shared" si="272"/>
        <v>0</v>
      </c>
      <c r="EV422" s="44" t="b">
        <f t="shared" si="272"/>
        <v>1</v>
      </c>
      <c r="EW422" s="44" t="b">
        <f t="shared" si="272"/>
        <v>1</v>
      </c>
      <c r="EX422" s="44" t="b">
        <f t="shared" si="272"/>
        <v>0</v>
      </c>
      <c r="EY422" s="44" t="b">
        <f t="shared" si="272"/>
        <v>1</v>
      </c>
      <c r="EZ422" s="44" t="b">
        <f t="shared" si="272"/>
        <v>1</v>
      </c>
      <c r="FA422" s="44" t="b">
        <f t="shared" si="272"/>
        <v>0</v>
      </c>
      <c r="FB422" s="44" t="b">
        <f t="shared" si="269"/>
        <v>1</v>
      </c>
      <c r="FC422" s="44" t="b">
        <f t="shared" si="269"/>
        <v>1</v>
      </c>
      <c r="FD422" s="44" t="b">
        <f t="shared" si="266"/>
        <v>0</v>
      </c>
      <c r="FE422" s="44" t="b">
        <f t="shared" si="266"/>
        <v>1</v>
      </c>
      <c r="FF422" s="44" t="b">
        <f t="shared" si="266"/>
        <v>1</v>
      </c>
      <c r="FG422" s="44" t="b">
        <f t="shared" si="252"/>
        <v>0</v>
      </c>
      <c r="FH422" s="44" t="b">
        <f t="shared" si="252"/>
        <v>1</v>
      </c>
      <c r="FI422" s="44" t="b">
        <f t="shared" si="252"/>
        <v>1</v>
      </c>
      <c r="FJ422" s="45">
        <f t="shared" si="260"/>
        <v>8</v>
      </c>
    </row>
    <row r="423" spans="1:166" s="44" customFormat="1" ht="25.5" hidden="1" customHeight="1" x14ac:dyDescent="0.25">
      <c r="A423" s="38" t="s">
        <v>10034</v>
      </c>
      <c r="B423" s="38" t="s">
        <v>36</v>
      </c>
      <c r="C423" s="38" t="s">
        <v>98</v>
      </c>
      <c r="D423" s="38" t="s">
        <v>10045</v>
      </c>
      <c r="E423" s="23" t="str">
        <f t="shared" si="261"/>
        <v>5942-1-OP1-43-O</v>
      </c>
      <c r="F423" s="23">
        <v>6</v>
      </c>
      <c r="G423" s="27">
        <v>0.38399039999999995</v>
      </c>
      <c r="H423" s="23" t="str">
        <f>VLOOKUP(A423,'Pivot 1'!$A$5:$H$251,8,0)</f>
        <v>1</v>
      </c>
      <c r="I423" s="27" t="s">
        <v>10145</v>
      </c>
      <c r="J423" s="39">
        <f>SUM(K423:AH423)</f>
        <v>1</v>
      </c>
      <c r="K423" s="40">
        <v>0</v>
      </c>
      <c r="L423" s="40">
        <v>0</v>
      </c>
      <c r="M423" s="40">
        <v>0</v>
      </c>
      <c r="N423" s="40">
        <v>0</v>
      </c>
      <c r="O423" s="40">
        <v>1</v>
      </c>
      <c r="P423" s="40">
        <v>0</v>
      </c>
      <c r="Q423" s="40">
        <v>0</v>
      </c>
      <c r="R423" s="40">
        <v>0</v>
      </c>
      <c r="S423" s="40">
        <v>0</v>
      </c>
      <c r="T423" s="40">
        <v>0</v>
      </c>
      <c r="U423" s="40">
        <v>0</v>
      </c>
      <c r="V423" s="40">
        <v>0</v>
      </c>
      <c r="W423" s="40">
        <v>0</v>
      </c>
      <c r="X423" s="40">
        <v>0</v>
      </c>
      <c r="Y423" s="40">
        <v>0</v>
      </c>
      <c r="Z423" s="40">
        <v>0</v>
      </c>
      <c r="AA423" s="40">
        <v>0</v>
      </c>
      <c r="AB423" s="40">
        <v>0</v>
      </c>
      <c r="AC423" s="40">
        <v>0</v>
      </c>
      <c r="AD423" s="40">
        <v>0</v>
      </c>
      <c r="AE423" s="40">
        <v>0</v>
      </c>
      <c r="AF423" s="40">
        <v>0</v>
      </c>
      <c r="AG423" s="40">
        <v>0</v>
      </c>
      <c r="AH423" s="40">
        <v>0</v>
      </c>
      <c r="AI423" s="39" t="b">
        <f t="shared" si="254"/>
        <v>0</v>
      </c>
      <c r="AJ423" s="23"/>
      <c r="AK423" s="27">
        <f t="shared" si="277"/>
        <v>0</v>
      </c>
      <c r="AL423" s="27">
        <f t="shared" si="277"/>
        <v>0</v>
      </c>
      <c r="AM423" s="27">
        <f t="shared" si="277"/>
        <v>0</v>
      </c>
      <c r="AN423" s="27">
        <f t="shared" si="277"/>
        <v>0</v>
      </c>
      <c r="AO423" s="27">
        <f t="shared" si="277"/>
        <v>1</v>
      </c>
      <c r="AP423" s="27">
        <f t="shared" si="277"/>
        <v>0</v>
      </c>
      <c r="AQ423" s="27">
        <f t="shared" si="277"/>
        <v>0</v>
      </c>
      <c r="AR423" s="27">
        <f t="shared" si="277"/>
        <v>0</v>
      </c>
      <c r="AS423" s="27">
        <f t="shared" si="277"/>
        <v>0</v>
      </c>
      <c r="AT423" s="27">
        <f t="shared" si="277"/>
        <v>0</v>
      </c>
      <c r="AU423" s="27">
        <f t="shared" si="277"/>
        <v>0</v>
      </c>
      <c r="AV423" s="27">
        <f t="shared" si="277"/>
        <v>0</v>
      </c>
      <c r="AW423" s="27">
        <f t="shared" si="277"/>
        <v>0</v>
      </c>
      <c r="AX423" s="27">
        <f t="shared" si="277"/>
        <v>0</v>
      </c>
      <c r="AY423" s="27">
        <f t="shared" si="277"/>
        <v>0</v>
      </c>
      <c r="AZ423" s="27">
        <f t="shared" si="277"/>
        <v>0</v>
      </c>
      <c r="BA423" s="27">
        <f t="shared" si="277"/>
        <v>0</v>
      </c>
      <c r="BB423" s="27">
        <f t="shared" si="277"/>
        <v>0</v>
      </c>
      <c r="BC423" s="27">
        <f t="shared" si="277"/>
        <v>0</v>
      </c>
      <c r="BD423" s="27">
        <f t="shared" si="277"/>
        <v>0</v>
      </c>
      <c r="BE423" s="27">
        <f t="shared" si="277"/>
        <v>0</v>
      </c>
      <c r="BF423" s="27">
        <f t="shared" si="277"/>
        <v>0</v>
      </c>
      <c r="BG423" s="27">
        <f t="shared" si="277"/>
        <v>0</v>
      </c>
      <c r="BH423" s="27">
        <f t="shared" si="277"/>
        <v>0</v>
      </c>
      <c r="BI423" s="41"/>
      <c r="BJ423" s="80">
        <f t="shared" si="255"/>
        <v>0.38399039999999995</v>
      </c>
      <c r="BK423" s="27">
        <f t="shared" ref="BK423:CH423" si="279">IF(K423=1,$G423/$H423,0)</f>
        <v>0</v>
      </c>
      <c r="BL423" s="27">
        <f t="shared" si="279"/>
        <v>0</v>
      </c>
      <c r="BM423" s="27">
        <f t="shared" si="279"/>
        <v>0</v>
      </c>
      <c r="BN423" s="27">
        <f t="shared" si="279"/>
        <v>0</v>
      </c>
      <c r="BO423" s="27">
        <f t="shared" si="279"/>
        <v>0.38399039999999995</v>
      </c>
      <c r="BP423" s="27">
        <f t="shared" si="279"/>
        <v>0</v>
      </c>
      <c r="BQ423" s="27">
        <f t="shared" si="279"/>
        <v>0</v>
      </c>
      <c r="BR423" s="27">
        <f t="shared" si="279"/>
        <v>0</v>
      </c>
      <c r="BS423" s="27">
        <f t="shared" si="279"/>
        <v>0</v>
      </c>
      <c r="BT423" s="27">
        <f t="shared" si="279"/>
        <v>0</v>
      </c>
      <c r="BU423" s="27">
        <f t="shared" si="279"/>
        <v>0</v>
      </c>
      <c r="BV423" s="27">
        <f t="shared" si="279"/>
        <v>0</v>
      </c>
      <c r="BW423" s="27">
        <f t="shared" si="279"/>
        <v>0</v>
      </c>
      <c r="BX423" s="27">
        <f t="shared" si="279"/>
        <v>0</v>
      </c>
      <c r="BY423" s="27">
        <f t="shared" si="279"/>
        <v>0</v>
      </c>
      <c r="BZ423" s="27">
        <f t="shared" si="279"/>
        <v>0</v>
      </c>
      <c r="CA423" s="27">
        <f t="shared" si="279"/>
        <v>0</v>
      </c>
      <c r="CB423" s="27">
        <f t="shared" si="279"/>
        <v>0</v>
      </c>
      <c r="CC423" s="27">
        <f t="shared" si="279"/>
        <v>0</v>
      </c>
      <c r="CD423" s="27">
        <f t="shared" si="279"/>
        <v>0</v>
      </c>
      <c r="CE423" s="27">
        <f t="shared" si="279"/>
        <v>0</v>
      </c>
      <c r="CF423" s="27">
        <f t="shared" si="279"/>
        <v>0</v>
      </c>
      <c r="CG423" s="27">
        <f t="shared" si="279"/>
        <v>0</v>
      </c>
      <c r="CH423" s="27">
        <f t="shared" si="279"/>
        <v>0</v>
      </c>
      <c r="CI423" s="43"/>
      <c r="CJ423" s="23">
        <f t="shared" ref="CJ423:DG423" si="280">IF(K423=1,ROUND($F423/$H423,0),0)</f>
        <v>0</v>
      </c>
      <c r="CK423" s="23">
        <f t="shared" si="280"/>
        <v>0</v>
      </c>
      <c r="CL423" s="23">
        <f t="shared" si="280"/>
        <v>0</v>
      </c>
      <c r="CM423" s="23">
        <f t="shared" si="280"/>
        <v>0</v>
      </c>
      <c r="CN423" s="23">
        <f t="shared" si="280"/>
        <v>6</v>
      </c>
      <c r="CO423" s="23">
        <f t="shared" si="280"/>
        <v>0</v>
      </c>
      <c r="CP423" s="23">
        <f t="shared" si="280"/>
        <v>0</v>
      </c>
      <c r="CQ423" s="23">
        <f t="shared" si="280"/>
        <v>0</v>
      </c>
      <c r="CR423" s="23">
        <f t="shared" si="280"/>
        <v>0</v>
      </c>
      <c r="CS423" s="23">
        <f t="shared" si="280"/>
        <v>0</v>
      </c>
      <c r="CT423" s="23">
        <f t="shared" si="280"/>
        <v>0</v>
      </c>
      <c r="CU423" s="23">
        <f t="shared" si="280"/>
        <v>0</v>
      </c>
      <c r="CV423" s="23">
        <f t="shared" si="280"/>
        <v>0</v>
      </c>
      <c r="CW423" s="23">
        <f t="shared" si="280"/>
        <v>0</v>
      </c>
      <c r="CX423" s="23">
        <f t="shared" si="280"/>
        <v>0</v>
      </c>
      <c r="CY423" s="23">
        <f t="shared" si="280"/>
        <v>0</v>
      </c>
      <c r="CZ423" s="23">
        <f t="shared" si="280"/>
        <v>0</v>
      </c>
      <c r="DA423" s="23">
        <f t="shared" si="280"/>
        <v>0</v>
      </c>
      <c r="DB423" s="23">
        <f t="shared" si="280"/>
        <v>0</v>
      </c>
      <c r="DC423" s="23">
        <f t="shared" si="280"/>
        <v>0</v>
      </c>
      <c r="DD423" s="23">
        <f t="shared" si="280"/>
        <v>0</v>
      </c>
      <c r="DE423" s="23">
        <f t="shared" si="280"/>
        <v>0</v>
      </c>
      <c r="DF423" s="23">
        <f t="shared" si="280"/>
        <v>0</v>
      </c>
      <c r="DG423" s="23">
        <f t="shared" si="280"/>
        <v>0</v>
      </c>
      <c r="DH423" s="44">
        <f t="shared" si="256"/>
        <v>6</v>
      </c>
      <c r="DI423" s="44">
        <f t="shared" si="257"/>
        <v>0</v>
      </c>
      <c r="FJ423" s="78"/>
    </row>
    <row r="424" spans="1:166" s="44" customFormat="1" ht="25.5" hidden="1" customHeight="1" x14ac:dyDescent="0.25">
      <c r="A424" s="52" t="s">
        <v>10150</v>
      </c>
      <c r="B424" s="52" t="s">
        <v>10151</v>
      </c>
      <c r="C424" s="52" t="s">
        <v>10150</v>
      </c>
      <c r="D424" s="52" t="s">
        <v>10047</v>
      </c>
      <c r="E424" s="52" t="str">
        <f t="shared" si="261"/>
        <v>LOCAL-I</v>
      </c>
      <c r="F424" s="52">
        <v>0</v>
      </c>
      <c r="G424" s="52">
        <v>0</v>
      </c>
      <c r="H424" s="52">
        <v>24</v>
      </c>
      <c r="I424" s="52" t="s">
        <v>10145</v>
      </c>
      <c r="J424" s="53">
        <f t="shared" si="253"/>
        <v>24</v>
      </c>
      <c r="K424" s="53">
        <v>1</v>
      </c>
      <c r="L424" s="53">
        <v>1</v>
      </c>
      <c r="M424" s="53">
        <v>1</v>
      </c>
      <c r="N424" s="53">
        <v>1</v>
      </c>
      <c r="O424" s="53">
        <v>1</v>
      </c>
      <c r="P424" s="53">
        <v>1</v>
      </c>
      <c r="Q424" s="53">
        <v>1</v>
      </c>
      <c r="R424" s="53">
        <v>1</v>
      </c>
      <c r="S424" s="53">
        <v>1</v>
      </c>
      <c r="T424" s="53">
        <v>1</v>
      </c>
      <c r="U424" s="53">
        <v>1</v>
      </c>
      <c r="V424" s="53">
        <v>1</v>
      </c>
      <c r="W424" s="53">
        <v>1</v>
      </c>
      <c r="X424" s="53">
        <v>1</v>
      </c>
      <c r="Y424" s="53">
        <v>1</v>
      </c>
      <c r="Z424" s="53">
        <v>1</v>
      </c>
      <c r="AA424" s="53">
        <v>1</v>
      </c>
      <c r="AB424" s="53">
        <v>1</v>
      </c>
      <c r="AC424" s="53">
        <v>1</v>
      </c>
      <c r="AD424" s="53">
        <v>1</v>
      </c>
      <c r="AE424" s="53">
        <v>1</v>
      </c>
      <c r="AF424" s="53">
        <v>1</v>
      </c>
      <c r="AG424" s="53">
        <v>1</v>
      </c>
      <c r="AH424" s="53">
        <v>1</v>
      </c>
      <c r="AI424" s="53"/>
      <c r="AJ424" s="23"/>
      <c r="AK424" s="54">
        <f t="shared" ref="AK424:AZ425" si="281">K424</f>
        <v>1</v>
      </c>
      <c r="AL424" s="54">
        <f t="shared" si="281"/>
        <v>1</v>
      </c>
      <c r="AM424" s="54">
        <f t="shared" si="281"/>
        <v>1</v>
      </c>
      <c r="AN424" s="54">
        <f t="shared" si="281"/>
        <v>1</v>
      </c>
      <c r="AO424" s="54">
        <f t="shared" si="281"/>
        <v>1</v>
      </c>
      <c r="AP424" s="54">
        <f t="shared" si="281"/>
        <v>1</v>
      </c>
      <c r="AQ424" s="54">
        <f t="shared" si="281"/>
        <v>1</v>
      </c>
      <c r="AR424" s="54">
        <f t="shared" si="281"/>
        <v>1</v>
      </c>
      <c r="AS424" s="54">
        <f t="shared" si="281"/>
        <v>1</v>
      </c>
      <c r="AT424" s="54">
        <f t="shared" si="281"/>
        <v>1</v>
      </c>
      <c r="AU424" s="54">
        <f t="shared" si="281"/>
        <v>1</v>
      </c>
      <c r="AV424" s="54">
        <f t="shared" si="281"/>
        <v>1</v>
      </c>
      <c r="AW424" s="54">
        <f t="shared" si="281"/>
        <v>1</v>
      </c>
      <c r="AX424" s="54">
        <f t="shared" si="281"/>
        <v>1</v>
      </c>
      <c r="AY424" s="54">
        <f t="shared" si="281"/>
        <v>1</v>
      </c>
      <c r="AZ424" s="54">
        <f t="shared" si="281"/>
        <v>1</v>
      </c>
      <c r="BA424" s="54">
        <f t="shared" ref="AU424:BH425" si="282">AA424</f>
        <v>1</v>
      </c>
      <c r="BB424" s="54">
        <f t="shared" si="282"/>
        <v>1</v>
      </c>
      <c r="BC424" s="54">
        <f t="shared" si="282"/>
        <v>1</v>
      </c>
      <c r="BD424" s="54">
        <f t="shared" si="282"/>
        <v>1</v>
      </c>
      <c r="BE424" s="54">
        <f t="shared" si="282"/>
        <v>1</v>
      </c>
      <c r="BF424" s="54">
        <f t="shared" si="282"/>
        <v>1</v>
      </c>
      <c r="BG424" s="54">
        <f t="shared" si="282"/>
        <v>1</v>
      </c>
      <c r="BH424" s="54">
        <f t="shared" si="282"/>
        <v>1</v>
      </c>
      <c r="BI424" s="41"/>
      <c r="BJ424" s="55"/>
      <c r="BK424" s="54">
        <f t="shared" si="273"/>
        <v>0</v>
      </c>
      <c r="BL424" s="54">
        <f t="shared" si="273"/>
        <v>0</v>
      </c>
      <c r="BM424" s="54">
        <f t="shared" si="273"/>
        <v>0</v>
      </c>
      <c r="BN424" s="54">
        <f t="shared" si="273"/>
        <v>0</v>
      </c>
      <c r="BO424" s="54">
        <f t="shared" si="273"/>
        <v>0</v>
      </c>
      <c r="BP424" s="54">
        <f t="shared" si="273"/>
        <v>0</v>
      </c>
      <c r="BQ424" s="54">
        <f t="shared" si="273"/>
        <v>0</v>
      </c>
      <c r="BR424" s="54">
        <f t="shared" si="273"/>
        <v>0</v>
      </c>
      <c r="BS424" s="54">
        <f t="shared" si="273"/>
        <v>0</v>
      </c>
      <c r="BT424" s="54">
        <f t="shared" si="270"/>
        <v>0</v>
      </c>
      <c r="BU424" s="54">
        <f t="shared" si="270"/>
        <v>0</v>
      </c>
      <c r="BV424" s="54">
        <f t="shared" si="270"/>
        <v>0</v>
      </c>
      <c r="BW424" s="54">
        <f t="shared" si="270"/>
        <v>0</v>
      </c>
      <c r="BX424" s="54">
        <f t="shared" si="270"/>
        <v>0</v>
      </c>
      <c r="BY424" s="54">
        <f t="shared" si="270"/>
        <v>0</v>
      </c>
      <c r="BZ424" s="54">
        <f t="shared" si="270"/>
        <v>0</v>
      </c>
      <c r="CA424" s="54">
        <f t="shared" si="267"/>
        <v>0</v>
      </c>
      <c r="CB424" s="54">
        <f t="shared" si="267"/>
        <v>0</v>
      </c>
      <c r="CC424" s="54">
        <f t="shared" si="264"/>
        <v>0</v>
      </c>
      <c r="CD424" s="54">
        <f t="shared" si="264"/>
        <v>0</v>
      </c>
      <c r="CE424" s="54">
        <f t="shared" si="264"/>
        <v>0</v>
      </c>
      <c r="CF424" s="54">
        <f t="shared" si="250"/>
        <v>0</v>
      </c>
      <c r="CG424" s="54">
        <f t="shared" si="250"/>
        <v>0</v>
      </c>
      <c r="CH424" s="54">
        <f t="shared" si="250"/>
        <v>0</v>
      </c>
      <c r="CI424" s="43"/>
      <c r="CJ424" s="52">
        <f t="shared" si="274"/>
        <v>0</v>
      </c>
      <c r="CK424" s="52">
        <f t="shared" si="274"/>
        <v>0</v>
      </c>
      <c r="CL424" s="52">
        <f t="shared" si="274"/>
        <v>0</v>
      </c>
      <c r="CM424" s="52">
        <f t="shared" si="274"/>
        <v>0</v>
      </c>
      <c r="CN424" s="52">
        <f t="shared" si="274"/>
        <v>0</v>
      </c>
      <c r="CO424" s="52">
        <f t="shared" si="274"/>
        <v>0</v>
      </c>
      <c r="CP424" s="52">
        <f t="shared" si="274"/>
        <v>0</v>
      </c>
      <c r="CQ424" s="52">
        <f t="shared" si="274"/>
        <v>0</v>
      </c>
      <c r="CR424" s="52">
        <f t="shared" si="274"/>
        <v>0</v>
      </c>
      <c r="CS424" s="52">
        <f t="shared" si="271"/>
        <v>0</v>
      </c>
      <c r="CT424" s="52">
        <f t="shared" si="271"/>
        <v>0</v>
      </c>
      <c r="CU424" s="52">
        <f t="shared" si="271"/>
        <v>0</v>
      </c>
      <c r="CV424" s="52">
        <f t="shared" si="271"/>
        <v>0</v>
      </c>
      <c r="CW424" s="52">
        <f t="shared" si="271"/>
        <v>0</v>
      </c>
      <c r="CX424" s="52">
        <f t="shared" si="271"/>
        <v>0</v>
      </c>
      <c r="CY424" s="52">
        <f t="shared" si="271"/>
        <v>0</v>
      </c>
      <c r="CZ424" s="52">
        <f t="shared" si="268"/>
        <v>0</v>
      </c>
      <c r="DA424" s="52">
        <f t="shared" si="268"/>
        <v>0</v>
      </c>
      <c r="DB424" s="52">
        <f t="shared" si="265"/>
        <v>0</v>
      </c>
      <c r="DC424" s="52">
        <f t="shared" si="265"/>
        <v>0</v>
      </c>
      <c r="DD424" s="52">
        <f t="shared" si="265"/>
        <v>0</v>
      </c>
      <c r="DE424" s="52">
        <f t="shared" si="251"/>
        <v>0</v>
      </c>
      <c r="DF424" s="52">
        <f t="shared" si="251"/>
        <v>0</v>
      </c>
      <c r="DG424" s="52">
        <f t="shared" si="251"/>
        <v>0</v>
      </c>
      <c r="DH424" s="51">
        <f t="shared" ref="DH424:DI432" si="283">IF(AJ424=1,ROUND($F424/$H424,0),0)</f>
        <v>0</v>
      </c>
      <c r="DI424" s="51">
        <f t="shared" si="283"/>
        <v>0</v>
      </c>
      <c r="DJ424" s="56"/>
      <c r="FJ424" s="57"/>
    </row>
    <row r="425" spans="1:166" s="44" customFormat="1" ht="25.5" hidden="1" customHeight="1" x14ac:dyDescent="0.25">
      <c r="A425" s="52" t="s">
        <v>10150</v>
      </c>
      <c r="B425" s="52" t="s">
        <v>10151</v>
      </c>
      <c r="C425" s="52" t="s">
        <v>10150</v>
      </c>
      <c r="D425" s="52" t="s">
        <v>10051</v>
      </c>
      <c r="E425" s="52" t="str">
        <f t="shared" si="261"/>
        <v>LOCAL-L</v>
      </c>
      <c r="F425" s="52">
        <v>0</v>
      </c>
      <c r="G425" s="52">
        <v>0</v>
      </c>
      <c r="H425" s="52">
        <v>24</v>
      </c>
      <c r="I425" s="52" t="s">
        <v>10145</v>
      </c>
      <c r="J425" s="53">
        <f t="shared" si="253"/>
        <v>1</v>
      </c>
      <c r="K425" s="53">
        <v>0</v>
      </c>
      <c r="L425" s="53">
        <v>0</v>
      </c>
      <c r="M425" s="53">
        <v>0</v>
      </c>
      <c r="N425" s="53">
        <v>0</v>
      </c>
      <c r="O425" s="53">
        <v>0</v>
      </c>
      <c r="P425" s="53"/>
      <c r="Q425" s="53">
        <v>0</v>
      </c>
      <c r="R425" s="53"/>
      <c r="S425" s="53">
        <v>0</v>
      </c>
      <c r="T425" s="53">
        <v>0</v>
      </c>
      <c r="U425" s="53">
        <v>0</v>
      </c>
      <c r="V425" s="53">
        <v>1</v>
      </c>
      <c r="W425" s="53">
        <v>0</v>
      </c>
      <c r="X425" s="53">
        <v>0</v>
      </c>
      <c r="Y425" s="53">
        <v>0</v>
      </c>
      <c r="Z425" s="53">
        <v>0</v>
      </c>
      <c r="AA425" s="53">
        <v>0</v>
      </c>
      <c r="AB425" s="53">
        <v>0</v>
      </c>
      <c r="AC425" s="53">
        <v>0</v>
      </c>
      <c r="AD425" s="53">
        <v>0</v>
      </c>
      <c r="AE425" s="53">
        <v>0</v>
      </c>
      <c r="AF425" s="53">
        <v>0</v>
      </c>
      <c r="AG425" s="53">
        <v>0</v>
      </c>
      <c r="AH425" s="53">
        <v>0</v>
      </c>
      <c r="AI425" s="53"/>
      <c r="AJ425" s="23"/>
      <c r="AK425" s="54">
        <f t="shared" si="281"/>
        <v>0</v>
      </c>
      <c r="AL425" s="54">
        <f t="shared" si="281"/>
        <v>0</v>
      </c>
      <c r="AM425" s="54">
        <f t="shared" si="281"/>
        <v>0</v>
      </c>
      <c r="AN425" s="54">
        <f t="shared" si="281"/>
        <v>0</v>
      </c>
      <c r="AO425" s="54">
        <f t="shared" si="281"/>
        <v>0</v>
      </c>
      <c r="AP425" s="54">
        <f t="shared" si="281"/>
        <v>0</v>
      </c>
      <c r="AQ425" s="54">
        <f t="shared" si="281"/>
        <v>0</v>
      </c>
      <c r="AR425" s="54">
        <f t="shared" si="281"/>
        <v>0</v>
      </c>
      <c r="AS425" s="54">
        <f t="shared" si="281"/>
        <v>0</v>
      </c>
      <c r="AT425" s="54">
        <f t="shared" si="281"/>
        <v>0</v>
      </c>
      <c r="AU425" s="54">
        <f t="shared" si="282"/>
        <v>0</v>
      </c>
      <c r="AV425" s="54">
        <f t="shared" si="282"/>
        <v>1</v>
      </c>
      <c r="AW425" s="54">
        <f t="shared" si="282"/>
        <v>0</v>
      </c>
      <c r="AX425" s="54">
        <f t="shared" si="282"/>
        <v>0</v>
      </c>
      <c r="AY425" s="54">
        <f t="shared" si="282"/>
        <v>0</v>
      </c>
      <c r="AZ425" s="54">
        <f t="shared" si="282"/>
        <v>0</v>
      </c>
      <c r="BA425" s="54">
        <f t="shared" si="282"/>
        <v>0</v>
      </c>
      <c r="BB425" s="54">
        <f t="shared" si="282"/>
        <v>0</v>
      </c>
      <c r="BC425" s="54">
        <f t="shared" si="282"/>
        <v>0</v>
      </c>
      <c r="BD425" s="54">
        <f t="shared" si="282"/>
        <v>0</v>
      </c>
      <c r="BE425" s="54">
        <f t="shared" si="282"/>
        <v>0</v>
      </c>
      <c r="BF425" s="54">
        <f t="shared" si="282"/>
        <v>0</v>
      </c>
      <c r="BG425" s="54">
        <f t="shared" si="282"/>
        <v>0</v>
      </c>
      <c r="BH425" s="54">
        <f t="shared" si="282"/>
        <v>0</v>
      </c>
      <c r="BI425" s="41"/>
      <c r="BJ425" s="55"/>
      <c r="BK425" s="54">
        <f t="shared" si="273"/>
        <v>0</v>
      </c>
      <c r="BL425" s="54">
        <f t="shared" si="273"/>
        <v>0</v>
      </c>
      <c r="BM425" s="54">
        <f t="shared" si="273"/>
        <v>0</v>
      </c>
      <c r="BN425" s="54">
        <f t="shared" si="273"/>
        <v>0</v>
      </c>
      <c r="BO425" s="54">
        <f t="shared" si="273"/>
        <v>0</v>
      </c>
      <c r="BP425" s="54">
        <f t="shared" si="273"/>
        <v>0</v>
      </c>
      <c r="BQ425" s="54">
        <f t="shared" si="273"/>
        <v>0</v>
      </c>
      <c r="BR425" s="54">
        <f t="shared" si="273"/>
        <v>0</v>
      </c>
      <c r="BS425" s="54">
        <f t="shared" si="273"/>
        <v>0</v>
      </c>
      <c r="BT425" s="54">
        <f t="shared" si="270"/>
        <v>0</v>
      </c>
      <c r="BU425" s="54">
        <f t="shared" si="270"/>
        <v>0</v>
      </c>
      <c r="BV425" s="54">
        <f t="shared" si="270"/>
        <v>0</v>
      </c>
      <c r="BW425" s="54">
        <f t="shared" si="270"/>
        <v>0</v>
      </c>
      <c r="BX425" s="54">
        <f t="shared" si="270"/>
        <v>0</v>
      </c>
      <c r="BY425" s="54">
        <f t="shared" si="270"/>
        <v>0</v>
      </c>
      <c r="BZ425" s="54">
        <f t="shared" si="270"/>
        <v>0</v>
      </c>
      <c r="CA425" s="54">
        <f t="shared" si="267"/>
        <v>0</v>
      </c>
      <c r="CB425" s="54">
        <f t="shared" si="267"/>
        <v>0</v>
      </c>
      <c r="CC425" s="54">
        <f t="shared" si="264"/>
        <v>0</v>
      </c>
      <c r="CD425" s="54">
        <f t="shared" si="264"/>
        <v>0</v>
      </c>
      <c r="CE425" s="54">
        <f t="shared" si="264"/>
        <v>0</v>
      </c>
      <c r="CF425" s="54">
        <f t="shared" si="250"/>
        <v>0</v>
      </c>
      <c r="CG425" s="54">
        <f t="shared" si="250"/>
        <v>0</v>
      </c>
      <c r="CH425" s="54">
        <f t="shared" si="250"/>
        <v>0</v>
      </c>
      <c r="CI425" s="43"/>
      <c r="CJ425" s="52">
        <f t="shared" si="274"/>
        <v>0</v>
      </c>
      <c r="CK425" s="52">
        <f t="shared" si="274"/>
        <v>0</v>
      </c>
      <c r="CL425" s="52">
        <f t="shared" si="274"/>
        <v>0</v>
      </c>
      <c r="CM425" s="52">
        <f t="shared" si="274"/>
        <v>0</v>
      </c>
      <c r="CN425" s="52">
        <f t="shared" si="274"/>
        <v>0</v>
      </c>
      <c r="CO425" s="52">
        <f t="shared" si="274"/>
        <v>0</v>
      </c>
      <c r="CP425" s="52">
        <f t="shared" si="274"/>
        <v>0</v>
      </c>
      <c r="CQ425" s="52">
        <f t="shared" si="274"/>
        <v>0</v>
      </c>
      <c r="CR425" s="52">
        <f t="shared" si="274"/>
        <v>0</v>
      </c>
      <c r="CS425" s="52">
        <f t="shared" si="271"/>
        <v>0</v>
      </c>
      <c r="CT425" s="52">
        <f t="shared" si="271"/>
        <v>0</v>
      </c>
      <c r="CU425" s="52">
        <f t="shared" si="271"/>
        <v>0</v>
      </c>
      <c r="CV425" s="52">
        <f t="shared" si="271"/>
        <v>0</v>
      </c>
      <c r="CW425" s="52">
        <f t="shared" si="271"/>
        <v>0</v>
      </c>
      <c r="CX425" s="52">
        <f t="shared" si="271"/>
        <v>0</v>
      </c>
      <c r="CY425" s="52">
        <f t="shared" si="271"/>
        <v>0</v>
      </c>
      <c r="CZ425" s="52">
        <f t="shared" si="268"/>
        <v>0</v>
      </c>
      <c r="DA425" s="52">
        <f t="shared" si="268"/>
        <v>0</v>
      </c>
      <c r="DB425" s="52">
        <f t="shared" si="265"/>
        <v>0</v>
      </c>
      <c r="DC425" s="52">
        <f t="shared" si="265"/>
        <v>0</v>
      </c>
      <c r="DD425" s="52">
        <f t="shared" si="265"/>
        <v>0</v>
      </c>
      <c r="DE425" s="52">
        <f t="shared" si="251"/>
        <v>0</v>
      </c>
      <c r="DF425" s="52">
        <f t="shared" si="251"/>
        <v>0</v>
      </c>
      <c r="DG425" s="52">
        <f t="shared" si="251"/>
        <v>0</v>
      </c>
      <c r="DH425" s="51">
        <f t="shared" si="283"/>
        <v>0</v>
      </c>
      <c r="DI425" s="51">
        <f t="shared" si="283"/>
        <v>0</v>
      </c>
      <c r="DJ425" s="56"/>
      <c r="FJ425" s="57"/>
    </row>
    <row r="426" spans="1:166" s="44" customFormat="1" ht="25.5" hidden="1" customHeight="1" x14ac:dyDescent="0.25">
      <c r="A426" s="52" t="s">
        <v>10150</v>
      </c>
      <c r="B426" s="52" t="s">
        <v>10152</v>
      </c>
      <c r="C426" s="52" t="s">
        <v>10150</v>
      </c>
      <c r="D426" s="52" t="s">
        <v>807</v>
      </c>
      <c r="E426" s="52" t="str">
        <f t="shared" si="261"/>
        <v>LOCAL-C</v>
      </c>
      <c r="F426" s="52">
        <v>0</v>
      </c>
      <c r="G426" s="52">
        <v>0</v>
      </c>
      <c r="H426" s="52">
        <v>24</v>
      </c>
      <c r="I426" s="52" t="s">
        <v>10145</v>
      </c>
      <c r="J426" s="53">
        <f t="shared" si="253"/>
        <v>24</v>
      </c>
      <c r="K426" s="53">
        <v>1</v>
      </c>
      <c r="L426" s="53">
        <v>1</v>
      </c>
      <c r="M426" s="53">
        <v>1</v>
      </c>
      <c r="N426" s="53">
        <v>1</v>
      </c>
      <c r="O426" s="53">
        <v>1</v>
      </c>
      <c r="P426" s="53">
        <v>1</v>
      </c>
      <c r="Q426" s="53">
        <v>1</v>
      </c>
      <c r="R426" s="53">
        <v>1</v>
      </c>
      <c r="S426" s="53">
        <v>1</v>
      </c>
      <c r="T426" s="53">
        <v>1</v>
      </c>
      <c r="U426" s="53">
        <v>1</v>
      </c>
      <c r="V426" s="53">
        <v>1</v>
      </c>
      <c r="W426" s="53">
        <v>1</v>
      </c>
      <c r="X426" s="53">
        <v>1</v>
      </c>
      <c r="Y426" s="53">
        <v>1</v>
      </c>
      <c r="Z426" s="53">
        <v>1</v>
      </c>
      <c r="AA426" s="53">
        <v>1</v>
      </c>
      <c r="AB426" s="53">
        <v>1</v>
      </c>
      <c r="AC426" s="53">
        <v>1</v>
      </c>
      <c r="AD426" s="53">
        <v>1</v>
      </c>
      <c r="AE426" s="53">
        <v>1</v>
      </c>
      <c r="AF426" s="53">
        <v>1</v>
      </c>
      <c r="AG426" s="53">
        <v>1</v>
      </c>
      <c r="AH426" s="53">
        <v>1</v>
      </c>
      <c r="AI426" s="53"/>
      <c r="AJ426" s="23"/>
      <c r="AK426" s="54">
        <v>1</v>
      </c>
      <c r="AL426" s="54">
        <v>1</v>
      </c>
      <c r="AM426" s="54">
        <v>1</v>
      </c>
      <c r="AN426" s="54">
        <v>1</v>
      </c>
      <c r="AO426" s="54">
        <v>1</v>
      </c>
      <c r="AP426" s="54">
        <v>1</v>
      </c>
      <c r="AQ426" s="54">
        <v>1</v>
      </c>
      <c r="AR426" s="54">
        <v>1</v>
      </c>
      <c r="AS426" s="54">
        <v>1</v>
      </c>
      <c r="AT426" s="54">
        <v>1</v>
      </c>
      <c r="AU426" s="54">
        <v>1</v>
      </c>
      <c r="AV426" s="54">
        <v>1</v>
      </c>
      <c r="AW426" s="54">
        <v>1</v>
      </c>
      <c r="AX426" s="54">
        <v>1</v>
      </c>
      <c r="AY426" s="54">
        <v>1</v>
      </c>
      <c r="AZ426" s="54">
        <v>1</v>
      </c>
      <c r="BA426" s="54">
        <v>1</v>
      </c>
      <c r="BB426" s="54">
        <v>1</v>
      </c>
      <c r="BC426" s="54">
        <v>1</v>
      </c>
      <c r="BD426" s="54">
        <v>1</v>
      </c>
      <c r="BE426" s="54">
        <v>1</v>
      </c>
      <c r="BF426" s="54">
        <v>1</v>
      </c>
      <c r="BG426" s="54">
        <v>1</v>
      </c>
      <c r="BH426" s="54">
        <v>1</v>
      </c>
      <c r="BI426" s="41"/>
      <c r="BJ426" s="55"/>
      <c r="BK426" s="54">
        <f t="shared" si="273"/>
        <v>0</v>
      </c>
      <c r="BL426" s="54">
        <f t="shared" si="273"/>
        <v>0</v>
      </c>
      <c r="BM426" s="54">
        <f t="shared" si="273"/>
        <v>0</v>
      </c>
      <c r="BN426" s="54">
        <f t="shared" si="273"/>
        <v>0</v>
      </c>
      <c r="BO426" s="54">
        <f t="shared" si="273"/>
        <v>0</v>
      </c>
      <c r="BP426" s="54">
        <f t="shared" si="273"/>
        <v>0</v>
      </c>
      <c r="BQ426" s="54">
        <f t="shared" si="273"/>
        <v>0</v>
      </c>
      <c r="BR426" s="54">
        <f t="shared" si="273"/>
        <v>0</v>
      </c>
      <c r="BS426" s="54">
        <f t="shared" si="273"/>
        <v>0</v>
      </c>
      <c r="BT426" s="54">
        <f t="shared" si="270"/>
        <v>0</v>
      </c>
      <c r="BU426" s="54">
        <f t="shared" si="270"/>
        <v>0</v>
      </c>
      <c r="BV426" s="54">
        <f t="shared" si="270"/>
        <v>0</v>
      </c>
      <c r="BW426" s="54">
        <f t="shared" si="270"/>
        <v>0</v>
      </c>
      <c r="BX426" s="54">
        <f t="shared" si="270"/>
        <v>0</v>
      </c>
      <c r="BY426" s="54">
        <f t="shared" si="270"/>
        <v>0</v>
      </c>
      <c r="BZ426" s="54">
        <f t="shared" si="270"/>
        <v>0</v>
      </c>
      <c r="CA426" s="54">
        <f t="shared" si="267"/>
        <v>0</v>
      </c>
      <c r="CB426" s="54">
        <f t="shared" si="267"/>
        <v>0</v>
      </c>
      <c r="CC426" s="54">
        <f t="shared" si="264"/>
        <v>0</v>
      </c>
      <c r="CD426" s="54">
        <f t="shared" si="264"/>
        <v>0</v>
      </c>
      <c r="CE426" s="54">
        <f t="shared" si="264"/>
        <v>0</v>
      </c>
      <c r="CF426" s="54">
        <f t="shared" si="250"/>
        <v>0</v>
      </c>
      <c r="CG426" s="54">
        <f t="shared" si="250"/>
        <v>0</v>
      </c>
      <c r="CH426" s="54">
        <f t="shared" si="250"/>
        <v>0</v>
      </c>
      <c r="CI426" s="43"/>
      <c r="CJ426" s="52">
        <f t="shared" si="274"/>
        <v>0</v>
      </c>
      <c r="CK426" s="52">
        <f t="shared" si="274"/>
        <v>0</v>
      </c>
      <c r="CL426" s="52">
        <f t="shared" si="274"/>
        <v>0</v>
      </c>
      <c r="CM426" s="52">
        <f t="shared" si="274"/>
        <v>0</v>
      </c>
      <c r="CN426" s="52">
        <f t="shared" si="274"/>
        <v>0</v>
      </c>
      <c r="CO426" s="52">
        <f t="shared" si="274"/>
        <v>0</v>
      </c>
      <c r="CP426" s="52">
        <f t="shared" si="274"/>
        <v>0</v>
      </c>
      <c r="CQ426" s="52">
        <f t="shared" si="274"/>
        <v>0</v>
      </c>
      <c r="CR426" s="52">
        <f t="shared" si="274"/>
        <v>0</v>
      </c>
      <c r="CS426" s="52">
        <f t="shared" si="271"/>
        <v>0</v>
      </c>
      <c r="CT426" s="52">
        <f t="shared" si="271"/>
        <v>0</v>
      </c>
      <c r="CU426" s="52">
        <f t="shared" si="271"/>
        <v>0</v>
      </c>
      <c r="CV426" s="52">
        <f t="shared" si="271"/>
        <v>0</v>
      </c>
      <c r="CW426" s="52">
        <f t="shared" si="271"/>
        <v>0</v>
      </c>
      <c r="CX426" s="52">
        <f t="shared" si="271"/>
        <v>0</v>
      </c>
      <c r="CY426" s="52">
        <f t="shared" si="271"/>
        <v>0</v>
      </c>
      <c r="CZ426" s="52">
        <f t="shared" si="268"/>
        <v>0</v>
      </c>
      <c r="DA426" s="52">
        <f t="shared" si="268"/>
        <v>0</v>
      </c>
      <c r="DB426" s="52">
        <f t="shared" si="265"/>
        <v>0</v>
      </c>
      <c r="DC426" s="52">
        <f t="shared" si="265"/>
        <v>0</v>
      </c>
      <c r="DD426" s="52">
        <f t="shared" si="265"/>
        <v>0</v>
      </c>
      <c r="DE426" s="52">
        <f t="shared" si="251"/>
        <v>0</v>
      </c>
      <c r="DF426" s="52">
        <f t="shared" si="251"/>
        <v>0</v>
      </c>
      <c r="DG426" s="52">
        <f t="shared" si="251"/>
        <v>0</v>
      </c>
      <c r="DH426" s="51">
        <f t="shared" si="283"/>
        <v>0</v>
      </c>
      <c r="DI426" s="51">
        <f t="shared" si="283"/>
        <v>0</v>
      </c>
      <c r="DJ426" s="56"/>
    </row>
    <row r="427" spans="1:166" s="44" customFormat="1" ht="25.5" hidden="1" customHeight="1" x14ac:dyDescent="0.25">
      <c r="A427" s="52" t="s">
        <v>10150</v>
      </c>
      <c r="B427" s="52" t="s">
        <v>10151</v>
      </c>
      <c r="C427" s="52" t="s">
        <v>10150</v>
      </c>
      <c r="D427" s="52" t="s">
        <v>9782</v>
      </c>
      <c r="E427" s="52" t="str">
        <f t="shared" si="261"/>
        <v>LOCAL-B</v>
      </c>
      <c r="F427" s="52">
        <v>0</v>
      </c>
      <c r="G427" s="52">
        <v>0</v>
      </c>
      <c r="H427" s="52">
        <v>24</v>
      </c>
      <c r="I427" s="52" t="s">
        <v>10145</v>
      </c>
      <c r="J427" s="53">
        <f t="shared" si="253"/>
        <v>3</v>
      </c>
      <c r="K427" s="53"/>
      <c r="L427" s="53"/>
      <c r="M427" s="53"/>
      <c r="N427" s="53"/>
      <c r="O427" s="53"/>
      <c r="P427" s="53"/>
      <c r="Q427" s="53">
        <v>1</v>
      </c>
      <c r="R427" s="53"/>
      <c r="S427" s="53"/>
      <c r="T427" s="53"/>
      <c r="U427" s="53"/>
      <c r="V427" s="53"/>
      <c r="W427" s="53"/>
      <c r="X427" s="53"/>
      <c r="Y427" s="53"/>
      <c r="Z427" s="53">
        <v>1</v>
      </c>
      <c r="AA427" s="53"/>
      <c r="AB427" s="53"/>
      <c r="AC427" s="53">
        <v>1</v>
      </c>
      <c r="AD427" s="53"/>
      <c r="AE427" s="53"/>
      <c r="AF427" s="53"/>
      <c r="AG427" s="53"/>
      <c r="AH427" s="53"/>
      <c r="AI427" s="53"/>
      <c r="AJ427" s="23"/>
      <c r="AK427" s="54">
        <f t="shared" ref="AK427:BH427" si="284">K427</f>
        <v>0</v>
      </c>
      <c r="AL427" s="54">
        <f t="shared" si="284"/>
        <v>0</v>
      </c>
      <c r="AM427" s="54">
        <f t="shared" si="284"/>
        <v>0</v>
      </c>
      <c r="AN427" s="54">
        <f t="shared" si="284"/>
        <v>0</v>
      </c>
      <c r="AO427" s="54">
        <f t="shared" si="284"/>
        <v>0</v>
      </c>
      <c r="AP427" s="54">
        <f t="shared" si="284"/>
        <v>0</v>
      </c>
      <c r="AQ427" s="54">
        <f t="shared" si="284"/>
        <v>1</v>
      </c>
      <c r="AR427" s="54">
        <f t="shared" si="284"/>
        <v>0</v>
      </c>
      <c r="AS427" s="54">
        <f t="shared" si="284"/>
        <v>0</v>
      </c>
      <c r="AT427" s="54">
        <f t="shared" si="284"/>
        <v>0</v>
      </c>
      <c r="AU427" s="54">
        <f t="shared" si="284"/>
        <v>0</v>
      </c>
      <c r="AV427" s="54">
        <f t="shared" si="284"/>
        <v>0</v>
      </c>
      <c r="AW427" s="54">
        <f t="shared" si="284"/>
        <v>0</v>
      </c>
      <c r="AX427" s="54">
        <f t="shared" si="284"/>
        <v>0</v>
      </c>
      <c r="AY427" s="54">
        <f t="shared" si="284"/>
        <v>0</v>
      </c>
      <c r="AZ427" s="54">
        <f t="shared" si="284"/>
        <v>1</v>
      </c>
      <c r="BA427" s="54">
        <f t="shared" si="284"/>
        <v>0</v>
      </c>
      <c r="BB427" s="54">
        <f t="shared" si="284"/>
        <v>0</v>
      </c>
      <c r="BC427" s="54">
        <f t="shared" si="284"/>
        <v>1</v>
      </c>
      <c r="BD427" s="54">
        <f t="shared" si="284"/>
        <v>0</v>
      </c>
      <c r="BE427" s="54">
        <f t="shared" si="284"/>
        <v>0</v>
      </c>
      <c r="BF427" s="54">
        <f t="shared" si="284"/>
        <v>0</v>
      </c>
      <c r="BG427" s="54">
        <f t="shared" si="284"/>
        <v>0</v>
      </c>
      <c r="BH427" s="54">
        <f t="shared" si="284"/>
        <v>0</v>
      </c>
      <c r="BI427" s="41"/>
      <c r="BJ427" s="55"/>
      <c r="BK427" s="54">
        <f t="shared" si="273"/>
        <v>0</v>
      </c>
      <c r="BL427" s="54">
        <f t="shared" si="273"/>
        <v>0</v>
      </c>
      <c r="BM427" s="54">
        <f t="shared" si="273"/>
        <v>0</v>
      </c>
      <c r="BN427" s="54">
        <f t="shared" si="273"/>
        <v>0</v>
      </c>
      <c r="BO427" s="54">
        <f t="shared" si="273"/>
        <v>0</v>
      </c>
      <c r="BP427" s="54">
        <f t="shared" si="273"/>
        <v>0</v>
      </c>
      <c r="BQ427" s="54">
        <f t="shared" si="273"/>
        <v>0</v>
      </c>
      <c r="BR427" s="54">
        <f t="shared" si="273"/>
        <v>0</v>
      </c>
      <c r="BS427" s="54">
        <f t="shared" si="273"/>
        <v>0</v>
      </c>
      <c r="BT427" s="54">
        <f t="shared" si="270"/>
        <v>0</v>
      </c>
      <c r="BU427" s="54">
        <f t="shared" si="270"/>
        <v>0</v>
      </c>
      <c r="BV427" s="54">
        <f t="shared" si="270"/>
        <v>0</v>
      </c>
      <c r="BW427" s="54">
        <f t="shared" si="270"/>
        <v>0</v>
      </c>
      <c r="BX427" s="54">
        <f t="shared" si="270"/>
        <v>0</v>
      </c>
      <c r="BY427" s="54">
        <f t="shared" si="270"/>
        <v>0</v>
      </c>
      <c r="BZ427" s="54">
        <f t="shared" si="270"/>
        <v>0</v>
      </c>
      <c r="CA427" s="54">
        <f t="shared" si="267"/>
        <v>0</v>
      </c>
      <c r="CB427" s="54">
        <f t="shared" si="267"/>
        <v>0</v>
      </c>
      <c r="CC427" s="54">
        <f t="shared" si="264"/>
        <v>0</v>
      </c>
      <c r="CD427" s="54">
        <f t="shared" si="264"/>
        <v>0</v>
      </c>
      <c r="CE427" s="54">
        <f t="shared" si="264"/>
        <v>0</v>
      </c>
      <c r="CF427" s="54">
        <f t="shared" si="250"/>
        <v>0</v>
      </c>
      <c r="CG427" s="54">
        <f t="shared" si="250"/>
        <v>0</v>
      </c>
      <c r="CH427" s="54">
        <f t="shared" si="250"/>
        <v>0</v>
      </c>
      <c r="CI427" s="43"/>
      <c r="CJ427" s="52">
        <f t="shared" si="274"/>
        <v>0</v>
      </c>
      <c r="CK427" s="52">
        <f t="shared" si="274"/>
        <v>0</v>
      </c>
      <c r="CL427" s="52">
        <f t="shared" si="274"/>
        <v>0</v>
      </c>
      <c r="CM427" s="52">
        <f t="shared" si="274"/>
        <v>0</v>
      </c>
      <c r="CN427" s="52">
        <f t="shared" si="274"/>
        <v>0</v>
      </c>
      <c r="CO427" s="52">
        <f t="shared" si="274"/>
        <v>0</v>
      </c>
      <c r="CP427" s="52">
        <f t="shared" si="274"/>
        <v>0</v>
      </c>
      <c r="CQ427" s="52">
        <f t="shared" si="274"/>
        <v>0</v>
      </c>
      <c r="CR427" s="52">
        <f t="shared" si="274"/>
        <v>0</v>
      </c>
      <c r="CS427" s="52">
        <f t="shared" si="271"/>
        <v>0</v>
      </c>
      <c r="CT427" s="52">
        <f t="shared" si="271"/>
        <v>0</v>
      </c>
      <c r="CU427" s="52">
        <f t="shared" si="271"/>
        <v>0</v>
      </c>
      <c r="CV427" s="52">
        <f t="shared" si="271"/>
        <v>0</v>
      </c>
      <c r="CW427" s="52">
        <f t="shared" si="271"/>
        <v>0</v>
      </c>
      <c r="CX427" s="52">
        <f t="shared" si="271"/>
        <v>0</v>
      </c>
      <c r="CY427" s="52">
        <f t="shared" si="271"/>
        <v>0</v>
      </c>
      <c r="CZ427" s="52">
        <f t="shared" si="268"/>
        <v>0</v>
      </c>
      <c r="DA427" s="52">
        <f t="shared" si="268"/>
        <v>0</v>
      </c>
      <c r="DB427" s="52">
        <f t="shared" si="265"/>
        <v>0</v>
      </c>
      <c r="DC427" s="52">
        <f t="shared" si="265"/>
        <v>0</v>
      </c>
      <c r="DD427" s="52">
        <f t="shared" si="265"/>
        <v>0</v>
      </c>
      <c r="DE427" s="52">
        <f t="shared" si="251"/>
        <v>0</v>
      </c>
      <c r="DF427" s="52">
        <f t="shared" si="251"/>
        <v>0</v>
      </c>
      <c r="DG427" s="52">
        <f t="shared" si="251"/>
        <v>0</v>
      </c>
      <c r="DH427" s="51">
        <f t="shared" si="283"/>
        <v>0</v>
      </c>
      <c r="DI427" s="51">
        <f t="shared" si="283"/>
        <v>0</v>
      </c>
      <c r="DJ427" s="56"/>
    </row>
    <row r="428" spans="1:166" s="44" customFormat="1" ht="25.5" hidden="1" customHeight="1" x14ac:dyDescent="0.25">
      <c r="A428" s="52" t="s">
        <v>10150</v>
      </c>
      <c r="B428" s="52" t="s">
        <v>10153</v>
      </c>
      <c r="C428" s="52" t="s">
        <v>10150</v>
      </c>
      <c r="D428" s="52" t="s">
        <v>10053</v>
      </c>
      <c r="E428" s="52" t="str">
        <f t="shared" si="261"/>
        <v>LOCAL-J</v>
      </c>
      <c r="F428" s="52">
        <v>0</v>
      </c>
      <c r="G428" s="52">
        <v>0</v>
      </c>
      <c r="H428" s="52">
        <v>24</v>
      </c>
      <c r="I428" s="52" t="s">
        <v>10145</v>
      </c>
      <c r="J428" s="53">
        <f t="shared" si="253"/>
        <v>12</v>
      </c>
      <c r="K428" s="53">
        <v>1</v>
      </c>
      <c r="L428" s="53">
        <v>0</v>
      </c>
      <c r="M428" s="53">
        <v>1</v>
      </c>
      <c r="N428" s="53">
        <v>0</v>
      </c>
      <c r="O428" s="53">
        <v>1</v>
      </c>
      <c r="P428" s="53">
        <v>0</v>
      </c>
      <c r="Q428" s="53">
        <v>1</v>
      </c>
      <c r="R428" s="53">
        <v>0</v>
      </c>
      <c r="S428" s="53">
        <v>1</v>
      </c>
      <c r="T428" s="53">
        <v>0</v>
      </c>
      <c r="U428" s="53">
        <v>1</v>
      </c>
      <c r="V428" s="53">
        <v>0</v>
      </c>
      <c r="W428" s="53">
        <v>1</v>
      </c>
      <c r="X428" s="53">
        <v>0</v>
      </c>
      <c r="Y428" s="53">
        <v>1</v>
      </c>
      <c r="Z428" s="53">
        <v>0</v>
      </c>
      <c r="AA428" s="53">
        <v>1</v>
      </c>
      <c r="AB428" s="53">
        <v>0</v>
      </c>
      <c r="AC428" s="53">
        <v>1</v>
      </c>
      <c r="AD428" s="53">
        <v>0</v>
      </c>
      <c r="AE428" s="53">
        <v>1</v>
      </c>
      <c r="AF428" s="53">
        <v>0</v>
      </c>
      <c r="AG428" s="53">
        <v>1</v>
      </c>
      <c r="AH428" s="53">
        <v>0</v>
      </c>
      <c r="AI428" s="53"/>
      <c r="AJ428" s="23"/>
      <c r="AK428" s="54">
        <v>1</v>
      </c>
      <c r="AL428" s="54">
        <v>0</v>
      </c>
      <c r="AM428" s="54">
        <v>1</v>
      </c>
      <c r="AN428" s="54">
        <v>0</v>
      </c>
      <c r="AO428" s="54">
        <v>1</v>
      </c>
      <c r="AP428" s="54">
        <v>0</v>
      </c>
      <c r="AQ428" s="54">
        <v>1</v>
      </c>
      <c r="AR428" s="54">
        <v>0</v>
      </c>
      <c r="AS428" s="54">
        <v>1</v>
      </c>
      <c r="AT428" s="54">
        <v>0</v>
      </c>
      <c r="AU428" s="54">
        <v>1</v>
      </c>
      <c r="AV428" s="54">
        <v>0</v>
      </c>
      <c r="AW428" s="54">
        <v>1</v>
      </c>
      <c r="AX428" s="54">
        <v>0</v>
      </c>
      <c r="AY428" s="54">
        <v>1</v>
      </c>
      <c r="AZ428" s="54">
        <v>0</v>
      </c>
      <c r="BA428" s="54">
        <v>1</v>
      </c>
      <c r="BB428" s="54">
        <v>0</v>
      </c>
      <c r="BC428" s="54">
        <v>1</v>
      </c>
      <c r="BD428" s="54">
        <v>0</v>
      </c>
      <c r="BE428" s="54">
        <v>1</v>
      </c>
      <c r="BF428" s="54">
        <v>0</v>
      </c>
      <c r="BG428" s="54">
        <v>1</v>
      </c>
      <c r="BH428" s="54">
        <v>0</v>
      </c>
      <c r="BI428" s="41"/>
      <c r="BJ428" s="55"/>
      <c r="BK428" s="54">
        <f t="shared" si="273"/>
        <v>0</v>
      </c>
      <c r="BL428" s="54">
        <f t="shared" si="273"/>
        <v>0</v>
      </c>
      <c r="BM428" s="54">
        <f t="shared" si="273"/>
        <v>0</v>
      </c>
      <c r="BN428" s="54">
        <f t="shared" si="273"/>
        <v>0</v>
      </c>
      <c r="BO428" s="54">
        <f t="shared" si="273"/>
        <v>0</v>
      </c>
      <c r="BP428" s="54">
        <f t="shared" si="273"/>
        <v>0</v>
      </c>
      <c r="BQ428" s="54">
        <f t="shared" si="273"/>
        <v>0</v>
      </c>
      <c r="BR428" s="54">
        <f t="shared" si="273"/>
        <v>0</v>
      </c>
      <c r="BS428" s="54">
        <f t="shared" si="273"/>
        <v>0</v>
      </c>
      <c r="BT428" s="54">
        <f t="shared" si="270"/>
        <v>0</v>
      </c>
      <c r="BU428" s="54">
        <f t="shared" si="270"/>
        <v>0</v>
      </c>
      <c r="BV428" s="54">
        <f t="shared" si="270"/>
        <v>0</v>
      </c>
      <c r="BW428" s="54">
        <f t="shared" si="270"/>
        <v>0</v>
      </c>
      <c r="BX428" s="54">
        <f t="shared" si="270"/>
        <v>0</v>
      </c>
      <c r="BY428" s="54">
        <f t="shared" si="270"/>
        <v>0</v>
      </c>
      <c r="BZ428" s="54">
        <f t="shared" si="270"/>
        <v>0</v>
      </c>
      <c r="CA428" s="54">
        <f t="shared" si="267"/>
        <v>0</v>
      </c>
      <c r="CB428" s="54">
        <f t="shared" si="267"/>
        <v>0</v>
      </c>
      <c r="CC428" s="54">
        <f t="shared" si="264"/>
        <v>0</v>
      </c>
      <c r="CD428" s="54">
        <f t="shared" si="264"/>
        <v>0</v>
      </c>
      <c r="CE428" s="54">
        <f t="shared" si="264"/>
        <v>0</v>
      </c>
      <c r="CF428" s="54">
        <f t="shared" si="250"/>
        <v>0</v>
      </c>
      <c r="CG428" s="54">
        <f t="shared" si="250"/>
        <v>0</v>
      </c>
      <c r="CH428" s="54">
        <f t="shared" si="250"/>
        <v>0</v>
      </c>
      <c r="CI428" s="43"/>
      <c r="CJ428" s="52">
        <f t="shared" si="274"/>
        <v>0</v>
      </c>
      <c r="CK428" s="52">
        <f t="shared" si="274"/>
        <v>0</v>
      </c>
      <c r="CL428" s="52">
        <f t="shared" si="274"/>
        <v>0</v>
      </c>
      <c r="CM428" s="52">
        <f t="shared" si="274"/>
        <v>0</v>
      </c>
      <c r="CN428" s="52">
        <f t="shared" si="274"/>
        <v>0</v>
      </c>
      <c r="CO428" s="52">
        <f t="shared" si="274"/>
        <v>0</v>
      </c>
      <c r="CP428" s="52">
        <f t="shared" si="274"/>
        <v>0</v>
      </c>
      <c r="CQ428" s="52">
        <f t="shared" si="274"/>
        <v>0</v>
      </c>
      <c r="CR428" s="52">
        <f t="shared" si="274"/>
        <v>0</v>
      </c>
      <c r="CS428" s="52">
        <f t="shared" si="271"/>
        <v>0</v>
      </c>
      <c r="CT428" s="52">
        <f t="shared" si="271"/>
        <v>0</v>
      </c>
      <c r="CU428" s="52">
        <f t="shared" si="271"/>
        <v>0</v>
      </c>
      <c r="CV428" s="52">
        <f t="shared" si="271"/>
        <v>0</v>
      </c>
      <c r="CW428" s="52">
        <f t="shared" si="271"/>
        <v>0</v>
      </c>
      <c r="CX428" s="52">
        <f t="shared" si="271"/>
        <v>0</v>
      </c>
      <c r="CY428" s="52">
        <f t="shared" si="271"/>
        <v>0</v>
      </c>
      <c r="CZ428" s="52">
        <f t="shared" si="268"/>
        <v>0</v>
      </c>
      <c r="DA428" s="52">
        <f t="shared" si="268"/>
        <v>0</v>
      </c>
      <c r="DB428" s="52">
        <f t="shared" si="265"/>
        <v>0</v>
      </c>
      <c r="DC428" s="52">
        <f t="shared" si="265"/>
        <v>0</v>
      </c>
      <c r="DD428" s="52">
        <f t="shared" si="265"/>
        <v>0</v>
      </c>
      <c r="DE428" s="52">
        <f t="shared" si="251"/>
        <v>0</v>
      </c>
      <c r="DF428" s="52">
        <f t="shared" si="251"/>
        <v>0</v>
      </c>
      <c r="DG428" s="52">
        <f t="shared" si="251"/>
        <v>0</v>
      </c>
      <c r="DH428" s="51">
        <f t="shared" si="283"/>
        <v>0</v>
      </c>
      <c r="DI428" s="51">
        <f t="shared" si="283"/>
        <v>0</v>
      </c>
      <c r="DJ428" s="56"/>
    </row>
    <row r="429" spans="1:166" s="44" customFormat="1" ht="25.5" hidden="1" customHeight="1" x14ac:dyDescent="0.25">
      <c r="A429" s="52" t="s">
        <v>10150</v>
      </c>
      <c r="B429" s="52" t="s">
        <v>10152</v>
      </c>
      <c r="C429" s="52" t="s">
        <v>10150</v>
      </c>
      <c r="D429" s="52" t="s">
        <v>911</v>
      </c>
      <c r="E429" s="52" t="s">
        <v>10154</v>
      </c>
      <c r="F429" s="52">
        <v>0</v>
      </c>
      <c r="G429" s="52">
        <v>0</v>
      </c>
      <c r="H429" s="52">
        <v>24</v>
      </c>
      <c r="I429" s="52" t="s">
        <v>10145</v>
      </c>
      <c r="J429" s="53">
        <f t="shared" si="253"/>
        <v>24</v>
      </c>
      <c r="K429" s="53">
        <v>1</v>
      </c>
      <c r="L429" s="53">
        <v>1</v>
      </c>
      <c r="M429" s="53">
        <v>1</v>
      </c>
      <c r="N429" s="53">
        <v>1</v>
      </c>
      <c r="O429" s="53">
        <v>1</v>
      </c>
      <c r="P429" s="53">
        <v>1</v>
      </c>
      <c r="Q429" s="53">
        <v>1</v>
      </c>
      <c r="R429" s="53">
        <v>1</v>
      </c>
      <c r="S429" s="53">
        <v>1</v>
      </c>
      <c r="T429" s="53">
        <v>1</v>
      </c>
      <c r="U429" s="53">
        <v>1</v>
      </c>
      <c r="V429" s="53">
        <v>1</v>
      </c>
      <c r="W429" s="53">
        <v>1</v>
      </c>
      <c r="X429" s="53">
        <v>1</v>
      </c>
      <c r="Y429" s="53">
        <v>1</v>
      </c>
      <c r="Z429" s="53">
        <v>1</v>
      </c>
      <c r="AA429" s="53">
        <v>1</v>
      </c>
      <c r="AB429" s="53">
        <v>1</v>
      </c>
      <c r="AC429" s="53">
        <v>1</v>
      </c>
      <c r="AD429" s="53">
        <v>1</v>
      </c>
      <c r="AE429" s="53">
        <v>1</v>
      </c>
      <c r="AF429" s="53">
        <v>1</v>
      </c>
      <c r="AG429" s="53">
        <v>1</v>
      </c>
      <c r="AH429" s="53">
        <v>1</v>
      </c>
      <c r="AI429" s="53"/>
      <c r="AJ429" s="23"/>
      <c r="AK429" s="54">
        <v>1</v>
      </c>
      <c r="AL429" s="54">
        <v>1</v>
      </c>
      <c r="AM429" s="54">
        <v>1</v>
      </c>
      <c r="AN429" s="54">
        <v>1</v>
      </c>
      <c r="AO429" s="54">
        <v>1</v>
      </c>
      <c r="AP429" s="54">
        <v>1</v>
      </c>
      <c r="AQ429" s="54">
        <v>1</v>
      </c>
      <c r="AR429" s="54">
        <v>1</v>
      </c>
      <c r="AS429" s="54">
        <v>1</v>
      </c>
      <c r="AT429" s="54">
        <v>1</v>
      </c>
      <c r="AU429" s="54">
        <v>1</v>
      </c>
      <c r="AV429" s="54">
        <v>1</v>
      </c>
      <c r="AW429" s="54">
        <v>1</v>
      </c>
      <c r="AX429" s="54">
        <v>1</v>
      </c>
      <c r="AY429" s="54">
        <v>1</v>
      </c>
      <c r="AZ429" s="54">
        <v>1</v>
      </c>
      <c r="BA429" s="54">
        <v>1</v>
      </c>
      <c r="BB429" s="54">
        <v>1</v>
      </c>
      <c r="BC429" s="54">
        <v>1</v>
      </c>
      <c r="BD429" s="54">
        <v>1</v>
      </c>
      <c r="BE429" s="54">
        <v>1</v>
      </c>
      <c r="BF429" s="54">
        <v>1</v>
      </c>
      <c r="BG429" s="54">
        <v>1</v>
      </c>
      <c r="BH429" s="54">
        <v>1</v>
      </c>
      <c r="BI429" s="41"/>
      <c r="BJ429" s="55"/>
      <c r="BK429" s="54">
        <f t="shared" si="273"/>
        <v>0</v>
      </c>
      <c r="BL429" s="54">
        <f t="shared" si="273"/>
        <v>0</v>
      </c>
      <c r="BM429" s="54">
        <f t="shared" si="273"/>
        <v>0</v>
      </c>
      <c r="BN429" s="54">
        <f t="shared" si="273"/>
        <v>0</v>
      </c>
      <c r="BO429" s="54">
        <f t="shared" si="273"/>
        <v>0</v>
      </c>
      <c r="BP429" s="54">
        <f t="shared" si="273"/>
        <v>0</v>
      </c>
      <c r="BQ429" s="54">
        <f t="shared" si="273"/>
        <v>0</v>
      </c>
      <c r="BR429" s="54">
        <f t="shared" si="273"/>
        <v>0</v>
      </c>
      <c r="BS429" s="54">
        <f t="shared" si="273"/>
        <v>0</v>
      </c>
      <c r="BT429" s="54">
        <f t="shared" si="270"/>
        <v>0</v>
      </c>
      <c r="BU429" s="54">
        <f t="shared" si="270"/>
        <v>0</v>
      </c>
      <c r="BV429" s="54">
        <f t="shared" si="270"/>
        <v>0</v>
      </c>
      <c r="BW429" s="54">
        <f t="shared" si="270"/>
        <v>0</v>
      </c>
      <c r="BX429" s="54">
        <f t="shared" si="270"/>
        <v>0</v>
      </c>
      <c r="BY429" s="54">
        <f t="shared" si="270"/>
        <v>0</v>
      </c>
      <c r="BZ429" s="54">
        <f t="shared" si="270"/>
        <v>0</v>
      </c>
      <c r="CA429" s="54">
        <f t="shared" si="267"/>
        <v>0</v>
      </c>
      <c r="CB429" s="54">
        <f t="shared" si="267"/>
        <v>0</v>
      </c>
      <c r="CC429" s="54">
        <f t="shared" si="264"/>
        <v>0</v>
      </c>
      <c r="CD429" s="54">
        <f t="shared" si="264"/>
        <v>0</v>
      </c>
      <c r="CE429" s="54">
        <f t="shared" si="264"/>
        <v>0</v>
      </c>
      <c r="CF429" s="54">
        <f t="shared" si="250"/>
        <v>0</v>
      </c>
      <c r="CG429" s="54">
        <f t="shared" si="250"/>
        <v>0</v>
      </c>
      <c r="CH429" s="54">
        <f t="shared" si="250"/>
        <v>0</v>
      </c>
      <c r="CI429" s="43"/>
      <c r="CJ429" s="52">
        <f t="shared" si="274"/>
        <v>0</v>
      </c>
      <c r="CK429" s="52">
        <f t="shared" si="274"/>
        <v>0</v>
      </c>
      <c r="CL429" s="52">
        <f t="shared" si="274"/>
        <v>0</v>
      </c>
      <c r="CM429" s="52">
        <f t="shared" si="274"/>
        <v>0</v>
      </c>
      <c r="CN429" s="52">
        <f t="shared" si="274"/>
        <v>0</v>
      </c>
      <c r="CO429" s="52">
        <f t="shared" si="274"/>
        <v>0</v>
      </c>
      <c r="CP429" s="52">
        <f t="shared" si="274"/>
        <v>0</v>
      </c>
      <c r="CQ429" s="52">
        <f t="shared" si="274"/>
        <v>0</v>
      </c>
      <c r="CR429" s="52">
        <f t="shared" si="274"/>
        <v>0</v>
      </c>
      <c r="CS429" s="52">
        <f t="shared" si="271"/>
        <v>0</v>
      </c>
      <c r="CT429" s="52">
        <f t="shared" si="271"/>
        <v>0</v>
      </c>
      <c r="CU429" s="52">
        <f t="shared" si="271"/>
        <v>0</v>
      </c>
      <c r="CV429" s="52">
        <f t="shared" si="271"/>
        <v>0</v>
      </c>
      <c r="CW429" s="52">
        <f t="shared" si="271"/>
        <v>0</v>
      </c>
      <c r="CX429" s="52">
        <f t="shared" si="271"/>
        <v>0</v>
      </c>
      <c r="CY429" s="52">
        <f t="shared" si="271"/>
        <v>0</v>
      </c>
      <c r="CZ429" s="52">
        <f t="shared" si="268"/>
        <v>0</v>
      </c>
      <c r="DA429" s="52">
        <f t="shared" si="268"/>
        <v>0</v>
      </c>
      <c r="DB429" s="52">
        <f t="shared" si="265"/>
        <v>0</v>
      </c>
      <c r="DC429" s="52">
        <f t="shared" si="265"/>
        <v>0</v>
      </c>
      <c r="DD429" s="52">
        <f t="shared" si="265"/>
        <v>0</v>
      </c>
      <c r="DE429" s="52">
        <f t="shared" si="251"/>
        <v>0</v>
      </c>
      <c r="DF429" s="52">
        <f t="shared" si="251"/>
        <v>0</v>
      </c>
      <c r="DG429" s="52">
        <f t="shared" si="251"/>
        <v>0</v>
      </c>
      <c r="DH429" s="51">
        <f t="shared" si="283"/>
        <v>0</v>
      </c>
      <c r="DI429" s="51">
        <f t="shared" si="283"/>
        <v>0</v>
      </c>
      <c r="DJ429" s="56"/>
    </row>
    <row r="430" spans="1:166" s="44" customFormat="1" ht="25.5" hidden="1" customHeight="1" x14ac:dyDescent="0.25">
      <c r="A430" s="52" t="s">
        <v>10150</v>
      </c>
      <c r="B430" s="52" t="s">
        <v>10152</v>
      </c>
      <c r="C430" s="52" t="s">
        <v>10150</v>
      </c>
      <c r="D430" s="52" t="s">
        <v>10045</v>
      </c>
      <c r="E430" s="52" t="s">
        <v>10155</v>
      </c>
      <c r="F430" s="52">
        <v>0</v>
      </c>
      <c r="G430" s="52">
        <v>0</v>
      </c>
      <c r="H430" s="52">
        <v>24</v>
      </c>
      <c r="I430" s="52" t="s">
        <v>10145</v>
      </c>
      <c r="J430" s="53">
        <f t="shared" si="253"/>
        <v>24</v>
      </c>
      <c r="K430" s="53">
        <v>1</v>
      </c>
      <c r="L430" s="53">
        <v>1</v>
      </c>
      <c r="M430" s="53">
        <v>1</v>
      </c>
      <c r="N430" s="53">
        <v>1</v>
      </c>
      <c r="O430" s="53">
        <v>1</v>
      </c>
      <c r="P430" s="53">
        <v>1</v>
      </c>
      <c r="Q430" s="53">
        <v>1</v>
      </c>
      <c r="R430" s="53">
        <v>1</v>
      </c>
      <c r="S430" s="53">
        <v>1</v>
      </c>
      <c r="T430" s="53">
        <v>1</v>
      </c>
      <c r="U430" s="53">
        <v>1</v>
      </c>
      <c r="V430" s="53">
        <v>1</v>
      </c>
      <c r="W430" s="53">
        <v>1</v>
      </c>
      <c r="X430" s="53">
        <v>1</v>
      </c>
      <c r="Y430" s="53">
        <v>1</v>
      </c>
      <c r="Z430" s="53">
        <v>1</v>
      </c>
      <c r="AA430" s="53">
        <v>1</v>
      </c>
      <c r="AB430" s="53">
        <v>1</v>
      </c>
      <c r="AC430" s="53">
        <v>1</v>
      </c>
      <c r="AD430" s="53">
        <v>1</v>
      </c>
      <c r="AE430" s="53">
        <v>1</v>
      </c>
      <c r="AF430" s="53">
        <v>1</v>
      </c>
      <c r="AG430" s="53">
        <v>1</v>
      </c>
      <c r="AH430" s="53">
        <v>1</v>
      </c>
      <c r="AI430" s="53"/>
      <c r="AJ430" s="23"/>
      <c r="AK430" s="54">
        <v>1</v>
      </c>
      <c r="AL430" s="54">
        <v>1</v>
      </c>
      <c r="AM430" s="54">
        <v>1</v>
      </c>
      <c r="AN430" s="54">
        <v>1</v>
      </c>
      <c r="AO430" s="54">
        <v>1</v>
      </c>
      <c r="AP430" s="54">
        <v>1</v>
      </c>
      <c r="AQ430" s="54">
        <v>1</v>
      </c>
      <c r="AR430" s="54">
        <v>1</v>
      </c>
      <c r="AS430" s="54">
        <v>1</v>
      </c>
      <c r="AT430" s="54">
        <v>1</v>
      </c>
      <c r="AU430" s="54">
        <v>1</v>
      </c>
      <c r="AV430" s="54">
        <v>1</v>
      </c>
      <c r="AW430" s="54">
        <v>1</v>
      </c>
      <c r="AX430" s="54">
        <v>1</v>
      </c>
      <c r="AY430" s="54">
        <v>1</v>
      </c>
      <c r="AZ430" s="54">
        <v>1</v>
      </c>
      <c r="BA430" s="54">
        <v>1</v>
      </c>
      <c r="BB430" s="54">
        <v>1</v>
      </c>
      <c r="BC430" s="54">
        <v>1</v>
      </c>
      <c r="BD430" s="54">
        <v>1</v>
      </c>
      <c r="BE430" s="54">
        <v>1</v>
      </c>
      <c r="BF430" s="54">
        <v>1</v>
      </c>
      <c r="BG430" s="54">
        <v>1</v>
      </c>
      <c r="BH430" s="54">
        <v>1</v>
      </c>
      <c r="BI430" s="41"/>
      <c r="BJ430" s="55"/>
      <c r="BK430" s="54">
        <f t="shared" si="273"/>
        <v>0</v>
      </c>
      <c r="BL430" s="54">
        <f t="shared" si="273"/>
        <v>0</v>
      </c>
      <c r="BM430" s="54">
        <f t="shared" si="273"/>
        <v>0</v>
      </c>
      <c r="BN430" s="54">
        <f t="shared" si="273"/>
        <v>0</v>
      </c>
      <c r="BO430" s="54">
        <f t="shared" si="273"/>
        <v>0</v>
      </c>
      <c r="BP430" s="54">
        <f t="shared" si="273"/>
        <v>0</v>
      </c>
      <c r="BQ430" s="54">
        <f t="shared" si="273"/>
        <v>0</v>
      </c>
      <c r="BR430" s="54">
        <f t="shared" si="273"/>
        <v>0</v>
      </c>
      <c r="BS430" s="54">
        <f t="shared" si="273"/>
        <v>0</v>
      </c>
      <c r="BT430" s="54">
        <f t="shared" si="270"/>
        <v>0</v>
      </c>
      <c r="BU430" s="54">
        <f t="shared" si="270"/>
        <v>0</v>
      </c>
      <c r="BV430" s="54">
        <f t="shared" si="270"/>
        <v>0</v>
      </c>
      <c r="BW430" s="54">
        <f t="shared" si="270"/>
        <v>0</v>
      </c>
      <c r="BX430" s="54">
        <f t="shared" si="270"/>
        <v>0</v>
      </c>
      <c r="BY430" s="54">
        <f t="shared" si="270"/>
        <v>0</v>
      </c>
      <c r="BZ430" s="54">
        <f t="shared" si="270"/>
        <v>0</v>
      </c>
      <c r="CA430" s="54">
        <f t="shared" si="267"/>
        <v>0</v>
      </c>
      <c r="CB430" s="54">
        <f t="shared" si="267"/>
        <v>0</v>
      </c>
      <c r="CC430" s="54">
        <f t="shared" si="264"/>
        <v>0</v>
      </c>
      <c r="CD430" s="54">
        <f t="shared" si="264"/>
        <v>0</v>
      </c>
      <c r="CE430" s="54">
        <f t="shared" si="264"/>
        <v>0</v>
      </c>
      <c r="CF430" s="54">
        <f t="shared" si="250"/>
        <v>0</v>
      </c>
      <c r="CG430" s="54">
        <f t="shared" si="250"/>
        <v>0</v>
      </c>
      <c r="CH430" s="54">
        <f t="shared" si="250"/>
        <v>0</v>
      </c>
      <c r="CI430" s="43"/>
      <c r="CJ430" s="52">
        <f t="shared" si="274"/>
        <v>0</v>
      </c>
      <c r="CK430" s="52">
        <f t="shared" si="274"/>
        <v>0</v>
      </c>
      <c r="CL430" s="52">
        <f t="shared" si="274"/>
        <v>0</v>
      </c>
      <c r="CM430" s="52">
        <f t="shared" si="274"/>
        <v>0</v>
      </c>
      <c r="CN430" s="52">
        <f t="shared" si="274"/>
        <v>0</v>
      </c>
      <c r="CO430" s="52">
        <f t="shared" si="274"/>
        <v>0</v>
      </c>
      <c r="CP430" s="52">
        <f t="shared" si="274"/>
        <v>0</v>
      </c>
      <c r="CQ430" s="52">
        <f t="shared" si="274"/>
        <v>0</v>
      </c>
      <c r="CR430" s="52">
        <f t="shared" si="274"/>
        <v>0</v>
      </c>
      <c r="CS430" s="52">
        <f t="shared" si="271"/>
        <v>0</v>
      </c>
      <c r="CT430" s="52">
        <f t="shared" si="271"/>
        <v>0</v>
      </c>
      <c r="CU430" s="52">
        <f t="shared" si="271"/>
        <v>0</v>
      </c>
      <c r="CV430" s="52">
        <f t="shared" si="271"/>
        <v>0</v>
      </c>
      <c r="CW430" s="52">
        <f t="shared" si="271"/>
        <v>0</v>
      </c>
      <c r="CX430" s="52">
        <f t="shared" si="271"/>
        <v>0</v>
      </c>
      <c r="CY430" s="52">
        <f t="shared" si="271"/>
        <v>0</v>
      </c>
      <c r="CZ430" s="52">
        <f t="shared" si="268"/>
        <v>0</v>
      </c>
      <c r="DA430" s="52">
        <f t="shared" si="268"/>
        <v>0</v>
      </c>
      <c r="DB430" s="52">
        <f t="shared" si="265"/>
        <v>0</v>
      </c>
      <c r="DC430" s="52">
        <f t="shared" si="265"/>
        <v>0</v>
      </c>
      <c r="DD430" s="52">
        <f t="shared" si="265"/>
        <v>0</v>
      </c>
      <c r="DE430" s="52">
        <f t="shared" si="251"/>
        <v>0</v>
      </c>
      <c r="DF430" s="52">
        <f t="shared" si="251"/>
        <v>0</v>
      </c>
      <c r="DG430" s="52">
        <f t="shared" si="251"/>
        <v>0</v>
      </c>
      <c r="DH430" s="51">
        <f t="shared" si="283"/>
        <v>0</v>
      </c>
      <c r="DI430" s="51">
        <f t="shared" si="283"/>
        <v>0</v>
      </c>
      <c r="DJ430" s="56"/>
    </row>
    <row r="431" spans="1:166" s="44" customFormat="1" ht="25.5" hidden="1" customHeight="1" x14ac:dyDescent="0.25">
      <c r="A431" s="52" t="s">
        <v>10150</v>
      </c>
      <c r="B431" s="52" t="s">
        <v>10152</v>
      </c>
      <c r="C431" s="52" t="s">
        <v>10150</v>
      </c>
      <c r="D431" s="52" t="s">
        <v>587</v>
      </c>
      <c r="E431" s="52" t="s">
        <v>10156</v>
      </c>
      <c r="F431" s="52">
        <v>0</v>
      </c>
      <c r="G431" s="52">
        <v>0</v>
      </c>
      <c r="H431" s="52">
        <v>24</v>
      </c>
      <c r="I431" s="52" t="s">
        <v>10145</v>
      </c>
      <c r="J431" s="53">
        <f t="shared" si="253"/>
        <v>24</v>
      </c>
      <c r="K431" s="53">
        <v>1</v>
      </c>
      <c r="L431" s="53">
        <v>1</v>
      </c>
      <c r="M431" s="53">
        <v>1</v>
      </c>
      <c r="N431" s="53">
        <v>1</v>
      </c>
      <c r="O431" s="53">
        <v>1</v>
      </c>
      <c r="P431" s="53">
        <v>1</v>
      </c>
      <c r="Q431" s="53">
        <v>1</v>
      </c>
      <c r="R431" s="53">
        <v>1</v>
      </c>
      <c r="S431" s="53">
        <v>1</v>
      </c>
      <c r="T431" s="53">
        <v>1</v>
      </c>
      <c r="U431" s="53">
        <v>1</v>
      </c>
      <c r="V431" s="53">
        <v>1</v>
      </c>
      <c r="W431" s="53">
        <v>1</v>
      </c>
      <c r="X431" s="53">
        <v>1</v>
      </c>
      <c r="Y431" s="53">
        <v>1</v>
      </c>
      <c r="Z431" s="53">
        <v>1</v>
      </c>
      <c r="AA431" s="53">
        <v>1</v>
      </c>
      <c r="AB431" s="53">
        <v>1</v>
      </c>
      <c r="AC431" s="53">
        <v>1</v>
      </c>
      <c r="AD431" s="53">
        <v>1</v>
      </c>
      <c r="AE431" s="53">
        <v>1</v>
      </c>
      <c r="AF431" s="53">
        <v>1</v>
      </c>
      <c r="AG431" s="53">
        <v>1</v>
      </c>
      <c r="AH431" s="53">
        <v>1</v>
      </c>
      <c r="AI431" s="53"/>
      <c r="AJ431" s="23"/>
      <c r="AK431" s="54">
        <v>1</v>
      </c>
      <c r="AL431" s="54">
        <v>1</v>
      </c>
      <c r="AM431" s="54">
        <v>1</v>
      </c>
      <c r="AN431" s="54">
        <v>1</v>
      </c>
      <c r="AO431" s="54">
        <v>1</v>
      </c>
      <c r="AP431" s="54">
        <v>1</v>
      </c>
      <c r="AQ431" s="54">
        <v>1</v>
      </c>
      <c r="AR431" s="54">
        <v>1</v>
      </c>
      <c r="AS431" s="54">
        <v>1</v>
      </c>
      <c r="AT431" s="54">
        <v>1</v>
      </c>
      <c r="AU431" s="54">
        <v>1</v>
      </c>
      <c r="AV431" s="54">
        <v>1</v>
      </c>
      <c r="AW431" s="54">
        <v>1</v>
      </c>
      <c r="AX431" s="54">
        <v>1</v>
      </c>
      <c r="AY431" s="54">
        <v>1</v>
      </c>
      <c r="AZ431" s="54">
        <v>1</v>
      </c>
      <c r="BA431" s="54">
        <v>1</v>
      </c>
      <c r="BB431" s="54">
        <v>1</v>
      </c>
      <c r="BC431" s="54">
        <v>1</v>
      </c>
      <c r="BD431" s="54">
        <v>1</v>
      </c>
      <c r="BE431" s="54">
        <v>1</v>
      </c>
      <c r="BF431" s="54">
        <v>1</v>
      </c>
      <c r="BG431" s="54">
        <v>1</v>
      </c>
      <c r="BH431" s="54">
        <v>1</v>
      </c>
      <c r="BI431" s="41"/>
      <c r="BJ431" s="55"/>
      <c r="BK431" s="54">
        <f t="shared" si="273"/>
        <v>0</v>
      </c>
      <c r="BL431" s="54">
        <f t="shared" si="273"/>
        <v>0</v>
      </c>
      <c r="BM431" s="54">
        <f t="shared" si="273"/>
        <v>0</v>
      </c>
      <c r="BN431" s="54">
        <f t="shared" si="273"/>
        <v>0</v>
      </c>
      <c r="BO431" s="54">
        <f t="shared" si="273"/>
        <v>0</v>
      </c>
      <c r="BP431" s="54">
        <f t="shared" si="273"/>
        <v>0</v>
      </c>
      <c r="BQ431" s="54">
        <f t="shared" si="273"/>
        <v>0</v>
      </c>
      <c r="BR431" s="54">
        <f t="shared" si="273"/>
        <v>0</v>
      </c>
      <c r="BS431" s="54">
        <f t="shared" si="273"/>
        <v>0</v>
      </c>
      <c r="BT431" s="54">
        <f t="shared" si="270"/>
        <v>0</v>
      </c>
      <c r="BU431" s="54">
        <f t="shared" si="270"/>
        <v>0</v>
      </c>
      <c r="BV431" s="54">
        <f t="shared" si="270"/>
        <v>0</v>
      </c>
      <c r="BW431" s="54">
        <f t="shared" si="270"/>
        <v>0</v>
      </c>
      <c r="BX431" s="54">
        <f t="shared" si="270"/>
        <v>0</v>
      </c>
      <c r="BY431" s="54">
        <f t="shared" si="270"/>
        <v>0</v>
      </c>
      <c r="BZ431" s="54">
        <f t="shared" si="270"/>
        <v>0</v>
      </c>
      <c r="CA431" s="54">
        <f t="shared" si="267"/>
        <v>0</v>
      </c>
      <c r="CB431" s="54">
        <f t="shared" si="267"/>
        <v>0</v>
      </c>
      <c r="CC431" s="54">
        <f t="shared" si="264"/>
        <v>0</v>
      </c>
      <c r="CD431" s="54">
        <f t="shared" si="264"/>
        <v>0</v>
      </c>
      <c r="CE431" s="54">
        <f t="shared" si="264"/>
        <v>0</v>
      </c>
      <c r="CF431" s="54">
        <f t="shared" si="250"/>
        <v>0</v>
      </c>
      <c r="CG431" s="54">
        <f t="shared" si="250"/>
        <v>0</v>
      </c>
      <c r="CH431" s="54">
        <f t="shared" si="250"/>
        <v>0</v>
      </c>
      <c r="CI431" s="43"/>
      <c r="CJ431" s="52">
        <f t="shared" si="274"/>
        <v>0</v>
      </c>
      <c r="CK431" s="52">
        <f t="shared" si="274"/>
        <v>0</v>
      </c>
      <c r="CL431" s="52">
        <f t="shared" si="274"/>
        <v>0</v>
      </c>
      <c r="CM431" s="52">
        <f t="shared" si="274"/>
        <v>0</v>
      </c>
      <c r="CN431" s="52">
        <f t="shared" si="274"/>
        <v>0</v>
      </c>
      <c r="CO431" s="52">
        <f t="shared" si="274"/>
        <v>0</v>
      </c>
      <c r="CP431" s="52">
        <f t="shared" si="274"/>
        <v>0</v>
      </c>
      <c r="CQ431" s="52">
        <f t="shared" si="274"/>
        <v>0</v>
      </c>
      <c r="CR431" s="52">
        <f t="shared" si="274"/>
        <v>0</v>
      </c>
      <c r="CS431" s="52">
        <f t="shared" si="271"/>
        <v>0</v>
      </c>
      <c r="CT431" s="52">
        <f t="shared" si="271"/>
        <v>0</v>
      </c>
      <c r="CU431" s="52">
        <f t="shared" si="271"/>
        <v>0</v>
      </c>
      <c r="CV431" s="52">
        <f t="shared" si="271"/>
        <v>0</v>
      </c>
      <c r="CW431" s="52">
        <f t="shared" si="271"/>
        <v>0</v>
      </c>
      <c r="CX431" s="52">
        <f t="shared" si="271"/>
        <v>0</v>
      </c>
      <c r="CY431" s="52">
        <f t="shared" si="271"/>
        <v>0</v>
      </c>
      <c r="CZ431" s="52">
        <f t="shared" si="268"/>
        <v>0</v>
      </c>
      <c r="DA431" s="52">
        <f t="shared" si="268"/>
        <v>0</v>
      </c>
      <c r="DB431" s="52">
        <f t="shared" si="265"/>
        <v>0</v>
      </c>
      <c r="DC431" s="52">
        <f t="shared" si="265"/>
        <v>0</v>
      </c>
      <c r="DD431" s="52">
        <f t="shared" si="265"/>
        <v>0</v>
      </c>
      <c r="DE431" s="52">
        <f t="shared" si="251"/>
        <v>0</v>
      </c>
      <c r="DF431" s="52">
        <f t="shared" si="251"/>
        <v>0</v>
      </c>
      <c r="DG431" s="52">
        <f t="shared" si="251"/>
        <v>0</v>
      </c>
      <c r="DH431" s="51">
        <f t="shared" si="283"/>
        <v>0</v>
      </c>
      <c r="DI431" s="51">
        <f t="shared" si="283"/>
        <v>0</v>
      </c>
      <c r="DJ431" s="56"/>
    </row>
    <row r="432" spans="1:166" s="44" customFormat="1" ht="25.5" hidden="1" customHeight="1" x14ac:dyDescent="0.25">
      <c r="A432" s="52" t="s">
        <v>10150</v>
      </c>
      <c r="B432" s="52" t="s">
        <v>10152</v>
      </c>
      <c r="C432" s="52" t="s">
        <v>10150</v>
      </c>
      <c r="D432" s="52" t="s">
        <v>832</v>
      </c>
      <c r="E432" s="52" t="s">
        <v>10157</v>
      </c>
      <c r="F432" s="52">
        <v>0</v>
      </c>
      <c r="G432" s="52">
        <v>0</v>
      </c>
      <c r="H432" s="52">
        <v>24</v>
      </c>
      <c r="I432" s="52" t="s">
        <v>10145</v>
      </c>
      <c r="J432" s="53">
        <f t="shared" si="253"/>
        <v>24</v>
      </c>
      <c r="K432" s="53">
        <v>1</v>
      </c>
      <c r="L432" s="53">
        <v>1</v>
      </c>
      <c r="M432" s="53">
        <v>1</v>
      </c>
      <c r="N432" s="53">
        <v>1</v>
      </c>
      <c r="O432" s="53">
        <v>1</v>
      </c>
      <c r="P432" s="53">
        <v>1</v>
      </c>
      <c r="Q432" s="53">
        <v>1</v>
      </c>
      <c r="R432" s="53">
        <v>1</v>
      </c>
      <c r="S432" s="53">
        <v>1</v>
      </c>
      <c r="T432" s="53">
        <v>1</v>
      </c>
      <c r="U432" s="53">
        <v>1</v>
      </c>
      <c r="V432" s="53">
        <v>1</v>
      </c>
      <c r="W432" s="53">
        <v>1</v>
      </c>
      <c r="X432" s="53">
        <v>1</v>
      </c>
      <c r="Y432" s="53">
        <v>1</v>
      </c>
      <c r="Z432" s="53">
        <v>1</v>
      </c>
      <c r="AA432" s="53">
        <v>1</v>
      </c>
      <c r="AB432" s="53">
        <v>1</v>
      </c>
      <c r="AC432" s="53">
        <v>1</v>
      </c>
      <c r="AD432" s="53">
        <v>1</v>
      </c>
      <c r="AE432" s="53">
        <v>1</v>
      </c>
      <c r="AF432" s="53">
        <v>1</v>
      </c>
      <c r="AG432" s="53">
        <v>1</v>
      </c>
      <c r="AH432" s="53">
        <v>1</v>
      </c>
      <c r="AI432" s="53"/>
      <c r="AJ432" s="23"/>
      <c r="AK432" s="54">
        <v>1</v>
      </c>
      <c r="AL432" s="54">
        <v>1</v>
      </c>
      <c r="AM432" s="54">
        <v>1</v>
      </c>
      <c r="AN432" s="54">
        <v>1</v>
      </c>
      <c r="AO432" s="54">
        <v>1</v>
      </c>
      <c r="AP432" s="54">
        <v>1</v>
      </c>
      <c r="AQ432" s="54">
        <v>1</v>
      </c>
      <c r="AR432" s="54">
        <v>1</v>
      </c>
      <c r="AS432" s="54">
        <v>1</v>
      </c>
      <c r="AT432" s="54">
        <v>1</v>
      </c>
      <c r="AU432" s="54">
        <v>1</v>
      </c>
      <c r="AV432" s="54">
        <v>1</v>
      </c>
      <c r="AW432" s="54">
        <v>1</v>
      </c>
      <c r="AX432" s="54">
        <v>1</v>
      </c>
      <c r="AY432" s="54">
        <v>1</v>
      </c>
      <c r="AZ432" s="54">
        <v>1</v>
      </c>
      <c r="BA432" s="54">
        <v>1</v>
      </c>
      <c r="BB432" s="54">
        <v>1</v>
      </c>
      <c r="BC432" s="54">
        <v>1</v>
      </c>
      <c r="BD432" s="54">
        <v>1</v>
      </c>
      <c r="BE432" s="54">
        <v>1</v>
      </c>
      <c r="BF432" s="54">
        <v>1</v>
      </c>
      <c r="BG432" s="54">
        <v>1</v>
      </c>
      <c r="BH432" s="54">
        <v>1</v>
      </c>
      <c r="BI432" s="41"/>
      <c r="BJ432" s="55"/>
      <c r="BK432" s="54">
        <f t="shared" si="273"/>
        <v>0</v>
      </c>
      <c r="BL432" s="54">
        <f t="shared" si="273"/>
        <v>0</v>
      </c>
      <c r="BM432" s="54">
        <f t="shared" si="273"/>
        <v>0</v>
      </c>
      <c r="BN432" s="54">
        <f t="shared" si="273"/>
        <v>0</v>
      </c>
      <c r="BO432" s="54">
        <f t="shared" si="273"/>
        <v>0</v>
      </c>
      <c r="BP432" s="54">
        <f t="shared" si="273"/>
        <v>0</v>
      </c>
      <c r="BQ432" s="54">
        <f t="shared" si="273"/>
        <v>0</v>
      </c>
      <c r="BR432" s="54">
        <f t="shared" si="273"/>
        <v>0</v>
      </c>
      <c r="BS432" s="54">
        <f t="shared" si="273"/>
        <v>0</v>
      </c>
      <c r="BT432" s="54">
        <f t="shared" si="270"/>
        <v>0</v>
      </c>
      <c r="BU432" s="54">
        <f t="shared" si="270"/>
        <v>0</v>
      </c>
      <c r="BV432" s="54">
        <f t="shared" si="270"/>
        <v>0</v>
      </c>
      <c r="BW432" s="54">
        <f t="shared" si="270"/>
        <v>0</v>
      </c>
      <c r="BX432" s="54">
        <f t="shared" si="270"/>
        <v>0</v>
      </c>
      <c r="BY432" s="54">
        <f t="shared" si="270"/>
        <v>0</v>
      </c>
      <c r="BZ432" s="54">
        <f t="shared" si="270"/>
        <v>0</v>
      </c>
      <c r="CA432" s="54">
        <f t="shared" si="267"/>
        <v>0</v>
      </c>
      <c r="CB432" s="54">
        <f t="shared" si="267"/>
        <v>0</v>
      </c>
      <c r="CC432" s="54">
        <f t="shared" si="264"/>
        <v>0</v>
      </c>
      <c r="CD432" s="54">
        <f t="shared" si="264"/>
        <v>0</v>
      </c>
      <c r="CE432" s="54">
        <f t="shared" si="264"/>
        <v>0</v>
      </c>
      <c r="CF432" s="54">
        <f t="shared" si="250"/>
        <v>0</v>
      </c>
      <c r="CG432" s="54">
        <f t="shared" si="250"/>
        <v>0</v>
      </c>
      <c r="CH432" s="54">
        <f t="shared" si="250"/>
        <v>0</v>
      </c>
      <c r="CI432" s="43"/>
      <c r="CJ432" s="52">
        <f t="shared" si="274"/>
        <v>0</v>
      </c>
      <c r="CK432" s="52">
        <f t="shared" si="274"/>
        <v>0</v>
      </c>
      <c r="CL432" s="52">
        <f t="shared" si="274"/>
        <v>0</v>
      </c>
      <c r="CM432" s="52">
        <f t="shared" si="274"/>
        <v>0</v>
      </c>
      <c r="CN432" s="52">
        <f t="shared" si="274"/>
        <v>0</v>
      </c>
      <c r="CO432" s="52">
        <f t="shared" si="274"/>
        <v>0</v>
      </c>
      <c r="CP432" s="52">
        <f t="shared" si="274"/>
        <v>0</v>
      </c>
      <c r="CQ432" s="52">
        <f t="shared" si="274"/>
        <v>0</v>
      </c>
      <c r="CR432" s="52">
        <f t="shared" si="274"/>
        <v>0</v>
      </c>
      <c r="CS432" s="52">
        <f t="shared" si="271"/>
        <v>0</v>
      </c>
      <c r="CT432" s="52">
        <f t="shared" si="271"/>
        <v>0</v>
      </c>
      <c r="CU432" s="52">
        <f t="shared" si="271"/>
        <v>0</v>
      </c>
      <c r="CV432" s="52">
        <f t="shared" si="271"/>
        <v>0</v>
      </c>
      <c r="CW432" s="52">
        <f t="shared" si="271"/>
        <v>0</v>
      </c>
      <c r="CX432" s="52">
        <f t="shared" si="271"/>
        <v>0</v>
      </c>
      <c r="CY432" s="52">
        <f t="shared" si="271"/>
        <v>0</v>
      </c>
      <c r="CZ432" s="52">
        <f t="shared" si="268"/>
        <v>0</v>
      </c>
      <c r="DA432" s="52">
        <f t="shared" si="268"/>
        <v>0</v>
      </c>
      <c r="DB432" s="52">
        <f t="shared" si="265"/>
        <v>0</v>
      </c>
      <c r="DC432" s="52">
        <f t="shared" si="265"/>
        <v>0</v>
      </c>
      <c r="DD432" s="52">
        <f t="shared" si="265"/>
        <v>0</v>
      </c>
      <c r="DE432" s="52">
        <f t="shared" si="251"/>
        <v>0</v>
      </c>
      <c r="DF432" s="52">
        <f t="shared" si="251"/>
        <v>0</v>
      </c>
      <c r="DG432" s="52">
        <f t="shared" si="251"/>
        <v>0</v>
      </c>
      <c r="DH432" s="51">
        <f t="shared" si="283"/>
        <v>0</v>
      </c>
      <c r="DI432" s="51">
        <f t="shared" si="283"/>
        <v>0</v>
      </c>
      <c r="DJ432" s="56"/>
    </row>
    <row r="433" spans="1:114" s="44" customFormat="1" ht="25.5" hidden="1" customHeight="1" x14ac:dyDescent="0.25">
      <c r="A433" s="52" t="s">
        <v>10150</v>
      </c>
      <c r="B433" s="52" t="s">
        <v>10151</v>
      </c>
      <c r="C433" s="52" t="s">
        <v>10150</v>
      </c>
      <c r="D433" s="52" t="s">
        <v>10048</v>
      </c>
      <c r="E433" s="52" t="s">
        <v>10158</v>
      </c>
      <c r="F433" s="52">
        <v>0</v>
      </c>
      <c r="G433" s="52">
        <v>0</v>
      </c>
      <c r="H433" s="52">
        <v>24</v>
      </c>
      <c r="I433" s="52" t="s">
        <v>10145</v>
      </c>
      <c r="J433" s="53">
        <f t="shared" si="253"/>
        <v>24</v>
      </c>
      <c r="K433" s="53">
        <v>1</v>
      </c>
      <c r="L433" s="53">
        <v>1</v>
      </c>
      <c r="M433" s="53">
        <v>1</v>
      </c>
      <c r="N433" s="53">
        <v>1</v>
      </c>
      <c r="O433" s="53">
        <v>1</v>
      </c>
      <c r="P433" s="53">
        <v>1</v>
      </c>
      <c r="Q433" s="53">
        <v>1</v>
      </c>
      <c r="R433" s="53">
        <v>1</v>
      </c>
      <c r="S433" s="53">
        <v>1</v>
      </c>
      <c r="T433" s="53">
        <v>1</v>
      </c>
      <c r="U433" s="53">
        <v>1</v>
      </c>
      <c r="V433" s="53">
        <v>1</v>
      </c>
      <c r="W433" s="53">
        <v>1</v>
      </c>
      <c r="X433" s="53">
        <v>1</v>
      </c>
      <c r="Y433" s="53">
        <v>1</v>
      </c>
      <c r="Z433" s="53">
        <v>1</v>
      </c>
      <c r="AA433" s="53">
        <v>1</v>
      </c>
      <c r="AB433" s="53">
        <v>1</v>
      </c>
      <c r="AC433" s="53">
        <v>1</v>
      </c>
      <c r="AD433" s="53">
        <v>1</v>
      </c>
      <c r="AE433" s="53">
        <v>1</v>
      </c>
      <c r="AF433" s="53">
        <v>1</v>
      </c>
      <c r="AG433" s="53">
        <v>1</v>
      </c>
      <c r="AH433" s="53">
        <v>1</v>
      </c>
      <c r="AI433" s="53"/>
      <c r="AJ433" s="23"/>
      <c r="AK433" s="54">
        <v>1</v>
      </c>
      <c r="AL433" s="54">
        <v>1</v>
      </c>
      <c r="AM433" s="54">
        <v>1</v>
      </c>
      <c r="AN433" s="54">
        <v>1</v>
      </c>
      <c r="AO433" s="54"/>
      <c r="AP433" s="54">
        <v>1</v>
      </c>
      <c r="AQ433" s="54">
        <v>1</v>
      </c>
      <c r="AR433" s="54">
        <v>1</v>
      </c>
      <c r="AS433" s="54">
        <v>1</v>
      </c>
      <c r="AT433" s="54">
        <v>1</v>
      </c>
      <c r="AU433" s="54">
        <v>1</v>
      </c>
      <c r="AV433" s="54">
        <v>1</v>
      </c>
      <c r="AW433" s="54">
        <v>1</v>
      </c>
      <c r="AX433" s="54"/>
      <c r="AY433" s="54">
        <v>1</v>
      </c>
      <c r="AZ433" s="54">
        <v>1</v>
      </c>
      <c r="BA433" s="54">
        <v>1</v>
      </c>
      <c r="BB433" s="54"/>
      <c r="BC433" s="54">
        <v>1</v>
      </c>
      <c r="BD433" s="54">
        <v>1</v>
      </c>
      <c r="BE433" s="54"/>
      <c r="BF433" s="54">
        <v>1</v>
      </c>
      <c r="BG433" s="54">
        <v>1</v>
      </c>
      <c r="BH433" s="54">
        <v>1</v>
      </c>
      <c r="BI433" s="41"/>
      <c r="BJ433" s="55"/>
      <c r="BK433" s="54">
        <f t="shared" si="273"/>
        <v>0</v>
      </c>
      <c r="BL433" s="54">
        <f t="shared" si="273"/>
        <v>0</v>
      </c>
      <c r="BM433" s="54">
        <f t="shared" si="273"/>
        <v>0</v>
      </c>
      <c r="BN433" s="54">
        <f t="shared" si="273"/>
        <v>0</v>
      </c>
      <c r="BO433" s="54">
        <f t="shared" si="273"/>
        <v>0</v>
      </c>
      <c r="BP433" s="54">
        <f t="shared" si="273"/>
        <v>0</v>
      </c>
      <c r="BQ433" s="54">
        <f t="shared" si="273"/>
        <v>0</v>
      </c>
      <c r="BR433" s="54">
        <f t="shared" si="273"/>
        <v>0</v>
      </c>
      <c r="BS433" s="54">
        <f t="shared" si="273"/>
        <v>0</v>
      </c>
      <c r="BT433" s="54">
        <f t="shared" si="270"/>
        <v>0</v>
      </c>
      <c r="BU433" s="54">
        <f t="shared" si="270"/>
        <v>0</v>
      </c>
      <c r="BV433" s="54">
        <f t="shared" si="270"/>
        <v>0</v>
      </c>
      <c r="BW433" s="54">
        <f t="shared" si="270"/>
        <v>0</v>
      </c>
      <c r="BX433" s="54">
        <f t="shared" si="270"/>
        <v>0</v>
      </c>
      <c r="BY433" s="54">
        <f t="shared" si="270"/>
        <v>0</v>
      </c>
      <c r="BZ433" s="54">
        <f t="shared" si="270"/>
        <v>0</v>
      </c>
      <c r="CA433" s="54">
        <f t="shared" si="267"/>
        <v>0</v>
      </c>
      <c r="CB433" s="54">
        <f t="shared" si="267"/>
        <v>0</v>
      </c>
      <c r="CC433" s="54">
        <f t="shared" si="264"/>
        <v>0</v>
      </c>
      <c r="CD433" s="54">
        <f t="shared" si="264"/>
        <v>0</v>
      </c>
      <c r="CE433" s="54">
        <f t="shared" si="264"/>
        <v>0</v>
      </c>
      <c r="CF433" s="54">
        <f t="shared" si="250"/>
        <v>0</v>
      </c>
      <c r="CG433" s="54">
        <f t="shared" si="250"/>
        <v>0</v>
      </c>
      <c r="CH433" s="54">
        <f t="shared" si="250"/>
        <v>0</v>
      </c>
      <c r="CI433" s="43"/>
      <c r="CJ433" s="52">
        <f t="shared" si="274"/>
        <v>0</v>
      </c>
      <c r="CK433" s="52">
        <f t="shared" si="274"/>
        <v>0</v>
      </c>
      <c r="CL433" s="52">
        <f t="shared" si="274"/>
        <v>0</v>
      </c>
      <c r="CM433" s="52">
        <f t="shared" si="274"/>
        <v>0</v>
      </c>
      <c r="CN433" s="52">
        <f t="shared" si="274"/>
        <v>0</v>
      </c>
      <c r="CO433" s="52">
        <f t="shared" si="274"/>
        <v>0</v>
      </c>
      <c r="CP433" s="52">
        <f t="shared" si="274"/>
        <v>0</v>
      </c>
      <c r="CQ433" s="52">
        <f t="shared" si="274"/>
        <v>0</v>
      </c>
      <c r="CR433" s="52">
        <f t="shared" si="274"/>
        <v>0</v>
      </c>
      <c r="CS433" s="52">
        <f t="shared" si="271"/>
        <v>0</v>
      </c>
      <c r="CT433" s="52">
        <f t="shared" si="271"/>
        <v>0</v>
      </c>
      <c r="CU433" s="52">
        <f t="shared" si="271"/>
        <v>0</v>
      </c>
      <c r="CV433" s="52">
        <f t="shared" si="271"/>
        <v>0</v>
      </c>
      <c r="CW433" s="52">
        <f t="shared" si="271"/>
        <v>0</v>
      </c>
      <c r="CX433" s="52">
        <f t="shared" si="271"/>
        <v>0</v>
      </c>
      <c r="CY433" s="52">
        <f t="shared" si="271"/>
        <v>0</v>
      </c>
      <c r="CZ433" s="52">
        <f t="shared" si="268"/>
        <v>0</v>
      </c>
      <c r="DA433" s="52">
        <f t="shared" si="268"/>
        <v>0</v>
      </c>
      <c r="DB433" s="52">
        <f t="shared" si="265"/>
        <v>0</v>
      </c>
      <c r="DC433" s="52">
        <f t="shared" si="265"/>
        <v>0</v>
      </c>
      <c r="DD433" s="52">
        <f t="shared" si="265"/>
        <v>0</v>
      </c>
      <c r="DE433" s="52">
        <f t="shared" si="251"/>
        <v>0</v>
      </c>
      <c r="DF433" s="52">
        <f t="shared" si="251"/>
        <v>0</v>
      </c>
      <c r="DG433" s="52">
        <f t="shared" si="251"/>
        <v>0</v>
      </c>
      <c r="DH433" s="51"/>
      <c r="DI433" s="51"/>
      <c r="DJ433" s="56"/>
    </row>
    <row r="434" spans="1:114" s="44" customFormat="1" ht="25.5" hidden="1" customHeight="1" x14ac:dyDescent="0.25">
      <c r="A434" s="52" t="s">
        <v>10159</v>
      </c>
      <c r="B434" s="52" t="s">
        <v>10159</v>
      </c>
      <c r="C434" s="52" t="s">
        <v>10159</v>
      </c>
      <c r="D434" s="52" t="s">
        <v>587</v>
      </c>
      <c r="E434" s="52" t="s">
        <v>10159</v>
      </c>
      <c r="F434" s="52">
        <v>0</v>
      </c>
      <c r="G434" s="52">
        <v>0</v>
      </c>
      <c r="H434" s="52">
        <v>24</v>
      </c>
      <c r="I434" s="52" t="s">
        <v>10145</v>
      </c>
      <c r="J434" s="53">
        <f t="shared" si="253"/>
        <v>24</v>
      </c>
      <c r="K434" s="52">
        <v>1</v>
      </c>
      <c r="L434" s="52">
        <v>1</v>
      </c>
      <c r="M434" s="52">
        <v>1</v>
      </c>
      <c r="N434" s="52">
        <v>1</v>
      </c>
      <c r="O434" s="52">
        <v>1</v>
      </c>
      <c r="P434" s="52">
        <v>1</v>
      </c>
      <c r="Q434" s="52">
        <v>1</v>
      </c>
      <c r="R434" s="52">
        <v>1</v>
      </c>
      <c r="S434" s="52">
        <v>1</v>
      </c>
      <c r="T434" s="52">
        <v>1</v>
      </c>
      <c r="U434" s="52">
        <v>1</v>
      </c>
      <c r="V434" s="52">
        <v>1</v>
      </c>
      <c r="W434" s="52">
        <v>1</v>
      </c>
      <c r="X434" s="52">
        <v>1</v>
      </c>
      <c r="Y434" s="52">
        <v>1</v>
      </c>
      <c r="Z434" s="52">
        <v>1</v>
      </c>
      <c r="AA434" s="52">
        <v>1</v>
      </c>
      <c r="AB434" s="52">
        <v>1</v>
      </c>
      <c r="AC434" s="52">
        <v>1</v>
      </c>
      <c r="AD434" s="52">
        <v>1</v>
      </c>
      <c r="AE434" s="52">
        <v>1</v>
      </c>
      <c r="AF434" s="52">
        <v>1</v>
      </c>
      <c r="AG434" s="52">
        <v>1</v>
      </c>
      <c r="AH434" s="52">
        <v>1</v>
      </c>
      <c r="AI434" s="53"/>
      <c r="AJ434" s="23"/>
      <c r="AK434" s="54">
        <v>1</v>
      </c>
      <c r="AL434" s="54">
        <v>1</v>
      </c>
      <c r="AM434" s="54">
        <v>1</v>
      </c>
      <c r="AN434" s="54">
        <v>1</v>
      </c>
      <c r="AO434" s="54">
        <v>1</v>
      </c>
      <c r="AP434" s="54">
        <v>1</v>
      </c>
      <c r="AQ434" s="54">
        <v>1</v>
      </c>
      <c r="AR434" s="54">
        <v>1</v>
      </c>
      <c r="AS434" s="54">
        <v>1</v>
      </c>
      <c r="AT434" s="54">
        <v>1</v>
      </c>
      <c r="AU434" s="54">
        <v>1</v>
      </c>
      <c r="AV434" s="54">
        <v>1</v>
      </c>
      <c r="AW434" s="54">
        <v>1</v>
      </c>
      <c r="AX434" s="54">
        <v>1</v>
      </c>
      <c r="AY434" s="54">
        <v>1</v>
      </c>
      <c r="AZ434" s="54">
        <v>1</v>
      </c>
      <c r="BA434" s="54">
        <v>1</v>
      </c>
      <c r="BB434" s="54">
        <v>1</v>
      </c>
      <c r="BC434" s="54">
        <v>1</v>
      </c>
      <c r="BD434" s="54">
        <v>1</v>
      </c>
      <c r="BE434" s="54">
        <v>1</v>
      </c>
      <c r="BF434" s="54">
        <v>1</v>
      </c>
      <c r="BG434" s="54">
        <v>1</v>
      </c>
      <c r="BH434" s="54">
        <v>1</v>
      </c>
      <c r="BI434" s="41"/>
      <c r="BJ434" s="55"/>
      <c r="BK434" s="54">
        <f t="shared" si="273"/>
        <v>0</v>
      </c>
      <c r="BL434" s="54">
        <f t="shared" si="273"/>
        <v>0</v>
      </c>
      <c r="BM434" s="54">
        <f t="shared" si="273"/>
        <v>0</v>
      </c>
      <c r="BN434" s="54">
        <f t="shared" si="273"/>
        <v>0</v>
      </c>
      <c r="BO434" s="54">
        <f t="shared" si="273"/>
        <v>0</v>
      </c>
      <c r="BP434" s="54">
        <f t="shared" si="273"/>
        <v>0</v>
      </c>
      <c r="BQ434" s="54">
        <f t="shared" si="273"/>
        <v>0</v>
      </c>
      <c r="BR434" s="54">
        <f t="shared" si="273"/>
        <v>0</v>
      </c>
      <c r="BS434" s="54">
        <f t="shared" si="273"/>
        <v>0</v>
      </c>
      <c r="BT434" s="54">
        <f t="shared" si="270"/>
        <v>0</v>
      </c>
      <c r="BU434" s="54">
        <f t="shared" si="270"/>
        <v>0</v>
      </c>
      <c r="BV434" s="54">
        <f t="shared" si="270"/>
        <v>0</v>
      </c>
      <c r="BW434" s="54">
        <f t="shared" si="270"/>
        <v>0</v>
      </c>
      <c r="BX434" s="54">
        <f t="shared" si="270"/>
        <v>0</v>
      </c>
      <c r="BY434" s="54">
        <f t="shared" si="270"/>
        <v>0</v>
      </c>
      <c r="BZ434" s="54">
        <f t="shared" si="270"/>
        <v>0</v>
      </c>
      <c r="CA434" s="54">
        <f t="shared" si="267"/>
        <v>0</v>
      </c>
      <c r="CB434" s="54">
        <f t="shared" si="267"/>
        <v>0</v>
      </c>
      <c r="CC434" s="54">
        <f t="shared" si="264"/>
        <v>0</v>
      </c>
      <c r="CD434" s="54">
        <f t="shared" si="264"/>
        <v>0</v>
      </c>
      <c r="CE434" s="54">
        <f t="shared" si="264"/>
        <v>0</v>
      </c>
      <c r="CF434" s="54">
        <f t="shared" si="250"/>
        <v>0</v>
      </c>
      <c r="CG434" s="54">
        <f t="shared" si="250"/>
        <v>0</v>
      </c>
      <c r="CH434" s="54">
        <f t="shared" si="250"/>
        <v>0</v>
      </c>
      <c r="CI434" s="43"/>
      <c r="CJ434" s="52">
        <f t="shared" si="274"/>
        <v>0</v>
      </c>
      <c r="CK434" s="52">
        <f t="shared" si="274"/>
        <v>0</v>
      </c>
      <c r="CL434" s="52">
        <f t="shared" si="274"/>
        <v>0</v>
      </c>
      <c r="CM434" s="52">
        <f t="shared" si="274"/>
        <v>0</v>
      </c>
      <c r="CN434" s="52">
        <f t="shared" si="274"/>
        <v>0</v>
      </c>
      <c r="CO434" s="52">
        <f t="shared" si="274"/>
        <v>0</v>
      </c>
      <c r="CP434" s="52">
        <f t="shared" si="274"/>
        <v>0</v>
      </c>
      <c r="CQ434" s="52">
        <f t="shared" si="274"/>
        <v>0</v>
      </c>
      <c r="CR434" s="52">
        <f t="shared" si="274"/>
        <v>0</v>
      </c>
      <c r="CS434" s="52">
        <f t="shared" si="271"/>
        <v>0</v>
      </c>
      <c r="CT434" s="52">
        <f t="shared" si="271"/>
        <v>0</v>
      </c>
      <c r="CU434" s="52">
        <f t="shared" si="271"/>
        <v>0</v>
      </c>
      <c r="CV434" s="52">
        <f t="shared" si="271"/>
        <v>0</v>
      </c>
      <c r="CW434" s="52">
        <f t="shared" si="271"/>
        <v>0</v>
      </c>
      <c r="CX434" s="52">
        <f t="shared" si="271"/>
        <v>0</v>
      </c>
      <c r="CY434" s="52">
        <f t="shared" si="271"/>
        <v>0</v>
      </c>
      <c r="CZ434" s="52">
        <f t="shared" si="268"/>
        <v>0</v>
      </c>
      <c r="DA434" s="52">
        <f t="shared" si="268"/>
        <v>0</v>
      </c>
      <c r="DB434" s="52">
        <f t="shared" si="265"/>
        <v>0</v>
      </c>
      <c r="DC434" s="52">
        <f t="shared" si="265"/>
        <v>0</v>
      </c>
      <c r="DD434" s="52">
        <f t="shared" si="265"/>
        <v>0</v>
      </c>
      <c r="DE434" s="52">
        <f t="shared" si="251"/>
        <v>0</v>
      </c>
      <c r="DF434" s="52">
        <f t="shared" si="251"/>
        <v>0</v>
      </c>
      <c r="DG434" s="52">
        <f t="shared" si="251"/>
        <v>0</v>
      </c>
      <c r="DH434" s="51">
        <f t="shared" ref="DH434:DI444" si="285">IF(AJ434=1,ROUND($F434/$H434,0),0)</f>
        <v>0</v>
      </c>
      <c r="DI434" s="51">
        <f t="shared" si="285"/>
        <v>0</v>
      </c>
    </row>
    <row r="435" spans="1:114" s="44" customFormat="1" ht="25.5" hidden="1" customHeight="1" x14ac:dyDescent="0.25">
      <c r="A435" s="52" t="s">
        <v>10159</v>
      </c>
      <c r="B435" s="52" t="s">
        <v>10159</v>
      </c>
      <c r="C435" s="52" t="s">
        <v>10159</v>
      </c>
      <c r="D435" s="52" t="s">
        <v>9782</v>
      </c>
      <c r="E435" s="52" t="s">
        <v>10159</v>
      </c>
      <c r="F435" s="52">
        <v>0</v>
      </c>
      <c r="G435" s="52">
        <v>0</v>
      </c>
      <c r="H435" s="52">
        <v>24</v>
      </c>
      <c r="I435" s="52" t="s">
        <v>10145</v>
      </c>
      <c r="J435" s="53">
        <f t="shared" si="253"/>
        <v>24</v>
      </c>
      <c r="K435" s="52">
        <v>1</v>
      </c>
      <c r="L435" s="52">
        <v>1</v>
      </c>
      <c r="M435" s="52">
        <v>1</v>
      </c>
      <c r="N435" s="52">
        <v>1</v>
      </c>
      <c r="O435" s="52">
        <v>1</v>
      </c>
      <c r="P435" s="52">
        <v>1</v>
      </c>
      <c r="Q435" s="52">
        <v>1</v>
      </c>
      <c r="R435" s="52">
        <v>1</v>
      </c>
      <c r="S435" s="52">
        <v>1</v>
      </c>
      <c r="T435" s="52">
        <v>1</v>
      </c>
      <c r="U435" s="52">
        <v>1</v>
      </c>
      <c r="V435" s="52">
        <v>1</v>
      </c>
      <c r="W435" s="52">
        <v>1</v>
      </c>
      <c r="X435" s="52">
        <v>1</v>
      </c>
      <c r="Y435" s="52">
        <v>1</v>
      </c>
      <c r="Z435" s="52">
        <v>1</v>
      </c>
      <c r="AA435" s="52">
        <v>1</v>
      </c>
      <c r="AB435" s="52">
        <v>1</v>
      </c>
      <c r="AC435" s="52">
        <v>1</v>
      </c>
      <c r="AD435" s="52">
        <v>1</v>
      </c>
      <c r="AE435" s="52">
        <v>1</v>
      </c>
      <c r="AF435" s="52">
        <v>1</v>
      </c>
      <c r="AG435" s="52">
        <v>1</v>
      </c>
      <c r="AH435" s="52">
        <v>1</v>
      </c>
      <c r="AI435" s="53"/>
      <c r="AJ435" s="23"/>
      <c r="AK435" s="54">
        <v>1</v>
      </c>
      <c r="AL435" s="54">
        <v>1</v>
      </c>
      <c r="AM435" s="54">
        <v>1</v>
      </c>
      <c r="AN435" s="54">
        <v>1</v>
      </c>
      <c r="AO435" s="54">
        <v>1</v>
      </c>
      <c r="AP435" s="54">
        <v>1</v>
      </c>
      <c r="AQ435" s="54">
        <v>1</v>
      </c>
      <c r="AR435" s="54">
        <v>1</v>
      </c>
      <c r="AS435" s="54">
        <v>1</v>
      </c>
      <c r="AT435" s="54">
        <v>1</v>
      </c>
      <c r="AU435" s="54">
        <v>1</v>
      </c>
      <c r="AV435" s="54">
        <v>1</v>
      </c>
      <c r="AW435" s="54">
        <v>1</v>
      </c>
      <c r="AX435" s="54">
        <v>1</v>
      </c>
      <c r="AY435" s="54">
        <v>1</v>
      </c>
      <c r="AZ435" s="54">
        <v>1</v>
      </c>
      <c r="BA435" s="54">
        <v>1</v>
      </c>
      <c r="BB435" s="54">
        <v>1</v>
      </c>
      <c r="BC435" s="54">
        <v>1</v>
      </c>
      <c r="BD435" s="54">
        <v>1</v>
      </c>
      <c r="BE435" s="54">
        <v>1</v>
      </c>
      <c r="BF435" s="54">
        <v>1</v>
      </c>
      <c r="BG435" s="54">
        <v>1</v>
      </c>
      <c r="BH435" s="54">
        <v>1</v>
      </c>
      <c r="BI435" s="41"/>
      <c r="BJ435" s="55"/>
      <c r="BK435" s="54">
        <f t="shared" si="273"/>
        <v>0</v>
      </c>
      <c r="BL435" s="54">
        <f t="shared" si="273"/>
        <v>0</v>
      </c>
      <c r="BM435" s="54">
        <f t="shared" si="273"/>
        <v>0</v>
      </c>
      <c r="BN435" s="54">
        <f t="shared" si="273"/>
        <v>0</v>
      </c>
      <c r="BO435" s="54">
        <f t="shared" si="273"/>
        <v>0</v>
      </c>
      <c r="BP435" s="54">
        <f t="shared" si="273"/>
        <v>0</v>
      </c>
      <c r="BQ435" s="54">
        <f t="shared" si="273"/>
        <v>0</v>
      </c>
      <c r="BR435" s="54">
        <f t="shared" si="273"/>
        <v>0</v>
      </c>
      <c r="BS435" s="54">
        <f t="shared" si="273"/>
        <v>0</v>
      </c>
      <c r="BT435" s="54">
        <f t="shared" si="270"/>
        <v>0</v>
      </c>
      <c r="BU435" s="54">
        <f t="shared" si="270"/>
        <v>0</v>
      </c>
      <c r="BV435" s="54">
        <f t="shared" si="270"/>
        <v>0</v>
      </c>
      <c r="BW435" s="54">
        <f t="shared" si="270"/>
        <v>0</v>
      </c>
      <c r="BX435" s="54">
        <f t="shared" si="270"/>
        <v>0</v>
      </c>
      <c r="BY435" s="54">
        <f t="shared" si="270"/>
        <v>0</v>
      </c>
      <c r="BZ435" s="54">
        <f t="shared" si="270"/>
        <v>0</v>
      </c>
      <c r="CA435" s="54">
        <f t="shared" si="267"/>
        <v>0</v>
      </c>
      <c r="CB435" s="54">
        <f t="shared" si="267"/>
        <v>0</v>
      </c>
      <c r="CC435" s="54">
        <f t="shared" si="264"/>
        <v>0</v>
      </c>
      <c r="CD435" s="54">
        <f t="shared" si="264"/>
        <v>0</v>
      </c>
      <c r="CE435" s="54">
        <f t="shared" si="264"/>
        <v>0</v>
      </c>
      <c r="CF435" s="54">
        <f t="shared" si="250"/>
        <v>0</v>
      </c>
      <c r="CG435" s="54">
        <f t="shared" si="250"/>
        <v>0</v>
      </c>
      <c r="CH435" s="54">
        <f t="shared" si="250"/>
        <v>0</v>
      </c>
      <c r="CI435" s="43"/>
      <c r="CJ435" s="52">
        <f t="shared" si="274"/>
        <v>0</v>
      </c>
      <c r="CK435" s="52">
        <f t="shared" si="274"/>
        <v>0</v>
      </c>
      <c r="CL435" s="52">
        <f t="shared" si="274"/>
        <v>0</v>
      </c>
      <c r="CM435" s="52">
        <f t="shared" si="274"/>
        <v>0</v>
      </c>
      <c r="CN435" s="52">
        <f t="shared" si="274"/>
        <v>0</v>
      </c>
      <c r="CO435" s="52">
        <f t="shared" si="274"/>
        <v>0</v>
      </c>
      <c r="CP435" s="52">
        <f t="shared" si="274"/>
        <v>0</v>
      </c>
      <c r="CQ435" s="52">
        <f t="shared" si="274"/>
        <v>0</v>
      </c>
      <c r="CR435" s="52">
        <f t="shared" si="274"/>
        <v>0</v>
      </c>
      <c r="CS435" s="52">
        <f t="shared" si="271"/>
        <v>0</v>
      </c>
      <c r="CT435" s="52">
        <f t="shared" si="271"/>
        <v>0</v>
      </c>
      <c r="CU435" s="52">
        <f t="shared" si="271"/>
        <v>0</v>
      </c>
      <c r="CV435" s="52">
        <f t="shared" si="271"/>
        <v>0</v>
      </c>
      <c r="CW435" s="52">
        <f t="shared" si="271"/>
        <v>0</v>
      </c>
      <c r="CX435" s="52">
        <f t="shared" si="271"/>
        <v>0</v>
      </c>
      <c r="CY435" s="52">
        <f t="shared" si="271"/>
        <v>0</v>
      </c>
      <c r="CZ435" s="52">
        <f t="shared" si="268"/>
        <v>0</v>
      </c>
      <c r="DA435" s="52">
        <f t="shared" si="268"/>
        <v>0</v>
      </c>
      <c r="DB435" s="52">
        <f t="shared" si="265"/>
        <v>0</v>
      </c>
      <c r="DC435" s="52">
        <f t="shared" si="265"/>
        <v>0</v>
      </c>
      <c r="DD435" s="52">
        <f t="shared" si="265"/>
        <v>0</v>
      </c>
      <c r="DE435" s="52">
        <f t="shared" si="251"/>
        <v>0</v>
      </c>
      <c r="DF435" s="52">
        <f t="shared" si="251"/>
        <v>0</v>
      </c>
      <c r="DG435" s="52">
        <f t="shared" si="251"/>
        <v>0</v>
      </c>
      <c r="DH435" s="51">
        <f t="shared" si="285"/>
        <v>0</v>
      </c>
      <c r="DI435" s="51">
        <f t="shared" si="285"/>
        <v>0</v>
      </c>
    </row>
    <row r="436" spans="1:114" s="44" customFormat="1" ht="25.5" hidden="1" customHeight="1" x14ac:dyDescent="0.25">
      <c r="A436" s="52" t="s">
        <v>10159</v>
      </c>
      <c r="B436" s="52" t="s">
        <v>10159</v>
      </c>
      <c r="C436" s="52" t="s">
        <v>10159</v>
      </c>
      <c r="D436" s="52" t="s">
        <v>807</v>
      </c>
      <c r="E436" s="52" t="s">
        <v>10159</v>
      </c>
      <c r="F436" s="52">
        <v>0</v>
      </c>
      <c r="G436" s="52">
        <v>0</v>
      </c>
      <c r="H436" s="52">
        <v>24</v>
      </c>
      <c r="I436" s="52" t="s">
        <v>10145</v>
      </c>
      <c r="J436" s="53">
        <f t="shared" si="253"/>
        <v>24</v>
      </c>
      <c r="K436" s="52">
        <v>1</v>
      </c>
      <c r="L436" s="52">
        <v>1</v>
      </c>
      <c r="M436" s="52">
        <v>1</v>
      </c>
      <c r="N436" s="52">
        <v>1</v>
      </c>
      <c r="O436" s="52">
        <v>1</v>
      </c>
      <c r="P436" s="52">
        <v>1</v>
      </c>
      <c r="Q436" s="52">
        <v>1</v>
      </c>
      <c r="R436" s="52">
        <v>1</v>
      </c>
      <c r="S436" s="52">
        <v>1</v>
      </c>
      <c r="T436" s="52">
        <v>1</v>
      </c>
      <c r="U436" s="52">
        <v>1</v>
      </c>
      <c r="V436" s="52">
        <v>1</v>
      </c>
      <c r="W436" s="52">
        <v>1</v>
      </c>
      <c r="X436" s="52">
        <v>1</v>
      </c>
      <c r="Y436" s="52">
        <v>1</v>
      </c>
      <c r="Z436" s="52">
        <v>1</v>
      </c>
      <c r="AA436" s="52">
        <v>1</v>
      </c>
      <c r="AB436" s="52">
        <v>1</v>
      </c>
      <c r="AC436" s="52">
        <v>1</v>
      </c>
      <c r="AD436" s="52">
        <v>1</v>
      </c>
      <c r="AE436" s="52">
        <v>1</v>
      </c>
      <c r="AF436" s="52">
        <v>1</v>
      </c>
      <c r="AG436" s="52">
        <v>1</v>
      </c>
      <c r="AH436" s="52">
        <v>1</v>
      </c>
      <c r="AI436" s="53"/>
      <c r="AJ436" s="23"/>
      <c r="AK436" s="54">
        <v>1</v>
      </c>
      <c r="AL436" s="54">
        <v>1</v>
      </c>
      <c r="AM436" s="54">
        <v>1</v>
      </c>
      <c r="AN436" s="54">
        <v>1</v>
      </c>
      <c r="AO436" s="54">
        <v>1</v>
      </c>
      <c r="AP436" s="54">
        <v>1</v>
      </c>
      <c r="AQ436" s="54">
        <v>1</v>
      </c>
      <c r="AR436" s="54">
        <v>1</v>
      </c>
      <c r="AS436" s="54">
        <v>1</v>
      </c>
      <c r="AT436" s="54">
        <v>1</v>
      </c>
      <c r="AU436" s="54">
        <v>1</v>
      </c>
      <c r="AV436" s="54">
        <v>1</v>
      </c>
      <c r="AW436" s="54">
        <v>1</v>
      </c>
      <c r="AX436" s="54">
        <v>1</v>
      </c>
      <c r="AY436" s="54">
        <v>1</v>
      </c>
      <c r="AZ436" s="54">
        <v>1</v>
      </c>
      <c r="BA436" s="54">
        <v>1</v>
      </c>
      <c r="BB436" s="54">
        <v>1</v>
      </c>
      <c r="BC436" s="54">
        <v>1</v>
      </c>
      <c r="BD436" s="54">
        <v>1</v>
      </c>
      <c r="BE436" s="54">
        <v>1</v>
      </c>
      <c r="BF436" s="54">
        <v>1</v>
      </c>
      <c r="BG436" s="54">
        <v>1</v>
      </c>
      <c r="BH436" s="54">
        <v>1</v>
      </c>
      <c r="BI436" s="41"/>
      <c r="BJ436" s="55"/>
      <c r="BK436" s="54">
        <f t="shared" si="273"/>
        <v>0</v>
      </c>
      <c r="BL436" s="54">
        <f t="shared" si="273"/>
        <v>0</v>
      </c>
      <c r="BM436" s="54">
        <f t="shared" si="273"/>
        <v>0</v>
      </c>
      <c r="BN436" s="54">
        <f t="shared" si="273"/>
        <v>0</v>
      </c>
      <c r="BO436" s="54">
        <f t="shared" si="273"/>
        <v>0</v>
      </c>
      <c r="BP436" s="54">
        <f t="shared" si="273"/>
        <v>0</v>
      </c>
      <c r="BQ436" s="54">
        <f t="shared" si="273"/>
        <v>0</v>
      </c>
      <c r="BR436" s="54">
        <f t="shared" si="273"/>
        <v>0</v>
      </c>
      <c r="BS436" s="54">
        <f t="shared" si="273"/>
        <v>0</v>
      </c>
      <c r="BT436" s="54">
        <f t="shared" si="270"/>
        <v>0</v>
      </c>
      <c r="BU436" s="54">
        <f t="shared" si="270"/>
        <v>0</v>
      </c>
      <c r="BV436" s="54">
        <f t="shared" si="270"/>
        <v>0</v>
      </c>
      <c r="BW436" s="54">
        <f t="shared" si="270"/>
        <v>0</v>
      </c>
      <c r="BX436" s="54">
        <f t="shared" si="270"/>
        <v>0</v>
      </c>
      <c r="BY436" s="54">
        <f t="shared" si="270"/>
        <v>0</v>
      </c>
      <c r="BZ436" s="54">
        <f t="shared" si="270"/>
        <v>0</v>
      </c>
      <c r="CA436" s="54">
        <f t="shared" si="267"/>
        <v>0</v>
      </c>
      <c r="CB436" s="54">
        <f t="shared" si="267"/>
        <v>0</v>
      </c>
      <c r="CC436" s="54">
        <f t="shared" si="264"/>
        <v>0</v>
      </c>
      <c r="CD436" s="54">
        <f t="shared" si="264"/>
        <v>0</v>
      </c>
      <c r="CE436" s="54">
        <f t="shared" si="264"/>
        <v>0</v>
      </c>
      <c r="CF436" s="54">
        <f t="shared" si="250"/>
        <v>0</v>
      </c>
      <c r="CG436" s="54">
        <f t="shared" si="250"/>
        <v>0</v>
      </c>
      <c r="CH436" s="54">
        <f t="shared" si="250"/>
        <v>0</v>
      </c>
      <c r="CI436" s="43"/>
      <c r="CJ436" s="52">
        <f t="shared" si="274"/>
        <v>0</v>
      </c>
      <c r="CK436" s="52">
        <f t="shared" si="274"/>
        <v>0</v>
      </c>
      <c r="CL436" s="52">
        <f t="shared" si="274"/>
        <v>0</v>
      </c>
      <c r="CM436" s="52">
        <f t="shared" si="274"/>
        <v>0</v>
      </c>
      <c r="CN436" s="52">
        <f t="shared" si="274"/>
        <v>0</v>
      </c>
      <c r="CO436" s="52">
        <f t="shared" si="274"/>
        <v>0</v>
      </c>
      <c r="CP436" s="52">
        <f t="shared" si="274"/>
        <v>0</v>
      </c>
      <c r="CQ436" s="52">
        <f t="shared" si="274"/>
        <v>0</v>
      </c>
      <c r="CR436" s="52">
        <f t="shared" si="274"/>
        <v>0</v>
      </c>
      <c r="CS436" s="52">
        <f t="shared" si="271"/>
        <v>0</v>
      </c>
      <c r="CT436" s="52">
        <f t="shared" si="271"/>
        <v>0</v>
      </c>
      <c r="CU436" s="52">
        <f t="shared" si="271"/>
        <v>0</v>
      </c>
      <c r="CV436" s="52">
        <f t="shared" si="271"/>
        <v>0</v>
      </c>
      <c r="CW436" s="52">
        <f t="shared" si="271"/>
        <v>0</v>
      </c>
      <c r="CX436" s="52">
        <f t="shared" si="271"/>
        <v>0</v>
      </c>
      <c r="CY436" s="52">
        <f t="shared" si="271"/>
        <v>0</v>
      </c>
      <c r="CZ436" s="52">
        <f t="shared" si="268"/>
        <v>0</v>
      </c>
      <c r="DA436" s="52">
        <f t="shared" si="268"/>
        <v>0</v>
      </c>
      <c r="DB436" s="52">
        <f t="shared" si="265"/>
        <v>0</v>
      </c>
      <c r="DC436" s="52">
        <f t="shared" si="265"/>
        <v>0</v>
      </c>
      <c r="DD436" s="52">
        <f t="shared" si="265"/>
        <v>0</v>
      </c>
      <c r="DE436" s="52">
        <f t="shared" si="251"/>
        <v>0</v>
      </c>
      <c r="DF436" s="52">
        <f t="shared" si="251"/>
        <v>0</v>
      </c>
      <c r="DG436" s="52">
        <f t="shared" si="251"/>
        <v>0</v>
      </c>
      <c r="DH436" s="51">
        <f t="shared" si="285"/>
        <v>0</v>
      </c>
      <c r="DI436" s="51">
        <f t="shared" si="285"/>
        <v>0</v>
      </c>
    </row>
    <row r="437" spans="1:114" s="44" customFormat="1" ht="25.5" hidden="1" customHeight="1" x14ac:dyDescent="0.25">
      <c r="A437" s="52" t="s">
        <v>10159</v>
      </c>
      <c r="B437" s="52" t="s">
        <v>10159</v>
      </c>
      <c r="C437" s="52" t="s">
        <v>10159</v>
      </c>
      <c r="D437" s="52" t="s">
        <v>10041</v>
      </c>
      <c r="E437" s="52" t="s">
        <v>10159</v>
      </c>
      <c r="F437" s="52">
        <v>0</v>
      </c>
      <c r="G437" s="52">
        <v>0</v>
      </c>
      <c r="H437" s="52">
        <v>24</v>
      </c>
      <c r="I437" s="52" t="s">
        <v>10145</v>
      </c>
      <c r="J437" s="53">
        <f t="shared" si="253"/>
        <v>24</v>
      </c>
      <c r="K437" s="52">
        <v>1</v>
      </c>
      <c r="L437" s="52">
        <v>1</v>
      </c>
      <c r="M437" s="52">
        <v>1</v>
      </c>
      <c r="N437" s="52">
        <v>1</v>
      </c>
      <c r="O437" s="52">
        <v>1</v>
      </c>
      <c r="P437" s="52">
        <v>1</v>
      </c>
      <c r="Q437" s="52">
        <v>1</v>
      </c>
      <c r="R437" s="52">
        <v>1</v>
      </c>
      <c r="S437" s="52">
        <v>1</v>
      </c>
      <c r="T437" s="52">
        <v>1</v>
      </c>
      <c r="U437" s="52">
        <v>1</v>
      </c>
      <c r="V437" s="52">
        <v>1</v>
      </c>
      <c r="W437" s="52">
        <v>1</v>
      </c>
      <c r="X437" s="52">
        <v>1</v>
      </c>
      <c r="Y437" s="52">
        <v>1</v>
      </c>
      <c r="Z437" s="52">
        <v>1</v>
      </c>
      <c r="AA437" s="52">
        <v>1</v>
      </c>
      <c r="AB437" s="52">
        <v>1</v>
      </c>
      <c r="AC437" s="52">
        <v>1</v>
      </c>
      <c r="AD437" s="52">
        <v>1</v>
      </c>
      <c r="AE437" s="52">
        <v>1</v>
      </c>
      <c r="AF437" s="52">
        <v>1</v>
      </c>
      <c r="AG437" s="52">
        <v>1</v>
      </c>
      <c r="AH437" s="52">
        <v>1</v>
      </c>
      <c r="AI437" s="53"/>
      <c r="AJ437" s="23"/>
      <c r="AK437" s="54">
        <v>1</v>
      </c>
      <c r="AL437" s="54">
        <v>1</v>
      </c>
      <c r="AM437" s="54">
        <v>1</v>
      </c>
      <c r="AN437" s="54">
        <v>1</v>
      </c>
      <c r="AO437" s="54">
        <v>1</v>
      </c>
      <c r="AP437" s="54">
        <v>1</v>
      </c>
      <c r="AQ437" s="54">
        <v>1</v>
      </c>
      <c r="AR437" s="54">
        <v>1</v>
      </c>
      <c r="AS437" s="54">
        <v>1</v>
      </c>
      <c r="AT437" s="54">
        <v>1</v>
      </c>
      <c r="AU437" s="54">
        <v>1</v>
      </c>
      <c r="AV437" s="54">
        <v>1</v>
      </c>
      <c r="AW437" s="54">
        <v>1</v>
      </c>
      <c r="AX437" s="54">
        <v>1</v>
      </c>
      <c r="AY437" s="54">
        <v>1</v>
      </c>
      <c r="AZ437" s="54">
        <v>1</v>
      </c>
      <c r="BA437" s="54">
        <v>1</v>
      </c>
      <c r="BB437" s="54">
        <v>1</v>
      </c>
      <c r="BC437" s="54">
        <v>1</v>
      </c>
      <c r="BD437" s="54">
        <v>1</v>
      </c>
      <c r="BE437" s="54">
        <v>1</v>
      </c>
      <c r="BF437" s="54">
        <v>1</v>
      </c>
      <c r="BG437" s="54">
        <v>1</v>
      </c>
      <c r="BH437" s="54">
        <v>1</v>
      </c>
      <c r="BI437" s="41"/>
      <c r="BJ437" s="55"/>
      <c r="BK437" s="54">
        <f t="shared" si="273"/>
        <v>0</v>
      </c>
      <c r="BL437" s="54">
        <f t="shared" si="273"/>
        <v>0</v>
      </c>
      <c r="BM437" s="54">
        <f t="shared" si="273"/>
        <v>0</v>
      </c>
      <c r="BN437" s="54">
        <f t="shared" si="273"/>
        <v>0</v>
      </c>
      <c r="BO437" s="54">
        <f t="shared" si="273"/>
        <v>0</v>
      </c>
      <c r="BP437" s="54">
        <f t="shared" si="273"/>
        <v>0</v>
      </c>
      <c r="BQ437" s="54">
        <f t="shared" si="273"/>
        <v>0</v>
      </c>
      <c r="BR437" s="54">
        <f t="shared" si="273"/>
        <v>0</v>
      </c>
      <c r="BS437" s="54">
        <f t="shared" si="273"/>
        <v>0</v>
      </c>
      <c r="BT437" s="54">
        <f t="shared" si="270"/>
        <v>0</v>
      </c>
      <c r="BU437" s="54">
        <f t="shared" si="270"/>
        <v>0</v>
      </c>
      <c r="BV437" s="54">
        <f t="shared" si="270"/>
        <v>0</v>
      </c>
      <c r="BW437" s="54">
        <f t="shared" si="270"/>
        <v>0</v>
      </c>
      <c r="BX437" s="54">
        <f t="shared" si="270"/>
        <v>0</v>
      </c>
      <c r="BY437" s="54">
        <f t="shared" si="270"/>
        <v>0</v>
      </c>
      <c r="BZ437" s="54">
        <f t="shared" si="270"/>
        <v>0</v>
      </c>
      <c r="CA437" s="54">
        <f t="shared" si="267"/>
        <v>0</v>
      </c>
      <c r="CB437" s="54">
        <f t="shared" si="267"/>
        <v>0</v>
      </c>
      <c r="CC437" s="54">
        <f t="shared" si="264"/>
        <v>0</v>
      </c>
      <c r="CD437" s="54">
        <f t="shared" si="264"/>
        <v>0</v>
      </c>
      <c r="CE437" s="54">
        <f t="shared" si="264"/>
        <v>0</v>
      </c>
      <c r="CF437" s="54">
        <f t="shared" si="250"/>
        <v>0</v>
      </c>
      <c r="CG437" s="54">
        <f t="shared" si="250"/>
        <v>0</v>
      </c>
      <c r="CH437" s="54">
        <f t="shared" si="250"/>
        <v>0</v>
      </c>
      <c r="CI437" s="43"/>
      <c r="CJ437" s="52">
        <f t="shared" si="274"/>
        <v>0</v>
      </c>
      <c r="CK437" s="52">
        <f t="shared" si="274"/>
        <v>0</v>
      </c>
      <c r="CL437" s="52">
        <f t="shared" si="274"/>
        <v>0</v>
      </c>
      <c r="CM437" s="52">
        <f t="shared" si="274"/>
        <v>0</v>
      </c>
      <c r="CN437" s="52">
        <f t="shared" si="274"/>
        <v>0</v>
      </c>
      <c r="CO437" s="52">
        <f t="shared" si="274"/>
        <v>0</v>
      </c>
      <c r="CP437" s="52">
        <f t="shared" si="274"/>
        <v>0</v>
      </c>
      <c r="CQ437" s="52">
        <f t="shared" si="274"/>
        <v>0</v>
      </c>
      <c r="CR437" s="52">
        <f t="shared" si="274"/>
        <v>0</v>
      </c>
      <c r="CS437" s="52">
        <f t="shared" si="271"/>
        <v>0</v>
      </c>
      <c r="CT437" s="52">
        <f t="shared" si="271"/>
        <v>0</v>
      </c>
      <c r="CU437" s="52">
        <f t="shared" si="271"/>
        <v>0</v>
      </c>
      <c r="CV437" s="52">
        <f t="shared" si="271"/>
        <v>0</v>
      </c>
      <c r="CW437" s="52">
        <f t="shared" si="271"/>
        <v>0</v>
      </c>
      <c r="CX437" s="52">
        <f t="shared" si="271"/>
        <v>0</v>
      </c>
      <c r="CY437" s="52">
        <f t="shared" si="271"/>
        <v>0</v>
      </c>
      <c r="CZ437" s="52">
        <f t="shared" si="268"/>
        <v>0</v>
      </c>
      <c r="DA437" s="52">
        <f t="shared" si="268"/>
        <v>0</v>
      </c>
      <c r="DB437" s="52">
        <f t="shared" si="265"/>
        <v>0</v>
      </c>
      <c r="DC437" s="52">
        <f t="shared" si="265"/>
        <v>0</v>
      </c>
      <c r="DD437" s="52">
        <f t="shared" si="265"/>
        <v>0</v>
      </c>
      <c r="DE437" s="52">
        <f t="shared" si="251"/>
        <v>0</v>
      </c>
      <c r="DF437" s="52">
        <f t="shared" si="251"/>
        <v>0</v>
      </c>
      <c r="DG437" s="52">
        <f t="shared" si="251"/>
        <v>0</v>
      </c>
      <c r="DH437" s="51">
        <f t="shared" si="285"/>
        <v>0</v>
      </c>
      <c r="DI437" s="51">
        <f t="shared" si="285"/>
        <v>0</v>
      </c>
    </row>
    <row r="438" spans="1:114" s="44" customFormat="1" ht="25.5" hidden="1" customHeight="1" x14ac:dyDescent="0.25">
      <c r="A438" s="52" t="s">
        <v>10159</v>
      </c>
      <c r="B438" s="52" t="s">
        <v>10159</v>
      </c>
      <c r="C438" s="52" t="s">
        <v>10159</v>
      </c>
      <c r="D438" s="52" t="s">
        <v>832</v>
      </c>
      <c r="E438" s="52" t="s">
        <v>10159</v>
      </c>
      <c r="F438" s="52">
        <v>0</v>
      </c>
      <c r="G438" s="52">
        <v>0</v>
      </c>
      <c r="H438" s="52">
        <v>24</v>
      </c>
      <c r="I438" s="52" t="s">
        <v>10145</v>
      </c>
      <c r="J438" s="53">
        <f t="shared" si="253"/>
        <v>24</v>
      </c>
      <c r="K438" s="52">
        <v>1</v>
      </c>
      <c r="L438" s="52">
        <v>1</v>
      </c>
      <c r="M438" s="52">
        <v>1</v>
      </c>
      <c r="N438" s="52">
        <v>1</v>
      </c>
      <c r="O438" s="52">
        <v>1</v>
      </c>
      <c r="P438" s="52">
        <v>1</v>
      </c>
      <c r="Q438" s="52">
        <v>1</v>
      </c>
      <c r="R438" s="52">
        <v>1</v>
      </c>
      <c r="S438" s="52">
        <v>1</v>
      </c>
      <c r="T438" s="52">
        <v>1</v>
      </c>
      <c r="U438" s="52">
        <v>1</v>
      </c>
      <c r="V438" s="52">
        <v>1</v>
      </c>
      <c r="W438" s="52">
        <v>1</v>
      </c>
      <c r="X438" s="52">
        <v>1</v>
      </c>
      <c r="Y438" s="52">
        <v>1</v>
      </c>
      <c r="Z438" s="52">
        <v>1</v>
      </c>
      <c r="AA438" s="52">
        <v>1</v>
      </c>
      <c r="AB438" s="52">
        <v>1</v>
      </c>
      <c r="AC438" s="52">
        <v>1</v>
      </c>
      <c r="AD438" s="52">
        <v>1</v>
      </c>
      <c r="AE438" s="52">
        <v>1</v>
      </c>
      <c r="AF438" s="52">
        <v>1</v>
      </c>
      <c r="AG438" s="52">
        <v>1</v>
      </c>
      <c r="AH438" s="52">
        <v>1</v>
      </c>
      <c r="AI438" s="53"/>
      <c r="AJ438" s="23"/>
      <c r="AK438" s="54">
        <v>1</v>
      </c>
      <c r="AL438" s="54">
        <v>1</v>
      </c>
      <c r="AM438" s="54">
        <v>1</v>
      </c>
      <c r="AN438" s="54">
        <v>1</v>
      </c>
      <c r="AO438" s="54">
        <v>1</v>
      </c>
      <c r="AP438" s="54">
        <v>1</v>
      </c>
      <c r="AQ438" s="54">
        <v>1</v>
      </c>
      <c r="AR438" s="54">
        <v>1</v>
      </c>
      <c r="AS438" s="54">
        <v>1</v>
      </c>
      <c r="AT438" s="54">
        <v>1</v>
      </c>
      <c r="AU438" s="54">
        <v>1</v>
      </c>
      <c r="AV438" s="54">
        <v>1</v>
      </c>
      <c r="AW438" s="54">
        <v>1</v>
      </c>
      <c r="AX438" s="54">
        <v>1</v>
      </c>
      <c r="AY438" s="54">
        <v>1</v>
      </c>
      <c r="AZ438" s="54">
        <v>1</v>
      </c>
      <c r="BA438" s="54">
        <v>1</v>
      </c>
      <c r="BB438" s="54">
        <v>1</v>
      </c>
      <c r="BC438" s="54">
        <v>1</v>
      </c>
      <c r="BD438" s="54">
        <v>1</v>
      </c>
      <c r="BE438" s="54">
        <v>1</v>
      </c>
      <c r="BF438" s="54">
        <v>1</v>
      </c>
      <c r="BG438" s="54">
        <v>1</v>
      </c>
      <c r="BH438" s="54">
        <v>1</v>
      </c>
      <c r="BI438" s="41"/>
      <c r="BJ438" s="55"/>
      <c r="BK438" s="54">
        <f t="shared" si="273"/>
        <v>0</v>
      </c>
      <c r="BL438" s="54">
        <f t="shared" si="273"/>
        <v>0</v>
      </c>
      <c r="BM438" s="54">
        <f t="shared" si="273"/>
        <v>0</v>
      </c>
      <c r="BN438" s="54">
        <f t="shared" si="273"/>
        <v>0</v>
      </c>
      <c r="BO438" s="54">
        <f t="shared" si="273"/>
        <v>0</v>
      </c>
      <c r="BP438" s="54">
        <f t="shared" si="273"/>
        <v>0</v>
      </c>
      <c r="BQ438" s="54">
        <f t="shared" si="273"/>
        <v>0</v>
      </c>
      <c r="BR438" s="54">
        <f t="shared" si="273"/>
        <v>0</v>
      </c>
      <c r="BS438" s="54">
        <f t="shared" si="273"/>
        <v>0</v>
      </c>
      <c r="BT438" s="54">
        <f t="shared" si="270"/>
        <v>0</v>
      </c>
      <c r="BU438" s="54">
        <f t="shared" si="270"/>
        <v>0</v>
      </c>
      <c r="BV438" s="54">
        <f t="shared" si="270"/>
        <v>0</v>
      </c>
      <c r="BW438" s="54">
        <f t="shared" si="270"/>
        <v>0</v>
      </c>
      <c r="BX438" s="54">
        <f t="shared" si="270"/>
        <v>0</v>
      </c>
      <c r="BY438" s="54">
        <f t="shared" si="270"/>
        <v>0</v>
      </c>
      <c r="BZ438" s="54">
        <f t="shared" si="270"/>
        <v>0</v>
      </c>
      <c r="CA438" s="54">
        <f t="shared" si="267"/>
        <v>0</v>
      </c>
      <c r="CB438" s="54">
        <f t="shared" si="267"/>
        <v>0</v>
      </c>
      <c r="CC438" s="54">
        <f t="shared" si="264"/>
        <v>0</v>
      </c>
      <c r="CD438" s="54">
        <f t="shared" si="264"/>
        <v>0</v>
      </c>
      <c r="CE438" s="54">
        <f t="shared" si="264"/>
        <v>0</v>
      </c>
      <c r="CF438" s="54">
        <f t="shared" si="250"/>
        <v>0</v>
      </c>
      <c r="CG438" s="54">
        <f t="shared" si="250"/>
        <v>0</v>
      </c>
      <c r="CH438" s="54">
        <f t="shared" si="250"/>
        <v>0</v>
      </c>
      <c r="CI438" s="43"/>
      <c r="CJ438" s="52">
        <f t="shared" si="274"/>
        <v>0</v>
      </c>
      <c r="CK438" s="52">
        <f t="shared" si="274"/>
        <v>0</v>
      </c>
      <c r="CL438" s="52">
        <f t="shared" si="274"/>
        <v>0</v>
      </c>
      <c r="CM438" s="52">
        <f t="shared" si="274"/>
        <v>0</v>
      </c>
      <c r="CN438" s="52">
        <f t="shared" si="274"/>
        <v>0</v>
      </c>
      <c r="CO438" s="52">
        <f t="shared" si="274"/>
        <v>0</v>
      </c>
      <c r="CP438" s="52">
        <f t="shared" si="274"/>
        <v>0</v>
      </c>
      <c r="CQ438" s="52">
        <f t="shared" si="274"/>
        <v>0</v>
      </c>
      <c r="CR438" s="52">
        <f t="shared" si="274"/>
        <v>0</v>
      </c>
      <c r="CS438" s="52">
        <f t="shared" si="271"/>
        <v>0</v>
      </c>
      <c r="CT438" s="52">
        <f t="shared" si="271"/>
        <v>0</v>
      </c>
      <c r="CU438" s="52">
        <f t="shared" si="271"/>
        <v>0</v>
      </c>
      <c r="CV438" s="52">
        <f t="shared" si="271"/>
        <v>0</v>
      </c>
      <c r="CW438" s="52">
        <f t="shared" si="271"/>
        <v>0</v>
      </c>
      <c r="CX438" s="52">
        <f t="shared" si="271"/>
        <v>0</v>
      </c>
      <c r="CY438" s="52">
        <f t="shared" si="271"/>
        <v>0</v>
      </c>
      <c r="CZ438" s="52">
        <f t="shared" si="268"/>
        <v>0</v>
      </c>
      <c r="DA438" s="52">
        <f t="shared" si="268"/>
        <v>0</v>
      </c>
      <c r="DB438" s="52">
        <f t="shared" si="265"/>
        <v>0</v>
      </c>
      <c r="DC438" s="52">
        <f t="shared" si="265"/>
        <v>0</v>
      </c>
      <c r="DD438" s="52">
        <f t="shared" si="265"/>
        <v>0</v>
      </c>
      <c r="DE438" s="52">
        <f t="shared" si="251"/>
        <v>0</v>
      </c>
      <c r="DF438" s="52">
        <f t="shared" si="251"/>
        <v>0</v>
      </c>
      <c r="DG438" s="52">
        <f t="shared" si="251"/>
        <v>0</v>
      </c>
      <c r="DH438" s="51">
        <f t="shared" si="285"/>
        <v>0</v>
      </c>
      <c r="DI438" s="51">
        <f t="shared" si="285"/>
        <v>0</v>
      </c>
    </row>
    <row r="439" spans="1:114" s="44" customFormat="1" ht="25.5" hidden="1" customHeight="1" x14ac:dyDescent="0.25">
      <c r="A439" s="52" t="s">
        <v>10159</v>
      </c>
      <c r="B439" s="52" t="s">
        <v>10159</v>
      </c>
      <c r="C439" s="52" t="s">
        <v>10159</v>
      </c>
      <c r="D439" s="52" t="s">
        <v>10044</v>
      </c>
      <c r="E439" s="52" t="s">
        <v>10159</v>
      </c>
      <c r="F439" s="52">
        <v>0</v>
      </c>
      <c r="G439" s="52">
        <v>0</v>
      </c>
      <c r="H439" s="52">
        <v>24</v>
      </c>
      <c r="I439" s="52" t="s">
        <v>10145</v>
      </c>
      <c r="J439" s="53">
        <f t="shared" si="253"/>
        <v>24</v>
      </c>
      <c r="K439" s="52">
        <v>1</v>
      </c>
      <c r="L439" s="52">
        <v>1</v>
      </c>
      <c r="M439" s="52">
        <v>1</v>
      </c>
      <c r="N439" s="52">
        <v>1</v>
      </c>
      <c r="O439" s="52">
        <v>1</v>
      </c>
      <c r="P439" s="52">
        <v>1</v>
      </c>
      <c r="Q439" s="52">
        <v>1</v>
      </c>
      <c r="R439" s="52">
        <v>1</v>
      </c>
      <c r="S439" s="52">
        <v>1</v>
      </c>
      <c r="T439" s="52">
        <v>1</v>
      </c>
      <c r="U439" s="52">
        <v>1</v>
      </c>
      <c r="V439" s="52">
        <v>1</v>
      </c>
      <c r="W439" s="52">
        <v>1</v>
      </c>
      <c r="X439" s="52">
        <v>1</v>
      </c>
      <c r="Y439" s="52">
        <v>1</v>
      </c>
      <c r="Z439" s="52">
        <v>1</v>
      </c>
      <c r="AA439" s="52">
        <v>1</v>
      </c>
      <c r="AB439" s="52">
        <v>1</v>
      </c>
      <c r="AC439" s="52">
        <v>1</v>
      </c>
      <c r="AD439" s="52">
        <v>1</v>
      </c>
      <c r="AE439" s="52">
        <v>1</v>
      </c>
      <c r="AF439" s="52">
        <v>1</v>
      </c>
      <c r="AG439" s="52">
        <v>1</v>
      </c>
      <c r="AH439" s="52">
        <v>1</v>
      </c>
      <c r="AI439" s="53"/>
      <c r="AJ439" s="23"/>
      <c r="AK439" s="54">
        <v>1</v>
      </c>
      <c r="AL439" s="54">
        <v>1</v>
      </c>
      <c r="AM439" s="54">
        <v>1</v>
      </c>
      <c r="AN439" s="54">
        <v>1</v>
      </c>
      <c r="AO439" s="54">
        <v>1</v>
      </c>
      <c r="AP439" s="54">
        <v>1</v>
      </c>
      <c r="AQ439" s="54">
        <v>1</v>
      </c>
      <c r="AR439" s="54">
        <v>1</v>
      </c>
      <c r="AS439" s="54">
        <v>1</v>
      </c>
      <c r="AT439" s="54">
        <v>1</v>
      </c>
      <c r="AU439" s="54">
        <v>1</v>
      </c>
      <c r="AV439" s="54">
        <v>1</v>
      </c>
      <c r="AW439" s="54">
        <v>1</v>
      </c>
      <c r="AX439" s="54">
        <v>1</v>
      </c>
      <c r="AY439" s="54">
        <v>1</v>
      </c>
      <c r="AZ439" s="54">
        <v>1</v>
      </c>
      <c r="BA439" s="54">
        <v>1</v>
      </c>
      <c r="BB439" s="54">
        <v>1</v>
      </c>
      <c r="BC439" s="54">
        <v>1</v>
      </c>
      <c r="BD439" s="54">
        <v>1</v>
      </c>
      <c r="BE439" s="54">
        <v>1</v>
      </c>
      <c r="BF439" s="54">
        <v>1</v>
      </c>
      <c r="BG439" s="54">
        <v>1</v>
      </c>
      <c r="BH439" s="54">
        <v>1</v>
      </c>
      <c r="BI439" s="41"/>
      <c r="BJ439" s="55"/>
      <c r="BK439" s="54">
        <f t="shared" si="273"/>
        <v>0</v>
      </c>
      <c r="BL439" s="54">
        <f t="shared" si="273"/>
        <v>0</v>
      </c>
      <c r="BM439" s="54">
        <f t="shared" si="273"/>
        <v>0</v>
      </c>
      <c r="BN439" s="54">
        <f t="shared" si="273"/>
        <v>0</v>
      </c>
      <c r="BO439" s="54">
        <f t="shared" si="273"/>
        <v>0</v>
      </c>
      <c r="BP439" s="54">
        <f t="shared" si="273"/>
        <v>0</v>
      </c>
      <c r="BQ439" s="54">
        <f t="shared" si="273"/>
        <v>0</v>
      </c>
      <c r="BR439" s="54">
        <f t="shared" si="273"/>
        <v>0</v>
      </c>
      <c r="BS439" s="54">
        <f t="shared" si="273"/>
        <v>0</v>
      </c>
      <c r="BT439" s="54">
        <f t="shared" si="270"/>
        <v>0</v>
      </c>
      <c r="BU439" s="54">
        <f t="shared" si="270"/>
        <v>0</v>
      </c>
      <c r="BV439" s="54">
        <f t="shared" si="270"/>
        <v>0</v>
      </c>
      <c r="BW439" s="54">
        <f t="shared" si="270"/>
        <v>0</v>
      </c>
      <c r="BX439" s="54">
        <f t="shared" si="270"/>
        <v>0</v>
      </c>
      <c r="BY439" s="54">
        <f t="shared" si="270"/>
        <v>0</v>
      </c>
      <c r="BZ439" s="54">
        <f t="shared" si="270"/>
        <v>0</v>
      </c>
      <c r="CA439" s="54">
        <f t="shared" si="267"/>
        <v>0</v>
      </c>
      <c r="CB439" s="54">
        <f t="shared" si="267"/>
        <v>0</v>
      </c>
      <c r="CC439" s="54">
        <f t="shared" si="264"/>
        <v>0</v>
      </c>
      <c r="CD439" s="54">
        <f t="shared" si="264"/>
        <v>0</v>
      </c>
      <c r="CE439" s="54">
        <f t="shared" si="264"/>
        <v>0</v>
      </c>
      <c r="CF439" s="54">
        <f t="shared" si="250"/>
        <v>0</v>
      </c>
      <c r="CG439" s="54">
        <f t="shared" si="250"/>
        <v>0</v>
      </c>
      <c r="CH439" s="54">
        <f t="shared" si="250"/>
        <v>0</v>
      </c>
      <c r="CI439" s="43"/>
      <c r="CJ439" s="52">
        <f t="shared" si="274"/>
        <v>0</v>
      </c>
      <c r="CK439" s="52">
        <f t="shared" si="274"/>
        <v>0</v>
      </c>
      <c r="CL439" s="52">
        <f t="shared" si="274"/>
        <v>0</v>
      </c>
      <c r="CM439" s="52">
        <f t="shared" si="274"/>
        <v>0</v>
      </c>
      <c r="CN439" s="52">
        <f t="shared" si="274"/>
        <v>0</v>
      </c>
      <c r="CO439" s="52">
        <f t="shared" si="274"/>
        <v>0</v>
      </c>
      <c r="CP439" s="52">
        <f t="shared" si="274"/>
        <v>0</v>
      </c>
      <c r="CQ439" s="52">
        <f t="shared" si="274"/>
        <v>0</v>
      </c>
      <c r="CR439" s="52">
        <f t="shared" si="274"/>
        <v>0</v>
      </c>
      <c r="CS439" s="52">
        <f t="shared" si="271"/>
        <v>0</v>
      </c>
      <c r="CT439" s="52">
        <f t="shared" si="271"/>
        <v>0</v>
      </c>
      <c r="CU439" s="52">
        <f t="shared" si="271"/>
        <v>0</v>
      </c>
      <c r="CV439" s="52">
        <f t="shared" si="271"/>
        <v>0</v>
      </c>
      <c r="CW439" s="52">
        <f t="shared" si="271"/>
        <v>0</v>
      </c>
      <c r="CX439" s="52">
        <f t="shared" si="271"/>
        <v>0</v>
      </c>
      <c r="CY439" s="52">
        <f t="shared" si="271"/>
        <v>0</v>
      </c>
      <c r="CZ439" s="52">
        <f t="shared" si="268"/>
        <v>0</v>
      </c>
      <c r="DA439" s="52">
        <f t="shared" si="268"/>
        <v>0</v>
      </c>
      <c r="DB439" s="52">
        <f t="shared" si="265"/>
        <v>0</v>
      </c>
      <c r="DC439" s="52">
        <f t="shared" si="265"/>
        <v>0</v>
      </c>
      <c r="DD439" s="52">
        <f t="shared" si="265"/>
        <v>0</v>
      </c>
      <c r="DE439" s="52">
        <f t="shared" si="251"/>
        <v>0</v>
      </c>
      <c r="DF439" s="52">
        <f t="shared" si="251"/>
        <v>0</v>
      </c>
      <c r="DG439" s="52">
        <f t="shared" si="251"/>
        <v>0</v>
      </c>
      <c r="DH439" s="51">
        <f t="shared" si="285"/>
        <v>0</v>
      </c>
      <c r="DI439" s="51">
        <f t="shared" si="285"/>
        <v>0</v>
      </c>
    </row>
    <row r="440" spans="1:114" s="44" customFormat="1" ht="25.5" hidden="1" customHeight="1" x14ac:dyDescent="0.25">
      <c r="A440" s="52" t="s">
        <v>10159</v>
      </c>
      <c r="B440" s="52" t="s">
        <v>10159</v>
      </c>
      <c r="C440" s="52" t="s">
        <v>10159</v>
      </c>
      <c r="D440" s="52" t="s">
        <v>10047</v>
      </c>
      <c r="E440" s="52" t="s">
        <v>10159</v>
      </c>
      <c r="F440" s="52">
        <v>0</v>
      </c>
      <c r="G440" s="52">
        <v>0</v>
      </c>
      <c r="H440" s="52">
        <v>24</v>
      </c>
      <c r="I440" s="52" t="s">
        <v>10145</v>
      </c>
      <c r="J440" s="53">
        <f t="shared" si="253"/>
        <v>24</v>
      </c>
      <c r="K440" s="52">
        <v>1</v>
      </c>
      <c r="L440" s="52">
        <v>1</v>
      </c>
      <c r="M440" s="52">
        <v>1</v>
      </c>
      <c r="N440" s="52">
        <v>1</v>
      </c>
      <c r="O440" s="52">
        <v>1</v>
      </c>
      <c r="P440" s="52">
        <v>1</v>
      </c>
      <c r="Q440" s="52">
        <v>1</v>
      </c>
      <c r="R440" s="52">
        <v>1</v>
      </c>
      <c r="S440" s="52">
        <v>1</v>
      </c>
      <c r="T440" s="52">
        <v>1</v>
      </c>
      <c r="U440" s="52">
        <v>1</v>
      </c>
      <c r="V440" s="52">
        <v>1</v>
      </c>
      <c r="W440" s="52">
        <v>1</v>
      </c>
      <c r="X440" s="52">
        <v>1</v>
      </c>
      <c r="Y440" s="52">
        <v>1</v>
      </c>
      <c r="Z440" s="52">
        <v>1</v>
      </c>
      <c r="AA440" s="52">
        <v>1</v>
      </c>
      <c r="AB440" s="52">
        <v>1</v>
      </c>
      <c r="AC440" s="52">
        <v>1</v>
      </c>
      <c r="AD440" s="52">
        <v>1</v>
      </c>
      <c r="AE440" s="52">
        <v>1</v>
      </c>
      <c r="AF440" s="52">
        <v>1</v>
      </c>
      <c r="AG440" s="52">
        <v>1</v>
      </c>
      <c r="AH440" s="52">
        <v>1</v>
      </c>
      <c r="AI440" s="53"/>
      <c r="AJ440" s="23"/>
      <c r="AK440" s="54">
        <v>1</v>
      </c>
      <c r="AL440" s="54">
        <v>1</v>
      </c>
      <c r="AM440" s="54">
        <v>1</v>
      </c>
      <c r="AN440" s="54">
        <v>1</v>
      </c>
      <c r="AO440" s="54">
        <v>1</v>
      </c>
      <c r="AP440" s="54">
        <v>1</v>
      </c>
      <c r="AQ440" s="54">
        <v>1</v>
      </c>
      <c r="AR440" s="54">
        <v>1</v>
      </c>
      <c r="AS440" s="54">
        <v>1</v>
      </c>
      <c r="AT440" s="54">
        <v>1</v>
      </c>
      <c r="AU440" s="54">
        <v>1</v>
      </c>
      <c r="AV440" s="54">
        <v>1</v>
      </c>
      <c r="AW440" s="54">
        <v>1</v>
      </c>
      <c r="AX440" s="54">
        <v>1</v>
      </c>
      <c r="AY440" s="54">
        <v>1</v>
      </c>
      <c r="AZ440" s="54">
        <v>1</v>
      </c>
      <c r="BA440" s="54">
        <v>1</v>
      </c>
      <c r="BB440" s="54">
        <v>1</v>
      </c>
      <c r="BC440" s="54">
        <v>1</v>
      </c>
      <c r="BD440" s="54">
        <v>1</v>
      </c>
      <c r="BE440" s="54">
        <v>1</v>
      </c>
      <c r="BF440" s="54">
        <v>1</v>
      </c>
      <c r="BG440" s="54">
        <v>1</v>
      </c>
      <c r="BH440" s="54">
        <v>1</v>
      </c>
      <c r="BI440" s="41"/>
      <c r="BJ440" s="55"/>
      <c r="BK440" s="54">
        <f t="shared" si="273"/>
        <v>0</v>
      </c>
      <c r="BL440" s="54">
        <f t="shared" si="273"/>
        <v>0</v>
      </c>
      <c r="BM440" s="54">
        <f t="shared" si="273"/>
        <v>0</v>
      </c>
      <c r="BN440" s="54">
        <f t="shared" si="273"/>
        <v>0</v>
      </c>
      <c r="BO440" s="54">
        <f t="shared" si="273"/>
        <v>0</v>
      </c>
      <c r="BP440" s="54">
        <f t="shared" si="273"/>
        <v>0</v>
      </c>
      <c r="BQ440" s="54">
        <f t="shared" si="273"/>
        <v>0</v>
      </c>
      <c r="BR440" s="54">
        <f t="shared" si="273"/>
        <v>0</v>
      </c>
      <c r="BS440" s="54">
        <f t="shared" si="273"/>
        <v>0</v>
      </c>
      <c r="BT440" s="54">
        <f t="shared" si="270"/>
        <v>0</v>
      </c>
      <c r="BU440" s="54">
        <f t="shared" si="270"/>
        <v>0</v>
      </c>
      <c r="BV440" s="54">
        <f t="shared" si="270"/>
        <v>0</v>
      </c>
      <c r="BW440" s="54">
        <f t="shared" si="270"/>
        <v>0</v>
      </c>
      <c r="BX440" s="54">
        <f t="shared" si="270"/>
        <v>0</v>
      </c>
      <c r="BY440" s="54">
        <f t="shared" si="270"/>
        <v>0</v>
      </c>
      <c r="BZ440" s="54">
        <f t="shared" si="270"/>
        <v>0</v>
      </c>
      <c r="CA440" s="54">
        <f t="shared" si="267"/>
        <v>0</v>
      </c>
      <c r="CB440" s="54">
        <f t="shared" si="267"/>
        <v>0</v>
      </c>
      <c r="CC440" s="54">
        <f t="shared" si="264"/>
        <v>0</v>
      </c>
      <c r="CD440" s="54">
        <f t="shared" si="264"/>
        <v>0</v>
      </c>
      <c r="CE440" s="54">
        <f t="shared" si="264"/>
        <v>0</v>
      </c>
      <c r="CF440" s="54">
        <f t="shared" si="250"/>
        <v>0</v>
      </c>
      <c r="CG440" s="54">
        <f t="shared" si="250"/>
        <v>0</v>
      </c>
      <c r="CH440" s="54">
        <f t="shared" si="250"/>
        <v>0</v>
      </c>
      <c r="CI440" s="43"/>
      <c r="CJ440" s="52">
        <f t="shared" si="274"/>
        <v>0</v>
      </c>
      <c r="CK440" s="52">
        <f t="shared" si="274"/>
        <v>0</v>
      </c>
      <c r="CL440" s="52">
        <f t="shared" si="274"/>
        <v>0</v>
      </c>
      <c r="CM440" s="52">
        <f t="shared" si="274"/>
        <v>0</v>
      </c>
      <c r="CN440" s="52">
        <f t="shared" si="274"/>
        <v>0</v>
      </c>
      <c r="CO440" s="52">
        <f t="shared" si="274"/>
        <v>0</v>
      </c>
      <c r="CP440" s="52">
        <f t="shared" si="274"/>
        <v>0</v>
      </c>
      <c r="CQ440" s="52">
        <f t="shared" si="274"/>
        <v>0</v>
      </c>
      <c r="CR440" s="52">
        <f t="shared" si="274"/>
        <v>0</v>
      </c>
      <c r="CS440" s="52">
        <f t="shared" si="271"/>
        <v>0</v>
      </c>
      <c r="CT440" s="52">
        <f t="shared" si="271"/>
        <v>0</v>
      </c>
      <c r="CU440" s="52">
        <f t="shared" si="271"/>
        <v>0</v>
      </c>
      <c r="CV440" s="52">
        <f t="shared" si="271"/>
        <v>0</v>
      </c>
      <c r="CW440" s="52">
        <f t="shared" si="271"/>
        <v>0</v>
      </c>
      <c r="CX440" s="52">
        <f t="shared" si="271"/>
        <v>0</v>
      </c>
      <c r="CY440" s="52">
        <f t="shared" si="271"/>
        <v>0</v>
      </c>
      <c r="CZ440" s="52">
        <f t="shared" si="268"/>
        <v>0</v>
      </c>
      <c r="DA440" s="52">
        <f t="shared" si="268"/>
        <v>0</v>
      </c>
      <c r="DB440" s="52">
        <f t="shared" si="265"/>
        <v>0</v>
      </c>
      <c r="DC440" s="52">
        <f t="shared" si="265"/>
        <v>0</v>
      </c>
      <c r="DD440" s="52">
        <f t="shared" si="265"/>
        <v>0</v>
      </c>
      <c r="DE440" s="52">
        <f t="shared" si="251"/>
        <v>0</v>
      </c>
      <c r="DF440" s="52">
        <f t="shared" si="251"/>
        <v>0</v>
      </c>
      <c r="DG440" s="52">
        <f t="shared" si="251"/>
        <v>0</v>
      </c>
      <c r="DH440" s="51">
        <f t="shared" si="285"/>
        <v>0</v>
      </c>
      <c r="DI440" s="51">
        <f t="shared" si="285"/>
        <v>0</v>
      </c>
    </row>
    <row r="441" spans="1:114" s="44" customFormat="1" ht="25.5" hidden="1" customHeight="1" x14ac:dyDescent="0.25">
      <c r="A441" s="52" t="s">
        <v>10159</v>
      </c>
      <c r="B441" s="52" t="s">
        <v>10159</v>
      </c>
      <c r="C441" s="52" t="s">
        <v>10159</v>
      </c>
      <c r="D441" s="52" t="s">
        <v>10053</v>
      </c>
      <c r="E441" s="52" t="s">
        <v>10159</v>
      </c>
      <c r="F441" s="52">
        <v>0</v>
      </c>
      <c r="G441" s="52">
        <v>0</v>
      </c>
      <c r="H441" s="52">
        <v>24</v>
      </c>
      <c r="I441" s="52" t="s">
        <v>10145</v>
      </c>
      <c r="J441" s="53">
        <f t="shared" si="253"/>
        <v>24</v>
      </c>
      <c r="K441" s="52">
        <v>1</v>
      </c>
      <c r="L441" s="52">
        <v>1</v>
      </c>
      <c r="M441" s="52">
        <v>1</v>
      </c>
      <c r="N441" s="52">
        <v>1</v>
      </c>
      <c r="O441" s="52">
        <v>1</v>
      </c>
      <c r="P441" s="52">
        <v>1</v>
      </c>
      <c r="Q441" s="52">
        <v>1</v>
      </c>
      <c r="R441" s="52">
        <v>1</v>
      </c>
      <c r="S441" s="52">
        <v>1</v>
      </c>
      <c r="T441" s="52">
        <v>1</v>
      </c>
      <c r="U441" s="52">
        <v>1</v>
      </c>
      <c r="V441" s="52">
        <v>1</v>
      </c>
      <c r="W441" s="52">
        <v>1</v>
      </c>
      <c r="X441" s="52">
        <v>1</v>
      </c>
      <c r="Y441" s="52">
        <v>1</v>
      </c>
      <c r="Z441" s="52">
        <v>1</v>
      </c>
      <c r="AA441" s="52">
        <v>1</v>
      </c>
      <c r="AB441" s="52">
        <v>1</v>
      </c>
      <c r="AC441" s="52">
        <v>1</v>
      </c>
      <c r="AD441" s="52">
        <v>1</v>
      </c>
      <c r="AE441" s="52">
        <v>1</v>
      </c>
      <c r="AF441" s="52">
        <v>1</v>
      </c>
      <c r="AG441" s="52">
        <v>1</v>
      </c>
      <c r="AH441" s="52">
        <v>1</v>
      </c>
      <c r="AI441" s="53"/>
      <c r="AJ441" s="23"/>
      <c r="AK441" s="54">
        <v>1</v>
      </c>
      <c r="AL441" s="54">
        <v>1</v>
      </c>
      <c r="AM441" s="54">
        <v>1</v>
      </c>
      <c r="AN441" s="54">
        <v>1</v>
      </c>
      <c r="AO441" s="54">
        <v>1</v>
      </c>
      <c r="AP441" s="54">
        <v>1</v>
      </c>
      <c r="AQ441" s="54">
        <v>1</v>
      </c>
      <c r="AR441" s="54">
        <v>1</v>
      </c>
      <c r="AS441" s="54">
        <v>1</v>
      </c>
      <c r="AT441" s="54">
        <v>1</v>
      </c>
      <c r="AU441" s="54">
        <v>1</v>
      </c>
      <c r="AV441" s="54">
        <v>1</v>
      </c>
      <c r="AW441" s="54">
        <v>1</v>
      </c>
      <c r="AX441" s="54">
        <v>1</v>
      </c>
      <c r="AY441" s="54">
        <v>1</v>
      </c>
      <c r="AZ441" s="54">
        <v>1</v>
      </c>
      <c r="BA441" s="54">
        <v>1</v>
      </c>
      <c r="BB441" s="54">
        <v>1</v>
      </c>
      <c r="BC441" s="54">
        <v>1</v>
      </c>
      <c r="BD441" s="54">
        <v>1</v>
      </c>
      <c r="BE441" s="54">
        <v>1</v>
      </c>
      <c r="BF441" s="54">
        <v>1</v>
      </c>
      <c r="BG441" s="54">
        <v>1</v>
      </c>
      <c r="BH441" s="54">
        <v>1</v>
      </c>
      <c r="BI441" s="41"/>
      <c r="BJ441" s="55"/>
      <c r="BK441" s="54">
        <f t="shared" si="273"/>
        <v>0</v>
      </c>
      <c r="BL441" s="54">
        <f t="shared" si="273"/>
        <v>0</v>
      </c>
      <c r="BM441" s="54">
        <f t="shared" si="273"/>
        <v>0</v>
      </c>
      <c r="BN441" s="54">
        <f t="shared" ref="BN441:BS444" si="286">IF(N441=1,$G441/$H441,0)</f>
        <v>0</v>
      </c>
      <c r="BO441" s="54">
        <f t="shared" si="286"/>
        <v>0</v>
      </c>
      <c r="BP441" s="54">
        <f t="shared" si="286"/>
        <v>0</v>
      </c>
      <c r="BQ441" s="54">
        <f t="shared" si="286"/>
        <v>0</v>
      </c>
      <c r="BR441" s="54">
        <f t="shared" si="286"/>
        <v>0</v>
      </c>
      <c r="BS441" s="54">
        <f t="shared" si="286"/>
        <v>0</v>
      </c>
      <c r="BT441" s="54">
        <f t="shared" si="270"/>
        <v>0</v>
      </c>
      <c r="BU441" s="54">
        <f t="shared" si="270"/>
        <v>0</v>
      </c>
      <c r="BV441" s="54">
        <f t="shared" si="270"/>
        <v>0</v>
      </c>
      <c r="BW441" s="54">
        <f t="shared" si="270"/>
        <v>0</v>
      </c>
      <c r="BX441" s="54">
        <f t="shared" si="270"/>
        <v>0</v>
      </c>
      <c r="BY441" s="54">
        <f t="shared" si="270"/>
        <v>0</v>
      </c>
      <c r="BZ441" s="54">
        <f t="shared" si="270"/>
        <v>0</v>
      </c>
      <c r="CA441" s="54">
        <f t="shared" si="267"/>
        <v>0</v>
      </c>
      <c r="CB441" s="54">
        <f t="shared" si="267"/>
        <v>0</v>
      </c>
      <c r="CC441" s="54">
        <f t="shared" si="264"/>
        <v>0</v>
      </c>
      <c r="CD441" s="54">
        <f t="shared" si="264"/>
        <v>0</v>
      </c>
      <c r="CE441" s="54">
        <f t="shared" si="264"/>
        <v>0</v>
      </c>
      <c r="CF441" s="54">
        <f t="shared" si="250"/>
        <v>0</v>
      </c>
      <c r="CG441" s="54">
        <f t="shared" si="250"/>
        <v>0</v>
      </c>
      <c r="CH441" s="54">
        <f t="shared" si="250"/>
        <v>0</v>
      </c>
      <c r="CI441" s="43"/>
      <c r="CJ441" s="52">
        <f t="shared" si="274"/>
        <v>0</v>
      </c>
      <c r="CK441" s="52">
        <f t="shared" si="274"/>
        <v>0</v>
      </c>
      <c r="CL441" s="52">
        <f t="shared" si="274"/>
        <v>0</v>
      </c>
      <c r="CM441" s="52">
        <f t="shared" ref="CM441:CR444" si="287">IF(N441=1,ROUND($F441/$H441,0),0)</f>
        <v>0</v>
      </c>
      <c r="CN441" s="52">
        <f t="shared" si="287"/>
        <v>0</v>
      </c>
      <c r="CO441" s="52">
        <f t="shared" si="287"/>
        <v>0</v>
      </c>
      <c r="CP441" s="52">
        <f t="shared" si="287"/>
        <v>0</v>
      </c>
      <c r="CQ441" s="52">
        <f t="shared" si="287"/>
        <v>0</v>
      </c>
      <c r="CR441" s="52">
        <f t="shared" si="287"/>
        <v>0</v>
      </c>
      <c r="CS441" s="52">
        <f t="shared" si="271"/>
        <v>0</v>
      </c>
      <c r="CT441" s="52">
        <f t="shared" si="271"/>
        <v>0</v>
      </c>
      <c r="CU441" s="52">
        <f t="shared" si="271"/>
        <v>0</v>
      </c>
      <c r="CV441" s="52">
        <f t="shared" si="271"/>
        <v>0</v>
      </c>
      <c r="CW441" s="52">
        <f t="shared" si="271"/>
        <v>0</v>
      </c>
      <c r="CX441" s="52">
        <f t="shared" si="271"/>
        <v>0</v>
      </c>
      <c r="CY441" s="52">
        <f t="shared" si="271"/>
        <v>0</v>
      </c>
      <c r="CZ441" s="52">
        <f t="shared" si="268"/>
        <v>0</v>
      </c>
      <c r="DA441" s="52">
        <f t="shared" si="268"/>
        <v>0</v>
      </c>
      <c r="DB441" s="52">
        <f t="shared" si="265"/>
        <v>0</v>
      </c>
      <c r="DC441" s="52">
        <f t="shared" si="265"/>
        <v>0</v>
      </c>
      <c r="DD441" s="52">
        <f t="shared" si="265"/>
        <v>0</v>
      </c>
      <c r="DE441" s="52">
        <f t="shared" si="251"/>
        <v>0</v>
      </c>
      <c r="DF441" s="52">
        <f t="shared" si="251"/>
        <v>0</v>
      </c>
      <c r="DG441" s="52">
        <f t="shared" si="251"/>
        <v>0</v>
      </c>
      <c r="DH441" s="51">
        <f t="shared" si="285"/>
        <v>0</v>
      </c>
      <c r="DI441" s="51">
        <f t="shared" si="285"/>
        <v>0</v>
      </c>
    </row>
    <row r="442" spans="1:114" s="44" customFormat="1" ht="25.5" hidden="1" customHeight="1" x14ac:dyDescent="0.25">
      <c r="A442" s="52" t="s">
        <v>10159</v>
      </c>
      <c r="B442" s="52" t="s">
        <v>10159</v>
      </c>
      <c r="C442" s="52" t="s">
        <v>10159</v>
      </c>
      <c r="D442" s="52" t="s">
        <v>10045</v>
      </c>
      <c r="E442" s="52" t="s">
        <v>10159</v>
      </c>
      <c r="F442" s="52">
        <v>0</v>
      </c>
      <c r="G442" s="52">
        <v>0</v>
      </c>
      <c r="H442" s="52">
        <v>5</v>
      </c>
      <c r="I442" s="52" t="s">
        <v>10145</v>
      </c>
      <c r="J442" s="53">
        <f t="shared" si="253"/>
        <v>8</v>
      </c>
      <c r="K442" s="52"/>
      <c r="L442" s="52">
        <v>1</v>
      </c>
      <c r="M442" s="52"/>
      <c r="N442" s="52"/>
      <c r="O442" s="52">
        <v>1</v>
      </c>
      <c r="P442" s="52"/>
      <c r="Q442" s="52"/>
      <c r="R442" s="52">
        <v>1</v>
      </c>
      <c r="S442" s="52"/>
      <c r="T442" s="52"/>
      <c r="U442" s="52">
        <v>1</v>
      </c>
      <c r="V442" s="52"/>
      <c r="W442" s="52"/>
      <c r="X442" s="52">
        <v>1</v>
      </c>
      <c r="Y442" s="52"/>
      <c r="Z442" s="52"/>
      <c r="AA442" s="52">
        <v>1</v>
      </c>
      <c r="AB442" s="52"/>
      <c r="AC442" s="52"/>
      <c r="AD442" s="52">
        <v>1</v>
      </c>
      <c r="AE442" s="52"/>
      <c r="AF442" s="54"/>
      <c r="AG442" s="52">
        <v>1</v>
      </c>
      <c r="AH442" s="54"/>
      <c r="AI442" s="53"/>
      <c r="AJ442" s="23"/>
      <c r="AK442" s="52"/>
      <c r="AL442" s="54">
        <v>1</v>
      </c>
      <c r="AM442" s="52"/>
      <c r="AN442" s="52"/>
      <c r="AO442" s="54">
        <v>1</v>
      </c>
      <c r="AP442" s="52"/>
      <c r="AQ442" s="52"/>
      <c r="AR442" s="54">
        <v>1</v>
      </c>
      <c r="AS442" s="52"/>
      <c r="AT442" s="52"/>
      <c r="AU442" s="54">
        <v>1</v>
      </c>
      <c r="AV442" s="52"/>
      <c r="AW442" s="52"/>
      <c r="AX442" s="54">
        <v>1</v>
      </c>
      <c r="AY442" s="52"/>
      <c r="AZ442" s="52"/>
      <c r="BA442" s="54">
        <v>1</v>
      </c>
      <c r="BB442" s="52"/>
      <c r="BC442" s="52"/>
      <c r="BD442" s="54">
        <v>1</v>
      </c>
      <c r="BE442" s="52"/>
      <c r="BF442" s="54"/>
      <c r="BG442" s="54">
        <v>1</v>
      </c>
      <c r="BH442" s="54"/>
      <c r="BI442" s="41"/>
      <c r="BJ442" s="42"/>
      <c r="BK442" s="54">
        <f t="shared" ref="BK442:BM444" si="288">IF(K442=1,$G442/$H442,0)</f>
        <v>0</v>
      </c>
      <c r="BL442" s="54">
        <f t="shared" si="288"/>
        <v>0</v>
      </c>
      <c r="BM442" s="54">
        <f t="shared" si="288"/>
        <v>0</v>
      </c>
      <c r="BN442" s="54">
        <f t="shared" si="286"/>
        <v>0</v>
      </c>
      <c r="BO442" s="54">
        <f t="shared" si="286"/>
        <v>0</v>
      </c>
      <c r="BP442" s="54">
        <f t="shared" si="286"/>
        <v>0</v>
      </c>
      <c r="BQ442" s="54">
        <f t="shared" si="286"/>
        <v>0</v>
      </c>
      <c r="BR442" s="54">
        <f t="shared" si="286"/>
        <v>0</v>
      </c>
      <c r="BS442" s="54">
        <f t="shared" si="286"/>
        <v>0</v>
      </c>
      <c r="BT442" s="54">
        <f t="shared" si="270"/>
        <v>0</v>
      </c>
      <c r="BU442" s="54">
        <f t="shared" si="270"/>
        <v>0</v>
      </c>
      <c r="BV442" s="54">
        <f t="shared" si="270"/>
        <v>0</v>
      </c>
      <c r="BW442" s="54">
        <f t="shared" si="270"/>
        <v>0</v>
      </c>
      <c r="BX442" s="54">
        <f t="shared" si="270"/>
        <v>0</v>
      </c>
      <c r="BY442" s="54">
        <f t="shared" si="270"/>
        <v>0</v>
      </c>
      <c r="BZ442" s="54">
        <f t="shared" si="270"/>
        <v>0</v>
      </c>
      <c r="CA442" s="54">
        <f t="shared" si="267"/>
        <v>0</v>
      </c>
      <c r="CB442" s="54">
        <f t="shared" si="267"/>
        <v>0</v>
      </c>
      <c r="CC442" s="54">
        <f t="shared" si="264"/>
        <v>0</v>
      </c>
      <c r="CD442" s="54">
        <f t="shared" si="264"/>
        <v>0</v>
      </c>
      <c r="CE442" s="54">
        <f t="shared" si="264"/>
        <v>0</v>
      </c>
      <c r="CF442" s="54">
        <f t="shared" si="250"/>
        <v>0</v>
      </c>
      <c r="CG442" s="54">
        <f t="shared" si="250"/>
        <v>0</v>
      </c>
      <c r="CH442" s="54">
        <f t="shared" si="250"/>
        <v>0</v>
      </c>
      <c r="CI442" s="43"/>
      <c r="CJ442" s="52">
        <f t="shared" ref="CJ442:CL444" si="289">IF(K442=1,ROUND($F442/$H442,0),0)</f>
        <v>0</v>
      </c>
      <c r="CK442" s="52">
        <f t="shared" si="289"/>
        <v>0</v>
      </c>
      <c r="CL442" s="52">
        <f t="shared" si="289"/>
        <v>0</v>
      </c>
      <c r="CM442" s="52">
        <f t="shared" si="287"/>
        <v>0</v>
      </c>
      <c r="CN442" s="52">
        <f t="shared" si="287"/>
        <v>0</v>
      </c>
      <c r="CO442" s="52">
        <f t="shared" si="287"/>
        <v>0</v>
      </c>
      <c r="CP442" s="52">
        <f t="shared" si="287"/>
        <v>0</v>
      </c>
      <c r="CQ442" s="52">
        <f t="shared" si="287"/>
        <v>0</v>
      </c>
      <c r="CR442" s="52">
        <f t="shared" si="287"/>
        <v>0</v>
      </c>
      <c r="CS442" s="52">
        <f t="shared" si="271"/>
        <v>0</v>
      </c>
      <c r="CT442" s="52">
        <f t="shared" si="271"/>
        <v>0</v>
      </c>
      <c r="CU442" s="52">
        <f t="shared" si="271"/>
        <v>0</v>
      </c>
      <c r="CV442" s="52">
        <f t="shared" si="271"/>
        <v>0</v>
      </c>
      <c r="CW442" s="52">
        <f t="shared" si="271"/>
        <v>0</v>
      </c>
      <c r="CX442" s="52">
        <f t="shared" si="271"/>
        <v>0</v>
      </c>
      <c r="CY442" s="52">
        <f t="shared" si="271"/>
        <v>0</v>
      </c>
      <c r="CZ442" s="52">
        <f t="shared" si="268"/>
        <v>0</v>
      </c>
      <c r="DA442" s="52">
        <f t="shared" si="268"/>
        <v>0</v>
      </c>
      <c r="DB442" s="52">
        <f t="shared" si="265"/>
        <v>0</v>
      </c>
      <c r="DC442" s="52">
        <f t="shared" si="265"/>
        <v>0</v>
      </c>
      <c r="DD442" s="52">
        <f t="shared" si="265"/>
        <v>0</v>
      </c>
      <c r="DE442" s="52">
        <f t="shared" si="251"/>
        <v>0</v>
      </c>
      <c r="DF442" s="52">
        <f t="shared" si="251"/>
        <v>0</v>
      </c>
      <c r="DG442" s="52">
        <f t="shared" si="251"/>
        <v>0</v>
      </c>
      <c r="DH442" s="51">
        <f t="shared" si="285"/>
        <v>0</v>
      </c>
      <c r="DI442" s="51">
        <f t="shared" si="285"/>
        <v>0</v>
      </c>
    </row>
    <row r="443" spans="1:114" s="44" customFormat="1" ht="25.5" hidden="1" customHeight="1" x14ac:dyDescent="0.25">
      <c r="A443" s="52" t="s">
        <v>10159</v>
      </c>
      <c r="B443" s="52" t="s">
        <v>10159</v>
      </c>
      <c r="C443" s="52" t="s">
        <v>10159</v>
      </c>
      <c r="D443" s="52" t="s">
        <v>10048</v>
      </c>
      <c r="E443" s="52" t="s">
        <v>10159</v>
      </c>
      <c r="F443" s="52">
        <v>0</v>
      </c>
      <c r="G443" s="52">
        <v>0</v>
      </c>
      <c r="H443" s="52">
        <v>24</v>
      </c>
      <c r="I443" s="52" t="s">
        <v>10145</v>
      </c>
      <c r="J443" s="53">
        <f t="shared" si="253"/>
        <v>24</v>
      </c>
      <c r="K443" s="52">
        <v>1</v>
      </c>
      <c r="L443" s="52">
        <v>1</v>
      </c>
      <c r="M443" s="52">
        <v>1</v>
      </c>
      <c r="N443" s="52">
        <v>1</v>
      </c>
      <c r="O443" s="52">
        <v>1</v>
      </c>
      <c r="P443" s="52">
        <v>1</v>
      </c>
      <c r="Q443" s="52">
        <v>1</v>
      </c>
      <c r="R443" s="52">
        <v>1</v>
      </c>
      <c r="S443" s="52">
        <v>1</v>
      </c>
      <c r="T443" s="52">
        <v>1</v>
      </c>
      <c r="U443" s="52">
        <v>1</v>
      </c>
      <c r="V443" s="52">
        <v>1</v>
      </c>
      <c r="W443" s="52">
        <v>1</v>
      </c>
      <c r="X443" s="52">
        <v>1</v>
      </c>
      <c r="Y443" s="52">
        <v>1</v>
      </c>
      <c r="Z443" s="52">
        <v>1</v>
      </c>
      <c r="AA443" s="52">
        <v>1</v>
      </c>
      <c r="AB443" s="52">
        <v>1</v>
      </c>
      <c r="AC443" s="52">
        <v>1</v>
      </c>
      <c r="AD443" s="52">
        <v>1</v>
      </c>
      <c r="AE443" s="52">
        <v>1</v>
      </c>
      <c r="AF443" s="52">
        <v>1</v>
      </c>
      <c r="AG443" s="52">
        <v>1</v>
      </c>
      <c r="AH443" s="52">
        <v>1</v>
      </c>
      <c r="AI443" s="53"/>
      <c r="AJ443" s="23"/>
      <c r="AK443" s="54">
        <v>1</v>
      </c>
      <c r="AL443" s="54">
        <v>1</v>
      </c>
      <c r="AM443" s="54">
        <v>1</v>
      </c>
      <c r="AN443" s="54">
        <v>1</v>
      </c>
      <c r="AO443" s="54">
        <v>1</v>
      </c>
      <c r="AP443" s="54">
        <v>1</v>
      </c>
      <c r="AQ443" s="54">
        <v>1</v>
      </c>
      <c r="AR443" s="54">
        <v>1</v>
      </c>
      <c r="AS443" s="54">
        <v>1</v>
      </c>
      <c r="AT443" s="54">
        <v>1</v>
      </c>
      <c r="AU443" s="54">
        <v>1</v>
      </c>
      <c r="AV443" s="54">
        <v>1</v>
      </c>
      <c r="AW443" s="54">
        <v>1</v>
      </c>
      <c r="AX443" s="54">
        <v>1</v>
      </c>
      <c r="AY443" s="54">
        <v>1</v>
      </c>
      <c r="AZ443" s="54">
        <v>1</v>
      </c>
      <c r="BA443" s="54">
        <v>1</v>
      </c>
      <c r="BB443" s="54">
        <v>1</v>
      </c>
      <c r="BC443" s="54">
        <v>1</v>
      </c>
      <c r="BD443" s="54">
        <v>1</v>
      </c>
      <c r="BE443" s="54">
        <v>1</v>
      </c>
      <c r="BF443" s="54">
        <v>1</v>
      </c>
      <c r="BG443" s="54">
        <v>1</v>
      </c>
      <c r="BH443" s="54">
        <v>1</v>
      </c>
      <c r="BI443" s="41"/>
      <c r="BJ443" s="42"/>
      <c r="BK443" s="54">
        <f t="shared" si="288"/>
        <v>0</v>
      </c>
      <c r="BL443" s="54">
        <f t="shared" si="288"/>
        <v>0</v>
      </c>
      <c r="BM443" s="54">
        <f t="shared" si="288"/>
        <v>0</v>
      </c>
      <c r="BN443" s="54">
        <f t="shared" si="286"/>
        <v>0</v>
      </c>
      <c r="BO443" s="54">
        <f t="shared" si="286"/>
        <v>0</v>
      </c>
      <c r="BP443" s="54">
        <f t="shared" si="286"/>
        <v>0</v>
      </c>
      <c r="BQ443" s="54">
        <f t="shared" si="286"/>
        <v>0</v>
      </c>
      <c r="BR443" s="54">
        <f t="shared" si="286"/>
        <v>0</v>
      </c>
      <c r="BS443" s="54">
        <f t="shared" si="286"/>
        <v>0</v>
      </c>
      <c r="BT443" s="54">
        <f t="shared" si="270"/>
        <v>0</v>
      </c>
      <c r="BU443" s="54">
        <f t="shared" si="270"/>
        <v>0</v>
      </c>
      <c r="BV443" s="54">
        <f t="shared" si="270"/>
        <v>0</v>
      </c>
      <c r="BW443" s="54">
        <f t="shared" si="270"/>
        <v>0</v>
      </c>
      <c r="BX443" s="54">
        <f t="shared" si="270"/>
        <v>0</v>
      </c>
      <c r="BY443" s="54">
        <f t="shared" si="270"/>
        <v>0</v>
      </c>
      <c r="BZ443" s="54">
        <f t="shared" si="270"/>
        <v>0</v>
      </c>
      <c r="CA443" s="54">
        <f t="shared" si="267"/>
        <v>0</v>
      </c>
      <c r="CB443" s="54">
        <f t="shared" si="267"/>
        <v>0</v>
      </c>
      <c r="CC443" s="54">
        <f t="shared" si="264"/>
        <v>0</v>
      </c>
      <c r="CD443" s="54">
        <f t="shared" si="264"/>
        <v>0</v>
      </c>
      <c r="CE443" s="54">
        <f t="shared" si="264"/>
        <v>0</v>
      </c>
      <c r="CF443" s="54">
        <f t="shared" si="250"/>
        <v>0</v>
      </c>
      <c r="CG443" s="54">
        <f t="shared" si="250"/>
        <v>0</v>
      </c>
      <c r="CH443" s="54">
        <f t="shared" si="250"/>
        <v>0</v>
      </c>
      <c r="CI443" s="43"/>
      <c r="CJ443" s="52">
        <f t="shared" si="289"/>
        <v>0</v>
      </c>
      <c r="CK443" s="52">
        <f t="shared" si="289"/>
        <v>0</v>
      </c>
      <c r="CL443" s="52">
        <f t="shared" si="289"/>
        <v>0</v>
      </c>
      <c r="CM443" s="52">
        <f t="shared" si="287"/>
        <v>0</v>
      </c>
      <c r="CN443" s="52">
        <f t="shared" si="287"/>
        <v>0</v>
      </c>
      <c r="CO443" s="52">
        <f t="shared" si="287"/>
        <v>0</v>
      </c>
      <c r="CP443" s="52">
        <f t="shared" si="287"/>
        <v>0</v>
      </c>
      <c r="CQ443" s="52">
        <f t="shared" si="287"/>
        <v>0</v>
      </c>
      <c r="CR443" s="52">
        <f t="shared" si="287"/>
        <v>0</v>
      </c>
      <c r="CS443" s="52">
        <f t="shared" si="271"/>
        <v>0</v>
      </c>
      <c r="CT443" s="52">
        <f t="shared" si="271"/>
        <v>0</v>
      </c>
      <c r="CU443" s="52">
        <f t="shared" si="271"/>
        <v>0</v>
      </c>
      <c r="CV443" s="52">
        <f t="shared" si="271"/>
        <v>0</v>
      </c>
      <c r="CW443" s="52">
        <f t="shared" si="271"/>
        <v>0</v>
      </c>
      <c r="CX443" s="52">
        <f t="shared" si="271"/>
        <v>0</v>
      </c>
      <c r="CY443" s="52">
        <f t="shared" si="271"/>
        <v>0</v>
      </c>
      <c r="CZ443" s="52">
        <f t="shared" si="268"/>
        <v>0</v>
      </c>
      <c r="DA443" s="52">
        <f t="shared" si="268"/>
        <v>0</v>
      </c>
      <c r="DB443" s="52">
        <f t="shared" si="265"/>
        <v>0</v>
      </c>
      <c r="DC443" s="52">
        <f t="shared" si="265"/>
        <v>0</v>
      </c>
      <c r="DD443" s="52">
        <f t="shared" si="265"/>
        <v>0</v>
      </c>
      <c r="DE443" s="52">
        <f t="shared" si="251"/>
        <v>0</v>
      </c>
      <c r="DF443" s="52">
        <f t="shared" si="251"/>
        <v>0</v>
      </c>
      <c r="DG443" s="52">
        <f t="shared" si="251"/>
        <v>0</v>
      </c>
      <c r="DH443" s="51">
        <f t="shared" si="285"/>
        <v>0</v>
      </c>
      <c r="DI443" s="51">
        <f t="shared" si="285"/>
        <v>0</v>
      </c>
    </row>
    <row r="444" spans="1:114" s="44" customFormat="1" ht="26.25" customHeight="1" x14ac:dyDescent="0.25">
      <c r="A444" s="52" t="s">
        <v>10159</v>
      </c>
      <c r="B444" s="52" t="s">
        <v>10159</v>
      </c>
      <c r="C444" s="52" t="s">
        <v>10159</v>
      </c>
      <c r="D444" s="52" t="s">
        <v>10042</v>
      </c>
      <c r="E444" s="52" t="s">
        <v>10159</v>
      </c>
      <c r="F444" s="52">
        <v>0</v>
      </c>
      <c r="G444" s="52">
        <v>0</v>
      </c>
      <c r="H444" s="52">
        <v>24</v>
      </c>
      <c r="I444" s="52" t="s">
        <v>10145</v>
      </c>
      <c r="J444" s="53">
        <f t="shared" si="253"/>
        <v>24</v>
      </c>
      <c r="K444" s="52">
        <v>1</v>
      </c>
      <c r="L444" s="52">
        <v>1</v>
      </c>
      <c r="M444" s="52">
        <v>1</v>
      </c>
      <c r="N444" s="52">
        <v>1</v>
      </c>
      <c r="O444" s="52">
        <v>1</v>
      </c>
      <c r="P444" s="52">
        <v>1</v>
      </c>
      <c r="Q444" s="52">
        <v>1</v>
      </c>
      <c r="R444" s="52">
        <v>1</v>
      </c>
      <c r="S444" s="52">
        <v>1</v>
      </c>
      <c r="T444" s="52">
        <v>1</v>
      </c>
      <c r="U444" s="52">
        <v>1</v>
      </c>
      <c r="V444" s="52">
        <v>1</v>
      </c>
      <c r="W444" s="52">
        <v>1</v>
      </c>
      <c r="X444" s="52">
        <v>1</v>
      </c>
      <c r="Y444" s="52">
        <v>1</v>
      </c>
      <c r="Z444" s="52">
        <v>1</v>
      </c>
      <c r="AA444" s="52">
        <v>1</v>
      </c>
      <c r="AB444" s="52">
        <v>1</v>
      </c>
      <c r="AC444" s="52">
        <v>1</v>
      </c>
      <c r="AD444" s="52">
        <v>1</v>
      </c>
      <c r="AE444" s="52">
        <v>1</v>
      </c>
      <c r="AF444" s="52">
        <v>1</v>
      </c>
      <c r="AG444" s="52">
        <v>1</v>
      </c>
      <c r="AH444" s="52">
        <v>1</v>
      </c>
      <c r="AI444" s="53"/>
      <c r="AJ444" s="23"/>
      <c r="AK444" s="54">
        <v>1</v>
      </c>
      <c r="AL444" s="54">
        <v>1</v>
      </c>
      <c r="AM444" s="54">
        <v>1</v>
      </c>
      <c r="AN444" s="54">
        <v>1</v>
      </c>
      <c r="AO444" s="54">
        <v>1</v>
      </c>
      <c r="AP444" s="54">
        <v>1</v>
      </c>
      <c r="AQ444" s="54">
        <v>1</v>
      </c>
      <c r="AR444" s="54">
        <v>1</v>
      </c>
      <c r="AS444" s="54">
        <v>1</v>
      </c>
      <c r="AT444" s="54">
        <v>1</v>
      </c>
      <c r="AU444" s="54">
        <v>1</v>
      </c>
      <c r="AV444" s="54">
        <v>1</v>
      </c>
      <c r="AW444" s="54">
        <v>1</v>
      </c>
      <c r="AX444" s="54">
        <v>1</v>
      </c>
      <c r="AY444" s="54">
        <v>1</v>
      </c>
      <c r="AZ444" s="54">
        <v>1</v>
      </c>
      <c r="BA444" s="54">
        <v>1</v>
      </c>
      <c r="BB444" s="54">
        <v>1</v>
      </c>
      <c r="BC444" s="54">
        <v>1</v>
      </c>
      <c r="BD444" s="54">
        <v>1</v>
      </c>
      <c r="BE444" s="54">
        <v>1</v>
      </c>
      <c r="BF444" s="54">
        <v>1</v>
      </c>
      <c r="BG444" s="54">
        <v>1</v>
      </c>
      <c r="BH444" s="54">
        <v>1</v>
      </c>
      <c r="BI444" s="41"/>
      <c r="BJ444" s="42"/>
      <c r="BK444" s="54">
        <f t="shared" si="288"/>
        <v>0</v>
      </c>
      <c r="BL444" s="54">
        <f t="shared" si="288"/>
        <v>0</v>
      </c>
      <c r="BM444" s="54">
        <f t="shared" si="288"/>
        <v>0</v>
      </c>
      <c r="BN444" s="54">
        <f t="shared" si="286"/>
        <v>0</v>
      </c>
      <c r="BO444" s="54">
        <f t="shared" si="286"/>
        <v>0</v>
      </c>
      <c r="BP444" s="54">
        <f t="shared" si="286"/>
        <v>0</v>
      </c>
      <c r="BQ444" s="54">
        <f t="shared" si="286"/>
        <v>0</v>
      </c>
      <c r="BR444" s="54">
        <f t="shared" si="286"/>
        <v>0</v>
      </c>
      <c r="BS444" s="54">
        <f t="shared" si="286"/>
        <v>0</v>
      </c>
      <c r="BT444" s="54">
        <f t="shared" si="270"/>
        <v>0</v>
      </c>
      <c r="BU444" s="54">
        <f t="shared" si="270"/>
        <v>0</v>
      </c>
      <c r="BV444" s="54">
        <f t="shared" si="270"/>
        <v>0</v>
      </c>
      <c r="BW444" s="54">
        <f t="shared" si="270"/>
        <v>0</v>
      </c>
      <c r="BX444" s="54">
        <f t="shared" si="270"/>
        <v>0</v>
      </c>
      <c r="BY444" s="54">
        <f t="shared" si="270"/>
        <v>0</v>
      </c>
      <c r="BZ444" s="54">
        <f t="shared" si="270"/>
        <v>0</v>
      </c>
      <c r="CA444" s="54">
        <f t="shared" si="267"/>
        <v>0</v>
      </c>
      <c r="CB444" s="54">
        <f t="shared" si="267"/>
        <v>0</v>
      </c>
      <c r="CC444" s="54">
        <f t="shared" si="264"/>
        <v>0</v>
      </c>
      <c r="CD444" s="54">
        <f t="shared" si="264"/>
        <v>0</v>
      </c>
      <c r="CE444" s="54">
        <f t="shared" si="264"/>
        <v>0</v>
      </c>
      <c r="CF444" s="54">
        <f t="shared" si="250"/>
        <v>0</v>
      </c>
      <c r="CG444" s="54">
        <f t="shared" si="250"/>
        <v>0</v>
      </c>
      <c r="CH444" s="54">
        <f t="shared" si="250"/>
        <v>0</v>
      </c>
      <c r="CI444" s="43"/>
      <c r="CJ444" s="52">
        <f t="shared" si="289"/>
        <v>0</v>
      </c>
      <c r="CK444" s="52">
        <f t="shared" si="289"/>
        <v>0</v>
      </c>
      <c r="CL444" s="52">
        <f t="shared" si="289"/>
        <v>0</v>
      </c>
      <c r="CM444" s="52">
        <f t="shared" si="287"/>
        <v>0</v>
      </c>
      <c r="CN444" s="52">
        <f t="shared" si="287"/>
        <v>0</v>
      </c>
      <c r="CO444" s="52">
        <f t="shared" si="287"/>
        <v>0</v>
      </c>
      <c r="CP444" s="52">
        <f t="shared" si="287"/>
        <v>0</v>
      </c>
      <c r="CQ444" s="52">
        <f t="shared" si="287"/>
        <v>0</v>
      </c>
      <c r="CR444" s="52">
        <f t="shared" si="287"/>
        <v>0</v>
      </c>
      <c r="CS444" s="52">
        <f t="shared" si="271"/>
        <v>0</v>
      </c>
      <c r="CT444" s="52">
        <f t="shared" si="271"/>
        <v>0</v>
      </c>
      <c r="CU444" s="52">
        <f t="shared" si="271"/>
        <v>0</v>
      </c>
      <c r="CV444" s="52">
        <f t="shared" si="271"/>
        <v>0</v>
      </c>
      <c r="CW444" s="52">
        <f t="shared" si="271"/>
        <v>0</v>
      </c>
      <c r="CX444" s="52">
        <f t="shared" si="271"/>
        <v>0</v>
      </c>
      <c r="CY444" s="52">
        <f t="shared" si="271"/>
        <v>0</v>
      </c>
      <c r="CZ444" s="52">
        <f t="shared" si="268"/>
        <v>0</v>
      </c>
      <c r="DA444" s="52">
        <f t="shared" si="268"/>
        <v>0</v>
      </c>
      <c r="DB444" s="52">
        <f t="shared" si="265"/>
        <v>0</v>
      </c>
      <c r="DC444" s="52">
        <f t="shared" si="265"/>
        <v>0</v>
      </c>
      <c r="DD444" s="52">
        <f t="shared" si="265"/>
        <v>0</v>
      </c>
      <c r="DE444" s="52">
        <f t="shared" si="251"/>
        <v>0</v>
      </c>
      <c r="DF444" s="52">
        <f t="shared" si="251"/>
        <v>0</v>
      </c>
      <c r="DG444" s="52">
        <f t="shared" si="251"/>
        <v>0</v>
      </c>
      <c r="DH444" s="51">
        <f t="shared" si="285"/>
        <v>0</v>
      </c>
      <c r="DI444" s="51">
        <f t="shared" si="285"/>
        <v>0</v>
      </c>
    </row>
    <row r="445" spans="1:114" ht="23.25" hidden="1" customHeight="1" x14ac:dyDescent="0.35">
      <c r="AJ445" s="58" t="s">
        <v>10131</v>
      </c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60" t="s">
        <v>10160</v>
      </c>
      <c r="CI445" s="58" t="s">
        <v>10133</v>
      </c>
    </row>
    <row r="446" spans="1:114" ht="21" hidden="1" customHeight="1" x14ac:dyDescent="0.35">
      <c r="J446" s="61" t="s">
        <v>10161</v>
      </c>
      <c r="AK446" s="82" t="s">
        <v>10162</v>
      </c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J446" s="60"/>
      <c r="BK446" s="82" t="s">
        <v>10162</v>
      </c>
      <c r="BL446" s="82"/>
      <c r="BM446" s="82"/>
      <c r="BN446" s="82"/>
      <c r="BO446" s="82"/>
      <c r="BP446" s="82"/>
      <c r="BQ446" s="82"/>
      <c r="BR446" s="82"/>
      <c r="BS446" s="82"/>
      <c r="BT446" s="82"/>
      <c r="BU446" s="82"/>
      <c r="BV446" s="82"/>
      <c r="BW446" s="82"/>
      <c r="BX446" s="82"/>
      <c r="BY446" s="82"/>
      <c r="BZ446" s="82"/>
      <c r="CA446" s="82"/>
      <c r="CB446" s="82"/>
      <c r="CC446" s="82"/>
      <c r="CD446" s="82"/>
      <c r="CE446" s="82"/>
      <c r="CF446" s="82"/>
      <c r="CG446" s="82"/>
      <c r="CH446" s="82"/>
      <c r="CJ446" s="82" t="s">
        <v>10162</v>
      </c>
      <c r="CK446" s="82"/>
      <c r="CL446" s="82"/>
      <c r="CM446" s="82"/>
      <c r="CN446" s="82"/>
      <c r="CO446" s="82"/>
      <c r="CP446" s="82"/>
      <c r="CQ446" s="82"/>
      <c r="CR446" s="82"/>
      <c r="CS446" s="82"/>
      <c r="CT446" s="82"/>
      <c r="CU446" s="82"/>
      <c r="CV446" s="82"/>
      <c r="CW446" s="82"/>
      <c r="CX446" s="82"/>
      <c r="CY446" s="82"/>
      <c r="CZ446" s="82"/>
      <c r="DA446" s="82"/>
      <c r="DB446" s="82"/>
      <c r="DC446" s="82"/>
      <c r="DD446" s="82"/>
      <c r="DE446" s="82"/>
      <c r="DF446" s="82"/>
      <c r="DG446" s="82"/>
    </row>
    <row r="447" spans="1:114" ht="18.75" hidden="1" customHeight="1" x14ac:dyDescent="0.25">
      <c r="J447" s="23"/>
      <c r="K447" s="62">
        <v>1</v>
      </c>
      <c r="L447" s="62">
        <v>2</v>
      </c>
      <c r="M447" s="62">
        <v>3</v>
      </c>
      <c r="N447" s="62">
        <v>4</v>
      </c>
      <c r="O447" s="62">
        <v>5</v>
      </c>
      <c r="P447" s="62">
        <v>6</v>
      </c>
      <c r="Q447" s="62">
        <v>7</v>
      </c>
      <c r="R447" s="62">
        <v>8</v>
      </c>
      <c r="S447" s="62">
        <v>9</v>
      </c>
      <c r="T447" s="62">
        <v>10</v>
      </c>
      <c r="U447" s="62">
        <v>11</v>
      </c>
      <c r="V447" s="62">
        <v>12</v>
      </c>
      <c r="W447" s="62">
        <v>13</v>
      </c>
      <c r="X447" s="62">
        <v>14</v>
      </c>
      <c r="Y447" s="62">
        <v>15</v>
      </c>
      <c r="Z447" s="62">
        <v>16</v>
      </c>
      <c r="AA447" s="62">
        <v>17</v>
      </c>
      <c r="AB447" s="62">
        <v>18</v>
      </c>
      <c r="AC447" s="62">
        <v>19</v>
      </c>
      <c r="AD447" s="62">
        <v>20</v>
      </c>
      <c r="AE447" s="62">
        <v>21</v>
      </c>
      <c r="AF447" s="62">
        <v>22</v>
      </c>
      <c r="AG447" s="62">
        <v>23</v>
      </c>
      <c r="AH447" s="62">
        <v>24</v>
      </c>
      <c r="AI447" s="62"/>
      <c r="AJ447" s="63"/>
      <c r="AK447" s="64">
        <v>1</v>
      </c>
      <c r="AL447" s="64">
        <v>2</v>
      </c>
      <c r="AM447" s="64">
        <v>3</v>
      </c>
      <c r="AN447" s="64">
        <v>4</v>
      </c>
      <c r="AO447" s="64">
        <v>5</v>
      </c>
      <c r="AP447" s="64">
        <v>6</v>
      </c>
      <c r="AQ447" s="64">
        <v>7</v>
      </c>
      <c r="AR447" s="64">
        <v>8</v>
      </c>
      <c r="AS447" s="64">
        <v>9</v>
      </c>
      <c r="AT447" s="64">
        <v>10</v>
      </c>
      <c r="AU447" s="64">
        <v>11</v>
      </c>
      <c r="AV447" s="64">
        <v>12</v>
      </c>
      <c r="AW447" s="64">
        <v>13</v>
      </c>
      <c r="AX447" s="64">
        <v>14</v>
      </c>
      <c r="AY447" s="64">
        <v>15</v>
      </c>
      <c r="AZ447" s="64">
        <v>16</v>
      </c>
      <c r="BA447" s="64">
        <v>17</v>
      </c>
      <c r="BB447" s="64">
        <v>18</v>
      </c>
      <c r="BC447" s="64">
        <v>19</v>
      </c>
      <c r="BD447" s="64">
        <v>20</v>
      </c>
      <c r="BE447" s="64">
        <v>21</v>
      </c>
      <c r="BF447" s="64">
        <v>22</v>
      </c>
      <c r="BG447" s="64">
        <v>23</v>
      </c>
      <c r="BH447" s="64">
        <v>24</v>
      </c>
      <c r="BI447" s="65" t="s">
        <v>10163</v>
      </c>
      <c r="BJ447" s="66"/>
      <c r="BK447" s="62">
        <v>1</v>
      </c>
      <c r="BL447" s="62">
        <v>2</v>
      </c>
      <c r="BM447" s="62">
        <v>3</v>
      </c>
      <c r="BN447" s="62">
        <v>4</v>
      </c>
      <c r="BO447" s="62">
        <v>5</v>
      </c>
      <c r="BP447" s="62">
        <v>6</v>
      </c>
      <c r="BQ447" s="62">
        <v>7</v>
      </c>
      <c r="BR447" s="62">
        <v>8</v>
      </c>
      <c r="BS447" s="62">
        <v>9</v>
      </c>
      <c r="BT447" s="62">
        <v>10</v>
      </c>
      <c r="BU447" s="62">
        <v>11</v>
      </c>
      <c r="BV447" s="62">
        <v>12</v>
      </c>
      <c r="BW447" s="62">
        <v>13</v>
      </c>
      <c r="BX447" s="62">
        <v>14</v>
      </c>
      <c r="BY447" s="62">
        <v>15</v>
      </c>
      <c r="BZ447" s="62">
        <v>16</v>
      </c>
      <c r="CA447" s="62">
        <v>17</v>
      </c>
      <c r="CB447" s="62">
        <v>18</v>
      </c>
      <c r="CC447" s="62">
        <v>19</v>
      </c>
      <c r="CD447" s="62">
        <v>20</v>
      </c>
      <c r="CE447" s="62">
        <v>21</v>
      </c>
      <c r="CF447" s="62">
        <v>22</v>
      </c>
      <c r="CG447" s="62">
        <v>23</v>
      </c>
      <c r="CH447" s="62">
        <v>24</v>
      </c>
      <c r="CI447" s="66"/>
      <c r="CJ447" s="62">
        <v>1</v>
      </c>
      <c r="CK447" s="62">
        <v>2</v>
      </c>
      <c r="CL447" s="62">
        <v>3</v>
      </c>
      <c r="CM447" s="62">
        <v>4</v>
      </c>
      <c r="CN447" s="62">
        <v>5</v>
      </c>
      <c r="CO447" s="62">
        <v>6</v>
      </c>
      <c r="CP447" s="62">
        <v>7</v>
      </c>
      <c r="CQ447" s="62">
        <v>8</v>
      </c>
      <c r="CR447" s="62">
        <v>9</v>
      </c>
      <c r="CS447" s="62">
        <v>10</v>
      </c>
      <c r="CT447" s="62">
        <v>11</v>
      </c>
      <c r="CU447" s="62">
        <v>12</v>
      </c>
      <c r="CV447" s="62">
        <v>13</v>
      </c>
      <c r="CW447" s="62">
        <v>14</v>
      </c>
      <c r="CX447" s="62">
        <v>15</v>
      </c>
      <c r="CY447" s="62">
        <v>16</v>
      </c>
      <c r="CZ447" s="62">
        <v>17</v>
      </c>
      <c r="DA447" s="62">
        <v>18</v>
      </c>
      <c r="DB447" s="62">
        <v>19</v>
      </c>
      <c r="DC447" s="62">
        <v>20</v>
      </c>
      <c r="DD447" s="62">
        <v>21</v>
      </c>
      <c r="DE447" s="62">
        <v>22</v>
      </c>
      <c r="DF447" s="62">
        <v>23</v>
      </c>
      <c r="DG447" s="62">
        <v>24</v>
      </c>
    </row>
    <row r="448" spans="1:114" ht="24" hidden="1" customHeight="1" x14ac:dyDescent="0.3">
      <c r="J448" s="67" t="s">
        <v>587</v>
      </c>
      <c r="K448" s="23">
        <f t="shared" ref="K448:Z463" si="290">SUMIF($D$18:$D$445,$J448,K$18:K$445)</f>
        <v>11</v>
      </c>
      <c r="L448" s="23">
        <f t="shared" si="290"/>
        <v>10</v>
      </c>
      <c r="M448" s="23">
        <f t="shared" si="290"/>
        <v>11</v>
      </c>
      <c r="N448" s="23">
        <f t="shared" si="290"/>
        <v>13</v>
      </c>
      <c r="O448" s="23">
        <f t="shared" si="290"/>
        <v>9</v>
      </c>
      <c r="P448" s="23">
        <f t="shared" si="290"/>
        <v>7</v>
      </c>
      <c r="Q448" s="23">
        <f t="shared" si="290"/>
        <v>11</v>
      </c>
      <c r="R448" s="23">
        <f t="shared" si="290"/>
        <v>11</v>
      </c>
      <c r="S448" s="23">
        <f t="shared" si="290"/>
        <v>10</v>
      </c>
      <c r="T448" s="23">
        <f t="shared" si="290"/>
        <v>11</v>
      </c>
      <c r="U448" s="23">
        <f t="shared" si="290"/>
        <v>10</v>
      </c>
      <c r="V448" s="23">
        <f t="shared" si="290"/>
        <v>10</v>
      </c>
      <c r="W448" s="23">
        <f t="shared" si="290"/>
        <v>12</v>
      </c>
      <c r="X448" s="23">
        <f t="shared" si="290"/>
        <v>10</v>
      </c>
      <c r="Y448" s="23">
        <f t="shared" si="290"/>
        <v>11</v>
      </c>
      <c r="Z448" s="23">
        <f t="shared" si="290"/>
        <v>13</v>
      </c>
      <c r="AA448" s="23">
        <f t="shared" ref="U448:AH463" si="291">SUMIF($D$18:$D$445,$J448,AA$18:AA$445)</f>
        <v>9</v>
      </c>
      <c r="AB448" s="23">
        <f t="shared" si="291"/>
        <v>7</v>
      </c>
      <c r="AC448" s="23">
        <f t="shared" si="291"/>
        <v>10</v>
      </c>
      <c r="AD448" s="23">
        <f t="shared" si="291"/>
        <v>10</v>
      </c>
      <c r="AE448" s="23">
        <f t="shared" si="291"/>
        <v>10</v>
      </c>
      <c r="AF448" s="23">
        <f t="shared" si="291"/>
        <v>11</v>
      </c>
      <c r="AG448" s="23">
        <f t="shared" si="291"/>
        <v>10</v>
      </c>
      <c r="AH448" s="23">
        <f t="shared" si="291"/>
        <v>10</v>
      </c>
      <c r="AI448" s="23"/>
      <c r="AJ448" s="67" t="s">
        <v>587</v>
      </c>
      <c r="AK448" s="68">
        <f t="shared" ref="AK448:AZ463" si="292">SUMIF($D$17:$D$444,$AJ448,AK$17:AK$444)</f>
        <v>7</v>
      </c>
      <c r="AL448" s="68">
        <f t="shared" si="292"/>
        <v>6</v>
      </c>
      <c r="AM448" s="68">
        <f t="shared" si="292"/>
        <v>6</v>
      </c>
      <c r="AN448" s="68">
        <f t="shared" si="292"/>
        <v>7</v>
      </c>
      <c r="AO448" s="68">
        <f t="shared" si="292"/>
        <v>7</v>
      </c>
      <c r="AP448" s="68">
        <f t="shared" si="292"/>
        <v>6</v>
      </c>
      <c r="AQ448" s="68">
        <f t="shared" si="292"/>
        <v>6</v>
      </c>
      <c r="AR448" s="68">
        <f t="shared" si="292"/>
        <v>6</v>
      </c>
      <c r="AS448" s="68">
        <f t="shared" si="292"/>
        <v>6</v>
      </c>
      <c r="AT448" s="68">
        <f t="shared" si="292"/>
        <v>7</v>
      </c>
      <c r="AU448" s="68">
        <f t="shared" si="292"/>
        <v>6</v>
      </c>
      <c r="AV448" s="68">
        <f t="shared" si="292"/>
        <v>6</v>
      </c>
      <c r="AW448" s="68">
        <f t="shared" si="292"/>
        <v>7</v>
      </c>
      <c r="AX448" s="68">
        <f t="shared" si="292"/>
        <v>6</v>
      </c>
      <c r="AY448" s="68">
        <f t="shared" si="292"/>
        <v>6</v>
      </c>
      <c r="AZ448" s="68">
        <f t="shared" si="292"/>
        <v>7</v>
      </c>
      <c r="BA448" s="68">
        <f t="shared" ref="BA448:BH462" si="293">SUMIF($D$17:$D$444,$AJ448,BA$17:BA$444)</f>
        <v>7</v>
      </c>
      <c r="BB448" s="68">
        <f t="shared" si="293"/>
        <v>6</v>
      </c>
      <c r="BC448" s="68">
        <f t="shared" si="293"/>
        <v>6</v>
      </c>
      <c r="BD448" s="68">
        <f t="shared" si="293"/>
        <v>6</v>
      </c>
      <c r="BE448" s="68">
        <f t="shared" si="293"/>
        <v>6</v>
      </c>
      <c r="BF448" s="68">
        <f t="shared" si="293"/>
        <v>7</v>
      </c>
      <c r="BG448" s="68">
        <f t="shared" si="293"/>
        <v>6</v>
      </c>
      <c r="BH448" s="68">
        <f t="shared" si="293"/>
        <v>6</v>
      </c>
      <c r="BI448" s="69">
        <f t="shared" ref="BI448:BI466" si="294">AVERAGE(AK448:BH448)</f>
        <v>6.333333333333333</v>
      </c>
      <c r="BJ448" s="67" t="s">
        <v>587</v>
      </c>
      <c r="BK448" s="70">
        <f t="shared" ref="BK448:BZ463" si="295">SUMIF($D$17:$D$444,$BJ448,BK$17:BK$444)</f>
        <v>3.8036921337500003</v>
      </c>
      <c r="BL448" s="70">
        <f t="shared" si="295"/>
        <v>2.968591766666667</v>
      </c>
      <c r="BM448" s="70">
        <f t="shared" si="295"/>
        <v>3.2319232135416671</v>
      </c>
      <c r="BN448" s="70">
        <f t="shared" si="295"/>
        <v>3.6041664687500004</v>
      </c>
      <c r="BO448" s="70">
        <f t="shared" si="295"/>
        <v>3.3895031587500006</v>
      </c>
      <c r="BP448" s="70">
        <f t="shared" si="295"/>
        <v>1.9843113072916669</v>
      </c>
      <c r="BQ448" s="70">
        <f t="shared" si="295"/>
        <v>3.6036916979166675</v>
      </c>
      <c r="BR448" s="70">
        <f t="shared" si="295"/>
        <v>2.9427978625000009</v>
      </c>
      <c r="BS448" s="70">
        <f t="shared" si="295"/>
        <v>2.9102038618750004</v>
      </c>
      <c r="BT448" s="70">
        <f t="shared" si="295"/>
        <v>3.241243960416667</v>
      </c>
      <c r="BU448" s="70">
        <f t="shared" si="295"/>
        <v>3.2530781854166668</v>
      </c>
      <c r="BV448" s="70">
        <f t="shared" si="295"/>
        <v>2.4388990281250003</v>
      </c>
      <c r="BW448" s="70">
        <f t="shared" si="295"/>
        <v>3.9283741087500004</v>
      </c>
      <c r="BX448" s="70">
        <f t="shared" si="295"/>
        <v>2.968591766666667</v>
      </c>
      <c r="BY448" s="70">
        <f t="shared" si="295"/>
        <v>3.2319232135416671</v>
      </c>
      <c r="BZ448" s="70">
        <f t="shared" si="295"/>
        <v>3.6041664687500004</v>
      </c>
      <c r="CA448" s="70">
        <f t="shared" ref="CA448:CH462" si="296">SUMIF($D$17:$D$444,$BJ448,CA$17:CA$444)</f>
        <v>3.3895031587500006</v>
      </c>
      <c r="CB448" s="70">
        <f t="shared" si="296"/>
        <v>1.9843113072916669</v>
      </c>
      <c r="CC448" s="70">
        <f t="shared" si="296"/>
        <v>3.5805733479166673</v>
      </c>
      <c r="CD448" s="70">
        <f t="shared" si="296"/>
        <v>2.8990301125000006</v>
      </c>
      <c r="CE448" s="70">
        <f t="shared" si="296"/>
        <v>2.9102038618750004</v>
      </c>
      <c r="CF448" s="70">
        <f t="shared" si="296"/>
        <v>3.241243960416667</v>
      </c>
      <c r="CG448" s="70">
        <f t="shared" si="296"/>
        <v>3.2530781854166668</v>
      </c>
      <c r="CH448" s="70">
        <f t="shared" si="296"/>
        <v>2.4388990281250003</v>
      </c>
      <c r="CI448" s="67" t="s">
        <v>587</v>
      </c>
      <c r="CJ448" s="71">
        <f t="shared" ref="CJ448:CY463" si="297">SUMIF($D$17:$D$444,$CI448,CJ$17:CJ$444)</f>
        <v>77</v>
      </c>
      <c r="CK448" s="71">
        <f t="shared" si="297"/>
        <v>48</v>
      </c>
      <c r="CL448" s="71">
        <f t="shared" si="297"/>
        <v>96</v>
      </c>
      <c r="CM448" s="71">
        <f t="shared" si="297"/>
        <v>67</v>
      </c>
      <c r="CN448" s="71">
        <f t="shared" si="297"/>
        <v>59</v>
      </c>
      <c r="CO448" s="71">
        <f t="shared" si="297"/>
        <v>34</v>
      </c>
      <c r="CP448" s="71">
        <f t="shared" si="297"/>
        <v>77</v>
      </c>
      <c r="CQ448" s="71">
        <f t="shared" si="297"/>
        <v>45</v>
      </c>
      <c r="CR448" s="71">
        <f t="shared" si="297"/>
        <v>80</v>
      </c>
      <c r="CS448" s="71">
        <f t="shared" si="297"/>
        <v>61</v>
      </c>
      <c r="CT448" s="71">
        <f t="shared" si="297"/>
        <v>65</v>
      </c>
      <c r="CU448" s="71">
        <f t="shared" si="297"/>
        <v>45</v>
      </c>
      <c r="CV448" s="71">
        <f t="shared" si="297"/>
        <v>85</v>
      </c>
      <c r="CW448" s="71">
        <f t="shared" si="297"/>
        <v>48</v>
      </c>
      <c r="CX448" s="71">
        <f t="shared" si="297"/>
        <v>96</v>
      </c>
      <c r="CY448" s="71">
        <f t="shared" si="297"/>
        <v>67</v>
      </c>
      <c r="CZ448" s="71">
        <f t="shared" ref="CZ448:DG462" si="298">SUMIF($D$17:$D$444,$CI448,CZ$17:CZ$444)</f>
        <v>59</v>
      </c>
      <c r="DA448" s="71">
        <f t="shared" si="298"/>
        <v>34</v>
      </c>
      <c r="DB448" s="71">
        <f t="shared" si="298"/>
        <v>75</v>
      </c>
      <c r="DC448" s="71">
        <f t="shared" si="298"/>
        <v>43</v>
      </c>
      <c r="DD448" s="71">
        <f t="shared" si="298"/>
        <v>80</v>
      </c>
      <c r="DE448" s="71">
        <f t="shared" si="298"/>
        <v>61</v>
      </c>
      <c r="DF448" s="71">
        <f t="shared" si="298"/>
        <v>65</v>
      </c>
      <c r="DG448" s="71">
        <f t="shared" si="298"/>
        <v>45</v>
      </c>
    </row>
    <row r="449" spans="10:111" ht="24" hidden="1" customHeight="1" x14ac:dyDescent="0.3">
      <c r="J449" s="67" t="s">
        <v>807</v>
      </c>
      <c r="K449" s="23">
        <f t="shared" si="290"/>
        <v>11</v>
      </c>
      <c r="L449" s="23">
        <f t="shared" si="290"/>
        <v>9</v>
      </c>
      <c r="M449" s="23">
        <f t="shared" si="290"/>
        <v>11</v>
      </c>
      <c r="N449" s="23">
        <f t="shared" si="290"/>
        <v>15</v>
      </c>
      <c r="O449" s="23">
        <f t="shared" si="290"/>
        <v>9</v>
      </c>
      <c r="P449" s="23">
        <f t="shared" si="290"/>
        <v>10</v>
      </c>
      <c r="Q449" s="23">
        <f t="shared" si="290"/>
        <v>11</v>
      </c>
      <c r="R449" s="23">
        <f t="shared" si="290"/>
        <v>9</v>
      </c>
      <c r="S449" s="23">
        <f t="shared" si="290"/>
        <v>10</v>
      </c>
      <c r="T449" s="23">
        <f t="shared" si="290"/>
        <v>13</v>
      </c>
      <c r="U449" s="23">
        <f t="shared" si="291"/>
        <v>10</v>
      </c>
      <c r="V449" s="23">
        <f t="shared" si="291"/>
        <v>11</v>
      </c>
      <c r="W449" s="23">
        <f t="shared" si="291"/>
        <v>12</v>
      </c>
      <c r="X449" s="23">
        <f t="shared" si="291"/>
        <v>9</v>
      </c>
      <c r="Y449" s="23">
        <f t="shared" si="291"/>
        <v>10</v>
      </c>
      <c r="Z449" s="23">
        <f t="shared" si="291"/>
        <v>14</v>
      </c>
      <c r="AA449" s="23">
        <f t="shared" si="291"/>
        <v>9</v>
      </c>
      <c r="AB449" s="23">
        <f t="shared" si="291"/>
        <v>10</v>
      </c>
      <c r="AC449" s="23">
        <f t="shared" si="291"/>
        <v>10</v>
      </c>
      <c r="AD449" s="23">
        <f t="shared" si="291"/>
        <v>9</v>
      </c>
      <c r="AE449" s="23">
        <f t="shared" si="291"/>
        <v>10</v>
      </c>
      <c r="AF449" s="23">
        <f t="shared" si="291"/>
        <v>13</v>
      </c>
      <c r="AG449" s="23">
        <f t="shared" si="291"/>
        <v>10</v>
      </c>
      <c r="AH449" s="23">
        <f t="shared" si="291"/>
        <v>12</v>
      </c>
      <c r="AI449" s="23"/>
      <c r="AJ449" s="67" t="s">
        <v>807</v>
      </c>
      <c r="AK449" s="68">
        <f t="shared" si="292"/>
        <v>7</v>
      </c>
      <c r="AL449" s="68">
        <f t="shared" si="292"/>
        <v>7</v>
      </c>
      <c r="AM449" s="68">
        <f t="shared" si="292"/>
        <v>7</v>
      </c>
      <c r="AN449" s="68">
        <f t="shared" si="292"/>
        <v>7</v>
      </c>
      <c r="AO449" s="68">
        <f t="shared" si="292"/>
        <v>7</v>
      </c>
      <c r="AP449" s="68">
        <f t="shared" si="292"/>
        <v>7</v>
      </c>
      <c r="AQ449" s="68">
        <f t="shared" si="292"/>
        <v>6</v>
      </c>
      <c r="AR449" s="68">
        <f t="shared" si="292"/>
        <v>6</v>
      </c>
      <c r="AS449" s="68">
        <f t="shared" si="292"/>
        <v>6</v>
      </c>
      <c r="AT449" s="68">
        <f t="shared" si="292"/>
        <v>7</v>
      </c>
      <c r="AU449" s="68">
        <f t="shared" si="292"/>
        <v>7</v>
      </c>
      <c r="AV449" s="68">
        <f t="shared" si="292"/>
        <v>7</v>
      </c>
      <c r="AW449" s="68">
        <f t="shared" si="292"/>
        <v>7</v>
      </c>
      <c r="AX449" s="68">
        <f t="shared" si="292"/>
        <v>7</v>
      </c>
      <c r="AY449" s="68">
        <f t="shared" si="292"/>
        <v>6</v>
      </c>
      <c r="AZ449" s="68">
        <f t="shared" si="292"/>
        <v>7</v>
      </c>
      <c r="BA449" s="68">
        <f t="shared" si="293"/>
        <v>7</v>
      </c>
      <c r="BB449" s="68">
        <f t="shared" si="293"/>
        <v>7</v>
      </c>
      <c r="BC449" s="68">
        <f t="shared" si="293"/>
        <v>6</v>
      </c>
      <c r="BD449" s="68">
        <f t="shared" si="293"/>
        <v>6</v>
      </c>
      <c r="BE449" s="68">
        <f t="shared" si="293"/>
        <v>6</v>
      </c>
      <c r="BF449" s="68">
        <f t="shared" si="293"/>
        <v>7</v>
      </c>
      <c r="BG449" s="68">
        <f t="shared" si="293"/>
        <v>7</v>
      </c>
      <c r="BH449" s="68">
        <f t="shared" si="293"/>
        <v>7</v>
      </c>
      <c r="BI449" s="69">
        <f t="shared" si="294"/>
        <v>6.708333333333333</v>
      </c>
      <c r="BJ449" s="67" t="s">
        <v>807</v>
      </c>
      <c r="BK449" s="70">
        <f t="shared" si="295"/>
        <v>4.0631790595833337</v>
      </c>
      <c r="BL449" s="70">
        <f t="shared" si="295"/>
        <v>3.8882600635416669</v>
      </c>
      <c r="BM449" s="70">
        <f t="shared" si="295"/>
        <v>4.0814374864583334</v>
      </c>
      <c r="BN449" s="70">
        <f t="shared" si="295"/>
        <v>4.8358545125000001</v>
      </c>
      <c r="BO449" s="70">
        <f t="shared" si="295"/>
        <v>3.8220300052083331</v>
      </c>
      <c r="BP449" s="70">
        <f t="shared" si="295"/>
        <v>3.7993405947916674</v>
      </c>
      <c r="BQ449" s="70">
        <f t="shared" si="295"/>
        <v>3.6549731520833331</v>
      </c>
      <c r="BR449" s="70">
        <f t="shared" si="295"/>
        <v>3.7736970218749999</v>
      </c>
      <c r="BS449" s="70">
        <f t="shared" si="295"/>
        <v>3.4591910864583335</v>
      </c>
      <c r="BT449" s="70">
        <f t="shared" si="295"/>
        <v>4.2525455541666668</v>
      </c>
      <c r="BU449" s="70">
        <f t="shared" si="295"/>
        <v>4.0454943427083334</v>
      </c>
      <c r="BV449" s="70">
        <f t="shared" si="295"/>
        <v>3.9546208906249998</v>
      </c>
      <c r="BW449" s="70">
        <f t="shared" si="295"/>
        <v>4.0747382345833332</v>
      </c>
      <c r="BX449" s="70">
        <f t="shared" si="295"/>
        <v>3.8882600635416669</v>
      </c>
      <c r="BY449" s="70">
        <f t="shared" si="295"/>
        <v>3.6537574864583329</v>
      </c>
      <c r="BZ449" s="70">
        <f t="shared" si="295"/>
        <v>4.7347515124999999</v>
      </c>
      <c r="CA449" s="70">
        <f t="shared" si="296"/>
        <v>3.8220300052083331</v>
      </c>
      <c r="CB449" s="70">
        <f t="shared" si="296"/>
        <v>3.7993405947916674</v>
      </c>
      <c r="CC449" s="70">
        <f t="shared" si="296"/>
        <v>3.635173152083333</v>
      </c>
      <c r="CD449" s="70">
        <f t="shared" si="296"/>
        <v>3.576742146875</v>
      </c>
      <c r="CE449" s="70">
        <f t="shared" si="296"/>
        <v>3.4591910864583335</v>
      </c>
      <c r="CF449" s="70">
        <f t="shared" si="296"/>
        <v>4.2525455541666668</v>
      </c>
      <c r="CG449" s="70">
        <f t="shared" si="296"/>
        <v>4.0454943427083334</v>
      </c>
      <c r="CH449" s="70">
        <f t="shared" si="296"/>
        <v>3.987479365625</v>
      </c>
      <c r="CI449" s="67" t="s">
        <v>807</v>
      </c>
      <c r="CJ449" s="71">
        <f t="shared" si="297"/>
        <v>87</v>
      </c>
      <c r="CK449" s="71">
        <f t="shared" si="297"/>
        <v>103</v>
      </c>
      <c r="CL449" s="71">
        <f t="shared" si="297"/>
        <v>97</v>
      </c>
      <c r="CM449" s="71">
        <f t="shared" si="297"/>
        <v>116</v>
      </c>
      <c r="CN449" s="71">
        <f t="shared" si="297"/>
        <v>102</v>
      </c>
      <c r="CO449" s="71">
        <f t="shared" si="297"/>
        <v>82</v>
      </c>
      <c r="CP449" s="71">
        <f t="shared" si="297"/>
        <v>84</v>
      </c>
      <c r="CQ449" s="71">
        <f t="shared" si="297"/>
        <v>124</v>
      </c>
      <c r="CR449" s="71">
        <f t="shared" si="297"/>
        <v>81</v>
      </c>
      <c r="CS449" s="71">
        <f t="shared" si="297"/>
        <v>71</v>
      </c>
      <c r="CT449" s="71">
        <f t="shared" si="297"/>
        <v>112</v>
      </c>
      <c r="CU449" s="71">
        <f t="shared" si="297"/>
        <v>109</v>
      </c>
      <c r="CV449" s="71">
        <f t="shared" si="297"/>
        <v>88</v>
      </c>
      <c r="CW449" s="71">
        <f t="shared" si="297"/>
        <v>103</v>
      </c>
      <c r="CX449" s="71">
        <f t="shared" si="297"/>
        <v>88</v>
      </c>
      <c r="CY449" s="71">
        <f t="shared" si="297"/>
        <v>112</v>
      </c>
      <c r="CZ449" s="71">
        <f t="shared" si="298"/>
        <v>102</v>
      </c>
      <c r="DA449" s="71">
        <f t="shared" si="298"/>
        <v>82</v>
      </c>
      <c r="DB449" s="71">
        <f t="shared" si="298"/>
        <v>79</v>
      </c>
      <c r="DC449" s="71">
        <f t="shared" si="298"/>
        <v>103</v>
      </c>
      <c r="DD449" s="71">
        <f t="shared" si="298"/>
        <v>81</v>
      </c>
      <c r="DE449" s="71">
        <f t="shared" si="298"/>
        <v>71</v>
      </c>
      <c r="DF449" s="71">
        <f t="shared" si="298"/>
        <v>112</v>
      </c>
      <c r="DG449" s="71">
        <f t="shared" si="298"/>
        <v>110</v>
      </c>
    </row>
    <row r="450" spans="10:111" ht="24" hidden="1" customHeight="1" x14ac:dyDescent="0.3">
      <c r="J450" s="67" t="s">
        <v>10047</v>
      </c>
      <c r="K450" s="23">
        <f t="shared" si="290"/>
        <v>12</v>
      </c>
      <c r="L450" s="23">
        <f t="shared" si="290"/>
        <v>9</v>
      </c>
      <c r="M450" s="23">
        <f t="shared" si="290"/>
        <v>11</v>
      </c>
      <c r="N450" s="23">
        <f t="shared" si="290"/>
        <v>13</v>
      </c>
      <c r="O450" s="23">
        <f t="shared" si="290"/>
        <v>8</v>
      </c>
      <c r="P450" s="23">
        <f t="shared" si="290"/>
        <v>8</v>
      </c>
      <c r="Q450" s="23">
        <f t="shared" si="290"/>
        <v>13</v>
      </c>
      <c r="R450" s="23">
        <f t="shared" si="290"/>
        <v>12</v>
      </c>
      <c r="S450" s="23">
        <f t="shared" si="290"/>
        <v>10</v>
      </c>
      <c r="T450" s="23">
        <f t="shared" si="290"/>
        <v>11</v>
      </c>
      <c r="U450" s="23">
        <f t="shared" si="291"/>
        <v>10</v>
      </c>
      <c r="V450" s="23">
        <f t="shared" si="291"/>
        <v>10</v>
      </c>
      <c r="W450" s="23">
        <f t="shared" si="291"/>
        <v>13</v>
      </c>
      <c r="X450" s="23">
        <f t="shared" si="291"/>
        <v>9</v>
      </c>
      <c r="Y450" s="23">
        <f t="shared" si="291"/>
        <v>11</v>
      </c>
      <c r="Z450" s="23">
        <f t="shared" si="291"/>
        <v>13</v>
      </c>
      <c r="AA450" s="23">
        <f t="shared" si="291"/>
        <v>8</v>
      </c>
      <c r="AB450" s="23">
        <f t="shared" si="291"/>
        <v>8</v>
      </c>
      <c r="AC450" s="23">
        <f t="shared" si="291"/>
        <v>14</v>
      </c>
      <c r="AD450" s="23">
        <f t="shared" si="291"/>
        <v>11</v>
      </c>
      <c r="AE450" s="23">
        <f t="shared" si="291"/>
        <v>9</v>
      </c>
      <c r="AF450" s="23">
        <f t="shared" si="291"/>
        <v>11</v>
      </c>
      <c r="AG450" s="23">
        <f t="shared" si="291"/>
        <v>10</v>
      </c>
      <c r="AH450" s="23">
        <f t="shared" si="291"/>
        <v>10</v>
      </c>
      <c r="AI450" s="23"/>
      <c r="AJ450" s="67" t="s">
        <v>10047</v>
      </c>
      <c r="AK450" s="68">
        <f t="shared" si="292"/>
        <v>7</v>
      </c>
      <c r="AL450" s="68">
        <f t="shared" si="292"/>
        <v>6</v>
      </c>
      <c r="AM450" s="68">
        <f t="shared" si="292"/>
        <v>7</v>
      </c>
      <c r="AN450" s="68">
        <f t="shared" si="292"/>
        <v>7</v>
      </c>
      <c r="AO450" s="68">
        <f t="shared" si="292"/>
        <v>6</v>
      </c>
      <c r="AP450" s="68">
        <f t="shared" si="292"/>
        <v>6</v>
      </c>
      <c r="AQ450" s="68">
        <f t="shared" si="292"/>
        <v>8</v>
      </c>
      <c r="AR450" s="68">
        <f t="shared" si="292"/>
        <v>7</v>
      </c>
      <c r="AS450" s="68">
        <f t="shared" si="292"/>
        <v>6</v>
      </c>
      <c r="AT450" s="68">
        <f t="shared" si="292"/>
        <v>7</v>
      </c>
      <c r="AU450" s="68">
        <f t="shared" si="292"/>
        <v>7</v>
      </c>
      <c r="AV450" s="68">
        <f t="shared" si="292"/>
        <v>5</v>
      </c>
      <c r="AW450" s="68">
        <f t="shared" si="292"/>
        <v>7</v>
      </c>
      <c r="AX450" s="68">
        <f t="shared" si="292"/>
        <v>6</v>
      </c>
      <c r="AY450" s="68">
        <f t="shared" si="292"/>
        <v>7</v>
      </c>
      <c r="AZ450" s="68">
        <f t="shared" si="292"/>
        <v>7</v>
      </c>
      <c r="BA450" s="68">
        <f t="shared" si="293"/>
        <v>6</v>
      </c>
      <c r="BB450" s="68">
        <f t="shared" si="293"/>
        <v>6</v>
      </c>
      <c r="BC450" s="68">
        <f t="shared" si="293"/>
        <v>8</v>
      </c>
      <c r="BD450" s="68">
        <f t="shared" si="293"/>
        <v>6</v>
      </c>
      <c r="BE450" s="68">
        <f t="shared" si="293"/>
        <v>6</v>
      </c>
      <c r="BF450" s="68">
        <f t="shared" si="293"/>
        <v>7</v>
      </c>
      <c r="BG450" s="68">
        <f t="shared" si="293"/>
        <v>7</v>
      </c>
      <c r="BH450" s="68">
        <f t="shared" si="293"/>
        <v>5</v>
      </c>
      <c r="BI450" s="69">
        <f t="shared" si="294"/>
        <v>6.541666666666667</v>
      </c>
      <c r="BJ450" s="67" t="s">
        <v>10047</v>
      </c>
      <c r="BK450" s="70">
        <f t="shared" si="295"/>
        <v>3.7618859447916675</v>
      </c>
      <c r="BL450" s="70">
        <f t="shared" si="295"/>
        <v>2.8352604697916668</v>
      </c>
      <c r="BM450" s="70">
        <f t="shared" si="295"/>
        <v>3.4053701968750008</v>
      </c>
      <c r="BN450" s="70">
        <f t="shared" si="295"/>
        <v>3.3342768885416669</v>
      </c>
      <c r="BO450" s="70">
        <f t="shared" si="295"/>
        <v>2.468702938541667</v>
      </c>
      <c r="BP450" s="70">
        <f t="shared" si="295"/>
        <v>2.7138891322916665</v>
      </c>
      <c r="BQ450" s="70">
        <f t="shared" si="295"/>
        <v>4.3462164406250015</v>
      </c>
      <c r="BR450" s="70">
        <f t="shared" si="295"/>
        <v>2.7506989322916668</v>
      </c>
      <c r="BS450" s="70">
        <f t="shared" si="295"/>
        <v>2.5900742760416673</v>
      </c>
      <c r="BT450" s="70">
        <f t="shared" si="295"/>
        <v>3.6720741385416669</v>
      </c>
      <c r="BU450" s="70">
        <f t="shared" si="295"/>
        <v>3.3880314343750007</v>
      </c>
      <c r="BV450" s="70">
        <f t="shared" si="295"/>
        <v>2.3231786322916665</v>
      </c>
      <c r="BW450" s="70">
        <f t="shared" si="295"/>
        <v>3.8068881697916677</v>
      </c>
      <c r="BX450" s="70">
        <f t="shared" si="295"/>
        <v>2.8352604697916668</v>
      </c>
      <c r="BY450" s="70">
        <f t="shared" si="295"/>
        <v>3.4053701968750008</v>
      </c>
      <c r="BZ450" s="70">
        <f t="shared" si="295"/>
        <v>3.3342768885416669</v>
      </c>
      <c r="CA450" s="70">
        <f t="shared" si="296"/>
        <v>2.468702938541667</v>
      </c>
      <c r="CB450" s="70">
        <f t="shared" si="296"/>
        <v>2.7138891322916665</v>
      </c>
      <c r="CC450" s="70">
        <f t="shared" si="296"/>
        <v>4.3635724556250013</v>
      </c>
      <c r="CD450" s="70">
        <f t="shared" si="296"/>
        <v>2.3979757572916665</v>
      </c>
      <c r="CE450" s="70">
        <f t="shared" si="296"/>
        <v>2.4860417010416671</v>
      </c>
      <c r="CF450" s="70">
        <f t="shared" si="296"/>
        <v>3.6720741385416669</v>
      </c>
      <c r="CG450" s="70">
        <f t="shared" si="296"/>
        <v>3.3880314343750007</v>
      </c>
      <c r="CH450" s="70">
        <f t="shared" si="296"/>
        <v>2.3231786322916665</v>
      </c>
      <c r="CI450" s="67" t="s">
        <v>10047</v>
      </c>
      <c r="CJ450" s="71">
        <f t="shared" si="297"/>
        <v>79</v>
      </c>
      <c r="CK450" s="71">
        <f t="shared" si="297"/>
        <v>50</v>
      </c>
      <c r="CL450" s="71">
        <f t="shared" si="297"/>
        <v>52</v>
      </c>
      <c r="CM450" s="71">
        <f t="shared" si="297"/>
        <v>84</v>
      </c>
      <c r="CN450" s="71">
        <f t="shared" si="297"/>
        <v>35</v>
      </c>
      <c r="CO450" s="71">
        <f t="shared" si="297"/>
        <v>39</v>
      </c>
      <c r="CP450" s="71">
        <f t="shared" si="297"/>
        <v>90</v>
      </c>
      <c r="CQ450" s="71">
        <f t="shared" si="297"/>
        <v>50</v>
      </c>
      <c r="CR450" s="71">
        <f t="shared" si="297"/>
        <v>46</v>
      </c>
      <c r="CS450" s="71">
        <f t="shared" si="297"/>
        <v>79</v>
      </c>
      <c r="CT450" s="71">
        <f t="shared" si="297"/>
        <v>50</v>
      </c>
      <c r="CU450" s="71">
        <f t="shared" si="297"/>
        <v>45</v>
      </c>
      <c r="CV450" s="71">
        <f t="shared" si="297"/>
        <v>82</v>
      </c>
      <c r="CW450" s="71">
        <f t="shared" si="297"/>
        <v>50</v>
      </c>
      <c r="CX450" s="71">
        <f t="shared" si="297"/>
        <v>52</v>
      </c>
      <c r="CY450" s="71">
        <f t="shared" si="297"/>
        <v>84</v>
      </c>
      <c r="CZ450" s="71">
        <f t="shared" si="298"/>
        <v>35</v>
      </c>
      <c r="DA450" s="71">
        <f t="shared" si="298"/>
        <v>39</v>
      </c>
      <c r="DB450" s="71">
        <f t="shared" si="298"/>
        <v>91</v>
      </c>
      <c r="DC450" s="71">
        <f t="shared" si="298"/>
        <v>45</v>
      </c>
      <c r="DD450" s="71">
        <f t="shared" si="298"/>
        <v>37</v>
      </c>
      <c r="DE450" s="71">
        <f t="shared" si="298"/>
        <v>79</v>
      </c>
      <c r="DF450" s="71">
        <f t="shared" si="298"/>
        <v>50</v>
      </c>
      <c r="DG450" s="71">
        <f t="shared" si="298"/>
        <v>45</v>
      </c>
    </row>
    <row r="451" spans="10:111" ht="24" hidden="1" customHeight="1" x14ac:dyDescent="0.3">
      <c r="J451" s="67" t="s">
        <v>10044</v>
      </c>
      <c r="K451" s="23">
        <f t="shared" si="290"/>
        <v>7</v>
      </c>
      <c r="L451" s="23">
        <f t="shared" si="290"/>
        <v>6</v>
      </c>
      <c r="M451" s="23">
        <f t="shared" si="290"/>
        <v>7</v>
      </c>
      <c r="N451" s="23">
        <f t="shared" si="290"/>
        <v>5</v>
      </c>
      <c r="O451" s="23">
        <f t="shared" si="290"/>
        <v>6</v>
      </c>
      <c r="P451" s="23">
        <f t="shared" si="290"/>
        <v>7</v>
      </c>
      <c r="Q451" s="23">
        <f t="shared" si="290"/>
        <v>6</v>
      </c>
      <c r="R451" s="23">
        <f t="shared" si="290"/>
        <v>5</v>
      </c>
      <c r="S451" s="23">
        <f t="shared" si="290"/>
        <v>6</v>
      </c>
      <c r="T451" s="23">
        <f t="shared" si="290"/>
        <v>5</v>
      </c>
      <c r="U451" s="23">
        <f t="shared" si="291"/>
        <v>6</v>
      </c>
      <c r="V451" s="23">
        <f t="shared" si="291"/>
        <v>7</v>
      </c>
      <c r="W451" s="23">
        <f t="shared" si="291"/>
        <v>7</v>
      </c>
      <c r="X451" s="23">
        <f t="shared" si="291"/>
        <v>6</v>
      </c>
      <c r="Y451" s="23">
        <f t="shared" si="291"/>
        <v>7</v>
      </c>
      <c r="Z451" s="23">
        <f t="shared" si="291"/>
        <v>6</v>
      </c>
      <c r="AA451" s="23">
        <f t="shared" si="291"/>
        <v>6</v>
      </c>
      <c r="AB451" s="23">
        <f t="shared" si="291"/>
        <v>6</v>
      </c>
      <c r="AC451" s="23">
        <f t="shared" si="291"/>
        <v>6</v>
      </c>
      <c r="AD451" s="23">
        <f t="shared" si="291"/>
        <v>5</v>
      </c>
      <c r="AE451" s="23">
        <f t="shared" si="291"/>
        <v>6</v>
      </c>
      <c r="AF451" s="23">
        <f t="shared" si="291"/>
        <v>6</v>
      </c>
      <c r="AG451" s="23">
        <f t="shared" si="291"/>
        <v>6</v>
      </c>
      <c r="AH451" s="23">
        <f t="shared" si="291"/>
        <v>6</v>
      </c>
      <c r="AI451" s="23"/>
      <c r="AJ451" s="67" t="s">
        <v>10044</v>
      </c>
      <c r="AK451" s="68">
        <f t="shared" si="292"/>
        <v>7</v>
      </c>
      <c r="AL451" s="68">
        <f t="shared" si="292"/>
        <v>7</v>
      </c>
      <c r="AM451" s="68">
        <f t="shared" si="292"/>
        <v>7</v>
      </c>
      <c r="AN451" s="68">
        <f t="shared" si="292"/>
        <v>5</v>
      </c>
      <c r="AO451" s="68">
        <f t="shared" si="292"/>
        <v>7</v>
      </c>
      <c r="AP451" s="68">
        <f t="shared" si="292"/>
        <v>7</v>
      </c>
      <c r="AQ451" s="68">
        <f t="shared" si="292"/>
        <v>6</v>
      </c>
      <c r="AR451" s="68">
        <f t="shared" si="292"/>
        <v>6</v>
      </c>
      <c r="AS451" s="68">
        <f t="shared" si="292"/>
        <v>6</v>
      </c>
      <c r="AT451" s="68">
        <f t="shared" si="292"/>
        <v>5</v>
      </c>
      <c r="AU451" s="68">
        <f t="shared" si="292"/>
        <v>7</v>
      </c>
      <c r="AV451" s="68">
        <f t="shared" si="292"/>
        <v>7</v>
      </c>
      <c r="AW451" s="68">
        <f t="shared" si="292"/>
        <v>7</v>
      </c>
      <c r="AX451" s="68">
        <f t="shared" si="292"/>
        <v>7</v>
      </c>
      <c r="AY451" s="68">
        <f t="shared" si="292"/>
        <v>7</v>
      </c>
      <c r="AZ451" s="68">
        <f t="shared" si="292"/>
        <v>6</v>
      </c>
      <c r="BA451" s="68">
        <f t="shared" si="293"/>
        <v>7</v>
      </c>
      <c r="BB451" s="68">
        <f t="shared" si="293"/>
        <v>6</v>
      </c>
      <c r="BC451" s="68">
        <f t="shared" si="293"/>
        <v>6</v>
      </c>
      <c r="BD451" s="68">
        <f t="shared" si="293"/>
        <v>6</v>
      </c>
      <c r="BE451" s="68">
        <f t="shared" si="293"/>
        <v>6</v>
      </c>
      <c r="BF451" s="68">
        <f t="shared" si="293"/>
        <v>6</v>
      </c>
      <c r="BG451" s="68">
        <f t="shared" si="293"/>
        <v>7</v>
      </c>
      <c r="BH451" s="68">
        <f t="shared" si="293"/>
        <v>6</v>
      </c>
      <c r="BI451" s="69">
        <f t="shared" si="294"/>
        <v>6.416666666666667</v>
      </c>
      <c r="BJ451" s="67" t="s">
        <v>10044</v>
      </c>
      <c r="BK451" s="70">
        <f t="shared" si="295"/>
        <v>3.492166250625</v>
      </c>
      <c r="BL451" s="70">
        <f t="shared" si="295"/>
        <v>3.442633006875</v>
      </c>
      <c r="BM451" s="70">
        <f t="shared" si="295"/>
        <v>3.7215967725000003</v>
      </c>
      <c r="BN451" s="70">
        <f t="shared" si="295"/>
        <v>2.3771726256250001</v>
      </c>
      <c r="BO451" s="70">
        <f t="shared" si="295"/>
        <v>3.6893418068749999</v>
      </c>
      <c r="BP451" s="70">
        <f t="shared" si="295"/>
        <v>3.1642737600000008</v>
      </c>
      <c r="BQ451" s="70">
        <f t="shared" si="295"/>
        <v>3.0763726256250004</v>
      </c>
      <c r="BR451" s="70">
        <f t="shared" si="295"/>
        <v>2.9901418068749996</v>
      </c>
      <c r="BS451" s="70">
        <f t="shared" si="295"/>
        <v>3.2777907475000005</v>
      </c>
      <c r="BT451" s="70">
        <f t="shared" si="295"/>
        <v>2.3771726256250001</v>
      </c>
      <c r="BU451" s="70">
        <f t="shared" si="295"/>
        <v>3.6893418068749999</v>
      </c>
      <c r="BV451" s="70">
        <f t="shared" si="295"/>
        <v>3.1128378600000004</v>
      </c>
      <c r="BW451" s="70">
        <f t="shared" si="295"/>
        <v>3.492166250625</v>
      </c>
      <c r="BX451" s="70">
        <f t="shared" si="295"/>
        <v>3.442633006875</v>
      </c>
      <c r="BY451" s="70">
        <f t="shared" si="295"/>
        <v>3.7215967725000003</v>
      </c>
      <c r="BZ451" s="70">
        <f t="shared" si="295"/>
        <v>2.5771726256250003</v>
      </c>
      <c r="CA451" s="70">
        <f t="shared" si="296"/>
        <v>3.6893418068749999</v>
      </c>
      <c r="CB451" s="70">
        <f t="shared" si="296"/>
        <v>2.8386721850000005</v>
      </c>
      <c r="CC451" s="70">
        <f t="shared" si="296"/>
        <v>3.0763726256250004</v>
      </c>
      <c r="CD451" s="70">
        <f t="shared" si="296"/>
        <v>2.9901418068749996</v>
      </c>
      <c r="CE451" s="70">
        <f t="shared" si="296"/>
        <v>3.2777907475000005</v>
      </c>
      <c r="CF451" s="70">
        <f t="shared" si="296"/>
        <v>2.5960113756250003</v>
      </c>
      <c r="CG451" s="70">
        <f t="shared" si="296"/>
        <v>3.6893418068749999</v>
      </c>
      <c r="CH451" s="70">
        <f t="shared" si="296"/>
        <v>2.8386721850000005</v>
      </c>
      <c r="CI451" s="67" t="s">
        <v>10044</v>
      </c>
      <c r="CJ451" s="71">
        <f t="shared" si="297"/>
        <v>60</v>
      </c>
      <c r="CK451" s="71">
        <f t="shared" si="297"/>
        <v>46</v>
      </c>
      <c r="CL451" s="71">
        <f t="shared" si="297"/>
        <v>62</v>
      </c>
      <c r="CM451" s="71">
        <f t="shared" si="297"/>
        <v>37</v>
      </c>
      <c r="CN451" s="71">
        <f t="shared" si="297"/>
        <v>52</v>
      </c>
      <c r="CO451" s="71">
        <f t="shared" si="297"/>
        <v>62</v>
      </c>
      <c r="CP451" s="71">
        <f t="shared" si="297"/>
        <v>50</v>
      </c>
      <c r="CQ451" s="71">
        <f t="shared" si="297"/>
        <v>39</v>
      </c>
      <c r="CR451" s="71">
        <f t="shared" si="297"/>
        <v>48</v>
      </c>
      <c r="CS451" s="71">
        <f t="shared" si="297"/>
        <v>37</v>
      </c>
      <c r="CT451" s="71">
        <f t="shared" si="297"/>
        <v>52</v>
      </c>
      <c r="CU451" s="71">
        <f t="shared" si="297"/>
        <v>50</v>
      </c>
      <c r="CV451" s="71">
        <f t="shared" si="297"/>
        <v>60</v>
      </c>
      <c r="CW451" s="71">
        <f t="shared" si="297"/>
        <v>46</v>
      </c>
      <c r="CX451" s="71">
        <f t="shared" si="297"/>
        <v>62</v>
      </c>
      <c r="CY451" s="71">
        <f t="shared" si="297"/>
        <v>47</v>
      </c>
      <c r="CZ451" s="71">
        <f t="shared" si="298"/>
        <v>52</v>
      </c>
      <c r="DA451" s="71">
        <f t="shared" si="298"/>
        <v>43</v>
      </c>
      <c r="DB451" s="71">
        <f t="shared" si="298"/>
        <v>50</v>
      </c>
      <c r="DC451" s="71">
        <f t="shared" si="298"/>
        <v>39</v>
      </c>
      <c r="DD451" s="71">
        <f t="shared" si="298"/>
        <v>48</v>
      </c>
      <c r="DE451" s="71">
        <f t="shared" si="298"/>
        <v>47</v>
      </c>
      <c r="DF451" s="71">
        <f t="shared" si="298"/>
        <v>52</v>
      </c>
      <c r="DG451" s="71">
        <f t="shared" si="298"/>
        <v>43</v>
      </c>
    </row>
    <row r="452" spans="10:111" ht="24" hidden="1" customHeight="1" x14ac:dyDescent="0.3">
      <c r="J452" s="67" t="s">
        <v>9782</v>
      </c>
      <c r="K452" s="23">
        <f t="shared" si="290"/>
        <v>9</v>
      </c>
      <c r="L452" s="23">
        <f t="shared" si="290"/>
        <v>8</v>
      </c>
      <c r="M452" s="23">
        <f t="shared" si="290"/>
        <v>11</v>
      </c>
      <c r="N452" s="23">
        <f t="shared" si="290"/>
        <v>10</v>
      </c>
      <c r="O452" s="23">
        <f t="shared" si="290"/>
        <v>7</v>
      </c>
      <c r="P452" s="23">
        <f t="shared" si="290"/>
        <v>7</v>
      </c>
      <c r="Q452" s="23">
        <f t="shared" si="290"/>
        <v>11</v>
      </c>
      <c r="R452" s="23">
        <f t="shared" si="290"/>
        <v>9</v>
      </c>
      <c r="S452" s="23">
        <f t="shared" si="290"/>
        <v>9</v>
      </c>
      <c r="T452" s="23">
        <f t="shared" si="290"/>
        <v>8</v>
      </c>
      <c r="U452" s="23">
        <f t="shared" si="291"/>
        <v>12</v>
      </c>
      <c r="V452" s="23">
        <f t="shared" si="291"/>
        <v>9</v>
      </c>
      <c r="W452" s="23">
        <f t="shared" si="291"/>
        <v>9</v>
      </c>
      <c r="X452" s="23">
        <f t="shared" si="291"/>
        <v>8</v>
      </c>
      <c r="Y452" s="23">
        <f t="shared" si="291"/>
        <v>11</v>
      </c>
      <c r="Z452" s="23">
        <f t="shared" si="291"/>
        <v>10</v>
      </c>
      <c r="AA452" s="23">
        <f t="shared" si="291"/>
        <v>7</v>
      </c>
      <c r="AB452" s="23">
        <f t="shared" si="291"/>
        <v>7</v>
      </c>
      <c r="AC452" s="23">
        <f t="shared" si="291"/>
        <v>11</v>
      </c>
      <c r="AD452" s="23">
        <f t="shared" si="291"/>
        <v>9</v>
      </c>
      <c r="AE452" s="23">
        <f t="shared" si="291"/>
        <v>9</v>
      </c>
      <c r="AF452" s="23">
        <f t="shared" si="291"/>
        <v>8</v>
      </c>
      <c r="AG452" s="23">
        <f t="shared" si="291"/>
        <v>11</v>
      </c>
      <c r="AH452" s="23">
        <f t="shared" si="291"/>
        <v>9</v>
      </c>
      <c r="AI452" s="23"/>
      <c r="AJ452" s="67" t="s">
        <v>9782</v>
      </c>
      <c r="AK452" s="68">
        <f t="shared" si="292"/>
        <v>8</v>
      </c>
      <c r="AL452" s="68">
        <f t="shared" si="292"/>
        <v>8</v>
      </c>
      <c r="AM452" s="68">
        <f t="shared" si="292"/>
        <v>8</v>
      </c>
      <c r="AN452" s="68">
        <f t="shared" si="292"/>
        <v>7</v>
      </c>
      <c r="AO452" s="68">
        <f t="shared" si="292"/>
        <v>7</v>
      </c>
      <c r="AP452" s="68">
        <f t="shared" si="292"/>
        <v>8</v>
      </c>
      <c r="AQ452" s="68">
        <f t="shared" si="292"/>
        <v>8</v>
      </c>
      <c r="AR452" s="68">
        <f t="shared" si="292"/>
        <v>8</v>
      </c>
      <c r="AS452" s="68">
        <f t="shared" si="292"/>
        <v>8</v>
      </c>
      <c r="AT452" s="68">
        <f t="shared" si="292"/>
        <v>8</v>
      </c>
      <c r="AU452" s="68">
        <f t="shared" si="292"/>
        <v>8</v>
      </c>
      <c r="AV452" s="68">
        <f t="shared" si="292"/>
        <v>8</v>
      </c>
      <c r="AW452" s="68">
        <f t="shared" si="292"/>
        <v>8</v>
      </c>
      <c r="AX452" s="68">
        <f t="shared" si="292"/>
        <v>8</v>
      </c>
      <c r="AY452" s="68">
        <f t="shared" si="292"/>
        <v>8</v>
      </c>
      <c r="AZ452" s="68">
        <f t="shared" si="292"/>
        <v>8</v>
      </c>
      <c r="BA452" s="68">
        <f t="shared" si="293"/>
        <v>7</v>
      </c>
      <c r="BB452" s="68">
        <f t="shared" si="293"/>
        <v>8</v>
      </c>
      <c r="BC452" s="68">
        <f t="shared" si="293"/>
        <v>8</v>
      </c>
      <c r="BD452" s="68">
        <f t="shared" si="293"/>
        <v>8</v>
      </c>
      <c r="BE452" s="68">
        <f t="shared" si="293"/>
        <v>8</v>
      </c>
      <c r="BF452" s="68">
        <f t="shared" si="293"/>
        <v>8</v>
      </c>
      <c r="BG452" s="68">
        <f t="shared" si="293"/>
        <v>8</v>
      </c>
      <c r="BH452" s="68">
        <f t="shared" si="293"/>
        <v>8</v>
      </c>
      <c r="BI452" s="69">
        <f t="shared" si="294"/>
        <v>7.875</v>
      </c>
      <c r="BJ452" s="67" t="s">
        <v>9782</v>
      </c>
      <c r="BK452" s="70">
        <f t="shared" si="295"/>
        <v>5.0086201685416682</v>
      </c>
      <c r="BL452" s="70">
        <f t="shared" si="295"/>
        <v>5.4905704310416672</v>
      </c>
      <c r="BM452" s="70">
        <f t="shared" si="295"/>
        <v>5.8532347206250011</v>
      </c>
      <c r="BN452" s="70">
        <f t="shared" si="295"/>
        <v>5.0846245497916671</v>
      </c>
      <c r="BO452" s="70">
        <f t="shared" si="295"/>
        <v>4.8226072310416672</v>
      </c>
      <c r="BP452" s="70">
        <f t="shared" si="295"/>
        <v>5.7585916372916675</v>
      </c>
      <c r="BQ452" s="70">
        <f t="shared" si="295"/>
        <v>4.9307173143750003</v>
      </c>
      <c r="BR452" s="70">
        <f t="shared" si="295"/>
        <v>5.455892906041667</v>
      </c>
      <c r="BS452" s="70">
        <f t="shared" si="295"/>
        <v>5.8436020747916677</v>
      </c>
      <c r="BT452" s="70">
        <f t="shared" si="295"/>
        <v>4.9302029497916671</v>
      </c>
      <c r="BU452" s="70">
        <f t="shared" si="295"/>
        <v>5.6164601893750001</v>
      </c>
      <c r="BV452" s="70">
        <f t="shared" si="295"/>
        <v>5.7817099872916673</v>
      </c>
      <c r="BW452" s="70">
        <f t="shared" si="295"/>
        <v>5.1819988935416674</v>
      </c>
      <c r="BX452" s="70">
        <f t="shared" si="295"/>
        <v>5.4905704310416672</v>
      </c>
      <c r="BY452" s="70">
        <f t="shared" si="295"/>
        <v>5.8532347206250011</v>
      </c>
      <c r="BZ452" s="70">
        <f t="shared" si="295"/>
        <v>4.9314374247916675</v>
      </c>
      <c r="CA452" s="70">
        <f t="shared" si="296"/>
        <v>4.8226072310416672</v>
      </c>
      <c r="CB452" s="70">
        <f t="shared" si="296"/>
        <v>5.7585916372916675</v>
      </c>
      <c r="CC452" s="70">
        <f t="shared" si="296"/>
        <v>4.9307173143750003</v>
      </c>
      <c r="CD452" s="70">
        <f t="shared" si="296"/>
        <v>5.455892906041667</v>
      </c>
      <c r="CE452" s="70">
        <f t="shared" si="296"/>
        <v>5.8436020747916677</v>
      </c>
      <c r="CF452" s="70">
        <f t="shared" si="296"/>
        <v>4.9520868247916674</v>
      </c>
      <c r="CG452" s="70">
        <f t="shared" si="296"/>
        <v>5.600925014375</v>
      </c>
      <c r="CH452" s="70">
        <f t="shared" si="296"/>
        <v>5.7817099872916673</v>
      </c>
      <c r="CI452" s="67" t="s">
        <v>9782</v>
      </c>
      <c r="CJ452" s="71">
        <f t="shared" si="297"/>
        <v>72</v>
      </c>
      <c r="CK452" s="71">
        <f t="shared" si="297"/>
        <v>106</v>
      </c>
      <c r="CL452" s="71">
        <f t="shared" si="297"/>
        <v>78</v>
      </c>
      <c r="CM452" s="71">
        <f t="shared" si="297"/>
        <v>79</v>
      </c>
      <c r="CN452" s="71">
        <f t="shared" si="297"/>
        <v>65</v>
      </c>
      <c r="CO452" s="71">
        <f t="shared" si="297"/>
        <v>71</v>
      </c>
      <c r="CP452" s="71">
        <f t="shared" si="297"/>
        <v>71</v>
      </c>
      <c r="CQ452" s="71">
        <f t="shared" si="297"/>
        <v>103</v>
      </c>
      <c r="CR452" s="71">
        <f t="shared" si="297"/>
        <v>77</v>
      </c>
      <c r="CS452" s="71">
        <f t="shared" si="297"/>
        <v>71</v>
      </c>
      <c r="CT452" s="71">
        <f t="shared" si="297"/>
        <v>135</v>
      </c>
      <c r="CU452" s="71">
        <f t="shared" si="297"/>
        <v>73</v>
      </c>
      <c r="CV452" s="71">
        <f t="shared" si="297"/>
        <v>86</v>
      </c>
      <c r="CW452" s="71">
        <f t="shared" si="297"/>
        <v>106</v>
      </c>
      <c r="CX452" s="71">
        <f t="shared" si="297"/>
        <v>78</v>
      </c>
      <c r="CY452" s="71">
        <f t="shared" si="297"/>
        <v>72</v>
      </c>
      <c r="CZ452" s="71">
        <f t="shared" si="298"/>
        <v>65</v>
      </c>
      <c r="DA452" s="71">
        <f t="shared" si="298"/>
        <v>71</v>
      </c>
      <c r="DB452" s="71">
        <f t="shared" si="298"/>
        <v>71</v>
      </c>
      <c r="DC452" s="71">
        <f t="shared" si="298"/>
        <v>103</v>
      </c>
      <c r="DD452" s="71">
        <f t="shared" si="298"/>
        <v>77</v>
      </c>
      <c r="DE452" s="71">
        <f t="shared" si="298"/>
        <v>72</v>
      </c>
      <c r="DF452" s="71">
        <f t="shared" si="298"/>
        <v>133</v>
      </c>
      <c r="DG452" s="71">
        <f t="shared" si="298"/>
        <v>73</v>
      </c>
    </row>
    <row r="453" spans="10:111" ht="24" hidden="1" customHeight="1" x14ac:dyDescent="0.3">
      <c r="J453" s="67" t="s">
        <v>832</v>
      </c>
      <c r="K453" s="23">
        <f t="shared" si="290"/>
        <v>11</v>
      </c>
      <c r="L453" s="23">
        <f t="shared" si="290"/>
        <v>8</v>
      </c>
      <c r="M453" s="23">
        <f t="shared" si="290"/>
        <v>11</v>
      </c>
      <c r="N453" s="23">
        <f t="shared" si="290"/>
        <v>14</v>
      </c>
      <c r="O453" s="23">
        <f t="shared" si="290"/>
        <v>9</v>
      </c>
      <c r="P453" s="23">
        <f t="shared" si="290"/>
        <v>8</v>
      </c>
      <c r="Q453" s="23">
        <f t="shared" si="290"/>
        <v>15</v>
      </c>
      <c r="R453" s="23">
        <f t="shared" si="290"/>
        <v>12</v>
      </c>
      <c r="S453" s="23">
        <f t="shared" si="290"/>
        <v>11</v>
      </c>
      <c r="T453" s="23">
        <f t="shared" si="290"/>
        <v>12</v>
      </c>
      <c r="U453" s="23">
        <f t="shared" si="291"/>
        <v>11</v>
      </c>
      <c r="V453" s="23">
        <f t="shared" si="291"/>
        <v>10</v>
      </c>
      <c r="W453" s="23">
        <f t="shared" si="291"/>
        <v>12</v>
      </c>
      <c r="X453" s="23">
        <f t="shared" si="291"/>
        <v>8</v>
      </c>
      <c r="Y453" s="23">
        <f t="shared" si="291"/>
        <v>11</v>
      </c>
      <c r="Z453" s="23">
        <f t="shared" si="291"/>
        <v>12</v>
      </c>
      <c r="AA453" s="23">
        <f t="shared" si="291"/>
        <v>10</v>
      </c>
      <c r="AB453" s="23">
        <f t="shared" si="291"/>
        <v>8</v>
      </c>
      <c r="AC453" s="23">
        <f t="shared" si="291"/>
        <v>13</v>
      </c>
      <c r="AD453" s="23">
        <f t="shared" si="291"/>
        <v>10</v>
      </c>
      <c r="AE453" s="23">
        <f t="shared" si="291"/>
        <v>11</v>
      </c>
      <c r="AF453" s="23">
        <f t="shared" si="291"/>
        <v>12</v>
      </c>
      <c r="AG453" s="23">
        <f t="shared" si="291"/>
        <v>11</v>
      </c>
      <c r="AH453" s="23">
        <f t="shared" si="291"/>
        <v>11</v>
      </c>
      <c r="AI453" s="23"/>
      <c r="AJ453" s="67" t="s">
        <v>832</v>
      </c>
      <c r="AK453" s="68">
        <f t="shared" si="292"/>
        <v>4</v>
      </c>
      <c r="AL453" s="68">
        <f t="shared" si="292"/>
        <v>5</v>
      </c>
      <c r="AM453" s="68">
        <f t="shared" si="292"/>
        <v>5</v>
      </c>
      <c r="AN453" s="68">
        <f t="shared" si="292"/>
        <v>6</v>
      </c>
      <c r="AO453" s="68">
        <f t="shared" si="292"/>
        <v>4</v>
      </c>
      <c r="AP453" s="68">
        <f t="shared" si="292"/>
        <v>4</v>
      </c>
      <c r="AQ453" s="68">
        <f t="shared" si="292"/>
        <v>7</v>
      </c>
      <c r="AR453" s="68">
        <f t="shared" si="292"/>
        <v>7</v>
      </c>
      <c r="AS453" s="68">
        <f t="shared" si="292"/>
        <v>5</v>
      </c>
      <c r="AT453" s="68">
        <f t="shared" si="292"/>
        <v>6</v>
      </c>
      <c r="AU453" s="68">
        <f t="shared" si="292"/>
        <v>5</v>
      </c>
      <c r="AV453" s="68">
        <f t="shared" si="292"/>
        <v>4</v>
      </c>
      <c r="AW453" s="68">
        <f t="shared" si="292"/>
        <v>4</v>
      </c>
      <c r="AX453" s="68">
        <f t="shared" si="292"/>
        <v>5</v>
      </c>
      <c r="AY453" s="68">
        <f t="shared" si="292"/>
        <v>5</v>
      </c>
      <c r="AZ453" s="68">
        <f t="shared" si="292"/>
        <v>4</v>
      </c>
      <c r="BA453" s="68">
        <f t="shared" si="293"/>
        <v>4</v>
      </c>
      <c r="BB453" s="68">
        <f t="shared" si="293"/>
        <v>4</v>
      </c>
      <c r="BC453" s="68">
        <f t="shared" si="293"/>
        <v>6</v>
      </c>
      <c r="BD453" s="68">
        <f t="shared" si="293"/>
        <v>5</v>
      </c>
      <c r="BE453" s="68">
        <f t="shared" si="293"/>
        <v>5</v>
      </c>
      <c r="BF453" s="68">
        <f t="shared" si="293"/>
        <v>6</v>
      </c>
      <c r="BG453" s="68">
        <f t="shared" si="293"/>
        <v>5</v>
      </c>
      <c r="BH453" s="68">
        <f t="shared" si="293"/>
        <v>5</v>
      </c>
      <c r="BI453" s="69">
        <f t="shared" si="294"/>
        <v>5</v>
      </c>
      <c r="BJ453" s="67" t="s">
        <v>832</v>
      </c>
      <c r="BK453" s="70">
        <f t="shared" si="295"/>
        <v>1.6394423531249998</v>
      </c>
      <c r="BL453" s="70">
        <f t="shared" si="295"/>
        <v>2.3458406281249999</v>
      </c>
      <c r="BM453" s="70">
        <f t="shared" si="295"/>
        <v>2.0555800541666667</v>
      </c>
      <c r="BN453" s="70">
        <f t="shared" si="295"/>
        <v>1.6647516885416669</v>
      </c>
      <c r="BO453" s="70">
        <f t="shared" si="295"/>
        <v>2.0328185656250004</v>
      </c>
      <c r="BP453" s="70">
        <f t="shared" si="295"/>
        <v>1.3533154125</v>
      </c>
      <c r="BQ453" s="70">
        <f t="shared" si="295"/>
        <v>2.7631761822916663</v>
      </c>
      <c r="BR453" s="70">
        <f t="shared" si="295"/>
        <v>3.0338773072916667</v>
      </c>
      <c r="BS453" s="70">
        <f t="shared" si="295"/>
        <v>2.1217601874999996</v>
      </c>
      <c r="BT453" s="70">
        <f t="shared" si="295"/>
        <v>2.3631132093750002</v>
      </c>
      <c r="BU453" s="70">
        <f t="shared" si="295"/>
        <v>2.4389934572916672</v>
      </c>
      <c r="BV453" s="70">
        <f t="shared" si="295"/>
        <v>1.1105386791666665</v>
      </c>
      <c r="BW453" s="70">
        <f t="shared" si="295"/>
        <v>1.7319157531249998</v>
      </c>
      <c r="BX453" s="70">
        <f t="shared" si="295"/>
        <v>2.3458406281249999</v>
      </c>
      <c r="BY453" s="70">
        <f t="shared" si="295"/>
        <v>2.0555800541666667</v>
      </c>
      <c r="BZ453" s="70">
        <f t="shared" si="295"/>
        <v>1.5863064135416669</v>
      </c>
      <c r="CA453" s="70">
        <f t="shared" si="296"/>
        <v>2.0765863156250002</v>
      </c>
      <c r="CB453" s="70">
        <f t="shared" si="296"/>
        <v>1.3533154125</v>
      </c>
      <c r="CC453" s="70">
        <f t="shared" si="296"/>
        <v>2.5468702072916667</v>
      </c>
      <c r="CD453" s="70">
        <f t="shared" si="296"/>
        <v>2.5918582072916667</v>
      </c>
      <c r="CE453" s="70">
        <f t="shared" si="296"/>
        <v>2.1217601874999996</v>
      </c>
      <c r="CF453" s="70">
        <f t="shared" si="296"/>
        <v>2.3631132093750002</v>
      </c>
      <c r="CG453" s="70">
        <f t="shared" si="296"/>
        <v>2.4389934572916672</v>
      </c>
      <c r="CH453" s="70">
        <f t="shared" si="296"/>
        <v>1.1220978541666664</v>
      </c>
      <c r="CI453" s="67" t="s">
        <v>832</v>
      </c>
      <c r="CJ453" s="71">
        <f t="shared" si="297"/>
        <v>55</v>
      </c>
      <c r="CK453" s="71">
        <f t="shared" si="297"/>
        <v>70</v>
      </c>
      <c r="CL453" s="71">
        <f t="shared" si="297"/>
        <v>42</v>
      </c>
      <c r="CM453" s="71">
        <f t="shared" si="297"/>
        <v>44</v>
      </c>
      <c r="CN453" s="71">
        <f t="shared" si="297"/>
        <v>33</v>
      </c>
      <c r="CO453" s="71">
        <f t="shared" si="297"/>
        <v>33</v>
      </c>
      <c r="CP453" s="71">
        <f t="shared" si="297"/>
        <v>116</v>
      </c>
      <c r="CQ453" s="71">
        <f t="shared" si="297"/>
        <v>96</v>
      </c>
      <c r="CR453" s="71">
        <f t="shared" si="297"/>
        <v>34</v>
      </c>
      <c r="CS453" s="71">
        <f t="shared" si="297"/>
        <v>77</v>
      </c>
      <c r="CT453" s="71">
        <f t="shared" si="297"/>
        <v>56</v>
      </c>
      <c r="CU453" s="71">
        <f t="shared" si="297"/>
        <v>20</v>
      </c>
      <c r="CV453" s="71">
        <f t="shared" si="297"/>
        <v>63</v>
      </c>
      <c r="CW453" s="71">
        <f t="shared" si="297"/>
        <v>70</v>
      </c>
      <c r="CX453" s="71">
        <f t="shared" si="297"/>
        <v>42</v>
      </c>
      <c r="CY453" s="71">
        <f t="shared" si="297"/>
        <v>39</v>
      </c>
      <c r="CZ453" s="71">
        <f t="shared" si="298"/>
        <v>35</v>
      </c>
      <c r="DA453" s="71">
        <f t="shared" si="298"/>
        <v>33</v>
      </c>
      <c r="DB453" s="71">
        <f t="shared" si="298"/>
        <v>94</v>
      </c>
      <c r="DC453" s="71">
        <f t="shared" si="298"/>
        <v>72</v>
      </c>
      <c r="DD453" s="71">
        <f t="shared" si="298"/>
        <v>34</v>
      </c>
      <c r="DE453" s="71">
        <f t="shared" si="298"/>
        <v>77</v>
      </c>
      <c r="DF453" s="71">
        <f t="shared" si="298"/>
        <v>56</v>
      </c>
      <c r="DG453" s="71">
        <f t="shared" si="298"/>
        <v>21</v>
      </c>
    </row>
    <row r="454" spans="10:111" ht="24" hidden="1" customHeight="1" x14ac:dyDescent="0.3">
      <c r="J454" s="67" t="s">
        <v>10041</v>
      </c>
      <c r="K454" s="23">
        <f t="shared" si="290"/>
        <v>7</v>
      </c>
      <c r="L454" s="23">
        <f t="shared" si="290"/>
        <v>9</v>
      </c>
      <c r="M454" s="23">
        <f t="shared" si="290"/>
        <v>6</v>
      </c>
      <c r="N454" s="23">
        <f t="shared" si="290"/>
        <v>6</v>
      </c>
      <c r="O454" s="23">
        <f t="shared" si="290"/>
        <v>8</v>
      </c>
      <c r="P454" s="23">
        <f t="shared" si="290"/>
        <v>8</v>
      </c>
      <c r="Q454" s="23">
        <f t="shared" si="290"/>
        <v>6</v>
      </c>
      <c r="R454" s="23">
        <f t="shared" si="290"/>
        <v>7</v>
      </c>
      <c r="S454" s="23">
        <f t="shared" si="290"/>
        <v>7</v>
      </c>
      <c r="T454" s="23">
        <f t="shared" si="290"/>
        <v>8</v>
      </c>
      <c r="U454" s="23">
        <f t="shared" si="291"/>
        <v>7</v>
      </c>
      <c r="V454" s="23">
        <f t="shared" si="291"/>
        <v>7</v>
      </c>
      <c r="W454" s="23">
        <f t="shared" si="291"/>
        <v>7</v>
      </c>
      <c r="X454" s="23">
        <f t="shared" si="291"/>
        <v>9</v>
      </c>
      <c r="Y454" s="23">
        <f t="shared" si="291"/>
        <v>6</v>
      </c>
      <c r="Z454" s="23">
        <f t="shared" si="291"/>
        <v>6</v>
      </c>
      <c r="AA454" s="23">
        <f t="shared" si="291"/>
        <v>8</v>
      </c>
      <c r="AB454" s="23">
        <f t="shared" si="291"/>
        <v>8</v>
      </c>
      <c r="AC454" s="23">
        <f t="shared" si="291"/>
        <v>6</v>
      </c>
      <c r="AD454" s="23">
        <f t="shared" si="291"/>
        <v>7</v>
      </c>
      <c r="AE454" s="23">
        <f t="shared" si="291"/>
        <v>7</v>
      </c>
      <c r="AF454" s="23">
        <f t="shared" si="291"/>
        <v>8</v>
      </c>
      <c r="AG454" s="23">
        <f t="shared" si="291"/>
        <v>7</v>
      </c>
      <c r="AH454" s="23">
        <f t="shared" si="291"/>
        <v>7</v>
      </c>
      <c r="AI454" s="23"/>
      <c r="AJ454" s="67" t="s">
        <v>10041</v>
      </c>
      <c r="AK454" s="68">
        <f t="shared" si="292"/>
        <v>7</v>
      </c>
      <c r="AL454" s="68">
        <f t="shared" si="292"/>
        <v>7</v>
      </c>
      <c r="AM454" s="68">
        <f t="shared" si="292"/>
        <v>5</v>
      </c>
      <c r="AN454" s="68">
        <f t="shared" si="292"/>
        <v>5</v>
      </c>
      <c r="AO454" s="68">
        <f t="shared" si="292"/>
        <v>7</v>
      </c>
      <c r="AP454" s="68">
        <f t="shared" si="292"/>
        <v>6</v>
      </c>
      <c r="AQ454" s="68">
        <f t="shared" si="292"/>
        <v>6</v>
      </c>
      <c r="AR454" s="68">
        <f t="shared" si="292"/>
        <v>6</v>
      </c>
      <c r="AS454" s="68">
        <f t="shared" si="292"/>
        <v>6</v>
      </c>
      <c r="AT454" s="68">
        <f t="shared" si="292"/>
        <v>6</v>
      </c>
      <c r="AU454" s="68">
        <f t="shared" si="292"/>
        <v>6</v>
      </c>
      <c r="AV454" s="68">
        <f t="shared" si="292"/>
        <v>5</v>
      </c>
      <c r="AW454" s="68">
        <f t="shared" si="292"/>
        <v>7</v>
      </c>
      <c r="AX454" s="68">
        <f t="shared" si="292"/>
        <v>7</v>
      </c>
      <c r="AY454" s="68">
        <f t="shared" si="292"/>
        <v>5</v>
      </c>
      <c r="AZ454" s="68">
        <f t="shared" si="292"/>
        <v>5</v>
      </c>
      <c r="BA454" s="68">
        <f t="shared" si="293"/>
        <v>7</v>
      </c>
      <c r="BB454" s="68">
        <f t="shared" si="293"/>
        <v>6</v>
      </c>
      <c r="BC454" s="68">
        <f t="shared" si="293"/>
        <v>6</v>
      </c>
      <c r="BD454" s="68">
        <f t="shared" si="293"/>
        <v>6</v>
      </c>
      <c r="BE454" s="68">
        <f t="shared" si="293"/>
        <v>6</v>
      </c>
      <c r="BF454" s="68">
        <f t="shared" si="293"/>
        <v>6</v>
      </c>
      <c r="BG454" s="68">
        <f t="shared" si="293"/>
        <v>6</v>
      </c>
      <c r="BH454" s="68">
        <f t="shared" si="293"/>
        <v>5</v>
      </c>
      <c r="BI454" s="69">
        <f t="shared" si="294"/>
        <v>6</v>
      </c>
      <c r="BJ454" s="67" t="s">
        <v>10041</v>
      </c>
      <c r="BK454" s="70">
        <f t="shared" si="295"/>
        <v>9.8759502437500011</v>
      </c>
      <c r="BL454" s="70">
        <f t="shared" si="295"/>
        <v>9.7462377270833329</v>
      </c>
      <c r="BM454" s="70">
        <f t="shared" si="295"/>
        <v>8.5752624937499995</v>
      </c>
      <c r="BN454" s="70">
        <f t="shared" si="295"/>
        <v>8.2280894312499999</v>
      </c>
      <c r="BO454" s="70">
        <f t="shared" si="295"/>
        <v>10.250918856249999</v>
      </c>
      <c r="BP454" s="70">
        <f t="shared" si="295"/>
        <v>8.8382003645833311</v>
      </c>
      <c r="BQ454" s="70">
        <f t="shared" si="295"/>
        <v>9.1083312437499995</v>
      </c>
      <c r="BR454" s="70">
        <f t="shared" si="295"/>
        <v>9.1148040437499986</v>
      </c>
      <c r="BS454" s="70">
        <f t="shared" si="295"/>
        <v>9.3428814937499993</v>
      </c>
      <c r="BT454" s="70">
        <f t="shared" si="295"/>
        <v>8.8595231145833324</v>
      </c>
      <c r="BU454" s="70">
        <f t="shared" si="295"/>
        <v>9.4832998562499995</v>
      </c>
      <c r="BV454" s="70">
        <f t="shared" si="295"/>
        <v>8.6191307437499987</v>
      </c>
      <c r="BW454" s="70">
        <f t="shared" si="295"/>
        <v>9.8759502437500011</v>
      </c>
      <c r="BX454" s="70">
        <f t="shared" si="295"/>
        <v>9.7462377270833329</v>
      </c>
      <c r="BY454" s="70">
        <f t="shared" si="295"/>
        <v>8.5752624937499995</v>
      </c>
      <c r="BZ454" s="70">
        <f t="shared" si="295"/>
        <v>8.2280894312499999</v>
      </c>
      <c r="CA454" s="70">
        <f t="shared" si="296"/>
        <v>10.250918856249999</v>
      </c>
      <c r="CB454" s="70">
        <f t="shared" si="296"/>
        <v>8.8382003645833311</v>
      </c>
      <c r="CC454" s="70">
        <f t="shared" si="296"/>
        <v>9.1083312437499995</v>
      </c>
      <c r="CD454" s="70">
        <f t="shared" si="296"/>
        <v>9.1148040437499986</v>
      </c>
      <c r="CE454" s="70">
        <f t="shared" si="296"/>
        <v>9.3428814937499993</v>
      </c>
      <c r="CF454" s="70">
        <f t="shared" si="296"/>
        <v>8.8595231145833324</v>
      </c>
      <c r="CG454" s="70">
        <f t="shared" si="296"/>
        <v>9.4832998562499995</v>
      </c>
      <c r="CH454" s="70">
        <f t="shared" si="296"/>
        <v>8.6191307437499987</v>
      </c>
      <c r="CI454" s="67" t="s">
        <v>10041</v>
      </c>
      <c r="CJ454" s="71">
        <f t="shared" si="297"/>
        <v>87</v>
      </c>
      <c r="CK454" s="71">
        <f t="shared" si="297"/>
        <v>117</v>
      </c>
      <c r="CL454" s="71">
        <f t="shared" si="297"/>
        <v>77</v>
      </c>
      <c r="CM454" s="71">
        <f t="shared" si="297"/>
        <v>75</v>
      </c>
      <c r="CN454" s="71">
        <f t="shared" si="297"/>
        <v>117</v>
      </c>
      <c r="CO454" s="71">
        <f t="shared" si="297"/>
        <v>86</v>
      </c>
      <c r="CP454" s="71">
        <f t="shared" si="297"/>
        <v>78</v>
      </c>
      <c r="CQ454" s="71">
        <f t="shared" si="297"/>
        <v>109</v>
      </c>
      <c r="CR454" s="71">
        <f t="shared" si="297"/>
        <v>86</v>
      </c>
      <c r="CS454" s="71">
        <f t="shared" si="297"/>
        <v>83</v>
      </c>
      <c r="CT454" s="71">
        <f t="shared" si="297"/>
        <v>108</v>
      </c>
      <c r="CU454" s="71">
        <f t="shared" si="297"/>
        <v>91</v>
      </c>
      <c r="CV454" s="71">
        <f t="shared" si="297"/>
        <v>87</v>
      </c>
      <c r="CW454" s="71">
        <f t="shared" si="297"/>
        <v>117</v>
      </c>
      <c r="CX454" s="71">
        <f t="shared" si="297"/>
        <v>77</v>
      </c>
      <c r="CY454" s="71">
        <f t="shared" si="297"/>
        <v>75</v>
      </c>
      <c r="CZ454" s="71">
        <f t="shared" si="298"/>
        <v>117</v>
      </c>
      <c r="DA454" s="71">
        <f t="shared" si="298"/>
        <v>86</v>
      </c>
      <c r="DB454" s="71">
        <f t="shared" si="298"/>
        <v>78</v>
      </c>
      <c r="DC454" s="71">
        <f t="shared" si="298"/>
        <v>109</v>
      </c>
      <c r="DD454" s="71">
        <f t="shared" si="298"/>
        <v>86</v>
      </c>
      <c r="DE454" s="71">
        <f t="shared" si="298"/>
        <v>83</v>
      </c>
      <c r="DF454" s="71">
        <f t="shared" si="298"/>
        <v>108</v>
      </c>
      <c r="DG454" s="71">
        <f t="shared" si="298"/>
        <v>91</v>
      </c>
    </row>
    <row r="455" spans="10:111" ht="24" hidden="1" customHeight="1" x14ac:dyDescent="0.3">
      <c r="J455" s="67" t="s">
        <v>10043</v>
      </c>
      <c r="K455" s="23">
        <f t="shared" si="290"/>
        <v>7</v>
      </c>
      <c r="L455" s="23">
        <f t="shared" si="290"/>
        <v>5</v>
      </c>
      <c r="M455" s="23">
        <f t="shared" si="290"/>
        <v>7</v>
      </c>
      <c r="N455" s="23">
        <f t="shared" si="290"/>
        <v>5</v>
      </c>
      <c r="O455" s="23">
        <f t="shared" si="290"/>
        <v>7</v>
      </c>
      <c r="P455" s="23">
        <f t="shared" si="290"/>
        <v>5</v>
      </c>
      <c r="Q455" s="23">
        <f t="shared" si="290"/>
        <v>6</v>
      </c>
      <c r="R455" s="23">
        <f t="shared" si="290"/>
        <v>5</v>
      </c>
      <c r="S455" s="23">
        <f t="shared" si="290"/>
        <v>7</v>
      </c>
      <c r="T455" s="23">
        <f t="shared" si="290"/>
        <v>5</v>
      </c>
      <c r="U455" s="23">
        <f t="shared" si="291"/>
        <v>6</v>
      </c>
      <c r="V455" s="23">
        <f t="shared" si="291"/>
        <v>5</v>
      </c>
      <c r="W455" s="23">
        <f t="shared" si="291"/>
        <v>7</v>
      </c>
      <c r="X455" s="23">
        <f t="shared" si="291"/>
        <v>5</v>
      </c>
      <c r="Y455" s="23">
        <f t="shared" si="291"/>
        <v>7</v>
      </c>
      <c r="Z455" s="23">
        <f t="shared" si="291"/>
        <v>5</v>
      </c>
      <c r="AA455" s="23">
        <f t="shared" si="291"/>
        <v>7</v>
      </c>
      <c r="AB455" s="23">
        <f t="shared" si="291"/>
        <v>5</v>
      </c>
      <c r="AC455" s="23">
        <f t="shared" si="291"/>
        <v>6</v>
      </c>
      <c r="AD455" s="23">
        <f t="shared" si="291"/>
        <v>5</v>
      </c>
      <c r="AE455" s="23">
        <f t="shared" si="291"/>
        <v>7</v>
      </c>
      <c r="AF455" s="23">
        <f t="shared" si="291"/>
        <v>5</v>
      </c>
      <c r="AG455" s="23">
        <f t="shared" si="291"/>
        <v>6</v>
      </c>
      <c r="AH455" s="23">
        <f t="shared" si="291"/>
        <v>5</v>
      </c>
      <c r="AI455" s="23"/>
      <c r="AJ455" s="67" t="s">
        <v>10043</v>
      </c>
      <c r="AK455" s="68">
        <f t="shared" si="292"/>
        <v>6</v>
      </c>
      <c r="AL455" s="68">
        <f t="shared" si="292"/>
        <v>5</v>
      </c>
      <c r="AM455" s="68">
        <f t="shared" si="292"/>
        <v>6</v>
      </c>
      <c r="AN455" s="68">
        <f t="shared" si="292"/>
        <v>5</v>
      </c>
      <c r="AO455" s="68">
        <f t="shared" si="292"/>
        <v>6</v>
      </c>
      <c r="AP455" s="68">
        <f t="shared" si="292"/>
        <v>5</v>
      </c>
      <c r="AQ455" s="68">
        <f t="shared" si="292"/>
        <v>5</v>
      </c>
      <c r="AR455" s="68">
        <f t="shared" si="292"/>
        <v>5</v>
      </c>
      <c r="AS455" s="68">
        <f t="shared" si="292"/>
        <v>6</v>
      </c>
      <c r="AT455" s="68">
        <f t="shared" si="292"/>
        <v>5</v>
      </c>
      <c r="AU455" s="68">
        <f t="shared" si="292"/>
        <v>5</v>
      </c>
      <c r="AV455" s="68">
        <f t="shared" si="292"/>
        <v>5</v>
      </c>
      <c r="AW455" s="68">
        <f t="shared" si="292"/>
        <v>6</v>
      </c>
      <c r="AX455" s="68">
        <f t="shared" si="292"/>
        <v>5</v>
      </c>
      <c r="AY455" s="68">
        <f t="shared" si="292"/>
        <v>6</v>
      </c>
      <c r="AZ455" s="68">
        <f t="shared" si="292"/>
        <v>5</v>
      </c>
      <c r="BA455" s="68">
        <f t="shared" si="293"/>
        <v>6</v>
      </c>
      <c r="BB455" s="68">
        <f t="shared" si="293"/>
        <v>5</v>
      </c>
      <c r="BC455" s="68">
        <f t="shared" si="293"/>
        <v>5</v>
      </c>
      <c r="BD455" s="68">
        <f t="shared" si="293"/>
        <v>5</v>
      </c>
      <c r="BE455" s="68">
        <f t="shared" si="293"/>
        <v>6</v>
      </c>
      <c r="BF455" s="68">
        <f t="shared" si="293"/>
        <v>5</v>
      </c>
      <c r="BG455" s="68">
        <f t="shared" si="293"/>
        <v>5</v>
      </c>
      <c r="BH455" s="68">
        <f t="shared" si="293"/>
        <v>5</v>
      </c>
      <c r="BI455" s="69">
        <f t="shared" si="294"/>
        <v>5.333333333333333</v>
      </c>
      <c r="BJ455" s="67" t="s">
        <v>10043</v>
      </c>
      <c r="BK455" s="70">
        <f t="shared" si="295"/>
        <v>3.8439500329166671</v>
      </c>
      <c r="BL455" s="70">
        <f t="shared" si="295"/>
        <v>3.346417592916668</v>
      </c>
      <c r="BM455" s="70">
        <f t="shared" si="295"/>
        <v>4.1847821116666672</v>
      </c>
      <c r="BN455" s="70">
        <f t="shared" si="295"/>
        <v>3.5417732616666675</v>
      </c>
      <c r="BO455" s="70">
        <f t="shared" si="295"/>
        <v>4.3235285079166674</v>
      </c>
      <c r="BP455" s="70">
        <f t="shared" si="295"/>
        <v>3.6231028866666679</v>
      </c>
      <c r="BQ455" s="70">
        <f t="shared" si="295"/>
        <v>3.5800663804166675</v>
      </c>
      <c r="BR455" s="70">
        <f t="shared" si="295"/>
        <v>3.346417592916668</v>
      </c>
      <c r="BS455" s="70">
        <f t="shared" si="295"/>
        <v>4.4985379516666679</v>
      </c>
      <c r="BT455" s="70">
        <f t="shared" si="295"/>
        <v>3.5417732616666675</v>
      </c>
      <c r="BU455" s="70">
        <f t="shared" si="295"/>
        <v>3.5537976679166681</v>
      </c>
      <c r="BV455" s="70">
        <f t="shared" si="295"/>
        <v>3.6231028866666679</v>
      </c>
      <c r="BW455" s="70">
        <f t="shared" si="295"/>
        <v>3.8439500329166671</v>
      </c>
      <c r="BX455" s="70">
        <f t="shared" si="295"/>
        <v>3.346417592916668</v>
      </c>
      <c r="BY455" s="70">
        <f t="shared" si="295"/>
        <v>4.1847821116666672</v>
      </c>
      <c r="BZ455" s="70">
        <f t="shared" si="295"/>
        <v>3.5417732616666675</v>
      </c>
      <c r="CA455" s="70">
        <f t="shared" si="296"/>
        <v>4.3235285079166674</v>
      </c>
      <c r="CB455" s="70">
        <f t="shared" si="296"/>
        <v>3.6231028866666679</v>
      </c>
      <c r="CC455" s="70">
        <f t="shared" si="296"/>
        <v>3.5800663804166675</v>
      </c>
      <c r="CD455" s="70">
        <f t="shared" si="296"/>
        <v>3.346417592916668</v>
      </c>
      <c r="CE455" s="70">
        <f t="shared" si="296"/>
        <v>4.4985379516666679</v>
      </c>
      <c r="CF455" s="70">
        <f t="shared" si="296"/>
        <v>3.5417732616666675</v>
      </c>
      <c r="CG455" s="70">
        <f t="shared" si="296"/>
        <v>3.5537976679166681</v>
      </c>
      <c r="CH455" s="70">
        <f t="shared" si="296"/>
        <v>3.6231028866666679</v>
      </c>
      <c r="CI455" s="67" t="s">
        <v>10043</v>
      </c>
      <c r="CJ455" s="71">
        <f t="shared" si="297"/>
        <v>121</v>
      </c>
      <c r="CK455" s="71">
        <f t="shared" si="297"/>
        <v>78</v>
      </c>
      <c r="CL455" s="71">
        <f t="shared" si="297"/>
        <v>112</v>
      </c>
      <c r="CM455" s="71">
        <f t="shared" si="297"/>
        <v>88</v>
      </c>
      <c r="CN455" s="71">
        <f t="shared" si="297"/>
        <v>87</v>
      </c>
      <c r="CO455" s="71">
        <f t="shared" si="297"/>
        <v>85</v>
      </c>
      <c r="CP455" s="71">
        <f t="shared" si="297"/>
        <v>134</v>
      </c>
      <c r="CQ455" s="71">
        <f t="shared" si="297"/>
        <v>78</v>
      </c>
      <c r="CR455" s="71">
        <f t="shared" si="297"/>
        <v>99</v>
      </c>
      <c r="CS455" s="71">
        <f t="shared" si="297"/>
        <v>88</v>
      </c>
      <c r="CT455" s="71">
        <f t="shared" si="297"/>
        <v>81</v>
      </c>
      <c r="CU455" s="71">
        <f t="shared" si="297"/>
        <v>85</v>
      </c>
      <c r="CV455" s="71">
        <f t="shared" si="297"/>
        <v>121</v>
      </c>
      <c r="CW455" s="71">
        <f t="shared" si="297"/>
        <v>78</v>
      </c>
      <c r="CX455" s="71">
        <f t="shared" si="297"/>
        <v>112</v>
      </c>
      <c r="CY455" s="71">
        <f t="shared" si="297"/>
        <v>88</v>
      </c>
      <c r="CZ455" s="71">
        <f t="shared" si="298"/>
        <v>87</v>
      </c>
      <c r="DA455" s="71">
        <f t="shared" si="298"/>
        <v>85</v>
      </c>
      <c r="DB455" s="71">
        <f t="shared" si="298"/>
        <v>134</v>
      </c>
      <c r="DC455" s="71">
        <f t="shared" si="298"/>
        <v>78</v>
      </c>
      <c r="DD455" s="71">
        <f t="shared" si="298"/>
        <v>99</v>
      </c>
      <c r="DE455" s="71">
        <f t="shared" si="298"/>
        <v>88</v>
      </c>
      <c r="DF455" s="71">
        <f t="shared" si="298"/>
        <v>81</v>
      </c>
      <c r="DG455" s="71">
        <f t="shared" si="298"/>
        <v>85</v>
      </c>
    </row>
    <row r="456" spans="10:111" ht="24" hidden="1" customHeight="1" x14ac:dyDescent="0.3">
      <c r="J456" s="63" t="s">
        <v>10049</v>
      </c>
      <c r="K456" s="23">
        <f t="shared" si="290"/>
        <v>7</v>
      </c>
      <c r="L456" s="23">
        <f t="shared" si="290"/>
        <v>6</v>
      </c>
      <c r="M456" s="23">
        <f t="shared" si="290"/>
        <v>7</v>
      </c>
      <c r="N456" s="23">
        <f t="shared" si="290"/>
        <v>7</v>
      </c>
      <c r="O456" s="23">
        <f t="shared" si="290"/>
        <v>7</v>
      </c>
      <c r="P456" s="23">
        <f t="shared" si="290"/>
        <v>5</v>
      </c>
      <c r="Q456" s="23">
        <f t="shared" si="290"/>
        <v>5</v>
      </c>
      <c r="R456" s="23">
        <f t="shared" si="290"/>
        <v>8</v>
      </c>
      <c r="S456" s="23">
        <f t="shared" si="290"/>
        <v>6</v>
      </c>
      <c r="T456" s="23">
        <f t="shared" si="290"/>
        <v>6</v>
      </c>
      <c r="U456" s="23">
        <f t="shared" si="291"/>
        <v>8</v>
      </c>
      <c r="V456" s="23">
        <f t="shared" si="291"/>
        <v>5</v>
      </c>
      <c r="W456" s="23">
        <f t="shared" si="291"/>
        <v>7</v>
      </c>
      <c r="X456" s="23">
        <f t="shared" si="291"/>
        <v>6</v>
      </c>
      <c r="Y456" s="23">
        <f t="shared" si="291"/>
        <v>7</v>
      </c>
      <c r="Z456" s="23">
        <f t="shared" si="291"/>
        <v>7</v>
      </c>
      <c r="AA456" s="23">
        <f t="shared" si="291"/>
        <v>7</v>
      </c>
      <c r="AB456" s="23">
        <f t="shared" si="291"/>
        <v>5</v>
      </c>
      <c r="AC456" s="23">
        <f t="shared" si="291"/>
        <v>5</v>
      </c>
      <c r="AD456" s="23">
        <f t="shared" si="291"/>
        <v>8</v>
      </c>
      <c r="AE456" s="23">
        <f t="shared" si="291"/>
        <v>6</v>
      </c>
      <c r="AF456" s="23">
        <f t="shared" si="291"/>
        <v>6</v>
      </c>
      <c r="AG456" s="23">
        <f t="shared" si="291"/>
        <v>8</v>
      </c>
      <c r="AH456" s="23">
        <f t="shared" si="291"/>
        <v>5</v>
      </c>
      <c r="AI456" s="23"/>
      <c r="AJ456" s="63" t="s">
        <v>10049</v>
      </c>
      <c r="AK456" s="68">
        <f t="shared" si="292"/>
        <v>5</v>
      </c>
      <c r="AL456" s="68">
        <f t="shared" si="292"/>
        <v>4</v>
      </c>
      <c r="AM456" s="68">
        <f t="shared" si="292"/>
        <v>5</v>
      </c>
      <c r="AN456" s="68">
        <f t="shared" si="292"/>
        <v>6</v>
      </c>
      <c r="AO456" s="68">
        <f t="shared" si="292"/>
        <v>4</v>
      </c>
      <c r="AP456" s="68">
        <f t="shared" si="292"/>
        <v>4</v>
      </c>
      <c r="AQ456" s="68">
        <f t="shared" si="292"/>
        <v>3</v>
      </c>
      <c r="AR456" s="68">
        <f t="shared" si="292"/>
        <v>6</v>
      </c>
      <c r="AS456" s="68">
        <f t="shared" si="292"/>
        <v>4</v>
      </c>
      <c r="AT456" s="68">
        <f t="shared" si="292"/>
        <v>5</v>
      </c>
      <c r="AU456" s="68">
        <f t="shared" si="292"/>
        <v>5</v>
      </c>
      <c r="AV456" s="68">
        <f t="shared" si="292"/>
        <v>4</v>
      </c>
      <c r="AW456" s="68">
        <f t="shared" si="292"/>
        <v>5</v>
      </c>
      <c r="AX456" s="68">
        <f t="shared" si="292"/>
        <v>4</v>
      </c>
      <c r="AY456" s="68">
        <f t="shared" si="292"/>
        <v>5</v>
      </c>
      <c r="AZ456" s="68">
        <f t="shared" si="292"/>
        <v>6</v>
      </c>
      <c r="BA456" s="68">
        <f t="shared" si="293"/>
        <v>4</v>
      </c>
      <c r="BB456" s="68">
        <f t="shared" si="293"/>
        <v>4</v>
      </c>
      <c r="BC456" s="68">
        <f t="shared" si="293"/>
        <v>3</v>
      </c>
      <c r="BD456" s="68">
        <f t="shared" si="293"/>
        <v>6</v>
      </c>
      <c r="BE456" s="68">
        <f t="shared" si="293"/>
        <v>4</v>
      </c>
      <c r="BF456" s="68">
        <f t="shared" si="293"/>
        <v>5</v>
      </c>
      <c r="BG456" s="68">
        <f t="shared" si="293"/>
        <v>5</v>
      </c>
      <c r="BH456" s="68">
        <f t="shared" si="293"/>
        <v>4</v>
      </c>
      <c r="BI456" s="69">
        <f t="shared" si="294"/>
        <v>4.583333333333333</v>
      </c>
      <c r="BJ456" s="63" t="s">
        <v>10049</v>
      </c>
      <c r="BK456" s="70">
        <f t="shared" si="295"/>
        <v>5.9332602712797629</v>
      </c>
      <c r="BL456" s="70">
        <f t="shared" si="295"/>
        <v>5.0689654270833335</v>
      </c>
      <c r="BM456" s="70">
        <f t="shared" si="295"/>
        <v>6.1309500525297613</v>
      </c>
      <c r="BN456" s="70">
        <f t="shared" si="295"/>
        <v>7.1255725900297628</v>
      </c>
      <c r="BO456" s="70">
        <f t="shared" si="295"/>
        <v>4.9786720395833335</v>
      </c>
      <c r="BP456" s="70">
        <f t="shared" si="295"/>
        <v>5.5728551275297624</v>
      </c>
      <c r="BQ456" s="70">
        <f t="shared" si="295"/>
        <v>4.627265630208333</v>
      </c>
      <c r="BR456" s="70">
        <f t="shared" si="295"/>
        <v>6.8849163306547627</v>
      </c>
      <c r="BS456" s="70">
        <f t="shared" si="295"/>
        <v>5.1378738864583333</v>
      </c>
      <c r="BT456" s="70">
        <f t="shared" si="295"/>
        <v>6.1746667150297627</v>
      </c>
      <c r="BU456" s="70">
        <f t="shared" si="295"/>
        <v>5.9717482056547624</v>
      </c>
      <c r="BV456" s="70">
        <f t="shared" si="295"/>
        <v>5.6587159739583335</v>
      </c>
      <c r="BW456" s="70">
        <f t="shared" si="295"/>
        <v>5.9332602712797629</v>
      </c>
      <c r="BX456" s="70">
        <f t="shared" si="295"/>
        <v>5.0689654270833335</v>
      </c>
      <c r="BY456" s="70">
        <f t="shared" si="295"/>
        <v>6.1309500525297613</v>
      </c>
      <c r="BZ456" s="70">
        <f t="shared" si="295"/>
        <v>7.1255725900297628</v>
      </c>
      <c r="CA456" s="70">
        <f t="shared" si="296"/>
        <v>4.9786720395833335</v>
      </c>
      <c r="CB456" s="70">
        <f t="shared" si="296"/>
        <v>5.5728551275297624</v>
      </c>
      <c r="CC456" s="70">
        <f t="shared" si="296"/>
        <v>4.627265630208333</v>
      </c>
      <c r="CD456" s="70">
        <f t="shared" si="296"/>
        <v>6.8849163306547627</v>
      </c>
      <c r="CE456" s="70">
        <f t="shared" si="296"/>
        <v>5.1378738864583333</v>
      </c>
      <c r="CF456" s="70">
        <f t="shared" si="296"/>
        <v>6.1746667150297627</v>
      </c>
      <c r="CG456" s="70">
        <f t="shared" si="296"/>
        <v>5.9717482056547624</v>
      </c>
      <c r="CH456" s="70">
        <f t="shared" si="296"/>
        <v>5.6587159739583335</v>
      </c>
      <c r="CI456" s="63" t="s">
        <v>10049</v>
      </c>
      <c r="CJ456" s="71">
        <f t="shared" si="297"/>
        <v>77</v>
      </c>
      <c r="CK456" s="71">
        <f t="shared" si="297"/>
        <v>56</v>
      </c>
      <c r="CL456" s="71">
        <f t="shared" si="297"/>
        <v>80</v>
      </c>
      <c r="CM456" s="71">
        <f t="shared" si="297"/>
        <v>120</v>
      </c>
      <c r="CN456" s="71">
        <f t="shared" si="297"/>
        <v>46</v>
      </c>
      <c r="CO456" s="71">
        <f t="shared" si="297"/>
        <v>54</v>
      </c>
      <c r="CP456" s="71">
        <f t="shared" si="297"/>
        <v>64</v>
      </c>
      <c r="CQ456" s="71">
        <f t="shared" si="297"/>
        <v>100</v>
      </c>
      <c r="CR456" s="71">
        <f t="shared" si="297"/>
        <v>58</v>
      </c>
      <c r="CS456" s="71">
        <f t="shared" si="297"/>
        <v>87</v>
      </c>
      <c r="CT456" s="71">
        <f t="shared" si="297"/>
        <v>68</v>
      </c>
      <c r="CU456" s="71">
        <f t="shared" si="297"/>
        <v>76</v>
      </c>
      <c r="CV456" s="71">
        <f t="shared" si="297"/>
        <v>77</v>
      </c>
      <c r="CW456" s="71">
        <f t="shared" si="297"/>
        <v>56</v>
      </c>
      <c r="CX456" s="71">
        <f t="shared" si="297"/>
        <v>80</v>
      </c>
      <c r="CY456" s="71">
        <f t="shared" si="297"/>
        <v>120</v>
      </c>
      <c r="CZ456" s="71">
        <f t="shared" si="298"/>
        <v>46</v>
      </c>
      <c r="DA456" s="71">
        <f t="shared" si="298"/>
        <v>54</v>
      </c>
      <c r="DB456" s="71">
        <f t="shared" si="298"/>
        <v>64</v>
      </c>
      <c r="DC456" s="71">
        <f t="shared" si="298"/>
        <v>100</v>
      </c>
      <c r="DD456" s="71">
        <f t="shared" si="298"/>
        <v>58</v>
      </c>
      <c r="DE456" s="71">
        <f t="shared" si="298"/>
        <v>87</v>
      </c>
      <c r="DF456" s="71">
        <f t="shared" si="298"/>
        <v>68</v>
      </c>
      <c r="DG456" s="71">
        <f t="shared" si="298"/>
        <v>76</v>
      </c>
    </row>
    <row r="457" spans="10:111" ht="24" hidden="1" customHeight="1" x14ac:dyDescent="0.3">
      <c r="J457" s="63" t="s">
        <v>10046</v>
      </c>
      <c r="K457" s="23">
        <f t="shared" si="290"/>
        <v>6</v>
      </c>
      <c r="L457" s="23">
        <f t="shared" si="290"/>
        <v>5</v>
      </c>
      <c r="M457" s="23">
        <f t="shared" si="290"/>
        <v>7</v>
      </c>
      <c r="N457" s="23">
        <f t="shared" si="290"/>
        <v>5</v>
      </c>
      <c r="O457" s="23">
        <f t="shared" si="290"/>
        <v>5</v>
      </c>
      <c r="P457" s="23">
        <f t="shared" si="290"/>
        <v>7</v>
      </c>
      <c r="Q457" s="23">
        <f t="shared" si="290"/>
        <v>6</v>
      </c>
      <c r="R457" s="23">
        <f t="shared" si="290"/>
        <v>5</v>
      </c>
      <c r="S457" s="23">
        <f t="shared" si="290"/>
        <v>7</v>
      </c>
      <c r="T457" s="23">
        <f t="shared" si="290"/>
        <v>5</v>
      </c>
      <c r="U457" s="23">
        <f t="shared" si="291"/>
        <v>6</v>
      </c>
      <c r="V457" s="23">
        <f t="shared" si="291"/>
        <v>7</v>
      </c>
      <c r="W457" s="23">
        <f t="shared" si="291"/>
        <v>6</v>
      </c>
      <c r="X457" s="23">
        <f t="shared" si="291"/>
        <v>5</v>
      </c>
      <c r="Y457" s="23">
        <f t="shared" si="291"/>
        <v>7</v>
      </c>
      <c r="Z457" s="23">
        <f t="shared" si="291"/>
        <v>5</v>
      </c>
      <c r="AA457" s="23">
        <f t="shared" si="291"/>
        <v>5</v>
      </c>
      <c r="AB457" s="23">
        <f t="shared" si="291"/>
        <v>7</v>
      </c>
      <c r="AC457" s="23">
        <f t="shared" si="291"/>
        <v>6</v>
      </c>
      <c r="AD457" s="23">
        <f t="shared" si="291"/>
        <v>5</v>
      </c>
      <c r="AE457" s="23">
        <f t="shared" si="291"/>
        <v>7</v>
      </c>
      <c r="AF457" s="23">
        <f t="shared" si="291"/>
        <v>5</v>
      </c>
      <c r="AG457" s="23">
        <f t="shared" si="291"/>
        <v>6</v>
      </c>
      <c r="AH457" s="23">
        <f t="shared" si="291"/>
        <v>7</v>
      </c>
      <c r="AI457" s="23"/>
      <c r="AJ457" s="63" t="s">
        <v>10046</v>
      </c>
      <c r="AK457" s="68">
        <f t="shared" si="292"/>
        <v>9</v>
      </c>
      <c r="AL457" s="68">
        <f t="shared" si="292"/>
        <v>8</v>
      </c>
      <c r="AM457" s="68">
        <f t="shared" si="292"/>
        <v>9</v>
      </c>
      <c r="AN457" s="68">
        <f t="shared" si="292"/>
        <v>8</v>
      </c>
      <c r="AO457" s="68">
        <f t="shared" si="292"/>
        <v>8</v>
      </c>
      <c r="AP457" s="68">
        <f t="shared" si="292"/>
        <v>9</v>
      </c>
      <c r="AQ457" s="68">
        <f t="shared" si="292"/>
        <v>9</v>
      </c>
      <c r="AR457" s="68">
        <f t="shared" si="292"/>
        <v>8</v>
      </c>
      <c r="AS457" s="68">
        <f t="shared" si="292"/>
        <v>9</v>
      </c>
      <c r="AT457" s="68">
        <f t="shared" si="292"/>
        <v>8</v>
      </c>
      <c r="AU457" s="68">
        <f t="shared" si="292"/>
        <v>9</v>
      </c>
      <c r="AV457" s="68">
        <f t="shared" si="292"/>
        <v>9</v>
      </c>
      <c r="AW457" s="68">
        <f t="shared" si="292"/>
        <v>9</v>
      </c>
      <c r="AX457" s="68">
        <f t="shared" si="292"/>
        <v>8</v>
      </c>
      <c r="AY457" s="68">
        <f t="shared" si="292"/>
        <v>9</v>
      </c>
      <c r="AZ457" s="68">
        <f t="shared" si="292"/>
        <v>8</v>
      </c>
      <c r="BA457" s="68">
        <f t="shared" si="293"/>
        <v>8</v>
      </c>
      <c r="BB457" s="68">
        <f t="shared" si="293"/>
        <v>9</v>
      </c>
      <c r="BC457" s="68">
        <f t="shared" si="293"/>
        <v>9</v>
      </c>
      <c r="BD457" s="68">
        <f t="shared" si="293"/>
        <v>8</v>
      </c>
      <c r="BE457" s="68">
        <f t="shared" si="293"/>
        <v>9</v>
      </c>
      <c r="BF457" s="68">
        <f t="shared" si="293"/>
        <v>8</v>
      </c>
      <c r="BG457" s="68">
        <f t="shared" si="293"/>
        <v>9</v>
      </c>
      <c r="BH457" s="68">
        <f t="shared" si="293"/>
        <v>9</v>
      </c>
      <c r="BI457" s="69">
        <f t="shared" si="294"/>
        <v>8.5833333333333339</v>
      </c>
      <c r="BJ457" s="63" t="s">
        <v>10046</v>
      </c>
      <c r="BK457" s="70">
        <f t="shared" si="295"/>
        <v>6.9719185506250003</v>
      </c>
      <c r="BL457" s="70">
        <f t="shared" si="295"/>
        <v>6.3701219964583338</v>
      </c>
      <c r="BM457" s="70">
        <f t="shared" si="295"/>
        <v>7.2172787350000007</v>
      </c>
      <c r="BN457" s="70">
        <f t="shared" si="295"/>
        <v>6.2998197339583335</v>
      </c>
      <c r="BO457" s="70">
        <f t="shared" si="295"/>
        <v>6.3865248943750004</v>
      </c>
      <c r="BP457" s="70">
        <f t="shared" si="295"/>
        <v>7.1579284183333343</v>
      </c>
      <c r="BQ457" s="70">
        <f t="shared" si="295"/>
        <v>6.9719185506250003</v>
      </c>
      <c r="BR457" s="70">
        <f t="shared" si="295"/>
        <v>6.3701219964583338</v>
      </c>
      <c r="BS457" s="70">
        <f t="shared" si="295"/>
        <v>7.2172787350000007</v>
      </c>
      <c r="BT457" s="70">
        <f t="shared" si="295"/>
        <v>6.2998197339583335</v>
      </c>
      <c r="BU457" s="70">
        <f t="shared" si="295"/>
        <v>7.1693847193750004</v>
      </c>
      <c r="BV457" s="70">
        <f t="shared" si="295"/>
        <v>7.1579284183333343</v>
      </c>
      <c r="BW457" s="70">
        <f t="shared" si="295"/>
        <v>6.9719185506250003</v>
      </c>
      <c r="BX457" s="70">
        <f t="shared" si="295"/>
        <v>6.3701219964583338</v>
      </c>
      <c r="BY457" s="70">
        <f t="shared" si="295"/>
        <v>7.2172787350000007</v>
      </c>
      <c r="BZ457" s="70">
        <f t="shared" si="295"/>
        <v>6.2998197339583335</v>
      </c>
      <c r="CA457" s="70">
        <f t="shared" si="296"/>
        <v>6.3865248943750004</v>
      </c>
      <c r="CB457" s="70">
        <f t="shared" si="296"/>
        <v>7.1579284183333343</v>
      </c>
      <c r="CC457" s="70">
        <f t="shared" si="296"/>
        <v>6.9719185506250003</v>
      </c>
      <c r="CD457" s="70">
        <f t="shared" si="296"/>
        <v>6.3701219964583338</v>
      </c>
      <c r="CE457" s="70">
        <f t="shared" si="296"/>
        <v>7.2172787350000007</v>
      </c>
      <c r="CF457" s="70">
        <f t="shared" si="296"/>
        <v>6.2998197339583335</v>
      </c>
      <c r="CG457" s="70">
        <f t="shared" si="296"/>
        <v>7.1693847193750004</v>
      </c>
      <c r="CH457" s="70">
        <f t="shared" si="296"/>
        <v>7.1579284183333343</v>
      </c>
      <c r="CI457" s="63" t="s">
        <v>10046</v>
      </c>
      <c r="CJ457" s="71">
        <f t="shared" si="297"/>
        <v>103</v>
      </c>
      <c r="CK457" s="71">
        <f t="shared" si="297"/>
        <v>80</v>
      </c>
      <c r="CL457" s="71">
        <f t="shared" si="297"/>
        <v>100</v>
      </c>
      <c r="CM457" s="71">
        <f t="shared" si="297"/>
        <v>74</v>
      </c>
      <c r="CN457" s="71">
        <f t="shared" si="297"/>
        <v>90</v>
      </c>
      <c r="CO457" s="71">
        <f t="shared" si="297"/>
        <v>80</v>
      </c>
      <c r="CP457" s="71">
        <f t="shared" si="297"/>
        <v>103</v>
      </c>
      <c r="CQ457" s="71">
        <f t="shared" si="297"/>
        <v>80</v>
      </c>
      <c r="CR457" s="71">
        <f t="shared" si="297"/>
        <v>100</v>
      </c>
      <c r="CS457" s="71">
        <f t="shared" si="297"/>
        <v>74</v>
      </c>
      <c r="CT457" s="71">
        <f t="shared" si="297"/>
        <v>107</v>
      </c>
      <c r="CU457" s="71">
        <f t="shared" si="297"/>
        <v>80</v>
      </c>
      <c r="CV457" s="71">
        <f t="shared" si="297"/>
        <v>103</v>
      </c>
      <c r="CW457" s="71">
        <f t="shared" si="297"/>
        <v>80</v>
      </c>
      <c r="CX457" s="71">
        <f t="shared" si="297"/>
        <v>100</v>
      </c>
      <c r="CY457" s="71">
        <f t="shared" si="297"/>
        <v>74</v>
      </c>
      <c r="CZ457" s="71">
        <f t="shared" si="298"/>
        <v>90</v>
      </c>
      <c r="DA457" s="71">
        <f t="shared" si="298"/>
        <v>80</v>
      </c>
      <c r="DB457" s="71">
        <f t="shared" si="298"/>
        <v>103</v>
      </c>
      <c r="DC457" s="71">
        <f t="shared" si="298"/>
        <v>80</v>
      </c>
      <c r="DD457" s="71">
        <f t="shared" si="298"/>
        <v>100</v>
      </c>
      <c r="DE457" s="71">
        <f t="shared" si="298"/>
        <v>74</v>
      </c>
      <c r="DF457" s="71">
        <f t="shared" si="298"/>
        <v>107</v>
      </c>
      <c r="DG457" s="71">
        <f t="shared" si="298"/>
        <v>80</v>
      </c>
    </row>
    <row r="458" spans="10:111" ht="24" hidden="1" customHeight="1" x14ac:dyDescent="0.3">
      <c r="J458" s="63" t="s">
        <v>10045</v>
      </c>
      <c r="K458" s="23">
        <f t="shared" si="290"/>
        <v>13</v>
      </c>
      <c r="L458" s="23">
        <f t="shared" si="290"/>
        <v>15</v>
      </c>
      <c r="M458" s="23">
        <f t="shared" si="290"/>
        <v>13</v>
      </c>
      <c r="N458" s="23">
        <f t="shared" si="290"/>
        <v>17</v>
      </c>
      <c r="O458" s="23">
        <f t="shared" si="290"/>
        <v>12</v>
      </c>
      <c r="P458" s="23">
        <f t="shared" si="290"/>
        <v>14</v>
      </c>
      <c r="Q458" s="23">
        <f t="shared" si="290"/>
        <v>15</v>
      </c>
      <c r="R458" s="23">
        <f t="shared" si="290"/>
        <v>15</v>
      </c>
      <c r="S458" s="23">
        <f t="shared" si="290"/>
        <v>12</v>
      </c>
      <c r="T458" s="23">
        <f t="shared" si="290"/>
        <v>17</v>
      </c>
      <c r="U458" s="23">
        <f t="shared" si="291"/>
        <v>15</v>
      </c>
      <c r="V458" s="23">
        <f t="shared" si="291"/>
        <v>14</v>
      </c>
      <c r="W458" s="23">
        <f t="shared" si="291"/>
        <v>14</v>
      </c>
      <c r="X458" s="23">
        <f t="shared" si="291"/>
        <v>15</v>
      </c>
      <c r="Y458" s="23">
        <f t="shared" si="291"/>
        <v>13</v>
      </c>
      <c r="Z458" s="23">
        <f t="shared" si="291"/>
        <v>18</v>
      </c>
      <c r="AA458" s="23">
        <f t="shared" si="291"/>
        <v>12</v>
      </c>
      <c r="AB458" s="23">
        <f t="shared" si="291"/>
        <v>13</v>
      </c>
      <c r="AC458" s="23">
        <f t="shared" si="291"/>
        <v>16</v>
      </c>
      <c r="AD458" s="23">
        <f t="shared" si="291"/>
        <v>15</v>
      </c>
      <c r="AE458" s="23">
        <f t="shared" si="291"/>
        <v>11</v>
      </c>
      <c r="AF458" s="23">
        <f t="shared" si="291"/>
        <v>17</v>
      </c>
      <c r="AG458" s="23">
        <f t="shared" si="291"/>
        <v>13</v>
      </c>
      <c r="AH458" s="23">
        <f t="shared" si="291"/>
        <v>15</v>
      </c>
      <c r="AI458" s="23"/>
      <c r="AJ458" s="63" t="s">
        <v>10045</v>
      </c>
      <c r="AK458" s="68">
        <f t="shared" si="292"/>
        <v>8</v>
      </c>
      <c r="AL458" s="68">
        <f t="shared" si="292"/>
        <v>8</v>
      </c>
      <c r="AM458" s="68">
        <f t="shared" si="292"/>
        <v>8</v>
      </c>
      <c r="AN458" s="68">
        <f t="shared" si="292"/>
        <v>8</v>
      </c>
      <c r="AO458" s="68">
        <f t="shared" si="292"/>
        <v>9</v>
      </c>
      <c r="AP458" s="68">
        <f t="shared" si="292"/>
        <v>8</v>
      </c>
      <c r="AQ458" s="68">
        <f t="shared" si="292"/>
        <v>8</v>
      </c>
      <c r="AR458" s="68">
        <f t="shared" si="292"/>
        <v>7</v>
      </c>
      <c r="AS458" s="68">
        <f t="shared" si="292"/>
        <v>8</v>
      </c>
      <c r="AT458" s="68">
        <f t="shared" si="292"/>
        <v>9</v>
      </c>
      <c r="AU458" s="68">
        <f t="shared" si="292"/>
        <v>8</v>
      </c>
      <c r="AV458" s="68">
        <f t="shared" si="292"/>
        <v>8</v>
      </c>
      <c r="AW458" s="68">
        <f t="shared" si="292"/>
        <v>9</v>
      </c>
      <c r="AX458" s="68">
        <f t="shared" si="292"/>
        <v>8</v>
      </c>
      <c r="AY458" s="68">
        <f t="shared" si="292"/>
        <v>8</v>
      </c>
      <c r="AZ458" s="68">
        <f t="shared" si="292"/>
        <v>8</v>
      </c>
      <c r="BA458" s="68">
        <f t="shared" si="293"/>
        <v>8</v>
      </c>
      <c r="BB458" s="68">
        <f t="shared" si="293"/>
        <v>8</v>
      </c>
      <c r="BC458" s="68">
        <f t="shared" si="293"/>
        <v>9</v>
      </c>
      <c r="BD458" s="68">
        <f t="shared" si="293"/>
        <v>8</v>
      </c>
      <c r="BE458" s="68">
        <f t="shared" si="293"/>
        <v>8</v>
      </c>
      <c r="BF458" s="68">
        <f t="shared" si="293"/>
        <v>9</v>
      </c>
      <c r="BG458" s="68">
        <f t="shared" si="293"/>
        <v>8</v>
      </c>
      <c r="BH458" s="68">
        <f t="shared" si="293"/>
        <v>9</v>
      </c>
      <c r="BI458" s="69">
        <f t="shared" si="294"/>
        <v>8.2083333333333339</v>
      </c>
      <c r="BJ458" s="63" t="s">
        <v>10045</v>
      </c>
      <c r="BK458" s="70">
        <f t="shared" si="295"/>
        <v>5.9443905510416668</v>
      </c>
      <c r="BL458" s="70">
        <f t="shared" si="295"/>
        <v>6.2791716843750001</v>
      </c>
      <c r="BM458" s="70">
        <f t="shared" si="295"/>
        <v>6.079843753125</v>
      </c>
      <c r="BN458" s="70">
        <f t="shared" si="295"/>
        <v>6.2333262364583337</v>
      </c>
      <c r="BO458" s="70">
        <f t="shared" si="295"/>
        <v>5.6454918260416669</v>
      </c>
      <c r="BP458" s="70">
        <f t="shared" si="295"/>
        <v>6.618769978125</v>
      </c>
      <c r="BQ458" s="70">
        <f t="shared" si="295"/>
        <v>5.9655823718750005</v>
      </c>
      <c r="BR458" s="70">
        <f t="shared" si="295"/>
        <v>4.6443437677083335</v>
      </c>
      <c r="BS458" s="70">
        <f t="shared" si="295"/>
        <v>6.1511253322916666</v>
      </c>
      <c r="BT458" s="70">
        <f t="shared" si="295"/>
        <v>7.4265211406250007</v>
      </c>
      <c r="BU458" s="70">
        <f t="shared" si="295"/>
        <v>5.3058115968750013</v>
      </c>
      <c r="BV458" s="70">
        <f t="shared" si="295"/>
        <v>6.2784289614583333</v>
      </c>
      <c r="BW458" s="70">
        <f t="shared" si="295"/>
        <v>6.0253047760416667</v>
      </c>
      <c r="BX458" s="70">
        <f t="shared" si="295"/>
        <v>6.2791716843750001</v>
      </c>
      <c r="BY458" s="70">
        <f t="shared" si="295"/>
        <v>6.079843753125</v>
      </c>
      <c r="BZ458" s="70">
        <f t="shared" si="295"/>
        <v>6.3533262364583338</v>
      </c>
      <c r="CA458" s="70">
        <f t="shared" si="296"/>
        <v>5.3052691760416666</v>
      </c>
      <c r="CB458" s="70">
        <f t="shared" si="296"/>
        <v>6.6072108031249996</v>
      </c>
      <c r="CC458" s="70">
        <f t="shared" si="296"/>
        <v>6.7255823718750003</v>
      </c>
      <c r="CD458" s="70">
        <f t="shared" si="296"/>
        <v>4.6790212927083337</v>
      </c>
      <c r="CE458" s="70">
        <f t="shared" si="296"/>
        <v>6.0586519322916663</v>
      </c>
      <c r="CF458" s="70">
        <f t="shared" si="296"/>
        <v>7.4265211406250007</v>
      </c>
      <c r="CG458" s="70">
        <f t="shared" si="296"/>
        <v>5.2826932468750005</v>
      </c>
      <c r="CH458" s="70">
        <f t="shared" si="296"/>
        <v>6.8754659614583336</v>
      </c>
      <c r="CI458" s="63" t="s">
        <v>10045</v>
      </c>
      <c r="CJ458" s="71">
        <f t="shared" si="297"/>
        <v>83</v>
      </c>
      <c r="CK458" s="71">
        <f t="shared" si="297"/>
        <v>100</v>
      </c>
      <c r="CL458" s="71">
        <f t="shared" si="297"/>
        <v>85</v>
      </c>
      <c r="CM458" s="71">
        <f t="shared" si="297"/>
        <v>86</v>
      </c>
      <c r="CN458" s="71">
        <f t="shared" si="297"/>
        <v>73</v>
      </c>
      <c r="CO458" s="71">
        <f t="shared" si="297"/>
        <v>95</v>
      </c>
      <c r="CP458" s="71">
        <f t="shared" si="297"/>
        <v>85</v>
      </c>
      <c r="CQ458" s="71">
        <f t="shared" si="297"/>
        <v>56</v>
      </c>
      <c r="CR458" s="71">
        <f t="shared" si="297"/>
        <v>91</v>
      </c>
      <c r="CS458" s="71">
        <f t="shared" si="297"/>
        <v>109</v>
      </c>
      <c r="CT458" s="71">
        <f t="shared" si="297"/>
        <v>71</v>
      </c>
      <c r="CU458" s="71">
        <f t="shared" si="297"/>
        <v>111</v>
      </c>
      <c r="CV458" s="71">
        <f t="shared" si="297"/>
        <v>90</v>
      </c>
      <c r="CW458" s="71">
        <f t="shared" si="297"/>
        <v>100</v>
      </c>
      <c r="CX458" s="71">
        <f t="shared" si="297"/>
        <v>85</v>
      </c>
      <c r="CY458" s="71">
        <f t="shared" si="297"/>
        <v>92</v>
      </c>
      <c r="CZ458" s="71">
        <f t="shared" si="298"/>
        <v>69</v>
      </c>
      <c r="DA458" s="71">
        <f t="shared" si="298"/>
        <v>94</v>
      </c>
      <c r="DB458" s="71">
        <f t="shared" si="298"/>
        <v>123</v>
      </c>
      <c r="DC458" s="71">
        <f t="shared" si="298"/>
        <v>59</v>
      </c>
      <c r="DD458" s="71">
        <f t="shared" si="298"/>
        <v>83</v>
      </c>
      <c r="DE458" s="71">
        <f t="shared" si="298"/>
        <v>109</v>
      </c>
      <c r="DF458" s="71">
        <f t="shared" si="298"/>
        <v>69</v>
      </c>
      <c r="DG458" s="71">
        <f t="shared" si="298"/>
        <v>118</v>
      </c>
    </row>
    <row r="459" spans="10:111" ht="24" hidden="1" customHeight="1" x14ac:dyDescent="0.3">
      <c r="J459" s="63" t="s">
        <v>10051</v>
      </c>
      <c r="K459" s="23">
        <f t="shared" si="290"/>
        <v>8</v>
      </c>
      <c r="L459" s="23">
        <f t="shared" si="290"/>
        <v>10</v>
      </c>
      <c r="M459" s="23">
        <f t="shared" si="290"/>
        <v>10</v>
      </c>
      <c r="N459" s="23">
        <f t="shared" si="290"/>
        <v>11</v>
      </c>
      <c r="O459" s="23">
        <f t="shared" si="290"/>
        <v>9</v>
      </c>
      <c r="P459" s="23">
        <f t="shared" si="290"/>
        <v>11</v>
      </c>
      <c r="Q459" s="23">
        <f t="shared" si="290"/>
        <v>9</v>
      </c>
      <c r="R459" s="23">
        <f t="shared" si="290"/>
        <v>11</v>
      </c>
      <c r="S459" s="23">
        <f t="shared" si="290"/>
        <v>10</v>
      </c>
      <c r="T459" s="23">
        <f t="shared" si="290"/>
        <v>10</v>
      </c>
      <c r="U459" s="23">
        <f t="shared" si="291"/>
        <v>10</v>
      </c>
      <c r="V459" s="23">
        <f t="shared" si="291"/>
        <v>13</v>
      </c>
      <c r="W459" s="23">
        <f t="shared" si="291"/>
        <v>8</v>
      </c>
      <c r="X459" s="23">
        <f t="shared" si="291"/>
        <v>10</v>
      </c>
      <c r="Y459" s="23">
        <f t="shared" si="291"/>
        <v>10</v>
      </c>
      <c r="Z459" s="23">
        <f t="shared" si="291"/>
        <v>11</v>
      </c>
      <c r="AA459" s="23">
        <f t="shared" si="291"/>
        <v>9</v>
      </c>
      <c r="AB459" s="23">
        <f t="shared" si="291"/>
        <v>11</v>
      </c>
      <c r="AC459" s="23">
        <f t="shared" si="291"/>
        <v>9</v>
      </c>
      <c r="AD459" s="23">
        <f t="shared" si="291"/>
        <v>11</v>
      </c>
      <c r="AE459" s="23">
        <f t="shared" si="291"/>
        <v>10</v>
      </c>
      <c r="AF459" s="23">
        <f t="shared" si="291"/>
        <v>10</v>
      </c>
      <c r="AG459" s="23">
        <f t="shared" si="291"/>
        <v>10</v>
      </c>
      <c r="AH459" s="23">
        <f t="shared" si="291"/>
        <v>13</v>
      </c>
      <c r="AI459" s="23"/>
      <c r="AJ459" s="63" t="s">
        <v>10051</v>
      </c>
      <c r="AK459" s="68">
        <f t="shared" si="292"/>
        <v>7</v>
      </c>
      <c r="AL459" s="68">
        <f t="shared" si="292"/>
        <v>8</v>
      </c>
      <c r="AM459" s="68">
        <f t="shared" si="292"/>
        <v>9</v>
      </c>
      <c r="AN459" s="68">
        <f t="shared" si="292"/>
        <v>8</v>
      </c>
      <c r="AO459" s="68">
        <f t="shared" si="292"/>
        <v>8</v>
      </c>
      <c r="AP459" s="68">
        <f t="shared" si="292"/>
        <v>8</v>
      </c>
      <c r="AQ459" s="68">
        <f t="shared" si="292"/>
        <v>8</v>
      </c>
      <c r="AR459" s="68">
        <f t="shared" si="292"/>
        <v>8</v>
      </c>
      <c r="AS459" s="68">
        <f t="shared" si="292"/>
        <v>9</v>
      </c>
      <c r="AT459" s="68">
        <f t="shared" si="292"/>
        <v>8</v>
      </c>
      <c r="AU459" s="68">
        <f t="shared" si="292"/>
        <v>9</v>
      </c>
      <c r="AV459" s="68">
        <f t="shared" si="292"/>
        <v>9</v>
      </c>
      <c r="AW459" s="68">
        <f t="shared" si="292"/>
        <v>7</v>
      </c>
      <c r="AX459" s="68">
        <f t="shared" si="292"/>
        <v>8</v>
      </c>
      <c r="AY459" s="68">
        <f t="shared" si="292"/>
        <v>9</v>
      </c>
      <c r="AZ459" s="68">
        <f t="shared" si="292"/>
        <v>8</v>
      </c>
      <c r="BA459" s="68">
        <f t="shared" si="293"/>
        <v>8</v>
      </c>
      <c r="BB459" s="68">
        <f t="shared" si="293"/>
        <v>8</v>
      </c>
      <c r="BC459" s="68">
        <f t="shared" si="293"/>
        <v>8</v>
      </c>
      <c r="BD459" s="68">
        <f t="shared" si="293"/>
        <v>8</v>
      </c>
      <c r="BE459" s="68">
        <f t="shared" si="293"/>
        <v>9</v>
      </c>
      <c r="BF459" s="68">
        <f t="shared" si="293"/>
        <v>8</v>
      </c>
      <c r="BG459" s="68">
        <f t="shared" si="293"/>
        <v>9</v>
      </c>
      <c r="BH459" s="68">
        <f t="shared" si="293"/>
        <v>9</v>
      </c>
      <c r="BI459" s="69">
        <f t="shared" si="294"/>
        <v>8.25</v>
      </c>
      <c r="BJ459" s="63" t="s">
        <v>10051</v>
      </c>
      <c r="BK459" s="70">
        <f t="shared" si="295"/>
        <v>5.4767833520833333</v>
      </c>
      <c r="BL459" s="70">
        <f t="shared" si="295"/>
        <v>6.4850237035416667</v>
      </c>
      <c r="BM459" s="70">
        <f t="shared" si="295"/>
        <v>7.0190682864583342</v>
      </c>
      <c r="BN459" s="70">
        <f t="shared" si="295"/>
        <v>5.7166401916666674</v>
      </c>
      <c r="BO459" s="70">
        <f t="shared" si="295"/>
        <v>6.4539555302083338</v>
      </c>
      <c r="BP459" s="70">
        <f t="shared" si="295"/>
        <v>6.3304559597916663</v>
      </c>
      <c r="BQ459" s="70">
        <f t="shared" si="295"/>
        <v>6.2363037270833326</v>
      </c>
      <c r="BR459" s="70">
        <f t="shared" si="295"/>
        <v>5.9234233385416664</v>
      </c>
      <c r="BS459" s="70">
        <f t="shared" si="295"/>
        <v>6.7191092864583331</v>
      </c>
      <c r="BT459" s="70">
        <f t="shared" si="295"/>
        <v>6.2782405566666659</v>
      </c>
      <c r="BU459" s="70">
        <f t="shared" si="295"/>
        <v>7.213475905208333</v>
      </c>
      <c r="BV459" s="70">
        <f t="shared" si="295"/>
        <v>5.7688555947916678</v>
      </c>
      <c r="BW459" s="70">
        <f t="shared" si="295"/>
        <v>5.4767833520833333</v>
      </c>
      <c r="BX459" s="70">
        <f t="shared" si="295"/>
        <v>6.4850237035416667</v>
      </c>
      <c r="BY459" s="70">
        <f t="shared" si="295"/>
        <v>7.0190682864583342</v>
      </c>
      <c r="BZ459" s="70">
        <f t="shared" si="295"/>
        <v>5.7166401916666674</v>
      </c>
      <c r="CA459" s="70">
        <f t="shared" si="296"/>
        <v>6.4539555302083338</v>
      </c>
      <c r="CB459" s="70">
        <f t="shared" si="296"/>
        <v>6.3304559597916663</v>
      </c>
      <c r="CC459" s="70">
        <f t="shared" si="296"/>
        <v>6.2363037270833326</v>
      </c>
      <c r="CD459" s="70">
        <f t="shared" si="296"/>
        <v>5.9234233385416664</v>
      </c>
      <c r="CE459" s="70">
        <f t="shared" si="296"/>
        <v>6.7191092864583331</v>
      </c>
      <c r="CF459" s="70">
        <f t="shared" si="296"/>
        <v>6.2782405566666659</v>
      </c>
      <c r="CG459" s="70">
        <f t="shared" si="296"/>
        <v>7.213475905208333</v>
      </c>
      <c r="CH459" s="70">
        <f t="shared" si="296"/>
        <v>6.3506299947916673</v>
      </c>
      <c r="CI459" s="63" t="s">
        <v>10051</v>
      </c>
      <c r="CJ459" s="71">
        <f t="shared" si="297"/>
        <v>97</v>
      </c>
      <c r="CK459" s="71">
        <f t="shared" si="297"/>
        <v>90</v>
      </c>
      <c r="CL459" s="71">
        <f t="shared" si="297"/>
        <v>109</v>
      </c>
      <c r="CM459" s="71">
        <f t="shared" si="297"/>
        <v>76</v>
      </c>
      <c r="CN459" s="71">
        <f t="shared" si="297"/>
        <v>112</v>
      </c>
      <c r="CO459" s="71">
        <f t="shared" si="297"/>
        <v>97</v>
      </c>
      <c r="CP459" s="71">
        <f t="shared" si="297"/>
        <v>90</v>
      </c>
      <c r="CQ459" s="71">
        <f t="shared" si="297"/>
        <v>79</v>
      </c>
      <c r="CR459" s="71">
        <f t="shared" si="297"/>
        <v>127</v>
      </c>
      <c r="CS459" s="71">
        <f t="shared" si="297"/>
        <v>87</v>
      </c>
      <c r="CT459" s="71">
        <f t="shared" si="297"/>
        <v>105</v>
      </c>
      <c r="CU459" s="71">
        <f t="shared" si="297"/>
        <v>86</v>
      </c>
      <c r="CV459" s="71">
        <f t="shared" si="297"/>
        <v>97</v>
      </c>
      <c r="CW459" s="71">
        <f t="shared" si="297"/>
        <v>90</v>
      </c>
      <c r="CX459" s="71">
        <f t="shared" si="297"/>
        <v>109</v>
      </c>
      <c r="CY459" s="71">
        <f t="shared" si="297"/>
        <v>76</v>
      </c>
      <c r="CZ459" s="71">
        <f t="shared" si="298"/>
        <v>112</v>
      </c>
      <c r="DA459" s="71">
        <f t="shared" si="298"/>
        <v>97</v>
      </c>
      <c r="DB459" s="71">
        <f t="shared" si="298"/>
        <v>90</v>
      </c>
      <c r="DC459" s="71">
        <f t="shared" si="298"/>
        <v>79</v>
      </c>
      <c r="DD459" s="71">
        <f t="shared" si="298"/>
        <v>127</v>
      </c>
      <c r="DE459" s="71">
        <f t="shared" si="298"/>
        <v>87</v>
      </c>
      <c r="DF459" s="71">
        <f t="shared" si="298"/>
        <v>105</v>
      </c>
      <c r="DG459" s="71">
        <f t="shared" si="298"/>
        <v>95</v>
      </c>
    </row>
    <row r="460" spans="10:111" ht="24" hidden="1" customHeight="1" x14ac:dyDescent="0.3">
      <c r="J460" s="63" t="s">
        <v>10042</v>
      </c>
      <c r="K460" s="23">
        <f t="shared" si="290"/>
        <v>8</v>
      </c>
      <c r="L460" s="23">
        <f t="shared" si="290"/>
        <v>7</v>
      </c>
      <c r="M460" s="23">
        <f t="shared" si="290"/>
        <v>8</v>
      </c>
      <c r="N460" s="23">
        <f t="shared" si="290"/>
        <v>7</v>
      </c>
      <c r="O460" s="23">
        <f t="shared" si="290"/>
        <v>9</v>
      </c>
      <c r="P460" s="23">
        <f t="shared" si="290"/>
        <v>8</v>
      </c>
      <c r="Q460" s="23">
        <f t="shared" si="290"/>
        <v>8</v>
      </c>
      <c r="R460" s="23">
        <f t="shared" si="290"/>
        <v>7</v>
      </c>
      <c r="S460" s="23">
        <f t="shared" si="290"/>
        <v>9</v>
      </c>
      <c r="T460" s="23">
        <f t="shared" si="290"/>
        <v>8</v>
      </c>
      <c r="U460" s="23">
        <f t="shared" si="291"/>
        <v>7</v>
      </c>
      <c r="V460" s="23">
        <f t="shared" si="291"/>
        <v>8</v>
      </c>
      <c r="W460" s="23">
        <f t="shared" si="291"/>
        <v>8</v>
      </c>
      <c r="X460" s="23">
        <f t="shared" si="291"/>
        <v>7</v>
      </c>
      <c r="Y460" s="23">
        <f t="shared" si="291"/>
        <v>8</v>
      </c>
      <c r="Z460" s="23">
        <f t="shared" si="291"/>
        <v>8</v>
      </c>
      <c r="AA460" s="23">
        <f t="shared" si="291"/>
        <v>8</v>
      </c>
      <c r="AB460" s="23">
        <f t="shared" si="291"/>
        <v>8</v>
      </c>
      <c r="AC460" s="23">
        <f t="shared" si="291"/>
        <v>8</v>
      </c>
      <c r="AD460" s="23">
        <f t="shared" si="291"/>
        <v>7</v>
      </c>
      <c r="AE460" s="23">
        <f t="shared" si="291"/>
        <v>9</v>
      </c>
      <c r="AF460" s="23">
        <f t="shared" si="291"/>
        <v>8</v>
      </c>
      <c r="AG460" s="23">
        <f t="shared" si="291"/>
        <v>7</v>
      </c>
      <c r="AH460" s="23">
        <f t="shared" si="291"/>
        <v>8</v>
      </c>
      <c r="AI460" s="23"/>
      <c r="AJ460" s="63" t="s">
        <v>10042</v>
      </c>
      <c r="AK460" s="68">
        <f t="shared" si="292"/>
        <v>8</v>
      </c>
      <c r="AL460" s="68">
        <f t="shared" si="292"/>
        <v>8</v>
      </c>
      <c r="AM460" s="68">
        <f t="shared" si="292"/>
        <v>8</v>
      </c>
      <c r="AN460" s="68">
        <f t="shared" si="292"/>
        <v>8</v>
      </c>
      <c r="AO460" s="68">
        <f t="shared" si="292"/>
        <v>9</v>
      </c>
      <c r="AP460" s="68">
        <f t="shared" si="292"/>
        <v>9</v>
      </c>
      <c r="AQ460" s="68">
        <f t="shared" si="292"/>
        <v>8</v>
      </c>
      <c r="AR460" s="68">
        <f t="shared" si="292"/>
        <v>8</v>
      </c>
      <c r="AS460" s="68">
        <f t="shared" si="292"/>
        <v>9</v>
      </c>
      <c r="AT460" s="68">
        <f t="shared" si="292"/>
        <v>9</v>
      </c>
      <c r="AU460" s="68">
        <f t="shared" si="292"/>
        <v>7</v>
      </c>
      <c r="AV460" s="68">
        <f t="shared" si="292"/>
        <v>9</v>
      </c>
      <c r="AW460" s="68">
        <f t="shared" si="292"/>
        <v>8</v>
      </c>
      <c r="AX460" s="68">
        <f t="shared" si="292"/>
        <v>8</v>
      </c>
      <c r="AY460" s="68">
        <f t="shared" si="292"/>
        <v>8</v>
      </c>
      <c r="AZ460" s="68">
        <f t="shared" si="292"/>
        <v>9</v>
      </c>
      <c r="BA460" s="68">
        <f t="shared" si="293"/>
        <v>8</v>
      </c>
      <c r="BB460" s="68">
        <f t="shared" si="293"/>
        <v>9</v>
      </c>
      <c r="BC460" s="68">
        <f t="shared" si="293"/>
        <v>8</v>
      </c>
      <c r="BD460" s="68">
        <f t="shared" si="293"/>
        <v>8</v>
      </c>
      <c r="BE460" s="68">
        <f t="shared" si="293"/>
        <v>9</v>
      </c>
      <c r="BF460" s="68">
        <f t="shared" si="293"/>
        <v>9</v>
      </c>
      <c r="BG460" s="68">
        <f t="shared" si="293"/>
        <v>7</v>
      </c>
      <c r="BH460" s="68">
        <f t="shared" si="293"/>
        <v>9</v>
      </c>
      <c r="BI460" s="69">
        <f t="shared" si="294"/>
        <v>8.3333333333333339</v>
      </c>
      <c r="BJ460" s="63" t="s">
        <v>10042</v>
      </c>
      <c r="BK460" s="70">
        <f t="shared" si="295"/>
        <v>4.9436152272916676</v>
      </c>
      <c r="BL460" s="70">
        <f t="shared" si="295"/>
        <v>5.2891079747916665</v>
      </c>
      <c r="BM460" s="70">
        <f t="shared" si="295"/>
        <v>4.4575902897916668</v>
      </c>
      <c r="BN460" s="70">
        <f t="shared" si="295"/>
        <v>5.3198377010416671</v>
      </c>
      <c r="BO460" s="70">
        <f t="shared" si="295"/>
        <v>5.2684695760416664</v>
      </c>
      <c r="BP460" s="70">
        <f t="shared" si="295"/>
        <v>5.6514549322916672</v>
      </c>
      <c r="BQ460" s="70">
        <f t="shared" si="295"/>
        <v>4.7413204522916672</v>
      </c>
      <c r="BR460" s="70">
        <f t="shared" si="295"/>
        <v>4.6103703372916671</v>
      </c>
      <c r="BS460" s="70">
        <f t="shared" si="295"/>
        <v>5.1558274397916675</v>
      </c>
      <c r="BT460" s="70">
        <f t="shared" si="295"/>
        <v>6.0861108385416669</v>
      </c>
      <c r="BU460" s="70">
        <f t="shared" si="295"/>
        <v>4.2638581760416674</v>
      </c>
      <c r="BV460" s="70">
        <f t="shared" si="295"/>
        <v>5.3556851072916674</v>
      </c>
      <c r="BW460" s="70">
        <f t="shared" si="295"/>
        <v>4.9436152272916676</v>
      </c>
      <c r="BX460" s="70">
        <f t="shared" si="295"/>
        <v>5.2891079747916665</v>
      </c>
      <c r="BY460" s="70">
        <f t="shared" si="295"/>
        <v>4.4575902897916668</v>
      </c>
      <c r="BZ460" s="70">
        <f t="shared" si="295"/>
        <v>5.4168965810416676</v>
      </c>
      <c r="CA460" s="70">
        <f t="shared" si="296"/>
        <v>4.9620953260416671</v>
      </c>
      <c r="CB460" s="70">
        <f t="shared" si="296"/>
        <v>5.6514549322916672</v>
      </c>
      <c r="CC460" s="70">
        <f t="shared" si="296"/>
        <v>4.7413204522916672</v>
      </c>
      <c r="CD460" s="70">
        <f t="shared" si="296"/>
        <v>4.6103703372916671</v>
      </c>
      <c r="CE460" s="70">
        <f t="shared" si="296"/>
        <v>5.1558274397916675</v>
      </c>
      <c r="CF460" s="70">
        <f t="shared" si="296"/>
        <v>6.0861108385416669</v>
      </c>
      <c r="CG460" s="70">
        <f t="shared" si="296"/>
        <v>4.2638581760416674</v>
      </c>
      <c r="CH460" s="70">
        <f t="shared" si="296"/>
        <v>5.3556851072916674</v>
      </c>
      <c r="CI460" s="63" t="s">
        <v>10042</v>
      </c>
      <c r="CJ460" s="71">
        <f t="shared" si="297"/>
        <v>79</v>
      </c>
      <c r="CK460" s="71">
        <f t="shared" si="297"/>
        <v>102</v>
      </c>
      <c r="CL460" s="71">
        <f t="shared" si="297"/>
        <v>58</v>
      </c>
      <c r="CM460" s="71">
        <f t="shared" si="297"/>
        <v>96</v>
      </c>
      <c r="CN460" s="71">
        <f t="shared" si="297"/>
        <v>99</v>
      </c>
      <c r="CO460" s="71">
        <f t="shared" si="297"/>
        <v>102</v>
      </c>
      <c r="CP460" s="71">
        <f t="shared" si="297"/>
        <v>72</v>
      </c>
      <c r="CQ460" s="71">
        <f t="shared" si="297"/>
        <v>92</v>
      </c>
      <c r="CR460" s="71">
        <f t="shared" si="297"/>
        <v>79</v>
      </c>
      <c r="CS460" s="71">
        <f t="shared" si="297"/>
        <v>108</v>
      </c>
      <c r="CT460" s="71">
        <f t="shared" si="297"/>
        <v>71</v>
      </c>
      <c r="CU460" s="71">
        <f t="shared" si="297"/>
        <v>102</v>
      </c>
      <c r="CV460" s="71">
        <f t="shared" si="297"/>
        <v>79</v>
      </c>
      <c r="CW460" s="71">
        <f t="shared" si="297"/>
        <v>102</v>
      </c>
      <c r="CX460" s="71">
        <f t="shared" si="297"/>
        <v>58</v>
      </c>
      <c r="CY460" s="71">
        <f t="shared" si="297"/>
        <v>98</v>
      </c>
      <c r="CZ460" s="71">
        <f t="shared" si="298"/>
        <v>92</v>
      </c>
      <c r="DA460" s="71">
        <f t="shared" si="298"/>
        <v>102</v>
      </c>
      <c r="DB460" s="71">
        <f t="shared" si="298"/>
        <v>72</v>
      </c>
      <c r="DC460" s="71">
        <f t="shared" si="298"/>
        <v>92</v>
      </c>
      <c r="DD460" s="71">
        <f t="shared" si="298"/>
        <v>79</v>
      </c>
      <c r="DE460" s="71">
        <f t="shared" si="298"/>
        <v>108</v>
      </c>
      <c r="DF460" s="71">
        <f t="shared" si="298"/>
        <v>71</v>
      </c>
      <c r="DG460" s="71">
        <f t="shared" si="298"/>
        <v>102</v>
      </c>
    </row>
    <row r="461" spans="10:111" ht="24" hidden="1" customHeight="1" x14ac:dyDescent="0.3">
      <c r="J461" s="63" t="s">
        <v>10053</v>
      </c>
      <c r="K461" s="23">
        <f t="shared" si="290"/>
        <v>8</v>
      </c>
      <c r="L461" s="23">
        <f t="shared" si="290"/>
        <v>9</v>
      </c>
      <c r="M461" s="23">
        <f t="shared" si="290"/>
        <v>8</v>
      </c>
      <c r="N461" s="23">
        <f t="shared" si="290"/>
        <v>7</v>
      </c>
      <c r="O461" s="23">
        <f t="shared" si="290"/>
        <v>9</v>
      </c>
      <c r="P461" s="23">
        <f t="shared" si="290"/>
        <v>7</v>
      </c>
      <c r="Q461" s="23">
        <f t="shared" si="290"/>
        <v>7</v>
      </c>
      <c r="R461" s="23">
        <f t="shared" si="290"/>
        <v>8</v>
      </c>
      <c r="S461" s="23">
        <f t="shared" si="290"/>
        <v>9</v>
      </c>
      <c r="T461" s="23">
        <f t="shared" si="290"/>
        <v>8</v>
      </c>
      <c r="U461" s="23">
        <f t="shared" si="291"/>
        <v>10</v>
      </c>
      <c r="V461" s="23">
        <f t="shared" si="291"/>
        <v>6</v>
      </c>
      <c r="W461" s="23">
        <f t="shared" si="291"/>
        <v>8</v>
      </c>
      <c r="X461" s="23">
        <f t="shared" si="291"/>
        <v>10</v>
      </c>
      <c r="Y461" s="23">
        <f t="shared" si="291"/>
        <v>8</v>
      </c>
      <c r="Z461" s="23">
        <f t="shared" si="291"/>
        <v>7</v>
      </c>
      <c r="AA461" s="23">
        <f t="shared" si="291"/>
        <v>9</v>
      </c>
      <c r="AB461" s="23">
        <f t="shared" si="291"/>
        <v>7</v>
      </c>
      <c r="AC461" s="23">
        <f t="shared" si="291"/>
        <v>7</v>
      </c>
      <c r="AD461" s="23">
        <f t="shared" si="291"/>
        <v>8</v>
      </c>
      <c r="AE461" s="23">
        <f t="shared" si="291"/>
        <v>8</v>
      </c>
      <c r="AF461" s="23">
        <f t="shared" si="291"/>
        <v>9</v>
      </c>
      <c r="AG461" s="23">
        <f t="shared" si="291"/>
        <v>9</v>
      </c>
      <c r="AH461" s="23">
        <f t="shared" si="291"/>
        <v>6</v>
      </c>
      <c r="AI461" s="23"/>
      <c r="AJ461" s="63" t="s">
        <v>10053</v>
      </c>
      <c r="AK461" s="68">
        <f t="shared" si="292"/>
        <v>7</v>
      </c>
      <c r="AL461" s="68">
        <f t="shared" si="292"/>
        <v>7</v>
      </c>
      <c r="AM461" s="68">
        <f t="shared" si="292"/>
        <v>7</v>
      </c>
      <c r="AN461" s="68">
        <f t="shared" si="292"/>
        <v>5</v>
      </c>
      <c r="AO461" s="68">
        <f t="shared" si="292"/>
        <v>7</v>
      </c>
      <c r="AP461" s="68">
        <f t="shared" si="292"/>
        <v>6</v>
      </c>
      <c r="AQ461" s="68">
        <f t="shared" si="292"/>
        <v>6</v>
      </c>
      <c r="AR461" s="68">
        <f t="shared" si="292"/>
        <v>6</v>
      </c>
      <c r="AS461" s="68">
        <f t="shared" si="292"/>
        <v>8</v>
      </c>
      <c r="AT461" s="68">
        <f t="shared" si="292"/>
        <v>6</v>
      </c>
      <c r="AU461" s="68">
        <f t="shared" si="292"/>
        <v>8</v>
      </c>
      <c r="AV461" s="68">
        <f t="shared" si="292"/>
        <v>5</v>
      </c>
      <c r="AW461" s="68">
        <f t="shared" si="292"/>
        <v>7</v>
      </c>
      <c r="AX461" s="68">
        <f t="shared" si="292"/>
        <v>8</v>
      </c>
      <c r="AY461" s="68">
        <f t="shared" si="292"/>
        <v>7</v>
      </c>
      <c r="AZ461" s="68">
        <f t="shared" si="292"/>
        <v>5</v>
      </c>
      <c r="BA461" s="68">
        <f t="shared" si="293"/>
        <v>7</v>
      </c>
      <c r="BB461" s="68">
        <f t="shared" si="293"/>
        <v>6</v>
      </c>
      <c r="BC461" s="68">
        <f t="shared" si="293"/>
        <v>6</v>
      </c>
      <c r="BD461" s="68">
        <f t="shared" si="293"/>
        <v>6</v>
      </c>
      <c r="BE461" s="68">
        <f t="shared" si="293"/>
        <v>7</v>
      </c>
      <c r="BF461" s="68">
        <f t="shared" si="293"/>
        <v>7</v>
      </c>
      <c r="BG461" s="68">
        <f t="shared" si="293"/>
        <v>7</v>
      </c>
      <c r="BH461" s="68">
        <f t="shared" si="293"/>
        <v>5</v>
      </c>
      <c r="BI461" s="69">
        <f t="shared" si="294"/>
        <v>6.5</v>
      </c>
      <c r="BJ461" s="63" t="s">
        <v>10053</v>
      </c>
      <c r="BK461" s="70">
        <f t="shared" si="295"/>
        <v>4.1299911927083333</v>
      </c>
      <c r="BL461" s="70">
        <f t="shared" si="295"/>
        <v>4.664135292708333</v>
      </c>
      <c r="BM461" s="70">
        <f t="shared" si="295"/>
        <v>3.7702307145833336</v>
      </c>
      <c r="BN461" s="70">
        <f t="shared" si="295"/>
        <v>2.5238043802083334</v>
      </c>
      <c r="BO461" s="70">
        <f t="shared" si="295"/>
        <v>3.8760168052083332</v>
      </c>
      <c r="BP461" s="70">
        <f t="shared" si="295"/>
        <v>3.2613730845833331</v>
      </c>
      <c r="BQ461" s="70">
        <f t="shared" si="295"/>
        <v>3.2370637677083334</v>
      </c>
      <c r="BR461" s="70">
        <f t="shared" si="295"/>
        <v>3.7354173052083337</v>
      </c>
      <c r="BS461" s="70">
        <f t="shared" si="295"/>
        <v>4.2159683145833338</v>
      </c>
      <c r="BT461" s="70">
        <f t="shared" si="295"/>
        <v>3.2942005302083337</v>
      </c>
      <c r="BU461" s="70">
        <f t="shared" si="295"/>
        <v>4.2867603052083325</v>
      </c>
      <c r="BV461" s="70">
        <f t="shared" si="295"/>
        <v>2.751813964583333</v>
      </c>
      <c r="BW461" s="70">
        <f t="shared" si="295"/>
        <v>4.1299911927083333</v>
      </c>
      <c r="BX461" s="70">
        <f t="shared" si="295"/>
        <v>4.8441352927083328</v>
      </c>
      <c r="BY461" s="70">
        <f t="shared" si="295"/>
        <v>3.7702307145833336</v>
      </c>
      <c r="BZ461" s="70">
        <f t="shared" si="295"/>
        <v>2.5238043802083334</v>
      </c>
      <c r="CA461" s="70">
        <f t="shared" si="296"/>
        <v>3.8760168052083332</v>
      </c>
      <c r="CB461" s="70">
        <f t="shared" si="296"/>
        <v>3.2613730845833331</v>
      </c>
      <c r="CC461" s="70">
        <f t="shared" si="296"/>
        <v>3.2370637677083334</v>
      </c>
      <c r="CD461" s="70">
        <f t="shared" si="296"/>
        <v>3.7354173052083337</v>
      </c>
      <c r="CE461" s="70">
        <f t="shared" si="296"/>
        <v>3.7702307145833336</v>
      </c>
      <c r="CF461" s="70">
        <f t="shared" si="296"/>
        <v>3.9767010552083328</v>
      </c>
      <c r="CG461" s="70">
        <f t="shared" si="296"/>
        <v>3.8760168052083332</v>
      </c>
      <c r="CH461" s="70">
        <f t="shared" si="296"/>
        <v>2.751813964583333</v>
      </c>
      <c r="CI461" s="63" t="s">
        <v>10053</v>
      </c>
      <c r="CJ461" s="71">
        <f t="shared" si="297"/>
        <v>65</v>
      </c>
      <c r="CK461" s="71">
        <f t="shared" si="297"/>
        <v>103</v>
      </c>
      <c r="CL461" s="71">
        <f t="shared" si="297"/>
        <v>57</v>
      </c>
      <c r="CM461" s="71">
        <f t="shared" si="297"/>
        <v>45</v>
      </c>
      <c r="CN461" s="71">
        <f t="shared" si="297"/>
        <v>62</v>
      </c>
      <c r="CO461" s="71">
        <f t="shared" si="297"/>
        <v>62</v>
      </c>
      <c r="CP461" s="71">
        <f t="shared" si="297"/>
        <v>42</v>
      </c>
      <c r="CQ461" s="71">
        <f t="shared" si="297"/>
        <v>75</v>
      </c>
      <c r="CR461" s="71">
        <f t="shared" si="297"/>
        <v>64</v>
      </c>
      <c r="CS461" s="71">
        <f t="shared" si="297"/>
        <v>93</v>
      </c>
      <c r="CT461" s="71">
        <f t="shared" si="297"/>
        <v>69</v>
      </c>
      <c r="CU461" s="71">
        <f t="shared" si="297"/>
        <v>51</v>
      </c>
      <c r="CV461" s="71">
        <f t="shared" si="297"/>
        <v>65</v>
      </c>
      <c r="CW461" s="71">
        <f t="shared" si="297"/>
        <v>112</v>
      </c>
      <c r="CX461" s="71">
        <f t="shared" si="297"/>
        <v>57</v>
      </c>
      <c r="CY461" s="71">
        <f t="shared" si="297"/>
        <v>45</v>
      </c>
      <c r="CZ461" s="71">
        <f t="shared" si="298"/>
        <v>62</v>
      </c>
      <c r="DA461" s="71">
        <f t="shared" si="298"/>
        <v>62</v>
      </c>
      <c r="DB461" s="71">
        <f t="shared" si="298"/>
        <v>42</v>
      </c>
      <c r="DC461" s="71">
        <f t="shared" si="298"/>
        <v>75</v>
      </c>
      <c r="DD461" s="71">
        <f t="shared" si="298"/>
        <v>57</v>
      </c>
      <c r="DE461" s="71">
        <f t="shared" si="298"/>
        <v>107</v>
      </c>
      <c r="DF461" s="71">
        <f t="shared" si="298"/>
        <v>62</v>
      </c>
      <c r="DG461" s="71">
        <f t="shared" si="298"/>
        <v>51</v>
      </c>
    </row>
    <row r="462" spans="10:111" ht="24" hidden="1" customHeight="1" x14ac:dyDescent="0.3">
      <c r="J462" s="63" t="s">
        <v>10052</v>
      </c>
      <c r="K462" s="23">
        <f t="shared" si="290"/>
        <v>0</v>
      </c>
      <c r="L462" s="23">
        <f t="shared" si="290"/>
        <v>0</v>
      </c>
      <c r="M462" s="23">
        <f t="shared" si="290"/>
        <v>0</v>
      </c>
      <c r="N462" s="23">
        <f t="shared" si="290"/>
        <v>0</v>
      </c>
      <c r="O462" s="23">
        <f t="shared" si="290"/>
        <v>0</v>
      </c>
      <c r="P462" s="23">
        <f t="shared" si="290"/>
        <v>0</v>
      </c>
      <c r="Q462" s="23">
        <f t="shared" si="290"/>
        <v>0</v>
      </c>
      <c r="R462" s="23">
        <f t="shared" si="290"/>
        <v>0</v>
      </c>
      <c r="S462" s="23">
        <f t="shared" si="290"/>
        <v>0</v>
      </c>
      <c r="T462" s="23">
        <f t="shared" si="290"/>
        <v>0</v>
      </c>
      <c r="U462" s="23">
        <f t="shared" si="291"/>
        <v>0</v>
      </c>
      <c r="V462" s="23">
        <f t="shared" si="291"/>
        <v>0</v>
      </c>
      <c r="W462" s="23">
        <f t="shared" si="291"/>
        <v>0</v>
      </c>
      <c r="X462" s="23">
        <f t="shared" si="291"/>
        <v>0</v>
      </c>
      <c r="Y462" s="23">
        <f t="shared" si="291"/>
        <v>0</v>
      </c>
      <c r="Z462" s="23">
        <f t="shared" si="291"/>
        <v>0</v>
      </c>
      <c r="AA462" s="23">
        <f t="shared" si="291"/>
        <v>0</v>
      </c>
      <c r="AB462" s="23">
        <f t="shared" si="291"/>
        <v>0</v>
      </c>
      <c r="AC462" s="23">
        <f t="shared" si="291"/>
        <v>0</v>
      </c>
      <c r="AD462" s="23">
        <f t="shared" si="291"/>
        <v>0</v>
      </c>
      <c r="AE462" s="23">
        <f t="shared" si="291"/>
        <v>0</v>
      </c>
      <c r="AF462" s="23">
        <f t="shared" si="291"/>
        <v>0</v>
      </c>
      <c r="AG462" s="23">
        <f t="shared" si="291"/>
        <v>0</v>
      </c>
      <c r="AH462" s="23">
        <f t="shared" si="291"/>
        <v>0</v>
      </c>
      <c r="AI462" s="23"/>
      <c r="AJ462" s="63" t="s">
        <v>10052</v>
      </c>
      <c r="AK462" s="68">
        <f t="shared" si="292"/>
        <v>0</v>
      </c>
      <c r="AL462" s="68">
        <f t="shared" si="292"/>
        <v>0</v>
      </c>
      <c r="AM462" s="68">
        <f t="shared" si="292"/>
        <v>0</v>
      </c>
      <c r="AN462" s="68">
        <f t="shared" si="292"/>
        <v>0</v>
      </c>
      <c r="AO462" s="68">
        <f t="shared" si="292"/>
        <v>0</v>
      </c>
      <c r="AP462" s="68">
        <f t="shared" si="292"/>
        <v>0</v>
      </c>
      <c r="AQ462" s="68">
        <f t="shared" si="292"/>
        <v>0</v>
      </c>
      <c r="AR462" s="68">
        <f t="shared" si="292"/>
        <v>0</v>
      </c>
      <c r="AS462" s="68">
        <f t="shared" si="292"/>
        <v>0</v>
      </c>
      <c r="AT462" s="68">
        <f t="shared" si="292"/>
        <v>0</v>
      </c>
      <c r="AU462" s="68">
        <f t="shared" si="292"/>
        <v>0</v>
      </c>
      <c r="AV462" s="68">
        <f t="shared" si="292"/>
        <v>0</v>
      </c>
      <c r="AW462" s="68">
        <f t="shared" si="292"/>
        <v>0</v>
      </c>
      <c r="AX462" s="68">
        <f t="shared" si="292"/>
        <v>0</v>
      </c>
      <c r="AY462" s="68">
        <f t="shared" si="292"/>
        <v>0</v>
      </c>
      <c r="AZ462" s="68">
        <f t="shared" si="292"/>
        <v>0</v>
      </c>
      <c r="BA462" s="68">
        <f t="shared" si="293"/>
        <v>0</v>
      </c>
      <c r="BB462" s="68">
        <f t="shared" si="293"/>
        <v>0</v>
      </c>
      <c r="BC462" s="68">
        <f t="shared" si="293"/>
        <v>0</v>
      </c>
      <c r="BD462" s="68">
        <f t="shared" si="293"/>
        <v>0</v>
      </c>
      <c r="BE462" s="68">
        <f t="shared" si="293"/>
        <v>0</v>
      </c>
      <c r="BF462" s="68">
        <f t="shared" si="293"/>
        <v>0</v>
      </c>
      <c r="BG462" s="68">
        <f t="shared" si="293"/>
        <v>0</v>
      </c>
      <c r="BH462" s="68">
        <f t="shared" si="293"/>
        <v>0</v>
      </c>
      <c r="BI462" s="69">
        <f t="shared" si="294"/>
        <v>0</v>
      </c>
      <c r="BJ462" s="63" t="s">
        <v>10052</v>
      </c>
      <c r="BK462" s="70">
        <f t="shared" si="295"/>
        <v>0</v>
      </c>
      <c r="BL462" s="70">
        <f t="shared" si="295"/>
        <v>0</v>
      </c>
      <c r="BM462" s="70">
        <f t="shared" si="295"/>
        <v>0</v>
      </c>
      <c r="BN462" s="70">
        <f t="shared" si="295"/>
        <v>0</v>
      </c>
      <c r="BO462" s="70">
        <f t="shared" si="295"/>
        <v>0</v>
      </c>
      <c r="BP462" s="70">
        <f t="shared" si="295"/>
        <v>0</v>
      </c>
      <c r="BQ462" s="70">
        <f t="shared" si="295"/>
        <v>0</v>
      </c>
      <c r="BR462" s="70">
        <f t="shared" si="295"/>
        <v>0</v>
      </c>
      <c r="BS462" s="70">
        <f t="shared" si="295"/>
        <v>0</v>
      </c>
      <c r="BT462" s="70">
        <f t="shared" si="295"/>
        <v>0</v>
      </c>
      <c r="BU462" s="70">
        <f t="shared" si="295"/>
        <v>0</v>
      </c>
      <c r="BV462" s="70">
        <f t="shared" si="295"/>
        <v>0</v>
      </c>
      <c r="BW462" s="70">
        <f t="shared" si="295"/>
        <v>0</v>
      </c>
      <c r="BX462" s="70">
        <f t="shared" si="295"/>
        <v>0</v>
      </c>
      <c r="BY462" s="70">
        <f t="shared" si="295"/>
        <v>0</v>
      </c>
      <c r="BZ462" s="70">
        <f t="shared" si="295"/>
        <v>0</v>
      </c>
      <c r="CA462" s="70">
        <f t="shared" si="296"/>
        <v>0</v>
      </c>
      <c r="CB462" s="70">
        <f t="shared" si="296"/>
        <v>0</v>
      </c>
      <c r="CC462" s="70">
        <f t="shared" si="296"/>
        <v>0</v>
      </c>
      <c r="CD462" s="70">
        <f t="shared" si="296"/>
        <v>0</v>
      </c>
      <c r="CE462" s="70">
        <f t="shared" si="296"/>
        <v>0</v>
      </c>
      <c r="CF462" s="70">
        <f t="shared" si="296"/>
        <v>0</v>
      </c>
      <c r="CG462" s="70">
        <f t="shared" si="296"/>
        <v>0</v>
      </c>
      <c r="CH462" s="70">
        <f t="shared" si="296"/>
        <v>0</v>
      </c>
      <c r="CI462" s="63" t="s">
        <v>10052</v>
      </c>
      <c r="CJ462" s="71">
        <f t="shared" si="297"/>
        <v>0</v>
      </c>
      <c r="CK462" s="71">
        <f t="shared" si="297"/>
        <v>0</v>
      </c>
      <c r="CL462" s="71">
        <f t="shared" si="297"/>
        <v>0</v>
      </c>
      <c r="CM462" s="71">
        <f t="shared" si="297"/>
        <v>0</v>
      </c>
      <c r="CN462" s="71">
        <f t="shared" si="297"/>
        <v>0</v>
      </c>
      <c r="CO462" s="71">
        <f t="shared" si="297"/>
        <v>0</v>
      </c>
      <c r="CP462" s="71">
        <f t="shared" si="297"/>
        <v>0</v>
      </c>
      <c r="CQ462" s="71">
        <f t="shared" si="297"/>
        <v>0</v>
      </c>
      <c r="CR462" s="71">
        <f t="shared" si="297"/>
        <v>0</v>
      </c>
      <c r="CS462" s="71">
        <f t="shared" si="297"/>
        <v>0</v>
      </c>
      <c r="CT462" s="71">
        <f t="shared" si="297"/>
        <v>0</v>
      </c>
      <c r="CU462" s="71">
        <f t="shared" si="297"/>
        <v>0</v>
      </c>
      <c r="CV462" s="71">
        <f t="shared" si="297"/>
        <v>0</v>
      </c>
      <c r="CW462" s="71">
        <f t="shared" si="297"/>
        <v>0</v>
      </c>
      <c r="CX462" s="71">
        <f t="shared" si="297"/>
        <v>0</v>
      </c>
      <c r="CY462" s="71">
        <f t="shared" si="297"/>
        <v>0</v>
      </c>
      <c r="CZ462" s="71">
        <f t="shared" si="298"/>
        <v>0</v>
      </c>
      <c r="DA462" s="71">
        <f t="shared" si="298"/>
        <v>0</v>
      </c>
      <c r="DB462" s="71">
        <f t="shared" si="298"/>
        <v>0</v>
      </c>
      <c r="DC462" s="71">
        <f t="shared" si="298"/>
        <v>0</v>
      </c>
      <c r="DD462" s="71">
        <f t="shared" si="298"/>
        <v>0</v>
      </c>
      <c r="DE462" s="71">
        <f t="shared" si="298"/>
        <v>0</v>
      </c>
      <c r="DF462" s="71">
        <f t="shared" si="298"/>
        <v>0</v>
      </c>
      <c r="DG462" s="71">
        <f t="shared" si="298"/>
        <v>0</v>
      </c>
    </row>
    <row r="463" spans="10:111" ht="24" hidden="1" customHeight="1" x14ac:dyDescent="0.3">
      <c r="J463" s="63" t="s">
        <v>911</v>
      </c>
      <c r="K463" s="23">
        <f t="shared" si="290"/>
        <v>6</v>
      </c>
      <c r="L463" s="23">
        <f t="shared" si="290"/>
        <v>7</v>
      </c>
      <c r="M463" s="23">
        <f t="shared" si="290"/>
        <v>9</v>
      </c>
      <c r="N463" s="23">
        <f t="shared" si="290"/>
        <v>11</v>
      </c>
      <c r="O463" s="23">
        <f t="shared" si="290"/>
        <v>7</v>
      </c>
      <c r="P463" s="23">
        <f t="shared" si="290"/>
        <v>10</v>
      </c>
      <c r="Q463" s="23">
        <f t="shared" si="290"/>
        <v>7</v>
      </c>
      <c r="R463" s="23">
        <f t="shared" si="290"/>
        <v>9</v>
      </c>
      <c r="S463" s="23">
        <f t="shared" si="290"/>
        <v>9</v>
      </c>
      <c r="T463" s="23">
        <f t="shared" si="290"/>
        <v>10</v>
      </c>
      <c r="U463" s="23">
        <f t="shared" si="291"/>
        <v>9</v>
      </c>
      <c r="V463" s="23">
        <f t="shared" si="291"/>
        <v>10</v>
      </c>
      <c r="W463" s="23">
        <f t="shared" si="291"/>
        <v>7</v>
      </c>
      <c r="X463" s="23">
        <f t="shared" si="291"/>
        <v>8</v>
      </c>
      <c r="Y463" s="23">
        <f t="shared" si="291"/>
        <v>9</v>
      </c>
      <c r="Z463" s="23">
        <f t="shared" si="291"/>
        <v>11</v>
      </c>
      <c r="AA463" s="23">
        <f t="shared" si="291"/>
        <v>7</v>
      </c>
      <c r="AB463" s="23">
        <f t="shared" si="291"/>
        <v>9</v>
      </c>
      <c r="AC463" s="23">
        <f t="shared" si="291"/>
        <v>8</v>
      </c>
      <c r="AD463" s="23">
        <f t="shared" si="291"/>
        <v>10</v>
      </c>
      <c r="AE463" s="23">
        <f t="shared" si="291"/>
        <v>8</v>
      </c>
      <c r="AF463" s="23">
        <f t="shared" si="291"/>
        <v>11</v>
      </c>
      <c r="AG463" s="23">
        <f t="shared" si="291"/>
        <v>9</v>
      </c>
      <c r="AH463" s="23">
        <f t="shared" si="291"/>
        <v>10</v>
      </c>
      <c r="AI463" s="23"/>
      <c r="AJ463" s="63" t="s">
        <v>911</v>
      </c>
      <c r="AK463" s="68">
        <f t="shared" si="292"/>
        <v>5</v>
      </c>
      <c r="AL463" s="68">
        <f t="shared" si="292"/>
        <v>6</v>
      </c>
      <c r="AM463" s="68">
        <f t="shared" si="292"/>
        <v>6</v>
      </c>
      <c r="AN463" s="68">
        <f t="shared" si="292"/>
        <v>6</v>
      </c>
      <c r="AO463" s="68">
        <f t="shared" si="292"/>
        <v>7</v>
      </c>
      <c r="AP463" s="68">
        <f t="shared" si="292"/>
        <v>7</v>
      </c>
      <c r="AQ463" s="68">
        <f t="shared" si="292"/>
        <v>5</v>
      </c>
      <c r="AR463" s="68">
        <f t="shared" si="292"/>
        <v>6</v>
      </c>
      <c r="AS463" s="68">
        <f t="shared" si="292"/>
        <v>6</v>
      </c>
      <c r="AT463" s="68">
        <f t="shared" si="292"/>
        <v>6</v>
      </c>
      <c r="AU463" s="68">
        <f t="shared" si="292"/>
        <v>7</v>
      </c>
      <c r="AV463" s="68">
        <f t="shared" si="292"/>
        <v>7</v>
      </c>
      <c r="AW463" s="68">
        <f t="shared" si="292"/>
        <v>6</v>
      </c>
      <c r="AX463" s="68">
        <f t="shared" si="292"/>
        <v>7</v>
      </c>
      <c r="AY463" s="68">
        <f t="shared" si="292"/>
        <v>6</v>
      </c>
      <c r="AZ463" s="68">
        <f t="shared" ref="AZ463:BH466" si="299">SUMIF($D$17:$D$444,$AJ463,AZ$17:AZ$444)</f>
        <v>6</v>
      </c>
      <c r="BA463" s="68">
        <f t="shared" si="299"/>
        <v>7</v>
      </c>
      <c r="BB463" s="68">
        <f t="shared" si="299"/>
        <v>7</v>
      </c>
      <c r="BC463" s="68">
        <f t="shared" si="299"/>
        <v>6</v>
      </c>
      <c r="BD463" s="68">
        <f t="shared" si="299"/>
        <v>7</v>
      </c>
      <c r="BE463" s="68">
        <f t="shared" si="299"/>
        <v>6</v>
      </c>
      <c r="BF463" s="68">
        <f t="shared" si="299"/>
        <v>7</v>
      </c>
      <c r="BG463" s="68">
        <f t="shared" si="299"/>
        <v>7</v>
      </c>
      <c r="BH463" s="68">
        <f t="shared" si="299"/>
        <v>7</v>
      </c>
      <c r="BI463" s="69">
        <f t="shared" si="294"/>
        <v>6.375</v>
      </c>
      <c r="BJ463" s="63" t="s">
        <v>911</v>
      </c>
      <c r="BK463" s="70">
        <f t="shared" si="295"/>
        <v>3.3246400268749996</v>
      </c>
      <c r="BL463" s="70">
        <f t="shared" si="295"/>
        <v>4.0117046895833335</v>
      </c>
      <c r="BM463" s="70">
        <f t="shared" si="295"/>
        <v>3.7364853977083334</v>
      </c>
      <c r="BN463" s="70">
        <f t="shared" si="295"/>
        <v>4.3219920593749999</v>
      </c>
      <c r="BO463" s="70">
        <f t="shared" si="295"/>
        <v>4.3348344112500001</v>
      </c>
      <c r="BP463" s="70">
        <f t="shared" si="295"/>
        <v>4.2800930802083332</v>
      </c>
      <c r="BQ463" s="70">
        <f t="shared" si="295"/>
        <v>3.3452146102083331</v>
      </c>
      <c r="BR463" s="70">
        <f t="shared" si="295"/>
        <v>4.4959150562499994</v>
      </c>
      <c r="BS463" s="70">
        <f t="shared" si="295"/>
        <v>3.7390291643749998</v>
      </c>
      <c r="BT463" s="70">
        <f t="shared" si="295"/>
        <v>4.1790043177083334</v>
      </c>
      <c r="BU463" s="70">
        <f t="shared" si="295"/>
        <v>4.3727477570833333</v>
      </c>
      <c r="BV463" s="70">
        <f t="shared" si="295"/>
        <v>4.3185306718750001</v>
      </c>
      <c r="BW463" s="70">
        <f t="shared" si="295"/>
        <v>3.6430240268749996</v>
      </c>
      <c r="BX463" s="70">
        <f t="shared" si="295"/>
        <v>4.5211190895833333</v>
      </c>
      <c r="BY463" s="70">
        <f t="shared" si="295"/>
        <v>3.7364853977083334</v>
      </c>
      <c r="BZ463" s="70">
        <f t="shared" ref="BZ463:CH466" si="300">SUMIF($D$17:$D$444,$BJ463,BZ$17:BZ$444)</f>
        <v>4.3219920593749999</v>
      </c>
      <c r="CA463" s="70">
        <f t="shared" si="300"/>
        <v>4.3348344112500001</v>
      </c>
      <c r="CB463" s="70">
        <f t="shared" si="300"/>
        <v>4.1755429302083336</v>
      </c>
      <c r="CC463" s="70">
        <f t="shared" si="300"/>
        <v>4.045498610208333</v>
      </c>
      <c r="CD463" s="70">
        <f t="shared" si="300"/>
        <v>4.9712700062500002</v>
      </c>
      <c r="CE463" s="70">
        <f t="shared" si="300"/>
        <v>3.7159108143749999</v>
      </c>
      <c r="CF463" s="70">
        <f t="shared" si="300"/>
        <v>4.2945960677083335</v>
      </c>
      <c r="CG463" s="70">
        <f t="shared" si="300"/>
        <v>4.3727477570833333</v>
      </c>
      <c r="CH463" s="70">
        <f t="shared" si="300"/>
        <v>4.3185306718750001</v>
      </c>
      <c r="CI463" s="63" t="s">
        <v>911</v>
      </c>
      <c r="CJ463" s="71">
        <f t="shared" si="297"/>
        <v>57</v>
      </c>
      <c r="CK463" s="71">
        <f t="shared" si="297"/>
        <v>75</v>
      </c>
      <c r="CL463" s="71">
        <f t="shared" si="297"/>
        <v>72</v>
      </c>
      <c r="CM463" s="71">
        <f t="shared" si="297"/>
        <v>105</v>
      </c>
      <c r="CN463" s="71">
        <f t="shared" si="297"/>
        <v>88</v>
      </c>
      <c r="CO463" s="71">
        <f t="shared" si="297"/>
        <v>100</v>
      </c>
      <c r="CP463" s="71">
        <f t="shared" si="297"/>
        <v>58</v>
      </c>
      <c r="CQ463" s="71">
        <f t="shared" si="297"/>
        <v>101</v>
      </c>
      <c r="CR463" s="71">
        <f t="shared" si="297"/>
        <v>73</v>
      </c>
      <c r="CS463" s="71">
        <f t="shared" si="297"/>
        <v>93</v>
      </c>
      <c r="CT463" s="71">
        <f t="shared" si="297"/>
        <v>91</v>
      </c>
      <c r="CU463" s="71">
        <f t="shared" si="297"/>
        <v>100</v>
      </c>
      <c r="CV463" s="71">
        <f t="shared" si="297"/>
        <v>62</v>
      </c>
      <c r="CW463" s="71">
        <f t="shared" si="297"/>
        <v>83</v>
      </c>
      <c r="CX463" s="71">
        <f t="shared" si="297"/>
        <v>72</v>
      </c>
      <c r="CY463" s="71">
        <f t="shared" ref="CY463:DG466" si="301">SUMIF($D$17:$D$444,$CI463,CY$17:CY$444)</f>
        <v>105</v>
      </c>
      <c r="CZ463" s="71">
        <f t="shared" si="301"/>
        <v>88</v>
      </c>
      <c r="DA463" s="71">
        <f t="shared" si="301"/>
        <v>88</v>
      </c>
      <c r="DB463" s="71">
        <f t="shared" si="301"/>
        <v>74</v>
      </c>
      <c r="DC463" s="71">
        <f t="shared" si="301"/>
        <v>131</v>
      </c>
      <c r="DD463" s="71">
        <f t="shared" si="301"/>
        <v>71</v>
      </c>
      <c r="DE463" s="71">
        <f t="shared" si="301"/>
        <v>103</v>
      </c>
      <c r="DF463" s="71">
        <f t="shared" si="301"/>
        <v>91</v>
      </c>
      <c r="DG463" s="71">
        <f t="shared" si="301"/>
        <v>100</v>
      </c>
    </row>
    <row r="464" spans="10:111" ht="24" hidden="1" customHeight="1" x14ac:dyDescent="0.3">
      <c r="J464" s="63" t="s">
        <v>10048</v>
      </c>
      <c r="K464" s="23">
        <f t="shared" ref="K464:Z466" si="302">SUMIF($D$18:$D$445,$J464,K$18:K$445)</f>
        <v>17</v>
      </c>
      <c r="L464" s="23">
        <f t="shared" si="302"/>
        <v>12</v>
      </c>
      <c r="M464" s="23">
        <f t="shared" si="302"/>
        <v>12</v>
      </c>
      <c r="N464" s="23">
        <f t="shared" si="302"/>
        <v>17</v>
      </c>
      <c r="O464" s="23">
        <f t="shared" si="302"/>
        <v>13</v>
      </c>
      <c r="P464" s="23">
        <f t="shared" si="302"/>
        <v>13</v>
      </c>
      <c r="Q464" s="23">
        <f t="shared" si="302"/>
        <v>14</v>
      </c>
      <c r="R464" s="23">
        <f t="shared" si="302"/>
        <v>15</v>
      </c>
      <c r="S464" s="23">
        <f t="shared" si="302"/>
        <v>12</v>
      </c>
      <c r="T464" s="23">
        <f t="shared" si="302"/>
        <v>14</v>
      </c>
      <c r="U464" s="23">
        <f t="shared" si="302"/>
        <v>14</v>
      </c>
      <c r="V464" s="23">
        <f t="shared" si="302"/>
        <v>13</v>
      </c>
      <c r="W464" s="23">
        <f t="shared" si="302"/>
        <v>18</v>
      </c>
      <c r="X464" s="23">
        <f t="shared" si="302"/>
        <v>12</v>
      </c>
      <c r="Y464" s="23">
        <f t="shared" si="302"/>
        <v>12</v>
      </c>
      <c r="Z464" s="23">
        <f t="shared" si="302"/>
        <v>17</v>
      </c>
      <c r="AA464" s="23">
        <f t="shared" ref="U464:AH466" si="303">SUMIF($D$18:$D$445,$J464,AA$18:AA$445)</f>
        <v>13</v>
      </c>
      <c r="AB464" s="23">
        <f t="shared" si="303"/>
        <v>11</v>
      </c>
      <c r="AC464" s="23">
        <f t="shared" si="303"/>
        <v>14</v>
      </c>
      <c r="AD464" s="23">
        <f t="shared" si="303"/>
        <v>14</v>
      </c>
      <c r="AE464" s="23">
        <f t="shared" si="303"/>
        <v>12</v>
      </c>
      <c r="AF464" s="23">
        <f t="shared" si="303"/>
        <v>15</v>
      </c>
      <c r="AG464" s="23">
        <f t="shared" si="303"/>
        <v>13</v>
      </c>
      <c r="AH464" s="23">
        <f t="shared" si="303"/>
        <v>13</v>
      </c>
      <c r="AI464" s="23"/>
      <c r="AJ464" s="63" t="s">
        <v>10048</v>
      </c>
      <c r="AK464" s="68">
        <f t="shared" ref="AK464:AZ466" si="304">SUMIF($D$17:$D$444,$AJ464,AK$17:AK$444)</f>
        <v>8</v>
      </c>
      <c r="AL464" s="68">
        <f t="shared" si="304"/>
        <v>8</v>
      </c>
      <c r="AM464" s="68">
        <f t="shared" si="304"/>
        <v>8</v>
      </c>
      <c r="AN464" s="68">
        <f t="shared" si="304"/>
        <v>8</v>
      </c>
      <c r="AO464" s="68">
        <f t="shared" si="304"/>
        <v>7</v>
      </c>
      <c r="AP464" s="68">
        <f t="shared" si="304"/>
        <v>8</v>
      </c>
      <c r="AQ464" s="68">
        <f t="shared" si="304"/>
        <v>8</v>
      </c>
      <c r="AR464" s="68">
        <f t="shared" si="304"/>
        <v>8</v>
      </c>
      <c r="AS464" s="68">
        <f t="shared" si="304"/>
        <v>8</v>
      </c>
      <c r="AT464" s="68">
        <f t="shared" si="304"/>
        <v>8</v>
      </c>
      <c r="AU464" s="68">
        <f t="shared" si="304"/>
        <v>8</v>
      </c>
      <c r="AV464" s="68">
        <f t="shared" si="304"/>
        <v>8</v>
      </c>
      <c r="AW464" s="68">
        <f t="shared" si="304"/>
        <v>8</v>
      </c>
      <c r="AX464" s="68">
        <f t="shared" si="304"/>
        <v>7</v>
      </c>
      <c r="AY464" s="68">
        <f t="shared" si="304"/>
        <v>8</v>
      </c>
      <c r="AZ464" s="68">
        <f t="shared" si="304"/>
        <v>8</v>
      </c>
      <c r="BA464" s="68">
        <f t="shared" si="299"/>
        <v>8</v>
      </c>
      <c r="BB464" s="68">
        <f t="shared" si="299"/>
        <v>7</v>
      </c>
      <c r="BC464" s="68">
        <f t="shared" si="299"/>
        <v>8</v>
      </c>
      <c r="BD464" s="68">
        <f t="shared" si="299"/>
        <v>8</v>
      </c>
      <c r="BE464" s="68">
        <f t="shared" si="299"/>
        <v>7</v>
      </c>
      <c r="BF464" s="68">
        <f t="shared" si="299"/>
        <v>9</v>
      </c>
      <c r="BG464" s="68">
        <f t="shared" si="299"/>
        <v>8</v>
      </c>
      <c r="BH464" s="68">
        <f t="shared" si="299"/>
        <v>8</v>
      </c>
      <c r="BI464" s="69">
        <f t="shared" si="294"/>
        <v>7.875</v>
      </c>
      <c r="BJ464" s="63" t="s">
        <v>10048</v>
      </c>
      <c r="BK464" s="70">
        <f t="shared" ref="BK464:BZ466" si="305">SUMIF($D$17:$D$444,$BJ464,BK$17:BK$444)</f>
        <v>4.6055039645833329</v>
      </c>
      <c r="BL464" s="70">
        <f t="shared" si="305"/>
        <v>4.4918087131249997</v>
      </c>
      <c r="BM464" s="70">
        <f t="shared" si="305"/>
        <v>4.7550529629166665</v>
      </c>
      <c r="BN464" s="70">
        <f t="shared" si="305"/>
        <v>4.800103841666667</v>
      </c>
      <c r="BO464" s="70">
        <f t="shared" si="305"/>
        <v>4.5740918114583327</v>
      </c>
      <c r="BP464" s="70">
        <f t="shared" si="305"/>
        <v>4.5237934662499999</v>
      </c>
      <c r="BQ464" s="70">
        <f t="shared" si="305"/>
        <v>4.7535940379166668</v>
      </c>
      <c r="BR464" s="70">
        <f t="shared" si="305"/>
        <v>4.6888166322916662</v>
      </c>
      <c r="BS464" s="70">
        <f t="shared" si="305"/>
        <v>4.4582527895833337</v>
      </c>
      <c r="BT464" s="70">
        <f t="shared" si="305"/>
        <v>4.5597184474999999</v>
      </c>
      <c r="BU464" s="70">
        <f t="shared" si="305"/>
        <v>4.9194214247916666</v>
      </c>
      <c r="BV464" s="70">
        <f t="shared" si="305"/>
        <v>4.4788442854166659</v>
      </c>
      <c r="BW464" s="70">
        <f t="shared" si="305"/>
        <v>4.6517406645833326</v>
      </c>
      <c r="BX464" s="70">
        <f t="shared" si="305"/>
        <v>4.4918087131249997</v>
      </c>
      <c r="BY464" s="70">
        <f t="shared" si="305"/>
        <v>4.7550529629166665</v>
      </c>
      <c r="BZ464" s="70">
        <f t="shared" si="305"/>
        <v>4.800103841666667</v>
      </c>
      <c r="CA464" s="70">
        <f t="shared" si="300"/>
        <v>4.5740918114583327</v>
      </c>
      <c r="CB464" s="70">
        <f t="shared" si="300"/>
        <v>4.2933955412499998</v>
      </c>
      <c r="CC464" s="70">
        <f t="shared" si="300"/>
        <v>4.7535940379166668</v>
      </c>
      <c r="CD464" s="70">
        <f t="shared" si="300"/>
        <v>4.6772574572916659</v>
      </c>
      <c r="CE464" s="70">
        <f t="shared" si="300"/>
        <v>4.4582527895833337</v>
      </c>
      <c r="CF464" s="70">
        <f t="shared" si="300"/>
        <v>4.7347894474999999</v>
      </c>
      <c r="CG464" s="70">
        <f t="shared" si="300"/>
        <v>4.8708919847916663</v>
      </c>
      <c r="CH464" s="70">
        <f t="shared" si="300"/>
        <v>4.4788442854166659</v>
      </c>
      <c r="CI464" s="63" t="s">
        <v>10048</v>
      </c>
      <c r="CJ464" s="71">
        <f t="shared" ref="CJ464:CY466" si="306">SUMIF($D$17:$D$444,$CI464,CJ$17:CJ$444)</f>
        <v>107</v>
      </c>
      <c r="CK464" s="71">
        <f t="shared" si="306"/>
        <v>68</v>
      </c>
      <c r="CL464" s="71">
        <f t="shared" si="306"/>
        <v>77</v>
      </c>
      <c r="CM464" s="71">
        <f t="shared" si="306"/>
        <v>121</v>
      </c>
      <c r="CN464" s="71">
        <f t="shared" si="306"/>
        <v>77</v>
      </c>
      <c r="CO464" s="71">
        <f t="shared" si="306"/>
        <v>86</v>
      </c>
      <c r="CP464" s="71">
        <f t="shared" si="306"/>
        <v>103</v>
      </c>
      <c r="CQ464" s="71">
        <f t="shared" si="306"/>
        <v>99</v>
      </c>
      <c r="CR464" s="71">
        <f t="shared" si="306"/>
        <v>67</v>
      </c>
      <c r="CS464" s="71">
        <f t="shared" si="306"/>
        <v>89</v>
      </c>
      <c r="CT464" s="71">
        <f t="shared" si="306"/>
        <v>88</v>
      </c>
      <c r="CU464" s="71">
        <f t="shared" si="306"/>
        <v>110</v>
      </c>
      <c r="CV464" s="71">
        <f t="shared" si="306"/>
        <v>111</v>
      </c>
      <c r="CW464" s="71">
        <f t="shared" si="306"/>
        <v>68</v>
      </c>
      <c r="CX464" s="71">
        <f t="shared" si="306"/>
        <v>77</v>
      </c>
      <c r="CY464" s="71">
        <f t="shared" si="306"/>
        <v>121</v>
      </c>
      <c r="CZ464" s="71">
        <f t="shared" si="301"/>
        <v>77</v>
      </c>
      <c r="DA464" s="71">
        <f t="shared" si="301"/>
        <v>80</v>
      </c>
      <c r="DB464" s="71">
        <f t="shared" si="301"/>
        <v>103</v>
      </c>
      <c r="DC464" s="71">
        <f t="shared" si="301"/>
        <v>98</v>
      </c>
      <c r="DD464" s="71">
        <f t="shared" si="301"/>
        <v>67</v>
      </c>
      <c r="DE464" s="71">
        <f t="shared" si="301"/>
        <v>93</v>
      </c>
      <c r="DF464" s="71">
        <f t="shared" si="301"/>
        <v>87</v>
      </c>
      <c r="DG464" s="71">
        <f t="shared" si="301"/>
        <v>110</v>
      </c>
    </row>
    <row r="465" spans="10:111" ht="24" hidden="1" customHeight="1" x14ac:dyDescent="0.3">
      <c r="J465" s="72" t="s">
        <v>10055</v>
      </c>
      <c r="K465" s="23">
        <f t="shared" si="302"/>
        <v>2</v>
      </c>
      <c r="L465" s="23">
        <f t="shared" si="302"/>
        <v>0</v>
      </c>
      <c r="M465" s="23">
        <f t="shared" si="302"/>
        <v>0</v>
      </c>
      <c r="N465" s="23">
        <f t="shared" si="302"/>
        <v>2</v>
      </c>
      <c r="O465" s="23">
        <f t="shared" si="302"/>
        <v>0</v>
      </c>
      <c r="P465" s="23">
        <f t="shared" si="302"/>
        <v>1</v>
      </c>
      <c r="Q465" s="23">
        <f t="shared" si="302"/>
        <v>1</v>
      </c>
      <c r="R465" s="23">
        <f t="shared" si="302"/>
        <v>1</v>
      </c>
      <c r="S465" s="23">
        <f t="shared" si="302"/>
        <v>0</v>
      </c>
      <c r="T465" s="23">
        <f t="shared" si="302"/>
        <v>1</v>
      </c>
      <c r="U465" s="23">
        <f t="shared" si="303"/>
        <v>0</v>
      </c>
      <c r="V465" s="23">
        <f t="shared" si="303"/>
        <v>0</v>
      </c>
      <c r="W465" s="23">
        <f t="shared" si="303"/>
        <v>2</v>
      </c>
      <c r="X465" s="23">
        <f t="shared" si="303"/>
        <v>0</v>
      </c>
      <c r="Y465" s="23">
        <f t="shared" si="303"/>
        <v>0</v>
      </c>
      <c r="Z465" s="23">
        <f t="shared" si="303"/>
        <v>2</v>
      </c>
      <c r="AA465" s="23">
        <f t="shared" si="303"/>
        <v>0</v>
      </c>
      <c r="AB465" s="23">
        <f t="shared" si="303"/>
        <v>0</v>
      </c>
      <c r="AC465" s="23">
        <f t="shared" si="303"/>
        <v>1</v>
      </c>
      <c r="AD465" s="23">
        <f t="shared" si="303"/>
        <v>0</v>
      </c>
      <c r="AE465" s="23">
        <f t="shared" si="303"/>
        <v>0</v>
      </c>
      <c r="AF465" s="23">
        <f t="shared" si="303"/>
        <v>2</v>
      </c>
      <c r="AG465" s="23">
        <f t="shared" si="303"/>
        <v>0</v>
      </c>
      <c r="AH465" s="23">
        <f t="shared" si="303"/>
        <v>0</v>
      </c>
      <c r="AI465" s="23"/>
      <c r="AJ465" s="72" t="s">
        <v>10055</v>
      </c>
      <c r="AK465" s="68">
        <f t="shared" si="304"/>
        <v>0</v>
      </c>
      <c r="AL465" s="68">
        <f t="shared" si="304"/>
        <v>0</v>
      </c>
      <c r="AM465" s="68">
        <f t="shared" si="304"/>
        <v>0</v>
      </c>
      <c r="AN465" s="68">
        <f t="shared" si="304"/>
        <v>0</v>
      </c>
      <c r="AO465" s="68">
        <f t="shared" si="304"/>
        <v>0</v>
      </c>
      <c r="AP465" s="68">
        <f t="shared" si="304"/>
        <v>0</v>
      </c>
      <c r="AQ465" s="68">
        <f t="shared" si="304"/>
        <v>0</v>
      </c>
      <c r="AR465" s="68">
        <f t="shared" si="304"/>
        <v>0</v>
      </c>
      <c r="AS465" s="68">
        <f t="shared" si="304"/>
        <v>0</v>
      </c>
      <c r="AT465" s="68">
        <f t="shared" si="304"/>
        <v>0</v>
      </c>
      <c r="AU465" s="68">
        <f t="shared" si="304"/>
        <v>0</v>
      </c>
      <c r="AV465" s="68">
        <f t="shared" si="304"/>
        <v>0</v>
      </c>
      <c r="AW465" s="68">
        <f t="shared" si="304"/>
        <v>0</v>
      </c>
      <c r="AX465" s="68">
        <f t="shared" si="304"/>
        <v>0</v>
      </c>
      <c r="AY465" s="68">
        <f t="shared" si="304"/>
        <v>0</v>
      </c>
      <c r="AZ465" s="68">
        <f t="shared" si="304"/>
        <v>0</v>
      </c>
      <c r="BA465" s="68">
        <f t="shared" si="299"/>
        <v>0</v>
      </c>
      <c r="BB465" s="68">
        <f t="shared" si="299"/>
        <v>0</v>
      </c>
      <c r="BC465" s="68">
        <f t="shared" si="299"/>
        <v>0</v>
      </c>
      <c r="BD465" s="68">
        <f t="shared" si="299"/>
        <v>0</v>
      </c>
      <c r="BE465" s="68">
        <f t="shared" si="299"/>
        <v>0</v>
      </c>
      <c r="BF465" s="68">
        <f t="shared" si="299"/>
        <v>1</v>
      </c>
      <c r="BG465" s="68">
        <f t="shared" si="299"/>
        <v>0</v>
      </c>
      <c r="BH465" s="68">
        <f t="shared" si="299"/>
        <v>0</v>
      </c>
      <c r="BI465" s="69">
        <f t="shared" si="294"/>
        <v>4.1666666666666664E-2</v>
      </c>
      <c r="BJ465" s="72" t="s">
        <v>10055</v>
      </c>
      <c r="BK465" s="70">
        <f t="shared" si="305"/>
        <v>0.37856298124999999</v>
      </c>
      <c r="BL465" s="70">
        <f t="shared" si="305"/>
        <v>0</v>
      </c>
      <c r="BM465" s="70">
        <f t="shared" si="305"/>
        <v>0</v>
      </c>
      <c r="BN465" s="70">
        <f t="shared" si="305"/>
        <v>1.4448968749999999E-2</v>
      </c>
      <c r="BO465" s="70">
        <f t="shared" si="305"/>
        <v>0</v>
      </c>
      <c r="BP465" s="70">
        <f t="shared" si="305"/>
        <v>0.45374999999999999</v>
      </c>
      <c r="BQ465" s="70">
        <f t="shared" si="305"/>
        <v>2.8897937499999999E-3</v>
      </c>
      <c r="BR465" s="70">
        <f t="shared" si="305"/>
        <v>0.02</v>
      </c>
      <c r="BS465" s="70">
        <f t="shared" si="305"/>
        <v>0</v>
      </c>
      <c r="BT465" s="70">
        <f t="shared" si="305"/>
        <v>2.8897937499999999E-3</v>
      </c>
      <c r="BU465" s="70">
        <f t="shared" si="305"/>
        <v>0</v>
      </c>
      <c r="BV465" s="70">
        <f t="shared" si="305"/>
        <v>0</v>
      </c>
      <c r="BW465" s="70">
        <f t="shared" si="305"/>
        <v>0.37856298124999999</v>
      </c>
      <c r="BX465" s="70">
        <f t="shared" si="305"/>
        <v>0</v>
      </c>
      <c r="BY465" s="70">
        <f t="shared" si="305"/>
        <v>0</v>
      </c>
      <c r="BZ465" s="70">
        <f t="shared" si="305"/>
        <v>1.4448968749999999E-2</v>
      </c>
      <c r="CA465" s="70">
        <f t="shared" si="300"/>
        <v>0</v>
      </c>
      <c r="CB465" s="70">
        <f t="shared" si="300"/>
        <v>0</v>
      </c>
      <c r="CC465" s="70">
        <f t="shared" si="300"/>
        <v>2.8897937499999999E-3</v>
      </c>
      <c r="CD465" s="70">
        <f t="shared" si="300"/>
        <v>0</v>
      </c>
      <c r="CE465" s="70">
        <f t="shared" si="300"/>
        <v>0</v>
      </c>
      <c r="CF465" s="70">
        <f t="shared" si="300"/>
        <v>0.44288979374999998</v>
      </c>
      <c r="CG465" s="70">
        <f t="shared" si="300"/>
        <v>0</v>
      </c>
      <c r="CH465" s="70">
        <f t="shared" si="300"/>
        <v>0</v>
      </c>
      <c r="CI465" s="72" t="s">
        <v>10055</v>
      </c>
      <c r="CJ465" s="71">
        <f t="shared" si="306"/>
        <v>33</v>
      </c>
      <c r="CK465" s="71">
        <f t="shared" si="306"/>
        <v>0</v>
      </c>
      <c r="CL465" s="71">
        <f t="shared" si="306"/>
        <v>0</v>
      </c>
      <c r="CM465" s="71">
        <f t="shared" si="306"/>
        <v>1</v>
      </c>
      <c r="CN465" s="71">
        <f t="shared" si="306"/>
        <v>0</v>
      </c>
      <c r="CO465" s="71">
        <f t="shared" si="306"/>
        <v>10</v>
      </c>
      <c r="CP465" s="71">
        <f t="shared" si="306"/>
        <v>0</v>
      </c>
      <c r="CQ465" s="71">
        <f t="shared" si="306"/>
        <v>1</v>
      </c>
      <c r="CR465" s="71">
        <f t="shared" si="306"/>
        <v>0</v>
      </c>
      <c r="CS465" s="71">
        <f t="shared" si="306"/>
        <v>0</v>
      </c>
      <c r="CT465" s="71">
        <f t="shared" si="306"/>
        <v>0</v>
      </c>
      <c r="CU465" s="71">
        <f t="shared" si="306"/>
        <v>0</v>
      </c>
      <c r="CV465" s="71">
        <f t="shared" si="306"/>
        <v>33</v>
      </c>
      <c r="CW465" s="71">
        <f t="shared" si="306"/>
        <v>0</v>
      </c>
      <c r="CX465" s="71">
        <f t="shared" si="306"/>
        <v>0</v>
      </c>
      <c r="CY465" s="71">
        <f t="shared" si="306"/>
        <v>1</v>
      </c>
      <c r="CZ465" s="71">
        <f t="shared" si="301"/>
        <v>0</v>
      </c>
      <c r="DA465" s="71">
        <f t="shared" si="301"/>
        <v>0</v>
      </c>
      <c r="DB465" s="71">
        <f t="shared" si="301"/>
        <v>0</v>
      </c>
      <c r="DC465" s="71">
        <f t="shared" si="301"/>
        <v>0</v>
      </c>
      <c r="DD465" s="71">
        <f t="shared" si="301"/>
        <v>0</v>
      </c>
      <c r="DE465" s="71">
        <f t="shared" si="301"/>
        <v>22</v>
      </c>
      <c r="DF465" s="71">
        <f t="shared" si="301"/>
        <v>0</v>
      </c>
      <c r="DG465" s="71">
        <f t="shared" si="301"/>
        <v>0</v>
      </c>
    </row>
    <row r="466" spans="10:111" ht="24" hidden="1" customHeight="1" x14ac:dyDescent="0.3">
      <c r="J466" s="72" t="s">
        <v>10057</v>
      </c>
      <c r="K466" s="23">
        <f t="shared" si="302"/>
        <v>0</v>
      </c>
      <c r="L466" s="23">
        <f t="shared" si="302"/>
        <v>0</v>
      </c>
      <c r="M466" s="23">
        <f t="shared" si="302"/>
        <v>0</v>
      </c>
      <c r="N466" s="23">
        <f t="shared" si="302"/>
        <v>1</v>
      </c>
      <c r="O466" s="23">
        <f t="shared" si="302"/>
        <v>0</v>
      </c>
      <c r="P466" s="23">
        <f t="shared" si="302"/>
        <v>0</v>
      </c>
      <c r="Q466" s="23">
        <f t="shared" si="302"/>
        <v>0</v>
      </c>
      <c r="R466" s="23">
        <f t="shared" si="302"/>
        <v>0</v>
      </c>
      <c r="S466" s="23">
        <f t="shared" si="302"/>
        <v>0</v>
      </c>
      <c r="T466" s="23">
        <f t="shared" si="302"/>
        <v>1</v>
      </c>
      <c r="U466" s="23">
        <f t="shared" si="303"/>
        <v>0</v>
      </c>
      <c r="V466" s="23">
        <f t="shared" si="303"/>
        <v>0</v>
      </c>
      <c r="W466" s="23">
        <f t="shared" si="303"/>
        <v>0</v>
      </c>
      <c r="X466" s="23">
        <f t="shared" si="303"/>
        <v>0</v>
      </c>
      <c r="Y466" s="23">
        <f t="shared" si="303"/>
        <v>0</v>
      </c>
      <c r="Z466" s="23">
        <f t="shared" si="303"/>
        <v>1</v>
      </c>
      <c r="AA466" s="23">
        <f t="shared" si="303"/>
        <v>0</v>
      </c>
      <c r="AB466" s="23">
        <f t="shared" si="303"/>
        <v>0</v>
      </c>
      <c r="AC466" s="23">
        <f t="shared" si="303"/>
        <v>0</v>
      </c>
      <c r="AD466" s="23">
        <f t="shared" si="303"/>
        <v>0</v>
      </c>
      <c r="AE466" s="23">
        <f t="shared" si="303"/>
        <v>0</v>
      </c>
      <c r="AF466" s="23">
        <f t="shared" si="303"/>
        <v>1</v>
      </c>
      <c r="AG466" s="23">
        <f t="shared" si="303"/>
        <v>0</v>
      </c>
      <c r="AH466" s="23">
        <f t="shared" si="303"/>
        <v>0</v>
      </c>
      <c r="AI466" s="23"/>
      <c r="AJ466" s="72" t="s">
        <v>10057</v>
      </c>
      <c r="AK466" s="68">
        <f t="shared" si="304"/>
        <v>0</v>
      </c>
      <c r="AL466" s="68">
        <f t="shared" si="304"/>
        <v>0</v>
      </c>
      <c r="AM466" s="68">
        <f t="shared" si="304"/>
        <v>0</v>
      </c>
      <c r="AN466" s="68">
        <f t="shared" si="304"/>
        <v>0</v>
      </c>
      <c r="AO466" s="68">
        <f t="shared" si="304"/>
        <v>0</v>
      </c>
      <c r="AP466" s="68">
        <f t="shared" si="304"/>
        <v>0</v>
      </c>
      <c r="AQ466" s="68">
        <f t="shared" si="304"/>
        <v>0</v>
      </c>
      <c r="AR466" s="68">
        <f t="shared" si="304"/>
        <v>0</v>
      </c>
      <c r="AS466" s="68">
        <f t="shared" si="304"/>
        <v>0</v>
      </c>
      <c r="AT466" s="68">
        <f t="shared" si="304"/>
        <v>0</v>
      </c>
      <c r="AU466" s="68">
        <f t="shared" si="304"/>
        <v>0</v>
      </c>
      <c r="AV466" s="68">
        <f t="shared" si="304"/>
        <v>0</v>
      </c>
      <c r="AW466" s="68">
        <f t="shared" si="304"/>
        <v>0</v>
      </c>
      <c r="AX466" s="68">
        <f t="shared" si="304"/>
        <v>0</v>
      </c>
      <c r="AY466" s="68">
        <f t="shared" si="304"/>
        <v>0</v>
      </c>
      <c r="AZ466" s="68">
        <f t="shared" si="304"/>
        <v>0</v>
      </c>
      <c r="BA466" s="68">
        <f t="shared" si="299"/>
        <v>0</v>
      </c>
      <c r="BB466" s="68">
        <f t="shared" si="299"/>
        <v>0</v>
      </c>
      <c r="BC466" s="68">
        <f t="shared" si="299"/>
        <v>0</v>
      </c>
      <c r="BD466" s="68">
        <f t="shared" si="299"/>
        <v>0</v>
      </c>
      <c r="BE466" s="68">
        <f t="shared" si="299"/>
        <v>0</v>
      </c>
      <c r="BF466" s="68">
        <f t="shared" si="299"/>
        <v>0</v>
      </c>
      <c r="BG466" s="68">
        <f t="shared" si="299"/>
        <v>0</v>
      </c>
      <c r="BH466" s="68">
        <f t="shared" si="299"/>
        <v>0</v>
      </c>
      <c r="BI466" s="69">
        <f t="shared" si="294"/>
        <v>0</v>
      </c>
      <c r="BJ466" s="72" t="s">
        <v>10057</v>
      </c>
      <c r="BK466" s="70">
        <f t="shared" si="305"/>
        <v>0</v>
      </c>
      <c r="BL466" s="70">
        <f t="shared" si="305"/>
        <v>0</v>
      </c>
      <c r="BM466" s="70">
        <f t="shared" si="305"/>
        <v>0</v>
      </c>
      <c r="BN466" s="70">
        <f t="shared" si="305"/>
        <v>0.15334348125</v>
      </c>
      <c r="BO466" s="70">
        <f t="shared" si="305"/>
        <v>0</v>
      </c>
      <c r="BP466" s="70">
        <f t="shared" si="305"/>
        <v>0</v>
      </c>
      <c r="BQ466" s="70">
        <f t="shared" si="305"/>
        <v>0</v>
      </c>
      <c r="BR466" s="70">
        <f t="shared" si="305"/>
        <v>0</v>
      </c>
      <c r="BS466" s="70">
        <f t="shared" si="305"/>
        <v>0</v>
      </c>
      <c r="BT466" s="70">
        <f t="shared" si="305"/>
        <v>0.15334348125</v>
      </c>
      <c r="BU466" s="70">
        <f t="shared" si="305"/>
        <v>0</v>
      </c>
      <c r="BV466" s="70">
        <f t="shared" si="305"/>
        <v>0</v>
      </c>
      <c r="BW466" s="70">
        <f t="shared" si="305"/>
        <v>0</v>
      </c>
      <c r="BX466" s="70">
        <f t="shared" si="305"/>
        <v>0</v>
      </c>
      <c r="BY466" s="70">
        <f t="shared" si="305"/>
        <v>0</v>
      </c>
      <c r="BZ466" s="70">
        <f t="shared" si="305"/>
        <v>0.15334348125</v>
      </c>
      <c r="CA466" s="70">
        <f t="shared" si="300"/>
        <v>0</v>
      </c>
      <c r="CB466" s="70">
        <f t="shared" si="300"/>
        <v>0</v>
      </c>
      <c r="CC466" s="70">
        <f t="shared" si="300"/>
        <v>0</v>
      </c>
      <c r="CD466" s="70">
        <f t="shared" si="300"/>
        <v>0</v>
      </c>
      <c r="CE466" s="70">
        <f t="shared" si="300"/>
        <v>0</v>
      </c>
      <c r="CF466" s="70">
        <f t="shared" si="300"/>
        <v>0.15334348125</v>
      </c>
      <c r="CG466" s="70">
        <f t="shared" si="300"/>
        <v>0</v>
      </c>
      <c r="CH466" s="70">
        <f t="shared" si="300"/>
        <v>0</v>
      </c>
      <c r="CI466" s="72" t="s">
        <v>10057</v>
      </c>
      <c r="CJ466" s="71">
        <f t="shared" si="306"/>
        <v>0</v>
      </c>
      <c r="CK466" s="71">
        <f t="shared" si="306"/>
        <v>0</v>
      </c>
      <c r="CL466" s="71">
        <f t="shared" si="306"/>
        <v>0</v>
      </c>
      <c r="CM466" s="71">
        <f t="shared" si="306"/>
        <v>14</v>
      </c>
      <c r="CN466" s="71">
        <f t="shared" si="306"/>
        <v>0</v>
      </c>
      <c r="CO466" s="71">
        <f t="shared" si="306"/>
        <v>0</v>
      </c>
      <c r="CP466" s="71">
        <f t="shared" si="306"/>
        <v>0</v>
      </c>
      <c r="CQ466" s="71">
        <f t="shared" si="306"/>
        <v>0</v>
      </c>
      <c r="CR466" s="71">
        <f t="shared" si="306"/>
        <v>0</v>
      </c>
      <c r="CS466" s="71">
        <f t="shared" si="306"/>
        <v>14</v>
      </c>
      <c r="CT466" s="71">
        <f t="shared" si="306"/>
        <v>0</v>
      </c>
      <c r="CU466" s="71">
        <f t="shared" si="306"/>
        <v>0</v>
      </c>
      <c r="CV466" s="71">
        <f t="shared" si="306"/>
        <v>0</v>
      </c>
      <c r="CW466" s="71">
        <f t="shared" si="306"/>
        <v>0</v>
      </c>
      <c r="CX466" s="71">
        <f t="shared" si="306"/>
        <v>0</v>
      </c>
      <c r="CY466" s="71">
        <f t="shared" si="306"/>
        <v>14</v>
      </c>
      <c r="CZ466" s="71">
        <f t="shared" si="301"/>
        <v>0</v>
      </c>
      <c r="DA466" s="71">
        <f t="shared" si="301"/>
        <v>0</v>
      </c>
      <c r="DB466" s="71">
        <f t="shared" si="301"/>
        <v>0</v>
      </c>
      <c r="DC466" s="71">
        <f t="shared" si="301"/>
        <v>0</v>
      </c>
      <c r="DD466" s="71">
        <f t="shared" si="301"/>
        <v>0</v>
      </c>
      <c r="DE466" s="71">
        <f t="shared" si="301"/>
        <v>14</v>
      </c>
      <c r="DF466" s="71">
        <f t="shared" si="301"/>
        <v>0</v>
      </c>
      <c r="DG466" s="71">
        <f t="shared" si="301"/>
        <v>0</v>
      </c>
    </row>
    <row r="467" spans="10:111" ht="24" customHeight="1" x14ac:dyDescent="0.25"/>
    <row r="468" spans="10:111" ht="24" customHeight="1" x14ac:dyDescent="0.35">
      <c r="J468" s="61" t="s">
        <v>10131</v>
      </c>
      <c r="AJ468" s="73" t="s">
        <v>10164</v>
      </c>
      <c r="BJ468" s="60" t="s">
        <v>10160</v>
      </c>
      <c r="CI468" s="20" t="s">
        <v>10133</v>
      </c>
    </row>
    <row r="469" spans="10:111" ht="42.75" customHeight="1" x14ac:dyDescent="0.25">
      <c r="J469" s="23"/>
      <c r="K469" s="62">
        <v>1</v>
      </c>
      <c r="L469" s="62">
        <v>2</v>
      </c>
      <c r="M469" s="62">
        <v>3</v>
      </c>
      <c r="N469" s="62">
        <v>4</v>
      </c>
      <c r="O469" s="62">
        <v>5</v>
      </c>
      <c r="P469" s="62">
        <v>6</v>
      </c>
      <c r="Q469" s="62">
        <v>7</v>
      </c>
      <c r="R469" s="62">
        <v>8</v>
      </c>
      <c r="S469" s="62">
        <v>9</v>
      </c>
      <c r="T469" s="62">
        <v>10</v>
      </c>
      <c r="U469" s="62">
        <v>11</v>
      </c>
      <c r="V469" s="62">
        <v>12</v>
      </c>
      <c r="W469" s="62">
        <v>13</v>
      </c>
      <c r="X469" s="62">
        <v>14</v>
      </c>
      <c r="Y469" s="62">
        <v>15</v>
      </c>
      <c r="Z469" s="62">
        <v>16</v>
      </c>
      <c r="AA469" s="62">
        <v>17</v>
      </c>
      <c r="AB469" s="62">
        <v>18</v>
      </c>
      <c r="AC469" s="62">
        <v>19</v>
      </c>
      <c r="AD469" s="62">
        <v>20</v>
      </c>
      <c r="AE469" s="62">
        <v>21</v>
      </c>
      <c r="AF469" s="62">
        <v>22</v>
      </c>
      <c r="AG469" s="62">
        <v>23</v>
      </c>
      <c r="AH469" s="62">
        <v>24</v>
      </c>
      <c r="AI469" s="62"/>
      <c r="AJ469" s="66"/>
      <c r="AK469" s="62">
        <v>1</v>
      </c>
      <c r="AL469" s="62">
        <v>2</v>
      </c>
      <c r="AM469" s="62">
        <v>3</v>
      </c>
      <c r="AN469" s="62">
        <v>4</v>
      </c>
      <c r="AO469" s="62">
        <v>5</v>
      </c>
      <c r="AP469" s="62">
        <v>6</v>
      </c>
      <c r="AQ469" s="62">
        <v>7</v>
      </c>
      <c r="AR469" s="62">
        <v>8</v>
      </c>
      <c r="AS469" s="62">
        <v>9</v>
      </c>
      <c r="AT469" s="62">
        <v>10</v>
      </c>
      <c r="AU469" s="62">
        <v>11</v>
      </c>
      <c r="AV469" s="62">
        <v>12</v>
      </c>
      <c r="AW469" s="62">
        <v>13</v>
      </c>
      <c r="AX469" s="62">
        <v>14</v>
      </c>
      <c r="AY469" s="62">
        <v>15</v>
      </c>
      <c r="AZ469" s="62">
        <v>16</v>
      </c>
      <c r="BA469" s="62">
        <v>17</v>
      </c>
      <c r="BB469" s="62">
        <v>18</v>
      </c>
      <c r="BC469" s="62">
        <v>19</v>
      </c>
      <c r="BD469" s="62">
        <v>20</v>
      </c>
      <c r="BE469" s="62">
        <v>21</v>
      </c>
      <c r="BF469" s="62">
        <v>22</v>
      </c>
      <c r="BG469" s="62">
        <v>23</v>
      </c>
      <c r="BH469" s="62">
        <v>24</v>
      </c>
      <c r="BI469" s="65" t="s">
        <v>10163</v>
      </c>
      <c r="BJ469" s="66"/>
      <c r="BK469" s="62">
        <v>1</v>
      </c>
      <c r="BL469" s="62">
        <v>2</v>
      </c>
      <c r="BM469" s="62">
        <v>3</v>
      </c>
      <c r="BN469" s="62">
        <v>4</v>
      </c>
      <c r="BO469" s="62">
        <v>5</v>
      </c>
      <c r="BP469" s="62">
        <v>6</v>
      </c>
      <c r="BQ469" s="62">
        <v>7</v>
      </c>
      <c r="BR469" s="62">
        <v>8</v>
      </c>
      <c r="BS469" s="62">
        <v>9</v>
      </c>
      <c r="BT469" s="62">
        <v>10</v>
      </c>
      <c r="BU469" s="62">
        <v>11</v>
      </c>
      <c r="BV469" s="62">
        <v>12</v>
      </c>
      <c r="BW469" s="62">
        <v>13</v>
      </c>
      <c r="BX469" s="62">
        <v>14</v>
      </c>
      <c r="BY469" s="62">
        <v>15</v>
      </c>
      <c r="BZ469" s="62">
        <v>16</v>
      </c>
      <c r="CA469" s="62">
        <v>17</v>
      </c>
      <c r="CB469" s="62">
        <v>18</v>
      </c>
      <c r="CC469" s="62">
        <v>19</v>
      </c>
      <c r="CD469" s="62">
        <v>20</v>
      </c>
      <c r="CE469" s="62">
        <v>21</v>
      </c>
      <c r="CF469" s="62">
        <v>22</v>
      </c>
      <c r="CG469" s="62">
        <v>23</v>
      </c>
      <c r="CH469" s="62">
        <v>24</v>
      </c>
      <c r="CI469" s="66"/>
      <c r="CJ469" s="62">
        <v>1</v>
      </c>
      <c r="CK469" s="62">
        <v>2</v>
      </c>
      <c r="CL469" s="62">
        <v>3</v>
      </c>
      <c r="CM469" s="62">
        <v>4</v>
      </c>
      <c r="CN469" s="62">
        <v>5</v>
      </c>
      <c r="CO469" s="62">
        <v>6</v>
      </c>
      <c r="CP469" s="62">
        <v>7</v>
      </c>
      <c r="CQ469" s="62">
        <v>8</v>
      </c>
      <c r="CR469" s="62">
        <v>9</v>
      </c>
      <c r="CS469" s="62">
        <v>10</v>
      </c>
      <c r="CT469" s="62">
        <v>11</v>
      </c>
      <c r="CU469" s="62">
        <v>12</v>
      </c>
      <c r="CV469" s="62">
        <v>13</v>
      </c>
      <c r="CW469" s="62">
        <v>14</v>
      </c>
      <c r="CX469" s="62">
        <v>15</v>
      </c>
      <c r="CY469" s="62">
        <v>16</v>
      </c>
      <c r="CZ469" s="62">
        <v>17</v>
      </c>
      <c r="DA469" s="62">
        <v>18</v>
      </c>
      <c r="DB469" s="62">
        <v>19</v>
      </c>
      <c r="DC469" s="62">
        <v>20</v>
      </c>
      <c r="DD469" s="62">
        <v>21</v>
      </c>
      <c r="DE469" s="62">
        <v>22</v>
      </c>
      <c r="DF469" s="62">
        <v>23</v>
      </c>
      <c r="DG469" s="62">
        <v>24</v>
      </c>
    </row>
    <row r="470" spans="10:111" ht="24" customHeight="1" x14ac:dyDescent="0.25">
      <c r="J470" s="67" t="s">
        <v>587</v>
      </c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67" t="s">
        <v>587</v>
      </c>
      <c r="AK470" s="68">
        <v>7</v>
      </c>
      <c r="AL470" s="74">
        <v>6</v>
      </c>
      <c r="AM470" s="74">
        <v>6</v>
      </c>
      <c r="AN470" s="74">
        <v>7</v>
      </c>
      <c r="AO470" s="74">
        <v>7</v>
      </c>
      <c r="AP470" s="74">
        <v>6</v>
      </c>
      <c r="AQ470" s="74">
        <v>6</v>
      </c>
      <c r="AR470" s="74">
        <v>6</v>
      </c>
      <c r="AS470" s="74">
        <v>6</v>
      </c>
      <c r="AT470" s="74">
        <v>7</v>
      </c>
      <c r="AU470" s="74">
        <v>6</v>
      </c>
      <c r="AV470" s="74">
        <v>6</v>
      </c>
      <c r="AW470" s="74">
        <v>7</v>
      </c>
      <c r="AX470" s="74">
        <v>6</v>
      </c>
      <c r="AY470" s="74">
        <v>6</v>
      </c>
      <c r="AZ470" s="74">
        <v>7</v>
      </c>
      <c r="BA470" s="74">
        <v>7</v>
      </c>
      <c r="BB470" s="74">
        <v>6</v>
      </c>
      <c r="BC470" s="74">
        <v>6</v>
      </c>
      <c r="BD470" s="74">
        <v>6</v>
      </c>
      <c r="BE470" s="74">
        <v>6</v>
      </c>
      <c r="BF470" s="74">
        <v>7</v>
      </c>
      <c r="BG470" s="74">
        <v>6</v>
      </c>
      <c r="BH470" s="74">
        <v>6</v>
      </c>
      <c r="BI470" s="69">
        <f t="shared" ref="BI470:BI488" si="307">AVERAGE(AK470:BH470)</f>
        <v>6.333333333333333</v>
      </c>
      <c r="BJ470" s="67" t="s">
        <v>587</v>
      </c>
      <c r="BK470" s="75">
        <v>2.8934452785416669</v>
      </c>
      <c r="BL470" s="75">
        <v>3.5286966218750004</v>
      </c>
      <c r="BM470" s="75">
        <v>3.3270645864583335</v>
      </c>
      <c r="BN470" s="75">
        <v>2.937875430208333</v>
      </c>
      <c r="BO470" s="75">
        <v>4.321839634791667</v>
      </c>
      <c r="BP470" s="75">
        <v>1.9732664968750002</v>
      </c>
      <c r="BQ470" s="75">
        <v>2.6934448427083337</v>
      </c>
      <c r="BR470" s="75">
        <v>3.809276967708334</v>
      </c>
      <c r="BS470" s="75">
        <v>2.6552032347916672</v>
      </c>
      <c r="BT470" s="75">
        <v>2.6443079718749996</v>
      </c>
      <c r="BU470" s="75">
        <v>4.1598273614583334</v>
      </c>
      <c r="BV470" s="75">
        <v>2.4278542177083335</v>
      </c>
      <c r="BW470" s="75">
        <v>3.018127253541667</v>
      </c>
      <c r="BX470" s="75">
        <v>3.5286966218750004</v>
      </c>
      <c r="BY470" s="75">
        <v>3.3270645864583335</v>
      </c>
      <c r="BZ470" s="75">
        <v>2.937875430208333</v>
      </c>
      <c r="CA470" s="75">
        <v>4.321839634791667</v>
      </c>
      <c r="CB470" s="75">
        <v>1.9732664968750002</v>
      </c>
      <c r="CC470" s="75">
        <v>2.6703264927083339</v>
      </c>
      <c r="CD470" s="75">
        <v>3.809276967708334</v>
      </c>
      <c r="CE470" s="75">
        <v>2.6552032347916672</v>
      </c>
      <c r="CF470" s="75">
        <v>2.6443079718749996</v>
      </c>
      <c r="CG470" s="75">
        <v>4.1160596114583337</v>
      </c>
      <c r="CH470" s="75">
        <v>2.4278542177083335</v>
      </c>
      <c r="CI470" s="67" t="s">
        <v>587</v>
      </c>
      <c r="CJ470" s="66">
        <v>60</v>
      </c>
      <c r="CK470" s="66">
        <v>57</v>
      </c>
      <c r="CL470" s="66">
        <v>82</v>
      </c>
      <c r="CM470" s="66">
        <v>71</v>
      </c>
      <c r="CN470" s="66">
        <v>78</v>
      </c>
      <c r="CO470" s="66">
        <v>33</v>
      </c>
      <c r="CP470" s="66">
        <v>60</v>
      </c>
      <c r="CQ470" s="66">
        <v>60</v>
      </c>
      <c r="CR470" s="66">
        <v>58</v>
      </c>
      <c r="CS470" s="66">
        <v>71</v>
      </c>
      <c r="CT470" s="66">
        <v>80</v>
      </c>
      <c r="CU470" s="66">
        <v>44</v>
      </c>
      <c r="CV470" s="66">
        <v>68</v>
      </c>
      <c r="CW470" s="66">
        <v>57</v>
      </c>
      <c r="CX470" s="66">
        <v>82</v>
      </c>
      <c r="CY470" s="66">
        <v>71</v>
      </c>
      <c r="CZ470" s="66">
        <v>78</v>
      </c>
      <c r="DA470" s="66">
        <v>33</v>
      </c>
      <c r="DB470" s="66">
        <v>58</v>
      </c>
      <c r="DC470" s="66">
        <v>60</v>
      </c>
      <c r="DD470" s="66">
        <v>58</v>
      </c>
      <c r="DE470" s="66">
        <v>71</v>
      </c>
      <c r="DF470" s="66">
        <v>78</v>
      </c>
      <c r="DG470" s="66">
        <v>44</v>
      </c>
    </row>
    <row r="471" spans="10:111" ht="24" customHeight="1" x14ac:dyDescent="0.25">
      <c r="J471" s="67" t="s">
        <v>807</v>
      </c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67" t="s">
        <v>807</v>
      </c>
      <c r="AK471" s="68">
        <v>7</v>
      </c>
      <c r="AL471" s="74">
        <v>7</v>
      </c>
      <c r="AM471" s="74">
        <v>7</v>
      </c>
      <c r="AN471" s="74">
        <v>7</v>
      </c>
      <c r="AO471" s="74">
        <v>7</v>
      </c>
      <c r="AP471" s="74">
        <v>7</v>
      </c>
      <c r="AQ471" s="74">
        <v>6</v>
      </c>
      <c r="AR471" s="74">
        <v>6</v>
      </c>
      <c r="AS471" s="74">
        <v>6</v>
      </c>
      <c r="AT471" s="74">
        <v>7</v>
      </c>
      <c r="AU471" s="74">
        <v>7</v>
      </c>
      <c r="AV471" s="74">
        <v>7</v>
      </c>
      <c r="AW471" s="74">
        <v>7</v>
      </c>
      <c r="AX471" s="74">
        <v>7</v>
      </c>
      <c r="AY471" s="74">
        <v>6</v>
      </c>
      <c r="AZ471" s="74">
        <v>7</v>
      </c>
      <c r="BA471" s="74">
        <v>7</v>
      </c>
      <c r="BB471" s="74">
        <v>7</v>
      </c>
      <c r="BC471" s="74">
        <v>6</v>
      </c>
      <c r="BD471" s="74">
        <v>6</v>
      </c>
      <c r="BE471" s="74">
        <v>6</v>
      </c>
      <c r="BF471" s="74">
        <v>7</v>
      </c>
      <c r="BG471" s="74">
        <v>7</v>
      </c>
      <c r="BH471" s="74">
        <v>7</v>
      </c>
      <c r="BI471" s="69">
        <f t="shared" si="307"/>
        <v>6.708333333333333</v>
      </c>
      <c r="BJ471" s="67" t="s">
        <v>807</v>
      </c>
      <c r="BK471" s="75">
        <v>4.8722858554166661</v>
      </c>
      <c r="BL471" s="75">
        <v>3.0791532677083331</v>
      </c>
      <c r="BM471" s="75">
        <v>4.7337042614583327</v>
      </c>
      <c r="BN471" s="75">
        <v>4.1752269750000002</v>
      </c>
      <c r="BO471" s="75">
        <v>4.6478583260416668</v>
      </c>
      <c r="BP471" s="75">
        <v>2.9818730364583335</v>
      </c>
      <c r="BQ471" s="75">
        <v>3.7810730145833329</v>
      </c>
      <c r="BR471" s="75">
        <v>2.9254292843750003</v>
      </c>
      <c r="BS471" s="75">
        <v>4.1379485447916666</v>
      </c>
      <c r="BT471" s="75">
        <v>3.5943252708333335</v>
      </c>
      <c r="BU471" s="75">
        <v>4.8815856677083334</v>
      </c>
      <c r="BV471" s="75">
        <v>3.8201602656249998</v>
      </c>
      <c r="BW471" s="75">
        <v>4.8838450304166665</v>
      </c>
      <c r="BX471" s="75">
        <v>3.0791532677083331</v>
      </c>
      <c r="BY471" s="75">
        <v>4.3060242614583331</v>
      </c>
      <c r="BZ471" s="75">
        <v>4.0741239750000009</v>
      </c>
      <c r="CA471" s="75">
        <v>4.6478583260416668</v>
      </c>
      <c r="CB471" s="75">
        <v>2.9818730364583335</v>
      </c>
      <c r="CC471" s="75">
        <v>3.7612730145833329</v>
      </c>
      <c r="CD471" s="75">
        <v>2.9254292843750003</v>
      </c>
      <c r="CE471" s="75">
        <v>4.1379485447916666</v>
      </c>
      <c r="CF471" s="75">
        <v>4.1195382708333339</v>
      </c>
      <c r="CG471" s="75">
        <v>4.1594177927083331</v>
      </c>
      <c r="CH471" s="75">
        <v>3.853018740625</v>
      </c>
      <c r="CI471" s="67" t="s">
        <v>807</v>
      </c>
      <c r="CJ471" s="66">
        <v>101</v>
      </c>
      <c r="CK471" s="66">
        <v>89</v>
      </c>
      <c r="CL471" s="66">
        <v>117</v>
      </c>
      <c r="CM471" s="66">
        <v>95</v>
      </c>
      <c r="CN471" s="66">
        <v>118</v>
      </c>
      <c r="CO471" s="66">
        <v>67</v>
      </c>
      <c r="CP471" s="66">
        <v>87</v>
      </c>
      <c r="CQ471" s="66">
        <v>88</v>
      </c>
      <c r="CR471" s="66">
        <v>84</v>
      </c>
      <c r="CS471" s="66">
        <v>70</v>
      </c>
      <c r="CT471" s="66">
        <v>147</v>
      </c>
      <c r="CU471" s="66">
        <v>105</v>
      </c>
      <c r="CV471" s="66">
        <v>102</v>
      </c>
      <c r="CW471" s="66">
        <v>89</v>
      </c>
      <c r="CX471" s="66">
        <v>108</v>
      </c>
      <c r="CY471" s="66">
        <v>91</v>
      </c>
      <c r="CZ471" s="66">
        <v>118</v>
      </c>
      <c r="DA471" s="66">
        <v>67</v>
      </c>
      <c r="DB471" s="66">
        <v>82</v>
      </c>
      <c r="DC471" s="66">
        <v>88</v>
      </c>
      <c r="DD471" s="66">
        <v>84</v>
      </c>
      <c r="DE471" s="66">
        <v>82</v>
      </c>
      <c r="DF471" s="66">
        <v>114</v>
      </c>
      <c r="DG471" s="66">
        <v>106</v>
      </c>
    </row>
    <row r="472" spans="10:111" ht="24" customHeight="1" x14ac:dyDescent="0.25">
      <c r="J472" s="67" t="s">
        <v>10047</v>
      </c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67" t="s">
        <v>10047</v>
      </c>
      <c r="AK472" s="68">
        <v>7</v>
      </c>
      <c r="AL472" s="74">
        <v>6</v>
      </c>
      <c r="AM472" s="74">
        <v>7</v>
      </c>
      <c r="AN472" s="74">
        <v>7</v>
      </c>
      <c r="AO472" s="74">
        <v>6</v>
      </c>
      <c r="AP472" s="74">
        <v>6</v>
      </c>
      <c r="AQ472" s="74">
        <v>8</v>
      </c>
      <c r="AR472" s="74">
        <v>7</v>
      </c>
      <c r="AS472" s="74">
        <v>6</v>
      </c>
      <c r="AT472" s="74">
        <v>7</v>
      </c>
      <c r="AU472" s="74">
        <v>7</v>
      </c>
      <c r="AV472" s="74">
        <v>5</v>
      </c>
      <c r="AW472" s="74">
        <v>7</v>
      </c>
      <c r="AX472" s="74">
        <v>6</v>
      </c>
      <c r="AY472" s="74">
        <v>7</v>
      </c>
      <c r="AZ472" s="74">
        <v>7</v>
      </c>
      <c r="BA472" s="74">
        <v>6</v>
      </c>
      <c r="BB472" s="74">
        <v>6</v>
      </c>
      <c r="BC472" s="74">
        <v>8</v>
      </c>
      <c r="BD472" s="74">
        <v>6</v>
      </c>
      <c r="BE472" s="74">
        <v>6</v>
      </c>
      <c r="BF472" s="74">
        <v>7</v>
      </c>
      <c r="BG472" s="74">
        <v>7</v>
      </c>
      <c r="BH472" s="74">
        <v>5</v>
      </c>
      <c r="BI472" s="69">
        <f t="shared" si="307"/>
        <v>6.541666666666667</v>
      </c>
      <c r="BJ472" s="67" t="s">
        <v>10047</v>
      </c>
      <c r="BK472" s="75">
        <v>3.8481916458333343</v>
      </c>
      <c r="BL472" s="75">
        <v>1.9650070312500001</v>
      </c>
      <c r="BM472" s="75">
        <v>3.363781482291667</v>
      </c>
      <c r="BN472" s="75">
        <v>4.1461359187500006</v>
      </c>
      <c r="BO472" s="75">
        <v>2.5823634833333342</v>
      </c>
      <c r="BP472" s="75">
        <v>1.9513296093750001</v>
      </c>
      <c r="BQ472" s="75">
        <v>4.1869177291666677</v>
      </c>
      <c r="BR472" s="75">
        <v>3.5725740437500004</v>
      </c>
      <c r="BS472" s="75">
        <v>2.568686061458334</v>
      </c>
      <c r="BT472" s="75">
        <v>3.0172085312500001</v>
      </c>
      <c r="BU472" s="75">
        <v>3.2560875666666673</v>
      </c>
      <c r="BV472" s="75">
        <v>3.1313763218750004</v>
      </c>
      <c r="BW472" s="75">
        <v>3.8931938708333345</v>
      </c>
      <c r="BX472" s="75">
        <v>1.9650070312500001</v>
      </c>
      <c r="BY472" s="75">
        <v>3.363781482291667</v>
      </c>
      <c r="BZ472" s="75">
        <v>4.1461359187500006</v>
      </c>
      <c r="CA472" s="75">
        <v>2.5823634833333342</v>
      </c>
      <c r="CB472" s="75">
        <v>1.9513296093750001</v>
      </c>
      <c r="CC472" s="75">
        <v>4.2042737441666675</v>
      </c>
      <c r="CD472" s="75">
        <v>3.2198508687500005</v>
      </c>
      <c r="CE472" s="75">
        <v>2.568686061458334</v>
      </c>
      <c r="CF472" s="75">
        <v>2.9131759562499999</v>
      </c>
      <c r="CG472" s="75">
        <v>3.2560875666666673</v>
      </c>
      <c r="CH472" s="75">
        <v>3.1313763218750004</v>
      </c>
      <c r="CI472" s="67" t="s">
        <v>10047</v>
      </c>
      <c r="CJ472" s="66">
        <v>84</v>
      </c>
      <c r="CK472" s="66">
        <v>27</v>
      </c>
      <c r="CL472" s="66">
        <v>60</v>
      </c>
      <c r="CM472" s="66">
        <v>93</v>
      </c>
      <c r="CN472" s="66">
        <v>42</v>
      </c>
      <c r="CO472" s="66">
        <v>26</v>
      </c>
      <c r="CP472" s="66">
        <v>88</v>
      </c>
      <c r="CQ472" s="66">
        <v>59</v>
      </c>
      <c r="CR472" s="66">
        <v>41</v>
      </c>
      <c r="CS472" s="66">
        <v>76</v>
      </c>
      <c r="CT472" s="66">
        <v>50</v>
      </c>
      <c r="CU472" s="66">
        <v>53</v>
      </c>
      <c r="CV472" s="66">
        <v>87</v>
      </c>
      <c r="CW472" s="66">
        <v>27</v>
      </c>
      <c r="CX472" s="66">
        <v>60</v>
      </c>
      <c r="CY472" s="66">
        <v>93</v>
      </c>
      <c r="CZ472" s="66">
        <v>42</v>
      </c>
      <c r="DA472" s="66">
        <v>26</v>
      </c>
      <c r="DB472" s="66">
        <v>89</v>
      </c>
      <c r="DC472" s="66">
        <v>54</v>
      </c>
      <c r="DD472" s="66">
        <v>41</v>
      </c>
      <c r="DE472" s="66">
        <v>67</v>
      </c>
      <c r="DF472" s="66">
        <v>50</v>
      </c>
      <c r="DG472" s="66">
        <v>53</v>
      </c>
    </row>
    <row r="473" spans="10:111" ht="24" customHeight="1" x14ac:dyDescent="0.25">
      <c r="J473" s="67" t="s">
        <v>10044</v>
      </c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67" t="s">
        <v>10044</v>
      </c>
      <c r="AK473" s="68">
        <v>7</v>
      </c>
      <c r="AL473" s="74">
        <v>7</v>
      </c>
      <c r="AM473" s="74">
        <v>7</v>
      </c>
      <c r="AN473" s="74">
        <v>5</v>
      </c>
      <c r="AO473" s="74">
        <v>7</v>
      </c>
      <c r="AP473" s="74">
        <v>7</v>
      </c>
      <c r="AQ473" s="74">
        <v>6</v>
      </c>
      <c r="AR473" s="74">
        <v>6</v>
      </c>
      <c r="AS473" s="74">
        <v>6</v>
      </c>
      <c r="AT473" s="74">
        <v>5</v>
      </c>
      <c r="AU473" s="74">
        <v>7</v>
      </c>
      <c r="AV473" s="74">
        <v>7</v>
      </c>
      <c r="AW473" s="74">
        <v>7</v>
      </c>
      <c r="AX473" s="74">
        <v>7</v>
      </c>
      <c r="AY473" s="74">
        <v>7</v>
      </c>
      <c r="AZ473" s="74">
        <v>6</v>
      </c>
      <c r="BA473" s="74">
        <v>7</v>
      </c>
      <c r="BB473" s="74">
        <v>6</v>
      </c>
      <c r="BC473" s="74">
        <v>6</v>
      </c>
      <c r="BD473" s="74">
        <v>6</v>
      </c>
      <c r="BE473" s="74">
        <v>6</v>
      </c>
      <c r="BF473" s="74">
        <v>6</v>
      </c>
      <c r="BG473" s="74">
        <v>7</v>
      </c>
      <c r="BH473" s="74">
        <v>6</v>
      </c>
      <c r="BI473" s="69">
        <f t="shared" si="307"/>
        <v>6.416666666666667</v>
      </c>
      <c r="BJ473" s="67" t="s">
        <v>10044</v>
      </c>
      <c r="BK473" s="75">
        <v>2.8984118318749998</v>
      </c>
      <c r="BL473" s="75">
        <v>4.0363874256249996</v>
      </c>
      <c r="BM473" s="75">
        <v>3.7215967725000003</v>
      </c>
      <c r="BN473" s="75">
        <v>1.783418206875</v>
      </c>
      <c r="BO473" s="75">
        <v>4.283096225625</v>
      </c>
      <c r="BP473" s="75">
        <v>3.1642737600000008</v>
      </c>
      <c r="BQ473" s="75">
        <v>2.4826182068749998</v>
      </c>
      <c r="BR473" s="75">
        <v>3.5838962256250002</v>
      </c>
      <c r="BS473" s="75">
        <v>3.2777907475000005</v>
      </c>
      <c r="BT473" s="75">
        <v>1.783418206875</v>
      </c>
      <c r="BU473" s="75">
        <v>4.283096225625</v>
      </c>
      <c r="BV473" s="75">
        <v>3.1128378600000004</v>
      </c>
      <c r="BW473" s="75">
        <v>2.8984118318749998</v>
      </c>
      <c r="BX473" s="75">
        <v>4.0363874256249996</v>
      </c>
      <c r="BY473" s="75">
        <v>3.7215967725000003</v>
      </c>
      <c r="BZ473" s="75">
        <v>1.9834182068750001</v>
      </c>
      <c r="CA473" s="75">
        <v>4.283096225625</v>
      </c>
      <c r="CB473" s="75">
        <v>2.8386721850000005</v>
      </c>
      <c r="CC473" s="75">
        <v>2.4826182068749998</v>
      </c>
      <c r="CD473" s="75">
        <v>3.5838962256250002</v>
      </c>
      <c r="CE473" s="75">
        <v>3.2777907475000005</v>
      </c>
      <c r="CF473" s="75">
        <v>2.0022569568750002</v>
      </c>
      <c r="CG473" s="75">
        <v>4.283096225625</v>
      </c>
      <c r="CH473" s="75">
        <v>2.8386721850000005</v>
      </c>
      <c r="CI473" s="67" t="s">
        <v>10044</v>
      </c>
      <c r="CJ473" s="66">
        <v>43</v>
      </c>
      <c r="CK473" s="66">
        <v>63</v>
      </c>
      <c r="CL473" s="66">
        <v>62</v>
      </c>
      <c r="CM473" s="66">
        <v>20</v>
      </c>
      <c r="CN473" s="66">
        <v>69</v>
      </c>
      <c r="CO473" s="66">
        <v>62</v>
      </c>
      <c r="CP473" s="66">
        <v>33</v>
      </c>
      <c r="CQ473" s="66">
        <v>56</v>
      </c>
      <c r="CR473" s="66">
        <v>48</v>
      </c>
      <c r="CS473" s="66">
        <v>20</v>
      </c>
      <c r="CT473" s="66">
        <v>69</v>
      </c>
      <c r="CU473" s="66">
        <v>50</v>
      </c>
      <c r="CV473" s="66">
        <v>43</v>
      </c>
      <c r="CW473" s="66">
        <v>63</v>
      </c>
      <c r="CX473" s="66">
        <v>62</v>
      </c>
      <c r="CY473" s="66">
        <v>30</v>
      </c>
      <c r="CZ473" s="66">
        <v>69</v>
      </c>
      <c r="DA473" s="66">
        <v>43</v>
      </c>
      <c r="DB473" s="66">
        <v>33</v>
      </c>
      <c r="DC473" s="66">
        <v>56</v>
      </c>
      <c r="DD473" s="66">
        <v>48</v>
      </c>
      <c r="DE473" s="66">
        <v>30</v>
      </c>
      <c r="DF473" s="66">
        <v>69</v>
      </c>
      <c r="DG473" s="66">
        <v>43</v>
      </c>
    </row>
    <row r="474" spans="10:111" ht="24" customHeight="1" x14ac:dyDescent="0.25">
      <c r="J474" s="67" t="s">
        <v>9782</v>
      </c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67" t="s">
        <v>9782</v>
      </c>
      <c r="AK474" s="68">
        <v>8</v>
      </c>
      <c r="AL474" s="74">
        <v>8</v>
      </c>
      <c r="AM474" s="74">
        <v>8</v>
      </c>
      <c r="AN474" s="74">
        <v>7</v>
      </c>
      <c r="AO474" s="74">
        <v>7</v>
      </c>
      <c r="AP474" s="74">
        <v>8</v>
      </c>
      <c r="AQ474" s="74">
        <v>8</v>
      </c>
      <c r="AR474" s="74">
        <v>8</v>
      </c>
      <c r="AS474" s="74">
        <v>8</v>
      </c>
      <c r="AT474" s="74">
        <v>8</v>
      </c>
      <c r="AU474" s="74">
        <v>8</v>
      </c>
      <c r="AV474" s="74">
        <v>8</v>
      </c>
      <c r="AW474" s="74">
        <v>8</v>
      </c>
      <c r="AX474" s="74">
        <v>8</v>
      </c>
      <c r="AY474" s="74">
        <v>8</v>
      </c>
      <c r="AZ474" s="74">
        <v>8</v>
      </c>
      <c r="BA474" s="74">
        <v>7</v>
      </c>
      <c r="BB474" s="74">
        <v>8</v>
      </c>
      <c r="BC474" s="74">
        <v>8</v>
      </c>
      <c r="BD474" s="74">
        <v>8</v>
      </c>
      <c r="BE474" s="74">
        <v>8</v>
      </c>
      <c r="BF474" s="74">
        <v>8</v>
      </c>
      <c r="BG474" s="74">
        <v>8</v>
      </c>
      <c r="BH474" s="74">
        <v>8</v>
      </c>
      <c r="BI474" s="69">
        <f t="shared" si="307"/>
        <v>7.875</v>
      </c>
      <c r="BJ474" s="67" t="s">
        <v>9782</v>
      </c>
      <c r="BK474" s="75">
        <v>5.8617825247916677</v>
      </c>
      <c r="BL474" s="75">
        <v>5.5283621997916672</v>
      </c>
      <c r="BM474" s="75">
        <v>4.8929255456250003</v>
      </c>
      <c r="BN474" s="75">
        <v>6.0042521622916665</v>
      </c>
      <c r="BO474" s="75">
        <v>4.9239744622916675</v>
      </c>
      <c r="BP474" s="75">
        <v>4.8069518435416674</v>
      </c>
      <c r="BQ474" s="75">
        <v>5.7838796706250006</v>
      </c>
      <c r="BR474" s="75">
        <v>5.5514805497916671</v>
      </c>
      <c r="BS474" s="75">
        <v>4.8254970247916678</v>
      </c>
      <c r="BT474" s="75">
        <v>6.3064179747916675</v>
      </c>
      <c r="BU474" s="75">
        <v>5.245704833125</v>
      </c>
      <c r="BV474" s="75">
        <v>4.8456053685416673</v>
      </c>
      <c r="BW474" s="75">
        <v>6.0351612497916678</v>
      </c>
      <c r="BX474" s="75">
        <v>5.5283621997916672</v>
      </c>
      <c r="BY474" s="75">
        <v>4.8929255456250003</v>
      </c>
      <c r="BZ474" s="75">
        <v>5.8510650372916668</v>
      </c>
      <c r="CA474" s="75">
        <v>4.9239744622916675</v>
      </c>
      <c r="CB474" s="75">
        <v>4.8069518435416674</v>
      </c>
      <c r="CC474" s="75">
        <v>5.7838796706250006</v>
      </c>
      <c r="CD474" s="75">
        <v>5.5514805497916671</v>
      </c>
      <c r="CE474" s="75">
        <v>4.8254970247916678</v>
      </c>
      <c r="CF474" s="75">
        <v>6.3283018497916679</v>
      </c>
      <c r="CG474" s="75">
        <v>5.245704833125</v>
      </c>
      <c r="CH474" s="75">
        <v>4.8300701935416672</v>
      </c>
      <c r="CI474" s="67" t="s">
        <v>9782</v>
      </c>
      <c r="CJ474" s="66">
        <v>73</v>
      </c>
      <c r="CK474" s="66">
        <v>106</v>
      </c>
      <c r="CL474" s="66">
        <v>71</v>
      </c>
      <c r="CM474" s="66">
        <v>86</v>
      </c>
      <c r="CN474" s="66">
        <v>70</v>
      </c>
      <c r="CO474" s="66">
        <v>65</v>
      </c>
      <c r="CP474" s="66">
        <v>72</v>
      </c>
      <c r="CQ474" s="66">
        <v>108</v>
      </c>
      <c r="CR474" s="66">
        <v>65</v>
      </c>
      <c r="CS474" s="66">
        <v>118</v>
      </c>
      <c r="CT474" s="66">
        <v>98</v>
      </c>
      <c r="CU474" s="66">
        <v>69</v>
      </c>
      <c r="CV474" s="66">
        <v>87</v>
      </c>
      <c r="CW474" s="66">
        <v>106</v>
      </c>
      <c r="CX474" s="66">
        <v>71</v>
      </c>
      <c r="CY474" s="66">
        <v>79</v>
      </c>
      <c r="CZ474" s="66">
        <v>70</v>
      </c>
      <c r="DA474" s="66">
        <v>65</v>
      </c>
      <c r="DB474" s="66">
        <v>72</v>
      </c>
      <c r="DC474" s="66">
        <v>108</v>
      </c>
      <c r="DD474" s="66">
        <v>65</v>
      </c>
      <c r="DE474" s="66">
        <v>119</v>
      </c>
      <c r="DF474" s="66">
        <v>98</v>
      </c>
      <c r="DG474" s="66">
        <v>67</v>
      </c>
    </row>
    <row r="475" spans="10:111" ht="24" customHeight="1" x14ac:dyDescent="0.25">
      <c r="J475" s="67" t="s">
        <v>832</v>
      </c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67" t="s">
        <v>832</v>
      </c>
      <c r="AK475" s="68">
        <v>4</v>
      </c>
      <c r="AL475" s="74">
        <v>5</v>
      </c>
      <c r="AM475" s="74">
        <v>5</v>
      </c>
      <c r="AN475" s="74">
        <v>6</v>
      </c>
      <c r="AO475" s="74">
        <v>4</v>
      </c>
      <c r="AP475" s="74">
        <v>4</v>
      </c>
      <c r="AQ475" s="74">
        <v>7</v>
      </c>
      <c r="AR475" s="74">
        <v>7</v>
      </c>
      <c r="AS475" s="74">
        <v>5</v>
      </c>
      <c r="AT475" s="74">
        <v>6</v>
      </c>
      <c r="AU475" s="74">
        <v>5</v>
      </c>
      <c r="AV475" s="74">
        <v>4</v>
      </c>
      <c r="AW475" s="74">
        <v>4</v>
      </c>
      <c r="AX475" s="74">
        <v>5</v>
      </c>
      <c r="AY475" s="74">
        <v>5</v>
      </c>
      <c r="AZ475" s="74">
        <v>4</v>
      </c>
      <c r="BA475" s="74">
        <v>4</v>
      </c>
      <c r="BB475" s="74">
        <v>4</v>
      </c>
      <c r="BC475" s="74">
        <v>6</v>
      </c>
      <c r="BD475" s="74">
        <v>5</v>
      </c>
      <c r="BE475" s="74">
        <v>5</v>
      </c>
      <c r="BF475" s="74">
        <v>6</v>
      </c>
      <c r="BG475" s="74">
        <v>5</v>
      </c>
      <c r="BH475" s="74">
        <v>5</v>
      </c>
      <c r="BI475" s="69">
        <f t="shared" si="307"/>
        <v>5</v>
      </c>
      <c r="BJ475" s="67" t="s">
        <v>832</v>
      </c>
      <c r="BK475" s="75">
        <v>2.4993991479166668</v>
      </c>
      <c r="BL475" s="75">
        <v>2.3174710833333334</v>
      </c>
      <c r="BM475" s="75">
        <v>1.6728543645833334</v>
      </c>
      <c r="BN475" s="75">
        <v>2.0392709250000003</v>
      </c>
      <c r="BO475" s="75">
        <v>2.0776010166666667</v>
      </c>
      <c r="BP475" s="75">
        <v>0.48515216458333332</v>
      </c>
      <c r="BQ475" s="75">
        <v>3.6231329770833329</v>
      </c>
      <c r="BR475" s="75">
        <v>3.0055077624999997</v>
      </c>
      <c r="BS475" s="75">
        <v>1.7390344979166665</v>
      </c>
      <c r="BT475" s="75">
        <v>2.7723099708333336</v>
      </c>
      <c r="BU475" s="75">
        <v>2.4490983833333337</v>
      </c>
      <c r="BV475" s="75">
        <v>0.24237543125000002</v>
      </c>
      <c r="BW475" s="75">
        <v>2.5918725479166667</v>
      </c>
      <c r="BX475" s="75">
        <v>2.3174710833333334</v>
      </c>
      <c r="BY475" s="75">
        <v>1.6728543645833334</v>
      </c>
      <c r="BZ475" s="75">
        <v>1.9608256500000003</v>
      </c>
      <c r="CA475" s="75">
        <v>2.121368766666667</v>
      </c>
      <c r="CB475" s="75">
        <v>0.48515216458333332</v>
      </c>
      <c r="CC475" s="75">
        <v>3.4068270020833333</v>
      </c>
      <c r="CD475" s="75">
        <v>2.5634886625000002</v>
      </c>
      <c r="CE475" s="75">
        <v>1.7390344979166665</v>
      </c>
      <c r="CF475" s="75">
        <v>2.7723099708333336</v>
      </c>
      <c r="CG475" s="75">
        <v>2.4490983833333337</v>
      </c>
      <c r="CH475" s="75">
        <v>0.25393460624999997</v>
      </c>
      <c r="CI475" s="67" t="s">
        <v>832</v>
      </c>
      <c r="CJ475" s="66">
        <v>64</v>
      </c>
      <c r="CK475" s="66">
        <v>68</v>
      </c>
      <c r="CL475" s="66">
        <v>56</v>
      </c>
      <c r="CM475" s="66">
        <v>30</v>
      </c>
      <c r="CN475" s="66">
        <v>35</v>
      </c>
      <c r="CO475" s="66">
        <v>24</v>
      </c>
      <c r="CP475" s="66">
        <v>125</v>
      </c>
      <c r="CQ475" s="66">
        <v>94</v>
      </c>
      <c r="CR475" s="66">
        <v>48</v>
      </c>
      <c r="CS475" s="66">
        <v>66</v>
      </c>
      <c r="CT475" s="66">
        <v>55</v>
      </c>
      <c r="CU475" s="66">
        <v>11</v>
      </c>
      <c r="CV475" s="66">
        <v>72</v>
      </c>
      <c r="CW475" s="66">
        <v>68</v>
      </c>
      <c r="CX475" s="66">
        <v>56</v>
      </c>
      <c r="CY475" s="66">
        <v>25</v>
      </c>
      <c r="CZ475" s="66">
        <v>37</v>
      </c>
      <c r="DA475" s="66">
        <v>24</v>
      </c>
      <c r="DB475" s="66">
        <v>103</v>
      </c>
      <c r="DC475" s="66">
        <v>70</v>
      </c>
      <c r="DD475" s="66">
        <v>48</v>
      </c>
      <c r="DE475" s="66">
        <v>66</v>
      </c>
      <c r="DF475" s="66">
        <v>55</v>
      </c>
      <c r="DG475" s="66">
        <v>12</v>
      </c>
    </row>
    <row r="476" spans="10:111" ht="24" customHeight="1" x14ac:dyDescent="0.25">
      <c r="J476" s="67" t="s">
        <v>10041</v>
      </c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67" t="s">
        <v>10041</v>
      </c>
      <c r="AK476" s="68">
        <v>7</v>
      </c>
      <c r="AL476" s="74">
        <v>7</v>
      </c>
      <c r="AM476" s="74">
        <v>5</v>
      </c>
      <c r="AN476" s="74">
        <v>5</v>
      </c>
      <c r="AO476" s="74">
        <v>7</v>
      </c>
      <c r="AP476" s="74">
        <v>6</v>
      </c>
      <c r="AQ476" s="74">
        <v>6</v>
      </c>
      <c r="AR476" s="74">
        <v>6</v>
      </c>
      <c r="AS476" s="74">
        <v>6</v>
      </c>
      <c r="AT476" s="74">
        <v>6</v>
      </c>
      <c r="AU476" s="74">
        <v>6</v>
      </c>
      <c r="AV476" s="74">
        <v>5</v>
      </c>
      <c r="AW476" s="74">
        <v>7</v>
      </c>
      <c r="AX476" s="74">
        <v>7</v>
      </c>
      <c r="AY476" s="74">
        <v>5</v>
      </c>
      <c r="AZ476" s="74">
        <v>5</v>
      </c>
      <c r="BA476" s="74">
        <v>7</v>
      </c>
      <c r="BB476" s="74">
        <v>6</v>
      </c>
      <c r="BC476" s="74">
        <v>6</v>
      </c>
      <c r="BD476" s="74">
        <v>6</v>
      </c>
      <c r="BE476" s="74">
        <v>6</v>
      </c>
      <c r="BF476" s="74">
        <v>6</v>
      </c>
      <c r="BG476" s="74">
        <v>6</v>
      </c>
      <c r="BH476" s="74">
        <v>5</v>
      </c>
      <c r="BI476" s="69">
        <f t="shared" si="307"/>
        <v>6</v>
      </c>
      <c r="BJ476" s="67" t="s">
        <v>10041</v>
      </c>
      <c r="BK476" s="75">
        <v>10.436765368750001</v>
      </c>
      <c r="BL476" s="75">
        <v>9.1854226020833334</v>
      </c>
      <c r="BM476" s="75">
        <v>9.136077618749999</v>
      </c>
      <c r="BN476" s="75">
        <v>7.6672743062499995</v>
      </c>
      <c r="BO476" s="75">
        <v>10.811733981249999</v>
      </c>
      <c r="BP476" s="75">
        <v>8.2773852395833316</v>
      </c>
      <c r="BQ476" s="75">
        <v>9.669146368749999</v>
      </c>
      <c r="BR476" s="75">
        <v>8.5539889187499991</v>
      </c>
      <c r="BS476" s="75">
        <v>9.9036966187499988</v>
      </c>
      <c r="BT476" s="75">
        <v>8.2987079895833329</v>
      </c>
      <c r="BU476" s="75">
        <v>10.044114981249999</v>
      </c>
      <c r="BV476" s="75">
        <v>8.0583156187499991</v>
      </c>
      <c r="BW476" s="75">
        <v>10.436765368750001</v>
      </c>
      <c r="BX476" s="75">
        <v>9.1854226020833334</v>
      </c>
      <c r="BY476" s="75">
        <v>9.136077618749999</v>
      </c>
      <c r="BZ476" s="75">
        <v>7.6672743062499995</v>
      </c>
      <c r="CA476" s="75">
        <v>10.811733981249999</v>
      </c>
      <c r="CB476" s="75">
        <v>8.2773852395833316</v>
      </c>
      <c r="CC476" s="75">
        <v>9.669146368749999</v>
      </c>
      <c r="CD476" s="75">
        <v>8.5539889187499991</v>
      </c>
      <c r="CE476" s="75">
        <v>9.9036966187499988</v>
      </c>
      <c r="CF476" s="75">
        <v>8.2987079895833329</v>
      </c>
      <c r="CG476" s="75">
        <v>10.044114981249999</v>
      </c>
      <c r="CH476" s="75">
        <v>8.0583156187499991</v>
      </c>
      <c r="CI476" s="67" t="s">
        <v>10041</v>
      </c>
      <c r="CJ476" s="66">
        <v>104</v>
      </c>
      <c r="CK476" s="66">
        <v>100</v>
      </c>
      <c r="CL476" s="66">
        <v>94</v>
      </c>
      <c r="CM476" s="66">
        <v>58</v>
      </c>
      <c r="CN476" s="66">
        <v>134</v>
      </c>
      <c r="CO476" s="66">
        <v>69</v>
      </c>
      <c r="CP476" s="66">
        <v>95</v>
      </c>
      <c r="CQ476" s="66">
        <v>92</v>
      </c>
      <c r="CR476" s="66">
        <v>103</v>
      </c>
      <c r="CS476" s="66">
        <v>66</v>
      </c>
      <c r="CT476" s="66">
        <v>125</v>
      </c>
      <c r="CU476" s="66">
        <v>74</v>
      </c>
      <c r="CV476" s="66">
        <v>104</v>
      </c>
      <c r="CW476" s="66">
        <v>100</v>
      </c>
      <c r="CX476" s="66">
        <v>94</v>
      </c>
      <c r="CY476" s="66">
        <v>58</v>
      </c>
      <c r="CZ476" s="66">
        <v>134</v>
      </c>
      <c r="DA476" s="66">
        <v>69</v>
      </c>
      <c r="DB476" s="66">
        <v>95</v>
      </c>
      <c r="DC476" s="66">
        <v>92</v>
      </c>
      <c r="DD476" s="66">
        <v>103</v>
      </c>
      <c r="DE476" s="66">
        <v>66</v>
      </c>
      <c r="DF476" s="66">
        <v>125</v>
      </c>
      <c r="DG476" s="66">
        <v>74</v>
      </c>
    </row>
    <row r="477" spans="10:111" ht="24" customHeight="1" x14ac:dyDescent="0.25">
      <c r="J477" s="67" t="s">
        <v>10043</v>
      </c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67" t="s">
        <v>10043</v>
      </c>
      <c r="AK477" s="68">
        <v>6</v>
      </c>
      <c r="AL477" s="74">
        <v>5</v>
      </c>
      <c r="AM477" s="74">
        <v>6</v>
      </c>
      <c r="AN477" s="74">
        <v>5</v>
      </c>
      <c r="AO477" s="74">
        <v>6</v>
      </c>
      <c r="AP477" s="74">
        <v>5</v>
      </c>
      <c r="AQ477" s="74">
        <v>5</v>
      </c>
      <c r="AR477" s="74">
        <v>5</v>
      </c>
      <c r="AS477" s="74">
        <v>6</v>
      </c>
      <c r="AT477" s="74">
        <v>5</v>
      </c>
      <c r="AU477" s="74">
        <v>5</v>
      </c>
      <c r="AV477" s="74">
        <v>5</v>
      </c>
      <c r="AW477" s="74">
        <v>6</v>
      </c>
      <c r="AX477" s="74">
        <v>5</v>
      </c>
      <c r="AY477" s="74">
        <v>6</v>
      </c>
      <c r="AZ477" s="74">
        <v>5</v>
      </c>
      <c r="BA477" s="74">
        <v>6</v>
      </c>
      <c r="BB477" s="74">
        <v>5</v>
      </c>
      <c r="BC477" s="74">
        <v>5</v>
      </c>
      <c r="BD477" s="74">
        <v>5</v>
      </c>
      <c r="BE477" s="74">
        <v>6</v>
      </c>
      <c r="BF477" s="74">
        <v>5</v>
      </c>
      <c r="BG477" s="74">
        <v>5</v>
      </c>
      <c r="BH477" s="74">
        <v>5</v>
      </c>
      <c r="BI477" s="69">
        <f t="shared" si="307"/>
        <v>5.333333333333333</v>
      </c>
      <c r="BJ477" s="67" t="s">
        <v>10043</v>
      </c>
      <c r="BK477" s="75">
        <v>3.1756056641666675</v>
      </c>
      <c r="BL477" s="75">
        <v>2.8376174991666678</v>
      </c>
      <c r="BM477" s="75">
        <v>5.3619265741666666</v>
      </c>
      <c r="BN477" s="75">
        <v>3.5417732616666675</v>
      </c>
      <c r="BO477" s="75">
        <v>3.8147284141666677</v>
      </c>
      <c r="BP477" s="75">
        <v>4.131902980416668</v>
      </c>
      <c r="BQ477" s="75">
        <v>2.1258748241666678</v>
      </c>
      <c r="BR477" s="75">
        <v>3.6234646866666678</v>
      </c>
      <c r="BS477" s="75">
        <v>5.6756824141666673</v>
      </c>
      <c r="BT477" s="75">
        <v>3.5417732616666675</v>
      </c>
      <c r="BU477" s="75">
        <v>3.0449975741666679</v>
      </c>
      <c r="BV477" s="75">
        <v>4.131902980416668</v>
      </c>
      <c r="BW477" s="75">
        <v>3.1756056641666675</v>
      </c>
      <c r="BX477" s="75">
        <v>2.8376174991666678</v>
      </c>
      <c r="BY477" s="75">
        <v>5.3619265741666666</v>
      </c>
      <c r="BZ477" s="75">
        <v>3.5417732616666675</v>
      </c>
      <c r="CA477" s="75">
        <v>3.8147284141666677</v>
      </c>
      <c r="CB477" s="75">
        <v>4.131902980416668</v>
      </c>
      <c r="CC477" s="75">
        <v>2.1258748241666678</v>
      </c>
      <c r="CD477" s="75">
        <v>3.6234646866666678</v>
      </c>
      <c r="CE477" s="75">
        <v>5.6756824141666673</v>
      </c>
      <c r="CF477" s="75">
        <v>3.5417732616666675</v>
      </c>
      <c r="CG477" s="75">
        <v>3.0449975741666679</v>
      </c>
      <c r="CH477" s="75">
        <v>4.131902980416668</v>
      </c>
      <c r="CI477" s="67" t="s">
        <v>10043</v>
      </c>
      <c r="CJ477" s="66">
        <v>79</v>
      </c>
      <c r="CK477" s="66">
        <v>70</v>
      </c>
      <c r="CL477" s="66">
        <v>162</v>
      </c>
      <c r="CM477" s="66">
        <v>88</v>
      </c>
      <c r="CN477" s="66">
        <v>79</v>
      </c>
      <c r="CO477" s="66">
        <v>93</v>
      </c>
      <c r="CP477" s="66">
        <v>59</v>
      </c>
      <c r="CQ477" s="66">
        <v>103</v>
      </c>
      <c r="CR477" s="66">
        <v>149</v>
      </c>
      <c r="CS477" s="66">
        <v>88</v>
      </c>
      <c r="CT477" s="66">
        <v>73</v>
      </c>
      <c r="CU477" s="66">
        <v>93</v>
      </c>
      <c r="CV477" s="66">
        <v>79</v>
      </c>
      <c r="CW477" s="66">
        <v>70</v>
      </c>
      <c r="CX477" s="66">
        <v>162</v>
      </c>
      <c r="CY477" s="66">
        <v>88</v>
      </c>
      <c r="CZ477" s="66">
        <v>79</v>
      </c>
      <c r="DA477" s="66">
        <v>93</v>
      </c>
      <c r="DB477" s="66">
        <v>59</v>
      </c>
      <c r="DC477" s="66">
        <v>103</v>
      </c>
      <c r="DD477" s="66">
        <v>149</v>
      </c>
      <c r="DE477" s="66">
        <v>88</v>
      </c>
      <c r="DF477" s="66">
        <v>73</v>
      </c>
      <c r="DG477" s="66">
        <v>93</v>
      </c>
    </row>
    <row r="478" spans="10:111" ht="24" customHeight="1" x14ac:dyDescent="0.25">
      <c r="J478" s="63" t="s">
        <v>10049</v>
      </c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63" t="s">
        <v>10049</v>
      </c>
      <c r="AK478" s="68">
        <v>5</v>
      </c>
      <c r="AL478" s="74">
        <v>4</v>
      </c>
      <c r="AM478" s="74">
        <v>5</v>
      </c>
      <c r="AN478" s="74">
        <v>6</v>
      </c>
      <c r="AO478" s="74">
        <v>4</v>
      </c>
      <c r="AP478" s="74">
        <v>4</v>
      </c>
      <c r="AQ478" s="74">
        <v>3</v>
      </c>
      <c r="AR478" s="74">
        <v>6</v>
      </c>
      <c r="AS478" s="74">
        <v>4</v>
      </c>
      <c r="AT478" s="74">
        <v>5</v>
      </c>
      <c r="AU478" s="74">
        <v>5</v>
      </c>
      <c r="AV478" s="74">
        <v>4</v>
      </c>
      <c r="AW478" s="74">
        <v>5</v>
      </c>
      <c r="AX478" s="74">
        <v>4</v>
      </c>
      <c r="AY478" s="74">
        <v>5</v>
      </c>
      <c r="AZ478" s="74">
        <v>6</v>
      </c>
      <c r="BA478" s="74">
        <v>4</v>
      </c>
      <c r="BB478" s="74">
        <v>4</v>
      </c>
      <c r="BC478" s="74">
        <v>3</v>
      </c>
      <c r="BD478" s="74">
        <v>6</v>
      </c>
      <c r="BE478" s="74">
        <v>4</v>
      </c>
      <c r="BF478" s="74">
        <v>5</v>
      </c>
      <c r="BG478" s="74">
        <v>5</v>
      </c>
      <c r="BH478" s="74">
        <v>4</v>
      </c>
      <c r="BI478" s="69">
        <f t="shared" si="307"/>
        <v>4.583333333333333</v>
      </c>
      <c r="BJ478" s="63" t="s">
        <v>10049</v>
      </c>
      <c r="BK478" s="75">
        <v>5.9332602712797629</v>
      </c>
      <c r="BL478" s="75">
        <v>5.3801140552083337</v>
      </c>
      <c r="BM478" s="75">
        <v>4.4314383119047616</v>
      </c>
      <c r="BN478" s="75">
        <v>8.5139357025297624</v>
      </c>
      <c r="BO478" s="75">
        <v>5.8174180302083336</v>
      </c>
      <c r="BP478" s="75">
        <v>4.7341091369047623</v>
      </c>
      <c r="BQ478" s="75">
        <v>3.7664998802083334</v>
      </c>
      <c r="BR478" s="75">
        <v>8.0568307087797617</v>
      </c>
      <c r="BS478" s="75">
        <v>4.2991278958333332</v>
      </c>
      <c r="BT478" s="75">
        <v>6.7022640775297626</v>
      </c>
      <c r="BU478" s="75">
        <v>5.9497284462797628</v>
      </c>
      <c r="BV478" s="75">
        <v>5.680735733333333</v>
      </c>
      <c r="BW478" s="75">
        <v>5.9332602712797629</v>
      </c>
      <c r="BX478" s="75">
        <v>5.3801140552083337</v>
      </c>
      <c r="BY478" s="75">
        <v>4.4314383119047616</v>
      </c>
      <c r="BZ478" s="75">
        <v>8.5139357025297624</v>
      </c>
      <c r="CA478" s="75">
        <v>5.8174180302083336</v>
      </c>
      <c r="CB478" s="75">
        <v>4.7341091369047623</v>
      </c>
      <c r="CC478" s="75">
        <v>3.7664998802083334</v>
      </c>
      <c r="CD478" s="75">
        <v>8.0568307087797617</v>
      </c>
      <c r="CE478" s="75">
        <v>4.2991278958333332</v>
      </c>
      <c r="CF478" s="75">
        <v>6.7022640775297626</v>
      </c>
      <c r="CG478" s="75">
        <v>5.9497284462797628</v>
      </c>
      <c r="CH478" s="75">
        <v>5.680735733333333</v>
      </c>
      <c r="CI478" s="63" t="s">
        <v>10049</v>
      </c>
      <c r="CJ478" s="66">
        <v>77</v>
      </c>
      <c r="CK478" s="66">
        <v>55</v>
      </c>
      <c r="CL478" s="66">
        <v>45</v>
      </c>
      <c r="CM478" s="66">
        <v>156</v>
      </c>
      <c r="CN478" s="66">
        <v>61</v>
      </c>
      <c r="CO478" s="66">
        <v>39</v>
      </c>
      <c r="CP478" s="66">
        <v>44</v>
      </c>
      <c r="CQ478" s="66">
        <v>119</v>
      </c>
      <c r="CR478" s="66">
        <v>43</v>
      </c>
      <c r="CS478" s="66">
        <v>103</v>
      </c>
      <c r="CT478" s="66">
        <v>63</v>
      </c>
      <c r="CU478" s="66">
        <v>81</v>
      </c>
      <c r="CV478" s="66">
        <v>77</v>
      </c>
      <c r="CW478" s="66">
        <v>55</v>
      </c>
      <c r="CX478" s="66">
        <v>45</v>
      </c>
      <c r="CY478" s="66">
        <v>156</v>
      </c>
      <c r="CZ478" s="66">
        <v>61</v>
      </c>
      <c r="DA478" s="66">
        <v>39</v>
      </c>
      <c r="DB478" s="66">
        <v>44</v>
      </c>
      <c r="DC478" s="66">
        <v>119</v>
      </c>
      <c r="DD478" s="66">
        <v>43</v>
      </c>
      <c r="DE478" s="66">
        <v>103</v>
      </c>
      <c r="DF478" s="66">
        <v>63</v>
      </c>
      <c r="DG478" s="66">
        <v>81</v>
      </c>
    </row>
    <row r="479" spans="10:111" ht="24" customHeight="1" x14ac:dyDescent="0.25">
      <c r="J479" s="63" t="s">
        <v>10046</v>
      </c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63" t="s">
        <v>10046</v>
      </c>
      <c r="AK479" s="68">
        <v>9</v>
      </c>
      <c r="AL479" s="74">
        <v>8</v>
      </c>
      <c r="AM479" s="74">
        <v>9</v>
      </c>
      <c r="AN479" s="74">
        <v>8</v>
      </c>
      <c r="AO479" s="74">
        <v>8</v>
      </c>
      <c r="AP479" s="74">
        <v>9</v>
      </c>
      <c r="AQ479" s="74">
        <v>9</v>
      </c>
      <c r="AR479" s="74">
        <v>8</v>
      </c>
      <c r="AS479" s="74">
        <v>9</v>
      </c>
      <c r="AT479" s="74">
        <v>8</v>
      </c>
      <c r="AU479" s="74">
        <v>9</v>
      </c>
      <c r="AV479" s="74">
        <v>9</v>
      </c>
      <c r="AW479" s="74">
        <v>9</v>
      </c>
      <c r="AX479" s="74">
        <v>8</v>
      </c>
      <c r="AY479" s="74">
        <v>9</v>
      </c>
      <c r="AZ479" s="74">
        <v>8</v>
      </c>
      <c r="BA479" s="74">
        <v>8</v>
      </c>
      <c r="BB479" s="74">
        <v>9</v>
      </c>
      <c r="BC479" s="74">
        <v>9</v>
      </c>
      <c r="BD479" s="74">
        <v>8</v>
      </c>
      <c r="BE479" s="74">
        <v>9</v>
      </c>
      <c r="BF479" s="74">
        <v>8</v>
      </c>
      <c r="BG479" s="74">
        <v>9</v>
      </c>
      <c r="BH479" s="74">
        <v>9</v>
      </c>
      <c r="BI479" s="69">
        <f t="shared" si="307"/>
        <v>8.5833333333333339</v>
      </c>
      <c r="BJ479" s="63" t="s">
        <v>10046</v>
      </c>
      <c r="BK479" s="75">
        <v>9.1941570756250002</v>
      </c>
      <c r="BL479" s="75">
        <v>6.3701219964583338</v>
      </c>
      <c r="BM479" s="75">
        <v>6.3906485350000004</v>
      </c>
      <c r="BN479" s="75">
        <v>7.1264499339583338</v>
      </c>
      <c r="BO479" s="75">
        <v>6.3865248943750004</v>
      </c>
      <c r="BP479" s="75">
        <v>5.7185497183333336</v>
      </c>
      <c r="BQ479" s="75">
        <v>8.411297250625001</v>
      </c>
      <c r="BR479" s="75">
        <v>6.3701219964583338</v>
      </c>
      <c r="BS479" s="75">
        <v>6.3906485350000004</v>
      </c>
      <c r="BT479" s="75">
        <v>7.1264499339583338</v>
      </c>
      <c r="BU479" s="75">
        <v>6.3865248943750004</v>
      </c>
      <c r="BV479" s="75">
        <v>5.7185497183333336</v>
      </c>
      <c r="BW479" s="75">
        <v>9.1941570756250002</v>
      </c>
      <c r="BX479" s="75">
        <v>6.3701219964583338</v>
      </c>
      <c r="BY479" s="75">
        <v>6.3906485350000004</v>
      </c>
      <c r="BZ479" s="75">
        <v>7.1264499339583338</v>
      </c>
      <c r="CA479" s="75">
        <v>6.3865248943750004</v>
      </c>
      <c r="CB479" s="75">
        <v>5.7185497183333336</v>
      </c>
      <c r="CC479" s="75">
        <v>8.411297250625001</v>
      </c>
      <c r="CD479" s="75">
        <v>6.3701219964583338</v>
      </c>
      <c r="CE479" s="75">
        <v>6.3906485350000004</v>
      </c>
      <c r="CF479" s="75">
        <v>7.1264499339583338</v>
      </c>
      <c r="CG479" s="75">
        <v>6.3865248943750004</v>
      </c>
      <c r="CH479" s="75">
        <v>5.7185497183333336</v>
      </c>
      <c r="CI479" s="63" t="s">
        <v>10046</v>
      </c>
      <c r="CJ479" s="66">
        <v>139</v>
      </c>
      <c r="CK479" s="66">
        <v>80</v>
      </c>
      <c r="CL479" s="66">
        <v>90</v>
      </c>
      <c r="CM479" s="66">
        <v>84</v>
      </c>
      <c r="CN479" s="66">
        <v>90</v>
      </c>
      <c r="CO479" s="66">
        <v>61</v>
      </c>
      <c r="CP479" s="66">
        <v>122</v>
      </c>
      <c r="CQ479" s="66">
        <v>80</v>
      </c>
      <c r="CR479" s="66">
        <v>90</v>
      </c>
      <c r="CS479" s="66">
        <v>84</v>
      </c>
      <c r="CT479" s="66">
        <v>90</v>
      </c>
      <c r="CU479" s="66">
        <v>61</v>
      </c>
      <c r="CV479" s="66">
        <v>139</v>
      </c>
      <c r="CW479" s="66">
        <v>80</v>
      </c>
      <c r="CX479" s="66">
        <v>90</v>
      </c>
      <c r="CY479" s="66">
        <v>84</v>
      </c>
      <c r="CZ479" s="66">
        <v>90</v>
      </c>
      <c r="DA479" s="66">
        <v>61</v>
      </c>
      <c r="DB479" s="66">
        <v>122</v>
      </c>
      <c r="DC479" s="66">
        <v>80</v>
      </c>
      <c r="DD479" s="66">
        <v>90</v>
      </c>
      <c r="DE479" s="66">
        <v>84</v>
      </c>
      <c r="DF479" s="66">
        <v>90</v>
      </c>
      <c r="DG479" s="66">
        <v>61</v>
      </c>
    </row>
    <row r="480" spans="10:111" ht="24" customHeight="1" x14ac:dyDescent="0.25">
      <c r="J480" s="63" t="s">
        <v>10045</v>
      </c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63" t="s">
        <v>10045</v>
      </c>
      <c r="AK480" s="68">
        <v>8</v>
      </c>
      <c r="AL480" s="74">
        <v>8</v>
      </c>
      <c r="AM480" s="74">
        <v>8</v>
      </c>
      <c r="AN480" s="74">
        <v>8</v>
      </c>
      <c r="AO480" s="74">
        <v>9</v>
      </c>
      <c r="AP480" s="74">
        <v>8</v>
      </c>
      <c r="AQ480" s="74">
        <v>8</v>
      </c>
      <c r="AR480" s="74">
        <v>7</v>
      </c>
      <c r="AS480" s="74">
        <v>8</v>
      </c>
      <c r="AT480" s="74">
        <v>9</v>
      </c>
      <c r="AU480" s="74">
        <v>8</v>
      </c>
      <c r="AV480" s="74">
        <v>8</v>
      </c>
      <c r="AW480" s="74">
        <v>9</v>
      </c>
      <c r="AX480" s="74">
        <v>8</v>
      </c>
      <c r="AY480" s="74">
        <v>8</v>
      </c>
      <c r="AZ480" s="74">
        <v>8</v>
      </c>
      <c r="BA480" s="74">
        <v>8</v>
      </c>
      <c r="BB480" s="74">
        <v>8</v>
      </c>
      <c r="BC480" s="74">
        <v>9</v>
      </c>
      <c r="BD480" s="74">
        <v>8</v>
      </c>
      <c r="BE480" s="74">
        <v>8</v>
      </c>
      <c r="BF480" s="74">
        <v>9</v>
      </c>
      <c r="BG480" s="74">
        <v>8</v>
      </c>
      <c r="BH480" s="74">
        <v>9</v>
      </c>
      <c r="BI480" s="69">
        <f t="shared" si="307"/>
        <v>8.2083333333333339</v>
      </c>
      <c r="BJ480" s="63" t="s">
        <v>10045</v>
      </c>
      <c r="BK480" s="75">
        <v>6.3710325927083336</v>
      </c>
      <c r="BL480" s="75">
        <v>5.7549504239583333</v>
      </c>
      <c r="BM480" s="75">
        <v>7.2239023927083332</v>
      </c>
      <c r="BN480" s="75">
        <v>4.5026671031250007</v>
      </c>
      <c r="BO480" s="75">
        <v>6.8769835114583335</v>
      </c>
      <c r="BP480" s="75">
        <v>6.9358710677083328</v>
      </c>
      <c r="BQ480" s="75">
        <v>5.5181787052083342</v>
      </c>
      <c r="BR480" s="75">
        <v>4.582947340625001</v>
      </c>
      <c r="BS480" s="75">
        <v>6.7591510302083329</v>
      </c>
      <c r="BT480" s="75">
        <v>5.7787027614583346</v>
      </c>
      <c r="BU480" s="75">
        <v>6.5161114614583342</v>
      </c>
      <c r="BV480" s="75">
        <v>5.7523088093750001</v>
      </c>
      <c r="BW480" s="75">
        <v>6.4519468177083334</v>
      </c>
      <c r="BX480" s="75">
        <v>5.7549504239583333</v>
      </c>
      <c r="BY480" s="75">
        <v>7.2239023927083332</v>
      </c>
      <c r="BZ480" s="75">
        <v>4.6226671031250008</v>
      </c>
      <c r="CA480" s="75">
        <v>6.5367608614583332</v>
      </c>
      <c r="CB480" s="75">
        <v>6.9243118927083325</v>
      </c>
      <c r="CC480" s="75">
        <v>6.278178705208334</v>
      </c>
      <c r="CD480" s="75">
        <v>4.6176248656250003</v>
      </c>
      <c r="CE480" s="75">
        <v>6.7591510302083329</v>
      </c>
      <c r="CF480" s="75">
        <v>5.6862293614583344</v>
      </c>
      <c r="CG480" s="75">
        <v>6.5045522864583338</v>
      </c>
      <c r="CH480" s="75">
        <v>6.337786634375</v>
      </c>
      <c r="CI480" s="63" t="s">
        <v>10045</v>
      </c>
      <c r="CJ480" s="66">
        <v>113</v>
      </c>
      <c r="CK480" s="66">
        <v>80</v>
      </c>
      <c r="CL480" s="66">
        <v>118</v>
      </c>
      <c r="CM480" s="66">
        <v>55</v>
      </c>
      <c r="CN480" s="66">
        <v>97</v>
      </c>
      <c r="CO480" s="66">
        <v>99</v>
      </c>
      <c r="CP480" s="66">
        <v>74</v>
      </c>
      <c r="CQ480" s="66">
        <v>59</v>
      </c>
      <c r="CR480" s="66">
        <v>95</v>
      </c>
      <c r="CS480" s="66">
        <v>85</v>
      </c>
      <c r="CT480" s="66">
        <v>93</v>
      </c>
      <c r="CU480" s="66">
        <v>77</v>
      </c>
      <c r="CV480" s="66">
        <v>120</v>
      </c>
      <c r="CW480" s="66">
        <v>80</v>
      </c>
      <c r="CX480" s="66">
        <v>118</v>
      </c>
      <c r="CY480" s="66">
        <v>61</v>
      </c>
      <c r="CZ480" s="66">
        <v>93</v>
      </c>
      <c r="DA480" s="66">
        <v>98</v>
      </c>
      <c r="DB480" s="66">
        <v>112</v>
      </c>
      <c r="DC480" s="66">
        <v>62</v>
      </c>
      <c r="DD480" s="66">
        <v>95</v>
      </c>
      <c r="DE480" s="66">
        <v>77</v>
      </c>
      <c r="DF480" s="66">
        <v>92</v>
      </c>
      <c r="DG480" s="66">
        <v>83</v>
      </c>
    </row>
    <row r="481" spans="10:111" ht="24" customHeight="1" x14ac:dyDescent="0.25">
      <c r="J481" s="63" t="s">
        <v>10051</v>
      </c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63" t="s">
        <v>10051</v>
      </c>
      <c r="AK481" s="68">
        <v>7</v>
      </c>
      <c r="AL481" s="74">
        <v>8</v>
      </c>
      <c r="AM481" s="74">
        <v>9</v>
      </c>
      <c r="AN481" s="74">
        <v>8</v>
      </c>
      <c r="AO481" s="74">
        <v>8</v>
      </c>
      <c r="AP481" s="74">
        <v>8</v>
      </c>
      <c r="AQ481" s="74">
        <v>8</v>
      </c>
      <c r="AR481" s="74">
        <v>8</v>
      </c>
      <c r="AS481" s="74">
        <v>9</v>
      </c>
      <c r="AT481" s="74">
        <v>8</v>
      </c>
      <c r="AU481" s="74">
        <v>9</v>
      </c>
      <c r="AV481" s="74">
        <v>9</v>
      </c>
      <c r="AW481" s="74">
        <v>7</v>
      </c>
      <c r="AX481" s="74">
        <v>8</v>
      </c>
      <c r="AY481" s="74">
        <v>9</v>
      </c>
      <c r="AZ481" s="74">
        <v>8</v>
      </c>
      <c r="BA481" s="74">
        <v>8</v>
      </c>
      <c r="BB481" s="74">
        <v>8</v>
      </c>
      <c r="BC481" s="74">
        <v>8</v>
      </c>
      <c r="BD481" s="74">
        <v>8</v>
      </c>
      <c r="BE481" s="74">
        <v>9</v>
      </c>
      <c r="BF481" s="74">
        <v>8</v>
      </c>
      <c r="BG481" s="74">
        <v>9</v>
      </c>
      <c r="BH481" s="74">
        <v>9</v>
      </c>
      <c r="BI481" s="69">
        <f t="shared" si="307"/>
        <v>8.25</v>
      </c>
      <c r="BJ481" s="63" t="s">
        <v>10051</v>
      </c>
      <c r="BK481" s="75">
        <v>2.1711303843750001</v>
      </c>
      <c r="BL481" s="75">
        <v>6.453608909791666</v>
      </c>
      <c r="BM481" s="75">
        <v>3.117820284375</v>
      </c>
      <c r="BN481" s="75">
        <v>4.4891579385416671</v>
      </c>
      <c r="BO481" s="75">
        <v>3.9310671218750004</v>
      </c>
      <c r="BP481" s="75">
        <v>4.7335120472916667</v>
      </c>
      <c r="BQ481" s="75">
        <v>3.117820284375</v>
      </c>
      <c r="BR481" s="75">
        <v>5.4787056447916669</v>
      </c>
      <c r="BS481" s="75">
        <v>2.6306917593749999</v>
      </c>
      <c r="BT481" s="75">
        <v>5.4640612035416662</v>
      </c>
      <c r="BU481" s="75">
        <v>4.8777570218750004</v>
      </c>
      <c r="BV481" s="75">
        <v>3.7586087822916667</v>
      </c>
      <c r="BW481" s="75">
        <v>2.1711303843750001</v>
      </c>
      <c r="BX481" s="75">
        <v>6.453608909791666</v>
      </c>
      <c r="BY481" s="75">
        <v>3.117820284375</v>
      </c>
      <c r="BZ481" s="75">
        <v>4.4891579385416671</v>
      </c>
      <c r="CA481" s="75">
        <v>3.9310671218750004</v>
      </c>
      <c r="CB481" s="75">
        <v>4.7335120472916667</v>
      </c>
      <c r="CC481" s="75">
        <v>3.117820284375</v>
      </c>
      <c r="CD481" s="75">
        <v>5.4787056447916669</v>
      </c>
      <c r="CE481" s="75">
        <v>2.6306917593749999</v>
      </c>
      <c r="CF481" s="75">
        <v>5.4640612035416662</v>
      </c>
      <c r="CG481" s="75">
        <v>4.8777570218750004</v>
      </c>
      <c r="CH481" s="75">
        <v>4.3403831822916672</v>
      </c>
      <c r="CI481" s="63" t="s">
        <v>10051</v>
      </c>
      <c r="CJ481" s="66">
        <v>28</v>
      </c>
      <c r="CK481" s="66">
        <v>131</v>
      </c>
      <c r="CL481" s="66">
        <v>47</v>
      </c>
      <c r="CM481" s="66">
        <v>67</v>
      </c>
      <c r="CN481" s="66">
        <v>62</v>
      </c>
      <c r="CO481" s="66">
        <v>100</v>
      </c>
      <c r="CP481" s="66">
        <v>47</v>
      </c>
      <c r="CQ481" s="66">
        <v>89</v>
      </c>
      <c r="CR481" s="66">
        <v>39</v>
      </c>
      <c r="CS481" s="66">
        <v>109</v>
      </c>
      <c r="CT481" s="66">
        <v>81</v>
      </c>
      <c r="CU481" s="66">
        <v>58</v>
      </c>
      <c r="CV481" s="66">
        <v>28</v>
      </c>
      <c r="CW481" s="66">
        <v>131</v>
      </c>
      <c r="CX481" s="66">
        <v>47</v>
      </c>
      <c r="CY481" s="66">
        <v>67</v>
      </c>
      <c r="CZ481" s="66">
        <v>62</v>
      </c>
      <c r="DA481" s="66">
        <v>100</v>
      </c>
      <c r="DB481" s="66">
        <v>47</v>
      </c>
      <c r="DC481" s="66">
        <v>89</v>
      </c>
      <c r="DD481" s="66">
        <v>39</v>
      </c>
      <c r="DE481" s="66">
        <v>109</v>
      </c>
      <c r="DF481" s="66">
        <v>81</v>
      </c>
      <c r="DG481" s="66">
        <v>67</v>
      </c>
    </row>
    <row r="482" spans="10:111" ht="24" customHeight="1" x14ac:dyDescent="0.25">
      <c r="J482" s="63" t="s">
        <v>10042</v>
      </c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63" t="s">
        <v>10042</v>
      </c>
      <c r="AK482" s="68">
        <v>6</v>
      </c>
      <c r="AL482" s="74">
        <v>6</v>
      </c>
      <c r="AM482" s="74">
        <v>6</v>
      </c>
      <c r="AN482" s="74">
        <v>6</v>
      </c>
      <c r="AO482" s="74">
        <v>7</v>
      </c>
      <c r="AP482" s="74">
        <v>7</v>
      </c>
      <c r="AQ482" s="74">
        <v>6</v>
      </c>
      <c r="AR482" s="74">
        <v>6</v>
      </c>
      <c r="AS482" s="74">
        <v>7</v>
      </c>
      <c r="AT482" s="74">
        <v>7</v>
      </c>
      <c r="AU482" s="74">
        <v>5</v>
      </c>
      <c r="AV482" s="74">
        <v>7</v>
      </c>
      <c r="AW482" s="74">
        <v>6</v>
      </c>
      <c r="AX482" s="74">
        <v>6</v>
      </c>
      <c r="AY482" s="74">
        <v>6</v>
      </c>
      <c r="AZ482" s="74">
        <v>7</v>
      </c>
      <c r="BA482" s="74">
        <v>6</v>
      </c>
      <c r="BB482" s="74">
        <v>7</v>
      </c>
      <c r="BC482" s="74">
        <v>6</v>
      </c>
      <c r="BD482" s="74">
        <v>6</v>
      </c>
      <c r="BE482" s="74">
        <v>7</v>
      </c>
      <c r="BF482" s="74">
        <v>8</v>
      </c>
      <c r="BG482" s="74">
        <v>5</v>
      </c>
      <c r="BH482" s="74">
        <v>7</v>
      </c>
      <c r="BI482" s="69">
        <f t="shared" si="307"/>
        <v>6.375</v>
      </c>
      <c r="BJ482" s="63" t="s">
        <v>10042</v>
      </c>
      <c r="BK482" s="75">
        <v>1.5511049958333334</v>
      </c>
      <c r="BL482" s="75">
        <v>4.8038436549999997</v>
      </c>
      <c r="BM482" s="75">
        <v>3.5502235333333338</v>
      </c>
      <c r="BN482" s="75">
        <v>3.2428830687500003</v>
      </c>
      <c r="BO482" s="75">
        <v>2.4630382570833333</v>
      </c>
      <c r="BP482" s="75">
        <v>5.5914524937500003</v>
      </c>
      <c r="BQ482" s="75">
        <v>2.0470473708333334</v>
      </c>
      <c r="BR482" s="75">
        <v>3.4268688674999996</v>
      </c>
      <c r="BS482" s="75">
        <v>3.5502235333333338</v>
      </c>
      <c r="BT482" s="75">
        <v>4.7073933562499999</v>
      </c>
      <c r="BU482" s="75">
        <v>2.4630382570833333</v>
      </c>
      <c r="BV482" s="75">
        <v>4.5974455187500007</v>
      </c>
      <c r="BW482" s="75">
        <v>1.5511049958333334</v>
      </c>
      <c r="BX482" s="75">
        <v>4.8038436549999997</v>
      </c>
      <c r="BY482" s="75">
        <v>3.5502235333333338</v>
      </c>
      <c r="BZ482" s="75">
        <v>3.3399419487499999</v>
      </c>
      <c r="CA482" s="75">
        <v>2.4630382570833333</v>
      </c>
      <c r="CB482" s="75">
        <v>5.5914524937500003</v>
      </c>
      <c r="CC482" s="75">
        <v>2.0470473708333334</v>
      </c>
      <c r="CD482" s="75">
        <v>3.4268688674999996</v>
      </c>
      <c r="CE482" s="75">
        <v>3.5502235333333338</v>
      </c>
      <c r="CF482" s="75">
        <v>4.8824643562499999</v>
      </c>
      <c r="CG482" s="75">
        <v>2.4630382570833333</v>
      </c>
      <c r="CH482" s="75">
        <v>4.5974455187500007</v>
      </c>
      <c r="CI482" s="63" t="s">
        <v>10042</v>
      </c>
      <c r="CJ482" s="66">
        <v>19</v>
      </c>
      <c r="CK482" s="66">
        <v>105</v>
      </c>
      <c r="CL482" s="66">
        <v>47</v>
      </c>
      <c r="CM482" s="66">
        <v>64</v>
      </c>
      <c r="CN482" s="66">
        <v>46</v>
      </c>
      <c r="CO482" s="66">
        <v>102</v>
      </c>
      <c r="CP482" s="66">
        <v>33</v>
      </c>
      <c r="CQ482" s="66">
        <v>74</v>
      </c>
      <c r="CR482" s="66">
        <v>47</v>
      </c>
      <c r="CS482" s="66">
        <v>97</v>
      </c>
      <c r="CT482" s="66">
        <v>46</v>
      </c>
      <c r="CU482" s="66">
        <v>81</v>
      </c>
      <c r="CV482" s="66">
        <v>19</v>
      </c>
      <c r="CW482" s="66">
        <v>105</v>
      </c>
      <c r="CX482" s="66">
        <v>47</v>
      </c>
      <c r="CY482" s="66">
        <v>66</v>
      </c>
      <c r="CZ482" s="66">
        <v>46</v>
      </c>
      <c r="DA482" s="66">
        <v>102</v>
      </c>
      <c r="DB482" s="66">
        <v>33</v>
      </c>
      <c r="DC482" s="66">
        <v>74</v>
      </c>
      <c r="DD482" s="66">
        <v>47</v>
      </c>
      <c r="DE482" s="66">
        <v>101</v>
      </c>
      <c r="DF482" s="66">
        <v>46</v>
      </c>
      <c r="DG482" s="66">
        <v>81</v>
      </c>
    </row>
    <row r="483" spans="10:111" ht="24" customHeight="1" x14ac:dyDescent="0.25">
      <c r="J483" s="63" t="s">
        <v>10053</v>
      </c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63" t="s">
        <v>10053</v>
      </c>
      <c r="AK483" s="68">
        <v>7</v>
      </c>
      <c r="AL483" s="74">
        <v>7</v>
      </c>
      <c r="AM483" s="74">
        <v>7</v>
      </c>
      <c r="AN483" s="74">
        <v>5</v>
      </c>
      <c r="AO483" s="74">
        <v>7</v>
      </c>
      <c r="AP483" s="74">
        <v>6</v>
      </c>
      <c r="AQ483" s="74">
        <v>6</v>
      </c>
      <c r="AR483" s="74">
        <v>6</v>
      </c>
      <c r="AS483" s="74">
        <v>8</v>
      </c>
      <c r="AT483" s="74">
        <v>6</v>
      </c>
      <c r="AU483" s="74">
        <v>8</v>
      </c>
      <c r="AV483" s="74">
        <v>5</v>
      </c>
      <c r="AW483" s="74">
        <v>7</v>
      </c>
      <c r="AX483" s="74">
        <v>8</v>
      </c>
      <c r="AY483" s="74">
        <v>7</v>
      </c>
      <c r="AZ483" s="74">
        <v>5</v>
      </c>
      <c r="BA483" s="74">
        <v>7</v>
      </c>
      <c r="BB483" s="74">
        <v>6</v>
      </c>
      <c r="BC483" s="74">
        <v>6</v>
      </c>
      <c r="BD483" s="74">
        <v>6</v>
      </c>
      <c r="BE483" s="74">
        <v>7</v>
      </c>
      <c r="BF483" s="74">
        <v>7</v>
      </c>
      <c r="BG483" s="74">
        <v>7</v>
      </c>
      <c r="BH483" s="74">
        <v>5</v>
      </c>
      <c r="BI483" s="69">
        <f t="shared" si="307"/>
        <v>6.5</v>
      </c>
      <c r="BJ483" s="63" t="s">
        <v>10053</v>
      </c>
      <c r="BK483" s="75">
        <v>4.7974493802083327</v>
      </c>
      <c r="BL483" s="75">
        <v>3.3591689645833331</v>
      </c>
      <c r="BM483" s="75">
        <v>5.0751970427083331</v>
      </c>
      <c r="BN483" s="75">
        <v>1.8563461927083331</v>
      </c>
      <c r="BO483" s="75">
        <v>3.9059668520833331</v>
      </c>
      <c r="BP483" s="75">
        <v>3.2314230377083333</v>
      </c>
      <c r="BQ483" s="75">
        <v>3.9045219552083332</v>
      </c>
      <c r="BR483" s="75">
        <v>2.4304509770833334</v>
      </c>
      <c r="BS483" s="75">
        <v>5.5209346427083332</v>
      </c>
      <c r="BT483" s="75">
        <v>2.6267423427083334</v>
      </c>
      <c r="BU483" s="75">
        <v>4.3167103520833328</v>
      </c>
      <c r="BV483" s="75">
        <v>2.7218639177083332</v>
      </c>
      <c r="BW483" s="75">
        <v>4.7974493802083327</v>
      </c>
      <c r="BX483" s="75">
        <v>3.5391689645833333</v>
      </c>
      <c r="BY483" s="75">
        <v>5.0751970427083331</v>
      </c>
      <c r="BZ483" s="75">
        <v>1.8563461927083331</v>
      </c>
      <c r="CA483" s="75">
        <v>3.9059668520833331</v>
      </c>
      <c r="CB483" s="75">
        <v>3.2314230377083333</v>
      </c>
      <c r="CC483" s="75">
        <v>3.9045219552083332</v>
      </c>
      <c r="CD483" s="75">
        <v>2.4304509770833334</v>
      </c>
      <c r="CE483" s="75">
        <v>5.0751970427083331</v>
      </c>
      <c r="CF483" s="75">
        <v>2.6267423427083334</v>
      </c>
      <c r="CG483" s="75">
        <v>4.5884673770833331</v>
      </c>
      <c r="CH483" s="75">
        <v>2.7218639177083332</v>
      </c>
      <c r="CI483" s="63" t="s">
        <v>10053</v>
      </c>
      <c r="CJ483" s="66">
        <v>75</v>
      </c>
      <c r="CK483" s="66">
        <v>73</v>
      </c>
      <c r="CL483" s="66">
        <v>87</v>
      </c>
      <c r="CM483" s="66">
        <v>35</v>
      </c>
      <c r="CN483" s="66">
        <v>52</v>
      </c>
      <c r="CO483" s="66">
        <v>72</v>
      </c>
      <c r="CP483" s="66">
        <v>52</v>
      </c>
      <c r="CQ483" s="66">
        <v>45</v>
      </c>
      <c r="CR483" s="66">
        <v>94</v>
      </c>
      <c r="CS483" s="66">
        <v>83</v>
      </c>
      <c r="CT483" s="66">
        <v>59</v>
      </c>
      <c r="CU483" s="66">
        <v>61</v>
      </c>
      <c r="CV483" s="66">
        <v>75</v>
      </c>
      <c r="CW483" s="66">
        <v>82</v>
      </c>
      <c r="CX483" s="66">
        <v>87</v>
      </c>
      <c r="CY483" s="66">
        <v>35</v>
      </c>
      <c r="CZ483" s="66">
        <v>52</v>
      </c>
      <c r="DA483" s="66">
        <v>72</v>
      </c>
      <c r="DB483" s="66">
        <v>52</v>
      </c>
      <c r="DC483" s="66">
        <v>45</v>
      </c>
      <c r="DD483" s="66">
        <v>87</v>
      </c>
      <c r="DE483" s="66">
        <v>83</v>
      </c>
      <c r="DF483" s="66">
        <v>66</v>
      </c>
      <c r="DG483" s="66">
        <v>61</v>
      </c>
    </row>
    <row r="484" spans="10:111" ht="24" customHeight="1" x14ac:dyDescent="0.25">
      <c r="J484" s="63" t="s">
        <v>10052</v>
      </c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63" t="s">
        <v>10052</v>
      </c>
      <c r="AK484" s="68">
        <v>0</v>
      </c>
      <c r="AL484" s="74">
        <v>0</v>
      </c>
      <c r="AM484" s="74">
        <v>0</v>
      </c>
      <c r="AN484" s="74">
        <v>0</v>
      </c>
      <c r="AO484" s="74">
        <v>0</v>
      </c>
      <c r="AP484" s="74">
        <v>0</v>
      </c>
      <c r="AQ484" s="74">
        <v>0</v>
      </c>
      <c r="AR484" s="74">
        <v>0</v>
      </c>
      <c r="AS484" s="74">
        <v>0</v>
      </c>
      <c r="AT484" s="74">
        <v>0</v>
      </c>
      <c r="AU484" s="74">
        <v>0</v>
      </c>
      <c r="AV484" s="74">
        <v>0</v>
      </c>
      <c r="AW484" s="74">
        <v>0</v>
      </c>
      <c r="AX484" s="74">
        <v>0</v>
      </c>
      <c r="AY484" s="74">
        <v>0</v>
      </c>
      <c r="AZ484" s="74">
        <v>0</v>
      </c>
      <c r="BA484" s="74">
        <v>0</v>
      </c>
      <c r="BB484" s="74">
        <v>0</v>
      </c>
      <c r="BC484" s="74">
        <v>0</v>
      </c>
      <c r="BD484" s="74">
        <v>0</v>
      </c>
      <c r="BE484" s="74">
        <v>0</v>
      </c>
      <c r="BF484" s="74">
        <v>0</v>
      </c>
      <c r="BG484" s="74">
        <v>0</v>
      </c>
      <c r="BH484" s="74">
        <v>0</v>
      </c>
      <c r="BI484" s="69">
        <f t="shared" si="307"/>
        <v>0</v>
      </c>
      <c r="BJ484" s="63" t="s">
        <v>10052</v>
      </c>
      <c r="BK484" s="75">
        <v>5.4093786804166664</v>
      </c>
      <c r="BL484" s="75">
        <v>2.7844881541666666</v>
      </c>
      <c r="BM484" s="75">
        <v>4.319665555416667</v>
      </c>
      <c r="BN484" s="75">
        <v>3.6736239933333339</v>
      </c>
      <c r="BO484" s="75">
        <v>4.6260398054166671</v>
      </c>
      <c r="BP484" s="75">
        <v>3.7064294354166667</v>
      </c>
      <c r="BQ484" s="75">
        <v>5.0337054929166669</v>
      </c>
      <c r="BR484" s="75">
        <v>3.6736239933333339</v>
      </c>
      <c r="BS484" s="75">
        <v>4.319665555416667</v>
      </c>
      <c r="BT484" s="75">
        <v>2.7844881541666666</v>
      </c>
      <c r="BU484" s="75">
        <v>4.319665555416667</v>
      </c>
      <c r="BV484" s="75">
        <v>4.1418152745833332</v>
      </c>
      <c r="BW484" s="75">
        <v>5.4093786804166664</v>
      </c>
      <c r="BX484" s="75">
        <v>2.7844881541666666</v>
      </c>
      <c r="BY484" s="75">
        <v>4.319665555416667</v>
      </c>
      <c r="BZ484" s="75">
        <v>3.6736239933333339</v>
      </c>
      <c r="CA484" s="75">
        <v>4.319665555416667</v>
      </c>
      <c r="CB484" s="75">
        <v>3.2526794354166668</v>
      </c>
      <c r="CC484" s="75">
        <v>5.0337054929166669</v>
      </c>
      <c r="CD484" s="75">
        <v>3.6736239933333339</v>
      </c>
      <c r="CE484" s="75">
        <v>4.319665555416667</v>
      </c>
      <c r="CF484" s="75">
        <v>3.2244881541666666</v>
      </c>
      <c r="CG484" s="75">
        <v>4.319665555416667</v>
      </c>
      <c r="CH484" s="75">
        <v>4.1418152745833332</v>
      </c>
      <c r="CI484" s="63" t="s">
        <v>10052</v>
      </c>
      <c r="CJ484" s="66">
        <v>116</v>
      </c>
      <c r="CK484" s="66">
        <v>35</v>
      </c>
      <c r="CL484" s="66">
        <v>55</v>
      </c>
      <c r="CM484" s="66">
        <v>54</v>
      </c>
      <c r="CN484" s="66">
        <v>62</v>
      </c>
      <c r="CO484" s="66">
        <v>62</v>
      </c>
      <c r="CP484" s="66">
        <v>83</v>
      </c>
      <c r="CQ484" s="66">
        <v>54</v>
      </c>
      <c r="CR484" s="66">
        <v>55</v>
      </c>
      <c r="CS484" s="66">
        <v>35</v>
      </c>
      <c r="CT484" s="66">
        <v>55</v>
      </c>
      <c r="CU484" s="66">
        <v>71</v>
      </c>
      <c r="CV484" s="66">
        <v>116</v>
      </c>
      <c r="CW484" s="66">
        <v>35</v>
      </c>
      <c r="CX484" s="66">
        <v>55</v>
      </c>
      <c r="CY484" s="66">
        <v>54</v>
      </c>
      <c r="CZ484" s="66">
        <v>55</v>
      </c>
      <c r="DA484" s="66">
        <v>52</v>
      </c>
      <c r="DB484" s="66">
        <v>83</v>
      </c>
      <c r="DC484" s="66">
        <v>54</v>
      </c>
      <c r="DD484" s="66">
        <v>55</v>
      </c>
      <c r="DE484" s="66">
        <v>57</v>
      </c>
      <c r="DF484" s="66">
        <v>55</v>
      </c>
      <c r="DG484" s="66">
        <v>71</v>
      </c>
    </row>
    <row r="485" spans="10:111" ht="24" customHeight="1" x14ac:dyDescent="0.25">
      <c r="J485" s="63" t="s">
        <v>911</v>
      </c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63" t="s">
        <v>911</v>
      </c>
      <c r="AK485" s="68">
        <v>5</v>
      </c>
      <c r="AL485" s="74">
        <v>6</v>
      </c>
      <c r="AM485" s="74">
        <v>6</v>
      </c>
      <c r="AN485" s="74">
        <v>6</v>
      </c>
      <c r="AO485" s="74">
        <v>7</v>
      </c>
      <c r="AP485" s="74">
        <v>7</v>
      </c>
      <c r="AQ485" s="74">
        <v>5</v>
      </c>
      <c r="AR485" s="74">
        <v>6</v>
      </c>
      <c r="AS485" s="74">
        <v>6</v>
      </c>
      <c r="AT485" s="74">
        <v>6</v>
      </c>
      <c r="AU485" s="74">
        <v>7</v>
      </c>
      <c r="AV485" s="74">
        <v>7</v>
      </c>
      <c r="AW485" s="74">
        <v>6</v>
      </c>
      <c r="AX485" s="74">
        <v>7</v>
      </c>
      <c r="AY485" s="74">
        <v>6</v>
      </c>
      <c r="AZ485" s="74">
        <v>6</v>
      </c>
      <c r="BA485" s="74">
        <v>7</v>
      </c>
      <c r="BB485" s="74">
        <v>7</v>
      </c>
      <c r="BC485" s="74">
        <v>6</v>
      </c>
      <c r="BD485" s="74">
        <v>7</v>
      </c>
      <c r="BE485" s="74">
        <v>6</v>
      </c>
      <c r="BF485" s="74">
        <v>7</v>
      </c>
      <c r="BG485" s="74">
        <v>7</v>
      </c>
      <c r="BH485" s="74">
        <v>7</v>
      </c>
      <c r="BI485" s="69">
        <f t="shared" si="307"/>
        <v>6.375</v>
      </c>
      <c r="BJ485" s="63" t="s">
        <v>911</v>
      </c>
      <c r="BK485" s="75">
        <v>3.517485010208333</v>
      </c>
      <c r="BL485" s="75">
        <v>3.8852085499999993</v>
      </c>
      <c r="BM485" s="75">
        <v>3.7792939310416664</v>
      </c>
      <c r="BN485" s="75">
        <v>4.2791835260416669</v>
      </c>
      <c r="BO485" s="75">
        <v>4.1645590758333331</v>
      </c>
      <c r="BP485" s="75">
        <v>4.3840195718750001</v>
      </c>
      <c r="BQ485" s="75">
        <v>3.5380595935416661</v>
      </c>
      <c r="BR485" s="75">
        <v>4.3694189166666666</v>
      </c>
      <c r="BS485" s="75">
        <v>3.7587193477083329</v>
      </c>
      <c r="BT485" s="75">
        <v>4.1766528968749999</v>
      </c>
      <c r="BU485" s="75">
        <v>4.1851336591666666</v>
      </c>
      <c r="BV485" s="75">
        <v>4.4224571635416661</v>
      </c>
      <c r="BW485" s="75">
        <v>3.835869010208333</v>
      </c>
      <c r="BX485" s="75">
        <v>4.3946229499999996</v>
      </c>
      <c r="BY485" s="75">
        <v>3.7792939310416664</v>
      </c>
      <c r="BZ485" s="75">
        <v>4.2791835260416669</v>
      </c>
      <c r="CA485" s="75">
        <v>4.1645590758333331</v>
      </c>
      <c r="CB485" s="75">
        <v>4.2794694218749996</v>
      </c>
      <c r="CC485" s="75">
        <v>3.5380595935416661</v>
      </c>
      <c r="CD485" s="75">
        <v>4.3694189166666666</v>
      </c>
      <c r="CE485" s="75">
        <v>3.7587193477083329</v>
      </c>
      <c r="CF485" s="75">
        <v>4.2691262968750001</v>
      </c>
      <c r="CG485" s="75">
        <v>4.8854176591666674</v>
      </c>
      <c r="CH485" s="75">
        <v>4.8978121135416668</v>
      </c>
      <c r="CI485" s="63" t="s">
        <v>911</v>
      </c>
      <c r="CJ485" s="66">
        <v>64</v>
      </c>
      <c r="CK485" s="66">
        <v>71</v>
      </c>
      <c r="CL485" s="66">
        <v>71</v>
      </c>
      <c r="CM485" s="66">
        <v>106</v>
      </c>
      <c r="CN485" s="66">
        <v>83</v>
      </c>
      <c r="CO485" s="66">
        <v>102</v>
      </c>
      <c r="CP485" s="66">
        <v>65</v>
      </c>
      <c r="CQ485" s="66">
        <v>97</v>
      </c>
      <c r="CR485" s="66">
        <v>70</v>
      </c>
      <c r="CS485" s="66">
        <v>98</v>
      </c>
      <c r="CT485" s="66">
        <v>84</v>
      </c>
      <c r="CU485" s="66">
        <v>102</v>
      </c>
      <c r="CV485" s="66">
        <v>69</v>
      </c>
      <c r="CW485" s="66">
        <v>79</v>
      </c>
      <c r="CX485" s="66">
        <v>71</v>
      </c>
      <c r="CY485" s="66">
        <v>106</v>
      </c>
      <c r="CZ485" s="66">
        <v>83</v>
      </c>
      <c r="DA485" s="66">
        <v>90</v>
      </c>
      <c r="DB485" s="66">
        <v>65</v>
      </c>
      <c r="DC485" s="66">
        <v>97</v>
      </c>
      <c r="DD485" s="66">
        <v>70</v>
      </c>
      <c r="DE485" s="66">
        <v>106</v>
      </c>
      <c r="DF485" s="66">
        <v>100</v>
      </c>
      <c r="DG485" s="66">
        <v>132</v>
      </c>
    </row>
    <row r="486" spans="10:111" ht="24" customHeight="1" x14ac:dyDescent="0.25">
      <c r="J486" s="63" t="s">
        <v>10048</v>
      </c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63" t="s">
        <v>10048</v>
      </c>
      <c r="AK486" s="68">
        <v>10</v>
      </c>
      <c r="AL486" s="74">
        <v>10</v>
      </c>
      <c r="AM486" s="74">
        <v>10</v>
      </c>
      <c r="AN486" s="74">
        <v>10</v>
      </c>
      <c r="AO486" s="74">
        <v>9</v>
      </c>
      <c r="AP486" s="74">
        <v>10</v>
      </c>
      <c r="AQ486" s="74">
        <v>10</v>
      </c>
      <c r="AR486" s="74">
        <v>10</v>
      </c>
      <c r="AS486" s="74">
        <v>10</v>
      </c>
      <c r="AT486" s="74">
        <v>10</v>
      </c>
      <c r="AU486" s="74">
        <v>10</v>
      </c>
      <c r="AV486" s="74">
        <v>10</v>
      </c>
      <c r="AW486" s="74">
        <v>10</v>
      </c>
      <c r="AX486" s="74">
        <v>9</v>
      </c>
      <c r="AY486" s="74">
        <v>10</v>
      </c>
      <c r="AZ486" s="74">
        <v>10</v>
      </c>
      <c r="BA486" s="74">
        <v>10</v>
      </c>
      <c r="BB486" s="74">
        <v>9</v>
      </c>
      <c r="BC486" s="74">
        <v>10</v>
      </c>
      <c r="BD486" s="74">
        <v>10</v>
      </c>
      <c r="BE486" s="74">
        <v>9</v>
      </c>
      <c r="BF486" s="74">
        <v>10</v>
      </c>
      <c r="BG486" s="74">
        <v>10</v>
      </c>
      <c r="BH486" s="74">
        <v>10</v>
      </c>
      <c r="BI486" s="69">
        <f t="shared" si="307"/>
        <v>9.8333333333333339</v>
      </c>
      <c r="BJ486" s="63" t="s">
        <v>10048</v>
      </c>
      <c r="BK486" s="75">
        <v>4.7561438822916662</v>
      </c>
      <c r="BL486" s="75">
        <v>4.3628438562499996</v>
      </c>
      <c r="BM486" s="75">
        <v>4.8734681254166663</v>
      </c>
      <c r="BN486" s="75">
        <v>3.1843955822916672</v>
      </c>
      <c r="BO486" s="75">
        <v>5.4680540166666667</v>
      </c>
      <c r="BP486" s="75">
        <v>3.7500819562500003</v>
      </c>
      <c r="BQ486" s="75">
        <v>4.2272625472916667</v>
      </c>
      <c r="BR486" s="75">
        <v>4.5304705979166657</v>
      </c>
      <c r="BS486" s="75">
        <v>5.2536393604166669</v>
      </c>
      <c r="BT486" s="75">
        <v>2.9733913656250004</v>
      </c>
      <c r="BU486" s="75">
        <v>5.1364122216666663</v>
      </c>
      <c r="BV486" s="75">
        <v>3.6757515979166668</v>
      </c>
      <c r="BW486" s="75">
        <v>4.8023805822916659</v>
      </c>
      <c r="BX486" s="75">
        <v>4.3628438562499996</v>
      </c>
      <c r="BY486" s="75">
        <v>4.8734681254166663</v>
      </c>
      <c r="BZ486" s="75">
        <v>3.1843955822916672</v>
      </c>
      <c r="CA486" s="75">
        <v>5.4680540166666667</v>
      </c>
      <c r="CB486" s="75">
        <v>3.5196840312500002</v>
      </c>
      <c r="CC486" s="75">
        <v>4.2272625472916667</v>
      </c>
      <c r="CD486" s="75">
        <v>4.5189114229166663</v>
      </c>
      <c r="CE486" s="75">
        <v>5.2536393604166669</v>
      </c>
      <c r="CF486" s="75">
        <v>2.9733913656250004</v>
      </c>
      <c r="CG486" s="75">
        <v>5.0878827816666661</v>
      </c>
      <c r="CH486" s="75">
        <v>3.6757515979166668</v>
      </c>
      <c r="CI486" s="63" t="s">
        <v>10048</v>
      </c>
      <c r="CJ486" s="66">
        <v>114</v>
      </c>
      <c r="CK486" s="66">
        <v>81</v>
      </c>
      <c r="CL486" s="66">
        <v>82</v>
      </c>
      <c r="CM486" s="66">
        <v>48</v>
      </c>
      <c r="CN486" s="66">
        <v>121</v>
      </c>
      <c r="CO486" s="66">
        <v>68</v>
      </c>
      <c r="CP486" s="66">
        <v>77</v>
      </c>
      <c r="CQ486" s="66">
        <v>91</v>
      </c>
      <c r="CR486" s="66">
        <v>105</v>
      </c>
      <c r="CS486" s="66">
        <v>37</v>
      </c>
      <c r="CT486" s="66">
        <v>99</v>
      </c>
      <c r="CU486" s="66">
        <v>71</v>
      </c>
      <c r="CV486" s="66">
        <v>118</v>
      </c>
      <c r="CW486" s="66">
        <v>81</v>
      </c>
      <c r="CX486" s="66">
        <v>82</v>
      </c>
      <c r="CY486" s="66">
        <v>48</v>
      </c>
      <c r="CZ486" s="66">
        <v>121</v>
      </c>
      <c r="DA486" s="66">
        <v>62</v>
      </c>
      <c r="DB486" s="66">
        <v>77</v>
      </c>
      <c r="DC486" s="66">
        <v>90</v>
      </c>
      <c r="DD486" s="66">
        <v>105</v>
      </c>
      <c r="DE486" s="66">
        <v>37</v>
      </c>
      <c r="DF486" s="66">
        <v>98</v>
      </c>
      <c r="DG486" s="66">
        <v>71</v>
      </c>
    </row>
    <row r="487" spans="10:111" ht="24" customHeight="1" x14ac:dyDescent="0.25">
      <c r="J487" s="72" t="s">
        <v>10055</v>
      </c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72" t="s">
        <v>10055</v>
      </c>
      <c r="AK487" s="76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0</v>
      </c>
      <c r="AZ487" s="23">
        <v>0</v>
      </c>
      <c r="BA487" s="23">
        <v>0</v>
      </c>
      <c r="BB487" s="23">
        <v>0</v>
      </c>
      <c r="BC487" s="23">
        <v>0</v>
      </c>
      <c r="BD487" s="23">
        <v>0</v>
      </c>
      <c r="BE487" s="23">
        <v>0</v>
      </c>
      <c r="BF487" s="23">
        <v>1</v>
      </c>
      <c r="BG487" s="23">
        <v>0</v>
      </c>
      <c r="BH487" s="23">
        <v>0</v>
      </c>
      <c r="BI487" s="69">
        <f t="shared" si="307"/>
        <v>4.1666666666666664E-2</v>
      </c>
      <c r="BJ487" s="72" t="s">
        <v>10055</v>
      </c>
      <c r="BK487" s="75">
        <v>0</v>
      </c>
      <c r="BL487" s="75">
        <v>2.4769660714285698E-3</v>
      </c>
      <c r="BM487" s="75">
        <v>0</v>
      </c>
      <c r="BN487" s="75">
        <v>2.4769660714285698E-3</v>
      </c>
      <c r="BO487" s="75">
        <v>0</v>
      </c>
      <c r="BP487" s="75">
        <v>2.4769660714285698E-3</v>
      </c>
      <c r="BQ487" s="75">
        <v>0</v>
      </c>
      <c r="BR487" s="75">
        <v>2.4769660714285698E-3</v>
      </c>
      <c r="BS487" s="75">
        <v>0</v>
      </c>
      <c r="BT487" s="75">
        <v>2.4769660714285698E-3</v>
      </c>
      <c r="BU487" s="75">
        <v>0</v>
      </c>
      <c r="BV487" s="75">
        <v>2.4769660714285698E-3</v>
      </c>
      <c r="BW487" s="75">
        <v>0</v>
      </c>
      <c r="BX487" s="75">
        <v>2.4769660714285698E-3</v>
      </c>
      <c r="BY487" s="75">
        <v>0</v>
      </c>
      <c r="BZ487" s="75">
        <v>2.4769660714285698E-3</v>
      </c>
      <c r="CA487" s="75">
        <v>0</v>
      </c>
      <c r="CB487" s="75">
        <v>2.4769660714285698E-3</v>
      </c>
      <c r="CC487" s="75">
        <v>0</v>
      </c>
      <c r="CD487" s="75">
        <v>2.4769660714285698E-3</v>
      </c>
      <c r="CE487" s="75">
        <v>0</v>
      </c>
      <c r="CF487" s="75">
        <v>2.4769660714285698E-3</v>
      </c>
      <c r="CG487" s="75">
        <v>0</v>
      </c>
      <c r="CH487" s="75">
        <v>2.4769660714285698E-3</v>
      </c>
      <c r="CI487" s="72" t="s">
        <v>10055</v>
      </c>
      <c r="CJ487" s="66">
        <v>0</v>
      </c>
      <c r="CK487" s="66">
        <v>0</v>
      </c>
      <c r="CL487" s="66">
        <v>0</v>
      </c>
      <c r="CM487" s="66">
        <v>1</v>
      </c>
      <c r="CN487" s="66">
        <v>0</v>
      </c>
      <c r="CO487" s="66">
        <v>0</v>
      </c>
      <c r="CP487" s="66">
        <v>0</v>
      </c>
      <c r="CQ487" s="66">
        <v>1</v>
      </c>
      <c r="CR487" s="66">
        <v>0</v>
      </c>
      <c r="CS487" s="66">
        <v>0</v>
      </c>
      <c r="CT487" s="66">
        <v>0</v>
      </c>
      <c r="CU487" s="66">
        <v>0</v>
      </c>
      <c r="CV487" s="66">
        <v>0</v>
      </c>
      <c r="CW487" s="66">
        <v>0</v>
      </c>
      <c r="CX487" s="66">
        <v>0</v>
      </c>
      <c r="CY487" s="66">
        <v>1</v>
      </c>
      <c r="CZ487" s="66">
        <v>0</v>
      </c>
      <c r="DA487" s="66">
        <v>0</v>
      </c>
      <c r="DB487" s="66">
        <v>0</v>
      </c>
      <c r="DC487" s="66">
        <v>0</v>
      </c>
      <c r="DD487" s="66">
        <v>0</v>
      </c>
      <c r="DE487" s="66">
        <v>0</v>
      </c>
      <c r="DF487" s="66">
        <v>0</v>
      </c>
      <c r="DG487" s="66">
        <v>0</v>
      </c>
    </row>
    <row r="488" spans="10:111" ht="24" customHeight="1" x14ac:dyDescent="0.25">
      <c r="J488" s="72" t="s">
        <v>10057</v>
      </c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77"/>
      <c r="AI488" s="77"/>
      <c r="AJ488" s="72" t="s">
        <v>10057</v>
      </c>
      <c r="AK488" s="76">
        <v>0</v>
      </c>
      <c r="AL488" s="23">
        <v>0</v>
      </c>
      <c r="AM488" s="23">
        <v>0</v>
      </c>
      <c r="AN488" s="23">
        <v>0</v>
      </c>
      <c r="AO488" s="23">
        <v>0</v>
      </c>
      <c r="AP488" s="23">
        <v>0</v>
      </c>
      <c r="AQ488" s="23">
        <v>0</v>
      </c>
      <c r="AR488" s="23">
        <v>0</v>
      </c>
      <c r="AS488" s="23">
        <v>0</v>
      </c>
      <c r="AT488" s="23">
        <v>0</v>
      </c>
      <c r="AU488" s="23">
        <v>0</v>
      </c>
      <c r="AV488" s="23">
        <v>0</v>
      </c>
      <c r="AW488" s="23">
        <v>0</v>
      </c>
      <c r="AX488" s="23">
        <v>0</v>
      </c>
      <c r="AY488" s="23">
        <v>0</v>
      </c>
      <c r="AZ488" s="23">
        <v>0</v>
      </c>
      <c r="BA488" s="23">
        <v>0</v>
      </c>
      <c r="BB488" s="23">
        <v>0</v>
      </c>
      <c r="BC488" s="23">
        <v>0</v>
      </c>
      <c r="BD488" s="23">
        <v>0</v>
      </c>
      <c r="BE488" s="23">
        <v>0</v>
      </c>
      <c r="BF488" s="23">
        <v>0</v>
      </c>
      <c r="BG488" s="23">
        <v>0</v>
      </c>
      <c r="BH488" s="23">
        <v>0</v>
      </c>
      <c r="BI488" s="69">
        <f t="shared" si="307"/>
        <v>0</v>
      </c>
      <c r="BJ488" s="72" t="s">
        <v>10057</v>
      </c>
      <c r="BK488" s="75">
        <v>0</v>
      </c>
      <c r="BL488" s="75">
        <v>0</v>
      </c>
      <c r="BM488" s="75">
        <v>0</v>
      </c>
      <c r="BN488" s="75">
        <v>0</v>
      </c>
      <c r="BO488" s="75">
        <v>0.177363625</v>
      </c>
      <c r="BP488" s="75">
        <v>0</v>
      </c>
      <c r="BQ488" s="75">
        <v>0</v>
      </c>
      <c r="BR488" s="75">
        <v>0</v>
      </c>
      <c r="BS488" s="75">
        <v>0</v>
      </c>
      <c r="BT488" s="75">
        <v>0</v>
      </c>
      <c r="BU488" s="75">
        <v>0</v>
      </c>
      <c r="BV488" s="75">
        <v>0.177363625</v>
      </c>
      <c r="BW488" s="75">
        <v>0</v>
      </c>
      <c r="BX488" s="75">
        <v>0</v>
      </c>
      <c r="BY488" s="75">
        <v>0</v>
      </c>
      <c r="BZ488" s="75">
        <v>0</v>
      </c>
      <c r="CA488" s="75">
        <v>0</v>
      </c>
      <c r="CB488" s="75">
        <v>0</v>
      </c>
      <c r="CC488" s="75">
        <v>0.177363625</v>
      </c>
      <c r="CD488" s="75">
        <v>0</v>
      </c>
      <c r="CE488" s="75">
        <v>0</v>
      </c>
      <c r="CF488" s="75">
        <v>0</v>
      </c>
      <c r="CG488" s="75">
        <v>0</v>
      </c>
      <c r="CH488" s="75">
        <v>0</v>
      </c>
      <c r="CI488" s="72" t="s">
        <v>10057</v>
      </c>
      <c r="CJ488" s="66">
        <v>0</v>
      </c>
      <c r="CK488" s="66">
        <v>0</v>
      </c>
      <c r="CL488" s="66">
        <v>0</v>
      </c>
      <c r="CM488" s="66">
        <v>14</v>
      </c>
      <c r="CN488" s="66">
        <v>0</v>
      </c>
      <c r="CO488" s="66">
        <v>0</v>
      </c>
      <c r="CP488" s="66">
        <v>0</v>
      </c>
      <c r="CQ488" s="66">
        <v>0</v>
      </c>
      <c r="CR488" s="66">
        <v>0</v>
      </c>
      <c r="CS488" s="66">
        <v>14</v>
      </c>
      <c r="CT488" s="66">
        <v>0</v>
      </c>
      <c r="CU488" s="66">
        <v>0</v>
      </c>
      <c r="CV488" s="66">
        <v>0</v>
      </c>
      <c r="CW488" s="66">
        <v>0</v>
      </c>
      <c r="CX488" s="66">
        <v>0</v>
      </c>
      <c r="CY488" s="66">
        <v>14</v>
      </c>
      <c r="CZ488" s="66">
        <v>0</v>
      </c>
      <c r="DA488" s="66">
        <v>0</v>
      </c>
      <c r="DB488" s="66">
        <v>0</v>
      </c>
      <c r="DC488" s="66">
        <v>0</v>
      </c>
      <c r="DD488" s="66">
        <v>0</v>
      </c>
      <c r="DE488" s="66">
        <v>14</v>
      </c>
      <c r="DF488" s="66">
        <v>0</v>
      </c>
      <c r="DG488" s="66">
        <v>0</v>
      </c>
    </row>
  </sheetData>
  <autoFilter ref="A16:FJ466">
    <filterColumn colId="3">
      <filters>
        <filter val="N"/>
      </filters>
    </filterColumn>
  </autoFilter>
  <mergeCells count="7">
    <mergeCell ref="CJ446:DG446"/>
    <mergeCell ref="AI2:AI3"/>
    <mergeCell ref="AI5:AI6"/>
    <mergeCell ref="AI8:AI9"/>
    <mergeCell ref="AI11:AI12"/>
    <mergeCell ref="AK446:BH446"/>
    <mergeCell ref="BK446:CH446"/>
  </mergeCells>
  <conditionalFormatting sqref="K2:AH2 K14:AI14 L10:AI10 L13:AI13">
    <cfRule type="cellIs" dxfId="17" priority="19" operator="between">
      <formula>9</formula>
      <formula>20</formula>
    </cfRule>
  </conditionalFormatting>
  <conditionalFormatting sqref="J4:AH4 J14:AI14 L10:AI10 L13:AI13">
    <cfRule type="cellIs" priority="22" operator="between">
      <formula>9</formula>
      <formula>20</formula>
    </cfRule>
  </conditionalFormatting>
  <conditionalFormatting sqref="K4:AH4">
    <cfRule type="cellIs" dxfId="16" priority="12" operator="between">
      <formula>100</formula>
      <formula>200</formula>
    </cfRule>
    <cfRule type="cellIs" dxfId="15" priority="21" operator="between">
      <formula>9</formula>
      <formula>20</formula>
    </cfRule>
  </conditionalFormatting>
  <conditionalFormatting sqref="K5:AH5">
    <cfRule type="cellIs" dxfId="14" priority="18" operator="between">
      <formula>9</formula>
      <formula>20</formula>
    </cfRule>
  </conditionalFormatting>
  <conditionalFormatting sqref="K7:AH7">
    <cfRule type="cellIs" dxfId="13" priority="15" operator="between">
      <formula>9</formula>
      <formula>20</formula>
    </cfRule>
    <cfRule type="cellIs" priority="16" operator="between">
      <formula>9</formula>
      <formula>20</formula>
    </cfRule>
  </conditionalFormatting>
  <conditionalFormatting sqref="L7:AH7">
    <cfRule type="cellIs" dxfId="12" priority="23" operator="between">
      <formula>9</formula>
      <formula>20</formula>
    </cfRule>
  </conditionalFormatting>
  <conditionalFormatting sqref="AI7">
    <cfRule type="cellIs" dxfId="11" priority="1" operator="between">
      <formula>9</formula>
      <formula>20</formula>
    </cfRule>
    <cfRule type="cellIs" priority="2" operator="between">
      <formula>9</formula>
      <formula>20</formula>
    </cfRule>
  </conditionalFormatting>
  <conditionalFormatting sqref="K8:AH8">
    <cfRule type="cellIs" dxfId="10" priority="17" operator="between">
      <formula>9</formula>
      <formula>20</formula>
    </cfRule>
  </conditionalFormatting>
  <conditionalFormatting sqref="K10:AH10">
    <cfRule type="cellIs" dxfId="9" priority="13" operator="between">
      <formula>9</formula>
      <formula>20</formula>
    </cfRule>
    <cfRule type="cellIs" priority="14" operator="between">
      <formula>9</formula>
      <formula>20</formula>
    </cfRule>
  </conditionalFormatting>
  <conditionalFormatting sqref="K11:AH11">
    <cfRule type="cellIs" dxfId="8" priority="9" operator="between">
      <formula>9</formula>
      <formula>20</formula>
    </cfRule>
  </conditionalFormatting>
  <conditionalFormatting sqref="J13">
    <cfRule type="cellIs" priority="10" operator="between">
      <formula>9</formula>
      <formula>20</formula>
    </cfRule>
  </conditionalFormatting>
  <conditionalFormatting sqref="K13:AH13">
    <cfRule type="cellIs" dxfId="7" priority="6" operator="between">
      <formula>100</formula>
      <formula>200</formula>
    </cfRule>
    <cfRule type="cellIs" dxfId="6" priority="7" operator="between">
      <formula>9</formula>
      <formula>20</formula>
    </cfRule>
    <cfRule type="cellIs" priority="8" operator="between">
      <formula>9</formula>
      <formula>20</formula>
    </cfRule>
  </conditionalFormatting>
  <conditionalFormatting sqref="BI470:BI488 K470:AI488 AK448:BI466">
    <cfRule type="cellIs" dxfId="5" priority="5" operator="between">
      <formula>9</formula>
      <formula>20</formula>
    </cfRule>
  </conditionalFormatting>
  <conditionalFormatting sqref="AI4 J10">
    <cfRule type="cellIs" priority="26" operator="between">
      <formula>9</formula>
      <formula>20</formula>
    </cfRule>
  </conditionalFormatting>
  <conditionalFormatting sqref="AI4">
    <cfRule type="cellIs" dxfId="4" priority="25" operator="between">
      <formula>9</formula>
      <formula>20</formula>
    </cfRule>
  </conditionalFormatting>
  <conditionalFormatting sqref="J7 L7:AH7">
    <cfRule type="cellIs" priority="24" operator="between">
      <formula>9</formula>
      <formula>20</formula>
    </cfRule>
  </conditionalFormatting>
  <conditionalFormatting sqref="K7:AH7 K10:AH10">
    <cfRule type="cellIs" dxfId="3" priority="11" operator="between">
      <formula>100</formula>
      <formula>200</formula>
    </cfRule>
  </conditionalFormatting>
  <conditionalFormatting sqref="BK448:CH466">
    <cfRule type="cellIs" dxfId="2" priority="4" operator="between">
      <formula>8</formula>
      <formula>20</formula>
    </cfRule>
  </conditionalFormatting>
  <conditionalFormatting sqref="CJ448:DG466">
    <cfRule type="cellIs" dxfId="1" priority="3" operator="between">
      <formula>100</formula>
      <formula>200</formula>
    </cfRule>
  </conditionalFormatting>
  <conditionalFormatting sqref="AK470:BH488">
    <cfRule type="cellIs" dxfId="0" priority="20" operator="between">
      <formula>9</formula>
      <formula>20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0"/>
  <sheetViews>
    <sheetView topLeftCell="A196" workbookViewId="0">
      <selection activeCell="D32" sqref="D32"/>
    </sheetView>
  </sheetViews>
  <sheetFormatPr defaultRowHeight="15" x14ac:dyDescent="0.25"/>
  <cols>
    <col min="1" max="1" width="14.5703125" bestFit="1" customWidth="1"/>
    <col min="2" max="2" width="42.85546875" bestFit="1" customWidth="1"/>
    <col min="5" max="5" width="17.28515625" bestFit="1" customWidth="1"/>
  </cols>
  <sheetData>
    <row r="1" spans="1:34" ht="45" x14ac:dyDescent="0.25">
      <c r="A1" s="31" t="s">
        <v>10135</v>
      </c>
      <c r="B1" s="31" t="s">
        <v>10136</v>
      </c>
      <c r="C1" s="31" t="s">
        <v>10137</v>
      </c>
      <c r="D1" s="31" t="s">
        <v>10038</v>
      </c>
      <c r="E1" s="31" t="s">
        <v>10138</v>
      </c>
      <c r="F1" s="31" t="s">
        <v>10139</v>
      </c>
      <c r="G1" s="31" t="s">
        <v>10140</v>
      </c>
      <c r="H1" s="31" t="s">
        <v>10141</v>
      </c>
      <c r="I1" s="31"/>
      <c r="J1" s="31"/>
      <c r="K1" s="32">
        <v>1</v>
      </c>
      <c r="L1" s="32">
        <v>2</v>
      </c>
      <c r="M1" s="32">
        <v>3</v>
      </c>
      <c r="N1" s="32">
        <v>4</v>
      </c>
      <c r="O1" s="32">
        <v>5</v>
      </c>
      <c r="P1" s="32">
        <v>6</v>
      </c>
      <c r="Q1" s="32">
        <v>7</v>
      </c>
      <c r="R1" s="32">
        <v>8</v>
      </c>
      <c r="S1" s="32">
        <v>9</v>
      </c>
      <c r="T1" s="32">
        <v>10</v>
      </c>
      <c r="U1" s="32">
        <v>11</v>
      </c>
      <c r="V1" s="32">
        <v>12</v>
      </c>
      <c r="W1" s="32">
        <v>13</v>
      </c>
      <c r="X1" s="32">
        <v>14</v>
      </c>
      <c r="Y1" s="32">
        <v>15</v>
      </c>
      <c r="Z1" s="32">
        <v>16</v>
      </c>
      <c r="AA1" s="32">
        <v>17</v>
      </c>
      <c r="AB1" s="32">
        <v>18</v>
      </c>
      <c r="AC1" s="32">
        <v>19</v>
      </c>
      <c r="AD1" s="32">
        <v>20</v>
      </c>
      <c r="AE1" s="32">
        <v>21</v>
      </c>
      <c r="AF1" s="32">
        <v>22</v>
      </c>
      <c r="AG1" s="32">
        <v>23</v>
      </c>
      <c r="AH1" s="32">
        <v>24</v>
      </c>
    </row>
    <row r="2" spans="1:34" x14ac:dyDescent="0.25">
      <c r="A2" s="38" t="s">
        <v>9788</v>
      </c>
      <c r="B2" s="38" t="s">
        <v>21</v>
      </c>
      <c r="C2" s="38" t="s">
        <v>10129</v>
      </c>
      <c r="D2" s="38" t="s">
        <v>10041</v>
      </c>
      <c r="E2" s="23" t="s">
        <v>10184</v>
      </c>
      <c r="F2" s="23">
        <v>16</v>
      </c>
      <c r="G2" s="27">
        <v>2.0469840000000001</v>
      </c>
      <c r="H2" s="23" t="s">
        <v>20</v>
      </c>
      <c r="I2" s="27" t="s">
        <v>10145</v>
      </c>
      <c r="J2" s="39">
        <v>4</v>
      </c>
      <c r="K2" s="40">
        <v>1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1</v>
      </c>
      <c r="R2" s="40">
        <v>0</v>
      </c>
      <c r="S2" s="40">
        <v>0</v>
      </c>
      <c r="T2" s="40">
        <v>0</v>
      </c>
      <c r="U2" s="40">
        <v>0</v>
      </c>
      <c r="V2" s="40">
        <v>0</v>
      </c>
      <c r="W2" s="40">
        <v>1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1</v>
      </c>
      <c r="AD2" s="40">
        <v>0</v>
      </c>
      <c r="AE2" s="40">
        <v>0</v>
      </c>
      <c r="AF2" s="40">
        <v>0</v>
      </c>
      <c r="AG2" s="40">
        <v>0</v>
      </c>
      <c r="AH2" s="40">
        <v>0</v>
      </c>
    </row>
    <row r="3" spans="1:34" x14ac:dyDescent="0.25">
      <c r="A3" s="38" t="s">
        <v>9789</v>
      </c>
      <c r="B3" s="38" t="s">
        <v>21</v>
      </c>
      <c r="C3" s="38" t="s">
        <v>56</v>
      </c>
      <c r="D3" s="38" t="s">
        <v>10042</v>
      </c>
      <c r="E3" s="23" t="s">
        <v>10185</v>
      </c>
      <c r="F3" s="23">
        <v>28</v>
      </c>
      <c r="G3" s="27">
        <v>0.99188474999999998</v>
      </c>
      <c r="H3" s="23" t="s">
        <v>27</v>
      </c>
      <c r="I3" s="27" t="s">
        <v>10145</v>
      </c>
      <c r="J3" s="39">
        <v>2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1</v>
      </c>
      <c r="R3" s="40">
        <v>0</v>
      </c>
      <c r="S3" s="40">
        <v>0</v>
      </c>
      <c r="T3" s="40">
        <v>0</v>
      </c>
      <c r="U3" s="40">
        <v>0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1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</row>
    <row r="4" spans="1:34" x14ac:dyDescent="0.25">
      <c r="A4" s="38" t="s">
        <v>9790</v>
      </c>
      <c r="B4" s="38" t="s">
        <v>21</v>
      </c>
      <c r="C4" s="38" t="s">
        <v>98</v>
      </c>
      <c r="D4" s="38" t="s">
        <v>10043</v>
      </c>
      <c r="E4" s="23" t="s">
        <v>10186</v>
      </c>
      <c r="F4" s="23">
        <v>71</v>
      </c>
      <c r="G4" s="27">
        <v>2.8166230499999996</v>
      </c>
      <c r="H4" s="23">
        <v>4</v>
      </c>
      <c r="I4" s="27" t="s">
        <v>10145</v>
      </c>
      <c r="J4" s="39">
        <v>4</v>
      </c>
      <c r="K4" s="40">
        <v>0</v>
      </c>
      <c r="L4" s="40">
        <v>0</v>
      </c>
      <c r="M4" s="40">
        <v>0</v>
      </c>
      <c r="N4" s="40">
        <v>1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1</v>
      </c>
      <c r="U4" s="40">
        <v>0</v>
      </c>
      <c r="V4" s="40">
        <v>0</v>
      </c>
      <c r="W4" s="40">
        <v>0</v>
      </c>
      <c r="X4" s="40">
        <v>0</v>
      </c>
      <c r="Y4" s="40">
        <v>0</v>
      </c>
      <c r="Z4" s="40">
        <v>1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1</v>
      </c>
      <c r="AG4" s="40">
        <v>0</v>
      </c>
      <c r="AH4" s="40">
        <v>0</v>
      </c>
    </row>
    <row r="5" spans="1:34" x14ac:dyDescent="0.25">
      <c r="A5" s="38" t="s">
        <v>9791</v>
      </c>
      <c r="B5" s="38" t="s">
        <v>21</v>
      </c>
      <c r="C5" s="38" t="s">
        <v>10129</v>
      </c>
      <c r="D5" s="38" t="s">
        <v>10044</v>
      </c>
      <c r="E5" s="23" t="s">
        <v>10187</v>
      </c>
      <c r="F5" s="23">
        <v>10</v>
      </c>
      <c r="G5" s="27">
        <v>0.2</v>
      </c>
      <c r="H5" s="23" t="s">
        <v>15</v>
      </c>
      <c r="I5" s="27" t="s">
        <v>10145</v>
      </c>
      <c r="J5" s="39">
        <v>1</v>
      </c>
      <c r="K5" s="40">
        <v>0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1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</row>
    <row r="6" spans="1:34" x14ac:dyDescent="0.25">
      <c r="A6" s="38" t="s">
        <v>9792</v>
      </c>
      <c r="B6" s="38" t="s">
        <v>21</v>
      </c>
      <c r="C6" s="38" t="s">
        <v>98</v>
      </c>
      <c r="D6" s="38" t="s">
        <v>10046</v>
      </c>
      <c r="E6" s="23" t="s">
        <v>10188</v>
      </c>
      <c r="F6" s="23">
        <v>36</v>
      </c>
      <c r="G6" s="27">
        <v>2.4509940000000001</v>
      </c>
      <c r="H6" s="23">
        <v>4</v>
      </c>
      <c r="I6" s="27" t="s">
        <v>10145</v>
      </c>
      <c r="J6" s="39">
        <v>4</v>
      </c>
      <c r="K6" s="40"/>
      <c r="L6" s="40">
        <v>0</v>
      </c>
      <c r="M6" s="40">
        <v>0</v>
      </c>
      <c r="N6" s="40">
        <v>0</v>
      </c>
      <c r="O6" s="40">
        <v>0</v>
      </c>
      <c r="P6" s="40">
        <v>1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1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1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1</v>
      </c>
    </row>
    <row r="7" spans="1:34" x14ac:dyDescent="0.25">
      <c r="A7" s="38" t="s">
        <v>9793</v>
      </c>
      <c r="B7" s="38" t="s">
        <v>21</v>
      </c>
      <c r="C7" s="38" t="s">
        <v>194</v>
      </c>
      <c r="D7" s="38" t="s">
        <v>10047</v>
      </c>
      <c r="E7" s="23" t="s">
        <v>10189</v>
      </c>
      <c r="F7" s="23">
        <v>83</v>
      </c>
      <c r="G7" s="27">
        <v>5.4490848750000005</v>
      </c>
      <c r="H7" s="23">
        <v>6</v>
      </c>
      <c r="I7" s="27" t="s">
        <v>10145</v>
      </c>
      <c r="J7" s="39">
        <v>6</v>
      </c>
      <c r="K7" s="40">
        <v>0</v>
      </c>
      <c r="L7" s="40">
        <v>0</v>
      </c>
      <c r="M7" s="40">
        <v>1</v>
      </c>
      <c r="N7" s="40">
        <v>0</v>
      </c>
      <c r="O7" s="40">
        <v>0</v>
      </c>
      <c r="P7" s="40">
        <v>0</v>
      </c>
      <c r="Q7" s="40">
        <v>1</v>
      </c>
      <c r="R7" s="40">
        <v>0</v>
      </c>
      <c r="S7" s="40">
        <v>0</v>
      </c>
      <c r="T7" s="40">
        <v>0</v>
      </c>
      <c r="U7" s="40">
        <v>1</v>
      </c>
      <c r="V7" s="40">
        <v>0</v>
      </c>
      <c r="W7" s="40">
        <v>0</v>
      </c>
      <c r="X7" s="40">
        <v>0</v>
      </c>
      <c r="Y7" s="40">
        <v>1</v>
      </c>
      <c r="Z7" s="40">
        <v>0</v>
      </c>
      <c r="AA7" s="40">
        <v>0</v>
      </c>
      <c r="AB7" s="40">
        <v>0</v>
      </c>
      <c r="AC7" s="40">
        <v>1</v>
      </c>
      <c r="AD7" s="40">
        <v>0</v>
      </c>
      <c r="AE7" s="40">
        <v>0</v>
      </c>
      <c r="AF7" s="40">
        <v>0</v>
      </c>
      <c r="AG7" s="40">
        <v>1</v>
      </c>
      <c r="AH7" s="40"/>
    </row>
    <row r="8" spans="1:34" x14ac:dyDescent="0.25">
      <c r="A8" s="38" t="s">
        <v>9794</v>
      </c>
      <c r="B8" s="38" t="s">
        <v>21</v>
      </c>
      <c r="C8" s="38" t="s">
        <v>239</v>
      </c>
      <c r="D8" s="38" t="s">
        <v>10042</v>
      </c>
      <c r="E8" s="23" t="s">
        <v>10190</v>
      </c>
      <c r="F8" s="23">
        <v>70</v>
      </c>
      <c r="G8" s="27">
        <v>4.5976388249999998</v>
      </c>
      <c r="H8" s="23">
        <v>6</v>
      </c>
      <c r="I8" s="27" t="s">
        <v>10145</v>
      </c>
      <c r="J8" s="39">
        <v>6</v>
      </c>
      <c r="K8" s="40">
        <v>0</v>
      </c>
      <c r="L8" s="40">
        <v>1</v>
      </c>
      <c r="M8" s="40">
        <v>0</v>
      </c>
      <c r="N8" s="40">
        <v>0</v>
      </c>
      <c r="O8" s="40">
        <v>0</v>
      </c>
      <c r="P8" s="40">
        <v>1</v>
      </c>
      <c r="Q8" s="40">
        <v>0</v>
      </c>
      <c r="R8" s="40">
        <v>0</v>
      </c>
      <c r="S8" s="40">
        <v>0</v>
      </c>
      <c r="T8" s="40">
        <v>1</v>
      </c>
      <c r="U8" s="40">
        <v>0</v>
      </c>
      <c r="V8" s="40">
        <v>0</v>
      </c>
      <c r="W8" s="40">
        <v>0</v>
      </c>
      <c r="X8" s="40">
        <v>1</v>
      </c>
      <c r="Y8" s="40">
        <v>0</v>
      </c>
      <c r="Z8" s="40">
        <v>0</v>
      </c>
      <c r="AA8" s="40">
        <v>0</v>
      </c>
      <c r="AB8" s="40">
        <v>1</v>
      </c>
      <c r="AC8" s="40">
        <v>0</v>
      </c>
      <c r="AD8" s="40">
        <v>0</v>
      </c>
      <c r="AE8" s="40">
        <v>0</v>
      </c>
      <c r="AF8" s="40">
        <v>1</v>
      </c>
      <c r="AG8" s="40">
        <v>0</v>
      </c>
      <c r="AH8" s="40">
        <v>0</v>
      </c>
    </row>
    <row r="9" spans="1:34" x14ac:dyDescent="0.25">
      <c r="A9" s="38" t="s">
        <v>9795</v>
      </c>
      <c r="B9" s="38" t="s">
        <v>21</v>
      </c>
      <c r="C9" s="38" t="s">
        <v>272</v>
      </c>
      <c r="D9" s="38" t="s">
        <v>10048</v>
      </c>
      <c r="E9" s="23" t="s">
        <v>10191</v>
      </c>
      <c r="F9" s="23">
        <v>144</v>
      </c>
      <c r="G9" s="27">
        <v>13.48032225</v>
      </c>
      <c r="H9" s="23">
        <v>24</v>
      </c>
      <c r="I9" s="27" t="s">
        <v>10145</v>
      </c>
      <c r="J9" s="39">
        <v>24</v>
      </c>
      <c r="K9" s="40">
        <v>1</v>
      </c>
      <c r="L9" s="40">
        <v>1</v>
      </c>
      <c r="M9" s="40">
        <v>1</v>
      </c>
      <c r="N9" s="40">
        <v>1</v>
      </c>
      <c r="O9" s="40">
        <v>1</v>
      </c>
      <c r="P9" s="40">
        <v>1</v>
      </c>
      <c r="Q9" s="40">
        <v>1</v>
      </c>
      <c r="R9" s="40">
        <v>1</v>
      </c>
      <c r="S9" s="40">
        <v>1</v>
      </c>
      <c r="T9" s="40">
        <v>1</v>
      </c>
      <c r="U9" s="40">
        <v>1</v>
      </c>
      <c r="V9" s="40">
        <v>1</v>
      </c>
      <c r="W9" s="40">
        <v>1</v>
      </c>
      <c r="X9" s="40">
        <v>1</v>
      </c>
      <c r="Y9" s="40">
        <v>1</v>
      </c>
      <c r="Z9" s="40">
        <v>1</v>
      </c>
      <c r="AA9" s="40">
        <v>1</v>
      </c>
      <c r="AB9" s="40">
        <v>1</v>
      </c>
      <c r="AC9" s="40">
        <v>1</v>
      </c>
      <c r="AD9" s="40">
        <v>1</v>
      </c>
      <c r="AE9" s="40">
        <v>1</v>
      </c>
      <c r="AF9" s="40">
        <v>1</v>
      </c>
      <c r="AG9" s="40">
        <v>1</v>
      </c>
      <c r="AH9" s="40">
        <v>1</v>
      </c>
    </row>
    <row r="10" spans="1:34" x14ac:dyDescent="0.25">
      <c r="A10" s="38" t="s">
        <v>9796</v>
      </c>
      <c r="B10" s="38" t="s">
        <v>21</v>
      </c>
      <c r="C10" s="38" t="s">
        <v>98</v>
      </c>
      <c r="D10" s="38" t="s">
        <v>10046</v>
      </c>
      <c r="E10" s="23" t="s">
        <v>10192</v>
      </c>
      <c r="F10" s="23">
        <v>349</v>
      </c>
      <c r="G10" s="27">
        <v>8.0651857999999983</v>
      </c>
      <c r="H10" s="23" t="s">
        <v>33</v>
      </c>
      <c r="I10" s="27" t="s">
        <v>10145</v>
      </c>
      <c r="J10" s="39">
        <v>12</v>
      </c>
      <c r="K10" s="40">
        <v>1</v>
      </c>
      <c r="L10" s="40">
        <v>0</v>
      </c>
      <c r="M10" s="40">
        <v>1</v>
      </c>
      <c r="N10" s="40">
        <v>0</v>
      </c>
      <c r="O10" s="40">
        <v>1</v>
      </c>
      <c r="P10" s="40">
        <v>0</v>
      </c>
      <c r="Q10" s="40">
        <v>1</v>
      </c>
      <c r="R10" s="40">
        <v>0</v>
      </c>
      <c r="S10" s="40">
        <v>1</v>
      </c>
      <c r="T10" s="40">
        <v>0</v>
      </c>
      <c r="U10" s="40">
        <v>1</v>
      </c>
      <c r="V10" s="40">
        <v>0</v>
      </c>
      <c r="W10" s="40">
        <v>1</v>
      </c>
      <c r="X10" s="40">
        <v>0</v>
      </c>
      <c r="Y10" s="40">
        <v>1</v>
      </c>
      <c r="Z10" s="40">
        <v>0</v>
      </c>
      <c r="AA10" s="40">
        <v>1</v>
      </c>
      <c r="AB10" s="40">
        <v>0</v>
      </c>
      <c r="AC10" s="40">
        <v>1</v>
      </c>
      <c r="AD10" s="40">
        <v>0</v>
      </c>
      <c r="AE10" s="40">
        <v>1</v>
      </c>
      <c r="AF10" s="40">
        <v>0</v>
      </c>
      <c r="AG10" s="40">
        <v>1</v>
      </c>
      <c r="AH10" s="40">
        <v>0</v>
      </c>
    </row>
    <row r="11" spans="1:34" x14ac:dyDescent="0.25">
      <c r="A11" s="38" t="s">
        <v>9797</v>
      </c>
      <c r="B11" s="38" t="s">
        <v>21</v>
      </c>
      <c r="C11" s="38" t="s">
        <v>364</v>
      </c>
      <c r="D11" s="38" t="s">
        <v>10049</v>
      </c>
      <c r="E11" s="23" t="s">
        <v>10193</v>
      </c>
      <c r="F11" s="23">
        <v>223</v>
      </c>
      <c r="G11" s="27">
        <v>6.1410273750000002</v>
      </c>
      <c r="H11" s="23" t="s">
        <v>22</v>
      </c>
      <c r="I11" s="27" t="s">
        <v>10145</v>
      </c>
      <c r="J11" s="39">
        <v>8</v>
      </c>
      <c r="K11" s="40">
        <v>1</v>
      </c>
      <c r="L11" s="40">
        <v>0</v>
      </c>
      <c r="M11" s="40">
        <v>0</v>
      </c>
      <c r="N11" s="40">
        <v>1</v>
      </c>
      <c r="O11" s="40">
        <v>0</v>
      </c>
      <c r="P11" s="40">
        <v>0</v>
      </c>
      <c r="Q11" s="40">
        <v>1</v>
      </c>
      <c r="R11" s="40">
        <v>0</v>
      </c>
      <c r="S11" s="40">
        <v>0</v>
      </c>
      <c r="T11" s="40">
        <v>1</v>
      </c>
      <c r="U11" s="40">
        <v>0</v>
      </c>
      <c r="V11" s="40">
        <v>0</v>
      </c>
      <c r="W11" s="40">
        <v>1</v>
      </c>
      <c r="X11" s="40">
        <v>0</v>
      </c>
      <c r="Y11" s="40">
        <v>0</v>
      </c>
      <c r="Z11" s="40">
        <v>1</v>
      </c>
      <c r="AA11" s="40">
        <v>0</v>
      </c>
      <c r="AB11" s="40">
        <v>0</v>
      </c>
      <c r="AC11" s="40">
        <v>1</v>
      </c>
      <c r="AD11" s="40">
        <v>0</v>
      </c>
      <c r="AE11" s="40">
        <v>0</v>
      </c>
      <c r="AF11" s="40">
        <v>1</v>
      </c>
      <c r="AG11" s="40">
        <v>0</v>
      </c>
      <c r="AH11" s="40">
        <v>0</v>
      </c>
    </row>
    <row r="12" spans="1:34" x14ac:dyDescent="0.25">
      <c r="A12" s="38" t="s">
        <v>9798</v>
      </c>
      <c r="B12" s="38" t="s">
        <v>21</v>
      </c>
      <c r="C12" s="38" t="s">
        <v>394</v>
      </c>
      <c r="D12" s="38" t="s">
        <v>10050</v>
      </c>
      <c r="E12" s="23" t="s">
        <v>10194</v>
      </c>
      <c r="F12" s="23">
        <v>52</v>
      </c>
      <c r="G12" s="27">
        <v>2.2759230000000001</v>
      </c>
      <c r="H12" s="23" t="s">
        <v>20</v>
      </c>
      <c r="I12" s="27" t="s">
        <v>10145</v>
      </c>
      <c r="J12" s="39">
        <v>4</v>
      </c>
      <c r="K12" s="40">
        <v>0</v>
      </c>
      <c r="L12" s="40">
        <v>1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1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1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1</v>
      </c>
      <c r="AE12" s="40">
        <v>0</v>
      </c>
      <c r="AF12" s="40">
        <v>0</v>
      </c>
      <c r="AG12" s="40">
        <v>0</v>
      </c>
      <c r="AH12" s="40">
        <v>0</v>
      </c>
    </row>
    <row r="13" spans="1:34" x14ac:dyDescent="0.25">
      <c r="A13" s="38" t="s">
        <v>9799</v>
      </c>
      <c r="B13" s="38" t="s">
        <v>21</v>
      </c>
      <c r="C13" s="38" t="s">
        <v>409</v>
      </c>
      <c r="D13" s="38" t="s">
        <v>10042</v>
      </c>
      <c r="E13" s="23" t="s">
        <v>10195</v>
      </c>
      <c r="F13" s="23">
        <v>159</v>
      </c>
      <c r="G13" s="27">
        <v>13.037402700000001</v>
      </c>
      <c r="H13" s="23" t="s">
        <v>521</v>
      </c>
      <c r="I13" s="27" t="s">
        <v>10145</v>
      </c>
      <c r="J13" s="39">
        <v>24</v>
      </c>
      <c r="K13" s="40">
        <v>1</v>
      </c>
      <c r="L13" s="40">
        <v>1</v>
      </c>
      <c r="M13" s="40">
        <v>1</v>
      </c>
      <c r="N13" s="40">
        <v>1</v>
      </c>
      <c r="O13" s="40">
        <v>1</v>
      </c>
      <c r="P13" s="40">
        <v>1</v>
      </c>
      <c r="Q13" s="40">
        <v>1</v>
      </c>
      <c r="R13" s="40">
        <v>1</v>
      </c>
      <c r="S13" s="40">
        <v>1</v>
      </c>
      <c r="T13" s="40">
        <v>1</v>
      </c>
      <c r="U13" s="40">
        <v>1</v>
      </c>
      <c r="V13" s="40">
        <v>1</v>
      </c>
      <c r="W13" s="40">
        <v>1</v>
      </c>
      <c r="X13" s="40">
        <v>1</v>
      </c>
      <c r="Y13" s="40">
        <v>1</v>
      </c>
      <c r="Z13" s="40">
        <v>1</v>
      </c>
      <c r="AA13" s="40">
        <v>1</v>
      </c>
      <c r="AB13" s="40">
        <v>1</v>
      </c>
      <c r="AC13" s="40">
        <v>1</v>
      </c>
      <c r="AD13" s="40">
        <v>1</v>
      </c>
      <c r="AE13" s="40">
        <v>1</v>
      </c>
      <c r="AF13" s="40">
        <v>1</v>
      </c>
      <c r="AG13" s="40">
        <v>1</v>
      </c>
      <c r="AH13" s="40">
        <v>1</v>
      </c>
    </row>
    <row r="14" spans="1:34" x14ac:dyDescent="0.25">
      <c r="A14" s="38" t="s">
        <v>9800</v>
      </c>
      <c r="B14" s="38" t="s">
        <v>21</v>
      </c>
      <c r="C14" s="38" t="s">
        <v>239</v>
      </c>
      <c r="D14" s="38" t="s">
        <v>10042</v>
      </c>
      <c r="E14" s="23" t="s">
        <v>10196</v>
      </c>
      <c r="F14" s="23">
        <v>313</v>
      </c>
      <c r="G14" s="27">
        <v>10.503982150000001</v>
      </c>
      <c r="H14" s="23">
        <v>12</v>
      </c>
      <c r="I14" s="27" t="s">
        <v>10145</v>
      </c>
      <c r="J14" s="39">
        <v>12</v>
      </c>
      <c r="K14" s="40"/>
      <c r="L14" s="40">
        <v>1</v>
      </c>
      <c r="M14" s="40">
        <v>0</v>
      </c>
      <c r="N14" s="40">
        <v>1</v>
      </c>
      <c r="O14" s="40">
        <v>0</v>
      </c>
      <c r="P14" s="40">
        <v>1</v>
      </c>
      <c r="Q14" s="40">
        <v>0</v>
      </c>
      <c r="R14" s="40">
        <v>1</v>
      </c>
      <c r="S14" s="40">
        <v>0</v>
      </c>
      <c r="T14" s="40">
        <v>1</v>
      </c>
      <c r="U14" s="40">
        <v>0</v>
      </c>
      <c r="V14" s="40">
        <v>1</v>
      </c>
      <c r="W14" s="40">
        <v>0</v>
      </c>
      <c r="X14" s="40">
        <v>1</v>
      </c>
      <c r="Y14" s="40">
        <v>0</v>
      </c>
      <c r="Z14" s="40">
        <v>1</v>
      </c>
      <c r="AA14" s="40">
        <v>0</v>
      </c>
      <c r="AB14" s="40">
        <v>1</v>
      </c>
      <c r="AC14" s="40">
        <v>0</v>
      </c>
      <c r="AD14" s="40">
        <v>1</v>
      </c>
      <c r="AE14" s="40">
        <v>0</v>
      </c>
      <c r="AF14" s="40">
        <v>1</v>
      </c>
      <c r="AG14" s="40">
        <v>0</v>
      </c>
      <c r="AH14" s="40">
        <v>1</v>
      </c>
    </row>
    <row r="15" spans="1:34" x14ac:dyDescent="0.25">
      <c r="A15" s="38" t="s">
        <v>9801</v>
      </c>
      <c r="B15" s="38" t="s">
        <v>21</v>
      </c>
      <c r="C15" s="38" t="s">
        <v>394</v>
      </c>
      <c r="D15" s="38" t="s">
        <v>10045</v>
      </c>
      <c r="E15" s="23" t="s">
        <v>10197</v>
      </c>
      <c r="F15" s="23">
        <v>4</v>
      </c>
      <c r="G15" s="27">
        <v>4.6236699999999999E-2</v>
      </c>
      <c r="H15" s="23" t="s">
        <v>15</v>
      </c>
      <c r="I15" s="27" t="s">
        <v>10145</v>
      </c>
      <c r="J15" s="39">
        <v>1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1</v>
      </c>
      <c r="AE15" s="40">
        <v>0</v>
      </c>
      <c r="AF15" s="40">
        <v>0</v>
      </c>
      <c r="AG15" s="40">
        <v>0</v>
      </c>
      <c r="AH15" s="40">
        <v>0</v>
      </c>
    </row>
    <row r="16" spans="1:34" x14ac:dyDescent="0.25">
      <c r="A16" s="38" t="s">
        <v>9802</v>
      </c>
      <c r="B16" s="38" t="s">
        <v>21</v>
      </c>
      <c r="C16" s="38" t="s">
        <v>555</v>
      </c>
      <c r="D16" s="38" t="s">
        <v>10048</v>
      </c>
      <c r="E16" s="23" t="s">
        <v>10198</v>
      </c>
      <c r="F16" s="23">
        <v>211</v>
      </c>
      <c r="G16" s="27">
        <v>19.056478349999999</v>
      </c>
      <c r="H16" s="23" t="s">
        <v>521</v>
      </c>
      <c r="I16" s="27" t="s">
        <v>10145</v>
      </c>
      <c r="J16" s="39">
        <v>24</v>
      </c>
      <c r="K16" s="40">
        <v>1</v>
      </c>
      <c r="L16" s="40">
        <v>1</v>
      </c>
      <c r="M16" s="40">
        <v>1</v>
      </c>
      <c r="N16" s="40">
        <v>1</v>
      </c>
      <c r="O16" s="40">
        <v>1</v>
      </c>
      <c r="P16" s="40">
        <v>1</v>
      </c>
      <c r="Q16" s="40">
        <v>1</v>
      </c>
      <c r="R16" s="40">
        <v>1</v>
      </c>
      <c r="S16" s="40">
        <v>1</v>
      </c>
      <c r="T16" s="40">
        <v>1</v>
      </c>
      <c r="U16" s="40">
        <v>1</v>
      </c>
      <c r="V16" s="40">
        <v>1</v>
      </c>
      <c r="W16" s="40">
        <v>1</v>
      </c>
      <c r="X16" s="40">
        <v>1</v>
      </c>
      <c r="Y16" s="40">
        <v>1</v>
      </c>
      <c r="Z16" s="40">
        <v>1</v>
      </c>
      <c r="AA16" s="40">
        <v>1</v>
      </c>
      <c r="AB16" s="40">
        <v>1</v>
      </c>
      <c r="AC16" s="40">
        <v>1</v>
      </c>
      <c r="AD16" s="40">
        <v>1</v>
      </c>
      <c r="AE16" s="40">
        <v>1</v>
      </c>
      <c r="AF16" s="40">
        <v>1</v>
      </c>
      <c r="AG16" s="40">
        <v>1</v>
      </c>
      <c r="AH16" s="40">
        <v>1</v>
      </c>
    </row>
    <row r="17" spans="1:34" x14ac:dyDescent="0.25">
      <c r="A17" s="38" t="s">
        <v>9803</v>
      </c>
      <c r="B17" s="38" t="s">
        <v>21</v>
      </c>
      <c r="C17" s="38" t="s">
        <v>588</v>
      </c>
      <c r="D17" s="38" t="s">
        <v>10043</v>
      </c>
      <c r="E17" s="23" t="s">
        <v>10199</v>
      </c>
      <c r="F17" s="23">
        <v>38</v>
      </c>
      <c r="G17" s="27">
        <v>4.6183850400000006</v>
      </c>
      <c r="H17" s="23">
        <v>6</v>
      </c>
      <c r="I17" s="27" t="s">
        <v>10145</v>
      </c>
      <c r="J17" s="39">
        <v>6</v>
      </c>
      <c r="K17" s="40">
        <v>1</v>
      </c>
      <c r="L17" s="40">
        <v>0</v>
      </c>
      <c r="M17" s="40">
        <v>0</v>
      </c>
      <c r="N17" s="40">
        <v>0</v>
      </c>
      <c r="O17" s="40">
        <v>1</v>
      </c>
      <c r="P17" s="40">
        <v>0</v>
      </c>
      <c r="Q17" s="40">
        <v>0</v>
      </c>
      <c r="R17" s="40">
        <v>0</v>
      </c>
      <c r="S17" s="40">
        <v>1</v>
      </c>
      <c r="T17" s="40">
        <v>0</v>
      </c>
      <c r="U17" s="40">
        <v>0</v>
      </c>
      <c r="V17" s="40">
        <v>0</v>
      </c>
      <c r="W17" s="40">
        <v>1</v>
      </c>
      <c r="X17" s="40">
        <v>0</v>
      </c>
      <c r="Y17" s="40">
        <v>0</v>
      </c>
      <c r="Z17" s="40">
        <v>0</v>
      </c>
      <c r="AA17" s="40">
        <v>1</v>
      </c>
      <c r="AB17" s="40">
        <v>0</v>
      </c>
      <c r="AC17" s="40">
        <v>0</v>
      </c>
      <c r="AD17" s="40">
        <v>0</v>
      </c>
      <c r="AE17" s="40">
        <v>1</v>
      </c>
      <c r="AF17" s="40">
        <v>0</v>
      </c>
      <c r="AG17" s="40">
        <v>0</v>
      </c>
      <c r="AH17" s="40">
        <v>0</v>
      </c>
    </row>
    <row r="18" spans="1:34" x14ac:dyDescent="0.25">
      <c r="A18" s="38" t="s">
        <v>9804</v>
      </c>
      <c r="B18" s="38" t="s">
        <v>21</v>
      </c>
      <c r="C18" s="38" t="s">
        <v>56</v>
      </c>
      <c r="D18" s="38" t="s">
        <v>911</v>
      </c>
      <c r="E18" s="23" t="s">
        <v>10200</v>
      </c>
      <c r="F18" s="23">
        <v>8</v>
      </c>
      <c r="G18" s="27">
        <v>0.50941440000000004</v>
      </c>
      <c r="H18" s="23">
        <v>1</v>
      </c>
      <c r="I18" s="27" t="s">
        <v>10145</v>
      </c>
      <c r="J18" s="39">
        <v>1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1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</row>
    <row r="19" spans="1:34" x14ac:dyDescent="0.25">
      <c r="A19" s="38" t="s">
        <v>9805</v>
      </c>
      <c r="B19" s="38" t="s">
        <v>21</v>
      </c>
      <c r="C19" s="38" t="s">
        <v>364</v>
      </c>
      <c r="D19" s="38" t="s">
        <v>10049</v>
      </c>
      <c r="E19" s="23" t="s">
        <v>10201</v>
      </c>
      <c r="F19" s="23">
        <v>92</v>
      </c>
      <c r="G19" s="27">
        <v>5.3784316499999996</v>
      </c>
      <c r="H19" s="23">
        <v>8</v>
      </c>
      <c r="I19" s="27" t="s">
        <v>10145</v>
      </c>
      <c r="J19" s="39">
        <v>8</v>
      </c>
      <c r="K19" s="40">
        <v>0</v>
      </c>
      <c r="L19" s="40">
        <v>1</v>
      </c>
      <c r="M19" s="40">
        <v>0</v>
      </c>
      <c r="N19" s="40">
        <v>0</v>
      </c>
      <c r="O19" s="40">
        <v>1</v>
      </c>
      <c r="P19" s="40">
        <v>0</v>
      </c>
      <c r="Q19" s="40">
        <v>0</v>
      </c>
      <c r="R19" s="40">
        <v>1</v>
      </c>
      <c r="S19" s="40">
        <v>0</v>
      </c>
      <c r="T19" s="40">
        <v>0</v>
      </c>
      <c r="U19" s="40">
        <v>1</v>
      </c>
      <c r="V19" s="40">
        <v>0</v>
      </c>
      <c r="W19" s="40">
        <v>0</v>
      </c>
      <c r="X19" s="40">
        <v>1</v>
      </c>
      <c r="Y19" s="40">
        <v>0</v>
      </c>
      <c r="Z19" s="40">
        <v>0</v>
      </c>
      <c r="AA19" s="40">
        <v>1</v>
      </c>
      <c r="AB19" s="40">
        <v>0</v>
      </c>
      <c r="AC19" s="40">
        <v>0</v>
      </c>
      <c r="AD19" s="40">
        <v>1</v>
      </c>
      <c r="AE19" s="40">
        <v>0</v>
      </c>
      <c r="AF19" s="40">
        <v>0</v>
      </c>
      <c r="AG19" s="40">
        <v>1</v>
      </c>
      <c r="AH19" s="40">
        <v>0</v>
      </c>
    </row>
    <row r="20" spans="1:34" x14ac:dyDescent="0.25">
      <c r="A20" s="38" t="s">
        <v>9806</v>
      </c>
      <c r="B20" s="38" t="s">
        <v>21</v>
      </c>
      <c r="C20" s="38" t="s">
        <v>394</v>
      </c>
      <c r="D20" s="38" t="s">
        <v>10049</v>
      </c>
      <c r="E20" s="23" t="s">
        <v>10202</v>
      </c>
      <c r="F20" s="23">
        <v>26</v>
      </c>
      <c r="G20" s="27">
        <v>1.1379615000000001</v>
      </c>
      <c r="H20" s="23" t="s">
        <v>27</v>
      </c>
      <c r="I20" s="27" t="s">
        <v>10145</v>
      </c>
      <c r="J20" s="39">
        <v>2</v>
      </c>
      <c r="K20" s="40">
        <v>1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1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</row>
    <row r="21" spans="1:34" x14ac:dyDescent="0.25">
      <c r="A21" s="38" t="s">
        <v>9807</v>
      </c>
      <c r="B21" s="38" t="s">
        <v>21</v>
      </c>
      <c r="C21" s="38" t="s">
        <v>239</v>
      </c>
      <c r="D21" s="38" t="s">
        <v>10051</v>
      </c>
      <c r="E21" s="23" t="s">
        <v>10203</v>
      </c>
      <c r="F21" s="23">
        <v>302</v>
      </c>
      <c r="G21" s="27">
        <v>13.201498875</v>
      </c>
      <c r="H21" s="23" t="s">
        <v>521</v>
      </c>
      <c r="I21" s="27" t="s">
        <v>10145</v>
      </c>
      <c r="J21" s="39">
        <v>24</v>
      </c>
      <c r="K21" s="40">
        <v>1</v>
      </c>
      <c r="L21" s="40">
        <v>1</v>
      </c>
      <c r="M21" s="40">
        <v>1</v>
      </c>
      <c r="N21" s="40">
        <v>1</v>
      </c>
      <c r="O21" s="40">
        <v>1</v>
      </c>
      <c r="P21" s="40">
        <v>1</v>
      </c>
      <c r="Q21" s="40">
        <v>1</v>
      </c>
      <c r="R21" s="40">
        <v>1</v>
      </c>
      <c r="S21" s="40">
        <v>1</v>
      </c>
      <c r="T21" s="40">
        <v>1</v>
      </c>
      <c r="U21" s="40">
        <v>1</v>
      </c>
      <c r="V21" s="40">
        <v>1</v>
      </c>
      <c r="W21" s="40">
        <v>1</v>
      </c>
      <c r="X21" s="40">
        <v>1</v>
      </c>
      <c r="Y21" s="40">
        <v>1</v>
      </c>
      <c r="Z21" s="40">
        <v>1</v>
      </c>
      <c r="AA21" s="40">
        <v>1</v>
      </c>
      <c r="AB21" s="40">
        <v>1</v>
      </c>
      <c r="AC21" s="40">
        <v>1</v>
      </c>
      <c r="AD21" s="40">
        <v>1</v>
      </c>
      <c r="AE21" s="40">
        <v>1</v>
      </c>
      <c r="AF21" s="40">
        <v>1</v>
      </c>
      <c r="AG21" s="40">
        <v>1</v>
      </c>
      <c r="AH21" s="40">
        <v>1</v>
      </c>
    </row>
    <row r="22" spans="1:34" x14ac:dyDescent="0.25">
      <c r="A22" s="38" t="s">
        <v>9808</v>
      </c>
      <c r="B22" s="38" t="s">
        <v>21</v>
      </c>
      <c r="C22" s="38" t="s">
        <v>272</v>
      </c>
      <c r="D22" s="38" t="s">
        <v>10048</v>
      </c>
      <c r="E22" s="23" t="s">
        <v>10204</v>
      </c>
      <c r="F22" s="23">
        <v>260</v>
      </c>
      <c r="G22" s="27">
        <v>15.944515950000001</v>
      </c>
      <c r="H22" s="23" t="s">
        <v>521</v>
      </c>
      <c r="I22" s="27" t="s">
        <v>10145</v>
      </c>
      <c r="J22" s="39">
        <v>24</v>
      </c>
      <c r="K22" s="40">
        <v>1</v>
      </c>
      <c r="L22" s="40">
        <v>1</v>
      </c>
      <c r="M22" s="40">
        <v>1</v>
      </c>
      <c r="N22" s="40">
        <v>1</v>
      </c>
      <c r="O22" s="40">
        <v>1</v>
      </c>
      <c r="P22" s="40">
        <v>1</v>
      </c>
      <c r="Q22" s="40">
        <v>1</v>
      </c>
      <c r="R22" s="40">
        <v>1</v>
      </c>
      <c r="S22" s="40">
        <v>1</v>
      </c>
      <c r="T22" s="40">
        <v>1</v>
      </c>
      <c r="U22" s="40">
        <v>1</v>
      </c>
      <c r="V22" s="40">
        <v>1</v>
      </c>
      <c r="W22" s="40">
        <v>1</v>
      </c>
      <c r="X22" s="40">
        <v>1</v>
      </c>
      <c r="Y22" s="40">
        <v>1</v>
      </c>
      <c r="Z22" s="40">
        <v>1</v>
      </c>
      <c r="AA22" s="40">
        <v>1</v>
      </c>
      <c r="AB22" s="40">
        <v>1</v>
      </c>
      <c r="AC22" s="40">
        <v>1</v>
      </c>
      <c r="AD22" s="40">
        <v>1</v>
      </c>
      <c r="AE22" s="40">
        <v>1</v>
      </c>
      <c r="AF22" s="40">
        <v>1</v>
      </c>
      <c r="AG22" s="40">
        <v>1</v>
      </c>
      <c r="AH22" s="40">
        <v>1</v>
      </c>
    </row>
    <row r="23" spans="1:34" x14ac:dyDescent="0.25">
      <c r="A23" s="38" t="s">
        <v>9809</v>
      </c>
      <c r="B23" s="38" t="s">
        <v>21</v>
      </c>
      <c r="C23" s="38" t="s">
        <v>239</v>
      </c>
      <c r="D23" s="38" t="s">
        <v>10051</v>
      </c>
      <c r="E23" s="23" t="s">
        <v>10205</v>
      </c>
      <c r="F23" s="23">
        <v>119</v>
      </c>
      <c r="G23" s="27">
        <v>7.8173774250000001</v>
      </c>
      <c r="H23" s="23">
        <v>8</v>
      </c>
      <c r="I23" s="27" t="s">
        <v>10145</v>
      </c>
      <c r="J23" s="39">
        <v>8</v>
      </c>
      <c r="K23" s="40">
        <v>0</v>
      </c>
      <c r="L23" s="40">
        <v>1</v>
      </c>
      <c r="M23" s="40">
        <v>0</v>
      </c>
      <c r="N23" s="40">
        <v>0</v>
      </c>
      <c r="O23" s="40">
        <v>1</v>
      </c>
      <c r="P23" s="40">
        <v>0</v>
      </c>
      <c r="Q23" s="40">
        <v>0</v>
      </c>
      <c r="R23" s="40">
        <v>1</v>
      </c>
      <c r="S23" s="40">
        <v>0</v>
      </c>
      <c r="T23" s="40">
        <v>0</v>
      </c>
      <c r="U23" s="40">
        <v>1</v>
      </c>
      <c r="V23" s="40">
        <v>0</v>
      </c>
      <c r="W23" s="40">
        <v>0</v>
      </c>
      <c r="X23" s="40">
        <v>1</v>
      </c>
      <c r="Y23" s="40">
        <v>0</v>
      </c>
      <c r="Z23" s="40">
        <v>0</v>
      </c>
      <c r="AA23" s="40">
        <v>1</v>
      </c>
      <c r="AB23" s="40">
        <v>0</v>
      </c>
      <c r="AC23" s="40">
        <v>0</v>
      </c>
      <c r="AD23" s="40">
        <v>1</v>
      </c>
      <c r="AE23" s="40">
        <v>0</v>
      </c>
      <c r="AF23" s="40">
        <v>0</v>
      </c>
      <c r="AG23" s="40">
        <v>1</v>
      </c>
      <c r="AH23" s="40">
        <v>0</v>
      </c>
    </row>
    <row r="24" spans="1:34" x14ac:dyDescent="0.25">
      <c r="A24" s="38" t="s">
        <v>9810</v>
      </c>
      <c r="B24" s="38" t="s">
        <v>21</v>
      </c>
      <c r="C24" s="38" t="s">
        <v>10129</v>
      </c>
      <c r="D24" s="38" t="s">
        <v>10051</v>
      </c>
      <c r="E24" s="23" t="s">
        <v>10206</v>
      </c>
      <c r="F24" s="23">
        <v>223</v>
      </c>
      <c r="G24" s="27">
        <v>19.306160549999998</v>
      </c>
      <c r="H24" s="23" t="s">
        <v>521</v>
      </c>
      <c r="I24" s="27" t="s">
        <v>10145</v>
      </c>
      <c r="J24" s="39">
        <v>24</v>
      </c>
      <c r="K24" s="40">
        <v>1</v>
      </c>
      <c r="L24" s="40">
        <v>1</v>
      </c>
      <c r="M24" s="40">
        <v>1</v>
      </c>
      <c r="N24" s="40">
        <v>1</v>
      </c>
      <c r="O24" s="40">
        <v>1</v>
      </c>
      <c r="P24" s="40">
        <v>1</v>
      </c>
      <c r="Q24" s="40">
        <v>1</v>
      </c>
      <c r="R24" s="40">
        <v>1</v>
      </c>
      <c r="S24" s="40">
        <v>1</v>
      </c>
      <c r="T24" s="40">
        <v>1</v>
      </c>
      <c r="U24" s="40">
        <v>1</v>
      </c>
      <c r="V24" s="40">
        <v>1</v>
      </c>
      <c r="W24" s="40">
        <v>1</v>
      </c>
      <c r="X24" s="40">
        <v>1</v>
      </c>
      <c r="Y24" s="40">
        <v>1</v>
      </c>
      <c r="Z24" s="40">
        <v>1</v>
      </c>
      <c r="AA24" s="40">
        <v>1</v>
      </c>
      <c r="AB24" s="40">
        <v>1</v>
      </c>
      <c r="AC24" s="40">
        <v>1</v>
      </c>
      <c r="AD24" s="40">
        <v>1</v>
      </c>
      <c r="AE24" s="40">
        <v>1</v>
      </c>
      <c r="AF24" s="40">
        <v>1</v>
      </c>
      <c r="AG24" s="40">
        <v>1</v>
      </c>
      <c r="AH24" s="40">
        <v>1</v>
      </c>
    </row>
    <row r="25" spans="1:34" x14ac:dyDescent="0.25">
      <c r="A25" s="38" t="s">
        <v>9811</v>
      </c>
      <c r="B25" s="38" t="s">
        <v>21</v>
      </c>
      <c r="C25" s="38" t="s">
        <v>56</v>
      </c>
      <c r="D25" s="38" t="s">
        <v>587</v>
      </c>
      <c r="E25" s="23" t="s">
        <v>10207</v>
      </c>
      <c r="F25" s="23">
        <v>18</v>
      </c>
      <c r="G25" s="27">
        <v>0.78781950000000001</v>
      </c>
      <c r="H25" s="23">
        <v>2</v>
      </c>
      <c r="I25" s="27" t="s">
        <v>10145</v>
      </c>
      <c r="J25" s="39">
        <v>2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1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1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</row>
    <row r="26" spans="1:34" x14ac:dyDescent="0.25">
      <c r="A26" s="38" t="s">
        <v>9812</v>
      </c>
      <c r="B26" s="38" t="s">
        <v>21</v>
      </c>
      <c r="C26" s="38" t="s">
        <v>56</v>
      </c>
      <c r="D26" s="38" t="s">
        <v>10048</v>
      </c>
      <c r="E26" s="23" t="s">
        <v>10208</v>
      </c>
      <c r="F26" s="23">
        <v>152</v>
      </c>
      <c r="G26" s="27">
        <v>19.465697600000002</v>
      </c>
      <c r="H26" s="23" t="s">
        <v>521</v>
      </c>
      <c r="I26" s="27" t="s">
        <v>10145</v>
      </c>
      <c r="J26" s="39">
        <v>24</v>
      </c>
      <c r="K26" s="40">
        <v>1</v>
      </c>
      <c r="L26" s="40">
        <v>1</v>
      </c>
      <c r="M26" s="40">
        <v>1</v>
      </c>
      <c r="N26" s="40">
        <v>1</v>
      </c>
      <c r="O26" s="40">
        <v>1</v>
      </c>
      <c r="P26" s="40">
        <v>1</v>
      </c>
      <c r="Q26" s="40">
        <v>1</v>
      </c>
      <c r="R26" s="40">
        <v>1</v>
      </c>
      <c r="S26" s="40">
        <v>1</v>
      </c>
      <c r="T26" s="40">
        <v>1</v>
      </c>
      <c r="U26" s="40">
        <v>1</v>
      </c>
      <c r="V26" s="40">
        <v>1</v>
      </c>
      <c r="W26" s="40">
        <v>1</v>
      </c>
      <c r="X26" s="40">
        <v>1</v>
      </c>
      <c r="Y26" s="40">
        <v>1</v>
      </c>
      <c r="Z26" s="40">
        <v>1</v>
      </c>
      <c r="AA26" s="40">
        <v>1</v>
      </c>
      <c r="AB26" s="40">
        <v>1</v>
      </c>
      <c r="AC26" s="40">
        <v>1</v>
      </c>
      <c r="AD26" s="40">
        <v>1</v>
      </c>
      <c r="AE26" s="40">
        <v>1</v>
      </c>
      <c r="AF26" s="40">
        <v>1</v>
      </c>
      <c r="AG26" s="40">
        <v>1</v>
      </c>
      <c r="AH26" s="40">
        <v>1</v>
      </c>
    </row>
    <row r="27" spans="1:34" x14ac:dyDescent="0.25">
      <c r="A27" s="38" t="s">
        <v>9813</v>
      </c>
      <c r="B27" s="38" t="s">
        <v>21</v>
      </c>
      <c r="C27" s="38" t="s">
        <v>272</v>
      </c>
      <c r="D27" s="38" t="s">
        <v>10051</v>
      </c>
      <c r="E27" s="23" t="s">
        <v>10209</v>
      </c>
      <c r="F27" s="23">
        <v>152</v>
      </c>
      <c r="G27" s="27">
        <v>19.465697600000002</v>
      </c>
      <c r="H27" s="23" t="s">
        <v>521</v>
      </c>
      <c r="I27" s="27" t="s">
        <v>10145</v>
      </c>
      <c r="J27" s="39">
        <v>24</v>
      </c>
      <c r="K27" s="40">
        <v>1</v>
      </c>
      <c r="L27" s="40">
        <v>1</v>
      </c>
      <c r="M27" s="40">
        <v>1</v>
      </c>
      <c r="N27" s="40">
        <v>1</v>
      </c>
      <c r="O27" s="40">
        <v>1</v>
      </c>
      <c r="P27" s="40">
        <v>1</v>
      </c>
      <c r="Q27" s="40">
        <v>1</v>
      </c>
      <c r="R27" s="40">
        <v>1</v>
      </c>
      <c r="S27" s="40">
        <v>1</v>
      </c>
      <c r="T27" s="40">
        <v>1</v>
      </c>
      <c r="U27" s="40">
        <v>1</v>
      </c>
      <c r="V27" s="40">
        <v>1</v>
      </c>
      <c r="W27" s="40">
        <v>1</v>
      </c>
      <c r="X27" s="40">
        <v>1</v>
      </c>
      <c r="Y27" s="40">
        <v>1</v>
      </c>
      <c r="Z27" s="40">
        <v>1</v>
      </c>
      <c r="AA27" s="40">
        <v>1</v>
      </c>
      <c r="AB27" s="40">
        <v>1</v>
      </c>
      <c r="AC27" s="40">
        <v>1</v>
      </c>
      <c r="AD27" s="40">
        <v>1</v>
      </c>
      <c r="AE27" s="40">
        <v>1</v>
      </c>
      <c r="AF27" s="40">
        <v>1</v>
      </c>
      <c r="AG27" s="40">
        <v>1</v>
      </c>
      <c r="AH27" s="40">
        <v>1</v>
      </c>
    </row>
    <row r="28" spans="1:34" x14ac:dyDescent="0.25">
      <c r="A28" s="38" t="s">
        <v>9814</v>
      </c>
      <c r="B28" s="38" t="s">
        <v>930</v>
      </c>
      <c r="C28" s="38" t="s">
        <v>10129</v>
      </c>
      <c r="D28" s="38" t="s">
        <v>10042</v>
      </c>
      <c r="E28" s="23" t="s">
        <v>10210</v>
      </c>
      <c r="F28" s="23">
        <v>4</v>
      </c>
      <c r="G28" s="27">
        <v>0.175071</v>
      </c>
      <c r="H28" s="23" t="s">
        <v>27</v>
      </c>
      <c r="I28" s="27" t="s">
        <v>10145</v>
      </c>
      <c r="J28" s="39">
        <v>2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1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1</v>
      </c>
      <c r="AE28" s="40">
        <v>0</v>
      </c>
      <c r="AF28" s="40">
        <v>0</v>
      </c>
      <c r="AG28" s="40">
        <v>0</v>
      </c>
      <c r="AH28" s="40">
        <v>0</v>
      </c>
    </row>
    <row r="29" spans="1:34" x14ac:dyDescent="0.25">
      <c r="A29" s="38" t="s">
        <v>9815</v>
      </c>
      <c r="B29" s="38" t="s">
        <v>956</v>
      </c>
      <c r="C29" s="38" t="s">
        <v>952</v>
      </c>
      <c r="D29" s="38" t="s">
        <v>832</v>
      </c>
      <c r="E29" s="23" t="s">
        <v>10211</v>
      </c>
      <c r="F29" s="23">
        <v>37</v>
      </c>
      <c r="G29" s="27">
        <v>1.0718609749999999</v>
      </c>
      <c r="H29" s="23" t="s">
        <v>27</v>
      </c>
      <c r="I29" s="27" t="s">
        <v>10145</v>
      </c>
      <c r="J29" s="39">
        <v>2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1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1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</row>
    <row r="30" spans="1:34" x14ac:dyDescent="0.25">
      <c r="A30" s="38" t="s">
        <v>9816</v>
      </c>
      <c r="B30" s="38" t="s">
        <v>956</v>
      </c>
      <c r="C30" s="38" t="s">
        <v>588</v>
      </c>
      <c r="D30" s="38" t="s">
        <v>9782</v>
      </c>
      <c r="E30" s="23" t="s">
        <v>10212</v>
      </c>
      <c r="F30" s="23">
        <v>2</v>
      </c>
      <c r="G30" s="27">
        <v>8.7535500000000002E-2</v>
      </c>
      <c r="H30" s="23" t="s">
        <v>15</v>
      </c>
      <c r="I30" s="27" t="s">
        <v>10145</v>
      </c>
      <c r="J30" s="39">
        <v>1</v>
      </c>
      <c r="K30" s="40">
        <v>1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</row>
    <row r="31" spans="1:34" x14ac:dyDescent="0.25">
      <c r="A31" s="38" t="s">
        <v>9817</v>
      </c>
      <c r="B31" s="38" t="s">
        <v>956</v>
      </c>
      <c r="C31" s="38" t="s">
        <v>978</v>
      </c>
      <c r="D31" s="38" t="s">
        <v>807</v>
      </c>
      <c r="E31" s="23" t="s">
        <v>10213</v>
      </c>
      <c r="F31" s="23">
        <v>9</v>
      </c>
      <c r="G31" s="27">
        <v>0.42768</v>
      </c>
      <c r="H31" s="23">
        <v>1</v>
      </c>
      <c r="I31" s="27" t="s">
        <v>10145</v>
      </c>
      <c r="J31" s="39">
        <v>1</v>
      </c>
      <c r="K31" s="40">
        <v>0</v>
      </c>
      <c r="L31" s="40">
        <v>0</v>
      </c>
      <c r="M31" s="40">
        <v>1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</row>
    <row r="32" spans="1:34" x14ac:dyDescent="0.25">
      <c r="A32" s="38" t="s">
        <v>9818</v>
      </c>
      <c r="B32" s="38" t="s">
        <v>956</v>
      </c>
      <c r="C32" s="38" t="s">
        <v>984</v>
      </c>
      <c r="D32" s="38" t="s">
        <v>10041</v>
      </c>
      <c r="E32" s="23" t="s">
        <v>10214</v>
      </c>
      <c r="F32" s="23">
        <v>608</v>
      </c>
      <c r="G32" s="27">
        <v>39.955905599999994</v>
      </c>
      <c r="H32" s="23" t="s">
        <v>521</v>
      </c>
      <c r="I32" s="27" t="s">
        <v>10145</v>
      </c>
      <c r="J32" s="39">
        <v>24</v>
      </c>
      <c r="K32" s="40">
        <v>1</v>
      </c>
      <c r="L32" s="40">
        <v>1</v>
      </c>
      <c r="M32" s="40">
        <v>1</v>
      </c>
      <c r="N32" s="40">
        <v>1</v>
      </c>
      <c r="O32" s="40">
        <v>1</v>
      </c>
      <c r="P32" s="40">
        <v>1</v>
      </c>
      <c r="Q32" s="40">
        <v>1</v>
      </c>
      <c r="R32" s="40">
        <v>1</v>
      </c>
      <c r="S32" s="40">
        <v>1</v>
      </c>
      <c r="T32" s="40">
        <v>1</v>
      </c>
      <c r="U32" s="40">
        <v>1</v>
      </c>
      <c r="V32" s="40">
        <v>1</v>
      </c>
      <c r="W32" s="40">
        <v>1</v>
      </c>
      <c r="X32" s="40">
        <v>1</v>
      </c>
      <c r="Y32" s="40">
        <v>1</v>
      </c>
      <c r="Z32" s="40">
        <v>1</v>
      </c>
      <c r="AA32" s="40">
        <v>1</v>
      </c>
      <c r="AB32" s="40">
        <v>1</v>
      </c>
      <c r="AC32" s="40">
        <v>1</v>
      </c>
      <c r="AD32" s="40">
        <v>1</v>
      </c>
      <c r="AE32" s="40">
        <v>1</v>
      </c>
      <c r="AF32" s="40">
        <v>1</v>
      </c>
      <c r="AG32" s="40">
        <v>1</v>
      </c>
      <c r="AH32" s="40">
        <v>1</v>
      </c>
    </row>
    <row r="33" spans="1:34" x14ac:dyDescent="0.25">
      <c r="A33" s="38" t="s">
        <v>9819</v>
      </c>
      <c r="B33" s="38" t="s">
        <v>956</v>
      </c>
      <c r="C33" s="38" t="s">
        <v>994</v>
      </c>
      <c r="D33" s="38" t="s">
        <v>10041</v>
      </c>
      <c r="E33" s="23" t="s">
        <v>10215</v>
      </c>
      <c r="F33" s="23">
        <v>38</v>
      </c>
      <c r="G33" s="27">
        <v>2.3799003000000005</v>
      </c>
      <c r="H33" s="23">
        <v>6</v>
      </c>
      <c r="I33" s="27" t="s">
        <v>10145</v>
      </c>
      <c r="J33" s="39">
        <v>6</v>
      </c>
      <c r="K33" s="40">
        <v>0</v>
      </c>
      <c r="L33" s="40">
        <v>1</v>
      </c>
      <c r="M33" s="40">
        <v>0</v>
      </c>
      <c r="N33" s="40">
        <v>0</v>
      </c>
      <c r="O33" s="40">
        <v>0</v>
      </c>
      <c r="P33" s="40">
        <v>1</v>
      </c>
      <c r="Q33" s="40">
        <v>0</v>
      </c>
      <c r="R33" s="40">
        <v>0</v>
      </c>
      <c r="S33" s="40">
        <v>0</v>
      </c>
      <c r="T33" s="40">
        <v>1</v>
      </c>
      <c r="U33" s="40">
        <v>0</v>
      </c>
      <c r="V33" s="40">
        <v>0</v>
      </c>
      <c r="W33" s="40">
        <v>0</v>
      </c>
      <c r="X33" s="40">
        <v>1</v>
      </c>
      <c r="Y33" s="40">
        <v>0</v>
      </c>
      <c r="Z33" s="40">
        <v>0</v>
      </c>
      <c r="AA33" s="40">
        <v>0</v>
      </c>
      <c r="AB33" s="40">
        <v>1</v>
      </c>
      <c r="AC33" s="40">
        <v>0</v>
      </c>
      <c r="AD33" s="40">
        <v>0</v>
      </c>
      <c r="AE33" s="40">
        <v>0</v>
      </c>
      <c r="AF33" s="40">
        <v>1</v>
      </c>
      <c r="AG33" s="40">
        <v>0</v>
      </c>
      <c r="AH33" s="40">
        <v>0</v>
      </c>
    </row>
    <row r="34" spans="1:34" x14ac:dyDescent="0.25">
      <c r="A34" s="38" t="s">
        <v>9820</v>
      </c>
      <c r="B34" s="38" t="s">
        <v>956</v>
      </c>
      <c r="C34" s="38" t="s">
        <v>56</v>
      </c>
      <c r="D34" s="38" t="s">
        <v>911</v>
      </c>
      <c r="E34" s="23" t="s">
        <v>10216</v>
      </c>
      <c r="F34" s="23">
        <v>5</v>
      </c>
      <c r="G34" s="27">
        <v>0.318384</v>
      </c>
      <c r="H34" s="23" t="s">
        <v>15</v>
      </c>
      <c r="I34" s="27" t="s">
        <v>10145</v>
      </c>
      <c r="J34" s="39">
        <v>1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1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</row>
    <row r="35" spans="1:34" x14ac:dyDescent="0.25">
      <c r="A35" s="38" t="s">
        <v>9821</v>
      </c>
      <c r="B35" s="38" t="s">
        <v>956</v>
      </c>
      <c r="C35" s="38" t="s">
        <v>364</v>
      </c>
      <c r="D35" s="38" t="s">
        <v>10044</v>
      </c>
      <c r="E35" s="23" t="s">
        <v>10217</v>
      </c>
      <c r="F35" s="23">
        <v>152</v>
      </c>
      <c r="G35" s="27">
        <v>8.3903999999999996</v>
      </c>
      <c r="H35" s="23" t="s">
        <v>33</v>
      </c>
      <c r="I35" s="27" t="s">
        <v>10145</v>
      </c>
      <c r="J35" s="39">
        <v>12</v>
      </c>
      <c r="K35" s="40">
        <v>1</v>
      </c>
      <c r="L35" s="40">
        <v>0</v>
      </c>
      <c r="M35" s="40">
        <v>1</v>
      </c>
      <c r="N35" s="40">
        <v>0</v>
      </c>
      <c r="O35" s="40">
        <v>1</v>
      </c>
      <c r="P35" s="40">
        <v>0</v>
      </c>
      <c r="Q35" s="40">
        <v>1</v>
      </c>
      <c r="R35" s="40">
        <v>0</v>
      </c>
      <c r="S35" s="40">
        <v>1</v>
      </c>
      <c r="T35" s="40">
        <v>0</v>
      </c>
      <c r="U35" s="40">
        <v>1</v>
      </c>
      <c r="V35" s="40">
        <v>0</v>
      </c>
      <c r="W35" s="40">
        <v>1</v>
      </c>
      <c r="X35" s="40">
        <v>0</v>
      </c>
      <c r="Y35" s="40">
        <v>1</v>
      </c>
      <c r="Z35" s="40">
        <v>0</v>
      </c>
      <c r="AA35" s="40">
        <v>1</v>
      </c>
      <c r="AB35" s="40">
        <v>0</v>
      </c>
      <c r="AC35" s="40">
        <v>1</v>
      </c>
      <c r="AD35" s="40">
        <v>0</v>
      </c>
      <c r="AE35" s="40">
        <v>1</v>
      </c>
      <c r="AF35" s="40">
        <v>0</v>
      </c>
      <c r="AG35" s="40">
        <v>1</v>
      </c>
      <c r="AH35" s="40">
        <v>0</v>
      </c>
    </row>
    <row r="36" spans="1:34" x14ac:dyDescent="0.25">
      <c r="A36" s="38" t="s">
        <v>9822</v>
      </c>
      <c r="B36" s="38" t="s">
        <v>956</v>
      </c>
      <c r="C36" s="38" t="s">
        <v>409</v>
      </c>
      <c r="D36" s="38" t="s">
        <v>10053</v>
      </c>
      <c r="E36" s="23" t="s">
        <v>10218</v>
      </c>
      <c r="F36" s="23">
        <v>46</v>
      </c>
      <c r="G36" s="27">
        <v>1.78585485</v>
      </c>
      <c r="H36" s="23">
        <v>2</v>
      </c>
      <c r="I36" s="27" t="s">
        <v>10145</v>
      </c>
      <c r="J36" s="39">
        <v>2</v>
      </c>
      <c r="K36" s="40">
        <v>1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1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</row>
    <row r="37" spans="1:34" x14ac:dyDescent="0.25">
      <c r="A37" s="38" t="s">
        <v>9823</v>
      </c>
      <c r="B37" s="38" t="s">
        <v>956</v>
      </c>
      <c r="C37" s="38" t="s">
        <v>1071</v>
      </c>
      <c r="D37" s="38" t="s">
        <v>10046</v>
      </c>
      <c r="E37" s="23" t="s">
        <v>10219</v>
      </c>
      <c r="F37" s="23">
        <v>317</v>
      </c>
      <c r="G37" s="27">
        <v>17.434725930000003</v>
      </c>
      <c r="H37" s="23" t="s">
        <v>521</v>
      </c>
      <c r="I37" s="27" t="s">
        <v>10145</v>
      </c>
      <c r="J37" s="39">
        <v>24</v>
      </c>
      <c r="K37" s="40">
        <v>1</v>
      </c>
      <c r="L37" s="40">
        <v>1</v>
      </c>
      <c r="M37" s="40">
        <v>1</v>
      </c>
      <c r="N37" s="40">
        <v>1</v>
      </c>
      <c r="O37" s="40">
        <v>1</v>
      </c>
      <c r="P37" s="40">
        <v>1</v>
      </c>
      <c r="Q37" s="40">
        <v>1</v>
      </c>
      <c r="R37" s="40">
        <v>1</v>
      </c>
      <c r="S37" s="40">
        <v>1</v>
      </c>
      <c r="T37" s="40">
        <v>1</v>
      </c>
      <c r="U37" s="40">
        <v>1</v>
      </c>
      <c r="V37" s="40">
        <v>1</v>
      </c>
      <c r="W37" s="40">
        <v>1</v>
      </c>
      <c r="X37" s="40">
        <v>1</v>
      </c>
      <c r="Y37" s="40">
        <v>1</v>
      </c>
      <c r="Z37" s="40">
        <v>1</v>
      </c>
      <c r="AA37" s="40">
        <v>1</v>
      </c>
      <c r="AB37" s="40">
        <v>1</v>
      </c>
      <c r="AC37" s="40">
        <v>1</v>
      </c>
      <c r="AD37" s="40">
        <v>1</v>
      </c>
      <c r="AE37" s="40">
        <v>1</v>
      </c>
      <c r="AF37" s="40">
        <v>1</v>
      </c>
      <c r="AG37" s="40">
        <v>1</v>
      </c>
      <c r="AH37" s="40">
        <v>1</v>
      </c>
    </row>
    <row r="38" spans="1:34" x14ac:dyDescent="0.25">
      <c r="A38" s="38" t="s">
        <v>9824</v>
      </c>
      <c r="B38" s="38" t="s">
        <v>956</v>
      </c>
      <c r="C38" s="38" t="s">
        <v>10129</v>
      </c>
      <c r="D38" s="38" t="s">
        <v>832</v>
      </c>
      <c r="E38" s="23" t="s">
        <v>10220</v>
      </c>
      <c r="F38" s="23">
        <v>75</v>
      </c>
      <c r="G38" s="27">
        <v>7.9350000000000005</v>
      </c>
      <c r="H38" s="23">
        <v>8</v>
      </c>
      <c r="I38" s="27" t="s">
        <v>10145</v>
      </c>
      <c r="J38" s="39">
        <v>8</v>
      </c>
      <c r="K38" s="40">
        <v>1</v>
      </c>
      <c r="L38" s="40">
        <v>0</v>
      </c>
      <c r="M38" s="40">
        <v>0</v>
      </c>
      <c r="N38" s="40">
        <v>1</v>
      </c>
      <c r="O38" s="40">
        <v>0</v>
      </c>
      <c r="P38" s="40">
        <v>0</v>
      </c>
      <c r="Q38" s="40">
        <v>1</v>
      </c>
      <c r="R38" s="40">
        <v>0</v>
      </c>
      <c r="S38" s="40">
        <v>0</v>
      </c>
      <c r="T38" s="40">
        <v>1</v>
      </c>
      <c r="U38" s="40">
        <v>0</v>
      </c>
      <c r="V38" s="40">
        <v>0</v>
      </c>
      <c r="W38" s="40">
        <v>1</v>
      </c>
      <c r="X38" s="40">
        <v>0</v>
      </c>
      <c r="Y38" s="40">
        <v>0</v>
      </c>
      <c r="Z38" s="40">
        <v>1</v>
      </c>
      <c r="AA38" s="40">
        <v>0</v>
      </c>
      <c r="AB38" s="40">
        <v>0</v>
      </c>
      <c r="AC38" s="40">
        <v>1</v>
      </c>
      <c r="AD38" s="40">
        <v>0</v>
      </c>
      <c r="AE38" s="40">
        <v>0</v>
      </c>
      <c r="AF38" s="40">
        <v>1</v>
      </c>
      <c r="AG38" s="40">
        <v>0</v>
      </c>
      <c r="AH38" s="40">
        <v>0</v>
      </c>
    </row>
    <row r="39" spans="1:34" x14ac:dyDescent="0.25">
      <c r="A39" s="38" t="s">
        <v>9826</v>
      </c>
      <c r="B39" s="38" t="s">
        <v>1342</v>
      </c>
      <c r="C39" s="38" t="s">
        <v>588</v>
      </c>
      <c r="D39" s="38" t="s">
        <v>832</v>
      </c>
      <c r="E39" s="23" t="s">
        <v>10221</v>
      </c>
      <c r="F39" s="23">
        <v>75</v>
      </c>
      <c r="G39" s="27">
        <v>7.4332500000000001</v>
      </c>
      <c r="H39" s="23">
        <v>8</v>
      </c>
      <c r="I39" s="27" t="s">
        <v>10145</v>
      </c>
      <c r="J39" s="39">
        <v>8</v>
      </c>
      <c r="K39" s="40">
        <v>0</v>
      </c>
      <c r="L39" s="40">
        <v>1</v>
      </c>
      <c r="M39" s="40">
        <v>0</v>
      </c>
      <c r="N39" s="40">
        <v>0</v>
      </c>
      <c r="O39" s="40">
        <v>1</v>
      </c>
      <c r="P39" s="40">
        <v>0</v>
      </c>
      <c r="Q39" s="40">
        <v>0</v>
      </c>
      <c r="R39" s="40">
        <v>1</v>
      </c>
      <c r="S39" s="40">
        <v>0</v>
      </c>
      <c r="T39" s="40">
        <v>0</v>
      </c>
      <c r="U39" s="40">
        <v>1</v>
      </c>
      <c r="V39" s="40">
        <v>0</v>
      </c>
      <c r="W39" s="40">
        <v>0</v>
      </c>
      <c r="X39" s="40">
        <v>1</v>
      </c>
      <c r="Y39" s="40">
        <v>0</v>
      </c>
      <c r="Z39" s="40">
        <v>0</v>
      </c>
      <c r="AA39" s="40">
        <v>1</v>
      </c>
      <c r="AB39" s="40">
        <v>0</v>
      </c>
      <c r="AC39" s="40">
        <v>0</v>
      </c>
      <c r="AD39" s="40">
        <v>1</v>
      </c>
      <c r="AE39" s="40">
        <v>0</v>
      </c>
      <c r="AF39" s="40">
        <v>0</v>
      </c>
      <c r="AG39" s="40">
        <v>1</v>
      </c>
      <c r="AH39" s="40">
        <v>0</v>
      </c>
    </row>
    <row r="40" spans="1:34" x14ac:dyDescent="0.25">
      <c r="A40" s="38" t="s">
        <v>9827</v>
      </c>
      <c r="B40" s="38" t="s">
        <v>1342</v>
      </c>
      <c r="C40" s="38" t="s">
        <v>994</v>
      </c>
      <c r="D40" s="38" t="s">
        <v>832</v>
      </c>
      <c r="E40" s="23" t="s">
        <v>10222</v>
      </c>
      <c r="F40" s="23">
        <v>110</v>
      </c>
      <c r="G40" s="27">
        <v>2.2000000000000002</v>
      </c>
      <c r="H40" s="23">
        <v>6</v>
      </c>
      <c r="I40" s="27" t="s">
        <v>10145</v>
      </c>
      <c r="J40" s="39">
        <v>6</v>
      </c>
      <c r="K40" s="40">
        <v>0</v>
      </c>
      <c r="L40" s="40">
        <v>0</v>
      </c>
      <c r="M40" s="40">
        <v>1</v>
      </c>
      <c r="N40" s="40">
        <v>0</v>
      </c>
      <c r="O40" s="40">
        <v>0</v>
      </c>
      <c r="P40" s="40">
        <v>0</v>
      </c>
      <c r="Q40" s="40">
        <v>1</v>
      </c>
      <c r="R40" s="40">
        <v>0</v>
      </c>
      <c r="S40" s="40">
        <v>0</v>
      </c>
      <c r="T40" s="40">
        <v>0</v>
      </c>
      <c r="U40" s="40">
        <v>1</v>
      </c>
      <c r="V40" s="40">
        <v>0</v>
      </c>
      <c r="W40" s="40">
        <v>0</v>
      </c>
      <c r="X40" s="40">
        <v>0</v>
      </c>
      <c r="Y40" s="40">
        <v>1</v>
      </c>
      <c r="Z40" s="40">
        <v>0</v>
      </c>
      <c r="AA40" s="40">
        <v>0</v>
      </c>
      <c r="AB40" s="40">
        <v>0</v>
      </c>
      <c r="AC40" s="40">
        <v>1</v>
      </c>
      <c r="AD40" s="40">
        <v>0</v>
      </c>
      <c r="AE40" s="40">
        <v>0</v>
      </c>
      <c r="AF40" s="40">
        <v>0</v>
      </c>
      <c r="AG40" s="40">
        <v>1</v>
      </c>
      <c r="AH40" s="40">
        <v>0</v>
      </c>
    </row>
    <row r="41" spans="1:34" x14ac:dyDescent="0.25">
      <c r="A41" s="38" t="s">
        <v>9828</v>
      </c>
      <c r="B41" s="38" t="s">
        <v>1342</v>
      </c>
      <c r="C41" s="38" t="s">
        <v>56</v>
      </c>
      <c r="D41" s="38" t="s">
        <v>10044</v>
      </c>
      <c r="E41" s="23" t="s">
        <v>10223</v>
      </c>
      <c r="F41" s="23">
        <v>30</v>
      </c>
      <c r="G41" s="27">
        <v>1.04032575</v>
      </c>
      <c r="H41" s="23" t="s">
        <v>20</v>
      </c>
      <c r="I41" s="27" t="s">
        <v>10145</v>
      </c>
      <c r="J41" s="39">
        <v>4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1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1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1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1</v>
      </c>
    </row>
    <row r="42" spans="1:34" x14ac:dyDescent="0.25">
      <c r="A42" s="38" t="s">
        <v>9830</v>
      </c>
      <c r="B42" s="38" t="s">
        <v>1681</v>
      </c>
      <c r="C42" s="38" t="s">
        <v>952</v>
      </c>
      <c r="D42" s="38" t="s">
        <v>10054</v>
      </c>
      <c r="E42" s="23" t="s">
        <v>10224</v>
      </c>
      <c r="F42" s="23">
        <v>325</v>
      </c>
      <c r="G42" s="27">
        <v>8.1433893749999999</v>
      </c>
      <c r="H42" s="23" t="s">
        <v>33</v>
      </c>
      <c r="I42" s="27" t="s">
        <v>10145</v>
      </c>
      <c r="J42" s="39">
        <v>12</v>
      </c>
      <c r="K42" s="40">
        <v>0</v>
      </c>
      <c r="L42" s="40">
        <v>1</v>
      </c>
      <c r="M42" s="40">
        <v>0</v>
      </c>
      <c r="N42" s="40">
        <v>1</v>
      </c>
      <c r="O42" s="40">
        <v>0</v>
      </c>
      <c r="P42" s="40">
        <v>1</v>
      </c>
      <c r="Q42" s="40">
        <v>0</v>
      </c>
      <c r="R42" s="40">
        <v>1</v>
      </c>
      <c r="S42" s="40">
        <v>0</v>
      </c>
      <c r="T42" s="40">
        <v>1</v>
      </c>
      <c r="U42" s="40">
        <v>0</v>
      </c>
      <c r="V42" s="40">
        <v>1</v>
      </c>
      <c r="W42" s="40">
        <v>0</v>
      </c>
      <c r="X42" s="40">
        <v>1</v>
      </c>
      <c r="Y42" s="40">
        <v>0</v>
      </c>
      <c r="Z42" s="40">
        <v>1</v>
      </c>
      <c r="AA42" s="40">
        <v>0</v>
      </c>
      <c r="AB42" s="40">
        <v>1</v>
      </c>
      <c r="AC42" s="40">
        <v>0</v>
      </c>
      <c r="AD42" s="40">
        <v>1</v>
      </c>
      <c r="AE42" s="40">
        <v>0</v>
      </c>
      <c r="AF42" s="40">
        <v>1</v>
      </c>
      <c r="AG42" s="40">
        <v>0</v>
      </c>
      <c r="AH42" s="40">
        <v>1</v>
      </c>
    </row>
    <row r="43" spans="1:34" x14ac:dyDescent="0.25">
      <c r="A43" s="38" t="s">
        <v>9831</v>
      </c>
      <c r="B43" s="38" t="s">
        <v>1681</v>
      </c>
      <c r="C43" s="38" t="s">
        <v>978</v>
      </c>
      <c r="D43" s="38" t="s">
        <v>807</v>
      </c>
      <c r="E43" s="23" t="s">
        <v>10225</v>
      </c>
      <c r="F43" s="23">
        <v>116</v>
      </c>
      <c r="G43" s="27">
        <v>2.1255415000000002</v>
      </c>
      <c r="H43" s="23" t="s">
        <v>20</v>
      </c>
      <c r="I43" s="27" t="s">
        <v>10145</v>
      </c>
      <c r="J43" s="39">
        <v>4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1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1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1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1</v>
      </c>
    </row>
    <row r="44" spans="1:34" x14ac:dyDescent="0.25">
      <c r="A44" s="38" t="s">
        <v>9832</v>
      </c>
      <c r="B44" s="38" t="s">
        <v>1681</v>
      </c>
      <c r="C44" s="38" t="s">
        <v>984</v>
      </c>
      <c r="D44" s="38" t="s">
        <v>10054</v>
      </c>
      <c r="E44" s="23" t="s">
        <v>10226</v>
      </c>
      <c r="F44" s="23">
        <v>296</v>
      </c>
      <c r="G44" s="27">
        <v>6.477627</v>
      </c>
      <c r="H44" s="23">
        <v>8</v>
      </c>
      <c r="I44" s="27" t="s">
        <v>10145</v>
      </c>
      <c r="J44" s="39">
        <v>8</v>
      </c>
      <c r="K44" s="40">
        <v>0</v>
      </c>
      <c r="L44" s="40">
        <v>0</v>
      </c>
      <c r="M44" s="40">
        <v>1</v>
      </c>
      <c r="N44" s="40">
        <v>0</v>
      </c>
      <c r="O44" s="40">
        <v>0</v>
      </c>
      <c r="P44" s="40">
        <v>1</v>
      </c>
      <c r="Q44" s="40">
        <v>0</v>
      </c>
      <c r="R44" s="40">
        <v>0</v>
      </c>
      <c r="S44" s="40">
        <v>1</v>
      </c>
      <c r="T44" s="40">
        <v>0</v>
      </c>
      <c r="U44" s="40">
        <v>0</v>
      </c>
      <c r="V44" s="40">
        <v>1</v>
      </c>
      <c r="W44" s="40">
        <v>0</v>
      </c>
      <c r="X44" s="40">
        <v>0</v>
      </c>
      <c r="Y44" s="40">
        <v>1</v>
      </c>
      <c r="Z44" s="40">
        <v>0</v>
      </c>
      <c r="AA44" s="40">
        <v>0</v>
      </c>
      <c r="AB44" s="40">
        <v>1</v>
      </c>
      <c r="AC44" s="40">
        <v>0</v>
      </c>
      <c r="AD44" s="40">
        <v>0</v>
      </c>
      <c r="AE44" s="40">
        <v>1</v>
      </c>
      <c r="AF44" s="40">
        <v>0</v>
      </c>
      <c r="AG44" s="40">
        <v>0</v>
      </c>
      <c r="AH44" s="40">
        <v>1</v>
      </c>
    </row>
    <row r="45" spans="1:34" x14ac:dyDescent="0.25">
      <c r="A45" s="38" t="s">
        <v>9833</v>
      </c>
      <c r="B45" s="38" t="s">
        <v>1735</v>
      </c>
      <c r="C45" s="38" t="s">
        <v>10129</v>
      </c>
      <c r="D45" s="38" t="s">
        <v>832</v>
      </c>
      <c r="E45" s="23" t="s">
        <v>10227</v>
      </c>
      <c r="F45" s="23">
        <v>17</v>
      </c>
      <c r="G45" s="27">
        <v>0.196505975</v>
      </c>
      <c r="H45" s="23" t="s">
        <v>15</v>
      </c>
      <c r="I45" s="27" t="s">
        <v>10145</v>
      </c>
      <c r="J45" s="39">
        <v>1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1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</row>
    <row r="46" spans="1:34" x14ac:dyDescent="0.25">
      <c r="A46" s="38" t="s">
        <v>9835</v>
      </c>
      <c r="B46" s="38" t="s">
        <v>1986</v>
      </c>
      <c r="C46" s="38" t="s">
        <v>10129</v>
      </c>
      <c r="D46" s="38" t="s">
        <v>587</v>
      </c>
      <c r="E46" s="23" t="s">
        <v>10228</v>
      </c>
      <c r="F46" s="23">
        <v>32</v>
      </c>
      <c r="G46" s="27">
        <v>1.05499875</v>
      </c>
      <c r="H46" s="23" t="s">
        <v>27</v>
      </c>
      <c r="I46" s="27" t="s">
        <v>10145</v>
      </c>
      <c r="J46" s="39">
        <v>2</v>
      </c>
      <c r="K46" s="40">
        <v>0</v>
      </c>
      <c r="L46" s="40">
        <v>0</v>
      </c>
      <c r="M46" s="40">
        <v>1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1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</row>
    <row r="47" spans="1:34" x14ac:dyDescent="0.25">
      <c r="A47" s="38" t="s">
        <v>9836</v>
      </c>
      <c r="B47" s="38" t="s">
        <v>24</v>
      </c>
      <c r="C47" s="38" t="s">
        <v>394</v>
      </c>
      <c r="D47" s="38" t="s">
        <v>10048</v>
      </c>
      <c r="E47" s="23" t="s">
        <v>10229</v>
      </c>
      <c r="F47" s="23">
        <v>84</v>
      </c>
      <c r="G47" s="27">
        <v>6.0819920000000005</v>
      </c>
      <c r="H47" s="23" t="s">
        <v>22</v>
      </c>
      <c r="I47" s="27" t="s">
        <v>10145</v>
      </c>
      <c r="J47" s="39">
        <v>8</v>
      </c>
      <c r="K47" s="40">
        <v>0</v>
      </c>
      <c r="L47" s="40">
        <v>1</v>
      </c>
      <c r="M47" s="40">
        <v>0</v>
      </c>
      <c r="N47" s="40">
        <v>0</v>
      </c>
      <c r="O47" s="40">
        <v>1</v>
      </c>
      <c r="P47" s="40">
        <v>0</v>
      </c>
      <c r="Q47" s="40">
        <v>0</v>
      </c>
      <c r="R47" s="40">
        <v>1</v>
      </c>
      <c r="S47" s="40">
        <v>0</v>
      </c>
      <c r="T47" s="40">
        <v>0</v>
      </c>
      <c r="U47" s="40">
        <v>1</v>
      </c>
      <c r="V47" s="40">
        <v>0</v>
      </c>
      <c r="W47" s="40">
        <v>0</v>
      </c>
      <c r="X47" s="40">
        <v>1</v>
      </c>
      <c r="Y47" s="40">
        <v>0</v>
      </c>
      <c r="Z47" s="40">
        <v>0</v>
      </c>
      <c r="AA47" s="40">
        <v>1</v>
      </c>
      <c r="AB47" s="40">
        <v>0</v>
      </c>
      <c r="AC47" s="40">
        <v>0</v>
      </c>
      <c r="AD47" s="40">
        <v>1</v>
      </c>
      <c r="AE47" s="40">
        <v>0</v>
      </c>
      <c r="AF47" s="40">
        <v>0</v>
      </c>
      <c r="AG47" s="40">
        <v>1</v>
      </c>
      <c r="AH47" s="40">
        <v>0</v>
      </c>
    </row>
    <row r="48" spans="1:34" x14ac:dyDescent="0.25">
      <c r="A48" s="38" t="s">
        <v>9837</v>
      </c>
      <c r="B48" s="38" t="s">
        <v>24</v>
      </c>
      <c r="C48" s="38" t="s">
        <v>1071</v>
      </c>
      <c r="D48" s="38" t="s">
        <v>10042</v>
      </c>
      <c r="E48" s="23" t="s">
        <v>10230</v>
      </c>
      <c r="F48" s="23">
        <v>128</v>
      </c>
      <c r="G48" s="27">
        <v>4.1894228999999994</v>
      </c>
      <c r="H48" s="23">
        <v>6</v>
      </c>
      <c r="I48" s="27" t="s">
        <v>10145</v>
      </c>
      <c r="J48" s="39">
        <v>6</v>
      </c>
      <c r="K48" s="40">
        <v>1</v>
      </c>
      <c r="L48" s="40">
        <v>0</v>
      </c>
      <c r="M48" s="40">
        <v>0</v>
      </c>
      <c r="N48" s="40">
        <v>0</v>
      </c>
      <c r="O48" s="40">
        <v>1</v>
      </c>
      <c r="P48" s="40">
        <v>0</v>
      </c>
      <c r="Q48" s="40">
        <v>0</v>
      </c>
      <c r="R48" s="40">
        <v>0</v>
      </c>
      <c r="S48" s="40">
        <v>1</v>
      </c>
      <c r="T48" s="40">
        <v>0</v>
      </c>
      <c r="U48" s="40">
        <v>0</v>
      </c>
      <c r="V48" s="40">
        <v>0</v>
      </c>
      <c r="W48" s="40">
        <v>1</v>
      </c>
      <c r="X48" s="40">
        <v>0</v>
      </c>
      <c r="Y48" s="40">
        <v>0</v>
      </c>
      <c r="Z48" s="40">
        <v>0</v>
      </c>
      <c r="AA48" s="40">
        <v>1</v>
      </c>
      <c r="AB48" s="40">
        <v>0</v>
      </c>
      <c r="AC48" s="40">
        <v>0</v>
      </c>
      <c r="AD48" s="40">
        <v>0</v>
      </c>
      <c r="AE48" s="40">
        <v>1</v>
      </c>
      <c r="AF48" s="40"/>
      <c r="AG48" s="40">
        <v>0</v>
      </c>
      <c r="AH48" s="40">
        <v>0</v>
      </c>
    </row>
    <row r="49" spans="1:34" x14ac:dyDescent="0.25">
      <c r="A49" s="38" t="s">
        <v>9838</v>
      </c>
      <c r="B49" s="38" t="s">
        <v>24</v>
      </c>
      <c r="C49" s="38" t="s">
        <v>555</v>
      </c>
      <c r="D49" s="38" t="s">
        <v>10046</v>
      </c>
      <c r="E49" s="23" t="s">
        <v>10231</v>
      </c>
      <c r="F49" s="23">
        <v>74</v>
      </c>
      <c r="G49" s="27">
        <v>2.622783675</v>
      </c>
      <c r="H49" s="23">
        <v>4</v>
      </c>
      <c r="I49" s="27" t="s">
        <v>10145</v>
      </c>
      <c r="J49" s="39">
        <v>4</v>
      </c>
      <c r="K49" s="40">
        <v>0</v>
      </c>
      <c r="L49" s="40">
        <v>1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1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1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1</v>
      </c>
      <c r="AE49" s="40">
        <v>0</v>
      </c>
      <c r="AF49" s="40">
        <v>0</v>
      </c>
      <c r="AG49" s="40">
        <v>0</v>
      </c>
      <c r="AH49" s="40">
        <v>0</v>
      </c>
    </row>
    <row r="50" spans="1:34" x14ac:dyDescent="0.25">
      <c r="A50" s="46" t="s">
        <v>9839</v>
      </c>
      <c r="B50" s="38" t="s">
        <v>24</v>
      </c>
      <c r="C50" s="38" t="s">
        <v>98</v>
      </c>
      <c r="D50" s="38" t="s">
        <v>911</v>
      </c>
      <c r="E50" s="23" t="s">
        <v>10232</v>
      </c>
      <c r="F50" s="23">
        <v>89</v>
      </c>
      <c r="G50" s="27">
        <v>2.9536698750000001</v>
      </c>
      <c r="H50" s="23">
        <v>8</v>
      </c>
      <c r="I50" s="27" t="s">
        <v>10145</v>
      </c>
      <c r="J50" s="39">
        <v>8</v>
      </c>
      <c r="K50" s="40">
        <v>0</v>
      </c>
      <c r="L50" s="40">
        <v>0</v>
      </c>
      <c r="M50" s="40">
        <v>1</v>
      </c>
      <c r="N50" s="40">
        <v>0</v>
      </c>
      <c r="O50" s="40">
        <v>0</v>
      </c>
      <c r="P50" s="40">
        <v>1</v>
      </c>
      <c r="Q50" s="40">
        <v>0</v>
      </c>
      <c r="R50" s="40">
        <v>0</v>
      </c>
      <c r="S50" s="40">
        <v>1</v>
      </c>
      <c r="T50" s="40">
        <v>0</v>
      </c>
      <c r="U50" s="40">
        <v>0</v>
      </c>
      <c r="V50" s="40">
        <v>1</v>
      </c>
      <c r="W50" s="40">
        <v>0</v>
      </c>
      <c r="X50" s="40">
        <v>0</v>
      </c>
      <c r="Y50" s="40">
        <v>1</v>
      </c>
      <c r="Z50" s="40">
        <v>0</v>
      </c>
      <c r="AA50" s="40">
        <v>0</v>
      </c>
      <c r="AB50" s="40">
        <v>1</v>
      </c>
      <c r="AC50" s="40">
        <v>0</v>
      </c>
      <c r="AD50" s="40">
        <v>0</v>
      </c>
      <c r="AE50" s="40">
        <v>1</v>
      </c>
      <c r="AF50" s="40">
        <v>0</v>
      </c>
      <c r="AG50" s="40">
        <v>0</v>
      </c>
      <c r="AH50" s="40">
        <v>1</v>
      </c>
    </row>
    <row r="51" spans="1:34" x14ac:dyDescent="0.25">
      <c r="A51" s="46" t="s">
        <v>9839</v>
      </c>
      <c r="B51" s="38" t="s">
        <v>24</v>
      </c>
      <c r="C51" s="38" t="s">
        <v>98</v>
      </c>
      <c r="D51" s="38" t="s">
        <v>10043</v>
      </c>
      <c r="E51" s="23" t="s">
        <v>10233</v>
      </c>
      <c r="F51" s="23">
        <v>116</v>
      </c>
      <c r="G51" s="27">
        <v>6.2838831000000006</v>
      </c>
      <c r="H51" s="23">
        <v>8</v>
      </c>
      <c r="I51" s="27" t="s">
        <v>10145</v>
      </c>
      <c r="J51" s="39">
        <v>8</v>
      </c>
      <c r="K51" s="40">
        <v>0</v>
      </c>
      <c r="L51" s="40">
        <v>0</v>
      </c>
      <c r="M51" s="40">
        <v>1</v>
      </c>
      <c r="N51" s="40">
        <v>0</v>
      </c>
      <c r="O51" s="40">
        <v>0</v>
      </c>
      <c r="P51" s="40">
        <v>1</v>
      </c>
      <c r="Q51" s="40">
        <v>0</v>
      </c>
      <c r="R51" s="40">
        <v>0</v>
      </c>
      <c r="S51" s="40">
        <v>1</v>
      </c>
      <c r="T51" s="40">
        <v>0</v>
      </c>
      <c r="U51" s="40">
        <v>0</v>
      </c>
      <c r="V51" s="40">
        <v>1</v>
      </c>
      <c r="W51" s="40">
        <v>0</v>
      </c>
      <c r="X51" s="40">
        <v>0</v>
      </c>
      <c r="Y51" s="40">
        <v>1</v>
      </c>
      <c r="Z51" s="40">
        <v>0</v>
      </c>
      <c r="AA51" s="40">
        <v>0</v>
      </c>
      <c r="AB51" s="40">
        <v>1</v>
      </c>
      <c r="AC51" s="40">
        <v>0</v>
      </c>
      <c r="AD51" s="40">
        <v>0</v>
      </c>
      <c r="AE51" s="40">
        <v>1</v>
      </c>
      <c r="AF51" s="40">
        <v>0</v>
      </c>
      <c r="AG51" s="40">
        <v>0</v>
      </c>
      <c r="AH51" s="40">
        <v>1</v>
      </c>
    </row>
    <row r="52" spans="1:34" x14ac:dyDescent="0.25">
      <c r="A52" s="38" t="s">
        <v>9840</v>
      </c>
      <c r="B52" s="38" t="s">
        <v>2346</v>
      </c>
      <c r="C52" s="38" t="s">
        <v>10129</v>
      </c>
      <c r="D52" s="38" t="s">
        <v>10047</v>
      </c>
      <c r="E52" s="23" t="s">
        <v>10234</v>
      </c>
      <c r="F52" s="23">
        <v>5</v>
      </c>
      <c r="G52" s="27">
        <v>0.352723175</v>
      </c>
      <c r="H52" s="23" t="s">
        <v>15</v>
      </c>
      <c r="I52" s="27" t="s">
        <v>10145</v>
      </c>
      <c r="J52" s="39">
        <v>1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1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</row>
    <row r="53" spans="1:34" x14ac:dyDescent="0.25">
      <c r="A53" s="38" t="s">
        <v>9841</v>
      </c>
      <c r="B53" s="38" t="s">
        <v>2376</v>
      </c>
      <c r="C53" s="38" t="s">
        <v>10129</v>
      </c>
      <c r="D53" s="38" t="s">
        <v>10044</v>
      </c>
      <c r="E53" s="23" t="s">
        <v>10235</v>
      </c>
      <c r="F53" s="23">
        <v>19</v>
      </c>
      <c r="G53" s="27">
        <v>0.83158725000000011</v>
      </c>
      <c r="H53" s="23" t="s">
        <v>27</v>
      </c>
      <c r="I53" s="27" t="s">
        <v>10145</v>
      </c>
      <c r="J53" s="39">
        <v>2</v>
      </c>
      <c r="K53" s="40">
        <v>1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1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</row>
    <row r="54" spans="1:34" x14ac:dyDescent="0.25">
      <c r="A54" s="38" t="s">
        <v>9842</v>
      </c>
      <c r="B54" s="38" t="s">
        <v>2376</v>
      </c>
      <c r="C54" s="38" t="s">
        <v>98</v>
      </c>
      <c r="D54" s="38" t="s">
        <v>10045</v>
      </c>
      <c r="E54" s="23" t="s">
        <v>10236</v>
      </c>
      <c r="F54" s="23">
        <v>105</v>
      </c>
      <c r="G54" s="27">
        <v>4.3510754750000009</v>
      </c>
      <c r="H54" s="23">
        <v>6</v>
      </c>
      <c r="I54" s="27" t="s">
        <v>10145</v>
      </c>
      <c r="J54" s="39">
        <v>6</v>
      </c>
      <c r="K54" s="40">
        <v>0</v>
      </c>
      <c r="L54" s="40">
        <v>1</v>
      </c>
      <c r="M54" s="40">
        <v>0</v>
      </c>
      <c r="N54" s="40">
        <v>0</v>
      </c>
      <c r="O54" s="40">
        <v>0</v>
      </c>
      <c r="P54" s="40">
        <v>1</v>
      </c>
      <c r="Q54" s="40">
        <v>0</v>
      </c>
      <c r="R54" s="40">
        <v>0</v>
      </c>
      <c r="S54" s="40">
        <v>0</v>
      </c>
      <c r="T54" s="40">
        <v>1</v>
      </c>
      <c r="U54" s="40">
        <v>0</v>
      </c>
      <c r="V54" s="40">
        <v>0</v>
      </c>
      <c r="W54" s="40">
        <v>0</v>
      </c>
      <c r="X54" s="40">
        <v>1</v>
      </c>
      <c r="Y54" s="40">
        <v>0</v>
      </c>
      <c r="Z54" s="40">
        <v>0</v>
      </c>
      <c r="AA54" s="40">
        <v>0</v>
      </c>
      <c r="AB54" s="40">
        <v>1</v>
      </c>
      <c r="AC54" s="40">
        <v>0</v>
      </c>
      <c r="AD54" s="40">
        <v>0</v>
      </c>
      <c r="AE54" s="40">
        <v>0</v>
      </c>
      <c r="AF54" s="40">
        <v>1</v>
      </c>
      <c r="AG54" s="40">
        <v>0</v>
      </c>
      <c r="AH54" s="40">
        <v>0</v>
      </c>
    </row>
    <row r="55" spans="1:34" x14ac:dyDescent="0.25">
      <c r="A55" s="38" t="s">
        <v>9843</v>
      </c>
      <c r="B55" s="38" t="s">
        <v>2376</v>
      </c>
      <c r="C55" s="38" t="s">
        <v>2422</v>
      </c>
      <c r="D55" s="38" t="s">
        <v>10046</v>
      </c>
      <c r="E55" s="23" t="s">
        <v>10237</v>
      </c>
      <c r="F55" s="23">
        <v>216</v>
      </c>
      <c r="G55" s="27">
        <v>10.224707525000007</v>
      </c>
      <c r="H55" s="23" t="s">
        <v>521</v>
      </c>
      <c r="I55" s="27" t="s">
        <v>10145</v>
      </c>
      <c r="J55" s="39">
        <v>24</v>
      </c>
      <c r="K55" s="40">
        <v>1</v>
      </c>
      <c r="L55" s="40">
        <v>1</v>
      </c>
      <c r="M55" s="40">
        <v>1</v>
      </c>
      <c r="N55" s="40">
        <v>1</v>
      </c>
      <c r="O55" s="40">
        <v>1</v>
      </c>
      <c r="P55" s="40">
        <v>1</v>
      </c>
      <c r="Q55" s="40">
        <v>1</v>
      </c>
      <c r="R55" s="40">
        <v>1</v>
      </c>
      <c r="S55" s="40">
        <v>1</v>
      </c>
      <c r="T55" s="40">
        <v>1</v>
      </c>
      <c r="U55" s="40">
        <v>1</v>
      </c>
      <c r="V55" s="40">
        <v>1</v>
      </c>
      <c r="W55" s="40">
        <v>1</v>
      </c>
      <c r="X55" s="40">
        <v>1</v>
      </c>
      <c r="Y55" s="40">
        <v>1</v>
      </c>
      <c r="Z55" s="40">
        <v>1</v>
      </c>
      <c r="AA55" s="40">
        <v>1</v>
      </c>
      <c r="AB55" s="40">
        <v>1</v>
      </c>
      <c r="AC55" s="40">
        <v>1</v>
      </c>
      <c r="AD55" s="40">
        <v>1</v>
      </c>
      <c r="AE55" s="40">
        <v>1</v>
      </c>
      <c r="AF55" s="40">
        <v>1</v>
      </c>
      <c r="AG55" s="40">
        <v>1</v>
      </c>
      <c r="AH55" s="40">
        <v>1</v>
      </c>
    </row>
    <row r="56" spans="1:34" x14ac:dyDescent="0.25">
      <c r="A56" s="38" t="s">
        <v>9844</v>
      </c>
      <c r="B56" s="38" t="s">
        <v>2549</v>
      </c>
      <c r="C56" s="38" t="s">
        <v>98</v>
      </c>
      <c r="D56" s="38" t="s">
        <v>10043</v>
      </c>
      <c r="E56" s="23" t="s">
        <v>10238</v>
      </c>
      <c r="F56" s="23">
        <v>899</v>
      </c>
      <c r="G56" s="27">
        <v>18.494744655000002</v>
      </c>
      <c r="H56" s="23" t="s">
        <v>521</v>
      </c>
      <c r="I56" s="27" t="s">
        <v>10145</v>
      </c>
      <c r="J56" s="39">
        <v>24</v>
      </c>
      <c r="K56" s="40">
        <v>1</v>
      </c>
      <c r="L56" s="40">
        <v>1</v>
      </c>
      <c r="M56" s="40">
        <v>1</v>
      </c>
      <c r="N56" s="40">
        <v>1</v>
      </c>
      <c r="O56" s="40">
        <v>1</v>
      </c>
      <c r="P56" s="40">
        <v>1</v>
      </c>
      <c r="Q56" s="40">
        <v>1</v>
      </c>
      <c r="R56" s="40">
        <v>1</v>
      </c>
      <c r="S56" s="40">
        <v>1</v>
      </c>
      <c r="T56" s="40">
        <v>1</v>
      </c>
      <c r="U56" s="40">
        <v>1</v>
      </c>
      <c r="V56" s="40">
        <v>1</v>
      </c>
      <c r="W56" s="40">
        <v>1</v>
      </c>
      <c r="X56" s="40">
        <v>1</v>
      </c>
      <c r="Y56" s="40">
        <v>1</v>
      </c>
      <c r="Z56" s="40">
        <v>1</v>
      </c>
      <c r="AA56" s="40">
        <v>1</v>
      </c>
      <c r="AB56" s="40">
        <v>1</v>
      </c>
      <c r="AC56" s="40">
        <v>1</v>
      </c>
      <c r="AD56" s="40">
        <v>1</v>
      </c>
      <c r="AE56" s="40">
        <v>1</v>
      </c>
      <c r="AF56" s="40">
        <v>1</v>
      </c>
      <c r="AG56" s="40">
        <v>1</v>
      </c>
      <c r="AH56" s="40">
        <v>1</v>
      </c>
    </row>
    <row r="57" spans="1:34" x14ac:dyDescent="0.25">
      <c r="A57" s="38" t="s">
        <v>9845</v>
      </c>
      <c r="B57" s="38" t="s">
        <v>2838</v>
      </c>
      <c r="C57" s="38" t="s">
        <v>10129</v>
      </c>
      <c r="D57" s="38" t="s">
        <v>10046</v>
      </c>
      <c r="E57" s="23" t="s">
        <v>10239</v>
      </c>
      <c r="F57" s="23">
        <v>344</v>
      </c>
      <c r="G57" s="27">
        <v>20.969093850000004</v>
      </c>
      <c r="H57" s="23" t="s">
        <v>521</v>
      </c>
      <c r="I57" s="27" t="s">
        <v>10145</v>
      </c>
      <c r="J57" s="39">
        <v>24</v>
      </c>
      <c r="K57" s="40">
        <v>1</v>
      </c>
      <c r="L57" s="40">
        <v>1</v>
      </c>
      <c r="M57" s="40">
        <v>1</v>
      </c>
      <c r="N57" s="40">
        <v>1</v>
      </c>
      <c r="O57" s="40">
        <v>1</v>
      </c>
      <c r="P57" s="40">
        <v>1</v>
      </c>
      <c r="Q57" s="40">
        <v>1</v>
      </c>
      <c r="R57" s="40">
        <v>1</v>
      </c>
      <c r="S57" s="40">
        <v>1</v>
      </c>
      <c r="T57" s="40">
        <v>1</v>
      </c>
      <c r="U57" s="40">
        <v>1</v>
      </c>
      <c r="V57" s="40">
        <v>1</v>
      </c>
      <c r="W57" s="40">
        <v>1</v>
      </c>
      <c r="X57" s="40">
        <v>1</v>
      </c>
      <c r="Y57" s="40">
        <v>1</v>
      </c>
      <c r="Z57" s="40">
        <v>1</v>
      </c>
      <c r="AA57" s="40">
        <v>1</v>
      </c>
      <c r="AB57" s="40">
        <v>1</v>
      </c>
      <c r="AC57" s="40">
        <v>1</v>
      </c>
      <c r="AD57" s="40">
        <v>1</v>
      </c>
      <c r="AE57" s="40">
        <v>1</v>
      </c>
      <c r="AF57" s="40">
        <v>1</v>
      </c>
      <c r="AG57" s="40">
        <v>1</v>
      </c>
      <c r="AH57" s="40">
        <v>1</v>
      </c>
    </row>
    <row r="58" spans="1:34" x14ac:dyDescent="0.25">
      <c r="A58" s="38" t="s">
        <v>9846</v>
      </c>
      <c r="B58" s="38" t="s">
        <v>2886</v>
      </c>
      <c r="C58" s="38" t="s">
        <v>10129</v>
      </c>
      <c r="D58" s="38" t="s">
        <v>10053</v>
      </c>
      <c r="E58" s="23" t="s">
        <v>10240</v>
      </c>
      <c r="F58" s="23">
        <v>9</v>
      </c>
      <c r="G58" s="27">
        <v>0.18</v>
      </c>
      <c r="H58" s="23" t="s">
        <v>15</v>
      </c>
      <c r="I58" s="27" t="s">
        <v>10145</v>
      </c>
      <c r="J58" s="39">
        <v>1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1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</row>
    <row r="59" spans="1:34" x14ac:dyDescent="0.25">
      <c r="A59" s="38" t="s">
        <v>9849</v>
      </c>
      <c r="B59" s="38" t="s">
        <v>2943</v>
      </c>
      <c r="C59" s="38" t="s">
        <v>10129</v>
      </c>
      <c r="D59" s="38" t="s">
        <v>10045</v>
      </c>
      <c r="E59" s="23" t="s">
        <v>10241</v>
      </c>
      <c r="F59" s="23">
        <v>7</v>
      </c>
      <c r="G59" s="27">
        <v>0.59703700000000004</v>
      </c>
      <c r="H59" s="23">
        <v>1</v>
      </c>
      <c r="I59" s="27" t="s">
        <v>10145</v>
      </c>
      <c r="J59" s="39">
        <v>1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1</v>
      </c>
    </row>
    <row r="60" spans="1:34" x14ac:dyDescent="0.25">
      <c r="A60" s="38" t="s">
        <v>9850</v>
      </c>
      <c r="B60" s="38" t="s">
        <v>2957</v>
      </c>
      <c r="C60" s="38" t="s">
        <v>10129</v>
      </c>
      <c r="D60" s="38" t="s">
        <v>10047</v>
      </c>
      <c r="E60" s="23" t="s">
        <v>10242</v>
      </c>
      <c r="F60" s="23">
        <v>162</v>
      </c>
      <c r="G60" s="27">
        <v>11.900195999999999</v>
      </c>
      <c r="H60" s="23" t="s">
        <v>521</v>
      </c>
      <c r="I60" s="27" t="s">
        <v>10145</v>
      </c>
      <c r="J60" s="39">
        <v>24</v>
      </c>
      <c r="K60" s="40">
        <v>1</v>
      </c>
      <c r="L60" s="40">
        <v>1</v>
      </c>
      <c r="M60" s="40">
        <v>1</v>
      </c>
      <c r="N60" s="40">
        <v>1</v>
      </c>
      <c r="O60" s="40">
        <v>1</v>
      </c>
      <c r="P60" s="40">
        <v>1</v>
      </c>
      <c r="Q60" s="40">
        <v>1</v>
      </c>
      <c r="R60" s="40">
        <v>1</v>
      </c>
      <c r="S60" s="40">
        <v>1</v>
      </c>
      <c r="T60" s="40">
        <v>1</v>
      </c>
      <c r="U60" s="40">
        <v>1</v>
      </c>
      <c r="V60" s="40">
        <v>1</v>
      </c>
      <c r="W60" s="40">
        <v>1</v>
      </c>
      <c r="X60" s="40">
        <v>1</v>
      </c>
      <c r="Y60" s="40">
        <v>1</v>
      </c>
      <c r="Z60" s="40">
        <v>1</v>
      </c>
      <c r="AA60" s="40">
        <v>1</v>
      </c>
      <c r="AB60" s="40">
        <v>1</v>
      </c>
      <c r="AC60" s="40">
        <v>1</v>
      </c>
      <c r="AD60" s="40">
        <v>1</v>
      </c>
      <c r="AE60" s="40">
        <v>1</v>
      </c>
      <c r="AF60" s="40">
        <v>1</v>
      </c>
      <c r="AG60" s="40">
        <v>1</v>
      </c>
      <c r="AH60" s="40">
        <v>1</v>
      </c>
    </row>
    <row r="61" spans="1:34" x14ac:dyDescent="0.25">
      <c r="A61" s="38" t="s">
        <v>9851</v>
      </c>
      <c r="B61" s="38" t="s">
        <v>2957</v>
      </c>
      <c r="C61" s="38" t="s">
        <v>952</v>
      </c>
      <c r="D61" s="38" t="s">
        <v>832</v>
      </c>
      <c r="E61" s="23" t="s">
        <v>10243</v>
      </c>
      <c r="F61" s="23">
        <v>24</v>
      </c>
      <c r="G61" s="27">
        <v>0.87535499999999999</v>
      </c>
      <c r="H61" s="23" t="s">
        <v>27</v>
      </c>
      <c r="I61" s="27" t="s">
        <v>10145</v>
      </c>
      <c r="J61" s="39">
        <v>2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1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1</v>
      </c>
      <c r="AF61" s="40">
        <v>0</v>
      </c>
      <c r="AG61" s="40">
        <v>0</v>
      </c>
      <c r="AH61" s="40">
        <v>0</v>
      </c>
    </row>
    <row r="62" spans="1:34" x14ac:dyDescent="0.25">
      <c r="A62" s="38" t="s">
        <v>9852</v>
      </c>
      <c r="B62" s="38" t="s">
        <v>2957</v>
      </c>
      <c r="C62" s="38" t="s">
        <v>588</v>
      </c>
      <c r="D62" s="38" t="s">
        <v>10043</v>
      </c>
      <c r="E62" s="23" t="s">
        <v>10244</v>
      </c>
      <c r="F62" s="23">
        <v>38</v>
      </c>
      <c r="G62" s="27">
        <v>0.91195000000000004</v>
      </c>
      <c r="H62" s="23" t="s">
        <v>27</v>
      </c>
      <c r="I62" s="27" t="s">
        <v>10145</v>
      </c>
      <c r="J62" s="39">
        <v>2</v>
      </c>
      <c r="K62" s="40">
        <v>0</v>
      </c>
      <c r="L62" s="40">
        <v>0</v>
      </c>
      <c r="M62" s="40">
        <v>1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1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</row>
    <row r="63" spans="1:34" x14ac:dyDescent="0.25">
      <c r="A63" s="38" t="s">
        <v>9853</v>
      </c>
      <c r="B63" s="38" t="s">
        <v>2957</v>
      </c>
      <c r="C63" s="38" t="s">
        <v>978</v>
      </c>
      <c r="D63" s="38" t="s">
        <v>807</v>
      </c>
      <c r="E63" s="23" t="s">
        <v>10245</v>
      </c>
      <c r="F63" s="23">
        <v>129</v>
      </c>
      <c r="G63" s="27">
        <v>7.4526880500000017</v>
      </c>
      <c r="H63" s="23">
        <v>8</v>
      </c>
      <c r="I63" s="27" t="s">
        <v>10145</v>
      </c>
      <c r="J63" s="39">
        <v>8</v>
      </c>
      <c r="K63" s="40">
        <v>1</v>
      </c>
      <c r="L63" s="40">
        <v>0</v>
      </c>
      <c r="M63" s="40">
        <v>0</v>
      </c>
      <c r="N63" s="40">
        <v>1</v>
      </c>
      <c r="O63" s="40">
        <v>0</v>
      </c>
      <c r="P63" s="40">
        <v>0</v>
      </c>
      <c r="Q63" s="40">
        <v>1</v>
      </c>
      <c r="R63" s="40">
        <v>0</v>
      </c>
      <c r="S63" s="40">
        <v>0</v>
      </c>
      <c r="T63" s="40">
        <v>1</v>
      </c>
      <c r="U63" s="40">
        <v>0</v>
      </c>
      <c r="V63" s="40">
        <v>0</v>
      </c>
      <c r="W63" s="40">
        <v>1</v>
      </c>
      <c r="X63" s="40">
        <v>0</v>
      </c>
      <c r="Y63" s="40">
        <v>0</v>
      </c>
      <c r="Z63" s="40">
        <v>1</v>
      </c>
      <c r="AA63" s="40">
        <v>0</v>
      </c>
      <c r="AB63" s="40">
        <v>0</v>
      </c>
      <c r="AC63" s="40">
        <v>1</v>
      </c>
      <c r="AD63" s="40">
        <v>0</v>
      </c>
      <c r="AE63" s="40">
        <v>0</v>
      </c>
      <c r="AF63" s="40">
        <v>1</v>
      </c>
      <c r="AG63" s="40">
        <v>0</v>
      </c>
      <c r="AH63" s="40">
        <v>0</v>
      </c>
    </row>
    <row r="64" spans="1:34" x14ac:dyDescent="0.25">
      <c r="A64" s="38" t="s">
        <v>9854</v>
      </c>
      <c r="B64" s="38" t="s">
        <v>2957</v>
      </c>
      <c r="C64" s="38" t="s">
        <v>56</v>
      </c>
      <c r="D64" s="38" t="s">
        <v>10044</v>
      </c>
      <c r="E64" s="23" t="s">
        <v>10246</v>
      </c>
      <c r="F64" s="23">
        <v>28</v>
      </c>
      <c r="G64" s="27">
        <v>0.88761204999999999</v>
      </c>
      <c r="H64" s="23" t="s">
        <v>27</v>
      </c>
      <c r="I64" s="27" t="s">
        <v>10145</v>
      </c>
      <c r="J64" s="39">
        <v>2</v>
      </c>
      <c r="K64" s="40">
        <v>0</v>
      </c>
      <c r="L64" s="40">
        <v>0</v>
      </c>
      <c r="M64" s="40">
        <v>1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1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</row>
    <row r="65" spans="1:34" x14ac:dyDescent="0.25">
      <c r="A65" s="38" t="s">
        <v>9855</v>
      </c>
      <c r="B65" s="38" t="s">
        <v>2957</v>
      </c>
      <c r="C65" s="38" t="s">
        <v>364</v>
      </c>
      <c r="D65" s="38" t="s">
        <v>10044</v>
      </c>
      <c r="E65" s="23" t="s">
        <v>10247</v>
      </c>
      <c r="F65" s="23">
        <v>118</v>
      </c>
      <c r="G65" s="27">
        <v>6.3613803250000034</v>
      </c>
      <c r="H65" s="23">
        <v>8</v>
      </c>
      <c r="I65" s="27" t="s">
        <v>10145</v>
      </c>
      <c r="J65" s="39">
        <v>8</v>
      </c>
      <c r="K65" s="40">
        <v>0</v>
      </c>
      <c r="L65" s="40">
        <v>0</v>
      </c>
      <c r="M65" s="40">
        <v>1</v>
      </c>
      <c r="N65" s="40">
        <v>0</v>
      </c>
      <c r="O65" s="40">
        <v>0</v>
      </c>
      <c r="P65" s="40">
        <v>1</v>
      </c>
      <c r="Q65" s="40">
        <v>0</v>
      </c>
      <c r="R65" s="40">
        <v>0</v>
      </c>
      <c r="S65" s="40">
        <v>1</v>
      </c>
      <c r="T65" s="40">
        <v>0</v>
      </c>
      <c r="U65" s="40">
        <v>0</v>
      </c>
      <c r="V65" s="40">
        <v>1</v>
      </c>
      <c r="W65" s="40">
        <v>0</v>
      </c>
      <c r="X65" s="40">
        <v>0</v>
      </c>
      <c r="Y65" s="40">
        <v>1</v>
      </c>
      <c r="Z65" s="40">
        <v>0</v>
      </c>
      <c r="AA65" s="40">
        <v>0</v>
      </c>
      <c r="AB65" s="40">
        <v>1</v>
      </c>
      <c r="AC65" s="40">
        <v>0</v>
      </c>
      <c r="AD65" s="40">
        <v>0</v>
      </c>
      <c r="AE65" s="40">
        <v>1</v>
      </c>
      <c r="AF65" s="40">
        <v>0</v>
      </c>
      <c r="AG65" s="40">
        <v>0</v>
      </c>
      <c r="AH65" s="40">
        <v>1</v>
      </c>
    </row>
    <row r="66" spans="1:34" x14ac:dyDescent="0.25">
      <c r="A66" s="38" t="s">
        <v>9856</v>
      </c>
      <c r="B66" s="38" t="s">
        <v>2957</v>
      </c>
      <c r="C66" s="38" t="s">
        <v>394</v>
      </c>
      <c r="D66" s="38" t="s">
        <v>10049</v>
      </c>
      <c r="E66" s="23" t="s">
        <v>10248</v>
      </c>
      <c r="F66" s="23">
        <v>71</v>
      </c>
      <c r="G66" s="27">
        <v>2.2700873000000001</v>
      </c>
      <c r="H66" s="23" t="s">
        <v>20</v>
      </c>
      <c r="I66" s="27" t="s">
        <v>10145</v>
      </c>
      <c r="J66" s="39">
        <v>4</v>
      </c>
      <c r="K66" s="40">
        <v>0</v>
      </c>
      <c r="L66" s="40">
        <v>0</v>
      </c>
      <c r="M66" s="40">
        <v>1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1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1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1</v>
      </c>
      <c r="AF66" s="40">
        <v>0</v>
      </c>
      <c r="AG66" s="40">
        <v>0</v>
      </c>
      <c r="AH66" s="40">
        <v>0</v>
      </c>
    </row>
    <row r="67" spans="1:34" x14ac:dyDescent="0.25">
      <c r="A67" s="38" t="s">
        <v>9857</v>
      </c>
      <c r="B67" s="38" t="s">
        <v>2957</v>
      </c>
      <c r="C67" s="38" t="s">
        <v>194</v>
      </c>
      <c r="D67" s="45" t="s">
        <v>10042</v>
      </c>
      <c r="E67" s="23" t="s">
        <v>10249</v>
      </c>
      <c r="F67" s="23">
        <v>7</v>
      </c>
      <c r="G67" s="27">
        <v>0.30637425000000001</v>
      </c>
      <c r="H67" s="23" t="s">
        <v>15</v>
      </c>
      <c r="I67" s="27" t="s">
        <v>10145</v>
      </c>
      <c r="J67" s="39">
        <v>1</v>
      </c>
      <c r="K67" s="40">
        <v>0</v>
      </c>
      <c r="L67" s="40">
        <v>0</v>
      </c>
      <c r="M67" s="40">
        <v>0</v>
      </c>
      <c r="N67" s="40">
        <v>0</v>
      </c>
      <c r="O67" s="40">
        <v>1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</row>
    <row r="68" spans="1:34" x14ac:dyDescent="0.25">
      <c r="A68" s="38" t="s">
        <v>9858</v>
      </c>
      <c r="B68" s="38" t="s">
        <v>2957</v>
      </c>
      <c r="C68" s="38" t="s">
        <v>409</v>
      </c>
      <c r="D68" s="38" t="s">
        <v>10047</v>
      </c>
      <c r="E68" s="23" t="s">
        <v>10250</v>
      </c>
      <c r="F68" s="23">
        <v>97</v>
      </c>
      <c r="G68" s="27">
        <v>8.1198961500000024</v>
      </c>
      <c r="H68" s="23" t="s">
        <v>33</v>
      </c>
      <c r="I68" s="27" t="s">
        <v>10145</v>
      </c>
      <c r="J68" s="39">
        <v>12</v>
      </c>
      <c r="K68" s="40">
        <v>1</v>
      </c>
      <c r="L68" s="40">
        <v>0</v>
      </c>
      <c r="M68" s="40">
        <v>1</v>
      </c>
      <c r="N68" s="40">
        <v>0</v>
      </c>
      <c r="O68" s="40">
        <v>1</v>
      </c>
      <c r="P68" s="40">
        <v>0</v>
      </c>
      <c r="Q68" s="40">
        <v>1</v>
      </c>
      <c r="R68" s="40">
        <v>0</v>
      </c>
      <c r="S68" s="40">
        <v>1</v>
      </c>
      <c r="T68" s="40">
        <v>0</v>
      </c>
      <c r="U68" s="40">
        <v>1</v>
      </c>
      <c r="V68" s="40">
        <v>0</v>
      </c>
      <c r="W68" s="40">
        <v>1</v>
      </c>
      <c r="X68" s="40">
        <v>0</v>
      </c>
      <c r="Y68" s="40">
        <v>1</v>
      </c>
      <c r="Z68" s="40">
        <v>0</v>
      </c>
      <c r="AA68" s="40">
        <v>1</v>
      </c>
      <c r="AB68" s="40">
        <v>0</v>
      </c>
      <c r="AC68" s="40">
        <v>1</v>
      </c>
      <c r="AD68" s="40">
        <v>0</v>
      </c>
      <c r="AE68" s="40">
        <v>1</v>
      </c>
      <c r="AF68" s="40">
        <v>0</v>
      </c>
      <c r="AG68" s="40">
        <v>1</v>
      </c>
      <c r="AH68" s="40">
        <v>0</v>
      </c>
    </row>
    <row r="69" spans="1:34" x14ac:dyDescent="0.25">
      <c r="A69" s="38" t="s">
        <v>9859</v>
      </c>
      <c r="B69" s="38" t="s">
        <v>2957</v>
      </c>
      <c r="C69" s="38" t="s">
        <v>1071</v>
      </c>
      <c r="D69" s="38" t="s">
        <v>10045</v>
      </c>
      <c r="E69" s="23" t="s">
        <v>10251</v>
      </c>
      <c r="F69" s="23">
        <v>131</v>
      </c>
      <c r="G69" s="27">
        <v>6.3772040499999996</v>
      </c>
      <c r="H69" s="23">
        <v>8</v>
      </c>
      <c r="I69" s="27" t="s">
        <v>10145</v>
      </c>
      <c r="J69" s="39">
        <v>8</v>
      </c>
      <c r="K69" s="40">
        <v>0</v>
      </c>
      <c r="L69" s="40">
        <v>0</v>
      </c>
      <c r="M69" s="40">
        <v>1</v>
      </c>
      <c r="N69" s="40">
        <v>0</v>
      </c>
      <c r="O69" s="40">
        <v>0</v>
      </c>
      <c r="P69" s="40">
        <v>1</v>
      </c>
      <c r="Q69" s="40">
        <v>0</v>
      </c>
      <c r="R69" s="40">
        <v>0</v>
      </c>
      <c r="S69" s="40">
        <v>1</v>
      </c>
      <c r="T69" s="40">
        <v>0</v>
      </c>
      <c r="U69" s="40">
        <v>0</v>
      </c>
      <c r="V69" s="40">
        <v>1</v>
      </c>
      <c r="W69" s="40">
        <v>0</v>
      </c>
      <c r="X69" s="40">
        <v>0</v>
      </c>
      <c r="Y69" s="40">
        <v>1</v>
      </c>
      <c r="Z69" s="40">
        <v>0</v>
      </c>
      <c r="AA69" s="40">
        <v>0</v>
      </c>
      <c r="AB69" s="40">
        <v>1</v>
      </c>
      <c r="AC69" s="40">
        <v>0</v>
      </c>
      <c r="AD69" s="40">
        <v>0</v>
      </c>
      <c r="AE69" s="40">
        <v>1</v>
      </c>
      <c r="AF69" s="40">
        <v>0</v>
      </c>
      <c r="AG69" s="40">
        <v>0</v>
      </c>
      <c r="AH69" s="40">
        <v>1</v>
      </c>
    </row>
    <row r="70" spans="1:34" x14ac:dyDescent="0.25">
      <c r="A70" s="38" t="s">
        <v>9860</v>
      </c>
      <c r="B70" s="38" t="s">
        <v>2957</v>
      </c>
      <c r="C70" s="38" t="s">
        <v>98</v>
      </c>
      <c r="D70" s="38" t="s">
        <v>10045</v>
      </c>
      <c r="E70" s="23" t="s">
        <v>10252</v>
      </c>
      <c r="F70" s="23">
        <v>304</v>
      </c>
      <c r="G70" s="27">
        <v>32.814915200000002</v>
      </c>
      <c r="H70" s="23" t="s">
        <v>521</v>
      </c>
      <c r="I70" s="27" t="s">
        <v>10145</v>
      </c>
      <c r="J70" s="39">
        <v>24</v>
      </c>
      <c r="K70" s="40">
        <v>1</v>
      </c>
      <c r="L70" s="40">
        <v>1</v>
      </c>
      <c r="M70" s="40">
        <v>1</v>
      </c>
      <c r="N70" s="40">
        <v>1</v>
      </c>
      <c r="O70" s="40">
        <v>1</v>
      </c>
      <c r="P70" s="40">
        <v>1</v>
      </c>
      <c r="Q70" s="40">
        <v>1</v>
      </c>
      <c r="R70" s="40">
        <v>1</v>
      </c>
      <c r="S70" s="40">
        <v>1</v>
      </c>
      <c r="T70" s="40">
        <v>1</v>
      </c>
      <c r="U70" s="40">
        <v>1</v>
      </c>
      <c r="V70" s="40">
        <v>1</v>
      </c>
      <c r="W70" s="40">
        <v>1</v>
      </c>
      <c r="X70" s="40">
        <v>1</v>
      </c>
      <c r="Y70" s="40">
        <v>1</v>
      </c>
      <c r="Z70" s="40">
        <v>1</v>
      </c>
      <c r="AA70" s="40">
        <v>1</v>
      </c>
      <c r="AB70" s="40">
        <v>1</v>
      </c>
      <c r="AC70" s="40">
        <v>1</v>
      </c>
      <c r="AD70" s="40">
        <v>1</v>
      </c>
      <c r="AE70" s="40">
        <v>1</v>
      </c>
      <c r="AF70" s="40">
        <v>1</v>
      </c>
      <c r="AG70" s="40">
        <v>1</v>
      </c>
      <c r="AH70" s="40">
        <v>1</v>
      </c>
    </row>
    <row r="71" spans="1:34" ht="21" x14ac:dyDescent="0.25">
      <c r="A71" s="38" t="s">
        <v>9861</v>
      </c>
      <c r="B71" s="38" t="s">
        <v>3307</v>
      </c>
      <c r="C71" s="38" t="s">
        <v>952</v>
      </c>
      <c r="D71" s="47" t="s">
        <v>10041</v>
      </c>
      <c r="E71" s="23" t="s">
        <v>10253</v>
      </c>
      <c r="F71" s="23">
        <v>76</v>
      </c>
      <c r="G71" s="27">
        <v>6.4821160000000004</v>
      </c>
      <c r="H71" s="23" t="s">
        <v>22</v>
      </c>
      <c r="I71" s="27" t="s">
        <v>10145</v>
      </c>
      <c r="J71" s="39">
        <v>8</v>
      </c>
      <c r="K71" s="40">
        <v>0</v>
      </c>
      <c r="L71" s="40">
        <v>0</v>
      </c>
      <c r="M71" s="40">
        <v>1</v>
      </c>
      <c r="N71" s="40">
        <v>0</v>
      </c>
      <c r="O71" s="40">
        <v>0</v>
      </c>
      <c r="P71" s="40">
        <v>1</v>
      </c>
      <c r="Q71" s="40">
        <v>0</v>
      </c>
      <c r="R71" s="40">
        <v>0</v>
      </c>
      <c r="S71" s="40">
        <v>1</v>
      </c>
      <c r="T71" s="40">
        <v>0</v>
      </c>
      <c r="U71" s="40">
        <v>0</v>
      </c>
      <c r="V71" s="40">
        <v>1</v>
      </c>
      <c r="W71" s="40">
        <v>0</v>
      </c>
      <c r="X71" s="40">
        <v>0</v>
      </c>
      <c r="Y71" s="40">
        <v>1</v>
      </c>
      <c r="Z71" s="40">
        <v>0</v>
      </c>
      <c r="AA71" s="40">
        <v>0</v>
      </c>
      <c r="AB71" s="40">
        <v>1</v>
      </c>
      <c r="AC71" s="40">
        <v>0</v>
      </c>
      <c r="AD71" s="40">
        <v>0</v>
      </c>
      <c r="AE71" s="40">
        <v>1</v>
      </c>
      <c r="AF71" s="40">
        <v>0</v>
      </c>
      <c r="AG71" s="40">
        <v>0</v>
      </c>
      <c r="AH71" s="40">
        <v>1</v>
      </c>
    </row>
    <row r="72" spans="1:34" x14ac:dyDescent="0.25">
      <c r="A72" s="38" t="s">
        <v>9862</v>
      </c>
      <c r="B72" s="38" t="s">
        <v>3307</v>
      </c>
      <c r="C72" s="38" t="s">
        <v>588</v>
      </c>
      <c r="D72" s="38" t="s">
        <v>10043</v>
      </c>
      <c r="E72" s="23" t="s">
        <v>10254</v>
      </c>
      <c r="F72" s="23">
        <v>65</v>
      </c>
      <c r="G72" s="27">
        <v>1.5716943750000001</v>
      </c>
      <c r="H72" s="23" t="s">
        <v>27</v>
      </c>
      <c r="I72" s="27" t="s">
        <v>10145</v>
      </c>
      <c r="J72" s="39">
        <v>2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1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1</v>
      </c>
      <c r="AD72" s="40"/>
      <c r="AE72" s="40">
        <v>0</v>
      </c>
      <c r="AF72" s="40">
        <v>0</v>
      </c>
      <c r="AG72" s="40">
        <v>0</v>
      </c>
      <c r="AH72" s="40">
        <v>0</v>
      </c>
    </row>
    <row r="73" spans="1:34" x14ac:dyDescent="0.25">
      <c r="A73" s="38" t="s">
        <v>9863</v>
      </c>
      <c r="B73" s="38" t="s">
        <v>3307</v>
      </c>
      <c r="C73" s="38" t="s">
        <v>984</v>
      </c>
      <c r="D73" s="38" t="s">
        <v>10041</v>
      </c>
      <c r="E73" s="23" t="s">
        <v>10255</v>
      </c>
      <c r="F73" s="23">
        <v>54</v>
      </c>
      <c r="G73" s="27">
        <v>4.6057140000000008</v>
      </c>
      <c r="H73" s="23">
        <v>6</v>
      </c>
      <c r="I73" s="27" t="s">
        <v>10145</v>
      </c>
      <c r="J73" s="39">
        <v>6</v>
      </c>
      <c r="K73" s="40">
        <v>1</v>
      </c>
      <c r="L73" s="40">
        <v>0</v>
      </c>
      <c r="M73" s="40">
        <v>0</v>
      </c>
      <c r="N73" s="40">
        <v>0</v>
      </c>
      <c r="O73" s="40">
        <v>1</v>
      </c>
      <c r="P73" s="40">
        <v>0</v>
      </c>
      <c r="Q73" s="40">
        <v>0</v>
      </c>
      <c r="R73" s="40">
        <v>0</v>
      </c>
      <c r="S73" s="40">
        <v>1</v>
      </c>
      <c r="T73" s="40">
        <v>0</v>
      </c>
      <c r="U73" s="40">
        <v>0</v>
      </c>
      <c r="V73" s="40">
        <v>0</v>
      </c>
      <c r="W73" s="40">
        <v>1</v>
      </c>
      <c r="X73" s="40">
        <v>0</v>
      </c>
      <c r="Y73" s="40">
        <v>0</v>
      </c>
      <c r="Z73" s="40">
        <v>0</v>
      </c>
      <c r="AA73" s="40">
        <v>1</v>
      </c>
      <c r="AB73" s="40">
        <v>0</v>
      </c>
      <c r="AC73" s="40">
        <v>0</v>
      </c>
      <c r="AD73" s="40">
        <v>0</v>
      </c>
      <c r="AE73" s="40">
        <v>1</v>
      </c>
      <c r="AF73" s="40">
        <v>0</v>
      </c>
      <c r="AG73" s="40">
        <v>0</v>
      </c>
      <c r="AH73" s="40">
        <v>0</v>
      </c>
    </row>
    <row r="74" spans="1:34" x14ac:dyDescent="0.25">
      <c r="A74" s="38" t="s">
        <v>9864</v>
      </c>
      <c r="B74" s="38" t="s">
        <v>3307</v>
      </c>
      <c r="C74" s="38" t="s">
        <v>194</v>
      </c>
      <c r="D74" s="38" t="s">
        <v>10053</v>
      </c>
      <c r="E74" s="23" t="s">
        <v>10256</v>
      </c>
      <c r="F74" s="23">
        <v>56</v>
      </c>
      <c r="G74" s="27">
        <v>1.8574359749999998</v>
      </c>
      <c r="H74" s="23">
        <v>2</v>
      </c>
      <c r="I74" s="27" t="s">
        <v>10145</v>
      </c>
      <c r="J74" s="39">
        <v>2</v>
      </c>
      <c r="K74" s="40">
        <v>0</v>
      </c>
      <c r="L74" s="40">
        <v>1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1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</row>
    <row r="75" spans="1:34" x14ac:dyDescent="0.25">
      <c r="A75" s="38" t="s">
        <v>9865</v>
      </c>
      <c r="B75" s="38" t="s">
        <v>3307</v>
      </c>
      <c r="C75" s="38" t="s">
        <v>239</v>
      </c>
      <c r="D75" s="38" t="s">
        <v>10051</v>
      </c>
      <c r="E75" s="23" t="s">
        <v>10257</v>
      </c>
      <c r="F75" s="23">
        <v>149</v>
      </c>
      <c r="G75" s="27">
        <v>6.2621164750000009</v>
      </c>
      <c r="H75" s="23">
        <v>8</v>
      </c>
      <c r="I75" s="27" t="s">
        <v>10145</v>
      </c>
      <c r="J75" s="39">
        <v>8</v>
      </c>
      <c r="K75" s="40"/>
      <c r="L75" s="40">
        <v>0</v>
      </c>
      <c r="M75" s="40">
        <v>1</v>
      </c>
      <c r="N75" s="40">
        <v>0</v>
      </c>
      <c r="O75" s="40">
        <v>0</v>
      </c>
      <c r="P75" s="40">
        <v>1</v>
      </c>
      <c r="Q75" s="40">
        <v>0</v>
      </c>
      <c r="R75" s="40">
        <v>0</v>
      </c>
      <c r="S75" s="40">
        <v>1</v>
      </c>
      <c r="T75" s="40">
        <v>0</v>
      </c>
      <c r="U75" s="40">
        <v>0</v>
      </c>
      <c r="V75" s="40">
        <v>1</v>
      </c>
      <c r="W75" s="40">
        <v>0</v>
      </c>
      <c r="X75" s="40">
        <v>0</v>
      </c>
      <c r="Y75" s="40">
        <v>1</v>
      </c>
      <c r="Z75" s="40">
        <v>0</v>
      </c>
      <c r="AA75" s="40">
        <v>0</v>
      </c>
      <c r="AB75" s="40">
        <v>1</v>
      </c>
      <c r="AC75" s="40">
        <v>0</v>
      </c>
      <c r="AD75" s="40">
        <v>0</v>
      </c>
      <c r="AE75" s="40">
        <v>1</v>
      </c>
      <c r="AF75" s="40">
        <v>0</v>
      </c>
      <c r="AG75" s="40">
        <v>0</v>
      </c>
      <c r="AH75" s="40">
        <v>1</v>
      </c>
    </row>
    <row r="76" spans="1:34" x14ac:dyDescent="0.25">
      <c r="A76" s="38" t="s">
        <v>9866</v>
      </c>
      <c r="B76" s="38" t="s">
        <v>3307</v>
      </c>
      <c r="C76" s="38" t="s">
        <v>555</v>
      </c>
      <c r="D76" s="38" t="s">
        <v>10042</v>
      </c>
      <c r="E76" s="23" t="s">
        <v>10258</v>
      </c>
      <c r="F76" s="23">
        <v>77</v>
      </c>
      <c r="G76" s="27">
        <v>6.4487114999999999</v>
      </c>
      <c r="H76" s="23" t="s">
        <v>22</v>
      </c>
      <c r="I76" s="27" t="s">
        <v>10145</v>
      </c>
      <c r="J76" s="39">
        <v>8</v>
      </c>
      <c r="K76" s="40">
        <v>0</v>
      </c>
      <c r="L76" s="40">
        <v>0</v>
      </c>
      <c r="M76" s="40">
        <v>1</v>
      </c>
      <c r="N76" s="40">
        <v>0</v>
      </c>
      <c r="O76" s="40">
        <v>0</v>
      </c>
      <c r="P76" s="40">
        <v>1</v>
      </c>
      <c r="Q76" s="40">
        <v>0</v>
      </c>
      <c r="R76" s="40">
        <v>0</v>
      </c>
      <c r="S76" s="40">
        <v>1</v>
      </c>
      <c r="T76" s="40">
        <v>0</v>
      </c>
      <c r="U76" s="40">
        <v>0</v>
      </c>
      <c r="V76" s="40">
        <v>1</v>
      </c>
      <c r="W76" s="40">
        <v>0</v>
      </c>
      <c r="X76" s="40">
        <v>0</v>
      </c>
      <c r="Y76" s="40">
        <v>1</v>
      </c>
      <c r="Z76" s="40">
        <v>0</v>
      </c>
      <c r="AA76" s="40">
        <v>0</v>
      </c>
      <c r="AB76" s="40">
        <v>1</v>
      </c>
      <c r="AC76" s="40">
        <v>0</v>
      </c>
      <c r="AD76" s="40">
        <v>0</v>
      </c>
      <c r="AE76" s="40">
        <v>1</v>
      </c>
      <c r="AF76" s="40">
        <v>0</v>
      </c>
      <c r="AG76" s="40">
        <v>0</v>
      </c>
      <c r="AH76" s="40">
        <v>1</v>
      </c>
    </row>
    <row r="77" spans="1:34" x14ac:dyDescent="0.25">
      <c r="A77" s="38" t="s">
        <v>9867</v>
      </c>
      <c r="B77" s="38" t="s">
        <v>3409</v>
      </c>
      <c r="C77" s="38" t="s">
        <v>952</v>
      </c>
      <c r="D77" s="38" t="s">
        <v>832</v>
      </c>
      <c r="E77" s="23" t="s">
        <v>10259</v>
      </c>
      <c r="F77" s="23">
        <v>43</v>
      </c>
      <c r="G77" s="27">
        <v>0.86</v>
      </c>
      <c r="H77" s="23" t="s">
        <v>27</v>
      </c>
      <c r="I77" s="27" t="s">
        <v>10145</v>
      </c>
      <c r="J77" s="39">
        <v>2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1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1</v>
      </c>
      <c r="AG77" s="40">
        <v>0</v>
      </c>
      <c r="AH77" s="40">
        <v>0</v>
      </c>
    </row>
    <row r="78" spans="1:34" x14ac:dyDescent="0.25">
      <c r="A78" s="38" t="s">
        <v>9868</v>
      </c>
      <c r="B78" s="38" t="s">
        <v>3409</v>
      </c>
      <c r="C78" s="38" t="s">
        <v>978</v>
      </c>
      <c r="D78" s="38" t="s">
        <v>807</v>
      </c>
      <c r="E78" s="23" t="s">
        <v>10260</v>
      </c>
      <c r="F78" s="23">
        <v>56</v>
      </c>
      <c r="G78" s="27">
        <v>1.3130325</v>
      </c>
      <c r="H78" s="23" t="s">
        <v>27</v>
      </c>
      <c r="I78" s="27" t="s">
        <v>10145</v>
      </c>
      <c r="J78" s="39">
        <v>2</v>
      </c>
      <c r="K78" s="40">
        <v>0</v>
      </c>
      <c r="L78" s="40">
        <v>0</v>
      </c>
      <c r="M78" s="40"/>
      <c r="N78" s="40">
        <v>1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1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</row>
    <row r="79" spans="1:34" x14ac:dyDescent="0.25">
      <c r="A79" s="38" t="s">
        <v>9869</v>
      </c>
      <c r="B79" s="38" t="s">
        <v>3409</v>
      </c>
      <c r="C79" s="38" t="s">
        <v>364</v>
      </c>
      <c r="D79" s="38" t="s">
        <v>10044</v>
      </c>
      <c r="E79" s="23" t="s">
        <v>10261</v>
      </c>
      <c r="F79" s="23">
        <v>10</v>
      </c>
      <c r="G79" s="27">
        <v>0.21883875</v>
      </c>
      <c r="H79" s="23" t="s">
        <v>15</v>
      </c>
      <c r="I79" s="27" t="s">
        <v>10145</v>
      </c>
      <c r="J79" s="39">
        <v>1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1</v>
      </c>
      <c r="AG79" s="40">
        <v>0</v>
      </c>
      <c r="AH79" s="40">
        <v>0</v>
      </c>
    </row>
    <row r="80" spans="1:34" x14ac:dyDescent="0.25">
      <c r="A80" s="38" t="s">
        <v>9870</v>
      </c>
      <c r="B80" s="38" t="s">
        <v>3409</v>
      </c>
      <c r="C80" s="38" t="s">
        <v>409</v>
      </c>
      <c r="D80" s="38" t="s">
        <v>10053</v>
      </c>
      <c r="E80" s="23" t="s">
        <v>10262</v>
      </c>
      <c r="F80" s="23">
        <v>21</v>
      </c>
      <c r="G80" s="27">
        <v>1.0191182399999998</v>
      </c>
      <c r="H80" s="23" t="s">
        <v>27</v>
      </c>
      <c r="I80" s="27" t="s">
        <v>10145</v>
      </c>
      <c r="J80" s="39">
        <v>2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1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1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</row>
    <row r="81" spans="1:34" ht="21" x14ac:dyDescent="0.25">
      <c r="A81" s="38" t="s">
        <v>9871</v>
      </c>
      <c r="B81" s="38" t="s">
        <v>3409</v>
      </c>
      <c r="C81" s="38" t="s">
        <v>1071</v>
      </c>
      <c r="D81" s="47" t="s">
        <v>10051</v>
      </c>
      <c r="E81" s="23" t="s">
        <v>10263</v>
      </c>
      <c r="F81" s="23">
        <v>112</v>
      </c>
      <c r="G81" s="27">
        <v>5.680139399999999</v>
      </c>
      <c r="H81" s="23">
        <v>6</v>
      </c>
      <c r="I81" s="27" t="s">
        <v>10145</v>
      </c>
      <c r="J81" s="39">
        <v>6</v>
      </c>
      <c r="K81" s="40">
        <v>0</v>
      </c>
      <c r="L81" s="40">
        <v>0</v>
      </c>
      <c r="M81" s="40">
        <v>1</v>
      </c>
      <c r="N81" s="40">
        <v>0</v>
      </c>
      <c r="O81" s="40">
        <v>0</v>
      </c>
      <c r="P81" s="40">
        <v>0</v>
      </c>
      <c r="Q81" s="40">
        <v>1</v>
      </c>
      <c r="R81" s="40">
        <v>0</v>
      </c>
      <c r="S81" s="40">
        <v>0</v>
      </c>
      <c r="T81" s="40">
        <v>0</v>
      </c>
      <c r="U81" s="40">
        <v>1</v>
      </c>
      <c r="V81" s="40">
        <v>0</v>
      </c>
      <c r="W81" s="40">
        <v>0</v>
      </c>
      <c r="X81" s="40">
        <v>0</v>
      </c>
      <c r="Y81" s="40">
        <v>1</v>
      </c>
      <c r="Z81" s="40">
        <v>0</v>
      </c>
      <c r="AA81" s="40">
        <v>0</v>
      </c>
      <c r="AB81" s="40">
        <v>0</v>
      </c>
      <c r="AC81" s="40">
        <v>1</v>
      </c>
      <c r="AD81" s="40">
        <v>0</v>
      </c>
      <c r="AE81" s="40">
        <v>0</v>
      </c>
      <c r="AF81" s="40">
        <v>0</v>
      </c>
      <c r="AG81" s="40">
        <v>1</v>
      </c>
      <c r="AH81" s="40">
        <v>0</v>
      </c>
    </row>
    <row r="82" spans="1:34" x14ac:dyDescent="0.25">
      <c r="A82" s="38" t="s">
        <v>9872</v>
      </c>
      <c r="B82" s="38" t="s">
        <v>3586</v>
      </c>
      <c r="C82" s="38" t="s">
        <v>394</v>
      </c>
      <c r="D82" s="38" t="s">
        <v>10049</v>
      </c>
      <c r="E82" s="23" t="s">
        <v>10264</v>
      </c>
      <c r="F82" s="23">
        <v>81</v>
      </c>
      <c r="G82" s="27">
        <v>2.6917166250000006</v>
      </c>
      <c r="H82" s="23">
        <v>4</v>
      </c>
      <c r="I82" s="27" t="s">
        <v>10145</v>
      </c>
      <c r="J82" s="39">
        <v>4</v>
      </c>
      <c r="K82" s="40">
        <v>0</v>
      </c>
      <c r="L82" s="40">
        <v>0</v>
      </c>
      <c r="M82" s="40">
        <v>0</v>
      </c>
      <c r="N82" s="40">
        <v>1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40">
        <v>1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1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1</v>
      </c>
      <c r="AG82" s="40">
        <v>0</v>
      </c>
      <c r="AH82" s="40">
        <v>0</v>
      </c>
    </row>
    <row r="83" spans="1:34" x14ac:dyDescent="0.25">
      <c r="A83" s="38" t="s">
        <v>9873</v>
      </c>
      <c r="B83" s="38" t="s">
        <v>3586</v>
      </c>
      <c r="C83" s="38" t="s">
        <v>239</v>
      </c>
      <c r="D83" s="38" t="s">
        <v>10051</v>
      </c>
      <c r="E83" s="23" t="s">
        <v>10265</v>
      </c>
      <c r="F83" s="23">
        <v>101</v>
      </c>
      <c r="G83" s="27">
        <v>4.9014734399999993</v>
      </c>
      <c r="H83" s="23">
        <v>6</v>
      </c>
      <c r="I83" s="27" t="s">
        <v>10145</v>
      </c>
      <c r="J83" s="39">
        <v>6</v>
      </c>
      <c r="K83" s="40">
        <v>0</v>
      </c>
      <c r="L83" s="40">
        <v>1</v>
      </c>
      <c r="M83" s="40">
        <v>0</v>
      </c>
      <c r="N83" s="40">
        <v>0</v>
      </c>
      <c r="O83" s="40">
        <v>0</v>
      </c>
      <c r="P83" s="40">
        <v>1</v>
      </c>
      <c r="Q83" s="40">
        <v>0</v>
      </c>
      <c r="R83" s="40">
        <v>0</v>
      </c>
      <c r="S83" s="40">
        <v>0</v>
      </c>
      <c r="T83" s="40">
        <v>1</v>
      </c>
      <c r="U83" s="40">
        <v>0</v>
      </c>
      <c r="V83" s="40">
        <v>0</v>
      </c>
      <c r="W83" s="40">
        <v>0</v>
      </c>
      <c r="X83" s="40">
        <v>1</v>
      </c>
      <c r="Y83" s="40">
        <v>0</v>
      </c>
      <c r="Z83" s="40">
        <v>0</v>
      </c>
      <c r="AA83" s="40">
        <v>0</v>
      </c>
      <c r="AB83" s="40">
        <v>1</v>
      </c>
      <c r="AC83" s="40">
        <v>0</v>
      </c>
      <c r="AD83" s="40">
        <v>0</v>
      </c>
      <c r="AE83" s="40">
        <v>0</v>
      </c>
      <c r="AF83" s="40">
        <v>1</v>
      </c>
      <c r="AG83" s="40">
        <v>0</v>
      </c>
      <c r="AH83" s="40">
        <v>0</v>
      </c>
    </row>
    <row r="84" spans="1:34" x14ac:dyDescent="0.25">
      <c r="A84" s="38" t="s">
        <v>9874</v>
      </c>
      <c r="B84" s="38" t="s">
        <v>3674</v>
      </c>
      <c r="C84" s="38" t="s">
        <v>10129</v>
      </c>
      <c r="D84" s="45" t="s">
        <v>10051</v>
      </c>
      <c r="E84" s="23" t="s">
        <v>10266</v>
      </c>
      <c r="F84" s="23">
        <v>313</v>
      </c>
      <c r="G84" s="27">
        <v>31.950233049999998</v>
      </c>
      <c r="H84" s="23" t="s">
        <v>521</v>
      </c>
      <c r="I84" s="27" t="s">
        <v>10145</v>
      </c>
      <c r="J84" s="39">
        <v>24</v>
      </c>
      <c r="K84" s="40">
        <v>1</v>
      </c>
      <c r="L84" s="40">
        <v>1</v>
      </c>
      <c r="M84" s="40">
        <v>1</v>
      </c>
      <c r="N84" s="40">
        <v>1</v>
      </c>
      <c r="O84" s="40">
        <v>1</v>
      </c>
      <c r="P84" s="40">
        <v>1</v>
      </c>
      <c r="Q84" s="40">
        <v>1</v>
      </c>
      <c r="R84" s="40">
        <v>1</v>
      </c>
      <c r="S84" s="40">
        <v>1</v>
      </c>
      <c r="T84" s="40">
        <v>1</v>
      </c>
      <c r="U84" s="40">
        <v>1</v>
      </c>
      <c r="V84" s="40">
        <v>1</v>
      </c>
      <c r="W84" s="40">
        <v>1</v>
      </c>
      <c r="X84" s="40">
        <v>1</v>
      </c>
      <c r="Y84" s="40">
        <v>1</v>
      </c>
      <c r="Z84" s="40">
        <v>1</v>
      </c>
      <c r="AA84" s="40">
        <v>1</v>
      </c>
      <c r="AB84" s="40">
        <v>1</v>
      </c>
      <c r="AC84" s="40">
        <v>1</v>
      </c>
      <c r="AD84" s="40">
        <v>1</v>
      </c>
      <c r="AE84" s="40">
        <v>1</v>
      </c>
      <c r="AF84" s="40">
        <v>1</v>
      </c>
      <c r="AG84" s="40">
        <v>1</v>
      </c>
      <c r="AH84" s="40">
        <v>1</v>
      </c>
    </row>
    <row r="85" spans="1:34" x14ac:dyDescent="0.25">
      <c r="A85" s="38" t="s">
        <v>9875</v>
      </c>
      <c r="B85" s="38" t="s">
        <v>3708</v>
      </c>
      <c r="C85" s="38" t="s">
        <v>10129</v>
      </c>
      <c r="D85" s="38" t="s">
        <v>10041</v>
      </c>
      <c r="E85" s="23" t="s">
        <v>10267</v>
      </c>
      <c r="F85" s="23">
        <v>172</v>
      </c>
      <c r="G85" s="27">
        <v>7.0061814</v>
      </c>
      <c r="H85" s="23" t="s">
        <v>22</v>
      </c>
      <c r="I85" s="27" t="s">
        <v>10145</v>
      </c>
      <c r="J85" s="39">
        <v>8</v>
      </c>
      <c r="K85" s="40">
        <v>0</v>
      </c>
      <c r="L85" s="40">
        <v>1</v>
      </c>
      <c r="M85" s="40">
        <v>0</v>
      </c>
      <c r="N85" s="40">
        <v>0</v>
      </c>
      <c r="O85" s="40">
        <v>1</v>
      </c>
      <c r="P85" s="40">
        <v>0</v>
      </c>
      <c r="Q85" s="40">
        <v>0</v>
      </c>
      <c r="R85" s="40">
        <v>1</v>
      </c>
      <c r="S85" s="40">
        <v>0</v>
      </c>
      <c r="T85" s="40">
        <v>0</v>
      </c>
      <c r="U85" s="40">
        <v>1</v>
      </c>
      <c r="V85" s="40">
        <v>0</v>
      </c>
      <c r="W85" s="40">
        <v>0</v>
      </c>
      <c r="X85" s="40">
        <v>1</v>
      </c>
      <c r="Y85" s="40">
        <v>0</v>
      </c>
      <c r="Z85" s="40">
        <v>0</v>
      </c>
      <c r="AA85" s="40">
        <v>1</v>
      </c>
      <c r="AB85" s="40">
        <v>0</v>
      </c>
      <c r="AC85" s="40">
        <v>0</v>
      </c>
      <c r="AD85" s="40">
        <v>1</v>
      </c>
      <c r="AE85" s="40">
        <v>0</v>
      </c>
      <c r="AF85" s="40">
        <v>0</v>
      </c>
      <c r="AG85" s="40">
        <v>1</v>
      </c>
      <c r="AH85" s="40">
        <v>0</v>
      </c>
    </row>
    <row r="86" spans="1:34" x14ac:dyDescent="0.25">
      <c r="A86" s="38" t="s">
        <v>9876</v>
      </c>
      <c r="B86" s="38" t="s">
        <v>3735</v>
      </c>
      <c r="C86" s="38" t="s">
        <v>394</v>
      </c>
      <c r="D86" s="38" t="s">
        <v>10047</v>
      </c>
      <c r="E86" s="23" t="s">
        <v>10268</v>
      </c>
      <c r="F86" s="23">
        <v>19</v>
      </c>
      <c r="G86" s="27">
        <v>0.83158725</v>
      </c>
      <c r="H86" s="23" t="s">
        <v>27</v>
      </c>
      <c r="I86" s="27" t="s">
        <v>10145</v>
      </c>
      <c r="J86" s="39">
        <v>2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1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1</v>
      </c>
      <c r="AE86" s="40">
        <v>0</v>
      </c>
      <c r="AF86" s="40">
        <v>0</v>
      </c>
      <c r="AG86" s="40">
        <v>0</v>
      </c>
      <c r="AH86" s="40">
        <v>0</v>
      </c>
    </row>
    <row r="87" spans="1:34" x14ac:dyDescent="0.25">
      <c r="A87" s="38" t="s">
        <v>9877</v>
      </c>
      <c r="B87" s="38" t="s">
        <v>3735</v>
      </c>
      <c r="C87" s="38" t="s">
        <v>272</v>
      </c>
      <c r="D87" s="38" t="s">
        <v>10042</v>
      </c>
      <c r="E87" s="23" t="s">
        <v>10269</v>
      </c>
      <c r="F87" s="23">
        <v>76</v>
      </c>
      <c r="G87" s="27">
        <v>3.2619318500000003</v>
      </c>
      <c r="H87" s="23">
        <v>4</v>
      </c>
      <c r="I87" s="27" t="s">
        <v>10145</v>
      </c>
      <c r="J87" s="39">
        <v>4</v>
      </c>
      <c r="K87" s="40">
        <v>0</v>
      </c>
      <c r="L87" s="40">
        <v>0</v>
      </c>
      <c r="M87" s="40">
        <v>0</v>
      </c>
      <c r="N87" s="40">
        <v>1</v>
      </c>
      <c r="O87" s="40">
        <v>0</v>
      </c>
      <c r="P87" s="40">
        <v>0</v>
      </c>
      <c r="Q87" s="40">
        <v>0</v>
      </c>
      <c r="R87" s="40">
        <v>0</v>
      </c>
      <c r="S87" s="40">
        <v>0</v>
      </c>
      <c r="T87" s="40">
        <v>1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1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1</v>
      </c>
      <c r="AG87" s="40">
        <v>0</v>
      </c>
      <c r="AH87" s="40">
        <v>0</v>
      </c>
    </row>
    <row r="88" spans="1:34" x14ac:dyDescent="0.25">
      <c r="A88" s="38" t="s">
        <v>9878</v>
      </c>
      <c r="B88" s="38" t="s">
        <v>3735</v>
      </c>
      <c r="C88" s="38" t="s">
        <v>978</v>
      </c>
      <c r="D88" s="38" t="s">
        <v>807</v>
      </c>
      <c r="E88" s="23" t="s">
        <v>10270</v>
      </c>
      <c r="F88" s="23">
        <v>496</v>
      </c>
      <c r="G88" s="27">
        <v>31.315825125</v>
      </c>
      <c r="H88" s="23" t="s">
        <v>521</v>
      </c>
      <c r="I88" s="27" t="s">
        <v>10145</v>
      </c>
      <c r="J88" s="39">
        <v>24</v>
      </c>
      <c r="K88" s="40">
        <v>1</v>
      </c>
      <c r="L88" s="40">
        <v>1</v>
      </c>
      <c r="M88" s="40">
        <v>1</v>
      </c>
      <c r="N88" s="40">
        <v>1</v>
      </c>
      <c r="O88" s="40">
        <v>1</v>
      </c>
      <c r="P88" s="40">
        <v>1</v>
      </c>
      <c r="Q88" s="40">
        <v>1</v>
      </c>
      <c r="R88" s="40">
        <v>1</v>
      </c>
      <c r="S88" s="40">
        <v>1</v>
      </c>
      <c r="T88" s="40">
        <v>1</v>
      </c>
      <c r="U88" s="40">
        <v>1</v>
      </c>
      <c r="V88" s="40">
        <v>1</v>
      </c>
      <c r="W88" s="40">
        <v>1</v>
      </c>
      <c r="X88" s="40">
        <v>1</v>
      </c>
      <c r="Y88" s="40">
        <v>1</v>
      </c>
      <c r="Z88" s="40">
        <v>1</v>
      </c>
      <c r="AA88" s="40">
        <v>1</v>
      </c>
      <c r="AB88" s="40">
        <v>1</v>
      </c>
      <c r="AC88" s="40">
        <v>1</v>
      </c>
      <c r="AD88" s="40">
        <v>1</v>
      </c>
      <c r="AE88" s="40">
        <v>1</v>
      </c>
      <c r="AF88" s="40">
        <v>1</v>
      </c>
      <c r="AG88" s="40">
        <v>1</v>
      </c>
      <c r="AH88" s="40">
        <v>1</v>
      </c>
    </row>
    <row r="89" spans="1:34" x14ac:dyDescent="0.25">
      <c r="A89" s="38" t="s">
        <v>9879</v>
      </c>
      <c r="B89" s="38" t="s">
        <v>3735</v>
      </c>
      <c r="C89" s="38" t="s">
        <v>984</v>
      </c>
      <c r="D89" s="38" t="s">
        <v>10041</v>
      </c>
      <c r="E89" s="23" t="s">
        <v>10271</v>
      </c>
      <c r="F89" s="23">
        <v>286</v>
      </c>
      <c r="G89" s="27">
        <v>16.850583749999998</v>
      </c>
      <c r="H89" s="23" t="s">
        <v>521</v>
      </c>
      <c r="I89" s="27" t="s">
        <v>10145</v>
      </c>
      <c r="J89" s="39">
        <v>24</v>
      </c>
      <c r="K89" s="40">
        <v>1</v>
      </c>
      <c r="L89" s="40">
        <v>1</v>
      </c>
      <c r="M89" s="40">
        <v>1</v>
      </c>
      <c r="N89" s="40">
        <v>1</v>
      </c>
      <c r="O89" s="40">
        <v>1</v>
      </c>
      <c r="P89" s="40">
        <v>1</v>
      </c>
      <c r="Q89" s="40">
        <v>1</v>
      </c>
      <c r="R89" s="40">
        <v>1</v>
      </c>
      <c r="S89" s="40">
        <v>1</v>
      </c>
      <c r="T89" s="40">
        <v>1</v>
      </c>
      <c r="U89" s="40">
        <v>1</v>
      </c>
      <c r="V89" s="40">
        <v>1</v>
      </c>
      <c r="W89" s="40">
        <v>1</v>
      </c>
      <c r="X89" s="40">
        <v>1</v>
      </c>
      <c r="Y89" s="40">
        <v>1</v>
      </c>
      <c r="Z89" s="40">
        <v>1</v>
      </c>
      <c r="AA89" s="40">
        <v>1</v>
      </c>
      <c r="AB89" s="40">
        <v>1</v>
      </c>
      <c r="AC89" s="40">
        <v>1</v>
      </c>
      <c r="AD89" s="40">
        <v>1</v>
      </c>
      <c r="AE89" s="40">
        <v>1</v>
      </c>
      <c r="AF89" s="40">
        <v>1</v>
      </c>
      <c r="AG89" s="40">
        <v>1</v>
      </c>
      <c r="AH89" s="40">
        <v>1</v>
      </c>
    </row>
    <row r="90" spans="1:34" x14ac:dyDescent="0.25">
      <c r="A90" s="38" t="s">
        <v>9880</v>
      </c>
      <c r="B90" s="38" t="s">
        <v>3735</v>
      </c>
      <c r="C90" s="38" t="s">
        <v>994</v>
      </c>
      <c r="D90" s="38" t="s">
        <v>10047</v>
      </c>
      <c r="E90" s="23" t="s">
        <v>10272</v>
      </c>
      <c r="F90" s="23">
        <v>139</v>
      </c>
      <c r="G90" s="27">
        <v>16.645212000000001</v>
      </c>
      <c r="H90" s="23" t="s">
        <v>521</v>
      </c>
      <c r="I90" s="27" t="s">
        <v>10145</v>
      </c>
      <c r="J90" s="39">
        <v>24</v>
      </c>
      <c r="K90" s="40">
        <v>1</v>
      </c>
      <c r="L90" s="40">
        <v>1</v>
      </c>
      <c r="M90" s="40">
        <v>1</v>
      </c>
      <c r="N90" s="40">
        <v>1</v>
      </c>
      <c r="O90" s="40">
        <v>1</v>
      </c>
      <c r="P90" s="40">
        <v>1</v>
      </c>
      <c r="Q90" s="40">
        <v>1</v>
      </c>
      <c r="R90" s="40">
        <v>1</v>
      </c>
      <c r="S90" s="40">
        <v>1</v>
      </c>
      <c r="T90" s="40">
        <v>1</v>
      </c>
      <c r="U90" s="40">
        <v>1</v>
      </c>
      <c r="V90" s="40">
        <v>1</v>
      </c>
      <c r="W90" s="40">
        <v>1</v>
      </c>
      <c r="X90" s="40">
        <v>1</v>
      </c>
      <c r="Y90" s="40">
        <v>1</v>
      </c>
      <c r="Z90" s="40">
        <v>1</v>
      </c>
      <c r="AA90" s="40">
        <v>1</v>
      </c>
      <c r="AB90" s="40">
        <v>1</v>
      </c>
      <c r="AC90" s="40">
        <v>1</v>
      </c>
      <c r="AD90" s="40">
        <v>1</v>
      </c>
      <c r="AE90" s="40">
        <v>1</v>
      </c>
      <c r="AF90" s="40">
        <v>1</v>
      </c>
      <c r="AG90" s="40">
        <v>1</v>
      </c>
      <c r="AH90" s="40">
        <v>1</v>
      </c>
    </row>
    <row r="91" spans="1:34" x14ac:dyDescent="0.25">
      <c r="A91" s="38" t="s">
        <v>9881</v>
      </c>
      <c r="B91" s="38" t="s">
        <v>3735</v>
      </c>
      <c r="C91" s="38" t="s">
        <v>364</v>
      </c>
      <c r="D91" s="38" t="s">
        <v>10044</v>
      </c>
      <c r="E91" s="23" t="s">
        <v>10273</v>
      </c>
      <c r="F91" s="23">
        <v>7</v>
      </c>
      <c r="G91" s="27">
        <v>0.274165675</v>
      </c>
      <c r="H91" s="23" t="s">
        <v>15</v>
      </c>
      <c r="I91" s="27" t="s">
        <v>10145</v>
      </c>
      <c r="J91" s="39">
        <v>1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1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</row>
    <row r="92" spans="1:34" x14ac:dyDescent="0.25">
      <c r="A92" s="38" t="s">
        <v>9882</v>
      </c>
      <c r="B92" s="38" t="s">
        <v>3735</v>
      </c>
      <c r="C92" s="38" t="s">
        <v>394</v>
      </c>
      <c r="D92" s="38" t="s">
        <v>10053</v>
      </c>
      <c r="E92" s="23" t="s">
        <v>10274</v>
      </c>
      <c r="F92" s="23">
        <v>158</v>
      </c>
      <c r="G92" s="27">
        <v>10.37295675</v>
      </c>
      <c r="H92" s="23" t="s">
        <v>33</v>
      </c>
      <c r="I92" s="27" t="s">
        <v>10145</v>
      </c>
      <c r="J92" s="39">
        <v>12</v>
      </c>
      <c r="K92" s="40">
        <v>1</v>
      </c>
      <c r="L92" s="40">
        <v>0</v>
      </c>
      <c r="M92" s="40">
        <v>1</v>
      </c>
      <c r="N92" s="40">
        <v>0</v>
      </c>
      <c r="O92" s="40">
        <v>1</v>
      </c>
      <c r="P92" s="40">
        <v>0</v>
      </c>
      <c r="Q92" s="40">
        <v>1</v>
      </c>
      <c r="R92" s="40">
        <v>0</v>
      </c>
      <c r="S92" s="40">
        <v>1</v>
      </c>
      <c r="T92" s="40">
        <v>0</v>
      </c>
      <c r="U92" s="40">
        <v>1</v>
      </c>
      <c r="V92" s="40">
        <v>0</v>
      </c>
      <c r="W92" s="40">
        <v>1</v>
      </c>
      <c r="X92" s="40">
        <v>0</v>
      </c>
      <c r="Y92" s="40">
        <v>1</v>
      </c>
      <c r="Z92" s="40">
        <v>0</v>
      </c>
      <c r="AA92" s="40">
        <v>1</v>
      </c>
      <c r="AB92" s="40">
        <v>0</v>
      </c>
      <c r="AC92" s="40">
        <v>1</v>
      </c>
      <c r="AD92" s="40">
        <v>0</v>
      </c>
      <c r="AE92" s="40">
        <v>1</v>
      </c>
      <c r="AF92" s="40">
        <v>0</v>
      </c>
      <c r="AG92" s="40">
        <v>1</v>
      </c>
      <c r="AH92" s="40">
        <v>0</v>
      </c>
    </row>
    <row r="93" spans="1:34" x14ac:dyDescent="0.25">
      <c r="A93" s="38" t="s">
        <v>9883</v>
      </c>
      <c r="B93" s="38" t="s">
        <v>3735</v>
      </c>
      <c r="C93" s="38" t="s">
        <v>1071</v>
      </c>
      <c r="D93" s="38" t="s">
        <v>10043</v>
      </c>
      <c r="E93" s="23" t="s">
        <v>10275</v>
      </c>
      <c r="F93" s="23">
        <v>483</v>
      </c>
      <c r="G93" s="27">
        <v>29.900186125000022</v>
      </c>
      <c r="H93" s="23" t="s">
        <v>521</v>
      </c>
      <c r="I93" s="27" t="s">
        <v>10145</v>
      </c>
      <c r="J93" s="39">
        <v>24</v>
      </c>
      <c r="K93" s="40">
        <v>1</v>
      </c>
      <c r="L93" s="40">
        <v>1</v>
      </c>
      <c r="M93" s="40">
        <v>1</v>
      </c>
      <c r="N93" s="40">
        <v>1</v>
      </c>
      <c r="O93" s="40">
        <v>1</v>
      </c>
      <c r="P93" s="40">
        <v>1</v>
      </c>
      <c r="Q93" s="40">
        <v>1</v>
      </c>
      <c r="R93" s="40">
        <v>1</v>
      </c>
      <c r="S93" s="40">
        <v>1</v>
      </c>
      <c r="T93" s="40">
        <v>1</v>
      </c>
      <c r="U93" s="40">
        <v>1</v>
      </c>
      <c r="V93" s="40">
        <v>1</v>
      </c>
      <c r="W93" s="40">
        <v>1</v>
      </c>
      <c r="X93" s="40">
        <v>1</v>
      </c>
      <c r="Y93" s="40">
        <v>1</v>
      </c>
      <c r="Z93" s="40">
        <v>1</v>
      </c>
      <c r="AA93" s="40">
        <v>1</v>
      </c>
      <c r="AB93" s="40">
        <v>1</v>
      </c>
      <c r="AC93" s="40">
        <v>1</v>
      </c>
      <c r="AD93" s="40">
        <v>1</v>
      </c>
      <c r="AE93" s="40">
        <v>1</v>
      </c>
      <c r="AF93" s="40">
        <v>1</v>
      </c>
      <c r="AG93" s="40">
        <v>1</v>
      </c>
      <c r="AH93" s="40">
        <v>1</v>
      </c>
    </row>
    <row r="94" spans="1:34" x14ac:dyDescent="0.25">
      <c r="A94" s="38" t="s">
        <v>9884</v>
      </c>
      <c r="B94" s="38" t="s">
        <v>3735</v>
      </c>
      <c r="C94" s="38" t="s">
        <v>272</v>
      </c>
      <c r="D94" s="38" t="s">
        <v>10042</v>
      </c>
      <c r="E94" s="23" t="s">
        <v>10276</v>
      </c>
      <c r="F94" s="23">
        <v>24</v>
      </c>
      <c r="G94" s="27">
        <v>0.94100662499999999</v>
      </c>
      <c r="H94" s="23" t="s">
        <v>27</v>
      </c>
      <c r="I94" s="27" t="s">
        <v>10145</v>
      </c>
      <c r="J94" s="39">
        <v>2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40">
        <v>1</v>
      </c>
      <c r="W94" s="40">
        <v>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1</v>
      </c>
    </row>
    <row r="95" spans="1:34" x14ac:dyDescent="0.25">
      <c r="A95" s="38" t="s">
        <v>9885</v>
      </c>
      <c r="B95" s="38" t="s">
        <v>3735</v>
      </c>
      <c r="C95" s="38" t="s">
        <v>555</v>
      </c>
      <c r="D95" s="38" t="s">
        <v>10045</v>
      </c>
      <c r="E95" s="23" t="s">
        <v>10277</v>
      </c>
      <c r="F95" s="23">
        <v>600</v>
      </c>
      <c r="G95" s="27">
        <v>49.435673625000007</v>
      </c>
      <c r="H95" s="23" t="s">
        <v>521</v>
      </c>
      <c r="I95" s="27" t="s">
        <v>10145</v>
      </c>
      <c r="J95" s="39">
        <v>24</v>
      </c>
      <c r="K95" s="40">
        <v>1</v>
      </c>
      <c r="L95" s="40">
        <v>1</v>
      </c>
      <c r="M95" s="40">
        <v>1</v>
      </c>
      <c r="N95" s="40">
        <v>1</v>
      </c>
      <c r="O95" s="40">
        <v>1</v>
      </c>
      <c r="P95" s="40">
        <v>1</v>
      </c>
      <c r="Q95" s="40">
        <v>1</v>
      </c>
      <c r="R95" s="40">
        <v>1</v>
      </c>
      <c r="S95" s="40">
        <v>1</v>
      </c>
      <c r="T95" s="40">
        <v>1</v>
      </c>
      <c r="U95" s="40">
        <v>1</v>
      </c>
      <c r="V95" s="40">
        <v>1</v>
      </c>
      <c r="W95" s="40">
        <v>1</v>
      </c>
      <c r="X95" s="40">
        <v>1</v>
      </c>
      <c r="Y95" s="40">
        <v>1</v>
      </c>
      <c r="Z95" s="40">
        <v>1</v>
      </c>
      <c r="AA95" s="40">
        <v>1</v>
      </c>
      <c r="AB95" s="40">
        <v>1</v>
      </c>
      <c r="AC95" s="40">
        <v>1</v>
      </c>
      <c r="AD95" s="40">
        <v>1</v>
      </c>
      <c r="AE95" s="40">
        <v>1</v>
      </c>
      <c r="AF95" s="40">
        <v>1</v>
      </c>
      <c r="AG95" s="40">
        <v>1</v>
      </c>
      <c r="AH95" s="40">
        <v>1</v>
      </c>
    </row>
    <row r="96" spans="1:34" x14ac:dyDescent="0.25">
      <c r="A96" s="38" t="s">
        <v>9887</v>
      </c>
      <c r="B96" s="38" t="s">
        <v>4743</v>
      </c>
      <c r="C96" s="38" t="s">
        <v>10129</v>
      </c>
      <c r="D96" s="38" t="s">
        <v>10042</v>
      </c>
      <c r="E96" s="23" t="s">
        <v>10278</v>
      </c>
      <c r="F96" s="23">
        <v>2</v>
      </c>
      <c r="G96" s="27">
        <v>9.705888E-2</v>
      </c>
      <c r="H96" s="23" t="s">
        <v>15</v>
      </c>
      <c r="I96" s="27" t="s">
        <v>10145</v>
      </c>
      <c r="J96" s="39">
        <v>1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1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</row>
    <row r="97" spans="1:34" x14ac:dyDescent="0.25">
      <c r="A97" s="38" t="s">
        <v>9888</v>
      </c>
      <c r="B97" s="38" t="s">
        <v>4743</v>
      </c>
      <c r="C97" s="38" t="s">
        <v>98</v>
      </c>
      <c r="D97" s="38" t="s">
        <v>10043</v>
      </c>
      <c r="E97" s="23" t="s">
        <v>10279</v>
      </c>
      <c r="F97" s="23">
        <v>152</v>
      </c>
      <c r="G97" s="27">
        <v>9.6788736000000011</v>
      </c>
      <c r="H97" s="23" t="s">
        <v>33</v>
      </c>
      <c r="I97" s="27" t="s">
        <v>10145</v>
      </c>
      <c r="J97" s="39">
        <v>12</v>
      </c>
      <c r="K97" s="40">
        <v>0</v>
      </c>
      <c r="L97" s="40">
        <v>1</v>
      </c>
      <c r="M97" s="40">
        <v>0</v>
      </c>
      <c r="N97" s="40">
        <v>1</v>
      </c>
      <c r="O97" s="40">
        <v>0</v>
      </c>
      <c r="P97" s="40">
        <v>1</v>
      </c>
      <c r="Q97" s="40">
        <v>0</v>
      </c>
      <c r="R97" s="40">
        <v>1</v>
      </c>
      <c r="S97" s="40">
        <v>0</v>
      </c>
      <c r="T97" s="40">
        <v>1</v>
      </c>
      <c r="U97" s="40">
        <v>0</v>
      </c>
      <c r="V97" s="40">
        <v>1</v>
      </c>
      <c r="W97" s="40">
        <v>0</v>
      </c>
      <c r="X97" s="40">
        <v>1</v>
      </c>
      <c r="Y97" s="40">
        <v>0</v>
      </c>
      <c r="Z97" s="40">
        <v>1</v>
      </c>
      <c r="AA97" s="40">
        <v>0</v>
      </c>
      <c r="AB97" s="40">
        <v>1</v>
      </c>
      <c r="AC97" s="40">
        <v>0</v>
      </c>
      <c r="AD97" s="40">
        <v>1</v>
      </c>
      <c r="AE97" s="40">
        <v>0</v>
      </c>
      <c r="AF97" s="40">
        <v>1</v>
      </c>
      <c r="AG97" s="40">
        <v>0</v>
      </c>
      <c r="AH97" s="40">
        <v>1</v>
      </c>
    </row>
    <row r="98" spans="1:34" x14ac:dyDescent="0.25">
      <c r="A98" s="38" t="s">
        <v>9889</v>
      </c>
      <c r="B98" s="38" t="s">
        <v>4763</v>
      </c>
      <c r="C98" s="38" t="s">
        <v>10129</v>
      </c>
      <c r="D98" s="38" t="s">
        <v>10049</v>
      </c>
      <c r="E98" s="23" t="s">
        <v>10280</v>
      </c>
      <c r="F98" s="23">
        <v>35</v>
      </c>
      <c r="G98" s="27">
        <v>2.2990480499999997</v>
      </c>
      <c r="H98" s="23" t="s">
        <v>20</v>
      </c>
      <c r="I98" s="27" t="s">
        <v>10145</v>
      </c>
      <c r="J98" s="39">
        <v>4</v>
      </c>
      <c r="K98" s="40">
        <v>0</v>
      </c>
      <c r="L98" s="40">
        <v>0</v>
      </c>
      <c r="M98" s="40">
        <v>0</v>
      </c>
      <c r="N98" s="40">
        <v>0</v>
      </c>
      <c r="O98" s="40">
        <v>1</v>
      </c>
      <c r="P98" s="40">
        <v>0</v>
      </c>
      <c r="Q98" s="40">
        <v>0</v>
      </c>
      <c r="R98" s="40">
        <v>0</v>
      </c>
      <c r="S98" s="40">
        <v>0</v>
      </c>
      <c r="T98" s="40">
        <v>0</v>
      </c>
      <c r="U98" s="40">
        <v>1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1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1</v>
      </c>
      <c r="AH98" s="40">
        <v>0</v>
      </c>
    </row>
    <row r="99" spans="1:34" x14ac:dyDescent="0.25">
      <c r="A99" s="38" t="s">
        <v>9890</v>
      </c>
      <c r="B99" s="38" t="s">
        <v>4798</v>
      </c>
      <c r="C99" s="38" t="s">
        <v>4794</v>
      </c>
      <c r="D99" s="38" t="s">
        <v>10046</v>
      </c>
      <c r="E99" s="23" t="s">
        <v>10281</v>
      </c>
      <c r="F99" s="23">
        <v>608</v>
      </c>
      <c r="G99" s="27">
        <v>88.517698559999999</v>
      </c>
      <c r="H99" s="23" t="s">
        <v>521</v>
      </c>
      <c r="I99" s="27" t="s">
        <v>10145</v>
      </c>
      <c r="J99" s="39">
        <v>24</v>
      </c>
      <c r="K99" s="40">
        <v>1</v>
      </c>
      <c r="L99" s="40">
        <v>1</v>
      </c>
      <c r="M99" s="40">
        <v>1</v>
      </c>
      <c r="N99" s="40">
        <v>1</v>
      </c>
      <c r="O99" s="40">
        <v>1</v>
      </c>
      <c r="P99" s="40">
        <v>1</v>
      </c>
      <c r="Q99" s="40">
        <v>1</v>
      </c>
      <c r="R99" s="40">
        <v>1</v>
      </c>
      <c r="S99" s="40">
        <v>1</v>
      </c>
      <c r="T99" s="40">
        <v>1</v>
      </c>
      <c r="U99" s="40">
        <v>1</v>
      </c>
      <c r="V99" s="40">
        <v>1</v>
      </c>
      <c r="W99" s="40">
        <v>1</v>
      </c>
      <c r="X99" s="40">
        <v>1</v>
      </c>
      <c r="Y99" s="40">
        <v>1</v>
      </c>
      <c r="Z99" s="40">
        <v>1</v>
      </c>
      <c r="AA99" s="40">
        <v>1</v>
      </c>
      <c r="AB99" s="40">
        <v>1</v>
      </c>
      <c r="AC99" s="40">
        <v>1</v>
      </c>
      <c r="AD99" s="40">
        <v>1</v>
      </c>
      <c r="AE99" s="40">
        <v>1</v>
      </c>
      <c r="AF99" s="40">
        <v>1</v>
      </c>
      <c r="AG99" s="40">
        <v>1</v>
      </c>
      <c r="AH99" s="40">
        <v>1</v>
      </c>
    </row>
    <row r="100" spans="1:34" x14ac:dyDescent="0.25">
      <c r="A100" s="38" t="s">
        <v>9891</v>
      </c>
      <c r="B100" s="38" t="s">
        <v>4798</v>
      </c>
      <c r="C100" s="38" t="s">
        <v>588</v>
      </c>
      <c r="D100" s="38" t="s">
        <v>10043</v>
      </c>
      <c r="E100" s="23" t="s">
        <v>10282</v>
      </c>
      <c r="F100" s="23">
        <v>76</v>
      </c>
      <c r="G100" s="27">
        <v>3.2697875999999999</v>
      </c>
      <c r="H100" s="23">
        <v>4</v>
      </c>
      <c r="I100" s="27" t="s">
        <v>10145</v>
      </c>
      <c r="J100" s="39">
        <v>4</v>
      </c>
      <c r="K100" s="40">
        <v>0</v>
      </c>
      <c r="L100" s="40">
        <v>0</v>
      </c>
      <c r="M100" s="40">
        <v>1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1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1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1</v>
      </c>
      <c r="AF100" s="40">
        <v>0</v>
      </c>
      <c r="AG100" s="40">
        <v>0</v>
      </c>
      <c r="AH100" s="40">
        <v>0</v>
      </c>
    </row>
    <row r="101" spans="1:34" x14ac:dyDescent="0.25">
      <c r="A101" s="38" t="s">
        <v>9892</v>
      </c>
      <c r="B101" s="38" t="s">
        <v>4798</v>
      </c>
      <c r="C101" s="38" t="s">
        <v>4860</v>
      </c>
      <c r="D101" s="38" t="s">
        <v>10049</v>
      </c>
      <c r="E101" s="23" t="s">
        <v>10283</v>
      </c>
      <c r="F101" s="23">
        <v>152</v>
      </c>
      <c r="G101" s="27">
        <v>12.110630400000002</v>
      </c>
      <c r="H101" s="23">
        <v>14</v>
      </c>
      <c r="I101" s="27" t="s">
        <v>10145</v>
      </c>
      <c r="J101" s="39">
        <v>14</v>
      </c>
      <c r="K101" s="40">
        <v>1</v>
      </c>
      <c r="L101" s="40">
        <v>0</v>
      </c>
      <c r="M101" s="40">
        <v>1</v>
      </c>
      <c r="N101" s="40">
        <v>1</v>
      </c>
      <c r="O101" s="40">
        <v>0</v>
      </c>
      <c r="P101" s="40">
        <v>1</v>
      </c>
      <c r="Q101" s="40">
        <v>0</v>
      </c>
      <c r="R101" s="40">
        <v>1</v>
      </c>
      <c r="S101" s="40">
        <v>0</v>
      </c>
      <c r="T101" s="40">
        <v>1</v>
      </c>
      <c r="U101" s="40">
        <v>1</v>
      </c>
      <c r="V101" s="40">
        <v>0</v>
      </c>
      <c r="W101" s="40">
        <v>1</v>
      </c>
      <c r="X101" s="40">
        <v>0</v>
      </c>
      <c r="Y101" s="40">
        <v>1</v>
      </c>
      <c r="Z101" s="40">
        <v>1</v>
      </c>
      <c r="AA101" s="40">
        <v>0</v>
      </c>
      <c r="AB101" s="40">
        <v>1</v>
      </c>
      <c r="AC101" s="40">
        <v>0</v>
      </c>
      <c r="AD101" s="40">
        <v>1</v>
      </c>
      <c r="AE101" s="40">
        <v>0</v>
      </c>
      <c r="AF101" s="40">
        <v>1</v>
      </c>
      <c r="AG101" s="40">
        <v>1</v>
      </c>
      <c r="AH101" s="40">
        <v>0</v>
      </c>
    </row>
    <row r="102" spans="1:34" x14ac:dyDescent="0.25">
      <c r="A102" s="38" t="s">
        <v>9893</v>
      </c>
      <c r="B102" s="38" t="s">
        <v>4798</v>
      </c>
      <c r="C102" s="38" t="s">
        <v>194</v>
      </c>
      <c r="D102" s="38" t="s">
        <v>10053</v>
      </c>
      <c r="E102" s="23" t="s">
        <v>10284</v>
      </c>
      <c r="F102" s="23">
        <v>14</v>
      </c>
      <c r="G102" s="27">
        <v>0.68250052500000002</v>
      </c>
      <c r="H102" s="23">
        <v>1</v>
      </c>
      <c r="I102" s="27" t="s">
        <v>10145</v>
      </c>
      <c r="J102" s="39">
        <v>1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0">
        <v>0</v>
      </c>
      <c r="AD102" s="40">
        <v>0</v>
      </c>
      <c r="AE102" s="40">
        <v>0</v>
      </c>
      <c r="AF102" s="40">
        <v>1</v>
      </c>
      <c r="AG102" s="40"/>
      <c r="AH102" s="40">
        <v>0</v>
      </c>
    </row>
    <row r="103" spans="1:34" x14ac:dyDescent="0.25">
      <c r="A103" s="38" t="s">
        <v>9894</v>
      </c>
      <c r="B103" s="38" t="s">
        <v>4798</v>
      </c>
      <c r="C103" s="38" t="s">
        <v>4883</v>
      </c>
      <c r="D103" s="38" t="s">
        <v>587</v>
      </c>
      <c r="E103" s="23" t="s">
        <v>10285</v>
      </c>
      <c r="F103" s="23">
        <v>304</v>
      </c>
      <c r="G103" s="27">
        <v>24.221260800000003</v>
      </c>
      <c r="H103" s="23" t="s">
        <v>521</v>
      </c>
      <c r="I103" s="27" t="s">
        <v>10145</v>
      </c>
      <c r="J103" s="39">
        <v>24</v>
      </c>
      <c r="K103" s="40">
        <v>1</v>
      </c>
      <c r="L103" s="40">
        <v>1</v>
      </c>
      <c r="M103" s="40">
        <v>1</v>
      </c>
      <c r="N103" s="40">
        <v>1</v>
      </c>
      <c r="O103" s="40">
        <v>1</v>
      </c>
      <c r="P103" s="40">
        <v>1</v>
      </c>
      <c r="Q103" s="40">
        <v>1</v>
      </c>
      <c r="R103" s="40">
        <v>1</v>
      </c>
      <c r="S103" s="40">
        <v>1</v>
      </c>
      <c r="T103" s="40">
        <v>1</v>
      </c>
      <c r="U103" s="40">
        <v>1</v>
      </c>
      <c r="V103" s="40">
        <v>1</v>
      </c>
      <c r="W103" s="40">
        <v>1</v>
      </c>
      <c r="X103" s="40">
        <v>1</v>
      </c>
      <c r="Y103" s="40">
        <v>1</v>
      </c>
      <c r="Z103" s="40">
        <v>1</v>
      </c>
      <c r="AA103" s="40">
        <v>1</v>
      </c>
      <c r="AB103" s="40">
        <v>1</v>
      </c>
      <c r="AC103" s="40">
        <v>1</v>
      </c>
      <c r="AD103" s="40">
        <v>1</v>
      </c>
      <c r="AE103" s="40">
        <v>1</v>
      </c>
      <c r="AF103" s="40">
        <v>1</v>
      </c>
      <c r="AG103" s="40">
        <v>1</v>
      </c>
      <c r="AH103" s="40">
        <v>1</v>
      </c>
    </row>
    <row r="104" spans="1:34" x14ac:dyDescent="0.25">
      <c r="A104" s="38" t="s">
        <v>9895</v>
      </c>
      <c r="B104" s="38" t="s">
        <v>4798</v>
      </c>
      <c r="C104" s="38" t="s">
        <v>555</v>
      </c>
      <c r="D104" s="38" t="s">
        <v>10044</v>
      </c>
      <c r="E104" s="23" t="s">
        <v>10286</v>
      </c>
      <c r="F104" s="23">
        <v>14</v>
      </c>
      <c r="G104" s="27">
        <v>0.90498239999999996</v>
      </c>
      <c r="H104" s="23" t="s">
        <v>27</v>
      </c>
      <c r="I104" s="27" t="s">
        <v>10145</v>
      </c>
      <c r="J104" s="39">
        <v>2</v>
      </c>
      <c r="K104" s="40">
        <v>0</v>
      </c>
      <c r="L104" s="40">
        <v>1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1</v>
      </c>
      <c r="Y104" s="40">
        <v>0</v>
      </c>
      <c r="Z104" s="40">
        <v>0</v>
      </c>
      <c r="AA104" s="40">
        <v>0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</row>
    <row r="105" spans="1:34" x14ac:dyDescent="0.25">
      <c r="A105" s="38" t="s">
        <v>9897</v>
      </c>
      <c r="B105" s="38" t="s">
        <v>4940</v>
      </c>
      <c r="C105" s="38" t="s">
        <v>10129</v>
      </c>
      <c r="D105" s="38" t="s">
        <v>911</v>
      </c>
      <c r="E105" s="23" t="s">
        <v>10287</v>
      </c>
      <c r="F105" s="23">
        <v>92</v>
      </c>
      <c r="G105" s="27">
        <v>2.0133165000000002</v>
      </c>
      <c r="H105" s="23">
        <v>4</v>
      </c>
      <c r="I105" s="27" t="s">
        <v>10145</v>
      </c>
      <c r="J105" s="39">
        <v>4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1</v>
      </c>
      <c r="Q105" s="40"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1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1</v>
      </c>
      <c r="AC105" s="40">
        <v>0</v>
      </c>
      <c r="AD105" s="40">
        <v>0</v>
      </c>
      <c r="AE105" s="40">
        <v>0</v>
      </c>
      <c r="AF105" s="40">
        <v>0</v>
      </c>
      <c r="AG105" s="40">
        <v>0</v>
      </c>
      <c r="AH105" s="40">
        <v>1</v>
      </c>
    </row>
    <row r="106" spans="1:34" x14ac:dyDescent="0.25">
      <c r="A106" s="38" t="s">
        <v>9898</v>
      </c>
      <c r="B106" s="38" t="s">
        <v>4947</v>
      </c>
      <c r="C106" s="38" t="s">
        <v>409</v>
      </c>
      <c r="D106" s="38" t="s">
        <v>10049</v>
      </c>
      <c r="E106" s="23" t="s">
        <v>10288</v>
      </c>
      <c r="F106" s="23">
        <v>64</v>
      </c>
      <c r="G106" s="27">
        <v>2.11038945</v>
      </c>
      <c r="H106" s="23">
        <v>4</v>
      </c>
      <c r="I106" s="27" t="s">
        <v>10145</v>
      </c>
      <c r="J106" s="39">
        <v>4</v>
      </c>
      <c r="K106" s="40">
        <v>0</v>
      </c>
      <c r="L106" s="40">
        <v>1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1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1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1</v>
      </c>
      <c r="AE106" s="40">
        <v>0</v>
      </c>
      <c r="AF106" s="40"/>
      <c r="AG106" s="40">
        <v>0</v>
      </c>
      <c r="AH106" s="40">
        <v>0</v>
      </c>
    </row>
    <row r="107" spans="1:34" x14ac:dyDescent="0.25">
      <c r="A107" s="38" t="s">
        <v>9899</v>
      </c>
      <c r="B107" s="38" t="s">
        <v>4947</v>
      </c>
      <c r="C107" s="38" t="s">
        <v>272</v>
      </c>
      <c r="D107" s="38" t="s">
        <v>911</v>
      </c>
      <c r="E107" s="23" t="s">
        <v>10289</v>
      </c>
      <c r="F107" s="23">
        <v>36</v>
      </c>
      <c r="G107" s="27">
        <v>1.1870859</v>
      </c>
      <c r="H107" s="23" t="s">
        <v>20</v>
      </c>
      <c r="I107" s="27" t="s">
        <v>10145</v>
      </c>
      <c r="J107" s="39">
        <v>4</v>
      </c>
      <c r="K107" s="40">
        <v>0</v>
      </c>
      <c r="L107" s="40">
        <v>0</v>
      </c>
      <c r="M107" s="40">
        <v>0</v>
      </c>
      <c r="N107" s="40">
        <v>0</v>
      </c>
      <c r="O107" s="40">
        <v>1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1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1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1</v>
      </c>
      <c r="AH107" s="40"/>
    </row>
    <row r="108" spans="1:34" x14ac:dyDescent="0.25">
      <c r="A108" s="38" t="s">
        <v>9900</v>
      </c>
      <c r="B108" s="38" t="s">
        <v>5007</v>
      </c>
      <c r="C108" s="38" t="s">
        <v>984</v>
      </c>
      <c r="D108" s="38" t="s">
        <v>10041</v>
      </c>
      <c r="E108" s="23" t="s">
        <v>10290</v>
      </c>
      <c r="F108" s="23">
        <v>154</v>
      </c>
      <c r="G108" s="27">
        <v>6.7402335000000004</v>
      </c>
      <c r="H108" s="23">
        <v>8</v>
      </c>
      <c r="I108" s="27" t="s">
        <v>10145</v>
      </c>
      <c r="J108" s="39">
        <v>8</v>
      </c>
      <c r="K108" s="40">
        <v>0</v>
      </c>
      <c r="L108" s="40">
        <v>1</v>
      </c>
      <c r="M108" s="40">
        <v>0</v>
      </c>
      <c r="N108" s="40">
        <v>0</v>
      </c>
      <c r="O108" s="40">
        <v>1</v>
      </c>
      <c r="P108" s="40">
        <v>0</v>
      </c>
      <c r="Q108" s="40">
        <v>0</v>
      </c>
      <c r="R108" s="40">
        <v>1</v>
      </c>
      <c r="S108" s="40">
        <v>0</v>
      </c>
      <c r="T108" s="40">
        <v>0</v>
      </c>
      <c r="U108" s="40">
        <v>1</v>
      </c>
      <c r="V108" s="40">
        <v>0</v>
      </c>
      <c r="W108" s="40">
        <v>0</v>
      </c>
      <c r="X108" s="40">
        <v>1</v>
      </c>
      <c r="Y108" s="40">
        <v>0</v>
      </c>
      <c r="Z108" s="40">
        <v>0</v>
      </c>
      <c r="AA108" s="40">
        <v>1</v>
      </c>
      <c r="AB108" s="40">
        <v>0</v>
      </c>
      <c r="AC108" s="40">
        <v>0</v>
      </c>
      <c r="AD108" s="40">
        <v>1</v>
      </c>
      <c r="AE108" s="40">
        <v>0</v>
      </c>
      <c r="AF108" s="40">
        <v>0</v>
      </c>
      <c r="AG108" s="40">
        <v>1</v>
      </c>
      <c r="AH108" s="40">
        <v>0</v>
      </c>
    </row>
    <row r="109" spans="1:34" x14ac:dyDescent="0.25">
      <c r="A109" s="38" t="s">
        <v>9901</v>
      </c>
      <c r="B109" s="38" t="s">
        <v>5007</v>
      </c>
      <c r="C109" s="38" t="s">
        <v>994</v>
      </c>
      <c r="D109" s="38" t="s">
        <v>832</v>
      </c>
      <c r="E109" s="23" t="s">
        <v>10291</v>
      </c>
      <c r="F109" s="23">
        <v>77</v>
      </c>
      <c r="G109" s="27">
        <v>1.6491422500000001</v>
      </c>
      <c r="H109" s="23">
        <v>4</v>
      </c>
      <c r="I109" s="27" t="s">
        <v>10145</v>
      </c>
      <c r="J109" s="39">
        <v>4</v>
      </c>
      <c r="K109" s="40">
        <v>0</v>
      </c>
      <c r="L109" s="40">
        <v>0</v>
      </c>
      <c r="M109" s="40"/>
      <c r="N109" s="40">
        <v>1</v>
      </c>
      <c r="O109" s="40">
        <v>0</v>
      </c>
      <c r="P109" s="40">
        <v>0</v>
      </c>
      <c r="Q109" s="40">
        <v>0</v>
      </c>
      <c r="R109" s="40">
        <v>0</v>
      </c>
      <c r="S109" s="40">
        <v>0</v>
      </c>
      <c r="T109" s="40">
        <v>1</v>
      </c>
      <c r="U109" s="40">
        <v>0</v>
      </c>
      <c r="V109" s="40">
        <v>0</v>
      </c>
      <c r="W109" s="40">
        <v>0</v>
      </c>
      <c r="X109" s="40">
        <v>0</v>
      </c>
      <c r="Y109" s="40">
        <v>0</v>
      </c>
      <c r="Z109" s="40">
        <v>1</v>
      </c>
      <c r="AA109" s="40">
        <v>0</v>
      </c>
      <c r="AB109" s="40">
        <v>0</v>
      </c>
      <c r="AC109" s="40">
        <v>0</v>
      </c>
      <c r="AD109" s="40">
        <v>0</v>
      </c>
      <c r="AE109" s="40">
        <v>0</v>
      </c>
      <c r="AF109" s="40">
        <v>1</v>
      </c>
      <c r="AG109" s="40">
        <v>0</v>
      </c>
      <c r="AH109" s="40">
        <v>0</v>
      </c>
    </row>
    <row r="110" spans="1:34" x14ac:dyDescent="0.25">
      <c r="A110" s="38" t="s">
        <v>9902</v>
      </c>
      <c r="B110" s="38" t="s">
        <v>5007</v>
      </c>
      <c r="C110" s="38" t="s">
        <v>409</v>
      </c>
      <c r="D110" s="38" t="s">
        <v>10053</v>
      </c>
      <c r="E110" s="23" t="s">
        <v>10292</v>
      </c>
      <c r="F110" s="23">
        <v>123</v>
      </c>
      <c r="G110" s="27">
        <v>4.2653355749999999</v>
      </c>
      <c r="H110" s="23" t="s">
        <v>22</v>
      </c>
      <c r="I110" s="27" t="s">
        <v>10145</v>
      </c>
      <c r="J110" s="39">
        <v>8</v>
      </c>
      <c r="K110" s="40">
        <v>0</v>
      </c>
      <c r="L110" s="40">
        <v>0</v>
      </c>
      <c r="M110" s="40">
        <v>1</v>
      </c>
      <c r="N110" s="40">
        <v>0</v>
      </c>
      <c r="O110" s="40">
        <v>0</v>
      </c>
      <c r="P110" s="40">
        <v>1</v>
      </c>
      <c r="Q110" s="40">
        <v>0</v>
      </c>
      <c r="R110" s="40">
        <v>0</v>
      </c>
      <c r="S110" s="40">
        <v>1</v>
      </c>
      <c r="T110" s="40">
        <v>0</v>
      </c>
      <c r="U110" s="40">
        <v>0</v>
      </c>
      <c r="V110" s="40">
        <v>1</v>
      </c>
      <c r="W110" s="40">
        <v>0</v>
      </c>
      <c r="X110" s="40">
        <v>0</v>
      </c>
      <c r="Y110" s="40">
        <v>1</v>
      </c>
      <c r="Z110" s="40">
        <v>0</v>
      </c>
      <c r="AA110" s="40">
        <v>0</v>
      </c>
      <c r="AB110" s="40">
        <v>1</v>
      </c>
      <c r="AC110" s="40">
        <v>0</v>
      </c>
      <c r="AD110" s="40">
        <v>0</v>
      </c>
      <c r="AE110" s="40">
        <v>1</v>
      </c>
      <c r="AF110" s="40">
        <v>0</v>
      </c>
      <c r="AG110" s="40">
        <v>0</v>
      </c>
      <c r="AH110" s="40">
        <v>1</v>
      </c>
    </row>
    <row r="111" spans="1:34" x14ac:dyDescent="0.25">
      <c r="A111" s="38" t="s">
        <v>9903</v>
      </c>
      <c r="B111" s="38" t="s">
        <v>5043</v>
      </c>
      <c r="C111" s="38" t="s">
        <v>10129</v>
      </c>
      <c r="D111" s="38" t="s">
        <v>832</v>
      </c>
      <c r="E111" s="23" t="s">
        <v>10293</v>
      </c>
      <c r="F111" s="23">
        <v>1</v>
      </c>
      <c r="G111" s="27">
        <v>1.1559175E-2</v>
      </c>
      <c r="H111" s="23" t="s">
        <v>15</v>
      </c>
      <c r="I111" s="27" t="s">
        <v>10145</v>
      </c>
      <c r="J111" s="39">
        <v>1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1</v>
      </c>
    </row>
    <row r="112" spans="1:34" x14ac:dyDescent="0.25">
      <c r="A112" s="38" t="s">
        <v>9905</v>
      </c>
      <c r="B112" s="38" t="s">
        <v>5049</v>
      </c>
      <c r="C112" s="38" t="s">
        <v>10129</v>
      </c>
      <c r="D112" s="38" t="s">
        <v>10042</v>
      </c>
      <c r="E112" s="23" t="s">
        <v>10294</v>
      </c>
      <c r="F112" s="23">
        <v>4</v>
      </c>
      <c r="G112" s="27">
        <v>0.175071</v>
      </c>
      <c r="H112" s="23" t="s">
        <v>15</v>
      </c>
      <c r="I112" s="27" t="s">
        <v>10145</v>
      </c>
      <c r="J112" s="39">
        <v>1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T112" s="40">
        <v>0</v>
      </c>
      <c r="U112" s="40">
        <v>0</v>
      </c>
      <c r="V112" s="40">
        <v>0</v>
      </c>
      <c r="W112" s="40">
        <v>0</v>
      </c>
      <c r="X112" s="40">
        <v>0</v>
      </c>
      <c r="Y112" s="40">
        <v>0</v>
      </c>
      <c r="Z112" s="40">
        <v>0</v>
      </c>
      <c r="AA112" s="40">
        <v>0</v>
      </c>
      <c r="AB112" s="40">
        <v>0</v>
      </c>
      <c r="AC112" s="40">
        <v>0</v>
      </c>
      <c r="AD112" s="40">
        <v>0</v>
      </c>
      <c r="AE112" s="40">
        <v>0</v>
      </c>
      <c r="AF112" s="40">
        <v>1</v>
      </c>
      <c r="AG112" s="40">
        <v>0</v>
      </c>
      <c r="AH112" s="40">
        <v>0</v>
      </c>
    </row>
    <row r="113" spans="1:34" x14ac:dyDescent="0.25">
      <c r="A113" s="38" t="s">
        <v>9906</v>
      </c>
      <c r="B113" s="38" t="s">
        <v>5156</v>
      </c>
      <c r="C113" s="38" t="s">
        <v>364</v>
      </c>
      <c r="D113" s="38" t="s">
        <v>10044</v>
      </c>
      <c r="E113" s="23" t="s">
        <v>10295</v>
      </c>
      <c r="F113" s="23">
        <v>150</v>
      </c>
      <c r="G113" s="27">
        <v>9.6537887999999992</v>
      </c>
      <c r="H113" s="23">
        <v>8</v>
      </c>
      <c r="I113" s="27" t="s">
        <v>10145</v>
      </c>
      <c r="J113" s="39">
        <v>8</v>
      </c>
      <c r="K113" s="40">
        <v>0</v>
      </c>
      <c r="L113" s="40">
        <v>1</v>
      </c>
      <c r="M113" s="40">
        <v>0</v>
      </c>
      <c r="N113" s="40">
        <v>0</v>
      </c>
      <c r="O113" s="40">
        <v>1</v>
      </c>
      <c r="P113" s="40">
        <v>0</v>
      </c>
      <c r="Q113" s="40">
        <v>0</v>
      </c>
      <c r="R113" s="40">
        <v>1</v>
      </c>
      <c r="S113" s="40">
        <v>0</v>
      </c>
      <c r="T113" s="40">
        <v>0</v>
      </c>
      <c r="U113" s="40">
        <v>1</v>
      </c>
      <c r="V113" s="40">
        <v>0</v>
      </c>
      <c r="W113" s="40">
        <v>0</v>
      </c>
      <c r="X113" s="40">
        <v>1</v>
      </c>
      <c r="Y113" s="40">
        <v>0</v>
      </c>
      <c r="Z113" s="40">
        <v>0</v>
      </c>
      <c r="AA113" s="40">
        <v>1</v>
      </c>
      <c r="AB113" s="40">
        <v>0</v>
      </c>
      <c r="AC113" s="40">
        <v>0</v>
      </c>
      <c r="AD113" s="40">
        <v>1</v>
      </c>
      <c r="AE113" s="40">
        <v>0</v>
      </c>
      <c r="AF113" s="40">
        <v>0</v>
      </c>
      <c r="AG113" s="40">
        <v>1</v>
      </c>
      <c r="AH113" s="40">
        <v>0</v>
      </c>
    </row>
    <row r="114" spans="1:34" x14ac:dyDescent="0.25">
      <c r="A114" s="38" t="s">
        <v>9907</v>
      </c>
      <c r="B114" s="38" t="s">
        <v>5156</v>
      </c>
      <c r="C114" s="38" t="s">
        <v>409</v>
      </c>
      <c r="D114" s="38" t="s">
        <v>10053</v>
      </c>
      <c r="E114" s="23" t="s">
        <v>10296</v>
      </c>
      <c r="F114" s="23">
        <v>157</v>
      </c>
      <c r="G114" s="27">
        <v>5.1000651250000004</v>
      </c>
      <c r="H114" s="23">
        <v>8</v>
      </c>
      <c r="I114" s="27" t="s">
        <v>10145</v>
      </c>
      <c r="J114" s="39">
        <v>8</v>
      </c>
      <c r="K114" s="40">
        <v>0</v>
      </c>
      <c r="L114" s="40">
        <v>1</v>
      </c>
      <c r="M114" s="40">
        <v>0</v>
      </c>
      <c r="N114" s="40">
        <v>0</v>
      </c>
      <c r="O114" s="40">
        <v>1</v>
      </c>
      <c r="P114" s="40">
        <v>0</v>
      </c>
      <c r="Q114" s="40">
        <v>0</v>
      </c>
      <c r="R114" s="40">
        <v>1</v>
      </c>
      <c r="S114" s="40">
        <v>0</v>
      </c>
      <c r="T114" s="40">
        <v>0</v>
      </c>
      <c r="U114" s="40">
        <v>1</v>
      </c>
      <c r="V114" s="40">
        <v>0</v>
      </c>
      <c r="W114" s="40">
        <v>0</v>
      </c>
      <c r="X114" s="40">
        <v>1</v>
      </c>
      <c r="Y114" s="40">
        <v>0</v>
      </c>
      <c r="Z114" s="40">
        <v>0</v>
      </c>
      <c r="AA114" s="40">
        <v>1</v>
      </c>
      <c r="AB114" s="40">
        <v>0</v>
      </c>
      <c r="AC114" s="40">
        <v>0</v>
      </c>
      <c r="AD114" s="40">
        <v>1</v>
      </c>
      <c r="AE114" s="40">
        <v>0</v>
      </c>
      <c r="AF114" s="40">
        <v>0</v>
      </c>
      <c r="AG114" s="40">
        <v>1</v>
      </c>
      <c r="AH114" s="40"/>
    </row>
    <row r="115" spans="1:34" x14ac:dyDescent="0.25">
      <c r="A115" s="38" t="s">
        <v>9908</v>
      </c>
      <c r="B115" s="38" t="s">
        <v>5204</v>
      </c>
      <c r="C115" s="38" t="s">
        <v>10129</v>
      </c>
      <c r="D115" s="45" t="s">
        <v>10042</v>
      </c>
      <c r="E115" s="23" t="s">
        <v>10297</v>
      </c>
      <c r="F115" s="23">
        <v>85</v>
      </c>
      <c r="G115" s="27">
        <v>7.3847030399999998</v>
      </c>
      <c r="H115" s="23">
        <v>12</v>
      </c>
      <c r="I115" s="27" t="s">
        <v>10145</v>
      </c>
      <c r="J115" s="39">
        <v>12</v>
      </c>
      <c r="K115" s="40">
        <v>1</v>
      </c>
      <c r="L115" s="40">
        <v>0</v>
      </c>
      <c r="M115" s="40">
        <v>1</v>
      </c>
      <c r="N115" s="40">
        <v>0</v>
      </c>
      <c r="O115" s="40">
        <v>1</v>
      </c>
      <c r="P115" s="40">
        <v>0</v>
      </c>
      <c r="Q115" s="40">
        <v>1</v>
      </c>
      <c r="R115" s="40">
        <v>0</v>
      </c>
      <c r="S115" s="40">
        <v>1</v>
      </c>
      <c r="T115" s="40">
        <v>0</v>
      </c>
      <c r="U115" s="40">
        <v>1</v>
      </c>
      <c r="V115" s="40">
        <v>0</v>
      </c>
      <c r="W115" s="40">
        <v>1</v>
      </c>
      <c r="X115" s="40">
        <v>0</v>
      </c>
      <c r="Y115" s="40">
        <v>1</v>
      </c>
      <c r="Z115" s="40">
        <v>0</v>
      </c>
      <c r="AA115" s="40">
        <v>1</v>
      </c>
      <c r="AB115" s="40">
        <v>0</v>
      </c>
      <c r="AC115" s="40">
        <v>1</v>
      </c>
      <c r="AD115" s="40">
        <v>0</v>
      </c>
      <c r="AE115" s="40">
        <v>1</v>
      </c>
      <c r="AF115" s="40">
        <v>0</v>
      </c>
      <c r="AG115" s="40">
        <v>1</v>
      </c>
      <c r="AH115" s="40">
        <v>0</v>
      </c>
    </row>
    <row r="116" spans="1:34" x14ac:dyDescent="0.25">
      <c r="A116" s="38" t="s">
        <v>9909</v>
      </c>
      <c r="B116" s="38" t="s">
        <v>5204</v>
      </c>
      <c r="C116" s="38" t="s">
        <v>409</v>
      </c>
      <c r="D116" s="38" t="s">
        <v>10053</v>
      </c>
      <c r="E116" s="23" t="s">
        <v>10298</v>
      </c>
      <c r="F116" s="23">
        <v>39</v>
      </c>
      <c r="G116" s="27">
        <v>9.857542500000001</v>
      </c>
      <c r="H116" s="23" t="s">
        <v>33</v>
      </c>
      <c r="I116" s="27" t="s">
        <v>10145</v>
      </c>
      <c r="J116" s="39">
        <v>12</v>
      </c>
      <c r="K116" s="40">
        <v>1</v>
      </c>
      <c r="L116" s="40">
        <v>0</v>
      </c>
      <c r="M116" s="40">
        <v>1</v>
      </c>
      <c r="N116" s="40">
        <v>0</v>
      </c>
      <c r="O116" s="40">
        <v>1</v>
      </c>
      <c r="P116" s="40">
        <v>0</v>
      </c>
      <c r="Q116" s="40">
        <v>1</v>
      </c>
      <c r="R116" s="40">
        <v>0</v>
      </c>
      <c r="S116" s="40">
        <v>1</v>
      </c>
      <c r="T116" s="40">
        <v>0</v>
      </c>
      <c r="U116" s="40">
        <v>1</v>
      </c>
      <c r="V116" s="40">
        <v>0</v>
      </c>
      <c r="W116" s="40">
        <v>1</v>
      </c>
      <c r="X116" s="40">
        <v>0</v>
      </c>
      <c r="Y116" s="40">
        <v>1</v>
      </c>
      <c r="Z116" s="40">
        <v>0</v>
      </c>
      <c r="AA116" s="40">
        <v>1</v>
      </c>
      <c r="AB116" s="40">
        <v>0</v>
      </c>
      <c r="AC116" s="40">
        <v>1</v>
      </c>
      <c r="AD116" s="40">
        <v>0</v>
      </c>
      <c r="AE116" s="40">
        <v>1</v>
      </c>
      <c r="AF116" s="40">
        <v>0</v>
      </c>
      <c r="AG116" s="40">
        <v>1</v>
      </c>
      <c r="AH116" s="40">
        <v>0</v>
      </c>
    </row>
    <row r="117" spans="1:34" x14ac:dyDescent="0.25">
      <c r="A117" s="38" t="s">
        <v>9910</v>
      </c>
      <c r="B117" s="38" t="s">
        <v>5238</v>
      </c>
      <c r="C117" s="38" t="s">
        <v>10129</v>
      </c>
      <c r="D117" s="38" t="s">
        <v>9782</v>
      </c>
      <c r="E117" s="23" t="s">
        <v>10299</v>
      </c>
      <c r="F117" s="23">
        <v>2</v>
      </c>
      <c r="G117" s="27">
        <v>4.3767750000000001E-2</v>
      </c>
      <c r="H117" s="23" t="s">
        <v>15</v>
      </c>
      <c r="I117" s="27" t="s">
        <v>10145</v>
      </c>
      <c r="J117" s="39">
        <v>1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0">
        <v>0</v>
      </c>
      <c r="AD117" s="40">
        <v>0</v>
      </c>
      <c r="AE117" s="40">
        <v>0</v>
      </c>
      <c r="AF117" s="40">
        <v>1</v>
      </c>
      <c r="AG117" s="40">
        <v>0</v>
      </c>
      <c r="AH117" s="40">
        <v>0</v>
      </c>
    </row>
    <row r="118" spans="1:34" x14ac:dyDescent="0.25">
      <c r="A118" s="38" t="s">
        <v>9911</v>
      </c>
      <c r="B118" s="38" t="s">
        <v>5245</v>
      </c>
      <c r="C118" s="38" t="s">
        <v>10129</v>
      </c>
      <c r="D118" s="38" t="s">
        <v>10048</v>
      </c>
      <c r="E118" s="23" t="s">
        <v>10300</v>
      </c>
      <c r="F118" s="23">
        <v>230</v>
      </c>
      <c r="G118" s="27">
        <v>6.3601173749999997</v>
      </c>
      <c r="H118" s="23">
        <v>12</v>
      </c>
      <c r="I118" s="27" t="s">
        <v>10145</v>
      </c>
      <c r="J118" s="39">
        <v>12</v>
      </c>
      <c r="K118" s="40">
        <v>1</v>
      </c>
      <c r="L118" s="40">
        <v>0</v>
      </c>
      <c r="M118" s="40">
        <v>1</v>
      </c>
      <c r="N118" s="40">
        <v>0</v>
      </c>
      <c r="O118" s="40">
        <v>1</v>
      </c>
      <c r="P118" s="40">
        <v>0</v>
      </c>
      <c r="Q118" s="40">
        <v>1</v>
      </c>
      <c r="R118" s="40">
        <v>0</v>
      </c>
      <c r="S118" s="40">
        <v>1</v>
      </c>
      <c r="T118" s="40">
        <v>0</v>
      </c>
      <c r="U118" s="40">
        <v>1</v>
      </c>
      <c r="V118" s="40">
        <v>0</v>
      </c>
      <c r="W118" s="40">
        <v>1</v>
      </c>
      <c r="X118" s="40">
        <v>0</v>
      </c>
      <c r="Y118" s="40">
        <v>1</v>
      </c>
      <c r="Z118" s="40">
        <v>0</v>
      </c>
      <c r="AA118" s="40">
        <v>1</v>
      </c>
      <c r="AB118" s="40">
        <v>0</v>
      </c>
      <c r="AC118" s="40">
        <v>1</v>
      </c>
      <c r="AD118" s="40">
        <v>0</v>
      </c>
      <c r="AE118" s="40">
        <v>1</v>
      </c>
      <c r="AF118" s="40">
        <v>0</v>
      </c>
      <c r="AG118" s="40">
        <v>1</v>
      </c>
      <c r="AH118" s="40">
        <v>0</v>
      </c>
    </row>
    <row r="119" spans="1:34" x14ac:dyDescent="0.25">
      <c r="A119" s="46" t="s">
        <v>9912</v>
      </c>
      <c r="B119" s="38" t="s">
        <v>5271</v>
      </c>
      <c r="C119" s="38" t="s">
        <v>10129</v>
      </c>
      <c r="D119" s="38" t="s">
        <v>587</v>
      </c>
      <c r="E119" s="23" t="s">
        <v>10301</v>
      </c>
      <c r="F119" s="23">
        <v>29</v>
      </c>
      <c r="G119" s="27">
        <v>0.97457817499999988</v>
      </c>
      <c r="H119" s="23" t="s">
        <v>20</v>
      </c>
      <c r="I119" s="27" t="s">
        <v>10145</v>
      </c>
      <c r="J119" s="39">
        <v>4</v>
      </c>
      <c r="K119" s="40">
        <v>0</v>
      </c>
      <c r="L119" s="40">
        <v>0</v>
      </c>
      <c r="M119" s="40">
        <v>0</v>
      </c>
      <c r="N119" s="40">
        <v>1</v>
      </c>
      <c r="O119" s="40">
        <v>0</v>
      </c>
      <c r="P119" s="40">
        <v>0</v>
      </c>
      <c r="Q119" s="40">
        <v>0</v>
      </c>
      <c r="R119" s="40">
        <v>0</v>
      </c>
      <c r="S119" s="40">
        <v>0</v>
      </c>
      <c r="T119" s="40">
        <v>1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1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1</v>
      </c>
      <c r="AG119" s="40">
        <v>0</v>
      </c>
      <c r="AH119" s="40">
        <v>0</v>
      </c>
    </row>
    <row r="120" spans="1:34" x14ac:dyDescent="0.25">
      <c r="A120" s="46" t="s">
        <v>9912</v>
      </c>
      <c r="B120" s="38" t="s">
        <v>5271</v>
      </c>
      <c r="C120" s="38" t="s">
        <v>10129</v>
      </c>
      <c r="D120" s="38" t="s">
        <v>10053</v>
      </c>
      <c r="E120" s="23" t="s">
        <v>10302</v>
      </c>
      <c r="F120" s="23">
        <v>29</v>
      </c>
      <c r="G120" s="27">
        <v>1.0226947</v>
      </c>
      <c r="H120" s="23" t="s">
        <v>20</v>
      </c>
      <c r="I120" s="27" t="s">
        <v>10145</v>
      </c>
      <c r="J120" s="39">
        <v>4</v>
      </c>
      <c r="K120" s="40">
        <v>0</v>
      </c>
      <c r="L120" s="40">
        <v>0</v>
      </c>
      <c r="M120" s="40">
        <v>0</v>
      </c>
      <c r="N120" s="40">
        <v>1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T120" s="40">
        <v>1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1</v>
      </c>
      <c r="AA120" s="40">
        <v>0</v>
      </c>
      <c r="AB120" s="40">
        <v>0</v>
      </c>
      <c r="AC120" s="40">
        <v>0</v>
      </c>
      <c r="AD120" s="40">
        <v>0</v>
      </c>
      <c r="AE120" s="40">
        <v>0</v>
      </c>
      <c r="AF120" s="40">
        <v>1</v>
      </c>
      <c r="AG120" s="40">
        <v>0</v>
      </c>
      <c r="AH120" s="40">
        <v>0</v>
      </c>
    </row>
    <row r="121" spans="1:34" x14ac:dyDescent="0.25">
      <c r="A121" s="38" t="s">
        <v>9913</v>
      </c>
      <c r="B121" s="38" t="s">
        <v>5396</v>
      </c>
      <c r="C121" s="38" t="s">
        <v>10129</v>
      </c>
      <c r="D121" s="38" t="s">
        <v>832</v>
      </c>
      <c r="E121" s="23" t="s">
        <v>10303</v>
      </c>
      <c r="F121" s="23">
        <v>3</v>
      </c>
      <c r="G121" s="27">
        <v>3.4677525000000001E-2</v>
      </c>
      <c r="H121" s="23" t="s">
        <v>15</v>
      </c>
      <c r="I121" s="27" t="s">
        <v>10145</v>
      </c>
      <c r="J121" s="39">
        <v>1</v>
      </c>
      <c r="K121" s="40">
        <v>0</v>
      </c>
      <c r="L121" s="40">
        <v>0</v>
      </c>
      <c r="M121" s="40">
        <v>0</v>
      </c>
      <c r="N121" s="40">
        <v>1</v>
      </c>
      <c r="O121" s="40">
        <v>0</v>
      </c>
      <c r="P121" s="40">
        <v>0</v>
      </c>
      <c r="Q121" s="40">
        <v>0</v>
      </c>
      <c r="R121" s="40">
        <v>0</v>
      </c>
      <c r="S121" s="40">
        <v>0</v>
      </c>
      <c r="T121" s="40">
        <v>0</v>
      </c>
      <c r="U121" s="40">
        <v>0</v>
      </c>
      <c r="V121" s="40">
        <v>0</v>
      </c>
      <c r="W121" s="40">
        <v>0</v>
      </c>
      <c r="X121" s="40">
        <v>0</v>
      </c>
      <c r="Y121" s="40">
        <v>0</v>
      </c>
      <c r="Z121" s="40">
        <v>0</v>
      </c>
      <c r="AA121" s="40">
        <v>0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</row>
    <row r="122" spans="1:34" x14ac:dyDescent="0.25">
      <c r="A122" s="38" t="s">
        <v>9914</v>
      </c>
      <c r="B122" s="38" t="s">
        <v>5406</v>
      </c>
      <c r="C122" s="38" t="s">
        <v>10129</v>
      </c>
      <c r="D122" s="38" t="s">
        <v>10049</v>
      </c>
      <c r="E122" s="23" t="s">
        <v>10304</v>
      </c>
      <c r="F122" s="23">
        <v>243</v>
      </c>
      <c r="G122" s="27">
        <v>25.442914999999999</v>
      </c>
      <c r="H122" s="23" t="s">
        <v>521</v>
      </c>
      <c r="I122" s="27" t="s">
        <v>10145</v>
      </c>
      <c r="J122" s="39">
        <v>24</v>
      </c>
      <c r="K122" s="40">
        <v>1</v>
      </c>
      <c r="L122" s="40">
        <v>1</v>
      </c>
      <c r="M122" s="40">
        <v>1</v>
      </c>
      <c r="N122" s="40">
        <v>1</v>
      </c>
      <c r="O122" s="40">
        <v>1</v>
      </c>
      <c r="P122" s="40">
        <v>1</v>
      </c>
      <c r="Q122" s="40">
        <v>1</v>
      </c>
      <c r="R122" s="40">
        <v>1</v>
      </c>
      <c r="S122" s="40">
        <v>1</v>
      </c>
      <c r="T122" s="40">
        <v>1</v>
      </c>
      <c r="U122" s="40">
        <v>1</v>
      </c>
      <c r="V122" s="40">
        <v>1</v>
      </c>
      <c r="W122" s="40">
        <v>1</v>
      </c>
      <c r="X122" s="40">
        <v>1</v>
      </c>
      <c r="Y122" s="40">
        <v>1</v>
      </c>
      <c r="Z122" s="40">
        <v>1</v>
      </c>
      <c r="AA122" s="40">
        <v>1</v>
      </c>
      <c r="AB122" s="40">
        <v>1</v>
      </c>
      <c r="AC122" s="40">
        <v>1</v>
      </c>
      <c r="AD122" s="40">
        <v>1</v>
      </c>
      <c r="AE122" s="40">
        <v>1</v>
      </c>
      <c r="AF122" s="40">
        <v>1</v>
      </c>
      <c r="AG122" s="40">
        <v>1</v>
      </c>
      <c r="AH122" s="40">
        <v>1</v>
      </c>
    </row>
    <row r="123" spans="1:34" x14ac:dyDescent="0.25">
      <c r="A123" s="38" t="s">
        <v>9916</v>
      </c>
      <c r="B123" s="38" t="s">
        <v>5483</v>
      </c>
      <c r="C123" s="38" t="s">
        <v>10129</v>
      </c>
      <c r="D123" s="45" t="s">
        <v>10051</v>
      </c>
      <c r="E123" s="23" t="s">
        <v>10305</v>
      </c>
      <c r="F123" s="23">
        <v>31</v>
      </c>
      <c r="G123" s="27">
        <v>1.35680025</v>
      </c>
      <c r="H123" s="23">
        <v>6</v>
      </c>
      <c r="I123" s="27" t="s">
        <v>10145</v>
      </c>
      <c r="J123" s="39">
        <v>6</v>
      </c>
      <c r="K123" s="40">
        <v>0</v>
      </c>
      <c r="L123" s="40">
        <v>0</v>
      </c>
      <c r="M123" s="40">
        <v>0</v>
      </c>
      <c r="N123" s="40">
        <v>1</v>
      </c>
      <c r="O123" s="40">
        <v>0</v>
      </c>
      <c r="P123" s="40">
        <v>0</v>
      </c>
      <c r="Q123" s="40">
        <v>0</v>
      </c>
      <c r="R123" s="40">
        <v>1</v>
      </c>
      <c r="S123" s="40">
        <v>0</v>
      </c>
      <c r="T123" s="40">
        <v>0</v>
      </c>
      <c r="U123" s="40">
        <v>0</v>
      </c>
      <c r="V123" s="40">
        <v>1</v>
      </c>
      <c r="W123" s="40">
        <v>0</v>
      </c>
      <c r="X123" s="40">
        <v>0</v>
      </c>
      <c r="Y123" s="40">
        <v>0</v>
      </c>
      <c r="Z123" s="40">
        <v>1</v>
      </c>
      <c r="AA123" s="40">
        <v>0</v>
      </c>
      <c r="AB123" s="40">
        <v>0</v>
      </c>
      <c r="AC123" s="40">
        <v>0</v>
      </c>
      <c r="AD123" s="40">
        <v>1</v>
      </c>
      <c r="AE123" s="40">
        <v>0</v>
      </c>
      <c r="AF123" s="40">
        <v>0</v>
      </c>
      <c r="AG123" s="40">
        <v>0</v>
      </c>
      <c r="AH123" s="40">
        <v>1</v>
      </c>
    </row>
    <row r="124" spans="1:34" x14ac:dyDescent="0.25">
      <c r="A124" s="38" t="s">
        <v>9917</v>
      </c>
      <c r="B124" s="38" t="s">
        <v>28</v>
      </c>
      <c r="C124" s="38" t="s">
        <v>194</v>
      </c>
      <c r="D124" s="38" t="s">
        <v>10051</v>
      </c>
      <c r="E124" s="23" t="s">
        <v>10306</v>
      </c>
      <c r="F124" s="23">
        <v>67</v>
      </c>
      <c r="G124" s="27">
        <v>4.2673556250000004</v>
      </c>
      <c r="H124" s="23">
        <v>6</v>
      </c>
      <c r="I124" s="27" t="s">
        <v>10145</v>
      </c>
      <c r="J124" s="39">
        <v>6</v>
      </c>
      <c r="K124" s="40">
        <v>0</v>
      </c>
      <c r="L124" s="40">
        <v>0</v>
      </c>
      <c r="M124" s="40">
        <v>1</v>
      </c>
      <c r="N124" s="40">
        <v>0</v>
      </c>
      <c r="O124" s="40">
        <v>0</v>
      </c>
      <c r="P124" s="40">
        <v>0</v>
      </c>
      <c r="Q124" s="40">
        <v>1</v>
      </c>
      <c r="R124" s="40">
        <v>0</v>
      </c>
      <c r="S124" s="40">
        <v>0</v>
      </c>
      <c r="T124" s="40">
        <v>0</v>
      </c>
      <c r="U124" s="40">
        <v>1</v>
      </c>
      <c r="V124" s="40">
        <v>0</v>
      </c>
      <c r="W124" s="40">
        <v>0</v>
      </c>
      <c r="X124" s="40">
        <v>0</v>
      </c>
      <c r="Y124" s="40">
        <v>1</v>
      </c>
      <c r="Z124" s="40">
        <v>0</v>
      </c>
      <c r="AA124" s="40">
        <v>0</v>
      </c>
      <c r="AB124" s="40">
        <v>0</v>
      </c>
      <c r="AC124" s="40">
        <v>1</v>
      </c>
      <c r="AD124" s="40">
        <v>0</v>
      </c>
      <c r="AE124" s="40">
        <v>0</v>
      </c>
      <c r="AF124" s="40">
        <v>0</v>
      </c>
      <c r="AG124" s="40">
        <v>1</v>
      </c>
      <c r="AH124" s="40"/>
    </row>
    <row r="125" spans="1:34" x14ac:dyDescent="0.25">
      <c r="A125" s="38" t="s">
        <v>9918</v>
      </c>
      <c r="B125" s="38" t="s">
        <v>28</v>
      </c>
      <c r="C125" s="38" t="s">
        <v>555</v>
      </c>
      <c r="D125" s="45" t="s">
        <v>10042</v>
      </c>
      <c r="E125" s="23" t="s">
        <v>10307</v>
      </c>
      <c r="F125" s="23">
        <v>67</v>
      </c>
      <c r="G125" s="27">
        <v>1.8727651250000004</v>
      </c>
      <c r="H125" s="23" t="s">
        <v>20</v>
      </c>
      <c r="I125" s="27" t="s">
        <v>10145</v>
      </c>
      <c r="J125" s="39">
        <v>4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1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1</v>
      </c>
      <c r="W125" s="40">
        <v>0</v>
      </c>
      <c r="X125" s="40">
        <v>0</v>
      </c>
      <c r="Y125" s="40">
        <v>0</v>
      </c>
      <c r="Z125" s="40">
        <v>0</v>
      </c>
      <c r="AA125" s="40">
        <v>0</v>
      </c>
      <c r="AB125" s="40">
        <v>1</v>
      </c>
      <c r="AC125" s="40">
        <v>0</v>
      </c>
      <c r="AD125" s="40">
        <v>0</v>
      </c>
      <c r="AE125" s="40">
        <v>0</v>
      </c>
      <c r="AF125" s="40">
        <v>0</v>
      </c>
      <c r="AG125" s="40">
        <v>0</v>
      </c>
      <c r="AH125" s="40">
        <v>1</v>
      </c>
    </row>
    <row r="126" spans="1:34" x14ac:dyDescent="0.25">
      <c r="A126" s="38" t="s">
        <v>9922</v>
      </c>
      <c r="B126" s="38" t="s">
        <v>6093</v>
      </c>
      <c r="C126" s="38" t="s">
        <v>10129</v>
      </c>
      <c r="D126" s="38" t="s">
        <v>9782</v>
      </c>
      <c r="E126" s="23" t="s">
        <v>10308</v>
      </c>
      <c r="F126" s="23">
        <v>54</v>
      </c>
      <c r="G126" s="27">
        <v>0.62419544999999999</v>
      </c>
      <c r="H126" s="23">
        <v>2</v>
      </c>
      <c r="I126" s="27" t="s">
        <v>10145</v>
      </c>
      <c r="J126" s="39">
        <v>2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1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1</v>
      </c>
      <c r="AH126" s="40">
        <v>0</v>
      </c>
    </row>
    <row r="127" spans="1:34" x14ac:dyDescent="0.25">
      <c r="A127" s="38" t="s">
        <v>9923</v>
      </c>
      <c r="B127" s="38" t="s">
        <v>6110</v>
      </c>
      <c r="C127" s="38" t="s">
        <v>10129</v>
      </c>
      <c r="D127" s="38" t="s">
        <v>9782</v>
      </c>
      <c r="E127" s="23" t="s">
        <v>10309</v>
      </c>
      <c r="F127" s="23">
        <v>1010</v>
      </c>
      <c r="G127" s="27">
        <v>54.059855920000011</v>
      </c>
      <c r="H127" s="23" t="s">
        <v>521</v>
      </c>
      <c r="I127" s="27" t="s">
        <v>10145</v>
      </c>
      <c r="J127" s="39">
        <v>24</v>
      </c>
      <c r="K127" s="40">
        <v>1</v>
      </c>
      <c r="L127" s="40">
        <v>1</v>
      </c>
      <c r="M127" s="40">
        <v>1</v>
      </c>
      <c r="N127" s="40">
        <v>1</v>
      </c>
      <c r="O127" s="40">
        <v>1</v>
      </c>
      <c r="P127" s="40">
        <v>1</v>
      </c>
      <c r="Q127" s="40">
        <v>1</v>
      </c>
      <c r="R127" s="40">
        <v>1</v>
      </c>
      <c r="S127" s="40">
        <v>1</v>
      </c>
      <c r="T127" s="40">
        <v>1</v>
      </c>
      <c r="U127" s="40">
        <v>1</v>
      </c>
      <c r="V127" s="40">
        <v>1</v>
      </c>
      <c r="W127" s="40">
        <v>1</v>
      </c>
      <c r="X127" s="40">
        <v>1</v>
      </c>
      <c r="Y127" s="40">
        <v>1</v>
      </c>
      <c r="Z127" s="40">
        <v>1</v>
      </c>
      <c r="AA127" s="40">
        <v>1</v>
      </c>
      <c r="AB127" s="40">
        <v>1</v>
      </c>
      <c r="AC127" s="40">
        <v>1</v>
      </c>
      <c r="AD127" s="40">
        <v>1</v>
      </c>
      <c r="AE127" s="40">
        <v>1</v>
      </c>
      <c r="AF127" s="40">
        <v>1</v>
      </c>
      <c r="AG127" s="40">
        <v>1</v>
      </c>
      <c r="AH127" s="40">
        <v>1</v>
      </c>
    </row>
    <row r="128" spans="1:34" x14ac:dyDescent="0.25">
      <c r="A128" s="38" t="s">
        <v>9924</v>
      </c>
      <c r="B128" s="38" t="s">
        <v>31</v>
      </c>
      <c r="C128" s="38" t="s">
        <v>409</v>
      </c>
      <c r="D128" s="38" t="s">
        <v>10053</v>
      </c>
      <c r="E128" s="23" t="s">
        <v>10310</v>
      </c>
      <c r="F128" s="23">
        <v>122</v>
      </c>
      <c r="G128" s="27">
        <v>8.00949825</v>
      </c>
      <c r="H128" s="23">
        <v>12</v>
      </c>
      <c r="I128" s="27" t="s">
        <v>10145</v>
      </c>
      <c r="J128" s="39">
        <v>12</v>
      </c>
      <c r="K128" s="40"/>
      <c r="L128" s="40">
        <v>1</v>
      </c>
      <c r="M128" s="40">
        <v>0</v>
      </c>
      <c r="N128" s="40">
        <v>1</v>
      </c>
      <c r="O128" s="40">
        <v>0</v>
      </c>
      <c r="P128" s="40">
        <v>1</v>
      </c>
      <c r="Q128" s="40">
        <v>0</v>
      </c>
      <c r="R128" s="40">
        <v>1</v>
      </c>
      <c r="S128" s="40">
        <v>0</v>
      </c>
      <c r="T128" s="40">
        <v>1</v>
      </c>
      <c r="U128" s="40">
        <v>0</v>
      </c>
      <c r="V128" s="40">
        <v>1</v>
      </c>
      <c r="W128" s="40">
        <v>0</v>
      </c>
      <c r="X128" s="40">
        <v>1</v>
      </c>
      <c r="Y128" s="40">
        <v>0</v>
      </c>
      <c r="Z128" s="40">
        <v>1</v>
      </c>
      <c r="AA128" s="40">
        <v>0</v>
      </c>
      <c r="AB128" s="40">
        <v>1</v>
      </c>
      <c r="AC128" s="40">
        <v>0</v>
      </c>
      <c r="AD128" s="40">
        <v>1</v>
      </c>
      <c r="AE128" s="40">
        <v>0</v>
      </c>
      <c r="AF128" s="40">
        <v>1</v>
      </c>
      <c r="AG128" s="40">
        <v>0</v>
      </c>
      <c r="AH128" s="40">
        <v>1</v>
      </c>
    </row>
    <row r="129" spans="1:34" x14ac:dyDescent="0.25">
      <c r="A129" s="38" t="s">
        <v>9925</v>
      </c>
      <c r="B129" s="38" t="s">
        <v>31</v>
      </c>
      <c r="C129" s="38" t="s">
        <v>1071</v>
      </c>
      <c r="D129" s="38" t="s">
        <v>10045</v>
      </c>
      <c r="E129" s="23" t="s">
        <v>10311</v>
      </c>
      <c r="F129" s="23">
        <v>56</v>
      </c>
      <c r="G129" s="27">
        <v>3.6764910000000004</v>
      </c>
      <c r="H129" s="23">
        <v>4</v>
      </c>
      <c r="I129" s="27" t="s">
        <v>10145</v>
      </c>
      <c r="J129" s="39">
        <v>4</v>
      </c>
      <c r="K129" s="40">
        <v>0</v>
      </c>
      <c r="L129" s="40">
        <v>0</v>
      </c>
      <c r="M129" s="40">
        <v>0</v>
      </c>
      <c r="N129" s="40">
        <v>1</v>
      </c>
      <c r="O129" s="40">
        <v>0</v>
      </c>
      <c r="P129" s="40">
        <v>0</v>
      </c>
      <c r="Q129" s="40">
        <v>0</v>
      </c>
      <c r="R129" s="40">
        <v>0</v>
      </c>
      <c r="S129" s="40">
        <v>0</v>
      </c>
      <c r="T129" s="40">
        <v>1</v>
      </c>
      <c r="U129" s="40">
        <v>0</v>
      </c>
      <c r="V129" s="40">
        <v>0</v>
      </c>
      <c r="W129" s="40">
        <v>0</v>
      </c>
      <c r="X129" s="40">
        <v>0</v>
      </c>
      <c r="Y129" s="40">
        <v>0</v>
      </c>
      <c r="Z129" s="40">
        <v>1</v>
      </c>
      <c r="AA129" s="40">
        <v>0</v>
      </c>
      <c r="AB129" s="40">
        <v>0</v>
      </c>
      <c r="AC129" s="40">
        <v>0</v>
      </c>
      <c r="AD129" s="40">
        <v>0</v>
      </c>
      <c r="AE129" s="40">
        <v>0</v>
      </c>
      <c r="AF129" s="40">
        <v>1</v>
      </c>
      <c r="AG129" s="40"/>
      <c r="AH129" s="40">
        <v>0</v>
      </c>
    </row>
    <row r="130" spans="1:34" x14ac:dyDescent="0.25">
      <c r="A130" s="38" t="s">
        <v>9926</v>
      </c>
      <c r="B130" s="38" t="s">
        <v>31</v>
      </c>
      <c r="C130" s="38" t="s">
        <v>98</v>
      </c>
      <c r="D130" s="45" t="s">
        <v>10048</v>
      </c>
      <c r="E130" s="23" t="s">
        <v>10312</v>
      </c>
      <c r="F130" s="23">
        <v>433</v>
      </c>
      <c r="G130" s="27">
        <v>28.427153625000006</v>
      </c>
      <c r="H130" s="23" t="s">
        <v>521</v>
      </c>
      <c r="I130" s="27" t="s">
        <v>10145</v>
      </c>
      <c r="J130" s="39">
        <v>24</v>
      </c>
      <c r="K130" s="40">
        <v>1</v>
      </c>
      <c r="L130" s="40">
        <v>1</v>
      </c>
      <c r="M130" s="40">
        <v>1</v>
      </c>
      <c r="N130" s="40">
        <v>1</v>
      </c>
      <c r="O130" s="40">
        <v>1</v>
      </c>
      <c r="P130" s="40">
        <v>1</v>
      </c>
      <c r="Q130" s="40">
        <v>1</v>
      </c>
      <c r="R130" s="40">
        <v>1</v>
      </c>
      <c r="S130" s="40">
        <v>1</v>
      </c>
      <c r="T130" s="40">
        <v>1</v>
      </c>
      <c r="U130" s="40">
        <v>1</v>
      </c>
      <c r="V130" s="40">
        <v>1</v>
      </c>
      <c r="W130" s="40">
        <v>1</v>
      </c>
      <c r="X130" s="40">
        <v>1</v>
      </c>
      <c r="Y130" s="40">
        <v>1</v>
      </c>
      <c r="Z130" s="40">
        <v>1</v>
      </c>
      <c r="AA130" s="40">
        <v>1</v>
      </c>
      <c r="AB130" s="40">
        <v>1</v>
      </c>
      <c r="AC130" s="40">
        <v>1</v>
      </c>
      <c r="AD130" s="40">
        <v>1</v>
      </c>
      <c r="AE130" s="40">
        <v>1</v>
      </c>
      <c r="AF130" s="40">
        <v>1</v>
      </c>
      <c r="AG130" s="40">
        <v>1</v>
      </c>
      <c r="AH130" s="40">
        <v>1</v>
      </c>
    </row>
    <row r="131" spans="1:34" x14ac:dyDescent="0.25">
      <c r="A131" s="38" t="s">
        <v>9927</v>
      </c>
      <c r="B131" s="38" t="s">
        <v>31</v>
      </c>
      <c r="C131" s="38" t="s">
        <v>2422</v>
      </c>
      <c r="D131" s="38" t="s">
        <v>10043</v>
      </c>
      <c r="E131" s="23" t="s">
        <v>10313</v>
      </c>
      <c r="F131" s="23">
        <v>56</v>
      </c>
      <c r="G131" s="27">
        <v>3.6764910000000004</v>
      </c>
      <c r="H131" s="23">
        <v>4</v>
      </c>
      <c r="I131" s="27" t="s">
        <v>10145</v>
      </c>
      <c r="J131" s="39">
        <v>4</v>
      </c>
      <c r="K131" s="40">
        <v>0</v>
      </c>
      <c r="L131" s="40">
        <v>0</v>
      </c>
      <c r="M131" s="40">
        <v>0</v>
      </c>
      <c r="N131" s="40">
        <v>0</v>
      </c>
      <c r="O131" s="40">
        <v>1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1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1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1</v>
      </c>
      <c r="AH131" s="40">
        <v>0</v>
      </c>
    </row>
    <row r="132" spans="1:34" x14ac:dyDescent="0.25">
      <c r="A132" s="38" t="s">
        <v>9929</v>
      </c>
      <c r="B132" s="38" t="s">
        <v>6375</v>
      </c>
      <c r="C132" s="38" t="s">
        <v>98</v>
      </c>
      <c r="D132" s="38" t="s">
        <v>9782</v>
      </c>
      <c r="E132" s="23" t="s">
        <v>10314</v>
      </c>
      <c r="F132" s="23">
        <v>16</v>
      </c>
      <c r="G132" s="27">
        <v>0.260914225</v>
      </c>
      <c r="H132" s="23" t="s">
        <v>15</v>
      </c>
      <c r="I132" s="27" t="s">
        <v>10145</v>
      </c>
      <c r="J132" s="39">
        <v>1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T132" s="40">
        <v>0</v>
      </c>
      <c r="U132" s="40">
        <v>0</v>
      </c>
      <c r="V132" s="40">
        <v>0</v>
      </c>
      <c r="W132" s="40">
        <v>1</v>
      </c>
      <c r="X132" s="40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0">
        <v>0</v>
      </c>
      <c r="AG132" s="40">
        <v>0</v>
      </c>
      <c r="AH132" s="40">
        <v>0</v>
      </c>
    </row>
    <row r="133" spans="1:34" x14ac:dyDescent="0.25">
      <c r="A133" s="38" t="s">
        <v>9931</v>
      </c>
      <c r="B133" s="38" t="s">
        <v>6421</v>
      </c>
      <c r="C133" s="38" t="s">
        <v>10129</v>
      </c>
      <c r="D133" s="38" t="s">
        <v>10047</v>
      </c>
      <c r="E133" s="23" t="s">
        <v>10315</v>
      </c>
      <c r="F133" s="23">
        <v>228</v>
      </c>
      <c r="G133" s="27">
        <v>13.169042624999999</v>
      </c>
      <c r="H133" s="23" t="s">
        <v>521</v>
      </c>
      <c r="I133" s="27" t="s">
        <v>10145</v>
      </c>
      <c r="J133" s="39">
        <v>24</v>
      </c>
      <c r="K133" s="40">
        <v>1</v>
      </c>
      <c r="L133" s="40">
        <v>1</v>
      </c>
      <c r="M133" s="40">
        <v>1</v>
      </c>
      <c r="N133" s="40">
        <v>1</v>
      </c>
      <c r="O133" s="40">
        <v>1</v>
      </c>
      <c r="P133" s="40">
        <v>1</v>
      </c>
      <c r="Q133" s="40">
        <v>1</v>
      </c>
      <c r="R133" s="40">
        <v>1</v>
      </c>
      <c r="S133" s="40">
        <v>1</v>
      </c>
      <c r="T133" s="40">
        <v>1</v>
      </c>
      <c r="U133" s="40">
        <v>1</v>
      </c>
      <c r="V133" s="40">
        <v>1</v>
      </c>
      <c r="W133" s="40">
        <v>1</v>
      </c>
      <c r="X133" s="40">
        <v>1</v>
      </c>
      <c r="Y133" s="40">
        <v>1</v>
      </c>
      <c r="Z133" s="40">
        <v>1</v>
      </c>
      <c r="AA133" s="40">
        <v>1</v>
      </c>
      <c r="AB133" s="40">
        <v>1</v>
      </c>
      <c r="AC133" s="40">
        <v>1</v>
      </c>
      <c r="AD133" s="40">
        <v>1</v>
      </c>
      <c r="AE133" s="40">
        <v>1</v>
      </c>
      <c r="AF133" s="40">
        <v>1</v>
      </c>
      <c r="AG133" s="40">
        <v>1</v>
      </c>
      <c r="AH133" s="40">
        <v>1</v>
      </c>
    </row>
    <row r="134" spans="1:34" x14ac:dyDescent="0.25">
      <c r="A134" s="38" t="s">
        <v>9933</v>
      </c>
      <c r="B134" s="38" t="s">
        <v>6506</v>
      </c>
      <c r="C134" s="38" t="s">
        <v>2422</v>
      </c>
      <c r="D134" s="38" t="s">
        <v>10043</v>
      </c>
      <c r="E134" s="23" t="s">
        <v>10316</v>
      </c>
      <c r="F134" s="23">
        <v>28</v>
      </c>
      <c r="G134" s="27">
        <v>0.56000000000000005</v>
      </c>
      <c r="H134" s="23" t="s">
        <v>27</v>
      </c>
      <c r="I134" s="27" t="s">
        <v>10145</v>
      </c>
      <c r="J134" s="39">
        <v>2</v>
      </c>
      <c r="K134" s="40">
        <v>1</v>
      </c>
      <c r="L134" s="40">
        <v>0</v>
      </c>
      <c r="M134" s="40">
        <v>0</v>
      </c>
      <c r="N134" s="40">
        <v>0</v>
      </c>
      <c r="O134" s="40">
        <v>0</v>
      </c>
      <c r="P134" s="40">
        <v>0</v>
      </c>
      <c r="Q134" s="40">
        <v>0</v>
      </c>
      <c r="R134" s="40">
        <v>0</v>
      </c>
      <c r="S134" s="40">
        <v>0</v>
      </c>
      <c r="T134" s="40">
        <v>0</v>
      </c>
      <c r="U134" s="40">
        <v>0</v>
      </c>
      <c r="V134" s="40">
        <v>0</v>
      </c>
      <c r="W134" s="40">
        <v>1</v>
      </c>
      <c r="X134" s="40">
        <v>0</v>
      </c>
      <c r="Y134" s="40">
        <v>0</v>
      </c>
      <c r="Z134" s="40">
        <v>0</v>
      </c>
      <c r="AA134" s="40">
        <v>0</v>
      </c>
      <c r="AB134" s="40">
        <v>0</v>
      </c>
      <c r="AC134" s="40">
        <v>0</v>
      </c>
      <c r="AD134" s="40">
        <v>0</v>
      </c>
      <c r="AE134" s="40">
        <v>0</v>
      </c>
      <c r="AF134" s="40">
        <v>0</v>
      </c>
      <c r="AG134" s="40">
        <v>0</v>
      </c>
      <c r="AH134" s="40">
        <v>0</v>
      </c>
    </row>
    <row r="135" spans="1:34" x14ac:dyDescent="0.25">
      <c r="A135" s="38" t="s">
        <v>9934</v>
      </c>
      <c r="B135" s="38" t="s">
        <v>6547</v>
      </c>
      <c r="C135" s="38" t="s">
        <v>10129</v>
      </c>
      <c r="D135" s="38" t="s">
        <v>10051</v>
      </c>
      <c r="E135" s="23" t="s">
        <v>10317</v>
      </c>
      <c r="F135" s="23">
        <v>47</v>
      </c>
      <c r="G135" s="27">
        <v>3.0815561250000005</v>
      </c>
      <c r="H135" s="23">
        <v>4</v>
      </c>
      <c r="I135" s="27" t="s">
        <v>10145</v>
      </c>
      <c r="J135" s="39">
        <v>4</v>
      </c>
      <c r="K135" s="40">
        <v>0</v>
      </c>
      <c r="L135" s="40">
        <v>0</v>
      </c>
      <c r="M135" s="40">
        <v>0</v>
      </c>
      <c r="N135" s="40">
        <v>1</v>
      </c>
      <c r="O135" s="40">
        <v>0</v>
      </c>
      <c r="P135" s="40">
        <v>0</v>
      </c>
      <c r="Q135" s="40">
        <v>0</v>
      </c>
      <c r="R135" s="40">
        <v>0</v>
      </c>
      <c r="S135" s="40">
        <v>0</v>
      </c>
      <c r="T135" s="40">
        <v>1</v>
      </c>
      <c r="U135" s="40">
        <v>0</v>
      </c>
      <c r="V135" s="40">
        <v>0</v>
      </c>
      <c r="W135" s="40">
        <v>0</v>
      </c>
      <c r="X135" s="40">
        <v>0</v>
      </c>
      <c r="Y135" s="40">
        <v>0</v>
      </c>
      <c r="Z135" s="40">
        <v>1</v>
      </c>
      <c r="AA135" s="40">
        <v>0</v>
      </c>
      <c r="AB135" s="40">
        <v>0</v>
      </c>
      <c r="AC135" s="40">
        <v>0</v>
      </c>
      <c r="AD135" s="40">
        <v>0</v>
      </c>
      <c r="AE135" s="40">
        <v>0</v>
      </c>
      <c r="AF135" s="40">
        <v>1</v>
      </c>
      <c r="AG135" s="40">
        <v>0</v>
      </c>
      <c r="AH135" s="40">
        <v>0</v>
      </c>
    </row>
    <row r="136" spans="1:34" x14ac:dyDescent="0.25">
      <c r="A136" s="38" t="s">
        <v>9935</v>
      </c>
      <c r="B136" s="38" t="s">
        <v>6577</v>
      </c>
      <c r="C136" s="38" t="s">
        <v>10129</v>
      </c>
      <c r="D136" s="38" t="s">
        <v>587</v>
      </c>
      <c r="E136" s="23" t="s">
        <v>10318</v>
      </c>
      <c r="F136" s="23">
        <v>76</v>
      </c>
      <c r="G136" s="27">
        <v>7.3691424000000003</v>
      </c>
      <c r="H136" s="23" t="s">
        <v>22</v>
      </c>
      <c r="I136" s="27" t="s">
        <v>10145</v>
      </c>
      <c r="J136" s="39">
        <v>8</v>
      </c>
      <c r="K136" s="40">
        <v>0</v>
      </c>
      <c r="L136" s="40">
        <v>1</v>
      </c>
      <c r="M136" s="40">
        <v>0</v>
      </c>
      <c r="N136" s="40">
        <v>0</v>
      </c>
      <c r="O136" s="40">
        <v>1</v>
      </c>
      <c r="P136" s="40">
        <v>0</v>
      </c>
      <c r="Q136" s="40">
        <v>0</v>
      </c>
      <c r="R136" s="40">
        <v>1</v>
      </c>
      <c r="S136" s="40">
        <v>0</v>
      </c>
      <c r="T136" s="40">
        <v>0</v>
      </c>
      <c r="U136" s="40">
        <v>1</v>
      </c>
      <c r="V136" s="40">
        <v>0</v>
      </c>
      <c r="W136" s="40">
        <v>0</v>
      </c>
      <c r="X136" s="40">
        <v>1</v>
      </c>
      <c r="Y136" s="40">
        <v>0</v>
      </c>
      <c r="Z136" s="40">
        <v>0</v>
      </c>
      <c r="AA136" s="40">
        <v>1</v>
      </c>
      <c r="AB136" s="40">
        <v>0</v>
      </c>
      <c r="AC136" s="40">
        <v>0</v>
      </c>
      <c r="AD136" s="40">
        <v>1</v>
      </c>
      <c r="AE136" s="40">
        <v>0</v>
      </c>
      <c r="AF136" s="40">
        <v>0</v>
      </c>
      <c r="AG136" s="40">
        <v>1</v>
      </c>
      <c r="AH136" s="40">
        <v>0</v>
      </c>
    </row>
    <row r="137" spans="1:34" x14ac:dyDescent="0.25">
      <c r="A137" s="38" t="s">
        <v>9936</v>
      </c>
      <c r="B137" s="38" t="s">
        <v>6588</v>
      </c>
      <c r="C137" s="38" t="s">
        <v>994</v>
      </c>
      <c r="D137" s="38" t="s">
        <v>832</v>
      </c>
      <c r="E137" s="23" t="s">
        <v>10319</v>
      </c>
      <c r="F137" s="23">
        <v>70</v>
      </c>
      <c r="G137" s="27">
        <v>3.91894725</v>
      </c>
      <c r="H137" s="23">
        <v>4</v>
      </c>
      <c r="I137" s="27" t="s">
        <v>10145</v>
      </c>
      <c r="J137" s="39">
        <v>4</v>
      </c>
      <c r="K137" s="40">
        <v>0</v>
      </c>
      <c r="L137" s="40">
        <v>0</v>
      </c>
      <c r="M137" s="40">
        <v>0</v>
      </c>
      <c r="N137" s="40">
        <v>0</v>
      </c>
      <c r="O137" s="40">
        <v>1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 s="40">
        <v>1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1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1</v>
      </c>
      <c r="AH137" s="40">
        <v>0</v>
      </c>
    </row>
    <row r="138" spans="1:34" x14ac:dyDescent="0.25">
      <c r="A138" s="38" t="s">
        <v>9937</v>
      </c>
      <c r="B138" s="38" t="s">
        <v>6588</v>
      </c>
      <c r="C138" s="38" t="s">
        <v>56</v>
      </c>
      <c r="D138" s="38" t="s">
        <v>911</v>
      </c>
      <c r="E138" s="23" t="s">
        <v>10320</v>
      </c>
      <c r="F138" s="23">
        <v>428</v>
      </c>
      <c r="G138" s="27">
        <v>40.533949139999997</v>
      </c>
      <c r="H138" s="23" t="s">
        <v>521</v>
      </c>
      <c r="I138" s="27" t="s">
        <v>10145</v>
      </c>
      <c r="J138" s="39">
        <v>24</v>
      </c>
      <c r="K138" s="40">
        <v>1</v>
      </c>
      <c r="L138" s="40">
        <v>1</v>
      </c>
      <c r="M138" s="40">
        <v>1</v>
      </c>
      <c r="N138" s="40">
        <v>1</v>
      </c>
      <c r="O138" s="40">
        <v>1</v>
      </c>
      <c r="P138" s="40">
        <v>1</v>
      </c>
      <c r="Q138" s="40">
        <v>1</v>
      </c>
      <c r="R138" s="40">
        <v>1</v>
      </c>
      <c r="S138" s="40">
        <v>1</v>
      </c>
      <c r="T138" s="40">
        <v>1</v>
      </c>
      <c r="U138" s="40">
        <v>1</v>
      </c>
      <c r="V138" s="40">
        <v>1</v>
      </c>
      <c r="W138" s="40">
        <v>1</v>
      </c>
      <c r="X138" s="40">
        <v>1</v>
      </c>
      <c r="Y138" s="40">
        <v>1</v>
      </c>
      <c r="Z138" s="40">
        <v>1</v>
      </c>
      <c r="AA138" s="40">
        <v>1</v>
      </c>
      <c r="AB138" s="40">
        <v>1</v>
      </c>
      <c r="AC138" s="40">
        <v>1</v>
      </c>
      <c r="AD138" s="40">
        <v>1</v>
      </c>
      <c r="AE138" s="40">
        <v>1</v>
      </c>
      <c r="AF138" s="40">
        <v>1</v>
      </c>
      <c r="AG138" s="40">
        <v>1</v>
      </c>
      <c r="AH138" s="40">
        <v>1</v>
      </c>
    </row>
    <row r="139" spans="1:34" x14ac:dyDescent="0.25">
      <c r="A139" s="38" t="s">
        <v>9938</v>
      </c>
      <c r="B139" s="38" t="s">
        <v>6588</v>
      </c>
      <c r="C139" s="38" t="s">
        <v>394</v>
      </c>
      <c r="D139" s="45" t="s">
        <v>10051</v>
      </c>
      <c r="E139" s="23" t="s">
        <v>10321</v>
      </c>
      <c r="F139" s="23">
        <v>153</v>
      </c>
      <c r="G139" s="27">
        <v>11.037425775000001</v>
      </c>
      <c r="H139" s="23" t="s">
        <v>33</v>
      </c>
      <c r="I139" s="27" t="s">
        <v>10145</v>
      </c>
      <c r="J139" s="39">
        <v>12</v>
      </c>
      <c r="K139" s="40"/>
      <c r="L139" s="40">
        <v>1</v>
      </c>
      <c r="M139" s="40">
        <v>0</v>
      </c>
      <c r="N139" s="40">
        <v>1</v>
      </c>
      <c r="O139" s="40">
        <v>0</v>
      </c>
      <c r="P139" s="40">
        <v>1</v>
      </c>
      <c r="Q139" s="40">
        <v>0</v>
      </c>
      <c r="R139" s="40">
        <v>1</v>
      </c>
      <c r="S139" s="40">
        <v>0</v>
      </c>
      <c r="T139" s="40">
        <v>1</v>
      </c>
      <c r="U139" s="40">
        <v>0</v>
      </c>
      <c r="V139" s="40">
        <v>1</v>
      </c>
      <c r="W139" s="40">
        <v>0</v>
      </c>
      <c r="X139" s="40">
        <v>1</v>
      </c>
      <c r="Y139" s="40">
        <v>0</v>
      </c>
      <c r="Z139" s="40">
        <v>1</v>
      </c>
      <c r="AA139" s="40">
        <v>0</v>
      </c>
      <c r="AB139" s="40">
        <v>1</v>
      </c>
      <c r="AC139" s="40">
        <v>0</v>
      </c>
      <c r="AD139" s="40">
        <v>1</v>
      </c>
      <c r="AE139" s="40">
        <v>0</v>
      </c>
      <c r="AF139" s="40">
        <v>1</v>
      </c>
      <c r="AG139" s="40">
        <v>0</v>
      </c>
      <c r="AH139" s="40">
        <v>1</v>
      </c>
    </row>
    <row r="140" spans="1:34" x14ac:dyDescent="0.25">
      <c r="A140" s="38" t="s">
        <v>9939</v>
      </c>
      <c r="B140" s="38" t="s">
        <v>6588</v>
      </c>
      <c r="C140" s="38" t="s">
        <v>952</v>
      </c>
      <c r="D140" s="38" t="s">
        <v>587</v>
      </c>
      <c r="E140" s="23" t="s">
        <v>10322</v>
      </c>
      <c r="F140" s="23">
        <v>57</v>
      </c>
      <c r="G140" s="27">
        <v>5.0842615000000002</v>
      </c>
      <c r="H140" s="23">
        <v>6</v>
      </c>
      <c r="I140" s="27" t="s">
        <v>10145</v>
      </c>
      <c r="J140" s="39">
        <v>6</v>
      </c>
      <c r="K140" s="40">
        <v>0</v>
      </c>
      <c r="L140" s="40">
        <v>0</v>
      </c>
      <c r="M140" s="40">
        <v>0</v>
      </c>
      <c r="N140" s="40">
        <v>1</v>
      </c>
      <c r="O140" s="40">
        <v>0</v>
      </c>
      <c r="P140" s="40">
        <v>0</v>
      </c>
      <c r="Q140" s="40">
        <v>0</v>
      </c>
      <c r="R140" s="40">
        <v>1</v>
      </c>
      <c r="S140" s="40">
        <v>0</v>
      </c>
      <c r="T140" s="40">
        <v>0</v>
      </c>
      <c r="U140" s="40">
        <v>0</v>
      </c>
      <c r="V140" s="40">
        <v>1</v>
      </c>
      <c r="W140" s="40">
        <v>0</v>
      </c>
      <c r="X140" s="40">
        <v>0</v>
      </c>
      <c r="Y140" s="40">
        <v>0</v>
      </c>
      <c r="Z140" s="40">
        <v>1</v>
      </c>
      <c r="AA140" s="40">
        <v>0</v>
      </c>
      <c r="AB140" s="40">
        <v>0</v>
      </c>
      <c r="AC140" s="40">
        <v>0</v>
      </c>
      <c r="AD140" s="40">
        <v>1</v>
      </c>
      <c r="AE140" s="40">
        <v>0</v>
      </c>
      <c r="AF140" s="40">
        <v>0</v>
      </c>
      <c r="AG140" s="40">
        <v>0</v>
      </c>
      <c r="AH140" s="40">
        <v>1</v>
      </c>
    </row>
    <row r="141" spans="1:34" x14ac:dyDescent="0.25">
      <c r="A141" s="38" t="s">
        <v>9940</v>
      </c>
      <c r="B141" s="38" t="s">
        <v>6588</v>
      </c>
      <c r="C141" s="38" t="s">
        <v>588</v>
      </c>
      <c r="D141" s="38" t="s">
        <v>9782</v>
      </c>
      <c r="E141" s="23" t="s">
        <v>10323</v>
      </c>
      <c r="F141" s="23">
        <v>46</v>
      </c>
      <c r="G141" s="27">
        <v>7.59</v>
      </c>
      <c r="H141" s="23">
        <v>8</v>
      </c>
      <c r="I141" s="27" t="s">
        <v>10145</v>
      </c>
      <c r="J141" s="39">
        <v>8</v>
      </c>
      <c r="K141" s="40"/>
      <c r="L141" s="40">
        <v>0</v>
      </c>
      <c r="M141" s="40">
        <v>1</v>
      </c>
      <c r="N141" s="40">
        <v>0</v>
      </c>
      <c r="O141" s="40">
        <v>0</v>
      </c>
      <c r="P141" s="40">
        <v>1</v>
      </c>
      <c r="Q141" s="40">
        <v>0</v>
      </c>
      <c r="R141" s="40">
        <v>0</v>
      </c>
      <c r="S141" s="40">
        <v>1</v>
      </c>
      <c r="T141" s="40">
        <v>0</v>
      </c>
      <c r="U141" s="40">
        <v>0</v>
      </c>
      <c r="V141" s="40">
        <v>1</v>
      </c>
      <c r="W141" s="40">
        <v>0</v>
      </c>
      <c r="X141" s="40">
        <v>0</v>
      </c>
      <c r="Y141" s="40">
        <v>1</v>
      </c>
      <c r="Z141" s="40">
        <v>0</v>
      </c>
      <c r="AA141" s="40">
        <v>0</v>
      </c>
      <c r="AB141" s="40">
        <v>1</v>
      </c>
      <c r="AC141" s="40">
        <v>0</v>
      </c>
      <c r="AD141" s="40">
        <v>0</v>
      </c>
      <c r="AE141" s="40">
        <v>1</v>
      </c>
      <c r="AF141" s="40">
        <v>0</v>
      </c>
      <c r="AG141" s="40">
        <v>0</v>
      </c>
      <c r="AH141" s="40">
        <v>1</v>
      </c>
    </row>
    <row r="142" spans="1:34" x14ac:dyDescent="0.25">
      <c r="A142" s="38" t="s">
        <v>9941</v>
      </c>
      <c r="B142" s="38" t="s">
        <v>6588</v>
      </c>
      <c r="C142" s="38" t="s">
        <v>978</v>
      </c>
      <c r="D142" s="38" t="s">
        <v>10042</v>
      </c>
      <c r="E142" s="23" t="s">
        <v>10324</v>
      </c>
      <c r="F142" s="23">
        <v>288</v>
      </c>
      <c r="G142" s="27">
        <v>24.189117199999998</v>
      </c>
      <c r="H142" s="23" t="s">
        <v>521</v>
      </c>
      <c r="I142" s="27" t="s">
        <v>10145</v>
      </c>
      <c r="J142" s="39">
        <v>24</v>
      </c>
      <c r="K142" s="40">
        <v>1</v>
      </c>
      <c r="L142" s="40">
        <v>1</v>
      </c>
      <c r="M142" s="40">
        <v>1</v>
      </c>
      <c r="N142" s="40">
        <v>1</v>
      </c>
      <c r="O142" s="40">
        <v>1</v>
      </c>
      <c r="P142" s="40">
        <v>1</v>
      </c>
      <c r="Q142" s="40">
        <v>1</v>
      </c>
      <c r="R142" s="40">
        <v>1</v>
      </c>
      <c r="S142" s="40">
        <v>1</v>
      </c>
      <c r="T142" s="40">
        <v>1</v>
      </c>
      <c r="U142" s="40">
        <v>1</v>
      </c>
      <c r="V142" s="40">
        <v>1</v>
      </c>
      <c r="W142" s="40">
        <v>1</v>
      </c>
      <c r="X142" s="40">
        <v>1</v>
      </c>
      <c r="Y142" s="40">
        <v>1</v>
      </c>
      <c r="Z142" s="40">
        <v>1</v>
      </c>
      <c r="AA142" s="40">
        <v>1</v>
      </c>
      <c r="AB142" s="40">
        <v>1</v>
      </c>
      <c r="AC142" s="40">
        <v>1</v>
      </c>
      <c r="AD142" s="40">
        <v>1</v>
      </c>
      <c r="AE142" s="40">
        <v>1</v>
      </c>
      <c r="AF142" s="40">
        <v>1</v>
      </c>
      <c r="AG142" s="40">
        <v>1</v>
      </c>
      <c r="AH142" s="40">
        <v>1</v>
      </c>
    </row>
    <row r="143" spans="1:34" x14ac:dyDescent="0.25">
      <c r="A143" s="38" t="s">
        <v>9942</v>
      </c>
      <c r="B143" s="38" t="s">
        <v>6588</v>
      </c>
      <c r="C143" s="38" t="s">
        <v>984</v>
      </c>
      <c r="D143" s="38" t="s">
        <v>10041</v>
      </c>
      <c r="E143" s="23" t="s">
        <v>10325</v>
      </c>
      <c r="F143" s="23">
        <v>52</v>
      </c>
      <c r="G143" s="27">
        <v>6.6526980000000009</v>
      </c>
      <c r="H143" s="23" t="s">
        <v>22</v>
      </c>
      <c r="I143" s="27" t="s">
        <v>10145</v>
      </c>
      <c r="J143" s="39">
        <v>8</v>
      </c>
      <c r="K143" s="40">
        <v>1</v>
      </c>
      <c r="L143" s="40">
        <v>0</v>
      </c>
      <c r="M143" s="40">
        <v>0</v>
      </c>
      <c r="N143" s="40">
        <v>1</v>
      </c>
      <c r="O143" s="40">
        <v>0</v>
      </c>
      <c r="P143" s="40">
        <v>0</v>
      </c>
      <c r="Q143" s="40">
        <v>1</v>
      </c>
      <c r="R143" s="40">
        <v>0</v>
      </c>
      <c r="S143" s="40">
        <v>0</v>
      </c>
      <c r="T143" s="40">
        <v>1</v>
      </c>
      <c r="U143" s="40">
        <v>0</v>
      </c>
      <c r="V143" s="40">
        <v>0</v>
      </c>
      <c r="W143" s="40">
        <v>1</v>
      </c>
      <c r="X143" s="40">
        <v>0</v>
      </c>
      <c r="Y143" s="40">
        <v>0</v>
      </c>
      <c r="Z143" s="40">
        <v>1</v>
      </c>
      <c r="AA143" s="40">
        <v>0</v>
      </c>
      <c r="AB143" s="40">
        <v>0</v>
      </c>
      <c r="AC143" s="40">
        <v>1</v>
      </c>
      <c r="AD143" s="40">
        <v>0</v>
      </c>
      <c r="AE143" s="40">
        <v>0</v>
      </c>
      <c r="AF143" s="40">
        <v>1</v>
      </c>
      <c r="AG143" s="40">
        <v>0</v>
      </c>
      <c r="AH143" s="40">
        <v>0</v>
      </c>
    </row>
    <row r="144" spans="1:34" x14ac:dyDescent="0.25">
      <c r="A144" s="38" t="s">
        <v>9943</v>
      </c>
      <c r="B144" s="38" t="s">
        <v>6588</v>
      </c>
      <c r="C144" s="38" t="s">
        <v>994</v>
      </c>
      <c r="D144" s="38" t="s">
        <v>832</v>
      </c>
      <c r="E144" s="23" t="s">
        <v>10326</v>
      </c>
      <c r="F144" s="23">
        <v>52</v>
      </c>
      <c r="G144" s="27">
        <v>6.6526980000000009</v>
      </c>
      <c r="H144" s="23" t="s">
        <v>22</v>
      </c>
      <c r="I144" s="27" t="s">
        <v>10145</v>
      </c>
      <c r="J144" s="39">
        <v>8</v>
      </c>
      <c r="K144" s="40"/>
      <c r="L144" s="40">
        <v>0</v>
      </c>
      <c r="M144" s="40">
        <v>1</v>
      </c>
      <c r="N144" s="40">
        <v>0</v>
      </c>
      <c r="O144" s="40">
        <v>0</v>
      </c>
      <c r="P144" s="40">
        <v>1</v>
      </c>
      <c r="Q144" s="40">
        <v>0</v>
      </c>
      <c r="R144" s="40">
        <v>0</v>
      </c>
      <c r="S144" s="40">
        <v>1</v>
      </c>
      <c r="T144" s="40">
        <v>0</v>
      </c>
      <c r="U144" s="40">
        <v>0</v>
      </c>
      <c r="V144" s="40">
        <v>1</v>
      </c>
      <c r="W144" s="40">
        <v>0</v>
      </c>
      <c r="X144" s="40">
        <v>0</v>
      </c>
      <c r="Y144" s="40">
        <v>1</v>
      </c>
      <c r="Z144" s="40">
        <v>0</v>
      </c>
      <c r="AA144" s="40">
        <v>0</v>
      </c>
      <c r="AB144" s="40">
        <v>1</v>
      </c>
      <c r="AC144" s="40">
        <v>0</v>
      </c>
      <c r="AD144" s="40">
        <v>0</v>
      </c>
      <c r="AE144" s="40">
        <v>1</v>
      </c>
      <c r="AF144" s="40">
        <v>0</v>
      </c>
      <c r="AG144" s="40">
        <v>0</v>
      </c>
      <c r="AH144" s="40">
        <v>1</v>
      </c>
    </row>
    <row r="145" spans="1:34" x14ac:dyDescent="0.25">
      <c r="A145" s="38" t="s">
        <v>9944</v>
      </c>
      <c r="B145" s="38" t="s">
        <v>6588</v>
      </c>
      <c r="C145" s="38" t="s">
        <v>98</v>
      </c>
      <c r="D145" s="38" t="s">
        <v>10045</v>
      </c>
      <c r="E145" s="23" t="s">
        <v>10327</v>
      </c>
      <c r="F145" s="23">
        <v>122</v>
      </c>
      <c r="G145" s="27">
        <v>17.525055999999999</v>
      </c>
      <c r="H145" s="23" t="s">
        <v>521</v>
      </c>
      <c r="I145" s="27" t="s">
        <v>10145</v>
      </c>
      <c r="J145" s="39">
        <v>24</v>
      </c>
      <c r="K145" s="40">
        <v>1</v>
      </c>
      <c r="L145" s="40">
        <v>1</v>
      </c>
      <c r="M145" s="40">
        <v>1</v>
      </c>
      <c r="N145" s="40">
        <v>1</v>
      </c>
      <c r="O145" s="40">
        <v>1</v>
      </c>
      <c r="P145" s="40">
        <v>1</v>
      </c>
      <c r="Q145" s="40">
        <v>1</v>
      </c>
      <c r="R145" s="40">
        <v>1</v>
      </c>
      <c r="S145" s="40">
        <v>1</v>
      </c>
      <c r="T145" s="40">
        <v>1</v>
      </c>
      <c r="U145" s="40">
        <v>1</v>
      </c>
      <c r="V145" s="40">
        <v>1</v>
      </c>
      <c r="W145" s="40">
        <v>1</v>
      </c>
      <c r="X145" s="40">
        <v>1</v>
      </c>
      <c r="Y145" s="40">
        <v>1</v>
      </c>
      <c r="Z145" s="40">
        <v>1</v>
      </c>
      <c r="AA145" s="40">
        <v>1</v>
      </c>
      <c r="AB145" s="40">
        <v>1</v>
      </c>
      <c r="AC145" s="40">
        <v>1</v>
      </c>
      <c r="AD145" s="40">
        <v>1</v>
      </c>
      <c r="AE145" s="40">
        <v>1</v>
      </c>
      <c r="AF145" s="40">
        <v>1</v>
      </c>
      <c r="AG145" s="40">
        <v>1</v>
      </c>
      <c r="AH145" s="40">
        <v>1</v>
      </c>
    </row>
    <row r="146" spans="1:34" x14ac:dyDescent="0.25">
      <c r="A146" s="38" t="s">
        <v>9946</v>
      </c>
      <c r="B146" s="38" t="s">
        <v>6768</v>
      </c>
      <c r="C146" s="38" t="s">
        <v>10129</v>
      </c>
      <c r="D146" s="38" t="s">
        <v>911</v>
      </c>
      <c r="E146" s="23" t="s">
        <v>10328</v>
      </c>
      <c r="F146" s="23">
        <v>188</v>
      </c>
      <c r="G146" s="27">
        <v>6.2003877000000003</v>
      </c>
      <c r="H146" s="23">
        <v>8</v>
      </c>
      <c r="I146" s="27" t="s">
        <v>10145</v>
      </c>
      <c r="J146" s="39">
        <v>8</v>
      </c>
      <c r="K146" s="40">
        <v>0</v>
      </c>
      <c r="L146" s="40">
        <v>1</v>
      </c>
      <c r="M146" s="40">
        <v>0</v>
      </c>
      <c r="N146" s="40">
        <v>0</v>
      </c>
      <c r="O146" s="40">
        <v>1</v>
      </c>
      <c r="P146" s="40">
        <v>0</v>
      </c>
      <c r="Q146" s="40">
        <v>0</v>
      </c>
      <c r="R146" s="40">
        <v>1</v>
      </c>
      <c r="S146" s="40">
        <v>0</v>
      </c>
      <c r="T146" s="40">
        <v>0</v>
      </c>
      <c r="U146" s="40">
        <v>1</v>
      </c>
      <c r="V146" s="40">
        <v>0</v>
      </c>
      <c r="W146" s="40">
        <v>0</v>
      </c>
      <c r="X146" s="40">
        <v>1</v>
      </c>
      <c r="Y146" s="40">
        <v>0</v>
      </c>
      <c r="Z146" s="40">
        <v>0</v>
      </c>
      <c r="AA146" s="40">
        <v>1</v>
      </c>
      <c r="AB146" s="40">
        <v>0</v>
      </c>
      <c r="AC146" s="40">
        <v>0</v>
      </c>
      <c r="AD146" s="40">
        <v>1</v>
      </c>
      <c r="AE146" s="40">
        <v>0</v>
      </c>
      <c r="AF146" s="40">
        <v>0</v>
      </c>
      <c r="AG146" s="40">
        <v>1</v>
      </c>
      <c r="AH146" s="40">
        <v>0</v>
      </c>
    </row>
    <row r="147" spans="1:34" x14ac:dyDescent="0.25">
      <c r="A147" s="38" t="s">
        <v>9947</v>
      </c>
      <c r="B147" s="38" t="s">
        <v>6826</v>
      </c>
      <c r="C147" s="38" t="s">
        <v>10129</v>
      </c>
      <c r="D147" s="38" t="s">
        <v>9782</v>
      </c>
      <c r="E147" s="23" t="s">
        <v>10329</v>
      </c>
      <c r="F147" s="23">
        <v>136</v>
      </c>
      <c r="G147" s="27">
        <v>24.524999999999999</v>
      </c>
      <c r="H147" s="23" t="s">
        <v>521</v>
      </c>
      <c r="I147" s="27" t="s">
        <v>10145</v>
      </c>
      <c r="J147" s="39">
        <v>24</v>
      </c>
      <c r="K147" s="40">
        <v>1</v>
      </c>
      <c r="L147" s="40">
        <v>1</v>
      </c>
      <c r="M147" s="40">
        <v>1</v>
      </c>
      <c r="N147" s="40">
        <v>1</v>
      </c>
      <c r="O147" s="40">
        <v>1</v>
      </c>
      <c r="P147" s="40">
        <v>1</v>
      </c>
      <c r="Q147" s="40">
        <v>1</v>
      </c>
      <c r="R147" s="40">
        <v>1</v>
      </c>
      <c r="S147" s="40">
        <v>1</v>
      </c>
      <c r="T147" s="40">
        <v>1</v>
      </c>
      <c r="U147" s="40">
        <v>1</v>
      </c>
      <c r="V147" s="40">
        <v>1</v>
      </c>
      <c r="W147" s="40">
        <v>1</v>
      </c>
      <c r="X147" s="40">
        <v>1</v>
      </c>
      <c r="Y147" s="40">
        <v>1</v>
      </c>
      <c r="Z147" s="40">
        <v>1</v>
      </c>
      <c r="AA147" s="40">
        <v>1</v>
      </c>
      <c r="AB147" s="40">
        <v>1</v>
      </c>
      <c r="AC147" s="40">
        <v>1</v>
      </c>
      <c r="AD147" s="40">
        <v>1</v>
      </c>
      <c r="AE147" s="40">
        <v>1</v>
      </c>
      <c r="AF147" s="40">
        <v>1</v>
      </c>
      <c r="AG147" s="40">
        <v>1</v>
      </c>
      <c r="AH147" s="40">
        <v>1</v>
      </c>
    </row>
    <row r="148" spans="1:34" x14ac:dyDescent="0.25">
      <c r="A148" s="38" t="s">
        <v>9948</v>
      </c>
      <c r="B148" s="38" t="s">
        <v>6857</v>
      </c>
      <c r="C148" s="38" t="s">
        <v>10129</v>
      </c>
      <c r="D148" s="38" t="s">
        <v>10054</v>
      </c>
      <c r="E148" s="23" t="s">
        <v>10330</v>
      </c>
      <c r="F148" s="23">
        <v>304</v>
      </c>
      <c r="G148" s="27">
        <v>6.652698</v>
      </c>
      <c r="H148" s="23" t="s">
        <v>33</v>
      </c>
      <c r="I148" s="27" t="s">
        <v>10145</v>
      </c>
      <c r="J148" s="39">
        <v>12</v>
      </c>
      <c r="K148" s="40">
        <v>1</v>
      </c>
      <c r="L148" s="40">
        <v>0</v>
      </c>
      <c r="M148" s="40">
        <v>1</v>
      </c>
      <c r="N148" s="40">
        <v>0</v>
      </c>
      <c r="O148" s="40">
        <v>1</v>
      </c>
      <c r="P148" s="40">
        <v>0</v>
      </c>
      <c r="Q148" s="40">
        <v>1</v>
      </c>
      <c r="R148" s="40">
        <v>0</v>
      </c>
      <c r="S148" s="40">
        <v>1</v>
      </c>
      <c r="T148" s="40">
        <v>0</v>
      </c>
      <c r="U148" s="40">
        <v>1</v>
      </c>
      <c r="V148" s="40">
        <v>0</v>
      </c>
      <c r="W148" s="40">
        <v>1</v>
      </c>
      <c r="X148" s="40">
        <v>0</v>
      </c>
      <c r="Y148" s="40">
        <v>1</v>
      </c>
      <c r="Z148" s="40">
        <v>0</v>
      </c>
      <c r="AA148" s="40">
        <v>1</v>
      </c>
      <c r="AB148" s="40">
        <v>0</v>
      </c>
      <c r="AC148" s="40">
        <v>1</v>
      </c>
      <c r="AD148" s="40">
        <v>0</v>
      </c>
      <c r="AE148" s="40">
        <v>1</v>
      </c>
      <c r="AF148" s="40">
        <v>0</v>
      </c>
      <c r="AG148" s="40">
        <v>1</v>
      </c>
      <c r="AH148" s="40">
        <v>0</v>
      </c>
    </row>
    <row r="149" spans="1:34" x14ac:dyDescent="0.25">
      <c r="A149" s="38" t="s">
        <v>9949</v>
      </c>
      <c r="B149" s="38" t="s">
        <v>6857</v>
      </c>
      <c r="C149" s="38" t="s">
        <v>978</v>
      </c>
      <c r="D149" s="38" t="s">
        <v>807</v>
      </c>
      <c r="E149" s="23" t="s">
        <v>10331</v>
      </c>
      <c r="F149" s="23">
        <v>304</v>
      </c>
      <c r="G149" s="27">
        <v>6.652698</v>
      </c>
      <c r="H149" s="23" t="s">
        <v>22</v>
      </c>
      <c r="I149" s="27" t="s">
        <v>10145</v>
      </c>
      <c r="J149" s="39">
        <v>8</v>
      </c>
      <c r="K149" s="40">
        <v>0</v>
      </c>
      <c r="L149" s="40">
        <v>1</v>
      </c>
      <c r="M149" s="40">
        <v>0</v>
      </c>
      <c r="N149" s="40">
        <v>0</v>
      </c>
      <c r="O149" s="40">
        <v>1</v>
      </c>
      <c r="P149" s="40">
        <v>0</v>
      </c>
      <c r="Q149" s="40">
        <v>0</v>
      </c>
      <c r="R149" s="40">
        <v>1</v>
      </c>
      <c r="S149" s="40">
        <v>0</v>
      </c>
      <c r="T149" s="40">
        <v>0</v>
      </c>
      <c r="U149" s="40">
        <v>1</v>
      </c>
      <c r="V149" s="40">
        <v>0</v>
      </c>
      <c r="W149" s="40">
        <v>0</v>
      </c>
      <c r="X149" s="40">
        <v>1</v>
      </c>
      <c r="Y149" s="40">
        <v>0</v>
      </c>
      <c r="Z149" s="40">
        <v>0</v>
      </c>
      <c r="AA149" s="40">
        <v>1</v>
      </c>
      <c r="AB149" s="40">
        <v>0</v>
      </c>
      <c r="AC149" s="40">
        <v>0</v>
      </c>
      <c r="AD149" s="40">
        <v>1</v>
      </c>
      <c r="AE149" s="40">
        <v>0</v>
      </c>
      <c r="AF149" s="40">
        <v>0</v>
      </c>
      <c r="AG149" s="40">
        <v>1</v>
      </c>
      <c r="AH149" s="40">
        <v>0</v>
      </c>
    </row>
    <row r="150" spans="1:34" x14ac:dyDescent="0.25">
      <c r="A150" s="38" t="s">
        <v>9950</v>
      </c>
      <c r="B150" s="38" t="s">
        <v>6857</v>
      </c>
      <c r="C150" s="38" t="s">
        <v>409</v>
      </c>
      <c r="D150" s="38" t="s">
        <v>10053</v>
      </c>
      <c r="E150" s="23" t="s">
        <v>10332</v>
      </c>
      <c r="F150" s="23">
        <v>365</v>
      </c>
      <c r="G150" s="27">
        <v>20.871046399999997</v>
      </c>
      <c r="H150" s="23" t="s">
        <v>521</v>
      </c>
      <c r="I150" s="27" t="s">
        <v>10145</v>
      </c>
      <c r="J150" s="39">
        <v>24</v>
      </c>
      <c r="K150" s="40">
        <v>1</v>
      </c>
      <c r="L150" s="40">
        <v>1</v>
      </c>
      <c r="M150" s="40">
        <v>1</v>
      </c>
      <c r="N150" s="40">
        <v>1</v>
      </c>
      <c r="O150" s="40">
        <v>1</v>
      </c>
      <c r="P150" s="40">
        <v>1</v>
      </c>
      <c r="Q150" s="40">
        <v>1</v>
      </c>
      <c r="R150" s="40">
        <v>1</v>
      </c>
      <c r="S150" s="40">
        <v>1</v>
      </c>
      <c r="T150" s="40">
        <v>1</v>
      </c>
      <c r="U150" s="40">
        <v>1</v>
      </c>
      <c r="V150" s="40">
        <v>1</v>
      </c>
      <c r="W150" s="40">
        <v>1</v>
      </c>
      <c r="X150" s="40">
        <v>1</v>
      </c>
      <c r="Y150" s="40">
        <v>1</v>
      </c>
      <c r="Z150" s="40">
        <v>1</v>
      </c>
      <c r="AA150" s="40">
        <v>1</v>
      </c>
      <c r="AB150" s="40">
        <v>1</v>
      </c>
      <c r="AC150" s="40">
        <v>1</v>
      </c>
      <c r="AD150" s="40">
        <v>1</v>
      </c>
      <c r="AE150" s="40">
        <v>1</v>
      </c>
      <c r="AF150" s="40">
        <v>1</v>
      </c>
      <c r="AG150" s="40">
        <v>1</v>
      </c>
      <c r="AH150" s="40">
        <v>1</v>
      </c>
    </row>
    <row r="151" spans="1:34" x14ac:dyDescent="0.25">
      <c r="A151" s="38" t="s">
        <v>9951</v>
      </c>
      <c r="B151" s="38" t="s">
        <v>6883</v>
      </c>
      <c r="C151" s="38" t="s">
        <v>588</v>
      </c>
      <c r="D151" s="38" t="s">
        <v>832</v>
      </c>
      <c r="E151" s="23" t="s">
        <v>10333</v>
      </c>
      <c r="F151" s="23">
        <v>36</v>
      </c>
      <c r="G151" s="27">
        <v>1.1856487499999999</v>
      </c>
      <c r="H151" s="23" t="s">
        <v>27</v>
      </c>
      <c r="I151" s="27" t="s">
        <v>10145</v>
      </c>
      <c r="J151" s="39">
        <v>2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0</v>
      </c>
      <c r="Q151" s="40">
        <v>0</v>
      </c>
      <c r="R151" s="40">
        <v>1</v>
      </c>
      <c r="S151" s="40">
        <v>0</v>
      </c>
      <c r="T151" s="40">
        <v>0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1</v>
      </c>
      <c r="AE151" s="40">
        <v>0</v>
      </c>
      <c r="AF151" s="40">
        <v>0</v>
      </c>
      <c r="AG151" s="40">
        <v>0</v>
      </c>
      <c r="AH151" s="40">
        <v>0</v>
      </c>
    </row>
    <row r="152" spans="1:34" x14ac:dyDescent="0.25">
      <c r="A152" s="38" t="s">
        <v>9952</v>
      </c>
      <c r="B152" s="38" t="s">
        <v>6883</v>
      </c>
      <c r="C152" s="38" t="s">
        <v>56</v>
      </c>
      <c r="D152" s="38" t="s">
        <v>911</v>
      </c>
      <c r="E152" s="23" t="s">
        <v>10334</v>
      </c>
      <c r="F152" s="23">
        <v>30</v>
      </c>
      <c r="G152" s="27">
        <v>0.47535495</v>
      </c>
      <c r="H152" s="23" t="s">
        <v>15</v>
      </c>
      <c r="I152" s="27" t="s">
        <v>10145</v>
      </c>
      <c r="J152" s="39">
        <v>1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0</v>
      </c>
      <c r="AB152" s="40">
        <v>0</v>
      </c>
      <c r="AC152" s="40">
        <v>0</v>
      </c>
      <c r="AD152" s="40">
        <v>1</v>
      </c>
      <c r="AE152" s="40">
        <v>0</v>
      </c>
      <c r="AF152" s="40">
        <v>0</v>
      </c>
      <c r="AG152" s="40">
        <v>0</v>
      </c>
      <c r="AH152" s="40"/>
    </row>
    <row r="153" spans="1:34" x14ac:dyDescent="0.25">
      <c r="A153" s="38" t="s">
        <v>9953</v>
      </c>
      <c r="B153" s="38" t="s">
        <v>6883</v>
      </c>
      <c r="C153" s="38" t="s">
        <v>364</v>
      </c>
      <c r="D153" s="38" t="s">
        <v>10049</v>
      </c>
      <c r="E153" s="23" t="s">
        <v>10335</v>
      </c>
      <c r="F153" s="23">
        <v>195</v>
      </c>
      <c r="G153" s="27">
        <v>5.7054352500000007</v>
      </c>
      <c r="H153" s="23">
        <v>6</v>
      </c>
      <c r="I153" s="27" t="s">
        <v>10145</v>
      </c>
      <c r="J153" s="39">
        <v>6</v>
      </c>
      <c r="K153" s="40">
        <v>0</v>
      </c>
      <c r="L153" s="40">
        <v>0</v>
      </c>
      <c r="M153" s="40">
        <v>0</v>
      </c>
      <c r="N153" s="40">
        <v>1</v>
      </c>
      <c r="O153" s="40">
        <v>0</v>
      </c>
      <c r="P153" s="40">
        <v>0</v>
      </c>
      <c r="Q153" s="40">
        <v>0</v>
      </c>
      <c r="R153" s="40">
        <v>1</v>
      </c>
      <c r="S153" s="40">
        <v>0</v>
      </c>
      <c r="T153" s="40">
        <v>0</v>
      </c>
      <c r="U153" s="40">
        <v>0</v>
      </c>
      <c r="V153" s="40">
        <v>1</v>
      </c>
      <c r="W153" s="40">
        <v>0</v>
      </c>
      <c r="X153" s="40">
        <v>0</v>
      </c>
      <c r="Y153" s="40">
        <v>0</v>
      </c>
      <c r="Z153" s="40">
        <v>1</v>
      </c>
      <c r="AA153" s="40">
        <v>0</v>
      </c>
      <c r="AB153" s="40">
        <v>0</v>
      </c>
      <c r="AC153" s="40">
        <v>0</v>
      </c>
      <c r="AD153" s="40">
        <v>1</v>
      </c>
      <c r="AE153" s="40">
        <v>0</v>
      </c>
      <c r="AF153" s="40">
        <v>0</v>
      </c>
      <c r="AG153" s="40">
        <v>0</v>
      </c>
      <c r="AH153" s="40">
        <v>1</v>
      </c>
    </row>
    <row r="154" spans="1:34" x14ac:dyDescent="0.25">
      <c r="A154" s="38" t="s">
        <v>9954</v>
      </c>
      <c r="B154" s="38" t="s">
        <v>6883</v>
      </c>
      <c r="C154" s="38" t="s">
        <v>194</v>
      </c>
      <c r="D154" s="38" t="s">
        <v>10051</v>
      </c>
      <c r="E154" s="23" t="s">
        <v>10336</v>
      </c>
      <c r="F154" s="23">
        <v>223</v>
      </c>
      <c r="G154" s="27">
        <v>5.3903727750000012</v>
      </c>
      <c r="H154" s="23">
        <v>6</v>
      </c>
      <c r="I154" s="27" t="s">
        <v>10145</v>
      </c>
      <c r="J154" s="39">
        <v>6</v>
      </c>
      <c r="K154" s="40">
        <v>1</v>
      </c>
      <c r="L154" s="40">
        <v>0</v>
      </c>
      <c r="M154" s="40">
        <v>0</v>
      </c>
      <c r="N154" s="40">
        <v>0</v>
      </c>
      <c r="O154" s="40">
        <v>1</v>
      </c>
      <c r="P154" s="40">
        <v>0</v>
      </c>
      <c r="Q154" s="40">
        <v>0</v>
      </c>
      <c r="R154" s="40">
        <v>0</v>
      </c>
      <c r="S154" s="40">
        <v>1</v>
      </c>
      <c r="T154" s="40">
        <v>0</v>
      </c>
      <c r="U154" s="40">
        <v>0</v>
      </c>
      <c r="V154" s="40">
        <v>0</v>
      </c>
      <c r="W154" s="40">
        <v>1</v>
      </c>
      <c r="X154" s="40">
        <v>0</v>
      </c>
      <c r="Y154" s="40">
        <v>0</v>
      </c>
      <c r="Z154" s="40">
        <v>0</v>
      </c>
      <c r="AA154" s="40">
        <v>1</v>
      </c>
      <c r="AB154" s="40">
        <v>0</v>
      </c>
      <c r="AC154" s="40">
        <v>0</v>
      </c>
      <c r="AD154" s="40">
        <v>0</v>
      </c>
      <c r="AE154" s="40">
        <v>1</v>
      </c>
      <c r="AF154" s="40"/>
      <c r="AG154" s="40">
        <v>0</v>
      </c>
      <c r="AH154" s="40">
        <v>0</v>
      </c>
    </row>
    <row r="155" spans="1:34" x14ac:dyDescent="0.25">
      <c r="A155" s="38" t="s">
        <v>9955</v>
      </c>
      <c r="B155" s="38" t="s">
        <v>6883</v>
      </c>
      <c r="C155" s="38" t="s">
        <v>409</v>
      </c>
      <c r="D155" s="38" t="s">
        <v>10053</v>
      </c>
      <c r="E155" s="23" t="s">
        <v>10337</v>
      </c>
      <c r="F155" s="23">
        <v>96</v>
      </c>
      <c r="G155" s="27">
        <v>1.5407923000000001</v>
      </c>
      <c r="H155" s="23">
        <v>2</v>
      </c>
      <c r="I155" s="27" t="s">
        <v>10145</v>
      </c>
      <c r="J155" s="39">
        <v>2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40">
        <v>1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1</v>
      </c>
      <c r="AG155" s="40">
        <v>0</v>
      </c>
      <c r="AH155" s="40">
        <v>0</v>
      </c>
    </row>
    <row r="156" spans="1:34" x14ac:dyDescent="0.25">
      <c r="A156" s="38" t="s">
        <v>9956</v>
      </c>
      <c r="B156" s="38" t="s">
        <v>6883</v>
      </c>
      <c r="C156" s="38" t="s">
        <v>272</v>
      </c>
      <c r="D156" s="38" t="s">
        <v>10048</v>
      </c>
      <c r="E156" s="23" t="s">
        <v>10338</v>
      </c>
      <c r="F156" s="23">
        <v>112</v>
      </c>
      <c r="G156" s="27">
        <v>2.4843063999999999</v>
      </c>
      <c r="H156" s="23">
        <v>4</v>
      </c>
      <c r="I156" s="27" t="s">
        <v>10145</v>
      </c>
      <c r="J156" s="39">
        <v>4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  <c r="P156" s="40">
        <v>1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40">
        <v>1</v>
      </c>
      <c r="W156" s="40">
        <v>0</v>
      </c>
      <c r="X156" s="40">
        <v>0</v>
      </c>
      <c r="Y156" s="40">
        <v>0</v>
      </c>
      <c r="Z156" s="40">
        <v>0</v>
      </c>
      <c r="AA156" s="40">
        <v>0</v>
      </c>
      <c r="AB156" s="40">
        <v>1</v>
      </c>
      <c r="AC156" s="40">
        <v>0</v>
      </c>
      <c r="AD156" s="40">
        <v>0</v>
      </c>
      <c r="AE156" s="40">
        <v>0</v>
      </c>
      <c r="AF156" s="40">
        <v>0</v>
      </c>
      <c r="AG156" s="40">
        <v>0</v>
      </c>
      <c r="AH156" s="40">
        <v>1</v>
      </c>
    </row>
    <row r="157" spans="1:34" x14ac:dyDescent="0.25">
      <c r="A157" s="38" t="s">
        <v>9957</v>
      </c>
      <c r="B157" s="38" t="s">
        <v>6883</v>
      </c>
      <c r="C157" s="38" t="s">
        <v>2422</v>
      </c>
      <c r="D157" s="38" t="s">
        <v>10043</v>
      </c>
      <c r="E157" s="23" t="s">
        <v>10339</v>
      </c>
      <c r="F157" s="23">
        <v>166</v>
      </c>
      <c r="G157" s="27">
        <v>2.6733774749999992</v>
      </c>
      <c r="H157" s="23" t="s">
        <v>20</v>
      </c>
      <c r="I157" s="27" t="s">
        <v>10145</v>
      </c>
      <c r="J157" s="39">
        <v>4</v>
      </c>
      <c r="K157" s="40">
        <v>1</v>
      </c>
      <c r="L157" s="40">
        <v>0</v>
      </c>
      <c r="M157" s="40">
        <v>0</v>
      </c>
      <c r="N157" s="40">
        <v>0</v>
      </c>
      <c r="O157" s="40">
        <v>0</v>
      </c>
      <c r="P157" s="40">
        <v>0</v>
      </c>
      <c r="Q157" s="40">
        <v>1</v>
      </c>
      <c r="R157" s="40">
        <v>0</v>
      </c>
      <c r="S157" s="40">
        <v>0</v>
      </c>
      <c r="T157" s="40">
        <v>0</v>
      </c>
      <c r="U157" s="40">
        <v>0</v>
      </c>
      <c r="V157" s="40">
        <v>0</v>
      </c>
      <c r="W157" s="40">
        <v>1</v>
      </c>
      <c r="X157" s="40">
        <v>0</v>
      </c>
      <c r="Y157" s="40">
        <v>0</v>
      </c>
      <c r="Z157" s="40">
        <v>0</v>
      </c>
      <c r="AA157" s="40">
        <v>0</v>
      </c>
      <c r="AB157" s="40">
        <v>0</v>
      </c>
      <c r="AC157" s="40">
        <v>1</v>
      </c>
      <c r="AD157" s="40"/>
      <c r="AE157" s="40"/>
      <c r="AF157" s="40">
        <v>0</v>
      </c>
      <c r="AG157" s="40">
        <v>0</v>
      </c>
      <c r="AH157" s="40">
        <v>0</v>
      </c>
    </row>
    <row r="158" spans="1:34" x14ac:dyDescent="0.25">
      <c r="A158" s="38" t="s">
        <v>9958</v>
      </c>
      <c r="B158" s="38" t="s">
        <v>7349</v>
      </c>
      <c r="C158" s="38" t="s">
        <v>10129</v>
      </c>
      <c r="D158" s="38" t="s">
        <v>807</v>
      </c>
      <c r="E158" s="23" t="s">
        <v>10340</v>
      </c>
      <c r="F158" s="23">
        <v>46</v>
      </c>
      <c r="G158" s="27">
        <v>2.5557753000000001</v>
      </c>
      <c r="H158" s="23" t="s">
        <v>20</v>
      </c>
      <c r="I158" s="27" t="s">
        <v>10145</v>
      </c>
      <c r="J158" s="39">
        <v>4</v>
      </c>
      <c r="K158" s="40">
        <v>0</v>
      </c>
      <c r="L158" s="40">
        <v>0</v>
      </c>
      <c r="M158" s="40">
        <v>0</v>
      </c>
      <c r="N158" s="40">
        <v>0</v>
      </c>
      <c r="O158" s="40">
        <v>1</v>
      </c>
      <c r="P158" s="40">
        <v>0</v>
      </c>
      <c r="Q158" s="40">
        <v>0</v>
      </c>
      <c r="R158" s="40">
        <v>0</v>
      </c>
      <c r="S158" s="40">
        <v>0</v>
      </c>
      <c r="T158" s="40">
        <v>0</v>
      </c>
      <c r="U158" s="40">
        <v>1</v>
      </c>
      <c r="V158" s="40">
        <v>0</v>
      </c>
      <c r="W158" s="40">
        <v>0</v>
      </c>
      <c r="X158" s="40">
        <v>0</v>
      </c>
      <c r="Y158" s="40">
        <v>0</v>
      </c>
      <c r="Z158" s="40">
        <v>0</v>
      </c>
      <c r="AA158" s="40">
        <v>1</v>
      </c>
      <c r="AB158" s="40">
        <v>0</v>
      </c>
      <c r="AC158" s="40">
        <v>0</v>
      </c>
      <c r="AD158" s="40">
        <v>0</v>
      </c>
      <c r="AE158" s="40">
        <v>0</v>
      </c>
      <c r="AF158" s="40">
        <v>0</v>
      </c>
      <c r="AG158" s="40">
        <v>1</v>
      </c>
      <c r="AH158" s="40">
        <v>0</v>
      </c>
    </row>
    <row r="159" spans="1:34" x14ac:dyDescent="0.25">
      <c r="A159" s="38" t="s">
        <v>9959</v>
      </c>
      <c r="B159" s="38" t="s">
        <v>7349</v>
      </c>
      <c r="C159" s="38" t="s">
        <v>978</v>
      </c>
      <c r="D159" s="38" t="s">
        <v>807</v>
      </c>
      <c r="E159" s="23" t="s">
        <v>10341</v>
      </c>
      <c r="F159" s="23">
        <v>21</v>
      </c>
      <c r="G159" s="27">
        <v>2.070083925</v>
      </c>
      <c r="H159" s="23" t="s">
        <v>20</v>
      </c>
      <c r="I159" s="27" t="s">
        <v>10145</v>
      </c>
      <c r="J159" s="39">
        <v>4</v>
      </c>
      <c r="K159" s="40">
        <v>0</v>
      </c>
      <c r="L159" s="40">
        <v>0</v>
      </c>
      <c r="M159" s="40">
        <v>0</v>
      </c>
      <c r="N159" s="40">
        <v>1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1</v>
      </c>
      <c r="U159" s="40">
        <v>0</v>
      </c>
      <c r="V159" s="40">
        <v>0</v>
      </c>
      <c r="W159" s="40">
        <v>0</v>
      </c>
      <c r="X159" s="40">
        <v>0</v>
      </c>
      <c r="Y159" s="40">
        <v>0</v>
      </c>
      <c r="Z159" s="40">
        <v>1</v>
      </c>
      <c r="AA159" s="40">
        <v>0</v>
      </c>
      <c r="AB159" s="40">
        <v>0</v>
      </c>
      <c r="AC159" s="40">
        <v>0</v>
      </c>
      <c r="AD159" s="40">
        <v>0</v>
      </c>
      <c r="AE159" s="40">
        <v>0</v>
      </c>
      <c r="AF159" s="40">
        <v>1</v>
      </c>
      <c r="AG159" s="40">
        <v>0</v>
      </c>
      <c r="AH159" s="40">
        <v>0</v>
      </c>
    </row>
    <row r="160" spans="1:34" x14ac:dyDescent="0.25">
      <c r="A160" s="38" t="s">
        <v>9961</v>
      </c>
      <c r="B160" s="38" t="s">
        <v>7560</v>
      </c>
      <c r="C160" s="38" t="s">
        <v>10129</v>
      </c>
      <c r="D160" s="38" t="s">
        <v>10053</v>
      </c>
      <c r="E160" s="23" t="s">
        <v>10342</v>
      </c>
      <c r="F160" s="23">
        <v>7</v>
      </c>
      <c r="G160" s="27">
        <v>0.44573760000000007</v>
      </c>
      <c r="H160" s="23" t="s">
        <v>15</v>
      </c>
      <c r="I160" s="27" t="s">
        <v>10145</v>
      </c>
      <c r="J160" s="39">
        <v>1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1</v>
      </c>
      <c r="T160" s="40">
        <v>0</v>
      </c>
      <c r="U160" s="40">
        <v>0</v>
      </c>
      <c r="V160" s="40">
        <v>0</v>
      </c>
      <c r="W160" s="40">
        <v>0</v>
      </c>
      <c r="X160" s="40">
        <v>0</v>
      </c>
      <c r="Y160" s="40">
        <v>0</v>
      </c>
      <c r="Z160" s="40">
        <v>0</v>
      </c>
      <c r="AA160" s="40">
        <v>0</v>
      </c>
      <c r="AB160" s="40">
        <v>0</v>
      </c>
      <c r="AC160" s="40">
        <v>0</v>
      </c>
      <c r="AD160" s="40">
        <v>0</v>
      </c>
      <c r="AE160" s="40">
        <v>0</v>
      </c>
      <c r="AF160" s="40">
        <v>0</v>
      </c>
      <c r="AG160" s="40">
        <v>0</v>
      </c>
      <c r="AH160" s="40">
        <v>0</v>
      </c>
    </row>
    <row r="161" spans="1:34" x14ac:dyDescent="0.25">
      <c r="A161" s="38" t="s">
        <v>9962</v>
      </c>
      <c r="B161" s="38" t="s">
        <v>7566</v>
      </c>
      <c r="C161" s="38" t="s">
        <v>10129</v>
      </c>
      <c r="D161" s="38" t="s">
        <v>9782</v>
      </c>
      <c r="E161" s="23" t="s">
        <v>10343</v>
      </c>
      <c r="F161" s="23">
        <v>1</v>
      </c>
      <c r="G161" s="27">
        <v>2.1883875000000001E-2</v>
      </c>
      <c r="H161" s="23" t="s">
        <v>15</v>
      </c>
      <c r="I161" s="27" t="s">
        <v>10145</v>
      </c>
      <c r="J161" s="39">
        <v>1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40">
        <v>0</v>
      </c>
      <c r="S161" s="40">
        <v>0</v>
      </c>
      <c r="T161" s="40">
        <v>1</v>
      </c>
      <c r="U161" s="40">
        <v>0</v>
      </c>
      <c r="V161" s="40">
        <v>0</v>
      </c>
      <c r="W161" s="40">
        <v>0</v>
      </c>
      <c r="X161" s="40">
        <v>0</v>
      </c>
      <c r="Y161" s="40">
        <v>0</v>
      </c>
      <c r="Z161" s="40">
        <v>0</v>
      </c>
      <c r="AA161" s="40">
        <v>0</v>
      </c>
      <c r="AB161" s="40">
        <v>0</v>
      </c>
      <c r="AC161" s="40">
        <v>0</v>
      </c>
      <c r="AD161" s="40">
        <v>0</v>
      </c>
      <c r="AE161" s="40">
        <v>0</v>
      </c>
      <c r="AF161" s="40">
        <v>0</v>
      </c>
      <c r="AG161" s="40">
        <v>0</v>
      </c>
      <c r="AH161" s="40">
        <v>0</v>
      </c>
    </row>
    <row r="162" spans="1:34" x14ac:dyDescent="0.25">
      <c r="A162" s="38" t="s">
        <v>9965</v>
      </c>
      <c r="B162" s="38" t="s">
        <v>7703</v>
      </c>
      <c r="C162" s="38" t="s">
        <v>10129</v>
      </c>
      <c r="D162" s="38" t="s">
        <v>807</v>
      </c>
      <c r="E162" s="23" t="s">
        <v>10344</v>
      </c>
      <c r="F162" s="23">
        <v>64</v>
      </c>
      <c r="G162" s="27">
        <v>4.0980416000000002</v>
      </c>
      <c r="H162" s="23">
        <v>6</v>
      </c>
      <c r="I162" s="27" t="s">
        <v>10145</v>
      </c>
      <c r="J162" s="39">
        <v>6</v>
      </c>
      <c r="K162" s="40"/>
      <c r="L162" s="40">
        <v>1</v>
      </c>
      <c r="M162" s="40">
        <v>0</v>
      </c>
      <c r="N162" s="40">
        <v>0</v>
      </c>
      <c r="O162" s="40">
        <v>0</v>
      </c>
      <c r="P162" s="40">
        <v>1</v>
      </c>
      <c r="Q162" s="40">
        <v>0</v>
      </c>
      <c r="R162" s="40">
        <v>0</v>
      </c>
      <c r="S162" s="40">
        <v>0</v>
      </c>
      <c r="T162" s="40">
        <v>1</v>
      </c>
      <c r="U162" s="40">
        <v>0</v>
      </c>
      <c r="V162" s="40">
        <v>0</v>
      </c>
      <c r="W162" s="40">
        <v>0</v>
      </c>
      <c r="X162" s="40">
        <v>1</v>
      </c>
      <c r="Y162" s="40">
        <v>0</v>
      </c>
      <c r="Z162" s="40">
        <v>0</v>
      </c>
      <c r="AA162" s="40">
        <v>0</v>
      </c>
      <c r="AB162" s="40">
        <v>1</v>
      </c>
      <c r="AC162" s="40">
        <v>0</v>
      </c>
      <c r="AD162" s="40">
        <v>0</v>
      </c>
      <c r="AE162" s="40">
        <v>0</v>
      </c>
      <c r="AF162" s="40">
        <v>1</v>
      </c>
      <c r="AG162" s="40">
        <v>0</v>
      </c>
      <c r="AH162" s="40">
        <v>0</v>
      </c>
    </row>
    <row r="163" spans="1:34" x14ac:dyDescent="0.25">
      <c r="A163" s="38" t="s">
        <v>9966</v>
      </c>
      <c r="B163" s="38" t="s">
        <v>7719</v>
      </c>
      <c r="C163" s="38" t="s">
        <v>98</v>
      </c>
      <c r="D163" s="38" t="s">
        <v>10045</v>
      </c>
      <c r="E163" s="23" t="s">
        <v>10345</v>
      </c>
      <c r="F163" s="23">
        <v>62</v>
      </c>
      <c r="G163" s="27">
        <v>4.0704007500000001</v>
      </c>
      <c r="H163" s="23" t="s">
        <v>22</v>
      </c>
      <c r="I163" s="27" t="s">
        <v>10145</v>
      </c>
      <c r="J163" s="39">
        <v>8</v>
      </c>
      <c r="K163" s="40">
        <v>1</v>
      </c>
      <c r="L163" s="40">
        <v>0</v>
      </c>
      <c r="M163" s="40">
        <v>0</v>
      </c>
      <c r="N163" s="40">
        <v>1</v>
      </c>
      <c r="O163" s="40">
        <v>0</v>
      </c>
      <c r="P163" s="40">
        <v>0</v>
      </c>
      <c r="Q163" s="40">
        <v>1</v>
      </c>
      <c r="R163" s="40">
        <v>0</v>
      </c>
      <c r="S163" s="40">
        <v>0</v>
      </c>
      <c r="T163" s="40">
        <v>1</v>
      </c>
      <c r="U163" s="40">
        <v>0</v>
      </c>
      <c r="V163" s="40">
        <v>0</v>
      </c>
      <c r="W163" s="40">
        <v>1</v>
      </c>
      <c r="X163" s="40">
        <v>0</v>
      </c>
      <c r="Y163" s="40">
        <v>0</v>
      </c>
      <c r="Z163" s="40">
        <v>1</v>
      </c>
      <c r="AA163" s="40">
        <v>0</v>
      </c>
      <c r="AB163" s="40">
        <v>0</v>
      </c>
      <c r="AC163" s="40">
        <v>1</v>
      </c>
      <c r="AD163" s="40">
        <v>0</v>
      </c>
      <c r="AE163" s="40">
        <v>0</v>
      </c>
      <c r="AF163" s="40">
        <v>1</v>
      </c>
      <c r="AG163" s="40">
        <v>0</v>
      </c>
      <c r="AH163" s="40"/>
    </row>
    <row r="164" spans="1:34" x14ac:dyDescent="0.25">
      <c r="A164" s="38" t="s">
        <v>9967</v>
      </c>
      <c r="B164" s="38" t="s">
        <v>7719</v>
      </c>
      <c r="C164" s="38" t="s">
        <v>2422</v>
      </c>
      <c r="D164" s="38" t="s">
        <v>10043</v>
      </c>
      <c r="E164" s="23" t="s">
        <v>10346</v>
      </c>
      <c r="F164" s="23">
        <v>62</v>
      </c>
      <c r="G164" s="27">
        <v>4.0704007500000001</v>
      </c>
      <c r="H164" s="23" t="s">
        <v>22</v>
      </c>
      <c r="I164" s="27" t="s">
        <v>10145</v>
      </c>
      <c r="J164" s="39">
        <v>8</v>
      </c>
      <c r="K164" s="40">
        <v>0</v>
      </c>
      <c r="L164" s="40">
        <v>1</v>
      </c>
      <c r="M164" s="40">
        <v>0</v>
      </c>
      <c r="N164" s="40">
        <v>0</v>
      </c>
      <c r="O164" s="40">
        <v>1</v>
      </c>
      <c r="P164" s="40">
        <v>0</v>
      </c>
      <c r="Q164" s="40">
        <v>0</v>
      </c>
      <c r="R164" s="40">
        <v>1</v>
      </c>
      <c r="S164" s="40">
        <v>0</v>
      </c>
      <c r="T164" s="40">
        <v>0</v>
      </c>
      <c r="U164" s="40">
        <v>1</v>
      </c>
      <c r="V164" s="40">
        <v>0</v>
      </c>
      <c r="W164" s="40">
        <v>0</v>
      </c>
      <c r="X164" s="40">
        <v>1</v>
      </c>
      <c r="Y164" s="40">
        <v>0</v>
      </c>
      <c r="Z164" s="40">
        <v>0</v>
      </c>
      <c r="AA164" s="40">
        <v>1</v>
      </c>
      <c r="AB164" s="40">
        <v>0</v>
      </c>
      <c r="AC164" s="40">
        <v>0</v>
      </c>
      <c r="AD164" s="40">
        <v>1</v>
      </c>
      <c r="AE164" s="40">
        <v>0</v>
      </c>
      <c r="AF164" s="40">
        <v>0</v>
      </c>
      <c r="AG164" s="40">
        <v>1</v>
      </c>
      <c r="AH164" s="40"/>
    </row>
    <row r="165" spans="1:34" x14ac:dyDescent="0.25">
      <c r="A165" s="38" t="s">
        <v>9968</v>
      </c>
      <c r="B165" s="38" t="s">
        <v>7733</v>
      </c>
      <c r="C165" s="38" t="s">
        <v>10129</v>
      </c>
      <c r="D165" s="38" t="s">
        <v>587</v>
      </c>
      <c r="E165" s="23" t="s">
        <v>10347</v>
      </c>
      <c r="F165" s="23">
        <v>91</v>
      </c>
      <c r="G165" s="27">
        <v>5.3572660649999992</v>
      </c>
      <c r="H165" s="23">
        <v>6</v>
      </c>
      <c r="I165" s="27" t="s">
        <v>10145</v>
      </c>
      <c r="J165" s="39">
        <v>6</v>
      </c>
      <c r="K165" s="40">
        <v>1</v>
      </c>
      <c r="L165" s="40">
        <v>0</v>
      </c>
      <c r="M165" s="40">
        <v>0</v>
      </c>
      <c r="N165" s="40">
        <v>0</v>
      </c>
      <c r="O165" s="40">
        <v>1</v>
      </c>
      <c r="P165" s="40">
        <v>0</v>
      </c>
      <c r="Q165" s="40">
        <v>0</v>
      </c>
      <c r="R165" s="40">
        <v>0</v>
      </c>
      <c r="S165" s="40">
        <v>1</v>
      </c>
      <c r="T165" s="40">
        <v>0</v>
      </c>
      <c r="U165" s="40">
        <v>0</v>
      </c>
      <c r="V165" s="40">
        <v>0</v>
      </c>
      <c r="W165" s="40">
        <v>1</v>
      </c>
      <c r="X165" s="40">
        <v>0</v>
      </c>
      <c r="Y165" s="40">
        <v>0</v>
      </c>
      <c r="Z165" s="40">
        <v>0</v>
      </c>
      <c r="AA165" s="40">
        <v>1</v>
      </c>
      <c r="AB165" s="40">
        <v>0</v>
      </c>
      <c r="AC165" s="40">
        <v>0</v>
      </c>
      <c r="AD165" s="40">
        <v>0</v>
      </c>
      <c r="AE165" s="40">
        <v>1</v>
      </c>
      <c r="AF165" s="40">
        <v>0</v>
      </c>
      <c r="AG165" s="40">
        <v>0</v>
      </c>
      <c r="AH165" s="40"/>
    </row>
    <row r="166" spans="1:34" x14ac:dyDescent="0.25">
      <c r="A166" s="38" t="s">
        <v>9969</v>
      </c>
      <c r="B166" s="38" t="s">
        <v>7749</v>
      </c>
      <c r="C166" s="38" t="s">
        <v>10129</v>
      </c>
      <c r="D166" s="38" t="s">
        <v>10046</v>
      </c>
      <c r="E166" s="23" t="s">
        <v>10348</v>
      </c>
      <c r="F166" s="23">
        <v>107</v>
      </c>
      <c r="G166" s="27">
        <v>4.6831492500000005</v>
      </c>
      <c r="H166" s="23" t="s">
        <v>22</v>
      </c>
      <c r="I166" s="27" t="s">
        <v>10145</v>
      </c>
      <c r="J166" s="39">
        <v>8</v>
      </c>
      <c r="K166" s="40">
        <v>1</v>
      </c>
      <c r="L166" s="40">
        <v>0</v>
      </c>
      <c r="M166" s="40">
        <v>0</v>
      </c>
      <c r="N166" s="40">
        <v>1</v>
      </c>
      <c r="O166" s="40">
        <v>0</v>
      </c>
      <c r="P166" s="40">
        <v>0</v>
      </c>
      <c r="Q166" s="40">
        <v>1</v>
      </c>
      <c r="R166" s="40">
        <v>0</v>
      </c>
      <c r="S166" s="40">
        <v>0</v>
      </c>
      <c r="T166" s="40">
        <v>1</v>
      </c>
      <c r="U166" s="40">
        <v>0</v>
      </c>
      <c r="V166" s="40">
        <v>0</v>
      </c>
      <c r="W166" s="40">
        <v>1</v>
      </c>
      <c r="X166" s="40">
        <v>0</v>
      </c>
      <c r="Y166" s="40">
        <v>0</v>
      </c>
      <c r="Z166" s="40">
        <v>1</v>
      </c>
      <c r="AA166" s="40">
        <v>0</v>
      </c>
      <c r="AB166" s="40">
        <v>0</v>
      </c>
      <c r="AC166" s="40">
        <v>1</v>
      </c>
      <c r="AD166" s="40">
        <v>0</v>
      </c>
      <c r="AE166" s="40">
        <v>0</v>
      </c>
      <c r="AF166" s="40">
        <v>1</v>
      </c>
      <c r="AG166" s="40">
        <v>0</v>
      </c>
      <c r="AH166" s="40">
        <v>0</v>
      </c>
    </row>
    <row r="167" spans="1:34" x14ac:dyDescent="0.25">
      <c r="A167" s="38" t="s">
        <v>9970</v>
      </c>
      <c r="B167" s="38" t="s">
        <v>7826</v>
      </c>
      <c r="C167" s="38" t="s">
        <v>10129</v>
      </c>
      <c r="D167" s="38" t="s">
        <v>10048</v>
      </c>
      <c r="E167" s="23" t="s">
        <v>10349</v>
      </c>
      <c r="F167" s="23">
        <v>204</v>
      </c>
      <c r="G167" s="27">
        <v>4.1080651500000007</v>
      </c>
      <c r="H167" s="23">
        <v>6</v>
      </c>
      <c r="I167" s="27" t="s">
        <v>10145</v>
      </c>
      <c r="J167" s="39">
        <v>6</v>
      </c>
      <c r="K167" s="40"/>
      <c r="L167" s="40">
        <v>0</v>
      </c>
      <c r="M167" s="40">
        <v>0</v>
      </c>
      <c r="N167" s="40">
        <v>1</v>
      </c>
      <c r="O167" s="40">
        <v>0</v>
      </c>
      <c r="P167" s="40">
        <v>0</v>
      </c>
      <c r="Q167" s="40">
        <v>0</v>
      </c>
      <c r="R167" s="40">
        <v>1</v>
      </c>
      <c r="S167" s="40">
        <v>0</v>
      </c>
      <c r="T167" s="40">
        <v>0</v>
      </c>
      <c r="U167" s="40">
        <v>0</v>
      </c>
      <c r="V167" s="40">
        <v>1</v>
      </c>
      <c r="W167" s="40">
        <v>0</v>
      </c>
      <c r="X167" s="40">
        <v>0</v>
      </c>
      <c r="Y167" s="40">
        <v>0</v>
      </c>
      <c r="Z167" s="40">
        <v>1</v>
      </c>
      <c r="AA167" s="40">
        <v>0</v>
      </c>
      <c r="AB167" s="40">
        <v>0</v>
      </c>
      <c r="AC167" s="40">
        <v>0</v>
      </c>
      <c r="AD167" s="40">
        <v>1</v>
      </c>
      <c r="AE167" s="40">
        <v>0</v>
      </c>
      <c r="AF167" s="40">
        <v>0</v>
      </c>
      <c r="AG167" s="40">
        <v>0</v>
      </c>
      <c r="AH167" s="40">
        <v>1</v>
      </c>
    </row>
    <row r="168" spans="1:34" x14ac:dyDescent="0.25">
      <c r="A168" s="38" t="s">
        <v>9971</v>
      </c>
      <c r="B168" s="38" t="s">
        <v>7826</v>
      </c>
      <c r="C168" s="38" t="s">
        <v>98</v>
      </c>
      <c r="D168" s="38" t="s">
        <v>10045</v>
      </c>
      <c r="E168" s="23" t="s">
        <v>10350</v>
      </c>
      <c r="F168" s="23">
        <v>79</v>
      </c>
      <c r="G168" s="27">
        <v>1.7288261250000001</v>
      </c>
      <c r="H168" s="23">
        <v>2</v>
      </c>
      <c r="I168" s="27" t="s">
        <v>10145</v>
      </c>
      <c r="J168" s="39">
        <v>2</v>
      </c>
      <c r="K168" s="40"/>
      <c r="L168" s="40">
        <v>0</v>
      </c>
      <c r="M168" s="40">
        <v>0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40">
        <v>0</v>
      </c>
      <c r="T168" s="40">
        <v>0</v>
      </c>
      <c r="U168" s="40">
        <v>0</v>
      </c>
      <c r="V168" s="40">
        <v>1</v>
      </c>
      <c r="W168" s="40">
        <v>0</v>
      </c>
      <c r="X168" s="40">
        <v>0</v>
      </c>
      <c r="Y168" s="40">
        <v>0</v>
      </c>
      <c r="Z168" s="40">
        <v>0</v>
      </c>
      <c r="AA168" s="40">
        <v>0</v>
      </c>
      <c r="AB168" s="40">
        <v>0</v>
      </c>
      <c r="AC168" s="40">
        <v>0</v>
      </c>
      <c r="AD168" s="40">
        <v>0</v>
      </c>
      <c r="AE168" s="40">
        <v>0</v>
      </c>
      <c r="AF168" s="40">
        <v>0</v>
      </c>
      <c r="AG168" s="40">
        <v>0</v>
      </c>
      <c r="AH168" s="40">
        <v>1</v>
      </c>
    </row>
    <row r="169" spans="1:34" x14ac:dyDescent="0.25">
      <c r="A169" s="38" t="s">
        <v>9972</v>
      </c>
      <c r="B169" s="38" t="s">
        <v>7826</v>
      </c>
      <c r="C169" s="38" t="s">
        <v>2422</v>
      </c>
      <c r="D169" s="38" t="s">
        <v>9782</v>
      </c>
      <c r="E169" s="23" t="s">
        <v>10351</v>
      </c>
      <c r="F169" s="23">
        <v>145</v>
      </c>
      <c r="G169" s="27">
        <v>2.491731675</v>
      </c>
      <c r="H169" s="23" t="s">
        <v>20</v>
      </c>
      <c r="I169" s="27" t="s">
        <v>10145</v>
      </c>
      <c r="J169" s="39">
        <v>4</v>
      </c>
      <c r="K169" s="40">
        <v>0</v>
      </c>
      <c r="L169" s="40">
        <v>1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1</v>
      </c>
      <c r="S169" s="40">
        <v>0</v>
      </c>
      <c r="T169" s="40">
        <v>0</v>
      </c>
      <c r="U169" s="40">
        <v>0</v>
      </c>
      <c r="V169" s="40">
        <v>0</v>
      </c>
      <c r="W169" s="40">
        <v>0</v>
      </c>
      <c r="X169" s="40">
        <v>1</v>
      </c>
      <c r="Y169" s="40">
        <v>0</v>
      </c>
      <c r="Z169" s="40">
        <v>0</v>
      </c>
      <c r="AA169" s="40">
        <v>0</v>
      </c>
      <c r="AB169" s="40">
        <v>0</v>
      </c>
      <c r="AC169" s="40">
        <v>0</v>
      </c>
      <c r="AD169" s="40">
        <v>1</v>
      </c>
      <c r="AE169" s="40">
        <v>0</v>
      </c>
      <c r="AF169" s="40">
        <v>0</v>
      </c>
      <c r="AG169" s="40">
        <v>0</v>
      </c>
      <c r="AH169" s="40">
        <v>0</v>
      </c>
    </row>
    <row r="170" spans="1:34" x14ac:dyDescent="0.25">
      <c r="A170" s="38" t="s">
        <v>9973</v>
      </c>
      <c r="B170" s="38" t="s">
        <v>7826</v>
      </c>
      <c r="C170" s="38" t="s">
        <v>10129</v>
      </c>
      <c r="D170" s="45" t="s">
        <v>10048</v>
      </c>
      <c r="E170" s="23" t="s">
        <v>10352</v>
      </c>
      <c r="F170" s="23">
        <v>113</v>
      </c>
      <c r="G170" s="27">
        <v>2.8561597500000002</v>
      </c>
      <c r="H170" s="23" t="s">
        <v>20</v>
      </c>
      <c r="I170" s="27" t="s">
        <v>10145</v>
      </c>
      <c r="J170" s="39">
        <v>4</v>
      </c>
      <c r="K170" s="40"/>
      <c r="L170" s="40">
        <v>0</v>
      </c>
      <c r="M170" s="40">
        <v>0</v>
      </c>
      <c r="N170" s="40">
        <v>1</v>
      </c>
      <c r="O170" s="40">
        <v>0</v>
      </c>
      <c r="P170" s="40">
        <v>0</v>
      </c>
      <c r="Q170" s="40">
        <v>0</v>
      </c>
      <c r="R170" s="40">
        <v>0</v>
      </c>
      <c r="S170" s="40">
        <v>0</v>
      </c>
      <c r="T170" s="40">
        <v>1</v>
      </c>
      <c r="U170" s="40">
        <v>0</v>
      </c>
      <c r="V170" s="40">
        <v>0</v>
      </c>
      <c r="W170" s="40">
        <v>0</v>
      </c>
      <c r="X170" s="40">
        <v>0</v>
      </c>
      <c r="Y170" s="40">
        <v>0</v>
      </c>
      <c r="Z170" s="40">
        <v>1</v>
      </c>
      <c r="AA170" s="40">
        <v>0</v>
      </c>
      <c r="AB170" s="40">
        <v>0</v>
      </c>
      <c r="AC170" s="40">
        <v>0</v>
      </c>
      <c r="AD170" s="40">
        <v>0</v>
      </c>
      <c r="AE170" s="40">
        <v>0</v>
      </c>
      <c r="AF170" s="40">
        <v>1</v>
      </c>
      <c r="AG170" s="40">
        <v>0</v>
      </c>
      <c r="AH170" s="40">
        <v>0</v>
      </c>
    </row>
    <row r="171" spans="1:34" x14ac:dyDescent="0.25">
      <c r="A171" s="38" t="s">
        <v>9975</v>
      </c>
      <c r="B171" s="38" t="s">
        <v>7894</v>
      </c>
      <c r="C171" s="38" t="s">
        <v>10129</v>
      </c>
      <c r="D171" s="38" t="s">
        <v>911</v>
      </c>
      <c r="E171" s="23" t="s">
        <v>10353</v>
      </c>
      <c r="F171" s="23">
        <v>16</v>
      </c>
      <c r="G171" s="27">
        <v>0.70028400000000002</v>
      </c>
      <c r="H171" s="23">
        <v>1</v>
      </c>
      <c r="I171" s="27" t="s">
        <v>10145</v>
      </c>
      <c r="J171" s="39">
        <v>1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0</v>
      </c>
      <c r="Q171" s="40">
        <v>0</v>
      </c>
      <c r="R171" s="40">
        <v>0</v>
      </c>
      <c r="S171" s="40">
        <v>0</v>
      </c>
      <c r="T171" s="40">
        <v>0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0</v>
      </c>
      <c r="AA171" s="40">
        <v>0</v>
      </c>
      <c r="AB171" s="40">
        <v>0</v>
      </c>
      <c r="AC171" s="40">
        <v>1</v>
      </c>
      <c r="AD171" s="40">
        <v>0</v>
      </c>
      <c r="AE171" s="40">
        <v>0</v>
      </c>
      <c r="AF171" s="40">
        <v>0</v>
      </c>
      <c r="AG171" s="40"/>
      <c r="AH171" s="40">
        <v>0</v>
      </c>
    </row>
    <row r="172" spans="1:34" x14ac:dyDescent="0.25">
      <c r="A172" s="38" t="s">
        <v>9977</v>
      </c>
      <c r="B172" s="38" t="s">
        <v>34</v>
      </c>
      <c r="C172" s="38" t="s">
        <v>10129</v>
      </c>
      <c r="D172" s="38" t="s">
        <v>10053</v>
      </c>
      <c r="E172" s="23" t="s">
        <v>10354</v>
      </c>
      <c r="F172" s="23">
        <v>7</v>
      </c>
      <c r="G172" s="27">
        <v>0.41074349999999993</v>
      </c>
      <c r="H172" s="23" t="s">
        <v>15</v>
      </c>
      <c r="I172" s="27" t="s">
        <v>10145</v>
      </c>
      <c r="J172" s="39">
        <v>1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1</v>
      </c>
      <c r="V172" s="40">
        <v>0</v>
      </c>
      <c r="W172" s="40">
        <v>0</v>
      </c>
      <c r="X172" s="40">
        <v>0</v>
      </c>
      <c r="Y172" s="40">
        <v>0</v>
      </c>
      <c r="Z172" s="40">
        <v>0</v>
      </c>
      <c r="AA172" s="40">
        <v>0</v>
      </c>
      <c r="AB172" s="40">
        <v>0</v>
      </c>
      <c r="AC172" s="40">
        <v>0</v>
      </c>
      <c r="AD172" s="40">
        <v>0</v>
      </c>
      <c r="AE172" s="40">
        <v>0</v>
      </c>
      <c r="AF172" s="40">
        <v>0</v>
      </c>
      <c r="AG172" s="40">
        <v>0</v>
      </c>
      <c r="AH172" s="40">
        <v>0</v>
      </c>
    </row>
    <row r="173" spans="1:34" x14ac:dyDescent="0.25">
      <c r="A173" s="38" t="s">
        <v>9978</v>
      </c>
      <c r="B173" s="38" t="s">
        <v>8007</v>
      </c>
      <c r="C173" s="38" t="s">
        <v>588</v>
      </c>
      <c r="D173" s="38" t="s">
        <v>807</v>
      </c>
      <c r="E173" s="23" t="s">
        <v>10355</v>
      </c>
      <c r="F173" s="23">
        <v>221</v>
      </c>
      <c r="G173" s="27">
        <v>7.9959609000000009</v>
      </c>
      <c r="H173" s="23">
        <v>12</v>
      </c>
      <c r="I173" s="27" t="s">
        <v>10145</v>
      </c>
      <c r="J173" s="39">
        <v>12</v>
      </c>
      <c r="K173" s="40">
        <v>1</v>
      </c>
      <c r="L173" s="40">
        <v>0</v>
      </c>
      <c r="M173" s="40">
        <v>1</v>
      </c>
      <c r="N173" s="40">
        <v>0</v>
      </c>
      <c r="O173" s="40">
        <v>1</v>
      </c>
      <c r="P173" s="40">
        <v>0</v>
      </c>
      <c r="Q173" s="40">
        <v>1</v>
      </c>
      <c r="R173" s="40">
        <v>0</v>
      </c>
      <c r="S173" s="40">
        <v>1</v>
      </c>
      <c r="T173" s="40">
        <v>0</v>
      </c>
      <c r="U173" s="40">
        <v>1</v>
      </c>
      <c r="V173" s="40">
        <v>0</v>
      </c>
      <c r="W173" s="40">
        <v>1</v>
      </c>
      <c r="X173" s="40">
        <v>0</v>
      </c>
      <c r="Y173" s="40">
        <v>1</v>
      </c>
      <c r="Z173" s="40">
        <v>0</v>
      </c>
      <c r="AA173" s="40">
        <v>1</v>
      </c>
      <c r="AB173" s="40">
        <v>0</v>
      </c>
      <c r="AC173" s="40">
        <v>1</v>
      </c>
      <c r="AD173" s="40">
        <v>0</v>
      </c>
      <c r="AE173" s="40">
        <v>1</v>
      </c>
      <c r="AF173" s="40">
        <v>0</v>
      </c>
      <c r="AG173" s="40">
        <v>1</v>
      </c>
      <c r="AH173" s="40">
        <v>0</v>
      </c>
    </row>
    <row r="174" spans="1:34" x14ac:dyDescent="0.25">
      <c r="A174" s="38" t="s">
        <v>9979</v>
      </c>
      <c r="B174" s="38" t="s">
        <v>8007</v>
      </c>
      <c r="C174" s="38" t="s">
        <v>994</v>
      </c>
      <c r="D174" s="38" t="s">
        <v>832</v>
      </c>
      <c r="E174" s="23" t="s">
        <v>10356</v>
      </c>
      <c r="F174" s="23">
        <v>145</v>
      </c>
      <c r="G174" s="27">
        <v>2.7905516749999997</v>
      </c>
      <c r="H174" s="23">
        <v>6</v>
      </c>
      <c r="I174" s="27" t="s">
        <v>10145</v>
      </c>
      <c r="J174" s="39">
        <v>6</v>
      </c>
      <c r="K174" s="40">
        <v>0</v>
      </c>
      <c r="L174" s="40">
        <v>1</v>
      </c>
      <c r="M174" s="40">
        <v>0</v>
      </c>
      <c r="N174" s="40">
        <v>0</v>
      </c>
      <c r="O174" s="40">
        <v>0</v>
      </c>
      <c r="P174" s="40">
        <v>1</v>
      </c>
      <c r="Q174" s="40">
        <v>0</v>
      </c>
      <c r="R174" s="40">
        <v>0</v>
      </c>
      <c r="S174" s="40">
        <v>0</v>
      </c>
      <c r="T174" s="40">
        <v>1</v>
      </c>
      <c r="U174" s="40">
        <v>0</v>
      </c>
      <c r="V174" s="40">
        <v>0</v>
      </c>
      <c r="W174" s="40">
        <v>0</v>
      </c>
      <c r="X174" s="40">
        <v>1</v>
      </c>
      <c r="Y174" s="40">
        <v>0</v>
      </c>
      <c r="Z174" s="40">
        <v>0</v>
      </c>
      <c r="AA174" s="40">
        <v>0</v>
      </c>
      <c r="AB174" s="40">
        <v>1</v>
      </c>
      <c r="AC174" s="40">
        <v>0</v>
      </c>
      <c r="AD174" s="40">
        <v>0</v>
      </c>
      <c r="AE174" s="40">
        <v>0</v>
      </c>
      <c r="AF174" s="40">
        <v>1</v>
      </c>
      <c r="AG174" s="40">
        <v>0</v>
      </c>
      <c r="AH174" s="40">
        <v>0</v>
      </c>
    </row>
    <row r="175" spans="1:34" x14ac:dyDescent="0.25">
      <c r="A175" s="38" t="s">
        <v>9980</v>
      </c>
      <c r="B175" s="38" t="s">
        <v>8007</v>
      </c>
      <c r="C175" s="38" t="s">
        <v>409</v>
      </c>
      <c r="D175" s="38" t="s">
        <v>10053</v>
      </c>
      <c r="E175" s="23" t="s">
        <v>10357</v>
      </c>
      <c r="F175" s="23">
        <v>239</v>
      </c>
      <c r="G175" s="27">
        <v>15.372711150000001</v>
      </c>
      <c r="H175" s="23">
        <v>24</v>
      </c>
      <c r="I175" s="27" t="s">
        <v>10145</v>
      </c>
      <c r="J175" s="39">
        <v>24</v>
      </c>
      <c r="K175" s="40">
        <v>1</v>
      </c>
      <c r="L175" s="40">
        <v>1</v>
      </c>
      <c r="M175" s="40">
        <v>1</v>
      </c>
      <c r="N175" s="40">
        <v>1</v>
      </c>
      <c r="O175" s="40">
        <v>1</v>
      </c>
      <c r="P175" s="40">
        <v>1</v>
      </c>
      <c r="Q175" s="40">
        <v>1</v>
      </c>
      <c r="R175" s="40">
        <v>1</v>
      </c>
      <c r="S175" s="40">
        <v>1</v>
      </c>
      <c r="T175" s="40">
        <v>1</v>
      </c>
      <c r="U175" s="40">
        <v>1</v>
      </c>
      <c r="V175" s="40">
        <v>1</v>
      </c>
      <c r="W175" s="40">
        <v>1</v>
      </c>
      <c r="X175" s="40">
        <v>1</v>
      </c>
      <c r="Y175" s="40">
        <v>1</v>
      </c>
      <c r="Z175" s="40">
        <v>1</v>
      </c>
      <c r="AA175" s="40">
        <v>1</v>
      </c>
      <c r="AB175" s="40">
        <v>1</v>
      </c>
      <c r="AC175" s="40">
        <v>1</v>
      </c>
      <c r="AD175" s="40">
        <v>1</v>
      </c>
      <c r="AE175" s="40">
        <v>1</v>
      </c>
      <c r="AF175" s="40">
        <v>1</v>
      </c>
      <c r="AG175" s="40">
        <v>1</v>
      </c>
      <c r="AH175" s="40">
        <v>1</v>
      </c>
    </row>
    <row r="176" spans="1:34" x14ac:dyDescent="0.25">
      <c r="A176" s="38" t="s">
        <v>9981</v>
      </c>
      <c r="B176" s="38" t="s">
        <v>8128</v>
      </c>
      <c r="C176" s="38" t="s">
        <v>10129</v>
      </c>
      <c r="D176" s="38" t="s">
        <v>807</v>
      </c>
      <c r="E176" s="23" t="s">
        <v>10358</v>
      </c>
      <c r="F176" s="23">
        <v>50</v>
      </c>
      <c r="G176" s="27">
        <v>1.32484125</v>
      </c>
      <c r="H176" s="23" t="s">
        <v>27</v>
      </c>
      <c r="I176" s="27" t="s">
        <v>10145</v>
      </c>
      <c r="J176" s="39">
        <v>2</v>
      </c>
      <c r="K176" s="40">
        <v>0</v>
      </c>
      <c r="L176" s="40">
        <v>1</v>
      </c>
      <c r="M176" s="40">
        <v>0</v>
      </c>
      <c r="N176" s="40">
        <v>0</v>
      </c>
      <c r="O176" s="40">
        <v>0</v>
      </c>
      <c r="P176" s="40">
        <v>0</v>
      </c>
      <c r="Q176" s="40">
        <v>0</v>
      </c>
      <c r="R176" s="40">
        <v>0</v>
      </c>
      <c r="S176" s="40">
        <v>0</v>
      </c>
      <c r="T176" s="40">
        <v>0</v>
      </c>
      <c r="U176" s="40">
        <v>0</v>
      </c>
      <c r="V176" s="40">
        <v>0</v>
      </c>
      <c r="W176" s="40">
        <v>0</v>
      </c>
      <c r="X176" s="40">
        <v>1</v>
      </c>
      <c r="Y176" s="40">
        <v>0</v>
      </c>
      <c r="Z176" s="40">
        <v>0</v>
      </c>
      <c r="AA176" s="40">
        <v>0</v>
      </c>
      <c r="AB176" s="40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</v>
      </c>
    </row>
    <row r="177" spans="1:34" x14ac:dyDescent="0.25">
      <c r="A177" s="38" t="s">
        <v>9982</v>
      </c>
      <c r="B177" s="38" t="s">
        <v>8178</v>
      </c>
      <c r="C177" s="38" t="s">
        <v>10129</v>
      </c>
      <c r="D177" s="38" t="s">
        <v>10044</v>
      </c>
      <c r="E177" s="23" t="s">
        <v>10359</v>
      </c>
      <c r="F177" s="23">
        <v>132</v>
      </c>
      <c r="G177" s="27">
        <v>4.7500353500000019</v>
      </c>
      <c r="H177" s="23">
        <v>8</v>
      </c>
      <c r="I177" s="27" t="s">
        <v>10145</v>
      </c>
      <c r="J177" s="39">
        <v>8</v>
      </c>
      <c r="K177" s="40">
        <v>1</v>
      </c>
      <c r="L177" s="40">
        <v>0</v>
      </c>
      <c r="M177" s="40">
        <v>0</v>
      </c>
      <c r="N177" s="40">
        <v>1</v>
      </c>
      <c r="O177" s="40">
        <v>0</v>
      </c>
      <c r="P177" s="40">
        <v>0</v>
      </c>
      <c r="Q177" s="40">
        <v>1</v>
      </c>
      <c r="R177" s="40">
        <v>0</v>
      </c>
      <c r="S177" s="40">
        <v>0</v>
      </c>
      <c r="T177" s="40">
        <v>1</v>
      </c>
      <c r="U177" s="40">
        <v>0</v>
      </c>
      <c r="V177" s="40">
        <v>0</v>
      </c>
      <c r="W177" s="40">
        <v>1</v>
      </c>
      <c r="X177" s="40">
        <v>0</v>
      </c>
      <c r="Y177" s="40">
        <v>0</v>
      </c>
      <c r="Z177" s="40">
        <v>1</v>
      </c>
      <c r="AA177" s="40">
        <v>0</v>
      </c>
      <c r="AB177" s="40">
        <v>0</v>
      </c>
      <c r="AC177" s="40">
        <v>1</v>
      </c>
      <c r="AD177" s="40">
        <v>0</v>
      </c>
      <c r="AE177" s="40">
        <v>0</v>
      </c>
      <c r="AF177" s="40">
        <v>1</v>
      </c>
      <c r="AG177" s="40"/>
      <c r="AH177" s="40">
        <v>0</v>
      </c>
    </row>
    <row r="178" spans="1:34" x14ac:dyDescent="0.25">
      <c r="A178" s="38" t="s">
        <v>9983</v>
      </c>
      <c r="B178" s="38" t="s">
        <v>8405</v>
      </c>
      <c r="C178" s="38" t="s">
        <v>364</v>
      </c>
      <c r="D178" s="38" t="s">
        <v>587</v>
      </c>
      <c r="E178" s="23" t="s">
        <v>10360</v>
      </c>
      <c r="F178" s="23">
        <v>132</v>
      </c>
      <c r="G178" s="27">
        <v>7.217146200000002</v>
      </c>
      <c r="H178" s="23" t="s">
        <v>22</v>
      </c>
      <c r="I178" s="27" t="s">
        <v>10145</v>
      </c>
      <c r="J178" s="39">
        <v>8</v>
      </c>
      <c r="K178" s="40">
        <v>1</v>
      </c>
      <c r="L178" s="40">
        <v>0</v>
      </c>
      <c r="M178" s="40">
        <v>0</v>
      </c>
      <c r="N178" s="40">
        <v>1</v>
      </c>
      <c r="O178" s="40">
        <v>0</v>
      </c>
      <c r="P178" s="40">
        <v>0</v>
      </c>
      <c r="Q178" s="40">
        <v>1</v>
      </c>
      <c r="R178" s="40">
        <v>0</v>
      </c>
      <c r="S178" s="40">
        <v>0</v>
      </c>
      <c r="T178" s="40">
        <v>1</v>
      </c>
      <c r="U178" s="40">
        <v>0</v>
      </c>
      <c r="V178" s="40">
        <v>0</v>
      </c>
      <c r="W178" s="40">
        <v>1</v>
      </c>
      <c r="X178" s="40">
        <v>0</v>
      </c>
      <c r="Y178" s="40">
        <v>0</v>
      </c>
      <c r="Z178" s="40">
        <v>1</v>
      </c>
      <c r="AA178" s="40">
        <v>0</v>
      </c>
      <c r="AB178" s="40">
        <v>0</v>
      </c>
      <c r="AC178" s="40">
        <v>1</v>
      </c>
      <c r="AD178" s="40">
        <v>0</v>
      </c>
      <c r="AE178" s="40">
        <v>0</v>
      </c>
      <c r="AF178" s="40">
        <v>1</v>
      </c>
      <c r="AG178" s="40"/>
      <c r="AH178" s="40">
        <v>0</v>
      </c>
    </row>
    <row r="179" spans="1:34" x14ac:dyDescent="0.25">
      <c r="A179" s="38" t="s">
        <v>9984</v>
      </c>
      <c r="B179" s="38" t="s">
        <v>8405</v>
      </c>
      <c r="C179" s="38" t="s">
        <v>394</v>
      </c>
      <c r="D179" s="45" t="s">
        <v>10048</v>
      </c>
      <c r="E179" s="23" t="s">
        <v>10361</v>
      </c>
      <c r="F179" s="23">
        <v>82</v>
      </c>
      <c r="G179" s="27">
        <v>3.9780147850000005</v>
      </c>
      <c r="H179" s="23">
        <v>6</v>
      </c>
      <c r="I179" s="27" t="s">
        <v>10145</v>
      </c>
      <c r="J179" s="39">
        <v>6</v>
      </c>
      <c r="K179" s="40">
        <v>0</v>
      </c>
      <c r="L179" s="40">
        <v>1</v>
      </c>
      <c r="M179" s="40">
        <v>0</v>
      </c>
      <c r="N179" s="40">
        <v>0</v>
      </c>
      <c r="O179" s="40">
        <v>0</v>
      </c>
      <c r="P179" s="40">
        <v>1</v>
      </c>
      <c r="Q179" s="40">
        <v>0</v>
      </c>
      <c r="R179" s="40">
        <v>0</v>
      </c>
      <c r="S179" s="40">
        <v>0</v>
      </c>
      <c r="T179" s="40">
        <v>1</v>
      </c>
      <c r="U179" s="40">
        <v>0</v>
      </c>
      <c r="V179" s="40">
        <v>0</v>
      </c>
      <c r="W179" s="40">
        <v>0</v>
      </c>
      <c r="X179" s="40">
        <v>1</v>
      </c>
      <c r="Y179" s="40">
        <v>0</v>
      </c>
      <c r="Z179" s="40">
        <v>0</v>
      </c>
      <c r="AA179" s="40">
        <v>0</v>
      </c>
      <c r="AB179" s="40">
        <v>1</v>
      </c>
      <c r="AC179" s="40">
        <v>0</v>
      </c>
      <c r="AD179" s="40">
        <v>0</v>
      </c>
      <c r="AE179" s="40">
        <v>0</v>
      </c>
      <c r="AF179" s="40">
        <v>1</v>
      </c>
      <c r="AG179" s="40">
        <v>0</v>
      </c>
      <c r="AH179" s="40"/>
    </row>
    <row r="180" spans="1:34" x14ac:dyDescent="0.25">
      <c r="A180" s="38" t="s">
        <v>9985</v>
      </c>
      <c r="B180" s="38" t="s">
        <v>8478</v>
      </c>
      <c r="C180" s="38" t="s">
        <v>10129</v>
      </c>
      <c r="D180" s="38" t="s">
        <v>10049</v>
      </c>
      <c r="E180" s="23" t="s">
        <v>10362</v>
      </c>
      <c r="F180" s="23">
        <v>145</v>
      </c>
      <c r="G180" s="27">
        <v>10.442311800000001</v>
      </c>
      <c r="H180" s="23" t="s">
        <v>33</v>
      </c>
      <c r="I180" s="27" t="s">
        <v>10145</v>
      </c>
      <c r="J180" s="39">
        <v>12</v>
      </c>
      <c r="K180" s="40">
        <v>0</v>
      </c>
      <c r="L180" s="40">
        <v>1</v>
      </c>
      <c r="M180" s="40">
        <v>0</v>
      </c>
      <c r="N180" s="40">
        <v>1</v>
      </c>
      <c r="O180" s="40">
        <v>0</v>
      </c>
      <c r="P180" s="40">
        <v>1</v>
      </c>
      <c r="Q180" s="40">
        <v>0</v>
      </c>
      <c r="R180" s="40">
        <v>1</v>
      </c>
      <c r="S180" s="40">
        <v>0</v>
      </c>
      <c r="T180" s="40">
        <v>1</v>
      </c>
      <c r="U180" s="40">
        <v>0</v>
      </c>
      <c r="V180" s="40">
        <v>1</v>
      </c>
      <c r="W180" s="40">
        <v>0</v>
      </c>
      <c r="X180" s="40">
        <v>1</v>
      </c>
      <c r="Y180" s="40">
        <v>0</v>
      </c>
      <c r="Z180" s="40">
        <v>1</v>
      </c>
      <c r="AA180" s="40">
        <v>0</v>
      </c>
      <c r="AB180" s="40">
        <v>1</v>
      </c>
      <c r="AC180" s="40">
        <v>0</v>
      </c>
      <c r="AD180" s="40">
        <v>1</v>
      </c>
      <c r="AE180" s="40">
        <v>0</v>
      </c>
      <c r="AF180" s="40">
        <v>1</v>
      </c>
      <c r="AG180" s="40">
        <v>0</v>
      </c>
      <c r="AH180" s="40">
        <v>1</v>
      </c>
    </row>
    <row r="181" spans="1:34" x14ac:dyDescent="0.25">
      <c r="A181" s="38" t="s">
        <v>9986</v>
      </c>
      <c r="B181" s="38" t="s">
        <v>8506</v>
      </c>
      <c r="C181" s="38" t="s">
        <v>10129</v>
      </c>
      <c r="D181" s="38" t="s">
        <v>587</v>
      </c>
      <c r="E181" s="23" t="s">
        <v>10363</v>
      </c>
      <c r="F181" s="23">
        <v>82</v>
      </c>
      <c r="G181" s="27">
        <v>2.4493357499999995</v>
      </c>
      <c r="H181" s="23">
        <v>6</v>
      </c>
      <c r="I181" s="27" t="s">
        <v>10145</v>
      </c>
      <c r="J181" s="39">
        <v>6</v>
      </c>
      <c r="K181" s="40">
        <v>1</v>
      </c>
      <c r="L181" s="40">
        <v>0</v>
      </c>
      <c r="M181" s="40">
        <v>0</v>
      </c>
      <c r="N181" s="40">
        <v>0</v>
      </c>
      <c r="O181" s="40">
        <v>1</v>
      </c>
      <c r="P181" s="40">
        <v>0</v>
      </c>
      <c r="Q181" s="40">
        <v>0</v>
      </c>
      <c r="R181" s="40">
        <v>0</v>
      </c>
      <c r="S181" s="40">
        <v>1</v>
      </c>
      <c r="T181" s="40">
        <v>0</v>
      </c>
      <c r="U181" s="40">
        <v>0</v>
      </c>
      <c r="V181" s="40">
        <v>0</v>
      </c>
      <c r="W181" s="40">
        <v>1</v>
      </c>
      <c r="X181" s="40">
        <v>0</v>
      </c>
      <c r="Y181" s="40">
        <v>0</v>
      </c>
      <c r="Z181" s="40">
        <v>0</v>
      </c>
      <c r="AA181" s="40">
        <v>1</v>
      </c>
      <c r="AB181" s="40">
        <v>0</v>
      </c>
      <c r="AC181" s="40">
        <v>0</v>
      </c>
      <c r="AD181" s="40">
        <v>0</v>
      </c>
      <c r="AE181" s="40">
        <v>1</v>
      </c>
      <c r="AF181" s="40">
        <v>0</v>
      </c>
      <c r="AG181" s="40">
        <v>0</v>
      </c>
      <c r="AH181" s="40">
        <v>0</v>
      </c>
    </row>
    <row r="182" spans="1:34" x14ac:dyDescent="0.25">
      <c r="A182" s="38" t="s">
        <v>9987</v>
      </c>
      <c r="B182" s="38" t="s">
        <v>8529</v>
      </c>
      <c r="C182" s="38" t="s">
        <v>10129</v>
      </c>
      <c r="D182" s="38" t="s">
        <v>10046</v>
      </c>
      <c r="E182" s="23" t="s">
        <v>10364</v>
      </c>
      <c r="F182" s="23">
        <v>83</v>
      </c>
      <c r="G182" s="27">
        <v>6.613041599999999</v>
      </c>
      <c r="H182" s="23" t="s">
        <v>22</v>
      </c>
      <c r="I182" s="27" t="s">
        <v>10145</v>
      </c>
      <c r="J182" s="39">
        <v>8</v>
      </c>
      <c r="K182" s="40"/>
      <c r="L182" s="40">
        <v>0</v>
      </c>
      <c r="M182" s="40">
        <v>1</v>
      </c>
      <c r="N182" s="40">
        <v>0</v>
      </c>
      <c r="O182" s="40">
        <v>0</v>
      </c>
      <c r="P182" s="40">
        <v>1</v>
      </c>
      <c r="Q182" s="40">
        <v>0</v>
      </c>
      <c r="R182" s="40">
        <v>0</v>
      </c>
      <c r="S182" s="40">
        <v>1</v>
      </c>
      <c r="T182" s="40">
        <v>0</v>
      </c>
      <c r="U182" s="40">
        <v>0</v>
      </c>
      <c r="V182" s="40">
        <v>1</v>
      </c>
      <c r="W182" s="40">
        <v>0</v>
      </c>
      <c r="X182" s="40">
        <v>0</v>
      </c>
      <c r="Y182" s="40">
        <v>1</v>
      </c>
      <c r="Z182" s="40">
        <v>0</v>
      </c>
      <c r="AA182" s="40">
        <v>0</v>
      </c>
      <c r="AB182" s="40">
        <v>1</v>
      </c>
      <c r="AC182" s="40">
        <v>0</v>
      </c>
      <c r="AD182" s="40">
        <v>0</v>
      </c>
      <c r="AE182" s="40">
        <v>1</v>
      </c>
      <c r="AF182" s="40">
        <v>0</v>
      </c>
      <c r="AG182" s="40">
        <v>0</v>
      </c>
      <c r="AH182" s="40">
        <v>1</v>
      </c>
    </row>
    <row r="183" spans="1:34" x14ac:dyDescent="0.25">
      <c r="A183" s="38" t="s">
        <v>9988</v>
      </c>
      <c r="B183" s="38" t="s">
        <v>8551</v>
      </c>
      <c r="C183" s="38" t="s">
        <v>952</v>
      </c>
      <c r="D183" s="38" t="s">
        <v>587</v>
      </c>
      <c r="E183" s="23" t="s">
        <v>10365</v>
      </c>
      <c r="F183" s="23">
        <v>117</v>
      </c>
      <c r="G183" s="27">
        <v>5.7631160999999995</v>
      </c>
      <c r="H183" s="23">
        <v>6</v>
      </c>
      <c r="I183" s="27" t="s">
        <v>10145</v>
      </c>
      <c r="J183" s="39">
        <v>6</v>
      </c>
      <c r="K183" s="40">
        <v>0</v>
      </c>
      <c r="L183" s="40">
        <v>0</v>
      </c>
      <c r="M183" s="40">
        <v>1</v>
      </c>
      <c r="N183" s="40">
        <v>0</v>
      </c>
      <c r="O183" s="40">
        <v>0</v>
      </c>
      <c r="P183" s="40">
        <v>0</v>
      </c>
      <c r="Q183" s="40">
        <v>1</v>
      </c>
      <c r="R183" s="40">
        <v>0</v>
      </c>
      <c r="S183" s="40">
        <v>0</v>
      </c>
      <c r="T183" s="40">
        <v>0</v>
      </c>
      <c r="U183" s="40">
        <v>1</v>
      </c>
      <c r="V183" s="40">
        <v>0</v>
      </c>
      <c r="W183" s="40">
        <v>0</v>
      </c>
      <c r="X183" s="40">
        <v>0</v>
      </c>
      <c r="Y183" s="40">
        <v>1</v>
      </c>
      <c r="Z183" s="40">
        <v>0</v>
      </c>
      <c r="AA183" s="40">
        <v>0</v>
      </c>
      <c r="AB183" s="40">
        <v>0</v>
      </c>
      <c r="AC183" s="40">
        <v>1</v>
      </c>
      <c r="AD183" s="40">
        <v>0</v>
      </c>
      <c r="AE183" s="40">
        <v>0</v>
      </c>
      <c r="AF183" s="40">
        <v>0</v>
      </c>
      <c r="AG183" s="40">
        <v>1</v>
      </c>
      <c r="AH183" s="40">
        <v>0</v>
      </c>
    </row>
    <row r="184" spans="1:34" x14ac:dyDescent="0.25">
      <c r="A184" s="38" t="s">
        <v>9989</v>
      </c>
      <c r="B184" s="38" t="s">
        <v>8551</v>
      </c>
      <c r="C184" s="38" t="s">
        <v>978</v>
      </c>
      <c r="D184" s="38" t="s">
        <v>807</v>
      </c>
      <c r="E184" s="23" t="s">
        <v>10366</v>
      </c>
      <c r="F184" s="23">
        <v>30</v>
      </c>
      <c r="G184" s="27">
        <v>1.2451446149999996</v>
      </c>
      <c r="H184" s="23" t="s">
        <v>27</v>
      </c>
      <c r="I184" s="27" t="s">
        <v>10145</v>
      </c>
      <c r="J184" s="39">
        <v>2</v>
      </c>
      <c r="K184" s="40">
        <v>1</v>
      </c>
      <c r="L184" s="40">
        <v>0</v>
      </c>
      <c r="M184" s="40">
        <v>0</v>
      </c>
      <c r="N184" s="40">
        <v>0</v>
      </c>
      <c r="O184" s="40">
        <v>0</v>
      </c>
      <c r="P184" s="40">
        <v>0</v>
      </c>
      <c r="Q184" s="40">
        <v>0</v>
      </c>
      <c r="R184" s="40">
        <v>0</v>
      </c>
      <c r="S184" s="40">
        <v>0</v>
      </c>
      <c r="T184" s="40">
        <v>0</v>
      </c>
      <c r="U184" s="40">
        <v>0</v>
      </c>
      <c r="V184" s="40">
        <v>0</v>
      </c>
      <c r="W184" s="40">
        <v>1</v>
      </c>
      <c r="X184" s="40">
        <v>0</v>
      </c>
      <c r="Y184" s="40">
        <v>0</v>
      </c>
      <c r="Z184" s="40">
        <v>0</v>
      </c>
      <c r="AA184" s="40">
        <v>0</v>
      </c>
      <c r="AB184" s="40">
        <v>0</v>
      </c>
      <c r="AC184" s="40">
        <v>0</v>
      </c>
      <c r="AD184" s="40">
        <v>0</v>
      </c>
      <c r="AE184" s="40">
        <v>0</v>
      </c>
      <c r="AF184" s="40">
        <v>0</v>
      </c>
      <c r="AG184" s="40">
        <v>0</v>
      </c>
      <c r="AH184" s="40">
        <v>0</v>
      </c>
    </row>
    <row r="185" spans="1:34" x14ac:dyDescent="0.25">
      <c r="A185" s="46" t="s">
        <v>9990</v>
      </c>
      <c r="B185" s="38" t="s">
        <v>8551</v>
      </c>
      <c r="C185" s="38" t="s">
        <v>994</v>
      </c>
      <c r="D185" s="38" t="s">
        <v>587</v>
      </c>
      <c r="E185" s="23" t="s">
        <v>10367</v>
      </c>
      <c r="F185" s="23">
        <v>24</v>
      </c>
      <c r="G185" s="27">
        <v>0.87218255</v>
      </c>
      <c r="H185" s="23" t="s">
        <v>27</v>
      </c>
      <c r="I185" s="27" t="s">
        <v>10145</v>
      </c>
      <c r="J185" s="39">
        <v>2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 s="40">
        <v>0</v>
      </c>
      <c r="V185" s="40">
        <v>1</v>
      </c>
      <c r="W185" s="40">
        <v>0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1</v>
      </c>
    </row>
    <row r="186" spans="1:34" x14ac:dyDescent="0.25">
      <c r="A186" s="46" t="s">
        <v>9990</v>
      </c>
      <c r="B186" s="38" t="s">
        <v>8551</v>
      </c>
      <c r="C186" s="38" t="s">
        <v>994</v>
      </c>
      <c r="D186" s="38" t="s">
        <v>832</v>
      </c>
      <c r="E186" s="23" t="s">
        <v>10368</v>
      </c>
      <c r="F186" s="23">
        <v>5</v>
      </c>
      <c r="G186" s="27">
        <v>0.20806012500000001</v>
      </c>
      <c r="H186" s="23" t="s">
        <v>27</v>
      </c>
      <c r="I186" s="27" t="s">
        <v>10145</v>
      </c>
      <c r="J186" s="39">
        <v>2</v>
      </c>
      <c r="K186" s="40">
        <v>0</v>
      </c>
      <c r="L186" s="40">
        <v>0</v>
      </c>
      <c r="M186" s="40">
        <v>0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0</v>
      </c>
      <c r="T186" s="40">
        <v>0</v>
      </c>
      <c r="U186" s="40">
        <v>0</v>
      </c>
      <c r="V186" s="40">
        <v>1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1</v>
      </c>
    </row>
    <row r="187" spans="1:34" x14ac:dyDescent="0.25">
      <c r="A187" s="38" t="s">
        <v>9991</v>
      </c>
      <c r="B187" s="38" t="s">
        <v>8551</v>
      </c>
      <c r="C187" s="38" t="s">
        <v>56</v>
      </c>
      <c r="D187" s="38" t="s">
        <v>10044</v>
      </c>
      <c r="E187" s="23" t="s">
        <v>10369</v>
      </c>
      <c r="F187" s="23">
        <v>19</v>
      </c>
      <c r="G187" s="27">
        <v>0.32560157500000003</v>
      </c>
      <c r="H187" s="23" t="s">
        <v>15</v>
      </c>
      <c r="I187" s="27" t="s">
        <v>10145</v>
      </c>
      <c r="J187" s="39">
        <v>1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40">
        <v>1</v>
      </c>
      <c r="Q187" s="40">
        <v>0</v>
      </c>
      <c r="R187" s="40">
        <v>0</v>
      </c>
      <c r="S187" s="40">
        <v>0</v>
      </c>
      <c r="T187" s="40">
        <v>0</v>
      </c>
      <c r="U187" s="40">
        <v>0</v>
      </c>
      <c r="V187" s="40">
        <v>0</v>
      </c>
      <c r="W187" s="40">
        <v>0</v>
      </c>
      <c r="X187" s="40">
        <v>0</v>
      </c>
      <c r="Y187" s="40">
        <v>0</v>
      </c>
      <c r="Z187" s="40">
        <v>0</v>
      </c>
      <c r="AA187" s="40">
        <v>0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</row>
    <row r="188" spans="1:34" x14ac:dyDescent="0.25">
      <c r="A188" s="38" t="s">
        <v>9992</v>
      </c>
      <c r="B188" s="38" t="s">
        <v>8551</v>
      </c>
      <c r="C188" s="38" t="s">
        <v>194</v>
      </c>
      <c r="D188" s="38" t="s">
        <v>807</v>
      </c>
      <c r="E188" s="23" t="s">
        <v>10370</v>
      </c>
      <c r="F188" s="23">
        <v>27</v>
      </c>
      <c r="G188" s="27">
        <v>0.65918117499999984</v>
      </c>
      <c r="H188" s="23" t="s">
        <v>27</v>
      </c>
      <c r="I188" s="27" t="s">
        <v>10145</v>
      </c>
      <c r="J188" s="39">
        <v>2</v>
      </c>
      <c r="K188" s="40">
        <v>0</v>
      </c>
      <c r="L188" s="40">
        <v>0</v>
      </c>
      <c r="M188" s="40">
        <v>0</v>
      </c>
      <c r="N188" s="40">
        <v>0</v>
      </c>
      <c r="O188" s="40">
        <v>0</v>
      </c>
      <c r="P188" s="40">
        <v>0</v>
      </c>
      <c r="Q188" s="40">
        <v>0</v>
      </c>
      <c r="R188" s="40">
        <v>0</v>
      </c>
      <c r="S188" s="40">
        <v>0</v>
      </c>
      <c r="T188" s="40">
        <v>0</v>
      </c>
      <c r="U188" s="40">
        <v>0</v>
      </c>
      <c r="V188" s="40">
        <v>1</v>
      </c>
      <c r="W188" s="40">
        <v>0</v>
      </c>
      <c r="X188" s="40">
        <v>0</v>
      </c>
      <c r="Y188" s="40">
        <v>0</v>
      </c>
      <c r="Z188" s="40">
        <v>0</v>
      </c>
      <c r="AA188" s="40">
        <v>0</v>
      </c>
      <c r="AB188" s="40">
        <v>0</v>
      </c>
      <c r="AC188" s="40">
        <v>0</v>
      </c>
      <c r="AD188" s="40">
        <v>0</v>
      </c>
      <c r="AE188" s="40">
        <v>0</v>
      </c>
      <c r="AF188" s="40">
        <v>0</v>
      </c>
      <c r="AG188" s="40">
        <v>0</v>
      </c>
      <c r="AH188" s="40">
        <v>1</v>
      </c>
    </row>
    <row r="189" spans="1:34" x14ac:dyDescent="0.25">
      <c r="A189" s="38" t="s">
        <v>9993</v>
      </c>
      <c r="B189" s="38" t="s">
        <v>8551</v>
      </c>
      <c r="C189" s="38" t="s">
        <v>409</v>
      </c>
      <c r="D189" s="38" t="s">
        <v>10049</v>
      </c>
      <c r="E189" s="23" t="s">
        <v>10371</v>
      </c>
      <c r="F189" s="23">
        <v>52</v>
      </c>
      <c r="G189" s="27">
        <v>4.3964076749999998</v>
      </c>
      <c r="H189" s="23">
        <v>6</v>
      </c>
      <c r="I189" s="27" t="s">
        <v>10145</v>
      </c>
      <c r="J189" s="39">
        <v>6</v>
      </c>
      <c r="K189" s="40">
        <v>1</v>
      </c>
      <c r="L189" s="40">
        <v>0</v>
      </c>
      <c r="M189" s="40">
        <v>0</v>
      </c>
      <c r="N189" s="40">
        <v>0</v>
      </c>
      <c r="O189" s="40">
        <v>1</v>
      </c>
      <c r="P189" s="40">
        <v>0</v>
      </c>
      <c r="Q189" s="40">
        <v>0</v>
      </c>
      <c r="R189" s="40">
        <v>0</v>
      </c>
      <c r="S189" s="40">
        <v>1</v>
      </c>
      <c r="T189" s="40">
        <v>0</v>
      </c>
      <c r="U189" s="40">
        <v>0</v>
      </c>
      <c r="V189" s="40">
        <v>0</v>
      </c>
      <c r="W189" s="40">
        <v>1</v>
      </c>
      <c r="X189" s="40">
        <v>0</v>
      </c>
      <c r="Y189" s="40">
        <v>0</v>
      </c>
      <c r="Z189" s="40">
        <v>0</v>
      </c>
      <c r="AA189" s="40">
        <v>1</v>
      </c>
      <c r="AB189" s="40">
        <v>0</v>
      </c>
      <c r="AC189" s="40">
        <v>0</v>
      </c>
      <c r="AD189" s="40">
        <v>0</v>
      </c>
      <c r="AE189" s="40">
        <v>1</v>
      </c>
      <c r="AF189" s="40">
        <v>0</v>
      </c>
      <c r="AG189" s="40">
        <v>0</v>
      </c>
      <c r="AH189" s="40">
        <v>0</v>
      </c>
    </row>
    <row r="190" spans="1:34" x14ac:dyDescent="0.25">
      <c r="A190" s="38" t="s">
        <v>9994</v>
      </c>
      <c r="B190" s="38" t="s">
        <v>8551</v>
      </c>
      <c r="C190" s="38" t="s">
        <v>239</v>
      </c>
      <c r="D190" s="38" t="s">
        <v>10051</v>
      </c>
      <c r="E190" s="23" t="s">
        <v>10372</v>
      </c>
      <c r="F190" s="23">
        <v>9</v>
      </c>
      <c r="G190" s="27">
        <v>0.58177440000000002</v>
      </c>
      <c r="H190" s="23" t="s">
        <v>15</v>
      </c>
      <c r="I190" s="27" t="s">
        <v>10145</v>
      </c>
      <c r="J190" s="39">
        <v>1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0</v>
      </c>
      <c r="U190" s="40">
        <v>0</v>
      </c>
      <c r="V190" s="40">
        <v>0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0</v>
      </c>
      <c r="AF190" s="40">
        <v>0</v>
      </c>
      <c r="AG190" s="40">
        <v>0</v>
      </c>
      <c r="AH190" s="40">
        <v>1</v>
      </c>
    </row>
    <row r="191" spans="1:34" x14ac:dyDescent="0.25">
      <c r="A191" s="38" t="s">
        <v>9995</v>
      </c>
      <c r="B191" s="38" t="s">
        <v>8551</v>
      </c>
      <c r="C191" s="38" t="s">
        <v>10129</v>
      </c>
      <c r="D191" s="38" t="s">
        <v>832</v>
      </c>
      <c r="E191" s="23" t="s">
        <v>10373</v>
      </c>
      <c r="F191" s="23">
        <v>160</v>
      </c>
      <c r="G191" s="27">
        <v>2.0559619999999992</v>
      </c>
      <c r="H191" s="23">
        <v>4</v>
      </c>
      <c r="I191" s="27" t="s">
        <v>10145</v>
      </c>
      <c r="J191" s="39">
        <v>4</v>
      </c>
      <c r="K191" s="40">
        <v>1</v>
      </c>
      <c r="L191" s="40">
        <v>0</v>
      </c>
      <c r="M191" s="40">
        <v>0</v>
      </c>
      <c r="N191" s="40">
        <v>0</v>
      </c>
      <c r="O191" s="40">
        <v>0</v>
      </c>
      <c r="P191" s="40">
        <v>0</v>
      </c>
      <c r="Q191" s="40">
        <v>1</v>
      </c>
      <c r="R191" s="40">
        <v>0</v>
      </c>
      <c r="S191" s="40">
        <v>0</v>
      </c>
      <c r="T191" s="40">
        <v>0</v>
      </c>
      <c r="U191" s="40">
        <v>0</v>
      </c>
      <c r="V191" s="40">
        <v>0</v>
      </c>
      <c r="W191" s="40">
        <v>1</v>
      </c>
      <c r="X191" s="40">
        <v>0</v>
      </c>
      <c r="Y191" s="40">
        <v>0</v>
      </c>
      <c r="Z191" s="40">
        <v>0</v>
      </c>
      <c r="AA191" s="40">
        <v>0</v>
      </c>
      <c r="AB191" s="40">
        <v>0</v>
      </c>
      <c r="AC191" s="40">
        <v>1</v>
      </c>
      <c r="AD191" s="40">
        <v>0</v>
      </c>
      <c r="AE191" s="40">
        <v>0</v>
      </c>
      <c r="AF191" s="40">
        <v>0</v>
      </c>
      <c r="AG191" s="40">
        <v>0</v>
      </c>
      <c r="AH191" s="40">
        <v>0</v>
      </c>
    </row>
    <row r="192" spans="1:34" x14ac:dyDescent="0.25">
      <c r="A192" s="38" t="s">
        <v>9996</v>
      </c>
      <c r="B192" s="38" t="s">
        <v>8828</v>
      </c>
      <c r="C192" s="38" t="s">
        <v>952</v>
      </c>
      <c r="D192" s="38" t="s">
        <v>587</v>
      </c>
      <c r="E192" s="23" t="s">
        <v>10374</v>
      </c>
      <c r="F192" s="23">
        <v>63</v>
      </c>
      <c r="G192" s="27">
        <v>3.4044123750000002</v>
      </c>
      <c r="H192" s="23">
        <v>6</v>
      </c>
      <c r="I192" s="27" t="s">
        <v>10145</v>
      </c>
      <c r="J192" s="39">
        <v>6</v>
      </c>
      <c r="K192" s="40">
        <v>0</v>
      </c>
      <c r="L192" s="40">
        <v>1</v>
      </c>
      <c r="M192" s="40">
        <v>0</v>
      </c>
      <c r="N192" s="40">
        <v>0</v>
      </c>
      <c r="O192" s="40">
        <v>0</v>
      </c>
      <c r="P192" s="40">
        <v>1</v>
      </c>
      <c r="Q192" s="40">
        <v>0</v>
      </c>
      <c r="R192" s="40">
        <v>0</v>
      </c>
      <c r="S192" s="40">
        <v>0</v>
      </c>
      <c r="T192" s="40">
        <v>1</v>
      </c>
      <c r="U192" s="40">
        <v>0</v>
      </c>
      <c r="V192" s="40">
        <v>0</v>
      </c>
      <c r="W192" s="40">
        <v>0</v>
      </c>
      <c r="X192" s="40">
        <v>1</v>
      </c>
      <c r="Y192" s="40">
        <v>0</v>
      </c>
      <c r="Z192" s="40">
        <v>0</v>
      </c>
      <c r="AA192" s="40">
        <v>0</v>
      </c>
      <c r="AB192" s="40">
        <v>1</v>
      </c>
      <c r="AC192" s="40">
        <v>0</v>
      </c>
      <c r="AD192" s="40">
        <v>0</v>
      </c>
      <c r="AE192" s="40">
        <v>0</v>
      </c>
      <c r="AF192" s="40">
        <v>1</v>
      </c>
      <c r="AG192" s="40">
        <v>0</v>
      </c>
      <c r="AH192" s="40">
        <v>0</v>
      </c>
    </row>
    <row r="193" spans="1:34" x14ac:dyDescent="0.25">
      <c r="A193" s="46" t="s">
        <v>9997</v>
      </c>
      <c r="B193" s="38" t="s">
        <v>8828</v>
      </c>
      <c r="C193" s="38" t="s">
        <v>588</v>
      </c>
      <c r="D193" s="38" t="s">
        <v>9782</v>
      </c>
      <c r="E193" s="23" t="s">
        <v>10375</v>
      </c>
      <c r="F193" s="23">
        <v>181</v>
      </c>
      <c r="G193" s="27">
        <v>23.637477750000002</v>
      </c>
      <c r="H193" s="23" t="s">
        <v>521</v>
      </c>
      <c r="I193" s="27" t="s">
        <v>10145</v>
      </c>
      <c r="J193" s="39">
        <v>24</v>
      </c>
      <c r="K193" s="40">
        <v>1</v>
      </c>
      <c r="L193" s="40">
        <v>1</v>
      </c>
      <c r="M193" s="40">
        <v>1</v>
      </c>
      <c r="N193" s="40">
        <v>1</v>
      </c>
      <c r="O193" s="40">
        <v>1</v>
      </c>
      <c r="P193" s="40">
        <v>1</v>
      </c>
      <c r="Q193" s="40">
        <v>1</v>
      </c>
      <c r="R193" s="40">
        <v>1</v>
      </c>
      <c r="S193" s="40">
        <v>1</v>
      </c>
      <c r="T193" s="40">
        <v>1</v>
      </c>
      <c r="U193" s="40">
        <v>1</v>
      </c>
      <c r="V193" s="40">
        <v>1</v>
      </c>
      <c r="W193" s="40">
        <v>1</v>
      </c>
      <c r="X193" s="40">
        <v>1</v>
      </c>
      <c r="Y193" s="40">
        <v>1</v>
      </c>
      <c r="Z193" s="40">
        <v>1</v>
      </c>
      <c r="AA193" s="40">
        <v>1</v>
      </c>
      <c r="AB193" s="40">
        <v>1</v>
      </c>
      <c r="AC193" s="40">
        <v>1</v>
      </c>
      <c r="AD193" s="40">
        <v>1</v>
      </c>
      <c r="AE193" s="40">
        <v>1</v>
      </c>
      <c r="AF193" s="40">
        <v>1</v>
      </c>
      <c r="AG193" s="40">
        <v>1</v>
      </c>
      <c r="AH193" s="40">
        <v>1</v>
      </c>
    </row>
    <row r="194" spans="1:34" x14ac:dyDescent="0.25">
      <c r="A194" s="46" t="s">
        <v>9997</v>
      </c>
      <c r="B194" s="38" t="s">
        <v>8828</v>
      </c>
      <c r="C194" s="38" t="s">
        <v>588</v>
      </c>
      <c r="D194" s="38" t="s">
        <v>10044</v>
      </c>
      <c r="E194" s="23" t="s">
        <v>10376</v>
      </c>
      <c r="F194" s="23">
        <v>148</v>
      </c>
      <c r="G194" s="27">
        <v>9.0144309150000002</v>
      </c>
      <c r="H194" s="23" t="s">
        <v>521</v>
      </c>
      <c r="I194" s="27" t="s">
        <v>10145</v>
      </c>
      <c r="J194" s="39">
        <v>24</v>
      </c>
      <c r="K194" s="40">
        <v>1</v>
      </c>
      <c r="L194" s="40">
        <v>1</v>
      </c>
      <c r="M194" s="40">
        <v>1</v>
      </c>
      <c r="N194" s="40">
        <v>1</v>
      </c>
      <c r="O194" s="40">
        <v>1</v>
      </c>
      <c r="P194" s="40">
        <v>1</v>
      </c>
      <c r="Q194" s="40">
        <v>1</v>
      </c>
      <c r="R194" s="40">
        <v>1</v>
      </c>
      <c r="S194" s="40">
        <v>1</v>
      </c>
      <c r="T194" s="40">
        <v>1</v>
      </c>
      <c r="U194" s="40">
        <v>1</v>
      </c>
      <c r="V194" s="40">
        <v>1</v>
      </c>
      <c r="W194" s="40">
        <v>1</v>
      </c>
      <c r="X194" s="40">
        <v>1</v>
      </c>
      <c r="Y194" s="40">
        <v>1</v>
      </c>
      <c r="Z194" s="40">
        <v>1</v>
      </c>
      <c r="AA194" s="40">
        <v>1</v>
      </c>
      <c r="AB194" s="40">
        <v>1</v>
      </c>
      <c r="AC194" s="40">
        <v>1</v>
      </c>
      <c r="AD194" s="40">
        <v>1</v>
      </c>
      <c r="AE194" s="40">
        <v>1</v>
      </c>
      <c r="AF194" s="40">
        <v>1</v>
      </c>
      <c r="AG194" s="40">
        <v>1</v>
      </c>
      <c r="AH194" s="40">
        <v>1</v>
      </c>
    </row>
    <row r="195" spans="1:34" x14ac:dyDescent="0.25">
      <c r="A195" s="38" t="s">
        <v>9998</v>
      </c>
      <c r="B195" s="38" t="s">
        <v>8828</v>
      </c>
      <c r="C195" s="38" t="s">
        <v>978</v>
      </c>
      <c r="D195" s="38" t="s">
        <v>807</v>
      </c>
      <c r="E195" s="23" t="s">
        <v>10377</v>
      </c>
      <c r="F195" s="23">
        <v>70</v>
      </c>
      <c r="G195" s="27">
        <v>6.3512884500000002</v>
      </c>
      <c r="H195" s="23">
        <v>8</v>
      </c>
      <c r="I195" s="27" t="s">
        <v>10145</v>
      </c>
      <c r="J195" s="39">
        <v>8</v>
      </c>
      <c r="K195" s="40">
        <v>0</v>
      </c>
      <c r="L195" s="40">
        <v>0</v>
      </c>
      <c r="M195" s="40">
        <v>1</v>
      </c>
      <c r="N195" s="40">
        <v>0</v>
      </c>
      <c r="O195" s="40">
        <v>0</v>
      </c>
      <c r="P195" s="40">
        <v>1</v>
      </c>
      <c r="Q195" s="40">
        <v>0</v>
      </c>
      <c r="R195" s="40">
        <v>0</v>
      </c>
      <c r="S195" s="40">
        <v>1</v>
      </c>
      <c r="T195" s="40">
        <v>0</v>
      </c>
      <c r="U195" s="40">
        <v>0</v>
      </c>
      <c r="V195" s="40">
        <v>1</v>
      </c>
      <c r="W195" s="40">
        <v>0</v>
      </c>
      <c r="X195" s="40">
        <v>0</v>
      </c>
      <c r="Y195" s="40">
        <v>1</v>
      </c>
      <c r="Z195" s="40">
        <v>0</v>
      </c>
      <c r="AA195" s="40">
        <v>0</v>
      </c>
      <c r="AB195" s="40">
        <v>1</v>
      </c>
      <c r="AC195" s="40">
        <v>0</v>
      </c>
      <c r="AD195" s="40">
        <v>0</v>
      </c>
      <c r="AE195" s="40">
        <v>1</v>
      </c>
      <c r="AF195" s="40">
        <v>0</v>
      </c>
      <c r="AG195" s="40">
        <v>0</v>
      </c>
      <c r="AH195" s="40">
        <v>1</v>
      </c>
    </row>
    <row r="196" spans="1:34" x14ac:dyDescent="0.25">
      <c r="A196" s="38" t="s">
        <v>9999</v>
      </c>
      <c r="B196" s="38" t="s">
        <v>8828</v>
      </c>
      <c r="C196" s="38" t="s">
        <v>994</v>
      </c>
      <c r="D196" s="38" t="s">
        <v>832</v>
      </c>
      <c r="E196" s="23" t="s">
        <v>10378</v>
      </c>
      <c r="F196" s="23">
        <v>35</v>
      </c>
      <c r="G196" s="27">
        <v>2.8814539249999997</v>
      </c>
      <c r="H196" s="23">
        <v>4</v>
      </c>
      <c r="I196" s="27" t="s">
        <v>10145</v>
      </c>
      <c r="J196" s="39">
        <v>4</v>
      </c>
      <c r="K196" s="40">
        <v>0</v>
      </c>
      <c r="L196" s="40">
        <v>0</v>
      </c>
      <c r="M196" s="40">
        <v>1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1</v>
      </c>
      <c r="T196" s="40">
        <v>0</v>
      </c>
      <c r="U196" s="40">
        <v>0</v>
      </c>
      <c r="V196" s="40">
        <v>0</v>
      </c>
      <c r="W196" s="40">
        <v>0</v>
      </c>
      <c r="X196" s="40">
        <v>0</v>
      </c>
      <c r="Y196" s="40">
        <v>1</v>
      </c>
      <c r="Z196" s="40">
        <v>0</v>
      </c>
      <c r="AA196" s="40">
        <v>0</v>
      </c>
      <c r="AB196" s="40">
        <v>0</v>
      </c>
      <c r="AC196" s="40">
        <v>0</v>
      </c>
      <c r="AD196" s="40">
        <v>0</v>
      </c>
      <c r="AE196" s="40">
        <v>1</v>
      </c>
      <c r="AF196" s="40">
        <v>0</v>
      </c>
      <c r="AG196" s="40">
        <v>0</v>
      </c>
      <c r="AH196" s="40">
        <v>0</v>
      </c>
    </row>
    <row r="197" spans="1:34" x14ac:dyDescent="0.25">
      <c r="A197" s="38" t="s">
        <v>10000</v>
      </c>
      <c r="B197" s="38" t="s">
        <v>8828</v>
      </c>
      <c r="C197" s="38" t="s">
        <v>56</v>
      </c>
      <c r="D197" s="38" t="s">
        <v>911</v>
      </c>
      <c r="E197" s="23" t="s">
        <v>10379</v>
      </c>
      <c r="F197" s="23">
        <v>148</v>
      </c>
      <c r="G197" s="27">
        <v>9.0144309150000002</v>
      </c>
      <c r="H197" s="23">
        <v>12</v>
      </c>
      <c r="I197" s="27" t="s">
        <v>10145</v>
      </c>
      <c r="J197" s="39">
        <v>12</v>
      </c>
      <c r="K197" s="40">
        <v>0</v>
      </c>
      <c r="L197" s="40">
        <v>1</v>
      </c>
      <c r="M197" s="40">
        <v>0</v>
      </c>
      <c r="N197" s="40">
        <v>1</v>
      </c>
      <c r="O197" s="40">
        <v>0</v>
      </c>
      <c r="P197" s="40">
        <v>1</v>
      </c>
      <c r="Q197" s="40">
        <v>0</v>
      </c>
      <c r="R197" s="40">
        <v>1</v>
      </c>
      <c r="S197" s="40">
        <v>0</v>
      </c>
      <c r="T197" s="40">
        <v>1</v>
      </c>
      <c r="U197" s="40">
        <v>0</v>
      </c>
      <c r="V197" s="40">
        <v>1</v>
      </c>
      <c r="W197" s="40">
        <v>0</v>
      </c>
      <c r="X197" s="40">
        <v>1</v>
      </c>
      <c r="Y197" s="40">
        <v>0</v>
      </c>
      <c r="Z197" s="40">
        <v>1</v>
      </c>
      <c r="AA197" s="40">
        <v>0</v>
      </c>
      <c r="AB197" s="40">
        <v>1</v>
      </c>
      <c r="AC197" s="40">
        <v>0</v>
      </c>
      <c r="AD197" s="40">
        <v>1</v>
      </c>
      <c r="AE197" s="40">
        <v>0</v>
      </c>
      <c r="AF197" s="40">
        <v>1</v>
      </c>
      <c r="AG197" s="40">
        <v>0</v>
      </c>
      <c r="AH197" s="40">
        <v>1</v>
      </c>
    </row>
    <row r="198" spans="1:34" x14ac:dyDescent="0.25">
      <c r="A198" s="38" t="s">
        <v>10001</v>
      </c>
      <c r="B198" s="38" t="s">
        <v>8828</v>
      </c>
      <c r="C198" s="38" t="s">
        <v>394</v>
      </c>
      <c r="D198" s="38" t="s">
        <v>10047</v>
      </c>
      <c r="E198" s="23" t="s">
        <v>10380</v>
      </c>
      <c r="F198" s="23">
        <v>41</v>
      </c>
      <c r="G198" s="27">
        <v>3.9754583999999999</v>
      </c>
      <c r="H198" s="23">
        <v>6</v>
      </c>
      <c r="I198" s="27" t="s">
        <v>10145</v>
      </c>
      <c r="J198" s="39">
        <v>6</v>
      </c>
      <c r="K198" s="40">
        <v>0</v>
      </c>
      <c r="L198" s="40">
        <v>1</v>
      </c>
      <c r="M198" s="40">
        <v>0</v>
      </c>
      <c r="N198" s="40">
        <v>0</v>
      </c>
      <c r="O198" s="40">
        <v>0</v>
      </c>
      <c r="P198" s="40">
        <v>1</v>
      </c>
      <c r="Q198" s="40">
        <v>0</v>
      </c>
      <c r="R198" s="40">
        <v>0</v>
      </c>
      <c r="S198" s="40">
        <v>0</v>
      </c>
      <c r="T198" s="40">
        <v>1</v>
      </c>
      <c r="U198" s="40">
        <v>0</v>
      </c>
      <c r="V198" s="40">
        <v>0</v>
      </c>
      <c r="W198" s="40">
        <v>0</v>
      </c>
      <c r="X198" s="40">
        <v>1</v>
      </c>
      <c r="Y198" s="40">
        <v>0</v>
      </c>
      <c r="Z198" s="40">
        <v>0</v>
      </c>
      <c r="AA198" s="40">
        <v>0</v>
      </c>
      <c r="AB198" s="40">
        <v>1</v>
      </c>
      <c r="AC198" s="40">
        <v>0</v>
      </c>
      <c r="AD198" s="40">
        <v>0</v>
      </c>
      <c r="AE198" s="40">
        <v>0</v>
      </c>
      <c r="AF198" s="40">
        <v>1</v>
      </c>
      <c r="AG198" s="40"/>
      <c r="AH198" s="40">
        <v>0</v>
      </c>
    </row>
    <row r="199" spans="1:34" x14ac:dyDescent="0.25">
      <c r="A199" s="38" t="s">
        <v>10002</v>
      </c>
      <c r="B199" s="38" t="s">
        <v>8828</v>
      </c>
      <c r="C199" s="38" t="s">
        <v>194</v>
      </c>
      <c r="D199" s="38" t="s">
        <v>10049</v>
      </c>
      <c r="E199" s="23" t="s">
        <v>10381</v>
      </c>
      <c r="F199" s="23">
        <v>118</v>
      </c>
      <c r="G199" s="27">
        <v>6.7099679250000026</v>
      </c>
      <c r="H199" s="23">
        <v>8</v>
      </c>
      <c r="I199" s="27" t="s">
        <v>10145</v>
      </c>
      <c r="J199" s="39">
        <v>8</v>
      </c>
      <c r="K199" s="40">
        <v>0</v>
      </c>
      <c r="L199" s="40"/>
      <c r="M199" s="40">
        <v>1</v>
      </c>
      <c r="N199" s="40">
        <v>0</v>
      </c>
      <c r="O199" s="40">
        <v>0</v>
      </c>
      <c r="P199" s="40">
        <v>1</v>
      </c>
      <c r="Q199" s="40">
        <v>0</v>
      </c>
      <c r="R199" s="40">
        <v>0</v>
      </c>
      <c r="S199" s="40">
        <v>1</v>
      </c>
      <c r="T199" s="40">
        <v>0</v>
      </c>
      <c r="U199" s="40">
        <v>0</v>
      </c>
      <c r="V199" s="40">
        <v>1</v>
      </c>
      <c r="W199" s="40">
        <v>0</v>
      </c>
      <c r="X199" s="40">
        <v>0</v>
      </c>
      <c r="Y199" s="40">
        <v>1</v>
      </c>
      <c r="Z199" s="40">
        <v>0</v>
      </c>
      <c r="AA199" s="40">
        <v>0</v>
      </c>
      <c r="AB199" s="40">
        <v>1</v>
      </c>
      <c r="AC199" s="40">
        <v>0</v>
      </c>
      <c r="AD199" s="40">
        <v>0</v>
      </c>
      <c r="AE199" s="40">
        <v>1</v>
      </c>
      <c r="AF199" s="40">
        <v>0</v>
      </c>
      <c r="AG199" s="40">
        <v>0</v>
      </c>
      <c r="AH199" s="40">
        <v>1</v>
      </c>
    </row>
    <row r="200" spans="1:34" x14ac:dyDescent="0.25">
      <c r="A200" s="38" t="s">
        <v>10003</v>
      </c>
      <c r="B200" s="38" t="s">
        <v>8828</v>
      </c>
      <c r="C200" s="38" t="s">
        <v>272</v>
      </c>
      <c r="D200" s="38" t="s">
        <v>10042</v>
      </c>
      <c r="E200" s="23" t="s">
        <v>10382</v>
      </c>
      <c r="F200" s="23">
        <v>213</v>
      </c>
      <c r="G200" s="27">
        <v>7.2954660899999997</v>
      </c>
      <c r="H200" s="23">
        <v>8</v>
      </c>
      <c r="I200" s="27" t="s">
        <v>10145</v>
      </c>
      <c r="J200" s="39">
        <v>8</v>
      </c>
      <c r="K200" s="40">
        <v>0</v>
      </c>
      <c r="L200" s="40">
        <v>1</v>
      </c>
      <c r="M200" s="40">
        <v>0</v>
      </c>
      <c r="N200" s="40">
        <v>0</v>
      </c>
      <c r="O200" s="40">
        <v>1</v>
      </c>
      <c r="P200" s="40">
        <v>0</v>
      </c>
      <c r="Q200" s="40">
        <v>0</v>
      </c>
      <c r="R200" s="40">
        <v>1</v>
      </c>
      <c r="S200" s="40">
        <v>0</v>
      </c>
      <c r="T200" s="40">
        <v>0</v>
      </c>
      <c r="U200" s="40">
        <v>1</v>
      </c>
      <c r="V200" s="40">
        <v>0</v>
      </c>
      <c r="W200" s="40">
        <v>0</v>
      </c>
      <c r="X200" s="40">
        <v>1</v>
      </c>
      <c r="Y200" s="40">
        <v>0</v>
      </c>
      <c r="Z200" s="40">
        <v>0</v>
      </c>
      <c r="AA200" s="40">
        <v>1</v>
      </c>
      <c r="AB200" s="40">
        <v>0</v>
      </c>
      <c r="AC200" s="40">
        <v>0</v>
      </c>
      <c r="AD200" s="40">
        <v>1</v>
      </c>
      <c r="AE200" s="40">
        <v>0</v>
      </c>
      <c r="AF200" s="40">
        <v>0</v>
      </c>
      <c r="AG200" s="40">
        <v>1</v>
      </c>
      <c r="AH200" s="40">
        <v>0</v>
      </c>
    </row>
    <row r="201" spans="1:34" x14ac:dyDescent="0.25">
      <c r="A201" s="38" t="s">
        <v>10004</v>
      </c>
      <c r="B201" s="38" t="s">
        <v>8828</v>
      </c>
      <c r="C201" s="38" t="s">
        <v>555</v>
      </c>
      <c r="D201" s="38" t="s">
        <v>10051</v>
      </c>
      <c r="E201" s="23" t="s">
        <v>10383</v>
      </c>
      <c r="F201" s="23">
        <v>184</v>
      </c>
      <c r="G201" s="27">
        <v>9.7536951249999984</v>
      </c>
      <c r="H201" s="23">
        <v>12</v>
      </c>
      <c r="I201" s="27" t="s">
        <v>10145</v>
      </c>
      <c r="J201" s="39">
        <v>12</v>
      </c>
      <c r="K201" s="40">
        <v>1</v>
      </c>
      <c r="L201" s="40">
        <v>0</v>
      </c>
      <c r="M201" s="40">
        <v>1</v>
      </c>
      <c r="N201" s="40">
        <v>0</v>
      </c>
      <c r="O201" s="40">
        <v>1</v>
      </c>
      <c r="P201" s="40">
        <v>0</v>
      </c>
      <c r="Q201" s="40">
        <v>1</v>
      </c>
      <c r="R201" s="40">
        <v>0</v>
      </c>
      <c r="S201" s="40">
        <v>1</v>
      </c>
      <c r="T201" s="40">
        <v>0</v>
      </c>
      <c r="U201" s="40">
        <v>1</v>
      </c>
      <c r="V201" s="40">
        <v>0</v>
      </c>
      <c r="W201" s="40">
        <v>1</v>
      </c>
      <c r="X201" s="40">
        <v>0</v>
      </c>
      <c r="Y201" s="40">
        <v>1</v>
      </c>
      <c r="Z201" s="40">
        <v>0</v>
      </c>
      <c r="AA201" s="40">
        <v>1</v>
      </c>
      <c r="AB201" s="40">
        <v>0</v>
      </c>
      <c r="AC201" s="40">
        <v>1</v>
      </c>
      <c r="AD201" s="40">
        <v>0</v>
      </c>
      <c r="AE201" s="40">
        <v>1</v>
      </c>
      <c r="AF201" s="40">
        <v>0</v>
      </c>
      <c r="AG201" s="40">
        <v>1</v>
      </c>
      <c r="AH201" s="40"/>
    </row>
    <row r="202" spans="1:34" x14ac:dyDescent="0.25">
      <c r="A202" s="38" t="s">
        <v>10005</v>
      </c>
      <c r="B202" s="38" t="s">
        <v>8828</v>
      </c>
      <c r="C202" s="38" t="s">
        <v>98</v>
      </c>
      <c r="D202" s="38" t="s">
        <v>10045</v>
      </c>
      <c r="E202" s="23" t="s">
        <v>10384</v>
      </c>
      <c r="F202" s="23">
        <v>150</v>
      </c>
      <c r="G202" s="27">
        <v>10.223211750000001</v>
      </c>
      <c r="H202" s="23" t="s">
        <v>33</v>
      </c>
      <c r="I202" s="27" t="s">
        <v>10145</v>
      </c>
      <c r="J202" s="39">
        <v>12</v>
      </c>
      <c r="K202" s="40">
        <v>1</v>
      </c>
      <c r="L202" s="40">
        <v>0</v>
      </c>
      <c r="M202" s="40">
        <v>1</v>
      </c>
      <c r="N202" s="40">
        <v>0</v>
      </c>
      <c r="O202" s="40">
        <v>1</v>
      </c>
      <c r="P202" s="40">
        <v>0</v>
      </c>
      <c r="Q202" s="40">
        <v>1</v>
      </c>
      <c r="R202" s="40">
        <v>0</v>
      </c>
      <c r="S202" s="40">
        <v>1</v>
      </c>
      <c r="T202" s="40">
        <v>0</v>
      </c>
      <c r="U202" s="40">
        <v>1</v>
      </c>
      <c r="V202" s="40">
        <v>0</v>
      </c>
      <c r="W202" s="40">
        <v>1</v>
      </c>
      <c r="X202" s="40">
        <v>0</v>
      </c>
      <c r="Y202" s="40">
        <v>1</v>
      </c>
      <c r="Z202" s="40">
        <v>0</v>
      </c>
      <c r="AA202" s="40">
        <v>1</v>
      </c>
      <c r="AB202" s="40">
        <v>0</v>
      </c>
      <c r="AC202" s="40">
        <v>1</v>
      </c>
      <c r="AD202" s="40">
        <v>0</v>
      </c>
      <c r="AE202" s="40">
        <v>1</v>
      </c>
      <c r="AF202" s="40">
        <v>0</v>
      </c>
      <c r="AG202" s="40">
        <v>1</v>
      </c>
      <c r="AH202" s="40">
        <v>0</v>
      </c>
    </row>
    <row r="203" spans="1:34" x14ac:dyDescent="0.25">
      <c r="A203" s="38" t="s">
        <v>10006</v>
      </c>
      <c r="B203" s="38" t="s">
        <v>8828</v>
      </c>
      <c r="C203" s="38" t="s">
        <v>9187</v>
      </c>
      <c r="D203" s="45" t="s">
        <v>10055</v>
      </c>
      <c r="E203" s="23" t="s">
        <v>10385</v>
      </c>
      <c r="F203" s="23">
        <v>22</v>
      </c>
      <c r="G203" s="27">
        <v>0.44</v>
      </c>
      <c r="H203" s="23" t="s">
        <v>15</v>
      </c>
      <c r="I203" s="27" t="s">
        <v>10145</v>
      </c>
      <c r="J203" s="39">
        <v>1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0</v>
      </c>
      <c r="W203" s="40">
        <v>0</v>
      </c>
      <c r="X203" s="40">
        <v>0</v>
      </c>
      <c r="Y203" s="40">
        <v>0</v>
      </c>
      <c r="Z203" s="40">
        <v>0</v>
      </c>
      <c r="AA203" s="40">
        <v>0</v>
      </c>
      <c r="AB203" s="40">
        <v>0</v>
      </c>
      <c r="AC203" s="40">
        <v>0</v>
      </c>
      <c r="AD203" s="40">
        <v>0</v>
      </c>
      <c r="AE203" s="40">
        <v>0</v>
      </c>
      <c r="AF203" s="40">
        <v>1</v>
      </c>
      <c r="AG203" s="40">
        <v>0</v>
      </c>
      <c r="AH203" s="40">
        <v>0</v>
      </c>
    </row>
    <row r="204" spans="1:34" x14ac:dyDescent="0.25">
      <c r="A204" s="38" t="s">
        <v>10007</v>
      </c>
      <c r="B204" s="38" t="s">
        <v>9197</v>
      </c>
      <c r="C204" s="38" t="s">
        <v>10129</v>
      </c>
      <c r="D204" s="38" t="s">
        <v>911</v>
      </c>
      <c r="E204" s="23" t="s">
        <v>10386</v>
      </c>
      <c r="F204" s="23">
        <v>10</v>
      </c>
      <c r="G204" s="27">
        <v>0.11559174999999999</v>
      </c>
      <c r="H204" s="23" t="s">
        <v>15</v>
      </c>
      <c r="I204" s="27" t="s">
        <v>10145</v>
      </c>
      <c r="J204" s="39">
        <v>1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>
        <v>0</v>
      </c>
      <c r="W204" s="40">
        <v>0</v>
      </c>
      <c r="X204" s="40">
        <v>0</v>
      </c>
      <c r="Y204" s="40">
        <v>0</v>
      </c>
      <c r="Z204" s="40">
        <v>0</v>
      </c>
      <c r="AA204" s="40">
        <v>0</v>
      </c>
      <c r="AB204" s="40">
        <v>0</v>
      </c>
      <c r="AC204" s="40">
        <v>0</v>
      </c>
      <c r="AD204" s="40">
        <v>0</v>
      </c>
      <c r="AE204" s="40">
        <v>0</v>
      </c>
      <c r="AF204" s="40">
        <v>1</v>
      </c>
      <c r="AG204" s="40">
        <v>0</v>
      </c>
      <c r="AH204" s="40">
        <v>0</v>
      </c>
    </row>
    <row r="205" spans="1:34" x14ac:dyDescent="0.25">
      <c r="A205" s="38" t="s">
        <v>10008</v>
      </c>
      <c r="B205" s="38" t="s">
        <v>9206</v>
      </c>
      <c r="C205" s="38" t="s">
        <v>10129</v>
      </c>
      <c r="D205" s="38" t="s">
        <v>10042</v>
      </c>
      <c r="E205" s="23" t="s">
        <v>10387</v>
      </c>
      <c r="F205" s="23">
        <v>16</v>
      </c>
      <c r="G205" s="27">
        <v>1.1983057500000003</v>
      </c>
      <c r="H205" s="23" t="s">
        <v>20</v>
      </c>
      <c r="I205" s="27" t="s">
        <v>10145</v>
      </c>
      <c r="J205" s="39">
        <v>4</v>
      </c>
      <c r="K205" s="40">
        <v>0</v>
      </c>
      <c r="L205" s="40">
        <v>0</v>
      </c>
      <c r="M205" s="40">
        <v>1</v>
      </c>
      <c r="N205" s="40">
        <v>0</v>
      </c>
      <c r="O205" s="40">
        <v>0</v>
      </c>
      <c r="P205" s="40">
        <v>0</v>
      </c>
      <c r="Q205" s="40">
        <v>0</v>
      </c>
      <c r="R205" s="40">
        <v>0</v>
      </c>
      <c r="S205" s="40">
        <v>1</v>
      </c>
      <c r="T205" s="40">
        <v>0</v>
      </c>
      <c r="U205" s="40">
        <v>0</v>
      </c>
      <c r="V205" s="40">
        <v>0</v>
      </c>
      <c r="W205" s="40">
        <v>0</v>
      </c>
      <c r="X205" s="40">
        <v>0</v>
      </c>
      <c r="Y205" s="40">
        <v>1</v>
      </c>
      <c r="Z205" s="40">
        <v>0</v>
      </c>
      <c r="AA205" s="40">
        <v>0</v>
      </c>
      <c r="AB205" s="40">
        <v>0</v>
      </c>
      <c r="AC205" s="40">
        <v>0</v>
      </c>
      <c r="AD205" s="40">
        <v>0</v>
      </c>
      <c r="AE205" s="40">
        <v>1</v>
      </c>
      <c r="AF205" s="40">
        <v>0</v>
      </c>
      <c r="AG205" s="40">
        <v>0</v>
      </c>
      <c r="AH205" s="40">
        <v>0</v>
      </c>
    </row>
    <row r="206" spans="1:34" x14ac:dyDescent="0.25">
      <c r="A206" s="38" t="s">
        <v>10009</v>
      </c>
      <c r="B206" s="38" t="s">
        <v>9234</v>
      </c>
      <c r="C206" s="38" t="s">
        <v>56</v>
      </c>
      <c r="D206" s="38" t="s">
        <v>10047</v>
      </c>
      <c r="E206" s="23" t="s">
        <v>10388</v>
      </c>
      <c r="F206" s="23">
        <v>275</v>
      </c>
      <c r="G206" s="27">
        <v>6.9508312500000002</v>
      </c>
      <c r="H206" s="23" t="s">
        <v>22</v>
      </c>
      <c r="I206" s="27" t="s">
        <v>10145</v>
      </c>
      <c r="J206" s="39">
        <v>8</v>
      </c>
      <c r="K206" s="40">
        <v>1</v>
      </c>
      <c r="L206" s="40">
        <v>0</v>
      </c>
      <c r="M206" s="40">
        <v>0</v>
      </c>
      <c r="N206" s="40">
        <v>1</v>
      </c>
      <c r="O206" s="40">
        <v>0</v>
      </c>
      <c r="P206" s="40">
        <v>0</v>
      </c>
      <c r="Q206" s="40">
        <v>1</v>
      </c>
      <c r="R206" s="40">
        <v>0</v>
      </c>
      <c r="S206" s="40">
        <v>0</v>
      </c>
      <c r="T206" s="40">
        <v>1</v>
      </c>
      <c r="U206" s="40">
        <v>0</v>
      </c>
      <c r="V206" s="40">
        <v>0</v>
      </c>
      <c r="W206" s="40">
        <v>1</v>
      </c>
      <c r="X206" s="40">
        <v>0</v>
      </c>
      <c r="Y206" s="40">
        <v>0</v>
      </c>
      <c r="Z206" s="40">
        <v>1</v>
      </c>
      <c r="AA206" s="40">
        <v>0</v>
      </c>
      <c r="AB206" s="40">
        <v>0</v>
      </c>
      <c r="AC206" s="40">
        <v>1</v>
      </c>
      <c r="AD206" s="40">
        <v>0</v>
      </c>
      <c r="AE206" s="40">
        <v>0</v>
      </c>
      <c r="AF206" s="40">
        <v>1</v>
      </c>
      <c r="AG206" s="40">
        <v>0</v>
      </c>
      <c r="AH206" s="40">
        <v>0</v>
      </c>
    </row>
    <row r="207" spans="1:34" x14ac:dyDescent="0.25">
      <c r="A207" s="38" t="s">
        <v>10010</v>
      </c>
      <c r="B207" s="38" t="s">
        <v>9234</v>
      </c>
      <c r="C207" s="38" t="s">
        <v>194</v>
      </c>
      <c r="D207" s="38" t="s">
        <v>911</v>
      </c>
      <c r="E207" s="23" t="s">
        <v>10389</v>
      </c>
      <c r="F207" s="23">
        <v>122</v>
      </c>
      <c r="G207" s="27">
        <v>3.0836415000000001</v>
      </c>
      <c r="H207" s="23" t="s">
        <v>20</v>
      </c>
      <c r="I207" s="27" t="s">
        <v>10145</v>
      </c>
      <c r="J207" s="39">
        <v>4</v>
      </c>
      <c r="K207" s="40">
        <v>0</v>
      </c>
      <c r="L207" s="40">
        <v>0</v>
      </c>
      <c r="M207" s="40">
        <v>0</v>
      </c>
      <c r="N207" s="40">
        <v>1</v>
      </c>
      <c r="O207" s="40">
        <v>0</v>
      </c>
      <c r="P207" s="40">
        <v>0</v>
      </c>
      <c r="Q207" s="40">
        <v>0</v>
      </c>
      <c r="R207" s="40">
        <v>0</v>
      </c>
      <c r="S207" s="40">
        <v>0</v>
      </c>
      <c r="T207" s="40">
        <v>1</v>
      </c>
      <c r="U207" s="40">
        <v>0</v>
      </c>
      <c r="V207" s="40">
        <v>0</v>
      </c>
      <c r="W207" s="40">
        <v>0</v>
      </c>
      <c r="X207" s="40">
        <v>0</v>
      </c>
      <c r="Y207" s="40">
        <v>0</v>
      </c>
      <c r="Z207" s="40">
        <v>1</v>
      </c>
      <c r="AA207" s="40">
        <v>0</v>
      </c>
      <c r="AB207" s="40">
        <v>0</v>
      </c>
      <c r="AC207" s="40">
        <v>0</v>
      </c>
      <c r="AD207" s="40">
        <v>0</v>
      </c>
      <c r="AE207" s="40">
        <v>0</v>
      </c>
      <c r="AF207" s="40">
        <v>1</v>
      </c>
      <c r="AG207" s="40">
        <v>0</v>
      </c>
      <c r="AH207" s="40">
        <v>0</v>
      </c>
    </row>
    <row r="208" spans="1:34" x14ac:dyDescent="0.25">
      <c r="A208" s="38" t="s">
        <v>10011</v>
      </c>
      <c r="B208" s="38" t="s">
        <v>9234</v>
      </c>
      <c r="C208" s="38" t="s">
        <v>272</v>
      </c>
      <c r="D208" s="38" t="s">
        <v>10048</v>
      </c>
      <c r="E208" s="23" t="s">
        <v>10390</v>
      </c>
      <c r="F208" s="23">
        <v>98</v>
      </c>
      <c r="G208" s="27">
        <v>2.1846840749999998</v>
      </c>
      <c r="H208" s="23">
        <v>4</v>
      </c>
      <c r="I208" s="27" t="s">
        <v>10145</v>
      </c>
      <c r="J208" s="39">
        <v>4</v>
      </c>
      <c r="K208" s="40">
        <v>1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1</v>
      </c>
      <c r="R208" s="40">
        <v>0</v>
      </c>
      <c r="S208" s="40">
        <v>0</v>
      </c>
      <c r="T208" s="40">
        <v>0</v>
      </c>
      <c r="U208" s="40">
        <v>0</v>
      </c>
      <c r="V208" s="40">
        <v>0</v>
      </c>
      <c r="W208" s="40">
        <v>1</v>
      </c>
      <c r="X208" s="40">
        <v>0</v>
      </c>
      <c r="Y208" s="40">
        <v>0</v>
      </c>
      <c r="Z208" s="40">
        <v>0</v>
      </c>
      <c r="AA208" s="40">
        <v>0</v>
      </c>
      <c r="AB208" s="40">
        <v>0</v>
      </c>
      <c r="AC208" s="40">
        <v>1</v>
      </c>
      <c r="AD208" s="40"/>
      <c r="AE208" s="40">
        <v>0</v>
      </c>
      <c r="AF208" s="40">
        <v>0</v>
      </c>
      <c r="AG208" s="40">
        <v>0</v>
      </c>
      <c r="AH208" s="40">
        <v>0</v>
      </c>
    </row>
    <row r="209" spans="1:34" x14ac:dyDescent="0.25">
      <c r="A209" s="38" t="s">
        <v>10012</v>
      </c>
      <c r="B209" s="38" t="s">
        <v>9269</v>
      </c>
      <c r="C209" s="38" t="s">
        <v>10129</v>
      </c>
      <c r="D209" s="38" t="s">
        <v>832</v>
      </c>
      <c r="E209" s="23" t="s">
        <v>10391</v>
      </c>
      <c r="F209" s="23">
        <v>12</v>
      </c>
      <c r="G209" s="27">
        <v>0.303309</v>
      </c>
      <c r="H209" s="23" t="s">
        <v>15</v>
      </c>
      <c r="I209" s="27" t="s">
        <v>10145</v>
      </c>
      <c r="J209" s="39">
        <v>1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1</v>
      </c>
      <c r="S209" s="40">
        <v>0</v>
      </c>
      <c r="T209" s="40">
        <v>0</v>
      </c>
      <c r="U209" s="40">
        <v>0</v>
      </c>
      <c r="V209" s="40">
        <v>0</v>
      </c>
      <c r="W209" s="40">
        <v>0</v>
      </c>
      <c r="X209" s="40">
        <v>0</v>
      </c>
      <c r="Y209" s="40">
        <v>0</v>
      </c>
      <c r="Z209" s="40">
        <v>0</v>
      </c>
      <c r="AA209" s="40">
        <v>0</v>
      </c>
      <c r="AB209" s="40">
        <v>0</v>
      </c>
      <c r="AC209" s="40">
        <v>0</v>
      </c>
      <c r="AD209" s="40">
        <v>0</v>
      </c>
      <c r="AE209" s="40">
        <v>0</v>
      </c>
      <c r="AF209" s="40">
        <v>0</v>
      </c>
      <c r="AG209" s="40">
        <v>0</v>
      </c>
      <c r="AH209" s="40">
        <v>0</v>
      </c>
    </row>
    <row r="210" spans="1:34" x14ac:dyDescent="0.25">
      <c r="A210" s="38" t="s">
        <v>10013</v>
      </c>
      <c r="B210" s="38" t="s">
        <v>9278</v>
      </c>
      <c r="C210" s="38" t="s">
        <v>10129</v>
      </c>
      <c r="D210" s="38" t="s">
        <v>807</v>
      </c>
      <c r="E210" s="23" t="s">
        <v>10392</v>
      </c>
      <c r="F210" s="23">
        <v>12</v>
      </c>
      <c r="G210" s="27">
        <v>0.52521300000000004</v>
      </c>
      <c r="H210" s="23" t="s">
        <v>15</v>
      </c>
      <c r="I210" s="27" t="s">
        <v>10145</v>
      </c>
      <c r="J210" s="39">
        <v>1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>
        <v>0</v>
      </c>
      <c r="W210" s="40">
        <v>0</v>
      </c>
      <c r="X210" s="40">
        <v>0</v>
      </c>
      <c r="Y210" s="40">
        <v>0</v>
      </c>
      <c r="Z210" s="40">
        <v>0</v>
      </c>
      <c r="AA210" s="40">
        <v>0</v>
      </c>
      <c r="AB210" s="40">
        <v>0</v>
      </c>
      <c r="AC210" s="40">
        <v>0</v>
      </c>
      <c r="AD210" s="40">
        <v>1</v>
      </c>
      <c r="AE210" s="40">
        <v>0</v>
      </c>
      <c r="AF210" s="40"/>
      <c r="AG210" s="40">
        <v>0</v>
      </c>
      <c r="AH210" s="40">
        <v>0</v>
      </c>
    </row>
    <row r="211" spans="1:34" x14ac:dyDescent="0.25">
      <c r="A211" s="38" t="s">
        <v>10014</v>
      </c>
      <c r="B211" s="38" t="s">
        <v>9288</v>
      </c>
      <c r="C211" s="38" t="s">
        <v>10129</v>
      </c>
      <c r="D211" s="38" t="s">
        <v>807</v>
      </c>
      <c r="E211" s="23" t="s">
        <v>10393</v>
      </c>
      <c r="F211" s="23">
        <v>33</v>
      </c>
      <c r="G211" s="27">
        <v>0.72216787500000001</v>
      </c>
      <c r="H211" s="23" t="s">
        <v>15</v>
      </c>
      <c r="I211" s="27" t="s">
        <v>10145</v>
      </c>
      <c r="J211" s="39">
        <v>1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1</v>
      </c>
      <c r="S211" s="40">
        <v>0</v>
      </c>
      <c r="T211" s="40">
        <v>0</v>
      </c>
      <c r="U211" s="40"/>
      <c r="V211" s="40">
        <v>0</v>
      </c>
      <c r="W211" s="40">
        <v>0</v>
      </c>
      <c r="X211" s="40">
        <v>0</v>
      </c>
      <c r="Y211" s="40">
        <v>0</v>
      </c>
      <c r="Z211" s="40">
        <v>0</v>
      </c>
      <c r="AA211" s="40">
        <v>0</v>
      </c>
      <c r="AB211" s="40">
        <v>0</v>
      </c>
      <c r="AC211" s="40">
        <v>0</v>
      </c>
      <c r="AD211" s="40">
        <v>0</v>
      </c>
      <c r="AE211" s="40">
        <v>0</v>
      </c>
      <c r="AF211" s="40">
        <v>0</v>
      </c>
      <c r="AG211" s="40">
        <v>0</v>
      </c>
      <c r="AH211" s="40">
        <v>0</v>
      </c>
    </row>
    <row r="212" spans="1:34" x14ac:dyDescent="0.25">
      <c r="A212" s="38" t="s">
        <v>10015</v>
      </c>
      <c r="B212" s="38" t="s">
        <v>9300</v>
      </c>
      <c r="C212" s="38" t="s">
        <v>10129</v>
      </c>
      <c r="D212" s="38" t="s">
        <v>832</v>
      </c>
      <c r="E212" s="23" t="s">
        <v>10394</v>
      </c>
      <c r="F212" s="23">
        <v>2</v>
      </c>
      <c r="G212" s="27">
        <v>4.3767750000000001E-2</v>
      </c>
      <c r="H212" s="23" t="s">
        <v>15</v>
      </c>
      <c r="I212" s="27" t="s">
        <v>10145</v>
      </c>
      <c r="J212" s="39">
        <v>1</v>
      </c>
      <c r="K212" s="40">
        <v>0</v>
      </c>
      <c r="L212" s="40">
        <v>0</v>
      </c>
      <c r="M212" s="40">
        <v>0</v>
      </c>
      <c r="N212" s="40">
        <v>1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>
        <v>0</v>
      </c>
      <c r="W212" s="40">
        <v>0</v>
      </c>
      <c r="X212" s="40">
        <v>0</v>
      </c>
      <c r="Y212" s="40">
        <v>0</v>
      </c>
      <c r="Z212" s="40">
        <v>0</v>
      </c>
      <c r="AA212" s="40">
        <v>0</v>
      </c>
      <c r="AB212" s="40">
        <v>0</v>
      </c>
      <c r="AC212" s="40">
        <v>0</v>
      </c>
      <c r="AD212" s="40">
        <v>0</v>
      </c>
      <c r="AE212" s="40">
        <v>0</v>
      </c>
      <c r="AF212" s="40">
        <v>0</v>
      </c>
      <c r="AG212" s="40">
        <v>0</v>
      </c>
      <c r="AH212" s="40">
        <v>0</v>
      </c>
    </row>
    <row r="213" spans="1:34" x14ac:dyDescent="0.25">
      <c r="A213" s="38" t="s">
        <v>10016</v>
      </c>
      <c r="B213" s="38" t="s">
        <v>9314</v>
      </c>
      <c r="C213" s="38" t="s">
        <v>10129</v>
      </c>
      <c r="D213" s="38" t="s">
        <v>9782</v>
      </c>
      <c r="E213" s="23" t="s">
        <v>10395</v>
      </c>
      <c r="F213" s="23">
        <v>221</v>
      </c>
      <c r="G213" s="27">
        <v>13.144510575000007</v>
      </c>
      <c r="H213" s="23" t="s">
        <v>521</v>
      </c>
      <c r="I213" s="27" t="s">
        <v>10145</v>
      </c>
      <c r="J213" s="39">
        <v>24</v>
      </c>
      <c r="K213" s="40">
        <v>1</v>
      </c>
      <c r="L213" s="40">
        <v>1</v>
      </c>
      <c r="M213" s="40">
        <v>1</v>
      </c>
      <c r="N213" s="40">
        <v>1</v>
      </c>
      <c r="O213" s="40">
        <v>1</v>
      </c>
      <c r="P213" s="40">
        <v>1</v>
      </c>
      <c r="Q213" s="40">
        <v>1</v>
      </c>
      <c r="R213" s="40">
        <v>1</v>
      </c>
      <c r="S213" s="40">
        <v>1</v>
      </c>
      <c r="T213" s="40">
        <v>1</v>
      </c>
      <c r="U213" s="40">
        <v>1</v>
      </c>
      <c r="V213" s="40">
        <v>1</v>
      </c>
      <c r="W213" s="40">
        <v>1</v>
      </c>
      <c r="X213" s="40">
        <v>1</v>
      </c>
      <c r="Y213" s="40">
        <v>1</v>
      </c>
      <c r="Z213" s="40">
        <v>1</v>
      </c>
      <c r="AA213" s="40">
        <v>1</v>
      </c>
      <c r="AB213" s="40">
        <v>1</v>
      </c>
      <c r="AC213" s="40">
        <v>1</v>
      </c>
      <c r="AD213" s="40">
        <v>1</v>
      </c>
      <c r="AE213" s="40">
        <v>1</v>
      </c>
      <c r="AF213" s="40">
        <v>1</v>
      </c>
      <c r="AG213" s="40">
        <v>1</v>
      </c>
      <c r="AH213" s="40">
        <v>1</v>
      </c>
    </row>
    <row r="214" spans="1:34" x14ac:dyDescent="0.25">
      <c r="A214" s="38" t="s">
        <v>10018</v>
      </c>
      <c r="B214" s="38" t="s">
        <v>9380</v>
      </c>
      <c r="C214" s="38" t="s">
        <v>10129</v>
      </c>
      <c r="D214" s="38" t="s">
        <v>911</v>
      </c>
      <c r="E214" s="23" t="s">
        <v>10396</v>
      </c>
      <c r="F214" s="23">
        <v>218</v>
      </c>
      <c r="G214" s="27">
        <v>10.536585825000001</v>
      </c>
      <c r="H214" s="23" t="s">
        <v>33</v>
      </c>
      <c r="I214" s="27" t="s">
        <v>10145</v>
      </c>
      <c r="J214" s="39">
        <v>12</v>
      </c>
      <c r="K214" s="40">
        <v>1</v>
      </c>
      <c r="L214" s="40">
        <v>0</v>
      </c>
      <c r="M214" s="40">
        <v>1</v>
      </c>
      <c r="N214" s="40">
        <v>0</v>
      </c>
      <c r="O214" s="40">
        <v>1</v>
      </c>
      <c r="P214" s="40">
        <v>0</v>
      </c>
      <c r="Q214" s="40">
        <v>1</v>
      </c>
      <c r="R214" s="40">
        <v>0</v>
      </c>
      <c r="S214" s="40">
        <v>1</v>
      </c>
      <c r="T214" s="40">
        <v>0</v>
      </c>
      <c r="U214" s="40">
        <v>1</v>
      </c>
      <c r="V214" s="40">
        <v>0</v>
      </c>
      <c r="W214" s="40">
        <v>1</v>
      </c>
      <c r="X214" s="40">
        <v>0</v>
      </c>
      <c r="Y214" s="40">
        <v>1</v>
      </c>
      <c r="Z214" s="40">
        <v>0</v>
      </c>
      <c r="AA214" s="40">
        <v>1</v>
      </c>
      <c r="AB214" s="40">
        <v>0</v>
      </c>
      <c r="AC214" s="40">
        <v>1</v>
      </c>
      <c r="AD214" s="40">
        <v>0</v>
      </c>
      <c r="AE214" s="40">
        <v>1</v>
      </c>
      <c r="AF214" s="40">
        <v>0</v>
      </c>
      <c r="AG214" s="40">
        <v>1</v>
      </c>
      <c r="AH214" s="40">
        <v>0</v>
      </c>
    </row>
    <row r="215" spans="1:34" x14ac:dyDescent="0.25">
      <c r="A215" s="38" t="s">
        <v>10019</v>
      </c>
      <c r="B215" s="38" t="s">
        <v>9408</v>
      </c>
      <c r="C215" s="38" t="s">
        <v>10129</v>
      </c>
      <c r="D215" s="38" t="s">
        <v>10041</v>
      </c>
      <c r="E215" s="23" t="s">
        <v>10397</v>
      </c>
      <c r="F215" s="23">
        <v>204</v>
      </c>
      <c r="G215" s="27">
        <v>6.7297814999999996</v>
      </c>
      <c r="H215" s="23" t="s">
        <v>33</v>
      </c>
      <c r="I215" s="27" t="s">
        <v>10145</v>
      </c>
      <c r="J215" s="39">
        <v>12</v>
      </c>
      <c r="K215" s="40"/>
      <c r="L215" s="40">
        <v>1</v>
      </c>
      <c r="M215" s="40">
        <v>0</v>
      </c>
      <c r="N215" s="40">
        <v>1</v>
      </c>
      <c r="O215" s="40">
        <v>0</v>
      </c>
      <c r="P215" s="40">
        <v>1</v>
      </c>
      <c r="Q215" s="40">
        <v>0</v>
      </c>
      <c r="R215" s="40">
        <v>1</v>
      </c>
      <c r="S215" s="40">
        <v>0</v>
      </c>
      <c r="T215" s="40">
        <v>1</v>
      </c>
      <c r="U215" s="40">
        <v>0</v>
      </c>
      <c r="V215" s="40">
        <v>1</v>
      </c>
      <c r="W215" s="40">
        <v>0</v>
      </c>
      <c r="X215" s="40">
        <v>1</v>
      </c>
      <c r="Y215" s="40">
        <v>0</v>
      </c>
      <c r="Z215" s="40">
        <v>1</v>
      </c>
      <c r="AA215" s="40">
        <v>0</v>
      </c>
      <c r="AB215" s="40">
        <v>1</v>
      </c>
      <c r="AC215" s="40">
        <v>0</v>
      </c>
      <c r="AD215" s="40">
        <v>1</v>
      </c>
      <c r="AE215" s="40">
        <v>0</v>
      </c>
      <c r="AF215" s="40">
        <v>1</v>
      </c>
      <c r="AG215" s="40">
        <v>0</v>
      </c>
      <c r="AH215" s="40">
        <v>1</v>
      </c>
    </row>
    <row r="216" spans="1:34" x14ac:dyDescent="0.25">
      <c r="A216" s="38" t="s">
        <v>10020</v>
      </c>
      <c r="B216" s="38" t="s">
        <v>9418</v>
      </c>
      <c r="C216" s="38" t="s">
        <v>364</v>
      </c>
      <c r="D216" s="38" t="s">
        <v>911</v>
      </c>
      <c r="E216" s="23" t="s">
        <v>10398</v>
      </c>
      <c r="F216" s="23">
        <v>414</v>
      </c>
      <c r="G216" s="27">
        <v>16.08103113</v>
      </c>
      <c r="H216" s="23" t="s">
        <v>521</v>
      </c>
      <c r="I216" s="27" t="s">
        <v>10145</v>
      </c>
      <c r="J216" s="39">
        <v>24</v>
      </c>
      <c r="K216" s="40">
        <v>1</v>
      </c>
      <c r="L216" s="40">
        <v>1</v>
      </c>
      <c r="M216" s="40">
        <v>1</v>
      </c>
      <c r="N216" s="40">
        <v>1</v>
      </c>
      <c r="O216" s="40">
        <v>1</v>
      </c>
      <c r="P216" s="40">
        <v>1</v>
      </c>
      <c r="Q216" s="40">
        <v>1</v>
      </c>
      <c r="R216" s="40">
        <v>1</v>
      </c>
      <c r="S216" s="40">
        <v>1</v>
      </c>
      <c r="T216" s="40">
        <v>1</v>
      </c>
      <c r="U216" s="40">
        <v>1</v>
      </c>
      <c r="V216" s="40">
        <v>1</v>
      </c>
      <c r="W216" s="40">
        <v>1</v>
      </c>
      <c r="X216" s="40">
        <v>1</v>
      </c>
      <c r="Y216" s="40">
        <v>1</v>
      </c>
      <c r="Z216" s="40">
        <v>1</v>
      </c>
      <c r="AA216" s="40">
        <v>1</v>
      </c>
      <c r="AB216" s="40">
        <v>1</v>
      </c>
      <c r="AC216" s="40">
        <v>1</v>
      </c>
      <c r="AD216" s="40">
        <v>1</v>
      </c>
      <c r="AE216" s="40">
        <v>1</v>
      </c>
      <c r="AF216" s="40">
        <v>1</v>
      </c>
      <c r="AG216" s="40">
        <v>1</v>
      </c>
      <c r="AH216" s="40">
        <v>1</v>
      </c>
    </row>
    <row r="217" spans="1:34" x14ac:dyDescent="0.25">
      <c r="A217" s="38" t="s">
        <v>10021</v>
      </c>
      <c r="B217" s="38" t="s">
        <v>9464</v>
      </c>
      <c r="C217" s="38" t="s">
        <v>984</v>
      </c>
      <c r="D217" s="38" t="s">
        <v>10048</v>
      </c>
      <c r="E217" s="23" t="s">
        <v>10399</v>
      </c>
      <c r="F217" s="23">
        <v>22</v>
      </c>
      <c r="G217" s="27">
        <v>2.814603</v>
      </c>
      <c r="H217" s="23" t="s">
        <v>20</v>
      </c>
      <c r="I217" s="27" t="s">
        <v>10145</v>
      </c>
      <c r="J217" s="39">
        <v>4</v>
      </c>
      <c r="K217" s="40">
        <v>0</v>
      </c>
      <c r="L217" s="40">
        <v>0</v>
      </c>
      <c r="M217" s="40">
        <v>1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>
        <v>0</v>
      </c>
      <c r="W217" s="40">
        <v>0</v>
      </c>
      <c r="X217" s="40">
        <v>0</v>
      </c>
      <c r="Y217" s="40">
        <v>1</v>
      </c>
      <c r="Z217" s="40">
        <v>0</v>
      </c>
      <c r="AA217" s="40">
        <v>0</v>
      </c>
      <c r="AB217" s="40">
        <v>0</v>
      </c>
      <c r="AC217" s="40">
        <v>0</v>
      </c>
      <c r="AD217" s="40">
        <v>0</v>
      </c>
      <c r="AE217" s="40">
        <v>1</v>
      </c>
      <c r="AF217" s="40">
        <v>0</v>
      </c>
      <c r="AG217" s="40">
        <v>0</v>
      </c>
      <c r="AH217" s="40">
        <v>0</v>
      </c>
    </row>
    <row r="218" spans="1:34" x14ac:dyDescent="0.25">
      <c r="A218" s="38" t="s">
        <v>10022</v>
      </c>
      <c r="B218" s="38" t="s">
        <v>9464</v>
      </c>
      <c r="C218" s="38" t="s">
        <v>364</v>
      </c>
      <c r="D218" s="38" t="s">
        <v>10049</v>
      </c>
      <c r="E218" s="23" t="s">
        <v>10400</v>
      </c>
      <c r="F218" s="23">
        <v>118</v>
      </c>
      <c r="G218" s="27">
        <v>5.1645944999999998</v>
      </c>
      <c r="H218" s="23">
        <v>6</v>
      </c>
      <c r="I218" s="27" t="s">
        <v>10145</v>
      </c>
      <c r="J218" s="39">
        <v>6</v>
      </c>
      <c r="K218" s="40">
        <v>0</v>
      </c>
      <c r="L218" s="40">
        <v>0</v>
      </c>
      <c r="M218" s="40">
        <v>1</v>
      </c>
      <c r="N218" s="40">
        <v>0</v>
      </c>
      <c r="O218" s="40">
        <v>0</v>
      </c>
      <c r="P218" s="40">
        <v>0</v>
      </c>
      <c r="Q218" s="40">
        <v>1</v>
      </c>
      <c r="R218" s="40">
        <v>0</v>
      </c>
      <c r="S218" s="40">
        <v>0</v>
      </c>
      <c r="T218" s="40">
        <v>0</v>
      </c>
      <c r="U218" s="40">
        <v>1</v>
      </c>
      <c r="V218" s="40">
        <v>0</v>
      </c>
      <c r="W218" s="40">
        <v>0</v>
      </c>
      <c r="X218" s="40">
        <v>0</v>
      </c>
      <c r="Y218" s="40">
        <v>1</v>
      </c>
      <c r="Z218" s="40">
        <v>0</v>
      </c>
      <c r="AA218" s="40">
        <v>0</v>
      </c>
      <c r="AB218" s="40">
        <v>0</v>
      </c>
      <c r="AC218" s="40">
        <v>1</v>
      </c>
      <c r="AD218" s="40">
        <v>0</v>
      </c>
      <c r="AE218" s="40">
        <v>0</v>
      </c>
      <c r="AF218" s="40">
        <v>0</v>
      </c>
      <c r="AG218" s="40">
        <v>1</v>
      </c>
      <c r="AH218" s="40"/>
    </row>
    <row r="219" spans="1:34" x14ac:dyDescent="0.25">
      <c r="A219" s="38" t="s">
        <v>10023</v>
      </c>
      <c r="B219" s="38" t="s">
        <v>9464</v>
      </c>
      <c r="C219" s="38" t="s">
        <v>1071</v>
      </c>
      <c r="D219" s="38" t="s">
        <v>10044</v>
      </c>
      <c r="E219" s="23" t="s">
        <v>10401</v>
      </c>
      <c r="F219" s="23">
        <v>178</v>
      </c>
      <c r="G219" s="27">
        <v>15.073105049999999</v>
      </c>
      <c r="H219" s="23" t="s">
        <v>521</v>
      </c>
      <c r="I219" s="27" t="s">
        <v>10145</v>
      </c>
      <c r="J219" s="39">
        <v>24</v>
      </c>
      <c r="K219" s="40">
        <v>1</v>
      </c>
      <c r="L219" s="40">
        <v>1</v>
      </c>
      <c r="M219" s="40">
        <v>1</v>
      </c>
      <c r="N219" s="40">
        <v>1</v>
      </c>
      <c r="O219" s="40">
        <v>1</v>
      </c>
      <c r="P219" s="40">
        <v>1</v>
      </c>
      <c r="Q219" s="40">
        <v>1</v>
      </c>
      <c r="R219" s="40">
        <v>1</v>
      </c>
      <c r="S219" s="40">
        <v>1</v>
      </c>
      <c r="T219" s="40">
        <v>1</v>
      </c>
      <c r="U219" s="40">
        <v>1</v>
      </c>
      <c r="V219" s="40">
        <v>1</v>
      </c>
      <c r="W219" s="40">
        <v>1</v>
      </c>
      <c r="X219" s="40">
        <v>1</v>
      </c>
      <c r="Y219" s="40">
        <v>1</v>
      </c>
      <c r="Z219" s="40">
        <v>1</v>
      </c>
      <c r="AA219" s="40">
        <v>1</v>
      </c>
      <c r="AB219" s="40">
        <v>1</v>
      </c>
      <c r="AC219" s="40">
        <v>1</v>
      </c>
      <c r="AD219" s="40">
        <v>1</v>
      </c>
      <c r="AE219" s="40">
        <v>1</v>
      </c>
      <c r="AF219" s="40">
        <v>1</v>
      </c>
      <c r="AG219" s="40">
        <v>1</v>
      </c>
      <c r="AH219" s="40">
        <v>1</v>
      </c>
    </row>
    <row r="220" spans="1:34" x14ac:dyDescent="0.25">
      <c r="A220" s="38" t="s">
        <v>10024</v>
      </c>
      <c r="B220" s="38" t="s">
        <v>9464</v>
      </c>
      <c r="C220" s="38" t="s">
        <v>555</v>
      </c>
      <c r="D220" s="38" t="s">
        <v>10044</v>
      </c>
      <c r="E220" s="23" t="s">
        <v>10402</v>
      </c>
      <c r="F220" s="23">
        <v>156</v>
      </c>
      <c r="G220" s="27">
        <v>18.714500999999998</v>
      </c>
      <c r="H220" s="23" t="s">
        <v>521</v>
      </c>
      <c r="I220" s="27" t="s">
        <v>10145</v>
      </c>
      <c r="J220" s="39">
        <v>24</v>
      </c>
      <c r="K220" s="40">
        <v>1</v>
      </c>
      <c r="L220" s="40">
        <v>1</v>
      </c>
      <c r="M220" s="40">
        <v>1</v>
      </c>
      <c r="N220" s="40">
        <v>1</v>
      </c>
      <c r="O220" s="40">
        <v>1</v>
      </c>
      <c r="P220" s="40">
        <v>1</v>
      </c>
      <c r="Q220" s="40">
        <v>1</v>
      </c>
      <c r="R220" s="40">
        <v>1</v>
      </c>
      <c r="S220" s="40">
        <v>1</v>
      </c>
      <c r="T220" s="40">
        <v>1</v>
      </c>
      <c r="U220" s="40">
        <v>1</v>
      </c>
      <c r="V220" s="40">
        <v>1</v>
      </c>
      <c r="W220" s="40">
        <v>1</v>
      </c>
      <c r="X220" s="40">
        <v>1</v>
      </c>
      <c r="Y220" s="40">
        <v>1</v>
      </c>
      <c r="Z220" s="40">
        <v>1</v>
      </c>
      <c r="AA220" s="40">
        <v>1</v>
      </c>
      <c r="AB220" s="40">
        <v>1</v>
      </c>
      <c r="AC220" s="40">
        <v>1</v>
      </c>
      <c r="AD220" s="40">
        <v>1</v>
      </c>
      <c r="AE220" s="40">
        <v>1</v>
      </c>
      <c r="AF220" s="40">
        <v>1</v>
      </c>
      <c r="AG220" s="40">
        <v>1</v>
      </c>
      <c r="AH220" s="40">
        <v>1</v>
      </c>
    </row>
    <row r="221" spans="1:34" x14ac:dyDescent="0.25">
      <c r="A221" s="38" t="s">
        <v>10025</v>
      </c>
      <c r="B221" s="38" t="s">
        <v>9543</v>
      </c>
      <c r="C221" s="38" t="s">
        <v>10129</v>
      </c>
      <c r="D221" s="38" t="s">
        <v>832</v>
      </c>
      <c r="E221" s="23" t="s">
        <v>10403</v>
      </c>
      <c r="F221" s="23">
        <v>140</v>
      </c>
      <c r="G221" s="27">
        <v>3.6126506750000003</v>
      </c>
      <c r="H221" s="23">
        <v>4</v>
      </c>
      <c r="I221" s="27" t="s">
        <v>10145</v>
      </c>
      <c r="J221" s="39">
        <v>4</v>
      </c>
      <c r="K221" s="40">
        <v>0</v>
      </c>
      <c r="L221" s="40">
        <v>1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>
        <v>0</v>
      </c>
      <c r="W221" s="40">
        <v>0</v>
      </c>
      <c r="X221" s="40">
        <v>1</v>
      </c>
      <c r="Y221" s="40">
        <v>0</v>
      </c>
      <c r="Z221" s="40">
        <v>0</v>
      </c>
      <c r="AA221" s="40">
        <v>0</v>
      </c>
      <c r="AB221" s="40">
        <v>0</v>
      </c>
      <c r="AC221" s="40">
        <v>0</v>
      </c>
      <c r="AD221" s="40">
        <v>1</v>
      </c>
      <c r="AE221" s="40">
        <v>0</v>
      </c>
      <c r="AF221" s="40">
        <v>0</v>
      </c>
      <c r="AG221" s="40">
        <v>0</v>
      </c>
      <c r="AH221" s="40">
        <v>0</v>
      </c>
    </row>
    <row r="222" spans="1:34" x14ac:dyDescent="0.25">
      <c r="A222" s="38" t="s">
        <v>10026</v>
      </c>
      <c r="B222" s="38" t="s">
        <v>9583</v>
      </c>
      <c r="C222" s="38" t="s">
        <v>10129</v>
      </c>
      <c r="D222" s="38" t="s">
        <v>10047</v>
      </c>
      <c r="E222" s="23" t="s">
        <v>10404</v>
      </c>
      <c r="F222" s="23">
        <v>19</v>
      </c>
      <c r="G222" s="27">
        <v>0.83158725</v>
      </c>
      <c r="H222" s="23" t="s">
        <v>27</v>
      </c>
      <c r="I222" s="27" t="s">
        <v>10145</v>
      </c>
      <c r="J222" s="39">
        <v>2</v>
      </c>
      <c r="K222" s="40">
        <v>0</v>
      </c>
      <c r="L222" s="40">
        <v>0</v>
      </c>
      <c r="M222" s="40">
        <v>0</v>
      </c>
      <c r="N222" s="40">
        <v>1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>
        <v>0</v>
      </c>
      <c r="W222" s="40">
        <v>0</v>
      </c>
      <c r="X222" s="40">
        <v>0</v>
      </c>
      <c r="Y222" s="40">
        <v>0</v>
      </c>
      <c r="Z222" s="40">
        <v>1</v>
      </c>
      <c r="AA222" s="40">
        <v>0</v>
      </c>
      <c r="AB222" s="40">
        <v>0</v>
      </c>
      <c r="AC222" s="40">
        <v>0</v>
      </c>
      <c r="AD222" s="40">
        <v>0</v>
      </c>
      <c r="AE222" s="40">
        <v>0</v>
      </c>
      <c r="AF222" s="40">
        <v>0</v>
      </c>
      <c r="AG222" s="40">
        <v>0</v>
      </c>
      <c r="AH222" s="40">
        <v>0</v>
      </c>
    </row>
    <row r="223" spans="1:34" x14ac:dyDescent="0.25">
      <c r="A223" s="38" t="s">
        <v>10027</v>
      </c>
      <c r="B223" s="38" t="s">
        <v>9622</v>
      </c>
      <c r="C223" s="38" t="s">
        <v>10129</v>
      </c>
      <c r="D223" s="38" t="s">
        <v>832</v>
      </c>
      <c r="E223" s="23" t="s">
        <v>10405</v>
      </c>
      <c r="F223" s="23">
        <v>12</v>
      </c>
      <c r="G223" s="27">
        <v>0.1387101</v>
      </c>
      <c r="H223" s="23" t="s">
        <v>15</v>
      </c>
      <c r="I223" s="27" t="s">
        <v>10145</v>
      </c>
      <c r="J223" s="39">
        <v>1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1</v>
      </c>
      <c r="S223" s="40">
        <v>0</v>
      </c>
      <c r="T223" s="40">
        <v>0</v>
      </c>
      <c r="U223" s="40">
        <v>0</v>
      </c>
      <c r="V223" s="40">
        <v>0</v>
      </c>
      <c r="W223" s="40">
        <v>0</v>
      </c>
      <c r="X223" s="40">
        <v>0</v>
      </c>
      <c r="Y223" s="40">
        <v>0</v>
      </c>
      <c r="Z223" s="40">
        <v>0</v>
      </c>
      <c r="AA223" s="40">
        <v>0</v>
      </c>
      <c r="AB223" s="40">
        <v>0</v>
      </c>
      <c r="AC223" s="40">
        <v>0</v>
      </c>
      <c r="AD223" s="40">
        <v>0</v>
      </c>
      <c r="AE223" s="40">
        <v>0</v>
      </c>
      <c r="AF223" s="40">
        <v>0</v>
      </c>
      <c r="AG223" s="40">
        <v>0</v>
      </c>
      <c r="AH223" s="40">
        <v>0</v>
      </c>
    </row>
    <row r="224" spans="1:34" x14ac:dyDescent="0.25">
      <c r="A224" s="38" t="s">
        <v>10028</v>
      </c>
      <c r="B224" s="38" t="s">
        <v>9639</v>
      </c>
      <c r="C224" s="38" t="s">
        <v>10129</v>
      </c>
      <c r="D224" s="38" t="s">
        <v>10045</v>
      </c>
      <c r="E224" s="23" t="s">
        <v>10406</v>
      </c>
      <c r="F224" s="23">
        <v>7</v>
      </c>
      <c r="G224" s="27">
        <v>8.0914225000000006E-2</v>
      </c>
      <c r="H224" s="23" t="s">
        <v>15</v>
      </c>
      <c r="I224" s="27" t="s">
        <v>10145</v>
      </c>
      <c r="J224" s="39">
        <v>1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>
        <v>0</v>
      </c>
      <c r="W224" s="40">
        <v>1</v>
      </c>
      <c r="X224" s="40">
        <v>0</v>
      </c>
      <c r="Y224" s="40">
        <v>0</v>
      </c>
      <c r="Z224" s="40">
        <v>0</v>
      </c>
      <c r="AA224" s="40">
        <v>0</v>
      </c>
      <c r="AB224" s="40">
        <v>0</v>
      </c>
      <c r="AC224" s="40">
        <v>0</v>
      </c>
      <c r="AD224" s="40">
        <v>0</v>
      </c>
      <c r="AE224" s="40">
        <v>0</v>
      </c>
      <c r="AF224" s="40">
        <v>0</v>
      </c>
      <c r="AG224" s="40">
        <v>0</v>
      </c>
      <c r="AH224" s="40">
        <v>0</v>
      </c>
    </row>
    <row r="225" spans="1:34" x14ac:dyDescent="0.25">
      <c r="A225" s="38" t="s">
        <v>10029</v>
      </c>
      <c r="B225" s="38" t="s">
        <v>36</v>
      </c>
      <c r="C225" s="38" t="s">
        <v>588</v>
      </c>
      <c r="D225" s="38" t="s">
        <v>10046</v>
      </c>
      <c r="E225" s="23" t="s">
        <v>10407</v>
      </c>
      <c r="F225" s="23">
        <v>33</v>
      </c>
      <c r="G225" s="27">
        <v>1.5657196500000001</v>
      </c>
      <c r="H225" s="23" t="s">
        <v>27</v>
      </c>
      <c r="I225" s="27" t="s">
        <v>10145</v>
      </c>
      <c r="J225" s="39">
        <v>2</v>
      </c>
      <c r="K225" s="40"/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1</v>
      </c>
      <c r="V225" s="40">
        <v>0</v>
      </c>
      <c r="W225" s="40">
        <v>0</v>
      </c>
      <c r="X225" s="40">
        <v>0</v>
      </c>
      <c r="Y225" s="40">
        <v>0</v>
      </c>
      <c r="Z225" s="40">
        <v>0</v>
      </c>
      <c r="AA225" s="40">
        <v>0</v>
      </c>
      <c r="AB225" s="40">
        <v>0</v>
      </c>
      <c r="AC225" s="40">
        <v>0</v>
      </c>
      <c r="AD225" s="40">
        <v>0</v>
      </c>
      <c r="AE225" s="40">
        <v>0</v>
      </c>
      <c r="AF225" s="40">
        <v>0</v>
      </c>
      <c r="AG225" s="40">
        <v>1</v>
      </c>
      <c r="AH225" s="40">
        <v>0</v>
      </c>
    </row>
    <row r="226" spans="1:34" x14ac:dyDescent="0.25">
      <c r="A226" s="38" t="s">
        <v>10030</v>
      </c>
      <c r="B226" s="38" t="s">
        <v>36</v>
      </c>
      <c r="C226" s="38" t="s">
        <v>984</v>
      </c>
      <c r="D226" s="38" t="s">
        <v>10041</v>
      </c>
      <c r="E226" s="23" t="s">
        <v>10408</v>
      </c>
      <c r="F226" s="23">
        <v>187</v>
      </c>
      <c r="G226" s="27">
        <v>11.151731250000001</v>
      </c>
      <c r="H226" s="23" t="s">
        <v>33</v>
      </c>
      <c r="I226" s="27" t="s">
        <v>10145</v>
      </c>
      <c r="J226" s="39">
        <v>12</v>
      </c>
      <c r="K226" s="40">
        <v>1</v>
      </c>
      <c r="L226" s="40">
        <v>0</v>
      </c>
      <c r="M226" s="40">
        <v>1</v>
      </c>
      <c r="N226" s="40">
        <v>0</v>
      </c>
      <c r="O226" s="40">
        <v>1</v>
      </c>
      <c r="P226" s="40">
        <v>0</v>
      </c>
      <c r="Q226" s="40">
        <v>1</v>
      </c>
      <c r="R226" s="40">
        <v>0</v>
      </c>
      <c r="S226" s="40">
        <v>1</v>
      </c>
      <c r="T226" s="40">
        <v>0</v>
      </c>
      <c r="U226" s="40">
        <v>1</v>
      </c>
      <c r="V226" s="40">
        <v>0</v>
      </c>
      <c r="W226" s="40">
        <v>1</v>
      </c>
      <c r="X226" s="40">
        <v>0</v>
      </c>
      <c r="Y226" s="40">
        <v>1</v>
      </c>
      <c r="Z226" s="40">
        <v>0</v>
      </c>
      <c r="AA226" s="40">
        <v>1</v>
      </c>
      <c r="AB226" s="40">
        <v>0</v>
      </c>
      <c r="AC226" s="40">
        <v>1</v>
      </c>
      <c r="AD226" s="40">
        <v>0</v>
      </c>
      <c r="AE226" s="40">
        <v>1</v>
      </c>
      <c r="AF226" s="40">
        <v>0</v>
      </c>
      <c r="AG226" s="40">
        <v>1</v>
      </c>
      <c r="AH226" s="40">
        <v>0</v>
      </c>
    </row>
    <row r="227" spans="1:34" x14ac:dyDescent="0.25">
      <c r="A227" s="38" t="s">
        <v>10031</v>
      </c>
      <c r="B227" s="38" t="s">
        <v>36</v>
      </c>
      <c r="C227" s="38" t="s">
        <v>364</v>
      </c>
      <c r="D227" s="38" t="s">
        <v>10053</v>
      </c>
      <c r="E227" s="23" t="s">
        <v>10409</v>
      </c>
      <c r="F227" s="23">
        <v>75</v>
      </c>
      <c r="G227" s="27">
        <v>3.511269</v>
      </c>
      <c r="H227" s="23">
        <v>4</v>
      </c>
      <c r="I227" s="27" t="s">
        <v>10145</v>
      </c>
      <c r="J227" s="39">
        <v>4</v>
      </c>
      <c r="K227" s="40">
        <v>0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>
        <v>0</v>
      </c>
      <c r="W227" s="40">
        <v>0</v>
      </c>
      <c r="X227" s="40">
        <v>1</v>
      </c>
      <c r="Y227" s="40">
        <v>0</v>
      </c>
      <c r="Z227" s="40">
        <v>0</v>
      </c>
      <c r="AA227" s="40">
        <v>0</v>
      </c>
      <c r="AB227" s="40">
        <v>0</v>
      </c>
      <c r="AC227" s="40">
        <v>0</v>
      </c>
      <c r="AD227" s="40">
        <v>1</v>
      </c>
      <c r="AE227" s="40">
        <v>0</v>
      </c>
      <c r="AF227" s="40">
        <v>0</v>
      </c>
      <c r="AG227" s="40">
        <v>0</v>
      </c>
      <c r="AH227" s="40">
        <v>0</v>
      </c>
    </row>
    <row r="228" spans="1:34" x14ac:dyDescent="0.25">
      <c r="A228" s="38" t="s">
        <v>10032</v>
      </c>
      <c r="B228" s="38" t="s">
        <v>36</v>
      </c>
      <c r="C228" s="38" t="s">
        <v>194</v>
      </c>
      <c r="D228" s="38" t="s">
        <v>10045</v>
      </c>
      <c r="E228" s="23" t="s">
        <v>10410</v>
      </c>
      <c r="F228" s="23">
        <v>38</v>
      </c>
      <c r="G228" s="27">
        <v>0.76</v>
      </c>
      <c r="H228" s="23" t="s">
        <v>15</v>
      </c>
      <c r="I228" s="27" t="s">
        <v>10145</v>
      </c>
      <c r="J228" s="39">
        <v>1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>
        <v>0</v>
      </c>
      <c r="W228" s="40">
        <v>0</v>
      </c>
      <c r="X228" s="40">
        <v>0</v>
      </c>
      <c r="Y228" s="40">
        <v>0</v>
      </c>
      <c r="Z228" s="40">
        <v>0</v>
      </c>
      <c r="AA228" s="40">
        <v>0</v>
      </c>
      <c r="AB228" s="40">
        <v>0</v>
      </c>
      <c r="AC228" s="40">
        <v>1</v>
      </c>
      <c r="AD228" s="40">
        <v>0</v>
      </c>
      <c r="AE228" s="40">
        <v>0</v>
      </c>
      <c r="AF228" s="40">
        <v>0</v>
      </c>
      <c r="AG228" s="40">
        <v>0</v>
      </c>
      <c r="AH228" s="40">
        <v>0</v>
      </c>
    </row>
    <row r="229" spans="1:34" x14ac:dyDescent="0.25">
      <c r="A229" s="38" t="s">
        <v>10033</v>
      </c>
      <c r="B229" s="38" t="s">
        <v>36</v>
      </c>
      <c r="C229" s="38" t="s">
        <v>239</v>
      </c>
      <c r="D229" s="38" t="s">
        <v>10042</v>
      </c>
      <c r="E229" s="23" t="s">
        <v>10411</v>
      </c>
      <c r="F229" s="23">
        <v>112</v>
      </c>
      <c r="G229" s="27">
        <v>7.1476253000000005</v>
      </c>
      <c r="H229" s="23">
        <v>8</v>
      </c>
      <c r="I229" s="27" t="s">
        <v>10145</v>
      </c>
      <c r="J229" s="39">
        <v>8</v>
      </c>
      <c r="K229" s="40">
        <v>1</v>
      </c>
      <c r="L229" s="40">
        <v>0</v>
      </c>
      <c r="M229" s="40">
        <v>0</v>
      </c>
      <c r="N229" s="40">
        <v>1</v>
      </c>
      <c r="O229" s="40">
        <v>0</v>
      </c>
      <c r="P229" s="40">
        <v>0</v>
      </c>
      <c r="Q229" s="40">
        <v>1</v>
      </c>
      <c r="R229" s="40">
        <v>0</v>
      </c>
      <c r="S229" s="40">
        <v>0</v>
      </c>
      <c r="T229" s="40">
        <v>1</v>
      </c>
      <c r="U229" s="40">
        <v>0</v>
      </c>
      <c r="V229" s="40">
        <v>0</v>
      </c>
      <c r="W229" s="40">
        <v>1</v>
      </c>
      <c r="X229" s="40">
        <v>0</v>
      </c>
      <c r="Y229" s="40">
        <v>0</v>
      </c>
      <c r="Z229" s="40">
        <v>1</v>
      </c>
      <c r="AA229" s="40">
        <v>0</v>
      </c>
      <c r="AB229" s="40">
        <v>0</v>
      </c>
      <c r="AC229" s="40">
        <v>1</v>
      </c>
      <c r="AD229" s="40">
        <v>0</v>
      </c>
      <c r="AE229" s="40">
        <v>0</v>
      </c>
      <c r="AF229" s="40">
        <v>1</v>
      </c>
      <c r="AG229" s="40">
        <v>0</v>
      </c>
      <c r="AH229" s="40"/>
    </row>
    <row r="230" spans="1:34" x14ac:dyDescent="0.25">
      <c r="A230" s="38" t="s">
        <v>10034</v>
      </c>
      <c r="B230" s="38" t="s">
        <v>36</v>
      </c>
      <c r="C230" s="38" t="s">
        <v>98</v>
      </c>
      <c r="D230" s="38" t="s">
        <v>10045</v>
      </c>
      <c r="E230" s="23" t="s">
        <v>10412</v>
      </c>
      <c r="F230" s="23">
        <v>6</v>
      </c>
      <c r="G230" s="27">
        <v>0.38399039999999995</v>
      </c>
      <c r="H230" s="23" t="s">
        <v>15</v>
      </c>
      <c r="I230" s="27" t="s">
        <v>10145</v>
      </c>
      <c r="J230" s="39"/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>
        <v>0</v>
      </c>
      <c r="W230" s="40">
        <v>0</v>
      </c>
      <c r="X230" s="40">
        <v>0</v>
      </c>
      <c r="Y230" s="40">
        <v>0</v>
      </c>
      <c r="Z230" s="40">
        <v>0</v>
      </c>
      <c r="AA230" s="40">
        <v>0</v>
      </c>
      <c r="AB230" s="40">
        <v>0</v>
      </c>
      <c r="AC230" s="40">
        <v>0</v>
      </c>
      <c r="AD230" s="40">
        <v>0</v>
      </c>
      <c r="AE230" s="40">
        <v>0</v>
      </c>
      <c r="AF230" s="40">
        <v>0</v>
      </c>
      <c r="AG230" s="40">
        <v>0</v>
      </c>
      <c r="AH230" s="40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23"/>
  <sheetViews>
    <sheetView workbookViewId="0">
      <selection activeCell="E30" sqref="E30"/>
    </sheetView>
  </sheetViews>
  <sheetFormatPr defaultRowHeight="15" x14ac:dyDescent="0.25"/>
  <cols>
    <col min="1" max="1" width="13.85546875" bestFit="1" customWidth="1"/>
    <col min="2" max="2" width="43.85546875" bestFit="1" customWidth="1"/>
    <col min="5" max="5" width="16.42578125" bestFit="1" customWidth="1"/>
    <col min="9" max="9" width="16.28515625" bestFit="1" customWidth="1"/>
    <col min="11" max="34" width="3.140625" customWidth="1"/>
  </cols>
  <sheetData>
    <row r="2" spans="1:34" ht="45" x14ac:dyDescent="0.25">
      <c r="A2" s="31" t="s">
        <v>10135</v>
      </c>
      <c r="B2" s="31" t="s">
        <v>10136</v>
      </c>
      <c r="C2" s="31" t="s">
        <v>10137</v>
      </c>
      <c r="D2" s="31" t="s">
        <v>10038</v>
      </c>
      <c r="E2" s="31" t="s">
        <v>10138</v>
      </c>
      <c r="F2" s="31" t="s">
        <v>10139</v>
      </c>
      <c r="G2" s="31" t="s">
        <v>10140</v>
      </c>
      <c r="H2" s="31" t="s">
        <v>10141</v>
      </c>
      <c r="I2" s="31"/>
      <c r="J2" s="31"/>
      <c r="K2" s="32">
        <v>1</v>
      </c>
      <c r="L2" s="32">
        <v>2</v>
      </c>
      <c r="M2" s="32">
        <v>3</v>
      </c>
      <c r="N2" s="32">
        <v>4</v>
      </c>
      <c r="O2" s="32">
        <v>5</v>
      </c>
      <c r="P2" s="32">
        <v>6</v>
      </c>
      <c r="Q2" s="32">
        <v>7</v>
      </c>
      <c r="R2" s="32">
        <v>8</v>
      </c>
      <c r="S2" s="32">
        <v>9</v>
      </c>
      <c r="T2" s="32">
        <v>10</v>
      </c>
      <c r="U2" s="32">
        <v>11</v>
      </c>
      <c r="V2" s="32">
        <v>12</v>
      </c>
      <c r="W2" s="32">
        <v>13</v>
      </c>
      <c r="X2" s="32">
        <v>14</v>
      </c>
      <c r="Y2" s="32">
        <v>15</v>
      </c>
      <c r="Z2" s="32">
        <v>16</v>
      </c>
      <c r="AA2" s="32">
        <v>17</v>
      </c>
      <c r="AB2" s="32">
        <v>18</v>
      </c>
      <c r="AC2" s="32">
        <v>19</v>
      </c>
      <c r="AD2" s="32">
        <v>20</v>
      </c>
      <c r="AE2" s="32">
        <v>21</v>
      </c>
      <c r="AF2" s="32">
        <v>22</v>
      </c>
      <c r="AG2" s="32">
        <v>23</v>
      </c>
      <c r="AH2" s="32">
        <v>24</v>
      </c>
    </row>
    <row r="3" spans="1:34" x14ac:dyDescent="0.25">
      <c r="A3" s="38" t="s">
        <v>9825</v>
      </c>
      <c r="B3" s="38" t="s">
        <v>1136</v>
      </c>
      <c r="C3" s="38" t="s">
        <v>10129</v>
      </c>
      <c r="D3" s="38" t="s">
        <v>587</v>
      </c>
      <c r="E3" s="23" t="s">
        <v>10165</v>
      </c>
      <c r="F3" s="23">
        <v>9</v>
      </c>
      <c r="G3" s="27">
        <v>0.14656585</v>
      </c>
      <c r="H3" s="23">
        <v>6</v>
      </c>
      <c r="I3" s="27" t="s">
        <v>10147</v>
      </c>
      <c r="J3" s="39">
        <v>6</v>
      </c>
      <c r="K3" s="40">
        <v>0</v>
      </c>
      <c r="L3" s="40">
        <v>0</v>
      </c>
      <c r="M3" s="40">
        <v>0</v>
      </c>
      <c r="N3" s="40">
        <v>1</v>
      </c>
      <c r="O3" s="40">
        <v>0</v>
      </c>
      <c r="P3" s="40">
        <v>0</v>
      </c>
      <c r="Q3" s="40">
        <v>0</v>
      </c>
      <c r="R3" s="40">
        <v>1</v>
      </c>
      <c r="S3" s="40">
        <v>0</v>
      </c>
      <c r="T3" s="40">
        <v>0</v>
      </c>
      <c r="U3" s="40">
        <v>0</v>
      </c>
      <c r="V3" s="40">
        <v>1</v>
      </c>
      <c r="W3" s="40">
        <v>0</v>
      </c>
      <c r="X3" s="40">
        <v>0</v>
      </c>
      <c r="Y3" s="40">
        <v>0</v>
      </c>
      <c r="Z3" s="40">
        <v>1</v>
      </c>
      <c r="AA3" s="40">
        <v>0</v>
      </c>
      <c r="AB3" s="40">
        <v>0</v>
      </c>
      <c r="AC3" s="40">
        <v>0</v>
      </c>
      <c r="AD3" s="40">
        <v>1</v>
      </c>
      <c r="AE3" s="40">
        <v>0</v>
      </c>
      <c r="AF3" s="40">
        <v>0</v>
      </c>
      <c r="AG3" s="40">
        <v>0</v>
      </c>
      <c r="AH3" s="40">
        <v>1</v>
      </c>
    </row>
    <row r="4" spans="1:34" x14ac:dyDescent="0.25">
      <c r="A4" s="38" t="s">
        <v>9829</v>
      </c>
      <c r="B4" s="38" t="s">
        <v>1369</v>
      </c>
      <c r="C4" s="38" t="s">
        <v>10129</v>
      </c>
      <c r="D4" s="38" t="s">
        <v>587</v>
      </c>
      <c r="E4" s="23" t="s">
        <v>10166</v>
      </c>
      <c r="F4" s="23">
        <v>58</v>
      </c>
      <c r="G4" s="27">
        <v>1.5689055000000001</v>
      </c>
      <c r="H4" s="23" t="s">
        <v>33</v>
      </c>
      <c r="I4" s="27" t="s">
        <v>10147</v>
      </c>
      <c r="J4" s="39">
        <v>12</v>
      </c>
      <c r="K4" s="40">
        <v>1</v>
      </c>
      <c r="L4" s="40">
        <v>0</v>
      </c>
      <c r="M4" s="40">
        <v>1</v>
      </c>
      <c r="N4" s="40">
        <v>0</v>
      </c>
      <c r="O4" s="40">
        <v>1</v>
      </c>
      <c r="P4" s="40">
        <v>0</v>
      </c>
      <c r="Q4" s="40">
        <v>1</v>
      </c>
      <c r="R4" s="40">
        <v>0</v>
      </c>
      <c r="S4" s="40">
        <v>1</v>
      </c>
      <c r="T4" s="40">
        <v>0</v>
      </c>
      <c r="U4" s="40">
        <v>1</v>
      </c>
      <c r="V4" s="40">
        <v>0</v>
      </c>
      <c r="W4" s="40">
        <v>1</v>
      </c>
      <c r="X4" s="40">
        <v>0</v>
      </c>
      <c r="Y4" s="40">
        <v>1</v>
      </c>
      <c r="Z4" s="40">
        <v>0</v>
      </c>
      <c r="AA4" s="40">
        <v>1</v>
      </c>
      <c r="AB4" s="40">
        <v>0</v>
      </c>
      <c r="AC4" s="40">
        <v>1</v>
      </c>
      <c r="AD4" s="40">
        <v>0</v>
      </c>
      <c r="AE4" s="40">
        <v>1</v>
      </c>
      <c r="AF4" s="40">
        <v>0</v>
      </c>
      <c r="AG4" s="40">
        <v>1</v>
      </c>
      <c r="AH4" s="40">
        <v>0</v>
      </c>
    </row>
    <row r="5" spans="1:34" x14ac:dyDescent="0.25">
      <c r="A5" s="38" t="s">
        <v>9834</v>
      </c>
      <c r="B5" s="38" t="s">
        <v>1750</v>
      </c>
      <c r="C5" s="38" t="s">
        <v>10129</v>
      </c>
      <c r="D5" s="38" t="s">
        <v>587</v>
      </c>
      <c r="E5" s="23" t="s">
        <v>10167</v>
      </c>
      <c r="F5" s="23">
        <v>7</v>
      </c>
      <c r="G5" s="27">
        <v>0.13253772500000002</v>
      </c>
      <c r="H5" s="23" t="s">
        <v>33</v>
      </c>
      <c r="I5" s="27" t="s">
        <v>10147</v>
      </c>
      <c r="J5" s="39">
        <v>12</v>
      </c>
      <c r="K5" s="40"/>
      <c r="L5" s="40">
        <v>1</v>
      </c>
      <c r="M5" s="40">
        <v>0</v>
      </c>
      <c r="N5" s="40">
        <v>1</v>
      </c>
      <c r="O5" s="40">
        <v>0</v>
      </c>
      <c r="P5" s="40">
        <v>1</v>
      </c>
      <c r="Q5" s="40">
        <v>0</v>
      </c>
      <c r="R5" s="40">
        <v>1</v>
      </c>
      <c r="S5" s="40">
        <v>0</v>
      </c>
      <c r="T5" s="40">
        <v>1</v>
      </c>
      <c r="U5" s="40">
        <v>0</v>
      </c>
      <c r="V5" s="40">
        <v>1</v>
      </c>
      <c r="W5" s="40">
        <v>0</v>
      </c>
      <c r="X5" s="40">
        <v>1</v>
      </c>
      <c r="Y5" s="40">
        <v>0</v>
      </c>
      <c r="Z5" s="40">
        <v>1</v>
      </c>
      <c r="AA5" s="40">
        <v>0</v>
      </c>
      <c r="AB5" s="40">
        <v>1</v>
      </c>
      <c r="AC5" s="40">
        <v>0</v>
      </c>
      <c r="AD5" s="40">
        <v>1</v>
      </c>
      <c r="AE5" s="40">
        <v>0</v>
      </c>
      <c r="AF5" s="40">
        <v>1</v>
      </c>
      <c r="AG5" s="40">
        <v>0</v>
      </c>
      <c r="AH5" s="40">
        <v>1</v>
      </c>
    </row>
    <row r="6" spans="1:34" x14ac:dyDescent="0.25">
      <c r="A6" s="38" t="s">
        <v>9847</v>
      </c>
      <c r="B6" s="38" t="s">
        <v>2898</v>
      </c>
      <c r="C6" s="38" t="s">
        <v>10129</v>
      </c>
      <c r="D6" s="38" t="s">
        <v>587</v>
      </c>
      <c r="E6" s="23" t="s">
        <v>10168</v>
      </c>
      <c r="F6" s="23">
        <v>3</v>
      </c>
      <c r="G6" s="27">
        <v>9.8967374999999996E-2</v>
      </c>
      <c r="H6" s="23" t="s">
        <v>27</v>
      </c>
      <c r="I6" s="27" t="s">
        <v>10147</v>
      </c>
      <c r="J6" s="39">
        <v>2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1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1</v>
      </c>
    </row>
    <row r="7" spans="1:34" x14ac:dyDescent="0.25">
      <c r="A7" s="38" t="s">
        <v>9886</v>
      </c>
      <c r="B7" s="38" t="s">
        <v>4728</v>
      </c>
      <c r="C7" s="38" t="s">
        <v>10129</v>
      </c>
      <c r="D7" s="38" t="s">
        <v>587</v>
      </c>
      <c r="E7" s="23" t="s">
        <v>10169</v>
      </c>
      <c r="F7" s="23">
        <v>3</v>
      </c>
      <c r="G7" s="27">
        <v>3.4677525000000001E-2</v>
      </c>
      <c r="H7" s="23" t="s">
        <v>27</v>
      </c>
      <c r="I7" s="27" t="s">
        <v>10148</v>
      </c>
      <c r="J7" s="39">
        <v>2</v>
      </c>
      <c r="K7" s="40">
        <v>1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1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</row>
    <row r="8" spans="1:34" x14ac:dyDescent="0.25">
      <c r="A8" s="38" t="s">
        <v>9896</v>
      </c>
      <c r="B8" s="38" t="s">
        <v>4911</v>
      </c>
      <c r="C8" s="38" t="s">
        <v>10129</v>
      </c>
      <c r="D8" s="38" t="s">
        <v>587</v>
      </c>
      <c r="E8" s="23" t="s">
        <v>10170</v>
      </c>
      <c r="F8" s="23">
        <v>8</v>
      </c>
      <c r="G8" s="27">
        <v>0.124681975</v>
      </c>
      <c r="H8" s="23" t="s">
        <v>15</v>
      </c>
      <c r="I8" s="27" t="s">
        <v>10147</v>
      </c>
      <c r="J8" s="39">
        <v>1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1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x14ac:dyDescent="0.25">
      <c r="A9" s="38" t="s">
        <v>9904</v>
      </c>
      <c r="B9" s="38" t="s">
        <v>5049</v>
      </c>
      <c r="C9" s="38" t="s">
        <v>10129</v>
      </c>
      <c r="D9" s="38" t="s">
        <v>587</v>
      </c>
      <c r="E9" s="23" t="s">
        <v>10171</v>
      </c>
      <c r="F9" s="23">
        <v>77</v>
      </c>
      <c r="G9" s="27">
        <v>3.3701167500000002</v>
      </c>
      <c r="H9" s="23" t="s">
        <v>22</v>
      </c>
      <c r="I9" s="27" t="s">
        <v>10147</v>
      </c>
      <c r="J9" s="39">
        <v>8</v>
      </c>
      <c r="K9" s="40">
        <v>1</v>
      </c>
      <c r="L9" s="40">
        <v>0</v>
      </c>
      <c r="M9" s="40">
        <v>0</v>
      </c>
      <c r="N9" s="40">
        <v>1</v>
      </c>
      <c r="O9" s="40">
        <v>0</v>
      </c>
      <c r="P9" s="40">
        <v>0</v>
      </c>
      <c r="Q9" s="40">
        <v>1</v>
      </c>
      <c r="R9" s="40">
        <v>0</v>
      </c>
      <c r="S9" s="40">
        <v>0</v>
      </c>
      <c r="T9" s="40">
        <v>1</v>
      </c>
      <c r="U9" s="40">
        <v>0</v>
      </c>
      <c r="V9" s="40">
        <v>0</v>
      </c>
      <c r="W9" s="40">
        <v>1</v>
      </c>
      <c r="X9" s="40">
        <v>0</v>
      </c>
      <c r="Y9" s="40">
        <v>0</v>
      </c>
      <c r="Z9" s="40">
        <v>1</v>
      </c>
      <c r="AA9" s="40">
        <v>0</v>
      </c>
      <c r="AB9" s="40">
        <v>0</v>
      </c>
      <c r="AC9" s="40">
        <v>1</v>
      </c>
      <c r="AD9" s="40">
        <v>0</v>
      </c>
      <c r="AE9" s="40">
        <v>0</v>
      </c>
      <c r="AF9" s="40">
        <v>1</v>
      </c>
      <c r="AG9" s="40">
        <v>0</v>
      </c>
      <c r="AH9" s="40">
        <v>0</v>
      </c>
    </row>
    <row r="10" spans="1:34" x14ac:dyDescent="0.25">
      <c r="A10" s="38" t="s">
        <v>9915</v>
      </c>
      <c r="B10" s="38" t="s">
        <v>5406</v>
      </c>
      <c r="C10" s="38" t="s">
        <v>98</v>
      </c>
      <c r="D10" s="38" t="s">
        <v>807</v>
      </c>
      <c r="E10" s="23" t="s">
        <v>10172</v>
      </c>
      <c r="F10" s="23">
        <v>14</v>
      </c>
      <c r="G10" s="27">
        <v>1.1940740000000001</v>
      </c>
      <c r="H10" s="23">
        <v>6</v>
      </c>
      <c r="I10" s="27" t="s">
        <v>10148</v>
      </c>
      <c r="J10" s="39">
        <v>6</v>
      </c>
      <c r="K10" s="40">
        <v>0</v>
      </c>
      <c r="L10" s="40">
        <v>1</v>
      </c>
      <c r="M10" s="40">
        <v>0</v>
      </c>
      <c r="N10" s="40">
        <v>0</v>
      </c>
      <c r="O10" s="40">
        <v>0</v>
      </c>
      <c r="P10" s="40">
        <v>1</v>
      </c>
      <c r="Q10" s="40">
        <v>0</v>
      </c>
      <c r="R10" s="40">
        <v>0</v>
      </c>
      <c r="S10" s="40">
        <v>0</v>
      </c>
      <c r="T10" s="40">
        <v>1</v>
      </c>
      <c r="U10" s="40">
        <v>0</v>
      </c>
      <c r="V10" s="40">
        <v>0</v>
      </c>
      <c r="W10" s="40">
        <v>0</v>
      </c>
      <c r="X10" s="40">
        <v>1</v>
      </c>
      <c r="Y10" s="40">
        <v>0</v>
      </c>
      <c r="Z10" s="40">
        <v>0</v>
      </c>
      <c r="AA10" s="40">
        <v>0</v>
      </c>
      <c r="AB10" s="40">
        <v>1</v>
      </c>
      <c r="AC10" s="40">
        <v>0</v>
      </c>
      <c r="AD10" s="40">
        <v>0</v>
      </c>
      <c r="AE10" s="40">
        <v>0</v>
      </c>
      <c r="AF10" s="40">
        <v>1</v>
      </c>
      <c r="AG10" s="40">
        <v>0</v>
      </c>
      <c r="AH10" s="40">
        <v>0</v>
      </c>
    </row>
    <row r="11" spans="1:34" x14ac:dyDescent="0.25">
      <c r="A11" s="38" t="s">
        <v>9919</v>
      </c>
      <c r="B11" s="38" t="s">
        <v>5667</v>
      </c>
      <c r="C11" s="38" t="s">
        <v>10129</v>
      </c>
      <c r="D11" s="38" t="s">
        <v>587</v>
      </c>
      <c r="E11" s="23" t="s">
        <v>10173</v>
      </c>
      <c r="F11" s="23">
        <v>31</v>
      </c>
      <c r="G11" s="27">
        <v>0.35112007499999998</v>
      </c>
      <c r="H11" s="23">
        <v>6</v>
      </c>
      <c r="I11" s="27" t="s">
        <v>10147</v>
      </c>
      <c r="J11" s="39">
        <v>6</v>
      </c>
      <c r="K11" s="40">
        <v>0</v>
      </c>
      <c r="L11" s="40">
        <v>0</v>
      </c>
      <c r="M11" s="40">
        <v>0</v>
      </c>
      <c r="N11" s="40">
        <v>1</v>
      </c>
      <c r="O11" s="40">
        <v>0</v>
      </c>
      <c r="P11" s="40">
        <v>0</v>
      </c>
      <c r="Q11" s="40">
        <v>0</v>
      </c>
      <c r="R11" s="40">
        <v>1</v>
      </c>
      <c r="S11" s="40">
        <v>0</v>
      </c>
      <c r="T11" s="40">
        <v>0</v>
      </c>
      <c r="U11" s="40">
        <v>0</v>
      </c>
      <c r="V11" s="40">
        <v>1</v>
      </c>
      <c r="W11" s="40">
        <v>0</v>
      </c>
      <c r="X11" s="40">
        <v>0</v>
      </c>
      <c r="Y11" s="40">
        <v>0</v>
      </c>
      <c r="Z11" s="40">
        <v>1</v>
      </c>
      <c r="AA11" s="40">
        <v>0</v>
      </c>
      <c r="AB11" s="40">
        <v>0</v>
      </c>
      <c r="AC11" s="40">
        <v>0</v>
      </c>
      <c r="AD11" s="40">
        <v>1</v>
      </c>
      <c r="AE11" s="40">
        <v>0</v>
      </c>
      <c r="AF11" s="40">
        <v>0</v>
      </c>
      <c r="AG11" s="40">
        <v>0</v>
      </c>
      <c r="AH11" s="40">
        <v>1</v>
      </c>
    </row>
    <row r="12" spans="1:34" x14ac:dyDescent="0.25">
      <c r="A12" s="38" t="s">
        <v>9920</v>
      </c>
      <c r="B12" s="38" t="s">
        <v>5667</v>
      </c>
      <c r="C12" s="38" t="s">
        <v>952</v>
      </c>
      <c r="D12" s="38" t="s">
        <v>911</v>
      </c>
      <c r="E12" s="23" t="s">
        <v>10174</v>
      </c>
      <c r="F12" s="23">
        <v>37</v>
      </c>
      <c r="G12" s="27">
        <v>0.42768947499999999</v>
      </c>
      <c r="H12" s="23" t="s">
        <v>20</v>
      </c>
      <c r="I12" s="27" t="s">
        <v>10147</v>
      </c>
      <c r="J12" s="39">
        <v>4</v>
      </c>
      <c r="K12" s="40">
        <v>0</v>
      </c>
      <c r="L12" s="40">
        <v>0</v>
      </c>
      <c r="M12" s="40">
        <v>0</v>
      </c>
      <c r="N12" s="40">
        <v>1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1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1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1</v>
      </c>
      <c r="AG12" s="40">
        <v>0</v>
      </c>
      <c r="AH12" s="40">
        <v>0</v>
      </c>
    </row>
    <row r="13" spans="1:34" x14ac:dyDescent="0.25">
      <c r="A13" s="38" t="s">
        <v>9921</v>
      </c>
      <c r="B13" s="38" t="s">
        <v>6043</v>
      </c>
      <c r="C13" s="38" t="s">
        <v>10129</v>
      </c>
      <c r="D13" s="38" t="s">
        <v>587</v>
      </c>
      <c r="E13" s="23" t="s">
        <v>10175</v>
      </c>
      <c r="F13" s="23">
        <v>16</v>
      </c>
      <c r="G13" s="27">
        <v>0.70028400000000002</v>
      </c>
      <c r="H13" s="23">
        <v>2</v>
      </c>
      <c r="I13" s="27" t="s">
        <v>10147</v>
      </c>
      <c r="J13" s="39">
        <v>2</v>
      </c>
      <c r="K13" s="40">
        <v>0</v>
      </c>
      <c r="L13" s="40">
        <v>1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1</v>
      </c>
      <c r="Y13" s="40"/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x14ac:dyDescent="0.25">
      <c r="A14" s="38" t="s">
        <v>9930</v>
      </c>
      <c r="B14" s="38" t="s">
        <v>6399</v>
      </c>
      <c r="C14" s="38" t="s">
        <v>10129</v>
      </c>
      <c r="D14" s="38" t="s">
        <v>587</v>
      </c>
      <c r="E14" s="23" t="s">
        <v>10176</v>
      </c>
      <c r="F14" s="23">
        <v>2</v>
      </c>
      <c r="G14" s="27">
        <v>2.3118349999999999E-2</v>
      </c>
      <c r="H14" s="23" t="s">
        <v>15</v>
      </c>
      <c r="I14" s="27" t="s">
        <v>10148</v>
      </c>
      <c r="J14" s="39">
        <v>1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1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x14ac:dyDescent="0.25">
      <c r="A15" s="38" t="s">
        <v>9932</v>
      </c>
      <c r="B15" s="38" t="s">
        <v>6492</v>
      </c>
      <c r="C15" s="38" t="s">
        <v>10129</v>
      </c>
      <c r="D15" s="38" t="s">
        <v>9782</v>
      </c>
      <c r="E15" s="23" t="s">
        <v>10177</v>
      </c>
      <c r="F15" s="23">
        <v>2</v>
      </c>
      <c r="G15" s="27">
        <v>1.5535175E-2</v>
      </c>
      <c r="H15" s="23" t="s">
        <v>15</v>
      </c>
      <c r="I15" s="27" t="s">
        <v>10147</v>
      </c>
      <c r="J15" s="39">
        <v>1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1</v>
      </c>
      <c r="V15" s="40"/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x14ac:dyDescent="0.25">
      <c r="A16" s="38" t="s">
        <v>9945</v>
      </c>
      <c r="B16" s="38" t="s">
        <v>6734</v>
      </c>
      <c r="C16" s="38" t="s">
        <v>10129</v>
      </c>
      <c r="D16" s="38" t="s">
        <v>10047</v>
      </c>
      <c r="E16" s="23" t="s">
        <v>10178</v>
      </c>
      <c r="F16" s="23">
        <v>9</v>
      </c>
      <c r="G16" s="27">
        <v>0.104032575</v>
      </c>
      <c r="H16" s="23" t="s">
        <v>15</v>
      </c>
      <c r="I16" s="27" t="s">
        <v>10147</v>
      </c>
      <c r="J16" s="39">
        <v>1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1</v>
      </c>
      <c r="T16" s="40"/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</row>
    <row r="17" spans="1:34" x14ac:dyDescent="0.25">
      <c r="A17" s="38" t="s">
        <v>9960</v>
      </c>
      <c r="B17" s="38" t="s">
        <v>7376</v>
      </c>
      <c r="C17" s="38" t="s">
        <v>10129</v>
      </c>
      <c r="D17" s="38" t="s">
        <v>587</v>
      </c>
      <c r="E17" s="23" t="s">
        <v>10179</v>
      </c>
      <c r="F17" s="23">
        <v>53</v>
      </c>
      <c r="G17" s="27">
        <v>0.80880557499999994</v>
      </c>
      <c r="H17" s="23">
        <v>6</v>
      </c>
      <c r="I17" s="27" t="s">
        <v>10147</v>
      </c>
      <c r="J17" s="39">
        <v>6</v>
      </c>
      <c r="K17" s="40">
        <v>0</v>
      </c>
      <c r="L17" s="40">
        <v>0</v>
      </c>
      <c r="M17" s="40">
        <v>1</v>
      </c>
      <c r="N17" s="40">
        <v>0</v>
      </c>
      <c r="O17" s="40">
        <v>0</v>
      </c>
      <c r="P17" s="40">
        <v>0</v>
      </c>
      <c r="Q17" s="40">
        <v>1</v>
      </c>
      <c r="R17" s="40">
        <v>0</v>
      </c>
      <c r="S17" s="40">
        <v>0</v>
      </c>
      <c r="T17" s="40">
        <v>0</v>
      </c>
      <c r="U17" s="40">
        <v>1</v>
      </c>
      <c r="V17" s="40">
        <v>0</v>
      </c>
      <c r="W17" s="40">
        <v>0</v>
      </c>
      <c r="X17" s="40">
        <v>0</v>
      </c>
      <c r="Y17" s="40">
        <v>1</v>
      </c>
      <c r="Z17" s="40">
        <v>0</v>
      </c>
      <c r="AA17" s="40">
        <v>0</v>
      </c>
      <c r="AB17" s="40">
        <v>0</v>
      </c>
      <c r="AC17" s="40">
        <v>1</v>
      </c>
      <c r="AD17" s="40">
        <v>0</v>
      </c>
      <c r="AE17" s="40">
        <v>0</v>
      </c>
      <c r="AF17" s="40">
        <v>0</v>
      </c>
      <c r="AG17" s="40">
        <v>1</v>
      </c>
      <c r="AH17" s="40">
        <v>0</v>
      </c>
    </row>
    <row r="18" spans="1:34" x14ac:dyDescent="0.25">
      <c r="A18" s="38" t="s">
        <v>9963</v>
      </c>
      <c r="B18" s="38" t="s">
        <v>7573</v>
      </c>
      <c r="C18" s="38" t="s">
        <v>10129</v>
      </c>
      <c r="D18" s="38" t="s">
        <v>587</v>
      </c>
      <c r="E18" s="23" t="s">
        <v>10180</v>
      </c>
      <c r="F18" s="23">
        <v>12</v>
      </c>
      <c r="G18" s="27">
        <v>0.1387101</v>
      </c>
      <c r="H18" s="23" t="s">
        <v>27</v>
      </c>
      <c r="I18" s="27" t="s">
        <v>10147</v>
      </c>
      <c r="J18" s="39">
        <v>2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/>
      <c r="U18" s="40">
        <v>1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1</v>
      </c>
      <c r="AH18" s="40">
        <v>0</v>
      </c>
    </row>
    <row r="19" spans="1:34" x14ac:dyDescent="0.25">
      <c r="A19" s="38" t="s">
        <v>9964</v>
      </c>
      <c r="B19" s="38" t="s">
        <v>7623</v>
      </c>
      <c r="C19" s="38" t="s">
        <v>10129</v>
      </c>
      <c r="D19" s="38" t="s">
        <v>587</v>
      </c>
      <c r="E19" s="23" t="s">
        <v>10181</v>
      </c>
      <c r="F19" s="23">
        <v>93</v>
      </c>
      <c r="G19" s="27">
        <v>1.0641817499999999</v>
      </c>
      <c r="H19" s="23" t="s">
        <v>20</v>
      </c>
      <c r="I19" s="27" t="s">
        <v>10147</v>
      </c>
      <c r="J19" s="39">
        <v>4</v>
      </c>
      <c r="K19" s="40">
        <v>0</v>
      </c>
      <c r="L19" s="40">
        <v>0</v>
      </c>
      <c r="M19" s="40">
        <v>1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1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1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1</v>
      </c>
      <c r="AF19" s="40"/>
      <c r="AG19" s="40">
        <v>0</v>
      </c>
      <c r="AH19" s="40">
        <v>0</v>
      </c>
    </row>
    <row r="20" spans="1:34" x14ac:dyDescent="0.25">
      <c r="A20" s="38" t="s">
        <v>9976</v>
      </c>
      <c r="B20" s="38" t="s">
        <v>7905</v>
      </c>
      <c r="C20" s="38" t="s">
        <v>10129</v>
      </c>
      <c r="D20" s="38" t="s">
        <v>911</v>
      </c>
      <c r="E20" s="23" t="s">
        <v>10182</v>
      </c>
      <c r="F20" s="23">
        <v>12</v>
      </c>
      <c r="G20" s="27">
        <v>0.10455015000000001</v>
      </c>
      <c r="H20" s="23" t="s">
        <v>15</v>
      </c>
      <c r="I20" s="27" t="s">
        <v>10147</v>
      </c>
      <c r="J20" s="39">
        <v>1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1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</row>
    <row r="21" spans="1:34" x14ac:dyDescent="0.25">
      <c r="A21" s="38" t="s">
        <v>9986</v>
      </c>
      <c r="B21" s="38" t="s">
        <v>8506</v>
      </c>
      <c r="C21" s="38" t="s">
        <v>10129</v>
      </c>
      <c r="D21" s="38" t="s">
        <v>832</v>
      </c>
      <c r="E21" s="23" t="s">
        <v>10183</v>
      </c>
      <c r="F21" s="23">
        <v>17</v>
      </c>
      <c r="G21" s="27">
        <v>0.42968775000000003</v>
      </c>
      <c r="H21" s="23">
        <v>6</v>
      </c>
      <c r="I21" s="27" t="s">
        <v>10148</v>
      </c>
      <c r="J21" s="39">
        <v>6</v>
      </c>
      <c r="K21" s="40">
        <v>1</v>
      </c>
      <c r="L21" s="40">
        <v>0</v>
      </c>
      <c r="M21" s="40">
        <v>0</v>
      </c>
      <c r="N21" s="40">
        <v>0</v>
      </c>
      <c r="O21" s="40">
        <v>1</v>
      </c>
      <c r="P21" s="40">
        <v>0</v>
      </c>
      <c r="Q21" s="40">
        <v>0</v>
      </c>
      <c r="R21" s="40">
        <v>0</v>
      </c>
      <c r="S21" s="40">
        <v>1</v>
      </c>
      <c r="T21" s="40">
        <v>0</v>
      </c>
      <c r="U21" s="40">
        <v>0</v>
      </c>
      <c r="V21" s="40">
        <v>0</v>
      </c>
      <c r="W21" s="40">
        <v>1</v>
      </c>
      <c r="X21" s="40">
        <v>0</v>
      </c>
      <c r="Y21" s="40">
        <v>0</v>
      </c>
      <c r="Z21" s="40">
        <v>0</v>
      </c>
      <c r="AA21" s="40">
        <v>1</v>
      </c>
      <c r="AB21" s="40">
        <v>0</v>
      </c>
      <c r="AC21" s="40">
        <v>0</v>
      </c>
      <c r="AD21" s="40">
        <v>0</v>
      </c>
      <c r="AE21" s="40">
        <v>1</v>
      </c>
      <c r="AF21" s="40">
        <v>0</v>
      </c>
      <c r="AG21" s="40">
        <v>0</v>
      </c>
      <c r="AH21" s="40">
        <v>0</v>
      </c>
    </row>
    <row r="23" spans="1:34" x14ac:dyDescent="0.25">
      <c r="K23" s="81">
        <f>SUM(K3:K21)</f>
        <v>4</v>
      </c>
      <c r="L23" s="81">
        <f t="shared" ref="L23:AH23" si="0">SUM(L3:L21)</f>
        <v>3</v>
      </c>
      <c r="M23" s="81">
        <f t="shared" si="0"/>
        <v>3</v>
      </c>
      <c r="N23" s="81">
        <f t="shared" si="0"/>
        <v>5</v>
      </c>
      <c r="O23" s="81">
        <f t="shared" si="0"/>
        <v>2</v>
      </c>
      <c r="P23" s="81">
        <f t="shared" si="0"/>
        <v>3</v>
      </c>
      <c r="Q23" s="81">
        <f t="shared" si="0"/>
        <v>4</v>
      </c>
      <c r="R23" s="81">
        <f t="shared" si="0"/>
        <v>3</v>
      </c>
      <c r="S23" s="81">
        <f t="shared" si="0"/>
        <v>4</v>
      </c>
      <c r="T23" s="81">
        <f t="shared" si="0"/>
        <v>4</v>
      </c>
      <c r="U23" s="81">
        <f t="shared" si="0"/>
        <v>4</v>
      </c>
      <c r="V23" s="81">
        <f t="shared" si="0"/>
        <v>4</v>
      </c>
      <c r="W23" s="81">
        <f t="shared" si="0"/>
        <v>5</v>
      </c>
      <c r="X23" s="81">
        <f t="shared" si="0"/>
        <v>3</v>
      </c>
      <c r="Y23" s="81">
        <f t="shared" si="0"/>
        <v>3</v>
      </c>
      <c r="Z23" s="81">
        <f t="shared" si="0"/>
        <v>5</v>
      </c>
      <c r="AA23" s="81">
        <f t="shared" si="0"/>
        <v>2</v>
      </c>
      <c r="AB23" s="81">
        <f t="shared" si="0"/>
        <v>2</v>
      </c>
      <c r="AC23" s="81">
        <f t="shared" si="0"/>
        <v>3</v>
      </c>
      <c r="AD23" s="81">
        <f t="shared" si="0"/>
        <v>3</v>
      </c>
      <c r="AE23" s="81">
        <f t="shared" si="0"/>
        <v>3</v>
      </c>
      <c r="AF23" s="81">
        <f t="shared" si="0"/>
        <v>4</v>
      </c>
      <c r="AG23" s="81">
        <f t="shared" si="0"/>
        <v>3</v>
      </c>
      <c r="AH23" s="81">
        <f t="shared" si="0"/>
        <v>4</v>
      </c>
    </row>
  </sheetData>
  <autoFilter ref="A2:AH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1</vt:lpstr>
      <vt:lpstr>Pivot 2</vt:lpstr>
      <vt:lpstr>Data</vt:lpstr>
      <vt:lpstr>Phase September</vt:lpstr>
      <vt:lpstr>Direct</vt:lpstr>
      <vt:lpstr>Unpacking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Tunjung Sulaksono</dc:creator>
  <cp:lastModifiedBy>KANBAN INTERNAL</cp:lastModifiedBy>
  <dcterms:created xsi:type="dcterms:W3CDTF">2026-08-10T10:38:15Z</dcterms:created>
  <dcterms:modified xsi:type="dcterms:W3CDTF">2026-08-18T04:41:49Z</dcterms:modified>
</cp:coreProperties>
</file>